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832" documentId="8_{DD95981D-9C77-4AAA-99B8-8B95516167F9}" xr6:coauthVersionLast="47" xr6:coauthVersionMax="47" xr10:uidLastSave="{852C7F6B-DAD5-4BDB-B61C-BE8834A3F490}"/>
  <bookViews>
    <workbookView xWindow="-12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TC" sheetId="11" r:id="rId34"/>
    <sheet name="ETH" sheetId="24" r:id="rId35"/>
    <sheet name="FCR" sheetId="63" r:id="rId36"/>
    <sheet name="FET" sheetId="166" r:id="rId37"/>
    <sheet name="FIL" sheetId="90" r:id="rId38"/>
    <sheet name="FLR" sheetId="75" r:id="rId39"/>
    <sheet name="FNCT" sheetId="79" r:id="rId40"/>
    <sheet name="FPL" sheetId="164" r:id="rId41"/>
    <sheet name="FSCC" sheetId="16" r:id="rId42"/>
    <sheet name="FTT" sheetId="48" r:id="rId43"/>
    <sheet name="GALA" sheetId="78" r:id="rId44"/>
    <sheet name="GRT" sheetId="87" r:id="rId45"/>
    <sheet name="GXE" sheetId="85" r:id="rId46"/>
    <sheet name="HBAR" sheetId="80" r:id="rId47"/>
    <sheet name="IMX" sheetId="97" r:id="rId48"/>
    <sheet name="IOST" sheetId="31" r:id="rId49"/>
    <sheet name="IOTX" sheetId="140" r:id="rId50"/>
    <sheet name="JASMY" sheetId="45" r:id="rId51"/>
    <sheet name="JOC " sheetId="161" r:id="rId52"/>
    <sheet name="KAIA" sheetId="137" r:id="rId53"/>
    <sheet name="LINK" sheetId="44" r:id="rId54"/>
    <sheet name="LPT" sheetId="147" r:id="rId55"/>
    <sheet name="LSK" sheetId="12" r:id="rId56"/>
    <sheet name="LTC" sheetId="19" r:id="rId57"/>
    <sheet name="MANA" sheetId="82" r:id="rId58"/>
    <sheet name="MASK" sheetId="103" r:id="rId59"/>
    <sheet name="MEME" sheetId="165" r:id="rId60"/>
    <sheet name="MKR" sheetId="46" r:id="rId61"/>
    <sheet name="MONA" sheetId="20" r:id="rId62"/>
    <sheet name="MV" sheetId="68" r:id="rId63"/>
    <sheet name="NAC" sheetId="144" r:id="rId64"/>
    <sheet name="NCXC" sheetId="17" r:id="rId65"/>
    <sheet name="NEAR" sheetId="94" r:id="rId66"/>
    <sheet name="NEIRO" sheetId="156" r:id="rId67"/>
    <sheet name="NEO" sheetId="112" r:id="rId68"/>
    <sheet name="NIDT" sheetId="148" r:id="rId69"/>
    <sheet name="OAS" sheetId="81" r:id="rId70"/>
    <sheet name="OKB" sheetId="38" r:id="rId71"/>
    <sheet name="OMG" sheetId="29" r:id="rId72"/>
    <sheet name="ONT" sheetId="115" r:id="rId73"/>
    <sheet name="OP" sheetId="126" r:id="rId74"/>
    <sheet name="OSHI" sheetId="127" r:id="rId75"/>
    <sheet name="PEPE" sheetId="141" r:id="rId76"/>
    <sheet name="PLT" sheetId="128" r:id="rId77"/>
    <sheet name="POL（MATIC）" sheetId="139" r:id="rId78"/>
    <sheet name="QTUM" sheetId="129" r:id="rId79"/>
    <sheet name="RENDER" sheetId="142" r:id="rId80"/>
    <sheet name="RNDR" sheetId="130" r:id="rId81"/>
    <sheet name="ROND" sheetId="131" r:id="rId82"/>
    <sheet name="RYO" sheetId="132" r:id="rId83"/>
    <sheet name="SAND" sheetId="133" r:id="rId84"/>
    <sheet name="SEI" sheetId="146" r:id="rId85"/>
    <sheet name="SHIB" sheetId="134" r:id="rId86"/>
    <sheet name="SKEB" sheetId="110" r:id="rId87"/>
    <sheet name="SKY" sheetId="162" r:id="rId88"/>
    <sheet name="SNPT" sheetId="143" r:id="rId89"/>
    <sheet name="SOL" sheetId="49" r:id="rId90"/>
    <sheet name="SUI" sheetId="100" r:id="rId91"/>
    <sheet name="SXP" sheetId="107" r:id="rId92"/>
    <sheet name="THETA" sheetId="136" r:id="rId93"/>
    <sheet name="TON" sheetId="101" r:id="rId94"/>
    <sheet name="TRUMP" sheetId="150" r:id="rId95"/>
    <sheet name="TRX" sheetId="35" r:id="rId96"/>
    <sheet name="UPC" sheetId="149" r:id="rId97"/>
    <sheet name="WBTC" sheetId="98" r:id="rId98"/>
    <sheet name="XCP" sheetId="13" r:id="rId99"/>
    <sheet name="XDC" sheetId="86" r:id="rId100"/>
    <sheet name="XEM" sheetId="22" r:id="rId101"/>
    <sheet name="XLM" sheetId="5" r:id="rId102"/>
    <sheet name="XRP" sheetId="10" r:id="rId103"/>
    <sheet name="XTZ" sheetId="33" r:id="rId104"/>
    <sheet name="XYM" sheetId="36" r:id="rId105"/>
    <sheet name="ZAIF" sheetId="14" r:id="rId106"/>
    <sheet name="ZIL" sheetId="72" r:id="rId107"/>
    <sheet name="ZPG" sheetId="51" r:id="rId108"/>
    <sheet name="ZPGAG" sheetId="88" r:id="rId109"/>
    <sheet name="ZPGPT" sheetId="89" r:id="rId110"/>
    <sheet name="BCY" sheetId="2" r:id="rId111"/>
    <sheet name="EFI" sheetId="76" r:id="rId112"/>
    <sheet name="EOS" sheetId="96" r:id="rId113"/>
    <sheet name="FCT" sheetId="8" r:id="rId114"/>
    <sheet name="HT" sheetId="28" r:id="rId115"/>
    <sheet name="MBX" sheetId="99" r:id="rId116"/>
    <sheet name="PEPECASH" sheetId="21" r:id="rId117"/>
    <sheet name="QASH" sheetId="4" r:id="rId118"/>
    <sheet name="SJCX" sheetId="18" r:id="rId119"/>
    <sheet name="TSUGT" sheetId="102" r:id="rId120"/>
    <sheet name="ZEN" sheetId="23" r:id="rId121"/>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11" hidden="1">EFI!$A$1:$C$110</definedName>
    <definedName name="_xlnm._FilterDatabase" localSheetId="31" hidden="1">ELF!$A$1:$C$111</definedName>
    <definedName name="_xlnm._FilterDatabase" localSheetId="112" hidden="1">EOS!$A$1:$C$112</definedName>
    <definedName name="_xlnm._FilterDatabase" localSheetId="35" hidden="1">FCR!#REF!</definedName>
    <definedName name="_xlnm._FilterDatabase" localSheetId="37" hidden="1">FIL!$A$1:$C$111</definedName>
    <definedName name="_xlnm._FilterDatabase" localSheetId="42" hidden="1">FTT!$A$1:$C$111</definedName>
    <definedName name="_xlnm._FilterDatabase" localSheetId="45" hidden="1">GXE!$A$1:$C$111</definedName>
    <definedName name="_xlnm._FilterDatabase" localSheetId="46" hidden="1">HBAR!$A$1:$C$111</definedName>
    <definedName name="_xlnm._FilterDatabase" localSheetId="47" hidden="1">IMX!$A$1:$C$111</definedName>
    <definedName name="_xlnm._FilterDatabase" localSheetId="49" hidden="1">IOTX!$A$1:$C$111</definedName>
    <definedName name="_xlnm._FilterDatabase" localSheetId="50" hidden="1">JASMY!$A$1:$C$111</definedName>
    <definedName name="_xlnm._FilterDatabase" localSheetId="51" hidden="1">'JOC '!$A$1:$C$111</definedName>
    <definedName name="_xlnm._FilterDatabase" localSheetId="52" hidden="1">KAIA!$A$1:$C$111</definedName>
    <definedName name="_xlnm._FilterDatabase" localSheetId="53" hidden="1">LINK!$A$1:$C$111</definedName>
    <definedName name="_xlnm._FilterDatabase" localSheetId="58" hidden="1">MASK!$A$1:$C$111</definedName>
    <definedName name="_xlnm._FilterDatabase" localSheetId="115" hidden="1">MBX!$A$1:$C$112</definedName>
    <definedName name="_xlnm._FilterDatabase" localSheetId="59" hidden="1">MEME!$A$1:$C$111</definedName>
    <definedName name="_xlnm._FilterDatabase" localSheetId="65" hidden="1">NEAR!$A$1:$C$111</definedName>
    <definedName name="_xlnm._FilterDatabase" localSheetId="66" hidden="1">NEIRO!$A$1:$C$111</definedName>
    <definedName name="_xlnm._FilterDatabase" localSheetId="67" hidden="1">NEO!$A$1:$C$111</definedName>
    <definedName name="_xlnm._FilterDatabase" localSheetId="68" hidden="1">NIDT!$A$1:$C$111</definedName>
    <definedName name="_xlnm._FilterDatabase" localSheetId="70" hidden="1">OKB!$A$2:$C$111</definedName>
    <definedName name="_xlnm._FilterDatabase" localSheetId="72" hidden="1">ONT!$A$3:$C$111</definedName>
    <definedName name="_xlnm._FilterDatabase" localSheetId="74" hidden="1">OSHI!$A$1:$C$111</definedName>
    <definedName name="_xlnm._FilterDatabase" localSheetId="75" hidden="1">PEPE!$A$1:$C$111</definedName>
    <definedName name="_xlnm._FilterDatabase" localSheetId="76" hidden="1">PLT!$A$1:$C$111</definedName>
    <definedName name="_xlnm._FilterDatabase" localSheetId="77" hidden="1">'POL（MATIC）'!$A$1:$C$111</definedName>
    <definedName name="_xlnm._FilterDatabase" localSheetId="81" hidden="1">ROND!$A$1:$C$111</definedName>
    <definedName name="_xlnm._FilterDatabase" localSheetId="84" hidden="1">SEI!$A$1:$C$111</definedName>
    <definedName name="_xlnm._FilterDatabase" localSheetId="85" hidden="1">SHIB!$A$1:$C$111</definedName>
    <definedName name="_xlnm._FilterDatabase" localSheetId="86" hidden="1">SKEB!$A$1:$C$111</definedName>
    <definedName name="_xlnm._FilterDatabase" localSheetId="88" hidden="1">SNPT!$A$1:$C$111</definedName>
    <definedName name="_xlnm._FilterDatabase" localSheetId="89" hidden="1">SOL!$A$1:$C$111</definedName>
    <definedName name="_xlnm._FilterDatabase" localSheetId="90" hidden="1">SUI!$A$1:$C$111</definedName>
    <definedName name="_xlnm._FilterDatabase" localSheetId="91" hidden="1">SXP!$A$1:$C$111</definedName>
    <definedName name="_xlnm._FilterDatabase" localSheetId="92" hidden="1">THETA!$A$1:$C$111</definedName>
    <definedName name="_xlnm._FilterDatabase" localSheetId="93" hidden="1">TON!$A$1:$C$111</definedName>
    <definedName name="_xlnm._FilterDatabase" localSheetId="119" hidden="1">TSUGT!$A$1:$C$112</definedName>
    <definedName name="_xlnm._FilterDatabase" localSheetId="96" hidden="1">UPC!$A$1:$C$112</definedName>
    <definedName name="_xlnm._FilterDatabase" localSheetId="97" hidden="1">WBTC!$A$1:$C$111</definedName>
    <definedName name="_xlnm._FilterDatabase" localSheetId="99" hidden="1">XDC!$A$1:$C$111</definedName>
    <definedName name="_xlnm._FilterDatabase" localSheetId="105" hidden="1">ZAIF!$A$1:$C$111</definedName>
    <definedName name="_xlnm._FilterDatabase" localSheetId="106" hidden="1">ZIL!$A$1:$C$111</definedName>
    <definedName name="_xlnm._FilterDatabase" localSheetId="107" hidden="1">ZPG!$A$1:$C$111</definedName>
    <definedName name="_xlnm._FilterDatabase" localSheetId="108" hidden="1">ZPGAG!$A$1:$C$111</definedName>
    <definedName name="_xlnm._FilterDatabase" localSheetId="109" hidden="1">ZPGPT!$A$1:$C$111</definedName>
    <definedName name="_xlnm._FilterDatabase" localSheetId="0" hidden="1">取扱暗号資産一覧!$A$3:$AN$63</definedName>
    <definedName name="_xlnm.Print_Area" localSheetId="107">ZPG!$A$1:$C$111</definedName>
    <definedName name="_xlnm.Print_Area" localSheetId="0">取扱暗号資産一覧!$A$1:$AN$135</definedName>
    <definedName name="_xlnm.Print_Titles" localSheetId="50">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158" l="1"/>
  <c r="B72" i="158"/>
  <c r="B64" i="158"/>
  <c r="B63" i="158"/>
  <c r="B62" i="158" l="1"/>
  <c r="B43" i="158"/>
  <c r="B115" i="158" l="1"/>
  <c r="B20" i="158"/>
  <c r="B19" i="158"/>
  <c r="B18" i="158"/>
  <c r="B17" i="158"/>
  <c r="B16" i="158"/>
  <c r="B15" i="158"/>
  <c r="B14" i="158"/>
  <c r="B13" i="158"/>
  <c r="B12" i="158"/>
  <c r="B10" i="158"/>
  <c r="B9" i="158"/>
  <c r="B8" i="158"/>
  <c r="B6" i="158"/>
  <c r="B5" i="158"/>
  <c r="B4" i="158"/>
  <c r="B123" i="158"/>
  <c r="B35" i="158"/>
  <c r="B22" i="158"/>
  <c r="B30" i="158"/>
  <c r="B32" i="158"/>
  <c r="B33" i="158"/>
  <c r="B37" i="158"/>
  <c r="B41" i="158"/>
  <c r="B75" i="158"/>
  <c r="B81" i="158"/>
  <c r="B92" i="158"/>
  <c r="B90" i="158"/>
  <c r="B105" i="158"/>
  <c r="B122" i="158"/>
  <c r="B121" i="158"/>
  <c r="B120" i="158"/>
  <c r="B119" i="158"/>
  <c r="B118" i="158"/>
  <c r="B117" i="158"/>
  <c r="B116" i="158"/>
  <c r="B114" i="158"/>
  <c r="B113" i="158"/>
  <c r="B112" i="158"/>
  <c r="B111" i="158"/>
  <c r="B110" i="158"/>
  <c r="B109" i="158"/>
  <c r="B108" i="158"/>
  <c r="B107" i="158"/>
  <c r="B106" i="158"/>
  <c r="B104" i="158"/>
  <c r="B103" i="158"/>
  <c r="B102" i="158"/>
  <c r="B101" i="158"/>
  <c r="B100" i="158"/>
  <c r="B99" i="158"/>
  <c r="B98" i="158"/>
  <c r="B97" i="158"/>
  <c r="B96" i="158"/>
  <c r="B95" i="158"/>
  <c r="B94" i="158"/>
  <c r="B93" i="158"/>
  <c r="B91" i="158"/>
  <c r="B89" i="158"/>
  <c r="B88" i="158"/>
  <c r="B87" i="158"/>
  <c r="B86" i="158"/>
  <c r="B85" i="158"/>
  <c r="B84" i="158"/>
  <c r="B83" i="158"/>
  <c r="B82" i="158"/>
  <c r="B80" i="158"/>
  <c r="B79" i="158"/>
  <c r="B78" i="158"/>
  <c r="B77" i="158"/>
  <c r="B76" i="158"/>
  <c r="B74" i="158"/>
  <c r="B73" i="158"/>
  <c r="B71" i="158"/>
  <c r="B70" i="158"/>
  <c r="B69" i="158"/>
  <c r="B68" i="158"/>
  <c r="B67" i="158"/>
  <c r="B66" i="158"/>
  <c r="B65" i="158"/>
  <c r="B61" i="158"/>
  <c r="B60" i="158"/>
  <c r="B59" i="158"/>
  <c r="B58" i="158"/>
  <c r="B57" i="158"/>
  <c r="B56" i="158"/>
  <c r="B55" i="158"/>
  <c r="B54" i="158"/>
  <c r="B53" i="158"/>
  <c r="B52" i="158"/>
  <c r="B51" i="158"/>
  <c r="B50" i="158"/>
  <c r="B49" i="158"/>
  <c r="B48" i="158"/>
  <c r="B47" i="158"/>
  <c r="B46" i="158"/>
  <c r="B45" i="158"/>
  <c r="B44" i="158"/>
  <c r="B42" i="158"/>
  <c r="B40" i="158"/>
  <c r="B38" i="158"/>
  <c r="B36" i="158"/>
  <c r="B34" i="158"/>
  <c r="B31" i="158"/>
  <c r="B29" i="158"/>
  <c r="B28" i="158"/>
  <c r="B27" i="158"/>
  <c r="B26" i="158"/>
  <c r="B25" i="158"/>
  <c r="B24" i="158"/>
  <c r="B23" i="158"/>
  <c r="B21" i="158"/>
  <c r="B11" i="158"/>
  <c r="B7" i="158"/>
  <c r="AH1" i="158" l="1"/>
  <c r="C105" i="21"/>
  <c r="C9" i="21"/>
  <c r="C10" i="21" s="1"/>
  <c r="C106" i="18"/>
  <c r="C9" i="18"/>
  <c r="C10" i="18" s="1"/>
  <c r="C10" i="2"/>
  <c r="C9" i="2" s="1"/>
</calcChain>
</file>

<file path=xl/sharedStrings.xml><?xml version="1.0" encoding="utf-8"?>
<sst xmlns="http://schemas.openxmlformats.org/spreadsheetml/2006/main" count="27706" uniqueCount="4279">
  <si>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</si>
  <si>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</si>
  <si>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</si>
  <si>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</si>
  <si>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</si>
  <si>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</si>
  <si>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</si>
  <si>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</si>
  <si>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</si>
  <si>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</si>
  <si>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</si>
  <si>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</si>
  <si>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</si>
  <si>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</si>
  <si>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</si>
  <si>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</si>
  <si>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</si>
  <si>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</si>
  <si>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</si>
  <si>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</si>
  <si>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</si>
  <si>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</si>
  <si>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</si>
  <si>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</si>
  <si>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</si>
  <si>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</si>
  <si>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</si>
  <si>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</si>
  <si>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</si>
  <si>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</si>
  <si>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</si>
  <si>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</si>
  <si>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</si>
  <si>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</si>
  <si>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</si>
  <si>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</si>
  <si>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</si>
  <si>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</si>
  <si>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</si>
  <si>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</si>
  <si>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</si>
  <si>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</si>
  <si>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</si>
  <si>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</si>
  <si>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</si>
  <si>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</si>
  <si>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</si>
  <si>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</si>
  <si>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</si>
  <si>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</si>
  <si>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</si>
  <si>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</si>
  <si>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</si>
  <si>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</si>
  <si>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</si>
  <si>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</si>
  <si>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</si>
  <si>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</si>
  <si>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</si>
  <si>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</si>
  <si>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</si>
  <si>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</si>
  <si>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</si>
  <si>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</si>
  <si>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</si>
  <si>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</si>
  <si>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</si>
  <si>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</si>
  <si>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</si>
  <si>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</si>
  <si>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</si>
  <si>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</si>
  <si>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</si>
  <si>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</si>
  <si>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</si>
  <si>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</si>
  <si>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</si>
  <si>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</si>
  <si>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</si>
  <si>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</si>
  <si>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</si>
  <si>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</si>
  <si>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</si>
  <si>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</si>
  <si>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</si>
  <si>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</si>
  <si>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</si>
  <si>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</si>
  <si>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</si>
  <si>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</si>
  <si>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</si>
  <si>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</si>
  <si>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</si>
  <si>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</si>
  <si>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</si>
  <si>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</si>
  <si>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</si>
  <si>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</si>
  <si>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</si>
  <si>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</si>
  <si>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</si>
  <si>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</si>
  <si>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</si>
  <si>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</si>
  <si>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</si>
  <si>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</si>
  <si>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</si>
  <si>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</si>
  <si>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</si>
  <si>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</si>
  <si>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</si>
  <si>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</si>
  <si>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</si>
  <si>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</si>
  <si>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</si>
  <si>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</si>
  <si>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</si>
  <si>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</si>
  <si>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</si>
  <si>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</si>
  <si>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</si>
  <si>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</si>
  <si>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</si>
  <si>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</si>
  <si>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</si>
  <si>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</si>
  <si>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</si>
  <si>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</si>
  <si>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</si>
  <si>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</si>
  <si>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</si>
  <si>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</si>
  <si>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</si>
  <si>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</si>
  <si>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</si>
  <si>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</si>
  <si>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</si>
  <si>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</si>
  <si>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</si>
  <si>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</si>
  <si>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</si>
  <si>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</si>
  <si>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</si>
  <si>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</si>
  <si>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</si>
  <si>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</si>
  <si>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</si>
  <si>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</si>
  <si>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</si>
  <si>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</si>
  <si>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</si>
  <si>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</si>
  <si>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</si>
  <si>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</si>
  <si>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</si>
  <si>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</si>
  <si>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</si>
  <si>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</si>
  <si>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</si>
  <si>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</si>
  <si>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</si>
  <si>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</si>
  <si>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</si>
  <si>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</si>
  <si>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</si>
  <si>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</si>
  <si>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</si>
  <si>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</si>
  <si>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</si>
  <si>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</si>
  <si>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</si>
  <si>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</si>
  <si>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</si>
  <si>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</si>
  <si>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</si>
  <si>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</si>
  <si>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</si>
  <si>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</si>
  <si>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</si>
  <si>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</si>
  <si>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</si>
  <si>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</si>
  <si>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</si>
  <si>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</si>
  <si>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</si>
  <si>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</si>
  <si>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</si>
  <si>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</si>
  <si>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</si>
  <si>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</si>
  <si>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</si>
  <si>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</si>
  <si>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</si>
  <si>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</si>
  <si>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</si>
  <si>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</si>
  <si>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</si>
  <si>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</si>
  <si>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</si>
  <si>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</si>
  <si>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</si>
  <si>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</si>
  <si>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</si>
  <si>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</si>
  <si>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</si>
  <si>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</si>
  <si>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</si>
  <si>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</si>
  <si>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</si>
  <si>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</si>
  <si>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</si>
  <si>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</si>
  <si>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</si>
  <si>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</si>
  <si>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</si>
  <si>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</si>
  <si>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</si>
  <si>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</si>
  <si>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</si>
  <si>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</si>
  <si>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</si>
  <si>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</si>
  <si>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</si>
  <si>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</si>
  <si>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</si>
  <si>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</si>
  <si>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</si>
  <si>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</si>
  <si>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</si>
  <si>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</si>
  <si>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</si>
  <si>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</si>
  <si>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</si>
  <si>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</si>
  <si>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</si>
  <si>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</si>
  <si>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</si>
  <si>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</si>
  <si>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</si>
  <si>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</si>
  <si>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</si>
  <si>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</si>
  <si>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</si>
  <si>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</si>
  <si>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</si>
  <si>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</si>
  <si>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</si>
  <si>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</si>
  <si>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</si>
  <si>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</si>
  <si>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</si>
  <si>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</si>
  <si>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</si>
  <si>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</si>
  <si>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</si>
  <si>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</si>
  <si>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</si>
  <si>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</si>
  <si>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</si>
  <si>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</si>
  <si>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</si>
  <si>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</si>
  <si>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</si>
  <si>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</si>
  <si>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</si>
  <si>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</si>
  <si>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</si>
  <si>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</si>
  <si>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</si>
  <si>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</si>
  <si>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</si>
  <si>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</si>
  <si>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</si>
  <si>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</si>
  <si>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</si>
  <si>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</si>
  <si>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</si>
  <si>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</si>
  <si>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</si>
  <si>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</si>
  <si>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</si>
  <si>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</si>
  <si>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</si>
  <si>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</si>
  <si>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</si>
  <si>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</si>
  <si>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</si>
  <si>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</si>
  <si>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</si>
  <si>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</si>
  <si>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</si>
  <si>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</si>
  <si>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</si>
  <si>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</si>
  <si>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</si>
  <si>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</si>
  <si>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</si>
  <si>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</si>
  <si>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</si>
  <si>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</si>
  <si>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</si>
  <si>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</si>
  <si>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</si>
  <si>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</si>
  <si>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</si>
  <si>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</si>
  <si>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</si>
  <si>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</si>
  <si>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</si>
  <si>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</si>
  <si>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</si>
  <si>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</si>
  <si>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</si>
  <si>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</si>
  <si>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</si>
  <si>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</si>
  <si>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</si>
  <si>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</si>
  <si>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</si>
  <si>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</si>
  <si>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</si>
  <si>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</si>
  <si>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</si>
  <si>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</si>
  <si>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</si>
  <si>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</si>
  <si>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</si>
  <si>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</si>
  <si>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</si>
  <si>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</si>
  <si>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</si>
  <si>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</si>
  <si>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</si>
  <si>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</si>
  <si>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</si>
  <si>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</si>
  <si>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</si>
  <si>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</si>
  <si>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</si>
  <si>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</si>
  <si>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</si>
  <si>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</si>
  <si>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</si>
  <si>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</si>
  <si>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</si>
  <si>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</si>
  <si>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</si>
  <si>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</si>
  <si>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</si>
  <si>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</si>
  <si>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</si>
  <si>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</si>
  <si>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</si>
  <si>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</si>
  <si>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</si>
  <si>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</si>
  <si>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</si>
  <si>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</si>
  <si>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</si>
  <si>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</si>
  <si>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</si>
  <si>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</si>
  <si>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</si>
  <si>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</si>
  <si>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</si>
  <si>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</si>
  <si>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</si>
  <si>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</si>
  <si>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</si>
  <si>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</si>
  <si>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</si>
  <si>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</si>
  <si>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</si>
  <si>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</si>
  <si>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</si>
  <si>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</si>
  <si>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</si>
  <si>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</si>
  <si>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</si>
  <si>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</si>
  <si>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</si>
  <si>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</si>
  <si>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</si>
  <si>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</si>
  <si>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</si>
  <si>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</si>
  <si>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</si>
  <si>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</si>
  <si>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</si>
  <si>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</si>
  <si>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</si>
  <si>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</si>
  <si>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</si>
  <si>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</si>
  <si>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</si>
  <si>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</si>
  <si>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</si>
  <si>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</si>
  <si>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</si>
  <si>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</si>
  <si>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</si>
  <si>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</si>
  <si>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</si>
  <si>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</si>
  <si>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</si>
  <si>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</si>
  <si>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</si>
  <si>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</si>
  <si>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</si>
  <si>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</si>
  <si>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</si>
  <si>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</si>
  <si>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</si>
  <si>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</si>
  <si>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</si>
  <si>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</si>
  <si>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</si>
  <si>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</si>
  <si>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</si>
  <si>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</si>
  <si>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</si>
  <si>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</si>
  <si>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</si>
  <si>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</si>
  <si>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</si>
  <si>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</si>
  <si>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</si>
  <si>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</si>
  <si>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</si>
  <si>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</si>
  <si>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</si>
  <si>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</si>
  <si>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</si>
  <si>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</si>
  <si>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</si>
  <si>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</si>
  <si>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</si>
  <si>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</si>
  <si>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</si>
  <si>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</si>
  <si>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</si>
  <si>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</si>
  <si>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</si>
  <si>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</si>
  <si>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</si>
  <si>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</si>
  <si>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</si>
  <si>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</si>
  <si>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</si>
  <si>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</si>
  <si>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</si>
  <si>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</si>
  <si>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</si>
  <si>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</si>
  <si>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</si>
  <si>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</si>
  <si>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</si>
  <si>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</si>
  <si>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</si>
  <si>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</si>
  <si>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</si>
  <si>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</si>
  <si>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</si>
  <si>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</si>
  <si>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</si>
  <si>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</si>
  <si>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</si>
  <si>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</si>
  <si>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</si>
  <si>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</si>
  <si>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</si>
  <si>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</si>
  <si>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</si>
  <si>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</si>
  <si>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</si>
  <si>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</si>
  <si>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</si>
  <si>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</si>
  <si>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</si>
  <si>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</si>
  <si>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</si>
  <si>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</si>
  <si>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</si>
  <si>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</si>
  <si>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</si>
  <si>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</si>
  <si>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</si>
  <si>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</si>
  <si>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</si>
  <si>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</si>
  <si>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</si>
  <si>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</si>
  <si>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</si>
  <si>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</si>
  <si>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</si>
  <si>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</si>
  <si>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</si>
  <si>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</si>
  <si>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</si>
  <si>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</si>
  <si>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</si>
  <si>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</si>
  <si>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</si>
  <si>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</si>
  <si>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</si>
  <si>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</si>
  <si>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</si>
  <si>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</si>
  <si>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</si>
  <si>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</si>
  <si>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</si>
  <si>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</si>
  <si>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</si>
  <si>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</si>
  <si>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</si>
  <si>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</si>
  <si>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</si>
  <si>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</si>
  <si>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</si>
  <si>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</si>
  <si>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</si>
  <si>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</si>
  <si>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</si>
  <si>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</si>
  <si>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</si>
  <si>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</si>
  <si>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</si>
  <si>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</si>
  <si>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</si>
  <si>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</si>
  <si>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</si>
  <si>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</si>
  <si>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</si>
  <si>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</si>
  <si>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</si>
  <si>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</si>
  <si>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</si>
  <si>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</si>
  <si>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</si>
  <si>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</si>
  <si>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</si>
  <si>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</si>
  <si>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</si>
  <si>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</si>
  <si>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</si>
  <si>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</si>
  <si>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</si>
  <si>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</si>
  <si>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</si>
  <si>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</si>
  <si>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</si>
  <si>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</si>
  <si>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</si>
  <si>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</si>
  <si>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</si>
  <si>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</si>
  <si>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</si>
  <si>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</si>
  <si>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</si>
  <si>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</si>
  <si>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</si>
  <si>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</si>
  <si>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</si>
  <si>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</si>
  <si>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</si>
  <si>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</si>
  <si>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</si>
  <si>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</si>
  <si>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</si>
  <si>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</si>
  <si>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</si>
  <si>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</si>
  <si>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</si>
  <si>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</si>
  <si>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</si>
  <si>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</si>
  <si>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</si>
  <si>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</si>
  <si>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</si>
  <si>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</si>
  <si>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</si>
  <si>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</si>
  <si>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</si>
  <si>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</si>
  <si>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</si>
  <si>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</si>
  <si>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</si>
  <si>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</si>
  <si>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</si>
  <si>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</si>
  <si>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</si>
  <si>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</si>
  <si>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</si>
  <si>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</si>
  <si>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</si>
  <si>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</si>
  <si>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</si>
  <si>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</si>
  <si>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</si>
  <si>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</si>
  <si>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</si>
  <si>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</si>
  <si>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</si>
  <si>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</si>
  <si>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</si>
  <si>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</si>
  <si>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</si>
  <si>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</si>
  <si>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</si>
  <si>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</si>
  <si>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</si>
  <si>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</si>
  <si>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</si>
  <si>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</si>
  <si>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</si>
  <si>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</si>
  <si>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</si>
  <si>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</si>
  <si>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</si>
  <si>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</si>
  <si>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</si>
  <si>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</si>
  <si>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</si>
  <si>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</si>
  <si>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</si>
  <si>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</si>
  <si>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</si>
  <si>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</si>
  <si>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</si>
  <si>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</si>
  <si>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</si>
  <si>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</si>
  <si>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</si>
  <si>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</si>
  <si>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</si>
  <si>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</si>
  <si>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</si>
  <si>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</si>
  <si>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</si>
  <si>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</si>
  <si>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</si>
  <si>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</si>
  <si>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</si>
  <si>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</si>
  <si>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</si>
  <si>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</si>
  <si>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</si>
  <si>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</si>
  <si>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</si>
  <si>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</si>
  <si>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</si>
  <si>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</si>
  <si>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</si>
  <si>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</si>
  <si>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</si>
  <si>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</si>
  <si>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</si>
  <si>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</si>
  <si>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</si>
  <si>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</si>
  <si>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</si>
  <si>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</si>
  <si>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</si>
  <si>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</si>
  <si>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</si>
  <si>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</si>
  <si>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</si>
  <si>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</si>
  <si>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</si>
  <si>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</si>
  <si>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</si>
  <si>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</si>
  <si>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</si>
  <si>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</si>
  <si>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</si>
  <si>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</si>
  <si>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</si>
  <si>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</si>
  <si>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</si>
  <si>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</si>
  <si>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</si>
  <si>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</si>
  <si>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</si>
  <si>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</si>
  <si>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</si>
  <si>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</si>
  <si>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</si>
  <si>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</si>
  <si>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</si>
  <si>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</si>
  <si>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</si>
  <si>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</si>
  <si>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</si>
  <si>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</si>
  <si>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</si>
  <si>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</si>
  <si>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</si>
  <si>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</si>
  <si>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</si>
  <si>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</si>
  <si>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</si>
  <si>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</si>
  <si>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</si>
  <si>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</si>
  <si>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</si>
  <si>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</si>
  <si>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</si>
  <si>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</si>
  <si>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</si>
  <si>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</si>
  <si>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</si>
  <si>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</si>
  <si>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</si>
  <si>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</si>
  <si>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</si>
  <si>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</si>
  <si>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</si>
  <si>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</si>
  <si>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</si>
  <si>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</si>
  <si>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</si>
  <si>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</si>
  <si>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</si>
  <si>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</si>
  <si>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</si>
  <si>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</si>
  <si>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</si>
  <si>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</si>
  <si>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</si>
  <si>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</si>
  <si>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</si>
  <si>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</si>
  <si>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</si>
  <si>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</si>
  <si>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</si>
  <si>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</si>
  <si>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</si>
  <si>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</si>
  <si>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</si>
  <si>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</si>
  <si>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</si>
  <si>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</si>
  <si>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</si>
  <si>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</si>
  <si>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</si>
  <si>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</si>
  <si>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</si>
  <si>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</si>
  <si>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</si>
  <si>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</si>
  <si>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</si>
  <si>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</si>
  <si>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</si>
  <si>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</si>
  <si>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</si>
  <si>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</si>
  <si>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</si>
  <si>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</si>
  <si>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</si>
  <si>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</si>
  <si>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</si>
  <si>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</si>
  <si>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</si>
  <si>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</si>
  <si>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</si>
  <si>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</si>
  <si>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</si>
  <si>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</si>
  <si>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</si>
  <si>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</si>
  <si>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</si>
  <si>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</si>
  <si>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</si>
  <si>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</si>
  <si>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</si>
  <si>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</si>
  <si>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</si>
  <si>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</si>
  <si>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</si>
  <si>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</si>
  <si>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</si>
  <si>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</si>
  <si>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</si>
  <si>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</si>
  <si>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</si>
  <si>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</si>
  <si>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</si>
  <si>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</si>
  <si>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</si>
  <si>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</si>
  <si>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</si>
  <si>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</si>
  <si>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</si>
  <si>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</si>
  <si>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</si>
  <si>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</si>
  <si>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</si>
  <si>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</si>
  <si>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</si>
  <si>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</si>
  <si>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</si>
  <si>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</si>
  <si>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</si>
  <si>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</si>
  <si>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</si>
  <si>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</si>
  <si>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</si>
  <si>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</si>
  <si>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</si>
  <si>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</si>
  <si>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</si>
  <si>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</si>
  <si>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</si>
  <si>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</si>
  <si>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</si>
  <si>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</si>
  <si>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</si>
  <si>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</si>
  <si>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</si>
  <si>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</si>
  <si>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</si>
  <si>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</si>
  <si>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</si>
  <si>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</si>
  <si>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</si>
  <si>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</si>
  <si>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</si>
  <si>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</si>
  <si>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</si>
  <si>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</si>
  <si>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</si>
  <si>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</si>
  <si>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</si>
  <si>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</si>
  <si>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</si>
  <si>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</si>
  <si>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</si>
  <si>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</si>
  <si>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</si>
  <si>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</si>
  <si>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</si>
  <si>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</si>
  <si>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</si>
  <si>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</si>
  <si>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</si>
  <si>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</si>
  <si>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</si>
  <si>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</si>
  <si>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</si>
  <si>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</si>
  <si>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</si>
  <si>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</si>
  <si>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</si>
  <si>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</si>
  <si>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</si>
  <si>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</si>
  <si>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</si>
  <si>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</si>
  <si>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</si>
  <si>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</si>
  <si>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</si>
  <si>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</si>
  <si>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</si>
  <si>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</si>
  <si>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</si>
  <si>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</si>
  <si>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</si>
  <si>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</si>
  <si>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</si>
  <si>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</si>
  <si>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</si>
  <si>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</si>
  <si>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</si>
  <si>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</si>
  <si>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</si>
  <si>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</si>
  <si>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</si>
  <si>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</si>
  <si>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</si>
  <si>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</si>
  <si>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</si>
  <si>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</si>
  <si>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</si>
  <si>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</si>
  <si>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</si>
  <si>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</si>
  <si>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</si>
  <si>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</si>
  <si>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</si>
  <si>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</si>
  <si>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</si>
  <si>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</si>
  <si>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</si>
  <si>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</si>
  <si>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</si>
  <si>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</si>
  <si>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</si>
  <si>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</si>
  <si>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</si>
  <si>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</si>
  <si>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</si>
  <si>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</si>
  <si>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</si>
  <si>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</si>
  <si>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</si>
  <si>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</si>
  <si>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</si>
  <si>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</si>
  <si>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</si>
  <si>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</si>
  <si>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</si>
  <si>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</si>
  <si>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</si>
  <si>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</si>
  <si>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</si>
  <si>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</si>
  <si>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</si>
  <si>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</si>
  <si>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</si>
  <si>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</si>
  <si>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</si>
  <si>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</si>
  <si>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</si>
  <si>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</si>
  <si>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</si>
  <si>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</si>
  <si>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</si>
  <si>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</si>
  <si>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</si>
  <si>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</si>
  <si>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</si>
  <si>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</si>
  <si>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</si>
  <si>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</si>
  <si>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</si>
  <si>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</si>
  <si>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</si>
  <si>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</si>
  <si>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</si>
  <si>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</si>
  <si>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</si>
  <si>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</si>
  <si>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</si>
  <si>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</si>
  <si>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</si>
  <si>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</si>
  <si>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</si>
  <si>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</si>
  <si>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</si>
  <si>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</si>
  <si>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</si>
  <si>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</si>
  <si>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</si>
  <si>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</si>
  <si>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</si>
  <si>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</si>
  <si>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</si>
  <si>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</si>
  <si>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</si>
  <si>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</si>
  <si>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</si>
  <si>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</si>
  <si>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</si>
  <si>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</si>
  <si>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</si>
  <si>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</si>
  <si>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</si>
  <si>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</si>
  <si>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</si>
  <si>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</si>
  <si>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</si>
  <si>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</si>
  <si>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</si>
  <si>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</si>
  <si>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</si>
  <si>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</si>
  <si>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</si>
  <si>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</si>
  <si>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</si>
  <si>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</si>
  <si>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</si>
  <si>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</si>
  <si>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</si>
  <si>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</si>
  <si>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</si>
  <si>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</si>
  <si>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</si>
  <si>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</si>
  <si>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</si>
  <si>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</si>
  <si>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</si>
  <si>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</si>
  <si>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</si>
  <si>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</si>
  <si>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</si>
  <si>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</si>
  <si>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</si>
  <si>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</si>
  <si>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</si>
  <si>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</si>
  <si>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</si>
  <si>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</si>
  <si>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</si>
  <si>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</si>
  <si>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</si>
  <si>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</si>
  <si>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</si>
  <si>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</si>
  <si>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</si>
  <si>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</si>
  <si>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</si>
  <si>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</si>
  <si>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</si>
  <si>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</si>
  <si>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</si>
  <si>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</si>
  <si>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</si>
  <si>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</si>
  <si>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</si>
  <si>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</si>
  <si>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</si>
  <si>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</si>
  <si>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</si>
  <si>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</si>
  <si>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</si>
  <si>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</si>
  <si>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</si>
  <si>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</si>
  <si>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</si>
  <si>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</si>
  <si>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</si>
  <si>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</si>
  <si>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</si>
  <si>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</si>
  <si>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</si>
  <si>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</si>
  <si>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</si>
  <si>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</si>
  <si>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</si>
  <si>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</si>
  <si>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</si>
  <si>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</si>
  <si>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</si>
  <si>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</si>
  <si>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</si>
  <si>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</si>
  <si>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</si>
  <si>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</si>
  <si>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</si>
  <si>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</si>
  <si>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</si>
  <si>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</si>
  <si>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</si>
  <si>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</si>
  <si>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</si>
  <si>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</si>
  <si>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</si>
  <si>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</si>
  <si>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</si>
  <si>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</si>
  <si>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</si>
  <si>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</si>
  <si>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</si>
  <si>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</si>
  <si>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</si>
  <si>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</si>
  <si>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</si>
  <si>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</si>
  <si>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</si>
  <si>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</si>
  <si>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</si>
  <si>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</si>
  <si>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</si>
  <si>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</si>
  <si>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</si>
  <si>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</si>
  <si>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</si>
  <si>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</si>
  <si>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</si>
  <si>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</si>
  <si>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</si>
  <si>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</si>
  <si>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</si>
  <si>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</si>
  <si>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</si>
  <si>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</si>
  <si>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</si>
  <si>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</si>
  <si>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</si>
  <si>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</si>
  <si>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</si>
  <si>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</si>
  <si>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</si>
  <si>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</si>
  <si>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</si>
  <si>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</si>
  <si>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</si>
  <si>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</si>
  <si>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</si>
  <si>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</si>
  <si>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</si>
  <si>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</si>
  <si>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</si>
  <si>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</si>
  <si>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</si>
  <si>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</si>
  <si>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</si>
  <si>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</si>
  <si>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</si>
  <si>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</si>
  <si>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</si>
  <si>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</si>
  <si>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</si>
  <si>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</si>
  <si>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</si>
  <si>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</si>
  <si>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</si>
  <si>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</si>
  <si>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</si>
  <si>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</si>
  <si>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</si>
  <si>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</si>
  <si>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</si>
  <si>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</si>
  <si>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</si>
  <si>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</si>
  <si>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</si>
  <si>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</si>
  <si>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</si>
  <si>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</si>
  <si>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</si>
  <si>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</si>
  <si>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</si>
  <si>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</si>
  <si>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</si>
  <si>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</si>
  <si>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</si>
  <si>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</si>
  <si>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</si>
  <si>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</si>
  <si>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</si>
  <si>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</si>
  <si>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</si>
  <si>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</si>
  <si>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</si>
  <si>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</si>
  <si>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</si>
  <si>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</si>
  <si>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</si>
  <si>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</si>
  <si>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</si>
  <si>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</si>
  <si>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</si>
  <si>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</si>
  <si>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</si>
  <si>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</si>
  <si>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</si>
  <si>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</si>
  <si>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</si>
  <si>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</si>
  <si>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</si>
  <si>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</si>
  <si>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</si>
  <si>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</si>
  <si>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</si>
  <si>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</si>
  <si>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</si>
  <si>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</si>
  <si>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</si>
  <si>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</si>
  <si>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</si>
  <si>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</si>
  <si>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</si>
  <si>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</si>
  <si>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</si>
  <si>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</si>
  <si>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</si>
  <si>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</si>
  <si>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</si>
  <si>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</si>
  <si>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</si>
  <si>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</si>
  <si>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</si>
  <si>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</si>
  <si>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</si>
  <si>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</si>
  <si>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</si>
  <si>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</si>
  <si>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</si>
  <si>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</si>
  <si>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</si>
  <si>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</si>
  <si>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</si>
  <si>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</si>
  <si>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</si>
  <si>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</si>
  <si>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</si>
  <si>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</si>
  <si>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</si>
  <si>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</si>
  <si>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</si>
  <si>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</si>
  <si>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</si>
  <si>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</si>
  <si>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</si>
  <si>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</si>
  <si>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</si>
  <si>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</si>
  <si>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</si>
  <si>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</si>
  <si>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</si>
  <si>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</si>
  <si>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</si>
  <si>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</si>
  <si>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</si>
  <si>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</si>
  <si>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</si>
  <si>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</si>
  <si>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</si>
  <si>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</si>
  <si>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</si>
  <si>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</si>
  <si>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</si>
  <si>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</si>
  <si>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</si>
  <si>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</si>
  <si>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</si>
  <si>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</si>
  <si>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</si>
  <si>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</si>
  <si>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</si>
  <si>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</si>
  <si>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</si>
  <si>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</si>
  <si>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</si>
  <si>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</si>
  <si>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</si>
  <si>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</si>
  <si>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</si>
  <si>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</si>
  <si>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</si>
  <si>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</si>
  <si>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</si>
  <si>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</si>
  <si>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</si>
  <si>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</si>
  <si>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</si>
  <si>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</si>
  <si>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</si>
  <si>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</si>
  <si>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</si>
  <si>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</si>
  <si>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</si>
  <si>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</si>
  <si>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</si>
  <si>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</si>
  <si>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</si>
  <si>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</si>
  <si>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</si>
  <si>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</si>
  <si>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</si>
  <si>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</si>
  <si>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</si>
  <si>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</si>
  <si>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</si>
  <si>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</si>
  <si>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</si>
  <si>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</si>
  <si>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</si>
  <si>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</si>
  <si>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</si>
  <si>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</si>
  <si>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</si>
  <si>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</si>
  <si>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</si>
  <si>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</si>
  <si>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</si>
  <si>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</si>
  <si>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</si>
  <si>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</si>
  <si>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</si>
  <si>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</si>
  <si>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</si>
  <si>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</si>
  <si>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</si>
  <si>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</si>
  <si>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</si>
  <si>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</si>
  <si>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</si>
  <si>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</si>
  <si>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</si>
  <si>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</si>
  <si>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</si>
  <si>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</si>
  <si>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</si>
  <si>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</si>
  <si>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</si>
  <si>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</si>
  <si>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</si>
  <si>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</si>
  <si>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</si>
  <si>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</si>
  <si>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</si>
  <si>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</si>
  <si>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</si>
  <si>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</si>
  <si>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</si>
  <si>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</si>
  <si>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</si>
  <si>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</si>
  <si>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</si>
  <si>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</si>
  <si>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</si>
  <si>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</si>
  <si>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</si>
  <si>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</si>
  <si>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</si>
  <si>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</si>
  <si>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</si>
  <si>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</si>
  <si>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</si>
  <si>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</si>
  <si>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</si>
  <si>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</si>
  <si>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</si>
  <si>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</si>
  <si>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</si>
  <si>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</si>
  <si>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</si>
  <si>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</si>
  <si>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</si>
  <si>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</si>
  <si>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</si>
  <si>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</si>
  <si>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</si>
  <si>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</si>
  <si>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</si>
  <si>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</si>
  <si>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</si>
  <si>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</si>
  <si>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</si>
  <si>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</si>
  <si>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</si>
  <si>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</si>
  <si>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</si>
  <si>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</si>
  <si>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</si>
  <si>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</si>
  <si>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</si>
  <si>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</si>
  <si>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</si>
  <si>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</si>
  <si>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</si>
  <si>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</si>
  <si>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</si>
  <si>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</si>
  <si>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</si>
  <si>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</si>
  <si>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</si>
  <si>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</si>
  <si>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</si>
  <si>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</si>
  <si>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</si>
  <si>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</si>
  <si>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</si>
  <si>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</si>
  <si>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</si>
  <si>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</si>
  <si>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</si>
  <si>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</si>
  <si>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</si>
  <si>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</si>
  <si>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</si>
  <si>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</si>
  <si>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</si>
  <si>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</si>
  <si>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</si>
  <si>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</si>
  <si>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</si>
  <si>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</si>
  <si>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</si>
  <si>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</si>
  <si>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</si>
  <si>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</si>
  <si>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</si>
  <si>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</si>
  <si>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</si>
  <si>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</si>
  <si>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</si>
  <si>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</si>
  <si>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</si>
  <si>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</si>
  <si>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</si>
  <si>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</si>
  <si>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</si>
  <si>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</si>
  <si>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</si>
  <si>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</si>
  <si>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</si>
  <si>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</si>
  <si>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</si>
  <si>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</si>
  <si>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</si>
  <si>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</si>
  <si>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</si>
  <si>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</si>
  <si>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</si>
  <si>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</si>
  <si>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</si>
  <si>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</si>
  <si>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</si>
  <si>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</si>
  <si>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</si>
  <si>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</si>
  <si>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</si>
  <si>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</si>
  <si>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</si>
  <si>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</si>
  <si>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</si>
  <si>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</si>
  <si>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</si>
  <si>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</si>
  <si>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</si>
  <si>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</si>
  <si>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</si>
  <si>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</si>
  <si>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</si>
  <si>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</si>
  <si>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</si>
  <si>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</si>
  <si>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</si>
  <si>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</si>
  <si>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</si>
  <si>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</si>
  <si>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</si>
  <si>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</si>
  <si>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</si>
  <si>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</si>
  <si>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</si>
  <si>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</si>
  <si>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</si>
  <si>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</si>
  <si>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</si>
  <si>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</si>
  <si>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</si>
  <si>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</si>
  <si>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</si>
  <si>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</si>
  <si>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</si>
  <si>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</si>
  <si>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</si>
  <si>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</si>
  <si>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</si>
  <si>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</si>
  <si>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</si>
  <si>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</si>
  <si>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</si>
  <si>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</si>
  <si>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</si>
  <si>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</si>
  <si>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</si>
  <si>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</si>
  <si>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</si>
  <si>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</si>
  <si>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</si>
  <si>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</si>
  <si>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</si>
  <si>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</si>
  <si>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</si>
  <si>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</si>
  <si>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</si>
  <si>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</si>
  <si>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</si>
  <si>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</si>
  <si>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</si>
  <si>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</si>
  <si>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</si>
  <si>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</si>
  <si>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</si>
  <si>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</si>
  <si>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</si>
  <si>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</si>
  <si>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</si>
  <si>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</si>
  <si>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</si>
  <si>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</si>
  <si>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</si>
  <si>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</si>
  <si>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</si>
  <si>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</si>
  <si>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</si>
  <si>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</si>
  <si>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</si>
  <si>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</si>
  <si>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</si>
  <si>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</si>
  <si>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</si>
  <si>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</si>
  <si>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</si>
  <si>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</si>
  <si>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</si>
  <si>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</si>
  <si>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</si>
  <si>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</si>
  <si>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</si>
  <si>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</si>
  <si>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</si>
  <si>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</si>
  <si>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</si>
  <si>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</si>
  <si>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</si>
  <si>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</si>
  <si>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</si>
  <si>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</si>
  <si>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</si>
  <si>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</si>
  <si>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</si>
  <si>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</si>
  <si>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</si>
  <si>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</si>
  <si>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</si>
  <si>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</si>
  <si>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</si>
  <si>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</si>
  <si>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</si>
  <si>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</si>
  <si>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</si>
  <si>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</si>
  <si>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</si>
  <si>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</si>
  <si>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</si>
  <si>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</si>
  <si>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</si>
  <si>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</si>
  <si>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</si>
  <si>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</si>
  <si>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</si>
  <si>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</si>
  <si>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</si>
  <si>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</si>
  <si>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</si>
  <si>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</si>
  <si>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</si>
  <si>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</si>
  <si>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</si>
  <si>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</si>
  <si>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</si>
  <si>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</si>
  <si>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</si>
  <si>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</si>
  <si>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</si>
  <si>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</si>
  <si>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</si>
  <si>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</si>
  <si>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</si>
  <si>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</si>
  <si>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</si>
  <si>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</si>
  <si>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</si>
  <si>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</si>
  <si>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</si>
  <si>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</si>
  <si>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</si>
  <si>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</si>
  <si>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</si>
  <si>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</si>
  <si>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</si>
  <si>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</si>
  <si>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</si>
  <si>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</si>
  <si>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</si>
  <si>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</si>
  <si>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</si>
  <si>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</si>
  <si>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</si>
  <si>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</si>
  <si>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</si>
  <si>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</si>
  <si>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</si>
  <si>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</si>
  <si>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</si>
  <si>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</si>
  <si>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</si>
  <si>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</si>
  <si>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</si>
  <si>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</si>
  <si>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</si>
  <si>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</si>
  <si>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</si>
  <si>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</si>
  <si>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</si>
  <si>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</si>
  <si>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</si>
  <si>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</si>
  <si>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</si>
  <si>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</si>
  <si>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</si>
  <si>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</si>
  <si>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</si>
  <si>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</si>
  <si>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</si>
  <si>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</si>
  <si>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</si>
  <si>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</si>
  <si>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</si>
  <si>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</si>
  <si>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</si>
  <si>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</si>
  <si>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</si>
  <si>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</si>
  <si>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</si>
  <si>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</si>
  <si>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</si>
  <si>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</si>
  <si>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</si>
  <si>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</si>
  <si>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</si>
  <si>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</si>
  <si>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</si>
  <si>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</si>
  <si>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</si>
  <si>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</si>
  <si>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</si>
  <si>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</si>
  <si>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</si>
  <si>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</si>
  <si>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</si>
  <si>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</si>
  <si>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</si>
  <si>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</si>
  <si>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</si>
  <si>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</si>
  <si>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</si>
  <si>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</si>
  <si>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</si>
  <si>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</si>
  <si>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</si>
  <si>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</si>
  <si>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</si>
  <si>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</si>
  <si>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</si>
  <si>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</si>
  <si>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</si>
  <si>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</si>
  <si>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</si>
  <si>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</si>
  <si>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</si>
  <si>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</si>
  <si>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</si>
  <si>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</si>
  <si>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</si>
  <si>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</si>
  <si>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</si>
  <si>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</si>
  <si>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</si>
  <si>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</si>
  <si>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</si>
  <si>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</si>
  <si>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</si>
  <si>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</si>
  <si>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</si>
  <si>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</si>
  <si>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</si>
  <si>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</si>
  <si>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</si>
  <si>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</si>
  <si>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</si>
  <si>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</si>
  <si>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</si>
  <si>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</si>
  <si>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</si>
  <si>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</si>
  <si>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</si>
  <si>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</si>
  <si>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</si>
  <si>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</si>
  <si>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</si>
  <si>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</si>
  <si>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</si>
  <si>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</si>
  <si>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</si>
  <si>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</si>
  <si>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</si>
  <si>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</si>
  <si>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</si>
  <si>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</si>
  <si>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</si>
  <si>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</si>
  <si>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</si>
  <si>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</si>
  <si>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</si>
  <si>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</si>
  <si>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</si>
  <si>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</si>
  <si>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</si>
  <si>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</si>
  <si>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</si>
  <si>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</si>
  <si>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</si>
  <si>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</si>
  <si>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</si>
  <si>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</si>
  <si>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</si>
  <si>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</si>
  <si>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</si>
  <si>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</si>
  <si>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</si>
  <si>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</si>
  <si>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</si>
  <si>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</si>
  <si>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</si>
  <si>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</si>
  <si>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</si>
  <si>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</si>
  <si>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</si>
  <si>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</si>
  <si>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</si>
  <si>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</si>
  <si>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</si>
  <si>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</si>
  <si>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</si>
  <si>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</si>
  <si>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</si>
  <si>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</si>
  <si>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</si>
  <si>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</si>
  <si>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</si>
  <si>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</si>
  <si>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</si>
  <si>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</si>
  <si>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</si>
  <si>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</si>
  <si>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</si>
  <si>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</si>
  <si>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</si>
  <si>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</si>
  <si>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</si>
  <si>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</si>
  <si>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</si>
  <si>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</si>
  <si>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</si>
  <si>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</si>
  <si>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</si>
  <si>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</si>
  <si>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</si>
  <si>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</si>
  <si>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</si>
  <si>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</si>
  <si>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</si>
  <si>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</si>
  <si>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</si>
  <si>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</si>
  <si>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</si>
  <si>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</si>
  <si>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</si>
  <si>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</si>
  <si>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</si>
  <si>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</si>
  <si>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</si>
  <si>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</si>
  <si>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</si>
  <si>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</si>
  <si>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</si>
  <si>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</si>
  <si>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</si>
  <si>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</si>
  <si>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</si>
  <si>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</si>
  <si>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</si>
  <si>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</si>
  <si>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</si>
  <si>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</si>
  <si>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</si>
  <si>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</si>
  <si>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</si>
  <si>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</si>
  <si>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</si>
  <si>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</si>
  <si>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</si>
  <si>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</si>
  <si>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</si>
  <si>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</si>
  <si>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</si>
  <si>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</si>
  <si>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</si>
  <si>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</si>
  <si>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</si>
  <si>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</si>
  <si>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</si>
  <si>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</si>
  <si>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</si>
  <si>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</si>
  <si>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</si>
  <si>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</si>
  <si>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</si>
  <si>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</si>
  <si>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</si>
  <si>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</si>
  <si>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</si>
  <si>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</si>
  <si>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</si>
  <si>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</si>
  <si>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</si>
  <si>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</si>
  <si>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</si>
  <si>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</si>
  <si>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</si>
  <si>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</si>
  <si>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</si>
  <si>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</si>
  <si>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</si>
  <si>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</si>
  <si>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</si>
  <si>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</si>
  <si>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</si>
  <si>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</si>
  <si>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</si>
  <si>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</si>
  <si>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</si>
  <si>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</si>
  <si>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</si>
  <si>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</si>
  <si>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</si>
  <si>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</si>
  <si>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</si>
  <si>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</si>
  <si>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</si>
  <si>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</si>
  <si>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</si>
  <si>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</si>
  <si>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</si>
  <si>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</si>
  <si>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</si>
  <si>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</si>
  <si>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</si>
  <si>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</si>
  <si>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</si>
  <si>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</si>
  <si>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</si>
  <si>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</si>
  <si>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</si>
  <si>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</si>
  <si>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</si>
  <si>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</si>
  <si>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</si>
  <si>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</si>
  <si>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</si>
  <si>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</si>
  <si>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</si>
  <si>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</si>
  <si>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</si>
  <si>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</si>
  <si>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</si>
  <si>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</si>
  <si>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</si>
  <si>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</si>
  <si>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</si>
  <si>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</si>
  <si>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</si>
  <si>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</si>
  <si>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</si>
  <si>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</si>
  <si>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</si>
  <si>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</si>
  <si>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</si>
  <si>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</si>
  <si>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</si>
  <si>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</si>
  <si>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</si>
  <si>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</si>
  <si>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</si>
  <si>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</si>
  <si>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</si>
  <si>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</si>
  <si>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</si>
  <si>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</si>
  <si>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</si>
  <si>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</si>
  <si>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</si>
  <si>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</si>
  <si>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</si>
  <si>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</si>
  <si>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</si>
  <si>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</si>
  <si>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</si>
  <si>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</si>
  <si>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</si>
  <si>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</si>
  <si>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</si>
  <si>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</si>
  <si>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</si>
  <si>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</si>
  <si>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</si>
  <si>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</si>
  <si>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</si>
  <si>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</si>
  <si>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</si>
  <si>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</si>
  <si>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</si>
  <si>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</si>
  <si>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</si>
  <si>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</si>
  <si>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</si>
  <si>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</si>
  <si>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</si>
  <si>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</si>
  <si>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</si>
  <si>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</si>
  <si>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</si>
  <si>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</si>
  <si>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</si>
  <si>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</si>
  <si>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</si>
  <si>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</si>
  <si>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</si>
  <si>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</si>
  <si>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</si>
  <si>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</si>
  <si>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</si>
  <si>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</si>
  <si>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</si>
  <si>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</si>
  <si>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</si>
  <si>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</si>
  <si>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</si>
  <si>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</si>
  <si>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</si>
  <si>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</si>
  <si>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</si>
  <si>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</si>
  <si>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</si>
  <si>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</si>
  <si>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</si>
  <si>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</si>
  <si>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</si>
  <si>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</si>
  <si>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</si>
  <si>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</si>
  <si>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</si>
  <si>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</si>
  <si>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</si>
  <si>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</si>
  <si>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</si>
  <si>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</si>
  <si>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</si>
  <si>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</si>
  <si>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</si>
  <si>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</si>
  <si>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</si>
  <si>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</si>
  <si>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</si>
  <si>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</si>
  <si>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</si>
  <si>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</si>
  <si>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</si>
  <si>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</si>
  <si>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</si>
  <si>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</si>
  <si>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</si>
  <si>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</si>
  <si>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</si>
  <si>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</si>
  <si>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</si>
  <si>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</si>
  <si>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</si>
  <si>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</si>
  <si>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</si>
  <si>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</si>
  <si>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</si>
  <si>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</si>
  <si>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</si>
  <si>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</si>
  <si>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</si>
  <si>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</si>
  <si>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</si>
  <si>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</si>
  <si>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</si>
  <si>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</si>
  <si>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</si>
  <si>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</si>
  <si>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</si>
  <si>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</si>
  <si>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</si>
  <si>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</si>
  <si>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</si>
  <si>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</si>
  <si>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</si>
  <si>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</si>
  <si>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</si>
  <si>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</si>
  <si>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</si>
  <si>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</si>
  <si>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</si>
  <si>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</si>
  <si>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</si>
  <si>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</si>
  <si>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</si>
  <si>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</si>
  <si>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</si>
  <si>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</si>
  <si>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</si>
  <si>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</si>
  <si>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</si>
  <si>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</si>
  <si>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</si>
  <si>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</si>
  <si>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</si>
  <si>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</si>
  <si>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</si>
  <si>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</si>
  <si>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</si>
  <si>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</si>
  <si>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</si>
  <si>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</si>
  <si>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</si>
  <si>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</si>
  <si>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</si>
  <si>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</si>
  <si>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</si>
  <si>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</si>
  <si>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</si>
  <si>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</si>
  <si>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</si>
  <si>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</si>
  <si>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</si>
  <si>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</si>
  <si>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</si>
  <si>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</si>
  <si>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</si>
  <si>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</si>
  <si>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</si>
  <si>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</si>
  <si>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</si>
  <si>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</si>
  <si>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</si>
  <si>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</si>
  <si>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</si>
  <si>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</si>
  <si>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</si>
  <si>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</si>
  <si>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</si>
  <si>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</si>
  <si>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</si>
  <si>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</si>
  <si>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</si>
  <si>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</si>
  <si>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</si>
  <si>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</si>
  <si>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</si>
  <si>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</si>
  <si>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</si>
  <si>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</si>
  <si>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</si>
  <si>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</si>
  <si>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</si>
  <si>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</si>
  <si>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</si>
  <si>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</si>
  <si>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</si>
  <si>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</si>
  <si>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</si>
  <si>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</si>
  <si>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</si>
  <si>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</si>
  <si>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</si>
  <si>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</si>
  <si>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</si>
  <si>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</si>
  <si>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</si>
  <si>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</si>
  <si>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</si>
  <si>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</si>
  <si>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</si>
  <si>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</si>
  <si>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</si>
  <si>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</si>
  <si>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</si>
  <si>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</si>
  <si>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</si>
  <si>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</si>
  <si>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</si>
  <si>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</si>
  <si>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</si>
  <si>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</si>
  <si>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</si>
  <si>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</si>
  <si>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</si>
  <si>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</si>
  <si>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</si>
  <si>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</si>
  <si>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</si>
  <si>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</si>
  <si>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</si>
  <si>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</si>
  <si>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</si>
  <si>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</si>
  <si>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</si>
  <si>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</si>
  <si>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</si>
  <si>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</si>
  <si>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</si>
  <si>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</si>
  <si>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</si>
  <si>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</si>
  <si>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</si>
  <si>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</si>
  <si>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</si>
  <si>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</si>
  <si>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</si>
  <si>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</si>
  <si>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</si>
  <si>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</si>
  <si>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</si>
  <si>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</si>
  <si>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</si>
  <si>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</si>
  <si>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</si>
  <si>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</si>
  <si>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</si>
  <si>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</si>
  <si>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</si>
  <si>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</si>
  <si>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</si>
  <si>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</si>
  <si>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</si>
  <si>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</si>
  <si>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</si>
  <si>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</si>
  <si>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</si>
  <si>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</si>
  <si>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</si>
  <si>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</si>
  <si>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</si>
  <si>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</si>
  <si>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</si>
  <si>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</si>
  <si>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</si>
  <si>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</si>
  <si>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</si>
  <si>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</si>
  <si>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</si>
  <si>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</si>
  <si>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</si>
  <si>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</si>
  <si>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</si>
  <si>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</si>
  <si>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</si>
  <si>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</si>
  <si>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</si>
  <si>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</si>
  <si>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</si>
  <si>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</si>
  <si>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</si>
  <si>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</si>
  <si>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</si>
  <si>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</si>
  <si>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</si>
  <si>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</si>
  <si>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</si>
  <si>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</si>
  <si>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</si>
  <si>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</si>
  <si>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</si>
  <si>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</si>
  <si>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</si>
  <si>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</si>
  <si>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</si>
  <si>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</si>
  <si>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</si>
  <si>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</si>
  <si>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</si>
  <si>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</si>
  <si>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</si>
  <si>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</si>
  <si>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</si>
  <si>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</si>
  <si>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</si>
  <si>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</si>
  <si>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</si>
  <si>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</si>
  <si>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</si>
  <si>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</si>
  <si>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</si>
  <si>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</si>
  <si>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</si>
  <si>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</si>
  <si>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</si>
  <si>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</si>
  <si>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</si>
  <si>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</si>
  <si>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</si>
  <si>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</si>
  <si>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</si>
  <si>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</si>
  <si>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</si>
  <si>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</si>
  <si>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</si>
  <si>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</si>
  <si>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</si>
  <si>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</si>
  <si>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</si>
  <si>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</si>
  <si>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</si>
  <si>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</si>
  <si>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</si>
  <si>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</si>
  <si>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</si>
  <si>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</si>
  <si>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</si>
  <si>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</si>
  <si>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</si>
  <si>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</si>
  <si>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</si>
  <si>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</si>
  <si>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</si>
  <si>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</si>
  <si>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</si>
  <si>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</si>
  <si>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</si>
  <si>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</si>
  <si>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</si>
  <si>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</si>
  <si>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</si>
  <si>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</si>
  <si>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</si>
  <si>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</si>
  <si>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</si>
  <si>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</si>
  <si>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</si>
  <si>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</si>
  <si>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</si>
  <si>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</si>
  <si>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</si>
  <si>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</si>
  <si>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</si>
  <si>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</si>
  <si>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</si>
  <si>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</si>
  <si>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</si>
  <si>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</si>
  <si>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</si>
  <si>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</si>
  <si>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</si>
  <si>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</si>
  <si>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</si>
  <si>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</si>
  <si>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</si>
  <si>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</si>
  <si>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</si>
  <si>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</si>
  <si>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</si>
  <si>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</si>
  <si>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</si>
  <si>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</si>
  <si>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</si>
  <si>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</si>
  <si>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</si>
  <si>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</si>
  <si>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</si>
  <si>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</si>
  <si>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</si>
  <si>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</si>
  <si>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</si>
  <si>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</si>
  <si>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</si>
  <si>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</si>
  <si>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</si>
  <si>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</si>
  <si>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</si>
  <si>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</si>
  <si>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</si>
  <si>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</si>
  <si>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</si>
  <si>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</si>
  <si>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</si>
  <si>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</si>
  <si>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</si>
  <si>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</si>
  <si>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</si>
  <si>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</si>
  <si>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</si>
  <si>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</si>
  <si>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</si>
  <si>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</si>
  <si>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</si>
  <si>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</si>
  <si>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</si>
  <si>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</si>
  <si>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</si>
  <si>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</si>
  <si>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</si>
  <si>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</si>
  <si>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</si>
  <si>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</si>
  <si>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</si>
  <si>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</si>
  <si>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</si>
  <si>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</si>
  <si>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</si>
  <si>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</si>
  <si>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</si>
  <si>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</si>
  <si>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</si>
  <si>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</si>
  <si>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</si>
  <si>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</si>
  <si>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</si>
  <si>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</si>
  <si>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</si>
  <si>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</si>
  <si>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</si>
  <si>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</si>
  <si>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</si>
  <si>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</si>
  <si>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</si>
  <si>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</si>
  <si>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</si>
  <si>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</si>
  <si>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</si>
  <si>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</si>
  <si>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</si>
  <si>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</si>
  <si>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</si>
  <si>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</si>
  <si>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</si>
  <si>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</si>
  <si>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</si>
  <si>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</si>
  <si>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</si>
  <si>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</si>
  <si>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</si>
  <si>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</si>
  <si>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</si>
  <si>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</si>
  <si>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</si>
  <si>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</si>
  <si>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</si>
  <si>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</si>
  <si>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</si>
  <si>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</si>
  <si>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</si>
  <si>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</si>
  <si>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</si>
  <si>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</si>
  <si>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</si>
  <si>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</si>
  <si>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</si>
  <si>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</si>
  <si>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</si>
  <si>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</si>
  <si>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</si>
  <si>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</si>
  <si>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</si>
  <si>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</si>
  <si>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</si>
  <si>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</si>
  <si>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</si>
  <si>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</si>
  <si>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</si>
  <si>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</si>
  <si>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</si>
  <si>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</si>
  <si>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</si>
  <si>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</si>
  <si>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</si>
  <si>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</si>
  <si>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</si>
  <si>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</si>
  <si>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</si>
  <si>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</si>
  <si>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</si>
  <si>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</si>
  <si>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</si>
  <si>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</si>
  <si>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</si>
  <si>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</si>
  <si>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</si>
  <si>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</si>
  <si>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</si>
  <si>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</si>
  <si>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</si>
  <si>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</si>
  <si>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</si>
  <si>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</si>
  <si>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</si>
  <si>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</si>
  <si>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</si>
  <si>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</si>
  <si>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</si>
  <si>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</si>
  <si>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</si>
  <si>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</si>
  <si>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</si>
  <si>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</si>
  <si>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</si>
  <si>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</si>
  <si>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</si>
  <si>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</si>
  <si>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</si>
  <si>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</si>
  <si>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</si>
  <si>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</si>
  <si>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</si>
  <si>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</si>
  <si>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</si>
  <si>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</si>
  <si>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</si>
  <si>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</si>
  <si>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</si>
  <si>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</si>
  <si>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</si>
  <si>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</si>
  <si>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</si>
  <si>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</si>
  <si>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</si>
  <si>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</si>
  <si>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</si>
  <si>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</si>
  <si>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</si>
  <si>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</si>
  <si>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</si>
  <si>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</si>
  <si>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</si>
  <si>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</si>
  <si>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</si>
  <si>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</si>
  <si>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</si>
  <si>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</si>
  <si>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</si>
  <si>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</si>
  <si>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</si>
  <si>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</si>
  <si>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</si>
  <si>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</si>
  <si>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</si>
  <si>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</si>
  <si>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</si>
  <si>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</si>
  <si>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</si>
  <si>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</si>
  <si>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</si>
  <si>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</si>
  <si>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</si>
  <si>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</si>
  <si>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</si>
  <si>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</si>
  <si>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</si>
  <si>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</si>
  <si>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</si>
  <si>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</si>
  <si>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</si>
  <si>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</si>
  <si>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</si>
  <si>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</si>
  <si>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</si>
  <si>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</si>
  <si>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</si>
  <si>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</si>
  <si>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</si>
  <si>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</si>
  <si>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</si>
  <si>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</si>
  <si>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</si>
  <si>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</si>
  <si>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</si>
  <si>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</si>
  <si>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</si>
  <si>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</si>
  <si>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</si>
  <si>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</si>
  <si>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</si>
  <si>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</si>
  <si>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</si>
  <si>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</si>
  <si>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</si>
  <si>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</si>
  <si>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</si>
  <si>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</si>
  <si>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</si>
  <si>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</si>
  <si>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</si>
  <si>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</si>
  <si>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</si>
  <si>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</si>
  <si>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</si>
  <si>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</si>
  <si>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</si>
  <si>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</si>
  <si>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</si>
  <si>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</si>
  <si>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</si>
  <si>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</si>
  <si>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</si>
  <si>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</si>
  <si>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</si>
  <si>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</si>
  <si>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</si>
  <si>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</si>
  <si>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</si>
  <si>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</si>
  <si>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</si>
  <si>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</si>
  <si>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</si>
  <si>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</si>
  <si>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</si>
  <si>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</si>
  <si>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</si>
  <si>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</si>
  <si>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</si>
  <si>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</si>
  <si>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</si>
  <si>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</si>
  <si>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</si>
  <si>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</si>
  <si>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</si>
  <si>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</si>
  <si>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</si>
  <si>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</si>
  <si>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</si>
  <si>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</si>
  <si>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</si>
  <si>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</si>
  <si>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</si>
  <si>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</si>
  <si>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</si>
  <si>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</si>
  <si>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</si>
  <si>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</si>
  <si>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</si>
  <si>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</si>
  <si>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</si>
  <si>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</si>
  <si>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</si>
  <si>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</si>
  <si>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</si>
  <si>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</si>
  <si>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</si>
  <si>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</si>
  <si>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</si>
  <si>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</si>
  <si>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</si>
  <si>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</si>
  <si>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</si>
  <si>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</si>
  <si>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</si>
  <si>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</si>
  <si>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</si>
  <si>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</si>
  <si>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</si>
  <si>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</si>
  <si>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</si>
  <si>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</si>
  <si>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</si>
  <si>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</si>
  <si>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</si>
  <si>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</si>
  <si>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</si>
  <si>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</si>
  <si>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</si>
  <si>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</si>
  <si>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</si>
  <si>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</si>
  <si>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</si>
  <si>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</si>
  <si>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</si>
  <si>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</si>
  <si>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</si>
  <si>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</si>
  <si>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</si>
  <si>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</si>
  <si>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</si>
  <si>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</si>
  <si>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</si>
  <si>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</si>
  <si>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</si>
  <si>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</si>
  <si>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</si>
  <si>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</si>
  <si>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</si>
  <si>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</si>
  <si>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</si>
  <si>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</si>
  <si>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</si>
  <si>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</si>
  <si>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</si>
  <si>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</si>
  <si>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</si>
  <si>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</si>
  <si>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</si>
  <si>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</si>
  <si>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</si>
  <si>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</si>
  <si>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</si>
  <si>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</si>
  <si>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</si>
  <si>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</si>
  <si>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</si>
  <si>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</si>
  <si>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</si>
  <si>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</si>
  <si>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</si>
  <si>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</si>
  <si>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</si>
  <si>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</si>
  <si>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</si>
  <si>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</si>
  <si>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</si>
  <si>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</si>
  <si>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</si>
  <si>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</si>
  <si>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</si>
  <si>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</si>
  <si>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</si>
  <si>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</si>
  <si>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</si>
  <si>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</si>
  <si>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</si>
  <si>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</si>
  <si>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</si>
  <si>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</si>
  <si>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</si>
  <si>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</si>
  <si>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</si>
  <si>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</si>
  <si>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</si>
  <si>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</si>
  <si>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</si>
  <si>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</si>
  <si>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</si>
  <si>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</si>
  <si>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</si>
  <si>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</si>
  <si>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</si>
  <si>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</si>
  <si>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</si>
  <si>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</si>
  <si>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</si>
  <si>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</si>
  <si>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</si>
  <si>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</si>
  <si>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</si>
  <si>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</si>
  <si>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</si>
  <si>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</si>
  <si>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</si>
  <si>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</si>
  <si>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</si>
  <si>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</si>
  <si>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</si>
  <si>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</si>
  <si>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</si>
  <si>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</si>
  <si>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</si>
  <si>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</si>
  <si>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</si>
  <si>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</si>
  <si>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</si>
  <si>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</si>
  <si>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</si>
  <si>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</si>
  <si>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</si>
  <si>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</si>
  <si>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</si>
  <si>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</si>
  <si>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</si>
  <si>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</si>
  <si>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</si>
  <si>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</si>
  <si>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</si>
  <si>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</si>
  <si>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</si>
  <si>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</si>
  <si>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</si>
  <si>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</si>
  <si>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</si>
  <si>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</si>
  <si>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</si>
  <si>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</si>
  <si>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</si>
  <si>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</si>
  <si>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</si>
  <si>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</si>
  <si>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</si>
  <si>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</si>
  <si>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</si>
  <si>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</si>
  <si>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</si>
  <si>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</si>
  <si>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</si>
  <si>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</si>
  <si>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</si>
  <si>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</si>
  <si>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</si>
  <si>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</si>
  <si>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</si>
  <si>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</si>
  <si>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</si>
  <si>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</si>
  <si>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</si>
  <si>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</si>
  <si>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</si>
  <si>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</si>
  <si>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</si>
  <si>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</si>
  <si>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</si>
  <si>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</si>
  <si>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</si>
  <si>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</si>
  <si>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</si>
  <si>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</si>
  <si>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</si>
  <si>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</si>
  <si>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</si>
  <si>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</si>
  <si>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</si>
  <si>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</si>
  <si>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</si>
  <si>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</si>
  <si>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</si>
  <si>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</si>
  <si>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</si>
  <si>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</si>
  <si>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</si>
  <si>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</si>
  <si>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</si>
  <si>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</si>
  <si>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</si>
  <si>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</si>
  <si>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</si>
  <si>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</si>
  <si>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</si>
  <si>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</si>
  <si>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</si>
  <si>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</si>
  <si>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</si>
  <si>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</si>
  <si>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</si>
  <si>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</si>
  <si>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</si>
  <si>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</si>
  <si>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</si>
  <si>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</si>
  <si>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</si>
  <si>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</si>
  <si>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</si>
  <si>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</si>
  <si>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</si>
  <si>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</si>
  <si>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</si>
  <si>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</si>
  <si>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</si>
  <si>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</si>
  <si>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</si>
  <si>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</si>
  <si>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</si>
  <si>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</si>
  <si>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</si>
  <si>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</si>
  <si>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</si>
  <si>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</si>
  <si>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</si>
  <si>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</si>
  <si>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</si>
  <si>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</si>
  <si>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</si>
  <si>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</si>
  <si>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</si>
  <si>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</si>
  <si>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</si>
  <si>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</si>
  <si>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</si>
  <si>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</si>
  <si>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</si>
  <si>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</si>
  <si>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</si>
  <si>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</si>
  <si>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</si>
  <si>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</si>
  <si>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</si>
  <si>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</si>
  <si>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</si>
  <si>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</si>
  <si>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</si>
  <si>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</si>
  <si>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</si>
  <si>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</si>
  <si>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</si>
  <si>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</si>
  <si>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</si>
  <si>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</si>
  <si>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</si>
  <si>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</si>
  <si>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</si>
  <si>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</si>
  <si>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</si>
  <si>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</si>
  <si>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</si>
  <si>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</si>
  <si>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</si>
  <si>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</si>
  <si>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</si>
  <si>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</si>
  <si>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</si>
  <si>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</si>
  <si>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</si>
  <si>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</si>
  <si>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</si>
  <si>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</si>
  <si>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</si>
  <si>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</si>
  <si>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</si>
  <si>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</si>
  <si>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</si>
  <si>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</si>
  <si>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</si>
  <si>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</si>
  <si>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</si>
  <si>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</si>
  <si>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</si>
  <si>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</si>
  <si>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</si>
  <si>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</si>
  <si>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</si>
  <si>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</si>
  <si>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</si>
  <si>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</si>
  <si>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</si>
  <si>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</si>
  <si>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</si>
  <si>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</si>
  <si>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</si>
  <si>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</si>
  <si>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</si>
  <si>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</si>
  <si>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</si>
  <si>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</si>
  <si>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</si>
  <si>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</si>
  <si>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</si>
  <si>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</si>
  <si>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</si>
  <si>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</si>
  <si>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</si>
  <si>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</si>
  <si>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</si>
  <si>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</si>
  <si>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</si>
  <si>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</si>
  <si>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</si>
  <si>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</si>
  <si>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</si>
  <si>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</si>
  <si>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</si>
  <si>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</si>
  <si>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</si>
  <si>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</si>
  <si>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</si>
  <si>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</si>
  <si>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</si>
  <si>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</si>
  <si>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</si>
  <si>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</si>
  <si>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</si>
  <si>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</si>
  <si>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</si>
  <si>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</si>
  <si>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</si>
  <si>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</si>
  <si>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</si>
  <si>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</si>
  <si>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</si>
  <si>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</si>
  <si>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</si>
  <si>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</si>
  <si>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</si>
  <si>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</si>
  <si>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</si>
  <si>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</si>
  <si>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</si>
  <si>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</si>
  <si>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</si>
  <si>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</si>
  <si>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</si>
  <si>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</si>
  <si>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</si>
  <si>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</si>
  <si>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</si>
  <si>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</si>
  <si>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</si>
  <si>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</si>
  <si>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</si>
  <si>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</si>
  <si>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</si>
  <si>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</si>
  <si>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</si>
  <si>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</si>
  <si>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</si>
  <si>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</si>
  <si>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</si>
  <si>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</si>
  <si>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</si>
  <si>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</si>
  <si>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</si>
  <si>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</si>
  <si>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</si>
  <si>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</si>
  <si>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</si>
  <si>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</si>
  <si>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</si>
  <si>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</si>
  <si>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</si>
  <si>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</si>
  <si>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</si>
  <si>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</si>
  <si>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</si>
  <si>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</si>
  <si>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</si>
  <si>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</si>
  <si>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</si>
  <si>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</si>
  <si>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</si>
  <si>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</si>
  <si>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</si>
  <si>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</si>
  <si>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</si>
  <si>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</si>
  <si>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</si>
  <si>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</si>
  <si>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</si>
  <si>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</si>
  <si>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</si>
  <si>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</si>
  <si>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</si>
  <si>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</si>
  <si>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</si>
  <si>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</si>
  <si>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</si>
  <si>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</si>
  <si>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</si>
  <si>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</si>
  <si>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</si>
  <si>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</si>
  <si>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</si>
  <si>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</si>
  <si>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</si>
  <si>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</si>
  <si>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</si>
  <si>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</si>
  <si>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</si>
  <si>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</si>
  <si>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</si>
  <si>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</si>
  <si>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</si>
  <si>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</si>
  <si>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</si>
  <si>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</si>
  <si>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</si>
  <si>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</si>
  <si>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</si>
  <si>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</si>
  <si>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</si>
  <si>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</si>
  <si>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</si>
  <si>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</si>
  <si>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</si>
  <si>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</si>
  <si>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</si>
  <si>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</si>
  <si>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</si>
  <si>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</si>
  <si>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</si>
  <si>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</si>
  <si>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</si>
  <si>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</si>
  <si>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</si>
  <si>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</si>
  <si>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</si>
  <si>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</si>
  <si>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</si>
  <si>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</si>
  <si>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</si>
  <si>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</si>
  <si>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</si>
  <si>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</si>
  <si>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</si>
  <si>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</si>
  <si>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</si>
  <si>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</si>
  <si>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</si>
  <si>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</si>
  <si>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</si>
  <si>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</si>
  <si>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</si>
  <si>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</si>
  <si>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</si>
  <si>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</si>
  <si>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</si>
  <si>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</si>
  <si>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</si>
  <si>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</si>
  <si>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</si>
  <si>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</si>
  <si>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</si>
  <si>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</si>
  <si>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</si>
  <si>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</si>
  <si>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</si>
  <si>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</si>
  <si>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</si>
  <si>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</si>
  <si>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</si>
  <si>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</si>
  <si>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</si>
  <si>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</si>
  <si>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</si>
  <si>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</si>
  <si>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</si>
  <si>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</si>
  <si>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</si>
  <si>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</si>
  <si>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</si>
  <si>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</si>
  <si>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</si>
  <si>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</si>
  <si>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</si>
  <si>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</si>
  <si>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</si>
  <si>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</si>
  <si>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</si>
  <si>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</si>
  <si>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</si>
  <si>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</si>
  <si>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</si>
  <si>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</si>
  <si>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</si>
  <si>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</si>
  <si>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</si>
  <si>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</si>
  <si>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</si>
  <si>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</si>
  <si>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</si>
  <si>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</si>
  <si>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</si>
  <si>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</si>
  <si>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</si>
  <si>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</si>
  <si>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</si>
  <si>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</si>
  <si>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</si>
  <si>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</si>
  <si>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</si>
  <si>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</si>
  <si>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</si>
  <si>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</si>
  <si>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</si>
  <si>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</si>
  <si>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</si>
  <si>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</si>
  <si>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</si>
  <si>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</si>
  <si>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</si>
  <si>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</si>
  <si>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</si>
  <si>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</si>
  <si>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</si>
  <si>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</si>
  <si>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</si>
  <si>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</si>
  <si>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</si>
  <si>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</si>
  <si>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</si>
  <si>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</si>
  <si>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</si>
  <si>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</si>
  <si>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</si>
  <si>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</si>
  <si>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</si>
  <si>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</si>
  <si>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</si>
  <si>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</si>
  <si>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</si>
  <si>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</si>
  <si>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</si>
  <si>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</si>
  <si>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</si>
  <si>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</si>
  <si>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</si>
  <si>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</si>
  <si>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</si>
  <si>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</si>
  <si>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</si>
  <si>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</si>
  <si>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</si>
  <si>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</si>
  <si>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</si>
  <si>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</si>
  <si>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</si>
  <si>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</si>
  <si>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</si>
  <si>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</si>
  <si>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</si>
  <si>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</si>
  <si>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</si>
  <si>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</si>
  <si>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</si>
  <si>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</si>
  <si>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</si>
  <si>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</si>
  <si>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</si>
  <si>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</si>
  <si>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</si>
  <si>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</si>
  <si>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</si>
  <si>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</si>
  <si>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</si>
  <si>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</si>
  <si>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</si>
  <si>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</si>
  <si>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</si>
  <si>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</si>
  <si>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</si>
  <si>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</si>
  <si>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</si>
  <si>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</si>
  <si>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</si>
  <si>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</si>
  <si>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</si>
  <si>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</si>
  <si>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</si>
  <si>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</si>
  <si>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</si>
  <si>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</si>
  <si>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</si>
  <si>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</si>
  <si>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</si>
  <si>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</si>
  <si>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</si>
  <si>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</si>
  <si>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</si>
  <si>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</si>
  <si>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</si>
  <si>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</si>
  <si>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</si>
  <si>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</si>
  <si>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</si>
  <si>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</si>
  <si>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</si>
  <si>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</si>
  <si>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</si>
  <si>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</si>
  <si>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</si>
  <si>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</si>
  <si>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</si>
  <si>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</si>
  <si>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</si>
  <si>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</si>
  <si>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</si>
  <si>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</si>
  <si>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</si>
  <si>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</si>
  <si>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</si>
  <si>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</si>
  <si>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</si>
  <si>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</si>
  <si>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</si>
  <si>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</si>
  <si>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</si>
  <si>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</si>
  <si>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</si>
  <si>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</si>
  <si>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</si>
  <si>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</si>
  <si>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</si>
  <si>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</si>
  <si>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</si>
  <si>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</si>
  <si>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</si>
  <si>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</si>
  <si>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</si>
  <si>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</si>
  <si>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</si>
  <si>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</si>
  <si>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</si>
  <si>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</si>
  <si>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</si>
  <si>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</si>
  <si>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</si>
  <si>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</si>
  <si>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</si>
  <si>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</si>
  <si>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</si>
  <si>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</si>
  <si>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</si>
  <si>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</si>
  <si>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</si>
  <si>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</si>
  <si>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</si>
  <si>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</si>
  <si>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</si>
  <si>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</si>
  <si>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</si>
  <si>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</si>
  <si>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</si>
  <si>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</si>
  <si>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</si>
  <si>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</si>
  <si>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</si>
  <si>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</si>
  <si>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</si>
  <si>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</si>
  <si>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</si>
  <si>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</si>
  <si>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</si>
  <si>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</si>
  <si>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</si>
  <si>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</si>
  <si>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</si>
  <si>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</si>
  <si>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</si>
  <si>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</si>
  <si>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</si>
  <si>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</si>
  <si>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</si>
  <si>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</si>
  <si>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</si>
  <si>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</si>
  <si>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</si>
  <si>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</si>
  <si>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</si>
  <si>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</si>
  <si>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</si>
  <si>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</si>
  <si>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</si>
  <si>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</si>
  <si>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</si>
  <si>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</si>
  <si>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</si>
  <si>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</si>
  <si>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</si>
  <si>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</si>
  <si>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</si>
  <si>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</si>
  <si>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</si>
  <si>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</si>
  <si>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</si>
  <si>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</si>
  <si>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</si>
  <si>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</si>
  <si>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</si>
  <si>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</si>
  <si>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</si>
  <si>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</si>
  <si>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</si>
  <si>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</si>
  <si>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</si>
  <si>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</si>
  <si>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</si>
  <si>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</si>
  <si>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</si>
  <si>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</si>
  <si>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</si>
  <si>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</si>
  <si>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</si>
  <si>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</si>
  <si>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</si>
  <si>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</si>
  <si>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</si>
  <si>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</si>
  <si>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</si>
  <si>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</si>
  <si>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</si>
  <si>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</si>
  <si>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</si>
  <si>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</si>
  <si>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</si>
  <si>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</si>
  <si>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</si>
  <si>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</si>
  <si>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</si>
  <si>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</si>
  <si>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</si>
  <si>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</si>
  <si>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</si>
  <si>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</si>
  <si>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</si>
  <si>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</si>
  <si>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</si>
  <si>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</si>
  <si>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</si>
  <si>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</si>
  <si>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</si>
  <si>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</si>
  <si>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</si>
  <si>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</si>
  <si>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</si>
  <si>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</si>
  <si>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</si>
  <si>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</si>
  <si>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</si>
  <si>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</si>
  <si>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</si>
  <si>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</si>
  <si>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</si>
  <si>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</si>
  <si>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</si>
  <si>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</si>
  <si>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</si>
  <si>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</si>
  <si>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</si>
  <si>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</si>
  <si>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</si>
  <si>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</si>
  <si>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</si>
  <si>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</si>
  <si>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</si>
  <si>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</si>
  <si>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</si>
  <si>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</si>
  <si>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</si>
  <si>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</si>
  <si>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</si>
  <si>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</si>
  <si>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</si>
  <si>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</si>
  <si>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</si>
  <si>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</si>
  <si>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</si>
  <si>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</si>
  <si>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</si>
  <si>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</si>
  <si>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</si>
  <si>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</si>
  <si>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</si>
  <si>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</si>
  <si>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</si>
  <si>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</si>
  <si>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</si>
  <si>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</si>
  <si>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</si>
  <si>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</si>
  <si>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</si>
  <si>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</si>
  <si>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</si>
  <si>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</si>
  <si>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</si>
  <si>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</si>
  <si>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</si>
  <si>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</si>
  <si>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</si>
  <si>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</si>
  <si>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</si>
  <si>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</si>
  <si>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</si>
  <si>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</si>
  <si>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</si>
  <si>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</si>
  <si>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</si>
  <si>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</si>
  <si>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</si>
  <si>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</si>
  <si>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</si>
  <si>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</si>
  <si>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</si>
  <si>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</si>
  <si>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</si>
  <si>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</si>
  <si>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</si>
  <si>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</si>
  <si>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</si>
  <si>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</si>
  <si>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</si>
  <si>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</si>
  <si>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</si>
  <si>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</si>
  <si>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</si>
  <si>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</si>
  <si>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</si>
  <si>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</si>
  <si>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</si>
  <si>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</si>
  <si>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</si>
  <si>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</si>
  <si>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</si>
  <si>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</si>
  <si>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</si>
  <si>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</si>
  <si>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</si>
  <si>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</si>
  <si>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</si>
  <si>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</si>
  <si>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</si>
  <si>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</si>
  <si>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</si>
  <si>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</si>
  <si>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</si>
  <si>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</si>
  <si>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</si>
  <si>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</si>
  <si>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</si>
  <si>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</si>
  <si>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</si>
  <si>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</si>
  <si>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</si>
  <si>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</si>
  <si>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</si>
  <si>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</si>
  <si>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</si>
  <si>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</si>
  <si>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</si>
  <si>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</si>
  <si>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</si>
  <si>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</si>
  <si>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</si>
  <si>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</si>
  <si>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</si>
  <si>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</si>
  <si>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</si>
  <si>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</si>
  <si>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</si>
  <si>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</si>
  <si>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</si>
  <si>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</si>
  <si>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</si>
  <si>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</si>
  <si>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</si>
  <si>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</si>
  <si>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</si>
  <si>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</si>
  <si>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</si>
  <si>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</si>
  <si>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</si>
  <si>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</si>
  <si>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</si>
  <si>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</si>
  <si>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</si>
  <si>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</si>
  <si>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</si>
  <si>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</si>
  <si>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</si>
  <si>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</si>
  <si>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</si>
  <si>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</si>
  <si>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</si>
  <si>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</si>
  <si>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</si>
  <si>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</si>
  <si>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</si>
  <si>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</si>
  <si>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</si>
  <si>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</si>
  <si>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</si>
  <si>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</si>
  <si>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</si>
  <si>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</si>
  <si>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</si>
  <si>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</si>
  <si>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</si>
  <si>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</si>
  <si>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</si>
  <si>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</si>
  <si>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</si>
  <si>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</si>
  <si>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</si>
  <si>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</si>
  <si>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</si>
  <si>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</si>
  <si>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</si>
  <si>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</si>
  <si>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</si>
  <si>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</si>
  <si>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</si>
  <si>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</si>
  <si>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</si>
  <si>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</si>
  <si>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</si>
  <si>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</si>
  <si>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</si>
  <si>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</si>
  <si>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</si>
  <si>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</si>
  <si>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</si>
  <si>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</si>
  <si>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</si>
  <si>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</si>
  <si>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</si>
  <si>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</si>
  <si>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</si>
  <si>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</si>
  <si>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</si>
  <si>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</si>
  <si>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</si>
  <si>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</si>
  <si>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</si>
  <si>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</si>
  <si>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</si>
  <si>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</si>
  <si>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</si>
  <si>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</si>
  <si>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</si>
  <si>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</si>
  <si>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</si>
  <si>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</si>
  <si>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</si>
  <si>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</si>
  <si>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</si>
  <si>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</si>
  <si>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</si>
  <si>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</si>
  <si>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</si>
  <si>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</si>
  <si>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</si>
  <si>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</si>
  <si>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</si>
  <si>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</si>
  <si>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</si>
  <si>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</si>
  <si>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</si>
  <si>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</si>
  <si>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</si>
  <si>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</si>
  <si>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</si>
  <si>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</si>
  <si>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</si>
  <si>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</si>
  <si>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</si>
  <si>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</si>
  <si>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</si>
  <si>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</si>
  <si>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</si>
  <si>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</si>
  <si>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</si>
  <si>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</si>
  <si>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</si>
  <si>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</si>
  <si>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</si>
  <si>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</si>
  <si>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</si>
  <si>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</si>
  <si>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</si>
  <si>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</si>
  <si>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</si>
  <si>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</si>
  <si>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</si>
  <si>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</si>
  <si>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</si>
  <si>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</si>
  <si>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</si>
  <si>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</si>
  <si>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</si>
  <si>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</si>
  <si>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</si>
  <si>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</si>
  <si>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</si>
  <si>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</si>
  <si>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</si>
  <si>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</si>
  <si>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</si>
  <si>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</si>
  <si>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</si>
  <si>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</si>
  <si>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</si>
  <si>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</si>
  <si>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</si>
  <si>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</si>
  <si>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</si>
  <si>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</si>
  <si>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</si>
  <si>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</si>
  <si>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</si>
  <si>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</si>
  <si>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</si>
  <si>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</si>
  <si>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</si>
  <si>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</si>
  <si>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</si>
  <si>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</si>
  <si>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</si>
  <si>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</si>
  <si>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</si>
  <si>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</si>
  <si>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</si>
  <si>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</si>
  <si>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</si>
  <si>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</si>
  <si>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</si>
  <si>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</si>
  <si>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</si>
  <si>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</si>
  <si>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</si>
  <si>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</si>
  <si>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</si>
  <si>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</si>
  <si>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</si>
  <si>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</si>
  <si>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</si>
  <si>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</si>
  <si>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</si>
  <si>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</si>
  <si>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</si>
  <si>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</si>
  <si>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</si>
  <si>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</si>
  <si>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</si>
  <si>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</si>
  <si>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</si>
  <si>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</si>
  <si>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</si>
  <si>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</si>
  <si>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</si>
  <si>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</si>
  <si>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</si>
  <si>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</si>
  <si>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</si>
  <si>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</si>
  <si>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</si>
  <si>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</si>
  <si>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</si>
  <si>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</si>
  <si>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</si>
  <si>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</si>
  <si>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</si>
  <si>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</si>
  <si>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</si>
  <si>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</si>
  <si>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</si>
  <si>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</si>
  <si>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</si>
  <si>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</si>
  <si>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</si>
  <si>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</si>
  <si>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</si>
  <si>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</si>
  <si>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</si>
  <si>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</si>
  <si>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</si>
  <si>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</si>
  <si>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</si>
  <si>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</si>
  <si>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</si>
  <si>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</si>
  <si>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</si>
  <si>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</si>
  <si>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</si>
  <si>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</si>
  <si>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</si>
  <si>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</si>
  <si>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</si>
  <si>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</si>
  <si>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</si>
  <si>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</si>
  <si>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</si>
  <si>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</si>
  <si>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</si>
  <si>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</si>
  <si>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</si>
  <si>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</si>
  <si>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</si>
  <si>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</si>
  <si>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</si>
  <si>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</si>
  <si>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</si>
  <si>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</si>
  <si>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</si>
  <si>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</si>
  <si>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</si>
  <si>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</si>
  <si>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</si>
  <si>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</si>
  <si>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</si>
  <si>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</si>
  <si>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</si>
  <si>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</si>
  <si>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</si>
  <si>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</si>
  <si>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</si>
  <si>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</si>
  <si>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</si>
  <si>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</si>
  <si>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</si>
  <si>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</si>
  <si>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</si>
  <si>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</si>
  <si>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</si>
  <si>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</si>
  <si>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</si>
  <si>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</si>
  <si>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</si>
  <si>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</si>
  <si>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</si>
  <si>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</si>
  <si>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</si>
  <si>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</si>
  <si>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</si>
  <si>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</si>
  <si>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</si>
  <si>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</si>
  <si>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</si>
  <si>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</si>
  <si>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</si>
  <si>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</si>
  <si>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</si>
  <si>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</si>
  <si>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</si>
  <si>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</si>
  <si>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</si>
  <si>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</si>
  <si>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</si>
  <si>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</si>
  <si>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</si>
  <si>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</si>
  <si>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</si>
  <si>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</si>
  <si>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</si>
  <si>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</si>
  <si>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</si>
  <si>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</si>
  <si>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</si>
  <si>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</si>
  <si>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</si>
  <si>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</si>
  <si>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</si>
  <si>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</si>
  <si>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</si>
  <si>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</si>
  <si>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</si>
  <si>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</si>
  <si>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</si>
  <si>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</si>
  <si>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</si>
  <si>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</si>
  <si>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</si>
  <si>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</si>
  <si>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</si>
  <si>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</si>
  <si>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</si>
  <si>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</si>
  <si>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</si>
  <si>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</si>
  <si>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</si>
  <si>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</si>
  <si>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</si>
  <si>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</si>
  <si>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</si>
  <si>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</si>
  <si>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</si>
  <si>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</si>
  <si>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</si>
  <si>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</si>
  <si>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</si>
  <si>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</si>
  <si>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</si>
  <si>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</si>
  <si>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</si>
  <si>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</si>
  <si>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</si>
  <si>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</si>
  <si>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</si>
  <si>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</si>
  <si>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</si>
  <si>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</si>
  <si>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</si>
  <si>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</si>
  <si>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</si>
  <si>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</si>
  <si>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</si>
  <si>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</si>
  <si>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</si>
  <si>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</si>
  <si>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</si>
  <si>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</si>
  <si>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</si>
  <si>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</si>
  <si>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</si>
  <si>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</si>
  <si>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</si>
  <si>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</si>
  <si>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</si>
  <si>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</si>
  <si>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</si>
  <si>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</si>
  <si>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</si>
  <si>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</si>
  <si>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</si>
  <si>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</si>
  <si>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</si>
  <si>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</si>
  <si>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</si>
  <si>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</si>
  <si>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</si>
  <si>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</si>
  <si>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</si>
  <si>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</si>
  <si>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</si>
  <si>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</si>
  <si>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</si>
  <si>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</si>
  <si>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</si>
  <si>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</si>
  <si>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</si>
  <si>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</si>
  <si>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</si>
  <si>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</si>
  <si>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</si>
  <si>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</si>
  <si>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</si>
  <si>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</si>
  <si>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</si>
  <si>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</si>
  <si>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</si>
  <si>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</si>
  <si>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</si>
  <si>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</si>
  <si>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</si>
  <si>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</si>
  <si>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</si>
  <si>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</si>
  <si>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</si>
  <si>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</si>
  <si>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</si>
  <si>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</si>
  <si>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</si>
  <si>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</si>
  <si>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</si>
  <si>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</si>
  <si>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</si>
  <si>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</si>
  <si>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</si>
  <si>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</si>
  <si>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</si>
  <si>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</si>
  <si>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</si>
  <si>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</si>
  <si>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</si>
  <si>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</si>
  <si>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</si>
  <si>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</si>
  <si>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</si>
  <si>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</si>
  <si>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</si>
  <si>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</si>
  <si>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</si>
  <si>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</si>
  <si>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</si>
  <si>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</si>
  <si>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</si>
  <si>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</si>
  <si>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</si>
  <si>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</si>
  <si>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</si>
  <si>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</si>
  <si>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</si>
  <si>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</si>
  <si>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</si>
  <si>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</si>
  <si>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</si>
  <si>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</si>
  <si>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</si>
  <si>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</si>
  <si>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</si>
  <si>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</si>
  <si>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</si>
  <si>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</si>
  <si>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</si>
  <si>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</si>
  <si>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</si>
  <si>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</si>
  <si>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</si>
  <si>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</si>
  <si>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</si>
  <si>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</si>
  <si>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</si>
  <si>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</si>
  <si>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</si>
  <si>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</si>
  <si>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</si>
  <si>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</si>
  <si>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</si>
  <si>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</si>
  <si>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</si>
  <si>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</si>
  <si>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</si>
  <si>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</si>
  <si>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</si>
  <si>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</si>
  <si>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</si>
  <si>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</si>
  <si>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</si>
  <si>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</si>
  <si>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</si>
  <si>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</si>
  <si>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</si>
  <si>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</si>
  <si>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</si>
  <si>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</si>
  <si>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</si>
  <si>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</si>
  <si>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</si>
  <si>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</si>
  <si>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</si>
  <si>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</si>
  <si>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</si>
  <si>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</si>
  <si>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</si>
  <si>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</si>
  <si>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</si>
  <si>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</si>
  <si>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</si>
  <si>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</si>
  <si>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</si>
  <si>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</si>
  <si>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</si>
  <si>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</si>
  <si>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</si>
  <si>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</si>
  <si>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</si>
  <si>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</si>
  <si>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</si>
  <si>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</si>
  <si>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</si>
  <si>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</si>
  <si>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</si>
  <si>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</si>
  <si>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</si>
  <si>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</si>
  <si>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</si>
  <si>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</si>
  <si>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</si>
  <si>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</si>
  <si>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</si>
  <si>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</si>
  <si>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</si>
  <si>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</si>
  <si>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</si>
  <si>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</si>
  <si>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</si>
  <si>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</si>
  <si>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</si>
  <si>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</si>
  <si>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</si>
  <si>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</si>
  <si>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</si>
  <si>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</si>
  <si>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</si>
  <si>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</si>
  <si>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</si>
  <si>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</si>
  <si>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</si>
  <si>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</si>
  <si>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</si>
  <si>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</si>
  <si>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</si>
  <si>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</si>
  <si>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</si>
  <si>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</si>
  <si>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</si>
  <si>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</si>
  <si>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</si>
  <si>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</si>
  <si>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</si>
  <si>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</si>
  <si>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</si>
  <si>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</si>
  <si>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</si>
  <si>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</si>
  <si>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</si>
  <si>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</si>
  <si>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</si>
  <si>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</si>
  <si>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</si>
  <si>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</si>
  <si>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</si>
  <si>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</si>
  <si>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</si>
  <si>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</si>
  <si>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</si>
  <si>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</si>
  <si>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</si>
  <si>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</si>
  <si>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</si>
  <si>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</si>
  <si>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</si>
  <si>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</si>
  <si>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</si>
  <si>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</si>
  <si>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</si>
  <si>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</si>
  <si>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</si>
  <si>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</si>
  <si>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</si>
  <si>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</si>
  <si>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</si>
  <si>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</si>
  <si>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</si>
  <si>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</si>
  <si>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</si>
  <si>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</si>
  <si>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</si>
  <si>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</si>
  <si>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</si>
  <si>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</si>
  <si>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</si>
  <si>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</si>
  <si>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</si>
  <si>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</si>
  <si>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</si>
  <si>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</si>
  <si>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</si>
  <si>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</si>
  <si>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</si>
  <si>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</si>
  <si>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</si>
  <si>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</si>
  <si>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</si>
  <si>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</si>
  <si>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</si>
  <si>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</si>
  <si>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</si>
  <si>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</si>
  <si>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</si>
  <si>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</si>
  <si>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</si>
  <si>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</si>
  <si>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</si>
  <si>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</si>
  <si>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</si>
  <si>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</si>
  <si>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</si>
  <si>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</si>
  <si>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</si>
  <si>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</si>
  <si>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</si>
  <si>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</si>
  <si>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</si>
  <si>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</si>
  <si>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</si>
  <si>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</si>
  <si>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</si>
  <si>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</si>
  <si>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</si>
  <si>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</si>
  <si>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</si>
  <si>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</si>
  <si>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</si>
  <si>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</si>
  <si>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</si>
  <si>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</si>
  <si>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</si>
  <si>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</si>
  <si>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</si>
  <si>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</si>
  <si>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</si>
  <si>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</si>
  <si>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</si>
  <si>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</si>
  <si>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</si>
  <si>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</si>
  <si>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</si>
  <si>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</si>
  <si>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</si>
  <si>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</si>
  <si>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</si>
  <si>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</si>
  <si>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</si>
  <si>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</si>
  <si>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</si>
  <si>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</si>
  <si>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</si>
  <si>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</si>
  <si>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</si>
  <si>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</si>
  <si>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</si>
  <si>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</si>
  <si>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</si>
  <si>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</si>
  <si>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</si>
  <si>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</si>
  <si>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</si>
  <si>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</si>
  <si>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</si>
  <si>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</si>
  <si>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</si>
  <si>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</si>
  <si>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</si>
  <si>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</si>
  <si>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</si>
  <si>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</si>
  <si>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</si>
  <si>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</si>
  <si>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</si>
  <si>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</si>
  <si>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</si>
  <si>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</si>
  <si>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</si>
  <si>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</si>
  <si>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</si>
  <si>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</si>
  <si>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</si>
  <si>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</si>
  <si>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</si>
  <si>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</si>
  <si>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</si>
  <si>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</si>
  <si>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</si>
  <si>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</si>
  <si>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</si>
  <si>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</si>
  <si>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</si>
  <si>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</si>
  <si>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</si>
  <si>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</si>
  <si>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</si>
  <si>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</si>
  <si>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</si>
  <si>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</si>
  <si>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</si>
  <si>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</si>
  <si>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</si>
  <si>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</si>
  <si>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</si>
  <si>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</si>
  <si>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</si>
  <si>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</si>
  <si>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</si>
  <si>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</si>
  <si>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</si>
  <si>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</si>
  <si>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</si>
  <si>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</si>
  <si>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</si>
  <si>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</si>
  <si>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</si>
  <si>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</si>
  <si>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</si>
  <si>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</si>
  <si>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</si>
  <si>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</si>
  <si>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</si>
  <si>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</si>
  <si>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</si>
  <si>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</si>
  <si>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</si>
  <si>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</si>
  <si>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</si>
  <si>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</si>
  <si>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</si>
  <si>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</si>
  <si>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</si>
  <si>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</si>
  <si>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</si>
  <si>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</si>
  <si>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</si>
  <si>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</si>
  <si>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</si>
  <si>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</si>
  <si>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</si>
  <si>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</si>
  <si>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</si>
  <si>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</si>
  <si>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</si>
  <si>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</si>
  <si>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</si>
  <si>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</si>
  <si>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</si>
  <si>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</si>
  <si>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</si>
  <si>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</si>
  <si>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</si>
  <si>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</si>
  <si>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</si>
  <si>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</si>
  <si>
    <t>株式会社ビットポイントジャパン</t>
    <phoneticPr fontId="2"/>
  </si>
  <si>
    <t>※43</t>
    <phoneticPr fontId="2"/>
  </si>
  <si>
    <t>※43:2025年5月26日に取扱い廃止</t>
    <phoneticPr fontId="2"/>
  </si>
  <si>
    <t>2025年10月27日に取扱い廃止</t>
    <rPh sb="4" eb="5">
      <t>ネン</t>
    </rPh>
    <rPh sb="7" eb="8">
      <t>ツキ</t>
    </rPh>
    <rPh sb="10" eb="11">
      <t>ヒ</t>
    </rPh>
    <rPh sb="12" eb="13">
      <t>ト</t>
    </rPh>
    <rPh sb="15" eb="17">
      <t>ハイシ</t>
    </rPh>
    <phoneticPr fontId="2"/>
  </si>
  <si>
    <t>FPL</t>
  </si>
  <si>
    <t>FPL</t>
    <phoneticPr fontId="2"/>
  </si>
  <si>
    <t>MEME</t>
  </si>
  <si>
    <t>MEME</t>
    <phoneticPr fontId="2"/>
  </si>
  <si>
    <t>ファンプラ</t>
  </si>
  <si>
    <t>Fanpla</t>
  </si>
  <si>
    <t>2025年4⽉3日</t>
    <phoneticPr fontId="68"/>
  </si>
  <si>
    <t xml:space="preserve">想定時価総額は以下の通り
約65,789,474ドル ※1
想定価格：1.0円/FPL ※2
発行上限数：10,000,000,000枚 ※3
為替：1ドル=152円で計算 ※4
※1 = (※2 × ※3) / ※4 </t>
  </si>
  <si>
    <t>想定時価総額は以下の通り
10,000,000,000円
想定価格：1.0円/FPL
発行上限数：10,000,000,000枚</t>
  </si>
  <si>
    <t>・デジタルコンテンツの購入
・ライブチケットの購入（予定）
・ファンクラブ会費の支払い（予定）
・ステーキング（予定）</t>
  </si>
  <si>
    <t>あり</t>
    <phoneticPr fontId="68"/>
  </si>
  <si>
    <t>当該暗号資産は、アーティスト及びファンが『それぞれの活動価値を最大化できる場』としてWeb3のデジタルテクノロジーを有効活用して持続可能な経済圏を構築することを目的として発行される。</t>
  </si>
  <si>
    <t>販売価格：1.0円/FPL
交換所での取扱い後の価格決定は保有者間の自由売買による</t>
  </si>
  <si>
    <t>秘密鍵と公開鍵を用いた暗号化技術により、利用者本人が発信した移転データを特定し、記帳する。</t>
  </si>
  <si>
    <t>MATIC（POL）</t>
  </si>
  <si>
    <t>0.000000000000000001 FPL</t>
  </si>
  <si>
    <t>株式会社 Fanpla</t>
  </si>
  <si>
    <t>東京都渋谷区桜丘町22番地20号</t>
  </si>
  <si>
    <t>・ブロックチェーンを用いたサービスの企画、開発、運営
・WEBサイトの制作、運用及び保守
・アプリケーションの開発
・チケット及び電子チケット関連業務
・映像コンテンツの制作</t>
  </si>
  <si>
    <t xml:space="preserve">IEOで販売する初期発行分（10億枚）に加え、毎年の上限は後述の通り定められており、必要に応じてPolygonブロックチェーン上のERC20トークンとして追加発行を行う。
エコシステム枠を対象とした追加発行の上限は、以下のとおり設定されている。
2026年 3月期：3,000万枚
2027年 3月期〜2031年 3月期：各年6,000万枚
2032年3月期以降に追加発行される可能性のある6,165,000,000枚（61.65%）については、いずれもエコシステムの追加発行として、取引量や市場流通量等を考慮した上でFPLの流通市場に重要な影響を与えない範囲で発行者裁量により適宜追加発行量を決定する。
</t>
    <phoneticPr fontId="68"/>
  </si>
  <si>
    <t>10,000,000,000 FPL</t>
  </si>
  <si>
    <t>3,510,000,000 FPL
（2025年11月11日現在）</t>
  </si>
  <si>
    <t>上記「発行方法」参照</t>
  </si>
  <si>
    <t>TECHFUND Inc.</t>
  </si>
  <si>
    <t>TECHFUND Inc.によるコード監査を実施した結果、特筆して問題ないことを確認済み。</t>
  </si>
  <si>
    <t>105
（2025年11月11日現在）
FPLはPolygon上で発行されたトークンであるため、Polygonに依存する。そのためPolygonの記録者数を記載する。</t>
  </si>
  <si>
    <t>なし
ブロックチェーンの監査(TECHFUND Inc.)は実施しているが、価格移転の管理状況に対する監査は行っていない。</t>
  </si>
  <si>
    <t>Heimdallレイヤーでは記録者が結託して2/3+1以上の投票力を獲得した場合、改ざんが可能である。
※当該暗号資産はPolygon上で発行されたトークンであるため、Polygonに依存する。そのためPolygonの仕様について記載している。</t>
  </si>
  <si>
    <t>当該暗号資産は、PolygonPoS上に発行されるトークンであることから、発行者が破綻した場合であってもトークンはチェーン上に残り、売買が行われる限り価格喪失の可能性はないが、利用者の減少により価値の下落に繋がる可能性がある。</t>
  </si>
  <si>
    <t>価値移転記録者の全てが同時に破綻した場合は、価値移転の記録が停止し価値が喪失する可能性がある。
ただし、随時100～105の記録者が稼働しており、記録者の地域分布は不明であるものの、分散性があることから価値喪失に至るほどの記録者の破綻が同時に起こる可能性は非常に低いと考えられる。</t>
  </si>
  <si>
    <t>ブロックチェーン上にデプロイされたコントラクトコードに脆弱性があった場合に不正に資産が盗み取られるリスクがある。
ただし、コード監査において発見された不具合に関しては修正ずみ。</t>
  </si>
  <si>
    <t>当該暗号資産に関する不具合の発⽣は該当なし。</t>
  </si>
  <si>
    <t>FPLの基盤となるPolygonPoSにおいて直近3年間で以下のハードフォークが実施されている。
①2023年1月17日 ガス代の軽減とブロックチェーンの再編成（リオーグ）に対処するためのアップデート
②2023年10月13日 Aalborgアップデートにてトランザクションの確定性を向上させ、リオーグの可能性を低減させた
③2024年9月4日 MATICトークンからPolyton Ecosystem Token (POL）トークンに移行。PIP-17でPOLへの移行、PIP-42でstakingに関する提案がされた
④2024年9月26日 Ahmedabadアップデートが実施され、スマートコントラクトの最大コードサイズが32KBに拡大（PIP-30）され、ネイティブトークン表示が“MATIC”から“POL”に変更（PIP-45）された
⑤2025年7月1日 Bhilaiアップデートが実施され、Polygon PoS チェーンの処理能力の向上、ガス費の安定化、EIP-7702によるアカウント抽象化サポートが追加された
⑥2025年7月10日 Heimdall v2アップデートが実施され、CometBFT + Cosmos-SDK v0.50を用いたコンセンサス・レイヤーの刷新が行われ、ブロック最終確定時間の短縮やリオーグの可能性低減が図られた</t>
  </si>
  <si>
    <t>未流通であるため流通状況に関するデータは存在しないが、発行上限数100億FPLのうち10%の10億FPL（1円/FPL）をIEOで一般投資家に販売。</t>
  </si>
  <si>
    <t>①無償付与について、詳細な内容が決まり次第、その内容を適時適切に利用者へ情報提供すること。また、その内容が発行体からも適時適切に情報提供されていることを確認すること</t>
  </si>
  <si>
    <t>①FP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②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
③FPLが特定の環境においてのみ使用できる暗号資産であり、その環境の動向によって価格が変動する可能性があること等を利用者にわかりやすく提示すること</t>
  </si>
  <si>
    <t>・FPLは、Fanpla経済圏内でのみ利用可能な暗号資産であり、当該経済圏の発展状況や利用動向等により価格が変動する可能性（価格変動リスク）がある。</t>
    <phoneticPr fontId="68"/>
  </si>
  <si>
    <t>ミームコイン</t>
  </si>
  <si>
    <t>Memecoin</t>
  </si>
  <si>
    <t>MEMEは、Memelandエコシステムにおけるネイティブトークンである。エコシステムは主に「MVP」「POTATOZ」「CAPTAINZ」というNFTコレクションによって構成され、Web3に関連するユーモアなコンテンツの作成や拡散を促進することを目的としている。</t>
    <phoneticPr fontId="2"/>
  </si>
  <si>
    <t>公開鍵暗号の暗号化処理を施しデータを記録</t>
    <phoneticPr fontId="2"/>
  </si>
  <si>
    <t>秘密鍵と公開鍵を用いた暗号化技術により、利用者本人が発信した移転データと特定し、記帳する。</t>
    <phoneticPr fontId="2"/>
  </si>
  <si>
    <t>0.000000000000000001 MEME</t>
    <phoneticPr fontId="2"/>
  </si>
  <si>
    <t>Memeland Pte. Limited</t>
  </si>
  <si>
    <t>160 Robinson Road #24-09, Singapore 068914</t>
  </si>
  <si>
    <t>Memeland Pte. Limitedは主にMEMEの発行と開発を担っている</t>
  </si>
  <si>
    <t>69,000,000,000 MEME</t>
    <phoneticPr fontId="2"/>
  </si>
  <si>
    <t>69,000,000,000 MEME</t>
  </si>
  <si>
    <t>2023年10月25日に全量発行済み</t>
  </si>
  <si>
    <t>SlowMist</t>
  </si>
  <si>
    <t>SlowMist社がソースコード等を監査した結果、大きな脆弱性は認められず、監査結果に問題がないことを確認した。</t>
  </si>
  <si>
    <t>記録者の数は、Ethereumに依存</t>
    <phoneticPr fontId="2"/>
  </si>
  <si>
    <t>世界中に分布</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</si>
  <si>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</si>
  <si>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2"/>
  </si>
  <si>
    <t>多数の記録者が結託し、あるいは既存の記録者が有する処理能力合計よりも強力な能力を用いることによって、記録台帳を改竄することで発行プログラムを改変することができる。</t>
    <phoneticPr fontId="2"/>
  </si>
  <si>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phoneticPr fontId="2"/>
  </si>
  <si>
    <t>Ethereum上のトランザクションが過度に増大すると台帳への記録がされにくくなり、最終的に移転の記録が相当遅れるか、キャンセルされる場合がある。</t>
    <phoneticPr fontId="2"/>
  </si>
  <si>
    <t>ブロックチェーン上にデプロイされたコントラクトコードに脆弱性があった場合に不正に資産が盗み取られるリスクがある。</t>
    <phoneticPr fontId="2"/>
  </si>
  <si>
    <t>出所：CoinMarketCap
URL：https://coinmarketcap.com/ja/currencies/meme/</t>
    <phoneticPr fontId="2"/>
  </si>
  <si>
    <t>152.02円/ドル</t>
    <phoneticPr fontId="2"/>
  </si>
  <si>
    <t>①定期的にプロジェクトの動向をモニタリングし、利用者へ正確な情報を適時適切に提供すること。
②NFT所有者が優先的地位を獲得するMEMEエコシステムの構造について、一般的な暗号資産の紹介とは別に、利用者が適切な投資判断が出来るよう説明等の情報提供を行うこと。</t>
    <phoneticPr fontId="2"/>
  </si>
  <si>
    <t>※44</t>
    <phoneticPr fontId="2"/>
  </si>
  <si>
    <t>※44:2025年11月12日に取扱い廃止</t>
    <phoneticPr fontId="2"/>
  </si>
  <si>
    <t>※45</t>
    <phoneticPr fontId="2"/>
  </si>
  <si>
    <t>※45:2025年11月28日に取扱い廃止</t>
    <phoneticPr fontId="2"/>
  </si>
  <si>
    <r>
      <t>※46:2025年12月3日より取り扱い一時停止【売却：○、その他：</t>
    </r>
    <r>
      <rPr>
        <sz val="9"/>
        <color theme="1"/>
        <rFont val="Segoe UI Symbol"/>
        <family val="3"/>
      </rPr>
      <t>✖</t>
    </r>
    <r>
      <rPr>
        <sz val="9"/>
        <color theme="1"/>
        <rFont val="游ゴシック"/>
        <family val="3"/>
        <charset val="128"/>
        <scheme val="minor"/>
      </rPr>
      <t>】</t>
    </r>
    <rPh sb="16" eb="17">
      <t>ト</t>
    </rPh>
    <rPh sb="18" eb="19">
      <t>アツカ</t>
    </rPh>
    <rPh sb="20" eb="24">
      <t>イチジテイシ</t>
    </rPh>
    <rPh sb="25" eb="27">
      <t>バイキャク</t>
    </rPh>
    <rPh sb="32" eb="33">
      <t>タ</t>
    </rPh>
    <phoneticPr fontId="2"/>
  </si>
  <si>
    <t>※46</t>
    <phoneticPr fontId="2"/>
  </si>
  <si>
    <t>FET</t>
  </si>
  <si>
    <t>FET</t>
    <phoneticPr fontId="2"/>
  </si>
  <si>
    <t>アーティフィシャル・スーパーインテリジェンス・アライアンス</t>
  </si>
  <si>
    <t>Artificial Superintelligance Alliance</t>
  </si>
  <si>
    <t>2019年3月 ERC-20
2020年3月 Fetch.aiネットワーク</t>
  </si>
  <si>
    <t>分散型AIエージェントの運用、ステーキング、手数料</t>
  </si>
  <si>
    <t>ユーティリティトークン</t>
  </si>
  <si>
    <t>−</t>
    <phoneticPr fontId="68"/>
  </si>
  <si>
    <t>保有者間の自由売買による</t>
    <phoneticPr fontId="68"/>
  </si>
  <si>
    <t>アドレスは匿名（個人情報に紐づかない）が、トランザクションは公開</t>
  </si>
  <si>
    <t>Delegated Proof of Stake（DPoS）：投票により委任された記録者（バリデータ）が取引履歴を管理し、ブロックを承認する。
スラッシング：悪意あるバリデータ（ダブル署名など）はFET没収。
nonce：トランザクションの順序を保証し、ダブルスペンド防止。</t>
  </si>
  <si>
    <t>0.000000000000000001 FET</t>
  </si>
  <si>
    <t>Fetch.ai Foundation</t>
  </si>
  <si>
    <t>Beech Avenue 54-62, Schiphol, 1119 PW, Netherlands</t>
  </si>
  <si>
    <t>非営利財団</t>
  </si>
  <si>
    <t>分散型AIエコシステムの構築、AIエージェントとデータマーケットプレイスの推進</t>
  </si>
  <si>
    <t>多数かつ分散した記録者による価値移転情報の認証と暗号化技術により信用力が担保される</t>
  </si>
  <si>
    <t>2019年：Binance IEOで初期発行。
2020年以降：ステーキング報酬、ガバナンス投票で追加発行。</t>
  </si>
  <si>
    <t>2,719,493,897 FET</t>
    <phoneticPr fontId="68"/>
  </si>
  <si>
    <t>ガバナンス投票による</t>
  </si>
  <si>
    <t>３分の２以上のガバナンス投票の合意</t>
  </si>
  <si>
    <t>2,312,098,946.97 FET</t>
    <phoneticPr fontId="68"/>
  </si>
  <si>
    <t>プログラムによる自動発行</t>
    <phoneticPr fontId="68"/>
  </si>
  <si>
    <t>2022年10月時点の11.52億FETから、2025年10月は23.71億FETへと12.19億FETの増加。</t>
    <phoneticPr fontId="68"/>
  </si>
  <si>
    <t>主にブロック報酬／ステーキング報酬</t>
    <phoneticPr fontId="68"/>
  </si>
  <si>
    <t>2024年：「Earn and Burn」プログラム（$50M買戻し）で約0.5億FET償却。</t>
  </si>
  <si>
    <t>トークン供給削減、価格安定化（2024年12月開始）。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</si>
  <si>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
悪意あるバリデータをスラッシングによるペナルティを課す仕組みを持つ。</t>
  </si>
  <si>
    <t>91
https://explore-fetchhub.fetch.ai/validators</t>
    <phoneticPr fontId="68"/>
  </si>
  <si>
    <t>グローバルに分散</t>
  </si>
  <si>
    <t>個人、企業、コミュニティノード</t>
  </si>
  <si>
    <t>個々の記録者の信用力に頼らず、記録保持の仕組みそのものを信用の基礎としている。
一方で、記録者は経済的コミットメントをし、かつ、ノード運営状況の透明性が確保されている。</t>
  </si>
  <si>
    <t>出所：Coinmarketcap
URL：https://coinmarketcap.com/currencies/artificial-superintelligence-alliance/</t>
    <phoneticPr fontId="68"/>
  </si>
  <si>
    <t>1ドル/ 155.65円</t>
    <phoneticPr fontId="68"/>
  </si>
  <si>
    <t>①ティッカーコード変更に関するスケジュールや影響等を把握し、利用者へ適宜情報提供を行うこと
②Artificial Superintelligence Allianceは複数のプロジェクトにより統合されており、今後も新規プロジェクトの追加や既存プロジェクトの脱退が発生し、これらの変化に伴いプロジェクト全体の信頼性やFETの価値に影響が生じる可能性がある旨を利用者に情報提供すること</t>
  </si>
  <si>
    <t>①利用者に対して、取扱う暗号資産が複数の環境上に存在する銘柄であることの詳しい説明を行うこと
②FETが存在する複数の環境間の移転の可否、誤送付が起きる危険性等をあらかじめ伝える必要があり、当社ではどの環境の暗号資産を取扱っているのかについて、明確にわかりやすく提示すること
③新たに別の環境のFETを取扱う場合には、ベースとなるブロックチェーンについて追加の申請を行うこと
④Fetch.ai 等によるOcean Protocolへの集団訴訟に関する情報を把握し、必要に応じて利用者に対し情報提供を行うこと
⑤Artificial Superintelligence Allianceが提供するプラットフォームにおいて、利用者による不適切な利用や、AIモデル、AIエージェントの誤作動、不正行為等が生じた場合には、当該プロジェクトの信頼性が低下し、価値が低下する可能性があることを利用者へ情報提供すること</t>
  </si>
  <si>
    <t>◇日本暗号資産等取引業協会会員 暗号資産取り扱い状況（2025年12月18日更新）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</si>
</sst>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 numFmtId="215" formatCode="&quot;¥&quot;#,##0.0000;[Red]&quot;¥&quot;\-#,##0.0000"/>
  </numFmts>
  <fonts count="9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
      <u/>
      <sz val="6"/>
      <color theme="10"/>
      <name val="游ゴシック"/>
      <family val="2"/>
      <charset val="128"/>
      <scheme val="minor"/>
    </font>
    <font>
      <u/>
      <sz val="10"/>
      <color theme="10"/>
      <name val="游ゴシック"/>
      <family val="2"/>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85">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style="medium">
        <color indexed="64"/>
      </right>
      <top style="thin">
        <color indexed="64"/>
      </top>
      <bottom style="thin">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medium">
        <color indexed="64"/>
      </bottom>
      <diagonal/>
    </border>
    <border>
      <left style="medium">
        <color auto="1"/>
      </left>
      <right/>
      <top style="hair">
        <color auto="1"/>
      </top>
      <bottom style="medium">
        <color indexed="64"/>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s>
  <cellStyleXfs count="73">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xf numFmtId="0" fontId="45" fillId="0" borderId="0"/>
    <xf numFmtId="0" fontId="45" fillId="0" borderId="0"/>
  </cellStyleXfs>
  <cellXfs count="2639">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3" fillId="0" borderId="0" xfId="9" applyFont="1" applyFill="1">
      <alignment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91"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2"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4"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4"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0" fontId="52" fillId="0" borderId="68" xfId="0" quotePrefix="1" applyFont="1" applyBorder="1" applyAlignment="1">
      <alignment horizontal="center" vertical="center"/>
    </xf>
    <xf numFmtId="0" fontId="53" fillId="0" borderId="71" xfId="9" applyFont="1" applyFill="1" applyBorder="1">
      <alignment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92" fillId="0" borderId="62" xfId="9" quotePrefix="1" applyFont="1" applyFill="1" applyBorder="1" applyAlignment="1">
      <alignment horizontal="center" vertical="center"/>
    </xf>
    <xf numFmtId="0" fontId="92" fillId="0" borderId="77" xfId="9" quotePrefix="1" applyFont="1" applyFill="1" applyBorder="1" applyAlignment="1">
      <alignment horizontal="center" vertical="center"/>
    </xf>
    <xf numFmtId="0" fontId="53" fillId="0" borderId="68" xfId="9" quotePrefix="1" applyFont="1" applyFill="1" applyBorder="1" applyAlignment="1">
      <alignment horizontal="center" vertical="center"/>
    </xf>
    <xf numFmtId="0" fontId="53" fillId="0" borderId="183" xfId="9" quotePrefix="1" applyFont="1" applyFill="1" applyBorder="1" applyAlignment="1">
      <alignment horizontal="center" vertical="center"/>
    </xf>
    <xf numFmtId="0" fontId="53" fillId="0" borderId="134" xfId="9" quotePrefix="1" applyFont="1" applyFill="1" applyBorder="1" applyAlignment="1">
      <alignment horizontal="center" vertical="center"/>
    </xf>
    <xf numFmtId="0" fontId="53" fillId="0" borderId="50" xfId="9" applyFont="1" applyFill="1" applyBorder="1">
      <alignment vertical="center"/>
    </xf>
    <xf numFmtId="0" fontId="53" fillId="0" borderId="0" xfId="9" applyFont="1" applyFill="1" applyBorder="1">
      <alignment vertical="center"/>
    </xf>
    <xf numFmtId="0" fontId="24" fillId="0" borderId="0" xfId="71" applyFont="1" applyAlignment="1">
      <alignment horizontal="left" vertical="center" wrapText="1"/>
    </xf>
    <xf numFmtId="0" fontId="45" fillId="0" borderId="0" xfId="71" applyAlignment="1">
      <alignment vertical="center"/>
    </xf>
    <xf numFmtId="31" fontId="24" fillId="3" borderId="27" xfId="71" applyNumberFormat="1" applyFont="1" applyFill="1" applyBorder="1" applyAlignment="1">
      <alignment horizontal="left" vertical="center" wrapText="1"/>
    </xf>
    <xf numFmtId="0" fontId="24" fillId="0" borderId="28" xfId="71" applyFont="1" applyBorder="1" applyAlignment="1">
      <alignment horizontal="left" vertical="center" wrapText="1"/>
    </xf>
    <xf numFmtId="0" fontId="24" fillId="3" borderId="12" xfId="71" applyFont="1" applyFill="1" applyBorder="1" applyAlignment="1">
      <alignment horizontal="left" vertical="center" wrapText="1"/>
    </xf>
    <xf numFmtId="0" fontId="24" fillId="0" borderId="8" xfId="71" applyFont="1" applyBorder="1" applyAlignment="1">
      <alignment horizontal="left" vertical="center" wrapText="1"/>
    </xf>
    <xf numFmtId="0" fontId="24" fillId="0" borderId="18" xfId="71" applyFont="1" applyBorder="1" applyAlignment="1">
      <alignment horizontal="left" vertical="center" wrapText="1"/>
    </xf>
    <xf numFmtId="0" fontId="24" fillId="3" borderId="17" xfId="71" applyFont="1" applyFill="1" applyBorder="1" applyAlignment="1">
      <alignment horizontal="left" vertical="center" wrapText="1"/>
    </xf>
    <xf numFmtId="0" fontId="24" fillId="0" borderId="16" xfId="71" applyFont="1" applyBorder="1" applyAlignment="1">
      <alignment horizontal="left" vertical="center" wrapText="1"/>
    </xf>
    <xf numFmtId="0" fontId="24" fillId="0" borderId="14" xfId="71" applyFont="1" applyBorder="1" applyAlignment="1">
      <alignment horizontal="left" vertical="center" wrapText="1"/>
    </xf>
    <xf numFmtId="182" fontId="24" fillId="3" borderId="12" xfId="71" applyNumberFormat="1" applyFont="1" applyFill="1" applyBorder="1" applyAlignment="1">
      <alignment horizontal="left" vertical="center" wrapText="1"/>
    </xf>
    <xf numFmtId="0" fontId="24" fillId="0" borderId="21" xfId="71" applyFont="1" applyBorder="1" applyAlignment="1">
      <alignment horizontal="left" vertical="center" wrapText="1"/>
    </xf>
    <xf numFmtId="0" fontId="24" fillId="0" borderId="33" xfId="71" applyFont="1" applyBorder="1" applyAlignment="1">
      <alignment horizontal="left" vertical="center" wrapText="1"/>
    </xf>
    <xf numFmtId="187" fontId="14" fillId="3" borderId="33" xfId="71" applyNumberFormat="1" applyFont="1" applyFill="1" applyBorder="1" applyAlignment="1">
      <alignment horizontal="left" vertical="center" wrapText="1"/>
    </xf>
    <xf numFmtId="0" fontId="13" fillId="0" borderId="0" xfId="71" applyFont="1" applyAlignment="1">
      <alignment vertical="center"/>
    </xf>
    <xf numFmtId="0" fontId="24" fillId="0" borderId="13" xfId="71" applyFont="1" applyBorder="1" applyAlignment="1">
      <alignment horizontal="left" vertical="center" wrapText="1"/>
    </xf>
    <xf numFmtId="187" fontId="14" fillId="3" borderId="13" xfId="71" applyNumberFormat="1" applyFont="1" applyFill="1" applyBorder="1" applyAlignment="1">
      <alignment horizontal="left" vertical="center" wrapText="1"/>
    </xf>
    <xf numFmtId="0" fontId="24" fillId="3" borderId="27" xfId="71" applyFont="1" applyFill="1" applyBorder="1" applyAlignment="1">
      <alignment horizontal="left" vertical="center" wrapText="1"/>
    </xf>
    <xf numFmtId="0" fontId="12" fillId="0" borderId="380" xfId="0" applyFont="1" applyBorder="1" applyAlignment="1">
      <alignment horizontal="left" vertical="center" wrapText="1"/>
    </xf>
    <xf numFmtId="0" fontId="12" fillId="2" borderId="381" xfId="0" applyFont="1" applyFill="1" applyBorder="1" applyAlignment="1">
      <alignment horizontal="left" vertical="center" wrapText="1"/>
    </xf>
    <xf numFmtId="0" fontId="12" fillId="0" borderId="382" xfId="0" applyFont="1" applyBorder="1" applyAlignment="1">
      <alignment horizontal="left" vertical="center" wrapText="1"/>
    </xf>
    <xf numFmtId="188" fontId="12" fillId="2" borderId="119" xfId="0" applyNumberFormat="1" applyFont="1" applyFill="1" applyBorder="1" applyAlignment="1">
      <alignment horizontal="left" vertical="center" wrapText="1"/>
    </xf>
    <xf numFmtId="215" fontId="12" fillId="2" borderId="119" xfId="0" applyNumberFormat="1" applyFont="1" applyFill="1" applyBorder="1" applyAlignment="1">
      <alignment horizontal="left" vertical="center" wrapText="1"/>
    </xf>
    <xf numFmtId="0" fontId="18" fillId="0" borderId="383" xfId="27" applyFont="1" applyBorder="1" applyAlignment="1">
      <alignment horizontal="left" vertical="center" wrapText="1"/>
    </xf>
    <xf numFmtId="187" fontId="14" fillId="4" borderId="384" xfId="27" applyNumberFormat="1" applyFont="1" applyFill="1" applyBorder="1" applyAlignment="1">
      <alignment horizontal="left" vertical="center" wrapText="1"/>
    </xf>
    <xf numFmtId="0" fontId="52" fillId="0" borderId="379" xfId="0" applyFont="1" applyBorder="1" applyAlignment="1">
      <alignment horizontal="center" vertical="center"/>
    </xf>
    <xf numFmtId="0" fontId="24" fillId="0" borderId="0" xfId="72" applyFont="1" applyAlignment="1">
      <alignment horizontal="left" vertical="center" wrapText="1"/>
    </xf>
    <xf numFmtId="0" fontId="45" fillId="0" borderId="0" xfId="72" applyAlignment="1">
      <alignment vertical="center"/>
    </xf>
    <xf numFmtId="31" fontId="24" fillId="3" borderId="27" xfId="72" applyNumberFormat="1" applyFont="1" applyFill="1" applyBorder="1" applyAlignment="1">
      <alignment horizontal="left" vertical="center" wrapText="1"/>
    </xf>
    <xf numFmtId="0" fontId="24" fillId="0" borderId="28" xfId="72" applyFont="1" applyBorder="1" applyAlignment="1">
      <alignment horizontal="left" vertical="center" wrapText="1"/>
    </xf>
    <xf numFmtId="0" fontId="24" fillId="3" borderId="12" xfId="72" applyFont="1" applyFill="1" applyBorder="1" applyAlignment="1">
      <alignment horizontal="left" vertical="center" wrapText="1"/>
    </xf>
    <xf numFmtId="0" fontId="24" fillId="0" borderId="8" xfId="72" applyFont="1" applyBorder="1" applyAlignment="1">
      <alignment horizontal="left" vertical="center" wrapText="1"/>
    </xf>
    <xf numFmtId="0" fontId="24" fillId="3" borderId="11" xfId="72" applyFont="1" applyFill="1" applyBorder="1" applyAlignment="1">
      <alignment horizontal="left" vertical="center" wrapText="1"/>
    </xf>
    <xf numFmtId="181" fontId="24" fillId="3" borderId="11" xfId="72" applyNumberFormat="1" applyFont="1" applyFill="1" applyBorder="1" applyAlignment="1">
      <alignment horizontal="left" vertical="center" wrapText="1"/>
    </xf>
    <xf numFmtId="5" fontId="24" fillId="3" borderId="11" xfId="72" applyNumberFormat="1" applyFont="1" applyFill="1" applyBorder="1" applyAlignment="1">
      <alignment horizontal="left" vertical="center" wrapText="1"/>
    </xf>
    <xf numFmtId="0" fontId="24" fillId="0" borderId="18" xfId="72" applyFont="1" applyBorder="1" applyAlignment="1">
      <alignment horizontal="left" vertical="center" wrapText="1"/>
    </xf>
    <xf numFmtId="0" fontId="24" fillId="3" borderId="17" xfId="72" applyFont="1" applyFill="1" applyBorder="1" applyAlignment="1">
      <alignment horizontal="left" vertical="center" wrapText="1"/>
    </xf>
    <xf numFmtId="0" fontId="24" fillId="0" borderId="16" xfId="72" applyFont="1" applyBorder="1" applyAlignment="1">
      <alignment horizontal="left" vertical="center" wrapText="1"/>
    </xf>
    <xf numFmtId="0" fontId="24" fillId="0" borderId="14" xfId="72" applyFont="1" applyBorder="1" applyAlignment="1">
      <alignment horizontal="left" vertical="center" wrapText="1"/>
    </xf>
    <xf numFmtId="14" fontId="24" fillId="3" borderId="11" xfId="72" applyNumberFormat="1" applyFont="1" applyFill="1" applyBorder="1" applyAlignment="1">
      <alignment horizontal="left" vertical="center" wrapText="1"/>
    </xf>
    <xf numFmtId="0" fontId="24" fillId="3" borderId="9" xfId="72" applyFont="1" applyFill="1" applyBorder="1" applyAlignment="1">
      <alignment horizontal="left" vertical="center" wrapText="1"/>
    </xf>
    <xf numFmtId="0" fontId="24" fillId="3" borderId="33" xfId="72" applyFont="1" applyFill="1" applyBorder="1" applyAlignment="1">
      <alignment horizontal="left" vertical="center" wrapText="1"/>
    </xf>
    <xf numFmtId="214" fontId="24" fillId="3" borderId="11" xfId="72" applyNumberFormat="1" applyFont="1" applyFill="1" applyBorder="1" applyAlignment="1">
      <alignment horizontal="left" vertical="center" wrapText="1"/>
    </xf>
    <xf numFmtId="7" fontId="24" fillId="3" borderId="11" xfId="72" applyNumberFormat="1" applyFont="1" applyFill="1" applyBorder="1" applyAlignment="1">
      <alignment horizontal="left" vertical="center" wrapText="1"/>
    </xf>
    <xf numFmtId="0" fontId="24" fillId="0" borderId="21" xfId="72" applyFont="1" applyBorder="1" applyAlignment="1">
      <alignment horizontal="left" vertical="center" wrapText="1"/>
    </xf>
    <xf numFmtId="0" fontId="24" fillId="0" borderId="33" xfId="72" applyFont="1" applyBorder="1" applyAlignment="1">
      <alignment horizontal="left" vertical="center" wrapText="1"/>
    </xf>
    <xf numFmtId="187" fontId="14" fillId="3" borderId="33" xfId="72" applyNumberFormat="1" applyFont="1" applyFill="1" applyBorder="1" applyAlignment="1">
      <alignment horizontal="left" vertical="center" wrapText="1"/>
    </xf>
    <xf numFmtId="0" fontId="13" fillId="0" borderId="0" xfId="72" applyFont="1" applyAlignment="1">
      <alignment vertical="center"/>
    </xf>
    <xf numFmtId="0" fontId="24" fillId="0" borderId="13" xfId="72" applyFont="1" applyBorder="1" applyAlignment="1">
      <alignment horizontal="left" vertical="center" wrapText="1"/>
    </xf>
    <xf numFmtId="187" fontId="14" fillId="3" borderId="13" xfId="72" applyNumberFormat="1" applyFont="1" applyFill="1" applyBorder="1" applyAlignment="1">
      <alignment horizontal="left" vertical="center" wrapText="1"/>
    </xf>
    <xf numFmtId="0" fontId="24" fillId="3" borderId="27" xfId="72" applyFont="1" applyFill="1" applyBorder="1" applyAlignment="1">
      <alignment horizontal="left" vertical="center" wrapText="1"/>
    </xf>
    <xf numFmtId="0" fontId="93" fillId="0" borderId="77" xfId="9" quotePrefix="1" applyFont="1" applyFill="1" applyBorder="1" applyAlignment="1">
      <alignment horizontal="center" vertical="center"/>
    </xf>
    <xf numFmtId="0" fontId="52" fillId="0" borderId="0" xfId="0" applyFont="1">
      <alignmen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377" xfId="0" applyFont="1" applyBorder="1" applyAlignment="1">
      <alignment horizontal="center" vertical="center" wrapText="1"/>
    </xf>
    <xf numFmtId="0" fontId="52" fillId="0" borderId="365" xfId="0" applyFont="1" applyBorder="1" applyAlignment="1">
      <alignment horizontal="center" vertical="center" wrapText="1"/>
    </xf>
    <xf numFmtId="0" fontId="52" fillId="0" borderId="378"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0" fillId="0" borderId="0" xfId="0">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49" fontId="52" fillId="0" borderId="0" xfId="0" applyNumberFormat="1" applyFont="1" applyAlignment="1">
      <alignment horizontal="left" vertical="center"/>
    </xf>
    <xf numFmtId="0" fontId="52" fillId="0" borderId="0" xfId="0" applyFont="1" applyAlignment="1">
      <alignment horizontal="left" vertical="center"/>
    </xf>
    <xf numFmtId="0" fontId="51" fillId="0" borderId="124" xfId="0" applyFont="1" applyBorder="1" applyAlignment="1">
      <alignment horizontal="center" vertical="center"/>
    </xf>
    <xf numFmtId="49" fontId="52" fillId="0" borderId="0" xfId="0" applyNumberFormat="1" applyFont="1">
      <alignment vertical="center"/>
    </xf>
    <xf numFmtId="49" fontId="57" fillId="0" borderId="0" xfId="0" applyNumberFormat="1" applyFont="1">
      <alignment vertical="center"/>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24" fillId="0" borderId="5" xfId="0" applyFont="1" applyBorder="1" applyAlignment="1">
      <alignment vertical="center" wrapText="1"/>
    </xf>
    <xf numFmtId="0" fontId="24" fillId="0" borderId="373"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60" fillId="0" borderId="7"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60" fillId="0" borderId="7"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7" fillId="0" borderId="101" xfId="45" applyFont="1" applyBorder="1" applyAlignment="1">
      <alignment vertical="center"/>
    </xf>
    <xf numFmtId="0" fontId="60" fillId="0" borderId="7" xfId="45"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96" xfId="0" applyFont="1" applyBorder="1" applyAlignment="1">
      <alignment horizontal="center" vertical="center" textRotation="255" shrinkToFit="1"/>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10" fillId="0" borderId="171" xfId="0" applyFont="1" applyBorder="1" applyAlignment="1">
      <alignment vertical="center" wrapText="1"/>
    </xf>
    <xf numFmtId="0" fontId="12"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60"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67" fillId="0" borderId="101"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0"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6" fillId="0" borderId="10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60"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67" fillId="0" borderId="6"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0" fillId="0" borderId="7" xfId="64" applyFont="1" applyBorder="1" applyAlignment="1">
      <alignment horizontal="center" vertical="center" textRotation="255"/>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60" fillId="0" borderId="7"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15" xfId="59"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60"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67" fillId="0" borderId="6"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0" fillId="0" borderId="7" xfId="58"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2" fillId="0" borderId="159" xfId="0" applyFont="1" applyBorder="1" applyAlignment="1">
      <alignment vertical="center" wrapText="1"/>
    </xf>
    <xf numFmtId="0" fontId="12" fillId="0" borderId="160" xfId="0" applyFont="1" applyBorder="1" applyAlignment="1">
      <alignment vertical="center" wrapText="1"/>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0" applyFont="1" applyBorder="1" applyAlignment="1">
      <alignment horizontal="center" vertical="center" textRotation="255" shrinkToFit="1"/>
    </xf>
    <xf numFmtId="0" fontId="11" fillId="0" borderId="360" xfId="0" applyFont="1" applyBorder="1" applyAlignment="1">
      <alignment horizontal="center" vertical="center" textRotation="255" shrinkToFit="1"/>
    </xf>
    <xf numFmtId="0" fontId="11" fillId="0" borderId="361" xfId="3"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159" xfId="3" applyFont="1" applyBorder="1" applyAlignment="1">
      <alignment vertical="center" wrapText="1"/>
    </xf>
    <xf numFmtId="0" fontId="12" fillId="0" borderId="160"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12" fillId="0" borderId="208" xfId="3" applyFont="1" applyBorder="1" applyAlignment="1">
      <alignment vertical="center" wrapText="1"/>
    </xf>
    <xf numFmtId="0" fontId="24" fillId="0" borderId="5" xfId="72" applyFont="1" applyBorder="1" applyAlignment="1">
      <alignment vertical="center" wrapText="1"/>
    </xf>
    <xf numFmtId="0" fontId="67" fillId="0" borderId="6" xfId="72" applyFont="1" applyBorder="1" applyAlignment="1">
      <alignment vertical="center"/>
    </xf>
    <xf numFmtId="0" fontId="24" fillId="0" borderId="0" xfId="72" applyFont="1" applyAlignment="1">
      <alignment vertical="center" wrapText="1"/>
    </xf>
    <xf numFmtId="0" fontId="45" fillId="0" borderId="0" xfId="72" applyAlignment="1">
      <alignment vertical="center"/>
    </xf>
    <xf numFmtId="0" fontId="60" fillId="0" borderId="10" xfId="72" applyFont="1" applyBorder="1" applyAlignment="1">
      <alignment horizontal="center" vertical="center" textRotation="255" shrinkToFit="1"/>
    </xf>
    <xf numFmtId="0" fontId="67" fillId="0" borderId="10" xfId="72" applyFont="1" applyBorder="1" applyAlignment="1">
      <alignment vertical="center"/>
    </xf>
    <xf numFmtId="0" fontId="67" fillId="0" borderId="13" xfId="72" applyFont="1" applyBorder="1" applyAlignment="1">
      <alignment vertical="center"/>
    </xf>
    <xf numFmtId="0" fontId="60" fillId="0" borderId="7" xfId="72" applyFont="1" applyBorder="1" applyAlignment="1">
      <alignment horizontal="center" vertical="center" textRotation="255" shrinkToFit="1"/>
    </xf>
    <xf numFmtId="0" fontId="60" fillId="0" borderId="7" xfId="72" applyFont="1" applyBorder="1" applyAlignment="1">
      <alignment horizontal="center" vertical="center" textRotation="255"/>
    </xf>
    <xf numFmtId="0" fontId="59" fillId="0" borderId="36" xfId="72" applyFont="1" applyBorder="1" applyAlignment="1">
      <alignment horizontal="left" vertical="center"/>
    </xf>
    <xf numFmtId="0" fontId="67" fillId="0" borderId="36" xfId="72" applyFont="1" applyBorder="1" applyAlignment="1">
      <alignment vertical="center"/>
    </xf>
    <xf numFmtId="0" fontId="60" fillId="0" borderId="5" xfId="72" applyFont="1" applyBorder="1" applyAlignment="1">
      <alignment vertical="center" wrapText="1"/>
    </xf>
    <xf numFmtId="0" fontId="60" fillId="0" borderId="7"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60"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5" xfId="71" applyFont="1" applyBorder="1" applyAlignment="1">
      <alignment vertical="center" wrapText="1"/>
    </xf>
    <xf numFmtId="0" fontId="67" fillId="0" borderId="6" xfId="71" applyFont="1" applyBorder="1" applyAlignment="1">
      <alignment vertical="center"/>
    </xf>
    <xf numFmtId="0" fontId="24" fillId="0" borderId="0" xfId="71" applyFont="1" applyAlignment="1">
      <alignment vertical="center" wrapText="1"/>
    </xf>
    <xf numFmtId="0" fontId="45" fillId="0" borderId="0" xfId="71" applyAlignment="1">
      <alignment vertical="center"/>
    </xf>
    <xf numFmtId="0" fontId="60" fillId="0" borderId="10" xfId="71" applyFont="1" applyBorder="1" applyAlignment="1">
      <alignment horizontal="center" vertical="center" textRotation="255" shrinkToFit="1"/>
    </xf>
    <xf numFmtId="0" fontId="67" fillId="0" borderId="10" xfId="71" applyFont="1" applyBorder="1" applyAlignment="1">
      <alignment vertical="center"/>
    </xf>
    <xf numFmtId="0" fontId="67" fillId="0" borderId="13" xfId="71" applyFont="1" applyBorder="1" applyAlignment="1">
      <alignment vertical="center"/>
    </xf>
    <xf numFmtId="0" fontId="60" fillId="0" borderId="7" xfId="71" applyFont="1" applyBorder="1" applyAlignment="1">
      <alignment horizontal="center" vertical="center" textRotation="255" shrinkToFit="1"/>
    </xf>
    <xf numFmtId="0" fontId="60" fillId="0" borderId="7" xfId="71" applyFont="1" applyBorder="1" applyAlignment="1">
      <alignment horizontal="center" vertical="center" textRotation="255"/>
    </xf>
    <xf numFmtId="0" fontId="59" fillId="0" borderId="36" xfId="71" applyFont="1" applyBorder="1" applyAlignment="1">
      <alignment horizontal="left" vertical="center"/>
    </xf>
    <xf numFmtId="0" fontId="67" fillId="0" borderId="36" xfId="71" applyFont="1" applyBorder="1" applyAlignment="1">
      <alignment vertical="center"/>
    </xf>
    <xf numFmtId="0" fontId="60" fillId="0" borderId="5" xfId="71" applyFont="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60" fillId="0" borderId="7"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60"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10" fillId="0" borderId="221" xfId="0" applyFont="1" applyBorder="1" applyAlignment="1">
      <alignment vertical="center" wrapText="1"/>
    </xf>
    <xf numFmtId="0" fontId="12" fillId="0" borderId="221" xfId="0" applyFont="1" applyBorder="1" applyAlignment="1">
      <alignment vertical="center" wrapText="1"/>
    </xf>
    <xf numFmtId="0" fontId="8" fillId="6" borderId="178" xfId="0" applyFont="1" applyFill="1" applyBorder="1">
      <alignment vertical="center"/>
    </xf>
    <xf numFmtId="0" fontId="12" fillId="0" borderId="164" xfId="0" applyFont="1" applyBorder="1" applyAlignment="1">
      <alignment vertical="center" wrapText="1"/>
    </xf>
    <xf numFmtId="0" fontId="12" fillId="0" borderId="367" xfId="0" applyFont="1" applyBorder="1" applyAlignment="1">
      <alignment vertical="center" wrapText="1"/>
    </xf>
    <xf numFmtId="0" fontId="12" fillId="0" borderId="368" xfId="0" applyFont="1" applyBorder="1" applyAlignment="1">
      <alignment vertical="center" wrapText="1"/>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24" fillId="0" borderId="5" xfId="67" applyFont="1" applyBorder="1" applyAlignment="1">
      <alignment vertical="center" wrapText="1"/>
    </xf>
    <xf numFmtId="0" fontId="67" fillId="0" borderId="6" xfId="67" applyFont="1" applyBorder="1" applyAlignment="1">
      <alignment vertical="center"/>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60" fillId="0" borderId="7" xfId="67" applyFont="1" applyBorder="1" applyAlignment="1">
      <alignment horizontal="center" vertical="center" textRotation="255" shrinkToFit="1"/>
    </xf>
    <xf numFmtId="0" fontId="60" fillId="0" borderId="7" xfId="67" applyFont="1" applyBorder="1" applyAlignment="1">
      <alignment horizontal="center" vertical="center" textRotation="255"/>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12" fillId="0" borderId="219" xfId="3" applyFont="1" applyBorder="1" applyAlignment="1">
      <alignment vertical="center" wrapText="1"/>
    </xf>
    <xf numFmtId="0" fontId="12" fillId="0" borderId="220" xfId="3" applyFont="1" applyBorder="1" applyAlignment="1">
      <alignment vertical="center" wrapText="1"/>
    </xf>
    <xf numFmtId="0" fontId="60" fillId="0" borderId="7"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81" xfId="49" applyFont="1" applyBorder="1" applyAlignment="1">
      <alignment vertical="center"/>
    </xf>
    <xf numFmtId="0" fontId="8" fillId="0" borderId="124" xfId="0" applyFont="1" applyBorder="1" applyAlignment="1">
      <alignment horizontal="lef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0"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01"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60"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67" fillId="0" borderId="6"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0" fillId="0" borderId="7" xfId="66" applyFont="1" applyBorder="1" applyAlignment="1">
      <alignment horizontal="center" vertical="center" textRotation="255"/>
    </xf>
    <xf numFmtId="49" fontId="4" fillId="0" borderId="226" xfId="8" applyNumberFormat="1" applyFont="1" applyFill="1" applyBorder="1" applyAlignment="1">
      <alignment horizontal="center" vertical="center" textRotation="255"/>
    </xf>
    <xf numFmtId="49" fontId="4" fillId="0" borderId="226" xfId="8" applyNumberFormat="1" applyFont="1" applyFill="1" applyBorder="1" applyAlignment="1">
      <alignment horizontal="center" vertical="center" textRotation="255" shrinkToFit="1"/>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11" fillId="0" borderId="157" xfId="21" applyFont="1" applyBorder="1" applyAlignment="1">
      <alignment horizontal="center" vertical="center" textRotation="255" shrinkToFit="1"/>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12" fillId="0" borderId="240" xfId="0" applyFont="1" applyBorder="1" applyAlignment="1">
      <alignment vertical="center" wrapText="1"/>
    </xf>
    <xf numFmtId="0" fontId="60" fillId="0" borderId="7"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18" fillId="0" borderId="164" xfId="2" applyFont="1" applyBorder="1" applyAlignment="1">
      <alignment vertical="center" wrapText="1"/>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60" fillId="0" borderId="7"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7" fillId="0" borderId="6" xfId="56" applyFont="1" applyBorder="1" applyAlignment="1">
      <alignment vertical="center"/>
    </xf>
    <xf numFmtId="0" fontId="60" fillId="0" borderId="7" xfId="56"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8" fillId="0" borderId="61"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0" fillId="0" borderId="7"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7" fillId="0" borderId="6" xfId="65" applyFont="1" applyBorder="1" applyAlignment="1">
      <alignment vertical="center"/>
    </xf>
    <xf numFmtId="0" fontId="60" fillId="0" borderId="7" xfId="65"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0" fillId="0" borderId="7"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7" fillId="0" borderId="6" xfId="54" applyFont="1" applyBorder="1" applyAlignment="1">
      <alignment vertical="center"/>
    </xf>
    <xf numFmtId="0" fontId="60" fillId="0" borderId="7" xfId="54"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66"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24" fillId="0" borderId="5" xfId="70" applyFont="1" applyBorder="1" applyAlignment="1">
      <alignment vertical="center" wrapText="1"/>
    </xf>
    <xf numFmtId="0" fontId="67" fillId="0" borderId="6" xfId="70" applyFont="1" applyBorder="1" applyAlignment="1">
      <alignment vertical="center"/>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60" fillId="0" borderId="7" xfId="70" applyFont="1" applyBorder="1" applyAlignment="1">
      <alignment horizontal="center" vertical="center" textRotation="255" shrinkToFit="1"/>
    </xf>
    <xf numFmtId="0" fontId="60" fillId="0" borderId="7" xfId="70" applyFont="1" applyBorder="1" applyAlignment="1">
      <alignment horizontal="center" vertical="center" textRotation="255"/>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0" fillId="0" borderId="157" xfId="21" applyFont="1" applyBorder="1" applyAlignment="1">
      <alignment horizontal="center" vertical="center" textRotation="255" shrinkToFit="1"/>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157" xfId="27" applyFont="1" applyBorder="1" applyAlignment="1">
      <alignment horizontal="center" vertical="center" textRotation="255"/>
    </xf>
    <xf numFmtId="0" fontId="15" fillId="0" borderId="48" xfId="27" applyFont="1" applyBorder="1" applyAlignment="1">
      <alignment horizontal="center" vertical="center" textRotation="255"/>
    </xf>
    <xf numFmtId="0" fontId="15" fillId="0" borderId="115" xfId="27" applyFont="1" applyBorder="1" applyAlignment="1">
      <alignment horizontal="center" vertical="center" textRotation="255"/>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8" fillId="0" borderId="274" xfId="2" applyFont="1" applyBorder="1" applyAlignment="1">
      <alignment vertical="center" wrapText="1"/>
    </xf>
    <xf numFmtId="0" fontId="13" fillId="0" borderId="275" xfId="2" applyBorder="1" applyAlignment="1">
      <alignment vertical="center"/>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0" fontId="11" fillId="0" borderId="278" xfId="0" applyFont="1" applyBorder="1" applyAlignment="1">
      <alignment horizontal="center" vertical="center" textRotation="255" shrinkToFit="1"/>
    </xf>
    <xf numFmtId="0" fontId="12" fillId="0" borderId="276" xfId="0" applyFont="1" applyBorder="1" applyAlignment="1">
      <alignment vertical="center" wrapText="1"/>
    </xf>
    <xf numFmtId="0" fontId="12" fillId="0" borderId="277" xfId="0" applyFont="1" applyBorder="1" applyAlignment="1">
      <alignment vertical="center" wrapTex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1" fillId="0" borderId="3" xfId="0" applyFont="1" applyBorder="1" applyAlignment="1">
      <alignment horizontal="center" vertical="center" textRotation="255" shrinkToFit="1"/>
    </xf>
    <xf numFmtId="0" fontId="36" fillId="0" borderId="124" xfId="0" applyFont="1" applyBorder="1">
      <alignment vertical="center"/>
    </xf>
    <xf numFmtId="0" fontId="18" fillId="0" borderId="283" xfId="2" applyFont="1" applyBorder="1" applyAlignment="1">
      <alignment vertical="center" wrapText="1"/>
    </xf>
    <xf numFmtId="0" fontId="13" fillId="0" borderId="284" xfId="2" applyBorder="1" applyAlignment="1">
      <alignment vertical="center"/>
    </xf>
    <xf numFmtId="0" fontId="12" fillId="0" borderId="280" xfId="0" applyFont="1" applyBorder="1" applyAlignment="1">
      <alignment vertical="center" wrapText="1"/>
    </xf>
    <xf numFmtId="0" fontId="12" fillId="0" borderId="281"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18" fillId="0" borderId="101"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18" fillId="0" borderId="289" xfId="2" applyFont="1" applyBorder="1" applyAlignment="1">
      <alignment vertical="center" wrapText="1"/>
    </xf>
    <xf numFmtId="0" fontId="41" fillId="0" borderId="153" xfId="2" applyFont="1" applyBorder="1" applyAlignment="1">
      <alignment vertical="center" wrapText="1"/>
    </xf>
    <xf numFmtId="0" fontId="41" fillId="0" borderId="154" xfId="2"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0" fontId="8" fillId="0" borderId="64" xfId="0" applyFont="1" applyBorder="1" applyAlignment="1">
      <alignment horizontal="left" vertical="center"/>
    </xf>
    <xf numFmtId="0" fontId="8" fillId="0" borderId="133" xfId="0" applyFont="1" applyBorder="1" applyAlignment="1">
      <alignment horizontal="left" vertical="center"/>
    </xf>
    <xf numFmtId="49" fontId="4" fillId="0" borderId="329"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64" xfId="0" applyNumberFormat="1" applyFont="1" applyBorder="1" applyAlignment="1">
      <alignment horizontal="left" vertical="center"/>
    </xf>
    <xf numFmtId="0" fontId="11" fillId="0" borderId="323" xfId="0" applyFont="1" applyBorder="1" applyAlignment="1">
      <alignment horizontal="center" vertical="center" textRotation="255" shrinkToFi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12" fillId="0" borderId="334" xfId="0" applyFont="1" applyBorder="1" applyAlignment="1">
      <alignment vertical="center" wrapText="1"/>
    </xf>
    <xf numFmtId="0" fontId="12" fillId="0" borderId="335" xfId="0" applyFont="1" applyBorder="1" applyAlignment="1">
      <alignment vertical="center" wrapText="1"/>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xf>
    <xf numFmtId="49" fontId="4" fillId="6" borderId="349" xfId="8" applyNumberFormat="1" applyFont="1" applyFill="1" applyBorder="1" applyAlignment="1">
      <alignment horizontal="center" vertical="center" textRotation="255" shrinkToFit="1"/>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0" fontId="50" fillId="0" borderId="178" xfId="0" applyFont="1" applyFill="1" applyBorder="1">
      <alignment vertical="center"/>
    </xf>
    <xf numFmtId="0" fontId="52" fillId="0" borderId="76" xfId="0" applyFont="1" applyFill="1" applyBorder="1" applyAlignment="1">
      <alignment horizontal="center" vertical="center"/>
    </xf>
  </cellXfs>
  <cellStyles count="73">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30" xfId="71" xr:uid="{E082B1D7-D478-4405-8A87-D48D02EA08C8}"/>
    <cellStyle name="標準 31" xfId="72" xr:uid="{C5C3A476-A772-4470-9FF8-A804C7AF0354}"/>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oneypartners.co.jp/" TargetMode="External"/><Relationship Id="rId18" Type="http://schemas.openxmlformats.org/officeDocument/2006/relationships/hyperlink" Target="https://www.bittrade.co.jp/ja-jp/" TargetMode="External"/><Relationship Id="rId26" Type="http://schemas.openxmlformats.org/officeDocument/2006/relationships/hyperlink" Target="https://www.tokyohash.co.jp/" TargetMode="External"/><Relationship Id="rId3" Type="http://schemas.openxmlformats.org/officeDocument/2006/relationships/hyperlink" Target="https://www.btcbox.co.jp/" TargetMode="External"/><Relationship Id="rId21" Type="http://schemas.openxmlformats.org/officeDocument/2006/relationships/hyperlink" Target="https://securities.dm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www.linexenesiscorp.com/ja/" TargetMode="External"/><Relationship Id="rId25" Type="http://schemas.openxmlformats.org/officeDocument/2006/relationships/hyperlink" Target="https://www.backseat-exchange.com/" TargetMode="External"/><Relationship Id="rId33" Type="http://schemas.openxmlformats.org/officeDocument/2006/relationships/printerSettings" Target="../printerSettings/printerSettings1.bin"/><Relationship Id="rId2" Type="http://schemas.openxmlformats.org/officeDocument/2006/relationships/hyperlink" Target="https://zaif.jp/" TargetMode="External"/><Relationship Id="rId16" Type="http://schemas.openxmlformats.org/officeDocument/2006/relationships/hyperlink" Target="https://www.sblox.jp/ja-jp/" TargetMode="External"/><Relationship Id="rId20" Type="http://schemas.openxmlformats.org/officeDocument/2006/relationships/hyperlink" Target="https://coinestate.co.jp/" TargetMode="External"/><Relationship Id="rId29" Type="http://schemas.openxmlformats.org/officeDocument/2006/relationships/hyperlink" Target="https://traderssec.com/"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osl.com/jp" TargetMode="External"/><Relationship Id="rId32" Type="http://schemas.openxmlformats.org/officeDocument/2006/relationships/hyperlink" Target="https://www.sbisec.co.jp/ETGate/"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coinmaster.jp/" TargetMode="External"/><Relationship Id="rId28" Type="http://schemas.openxmlformats.org/officeDocument/2006/relationships/hyperlink" Target="https://cryptogarage.co.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31" Type="http://schemas.openxmlformats.org/officeDocument/2006/relationships/hyperlink" Target="https://www.fxtrade.co.jp/"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www.custodiem.com/" TargetMode="External"/><Relationship Id="rId27" Type="http://schemas.openxmlformats.org/officeDocument/2006/relationships/hyperlink" Target="https://www.gaia-btm.com/" TargetMode="External"/><Relationship Id="rId30" Type="http://schemas.openxmlformats.org/officeDocument/2006/relationships/hyperlink" Target="https://about.mercoin.com/" TargetMode="External"/><Relationship Id="rId8" Type="http://schemas.openxmlformats.org/officeDocument/2006/relationships/hyperlink" Target="https://www.monex.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certik.com/projects/gensokishi-online-metaworld"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M138"/>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2637" t="s">
        <v>4278</v>
      </c>
      <c r="B1" s="2637"/>
      <c r="C1" s="2637"/>
      <c r="D1" s="2637"/>
      <c r="E1" s="2637"/>
      <c r="F1" s="2637"/>
      <c r="G1" s="2637"/>
      <c r="H1" s="2637"/>
      <c r="I1" s="2637"/>
      <c r="J1" s="2637"/>
      <c r="K1" s="2637"/>
      <c r="L1" s="2637"/>
      <c r="M1" s="2637"/>
      <c r="N1" s="2637"/>
      <c r="O1" s="983"/>
      <c r="P1" s="984"/>
      <c r="Q1" s="984"/>
      <c r="R1" s="984"/>
      <c r="S1" s="984"/>
      <c r="T1" s="984"/>
      <c r="U1" s="985"/>
      <c r="V1" s="984"/>
      <c r="W1" s="984"/>
      <c r="AB1" s="1801"/>
      <c r="AC1" s="1854"/>
      <c r="AD1" s="1946" t="s">
        <v>0</v>
      </c>
      <c r="AE1" s="1946"/>
      <c r="AF1" s="1946"/>
      <c r="AG1" s="1946"/>
      <c r="AH1" s="859">
        <f>COUNTA(B4:B112)</f>
        <v>109</v>
      </c>
      <c r="AI1" s="859"/>
      <c r="AK1" s="859"/>
      <c r="AL1" s="859" t="s">
        <v>1</v>
      </c>
    </row>
    <row r="2" spans="1:39">
      <c r="A2" s="1919" t="s">
        <v>2</v>
      </c>
      <c r="B2" s="1921" t="s">
        <v>3</v>
      </c>
      <c r="C2" s="1923">
        <v>1001</v>
      </c>
      <c r="D2" s="1925">
        <v>1002</v>
      </c>
      <c r="E2" s="1925">
        <v>1003</v>
      </c>
      <c r="F2" s="1925">
        <v>1004</v>
      </c>
      <c r="G2" s="1925">
        <v>1006</v>
      </c>
      <c r="H2" s="1925">
        <v>1007</v>
      </c>
      <c r="I2" s="1925">
        <v>1008</v>
      </c>
      <c r="J2" s="1925">
        <v>1009</v>
      </c>
      <c r="K2" s="1949">
        <v>1011</v>
      </c>
      <c r="L2" s="1925">
        <v>1012</v>
      </c>
      <c r="M2" s="1925">
        <v>1014</v>
      </c>
      <c r="N2" s="1925">
        <v>1016</v>
      </c>
      <c r="O2" s="1925">
        <v>1017</v>
      </c>
      <c r="P2" s="1925">
        <v>1018</v>
      </c>
      <c r="Q2" s="1925">
        <v>1019</v>
      </c>
      <c r="R2" s="1925">
        <v>1020</v>
      </c>
      <c r="S2" s="1925">
        <v>1021</v>
      </c>
      <c r="T2" s="1925">
        <v>1023</v>
      </c>
      <c r="U2" s="1925">
        <v>1024</v>
      </c>
      <c r="V2" s="1925">
        <v>1026</v>
      </c>
      <c r="W2" s="1925">
        <v>1028</v>
      </c>
      <c r="X2" s="1925">
        <v>1029</v>
      </c>
      <c r="Y2" s="1925">
        <v>1030</v>
      </c>
      <c r="Z2" s="1925">
        <v>1031</v>
      </c>
      <c r="AA2" s="1925">
        <v>1032</v>
      </c>
      <c r="AB2" s="1925">
        <v>1034</v>
      </c>
      <c r="AC2" s="1925">
        <v>1035</v>
      </c>
      <c r="AD2" s="1925">
        <v>1037</v>
      </c>
      <c r="AE2" s="1933">
        <v>1039</v>
      </c>
      <c r="AF2" s="1935">
        <v>1040</v>
      </c>
      <c r="AG2" s="1935">
        <v>1041</v>
      </c>
      <c r="AH2" s="1937">
        <v>1043</v>
      </c>
      <c r="AI2" s="168"/>
      <c r="AJ2" s="1939" t="s">
        <v>4</v>
      </c>
      <c r="AK2" s="1927" t="s">
        <v>5</v>
      </c>
      <c r="AL2" s="1929" t="s">
        <v>6</v>
      </c>
      <c r="AM2" s="1931" t="s">
        <v>7</v>
      </c>
    </row>
    <row r="3" spans="1:39" s="171" customFormat="1" ht="16.5" thickBot="1">
      <c r="A3" s="1920"/>
      <c r="B3" s="1922"/>
      <c r="C3" s="1924"/>
      <c r="D3" s="1926"/>
      <c r="E3" s="1926"/>
      <c r="F3" s="1926"/>
      <c r="G3" s="1926"/>
      <c r="H3" s="1926"/>
      <c r="I3" s="1926"/>
      <c r="J3" s="1926"/>
      <c r="K3" s="1950"/>
      <c r="L3" s="1926"/>
      <c r="M3" s="1926"/>
      <c r="N3" s="1926"/>
      <c r="O3" s="1926"/>
      <c r="P3" s="1926"/>
      <c r="Q3" s="1926"/>
      <c r="R3" s="1926"/>
      <c r="S3" s="1926"/>
      <c r="T3" s="1926"/>
      <c r="U3" s="1926"/>
      <c r="V3" s="1926"/>
      <c r="W3" s="1926"/>
      <c r="X3" s="1926"/>
      <c r="Y3" s="1926"/>
      <c r="Z3" s="1926"/>
      <c r="AA3" s="1926"/>
      <c r="AB3" s="1926"/>
      <c r="AC3" s="1926"/>
      <c r="AD3" s="1926"/>
      <c r="AE3" s="1934"/>
      <c r="AF3" s="1934"/>
      <c r="AG3" s="1936"/>
      <c r="AH3" s="1938"/>
      <c r="AI3" s="860"/>
      <c r="AJ3" s="1940"/>
      <c r="AK3" s="1928"/>
      <c r="AL3" s="1930"/>
      <c r="AM3" s="1932"/>
    </row>
    <row r="4" spans="1:39" s="171" customFormat="1">
      <c r="A4" s="164" t="s">
        <v>4124</v>
      </c>
      <c r="B4" s="1848">
        <f>COUNTA(C4:AH4)</f>
        <v>2</v>
      </c>
      <c r="C4" s="987"/>
      <c r="D4" s="988"/>
      <c r="E4" s="248"/>
      <c r="F4" s="248"/>
      <c r="G4" s="248"/>
      <c r="H4" s="248" t="s">
        <v>9</v>
      </c>
      <c r="I4" s="248"/>
      <c r="J4" s="248"/>
      <c r="K4" s="248"/>
      <c r="L4" s="248"/>
      <c r="M4" s="248"/>
      <c r="N4" s="952" t="s">
        <v>9</v>
      </c>
      <c r="O4" s="952"/>
      <c r="P4" s="952"/>
      <c r="Q4" s="952"/>
      <c r="R4" s="952"/>
      <c r="S4" s="952"/>
      <c r="T4" s="952"/>
      <c r="U4" s="952"/>
      <c r="V4" s="952"/>
      <c r="W4" s="952"/>
      <c r="X4" s="952"/>
      <c r="Y4" s="952"/>
      <c r="Z4" s="952"/>
      <c r="AA4" s="952"/>
      <c r="AB4" s="952"/>
      <c r="AC4" s="952"/>
      <c r="AD4" s="248"/>
      <c r="AE4" s="952"/>
      <c r="AF4" s="952"/>
      <c r="AG4" s="952"/>
      <c r="AH4" s="861"/>
      <c r="AI4" s="860"/>
      <c r="AJ4" s="1236">
        <v>1001</v>
      </c>
      <c r="AK4" s="1241" t="s">
        <v>13</v>
      </c>
      <c r="AL4" s="1237" t="s">
        <v>14</v>
      </c>
      <c r="AM4" s="293" t="s">
        <v>15</v>
      </c>
    </row>
    <row r="5" spans="1:39" s="171" customFormat="1" ht="15" customHeight="1">
      <c r="A5" s="164" t="s">
        <v>8</v>
      </c>
      <c r="B5" s="1831">
        <f>COUNTA(C5:AH5)</f>
        <v>13</v>
      </c>
      <c r="C5" s="987"/>
      <c r="D5" s="988"/>
      <c r="E5" s="248"/>
      <c r="F5" s="248" t="s">
        <v>9</v>
      </c>
      <c r="G5" s="248" t="s">
        <v>10</v>
      </c>
      <c r="H5" s="248" t="s">
        <v>9</v>
      </c>
      <c r="I5" s="248"/>
      <c r="J5" s="248" t="s">
        <v>10</v>
      </c>
      <c r="K5" s="248" t="s">
        <v>9</v>
      </c>
      <c r="L5" s="248" t="s">
        <v>9</v>
      </c>
      <c r="M5" s="248"/>
      <c r="N5" s="952" t="s">
        <v>9</v>
      </c>
      <c r="O5" s="952"/>
      <c r="P5" s="952" t="s">
        <v>10</v>
      </c>
      <c r="Q5" s="952"/>
      <c r="R5" s="952"/>
      <c r="S5" s="952"/>
      <c r="T5" s="952" t="s">
        <v>9</v>
      </c>
      <c r="U5" s="952"/>
      <c r="V5" s="952"/>
      <c r="W5" s="952" t="s">
        <v>9</v>
      </c>
      <c r="X5" s="952"/>
      <c r="Y5" s="952" t="s">
        <v>9</v>
      </c>
      <c r="Z5" s="952" t="s">
        <v>9</v>
      </c>
      <c r="AA5" s="952"/>
      <c r="AB5" s="952" t="s">
        <v>12</v>
      </c>
      <c r="AC5" s="952"/>
      <c r="AD5" s="248"/>
      <c r="AE5" s="952"/>
      <c r="AF5" s="952"/>
      <c r="AG5" s="952"/>
      <c r="AH5" s="861"/>
      <c r="AI5" s="860"/>
      <c r="AJ5" s="862">
        <v>1002</v>
      </c>
      <c r="AK5" s="1864" t="s">
        <v>17</v>
      </c>
      <c r="AL5" s="248" t="s">
        <v>18</v>
      </c>
      <c r="AM5" s="294" t="s">
        <v>19</v>
      </c>
    </row>
    <row r="6" spans="1:39" s="171" customFormat="1">
      <c r="A6" s="164" t="s">
        <v>16</v>
      </c>
      <c r="B6" s="294">
        <f>COUNTA(C6:AH6)</f>
        <v>3</v>
      </c>
      <c r="C6" s="987"/>
      <c r="D6" s="988"/>
      <c r="E6" s="248"/>
      <c r="F6" s="248"/>
      <c r="G6" s="248"/>
      <c r="H6" s="248"/>
      <c r="I6" s="248"/>
      <c r="J6" s="248"/>
      <c r="K6" s="248" t="s">
        <v>12</v>
      </c>
      <c r="L6" s="248"/>
      <c r="M6" s="248"/>
      <c r="N6" s="952" t="s">
        <v>9</v>
      </c>
      <c r="O6" s="952"/>
      <c r="P6" s="952"/>
      <c r="Q6" s="952"/>
      <c r="R6" s="952"/>
      <c r="S6" s="952"/>
      <c r="T6" s="275"/>
      <c r="U6" s="952"/>
      <c r="V6" s="952"/>
      <c r="W6" s="952"/>
      <c r="X6" s="952"/>
      <c r="Y6" s="952" t="s">
        <v>10</v>
      </c>
      <c r="Z6" s="952"/>
      <c r="AA6" s="952"/>
      <c r="AB6" s="952"/>
      <c r="AC6" s="952"/>
      <c r="AD6" s="248"/>
      <c r="AE6" s="952"/>
      <c r="AF6" s="952"/>
      <c r="AG6" s="952"/>
      <c r="AH6" s="861"/>
      <c r="AI6" s="860"/>
      <c r="AJ6" s="863">
        <v>1003</v>
      </c>
      <c r="AK6" s="877" t="s">
        <v>21</v>
      </c>
      <c r="AL6" s="275" t="s">
        <v>22</v>
      </c>
      <c r="AM6" s="856" t="s">
        <v>23</v>
      </c>
    </row>
    <row r="7" spans="1:39" s="171" customFormat="1">
      <c r="A7" s="164" t="s">
        <v>20</v>
      </c>
      <c r="B7" s="294">
        <f t="shared" ref="B7:B11" si="0">COUNTA(C7:AH7)</f>
        <v>6</v>
      </c>
      <c r="C7" s="987"/>
      <c r="D7" s="988" t="s">
        <v>12</v>
      </c>
      <c r="E7" s="248"/>
      <c r="F7" s="248" t="s">
        <v>10</v>
      </c>
      <c r="G7" s="248"/>
      <c r="H7" s="248"/>
      <c r="I7" s="248"/>
      <c r="J7" s="248"/>
      <c r="K7" s="248" t="s">
        <v>12</v>
      </c>
      <c r="L7" s="248"/>
      <c r="M7" s="248"/>
      <c r="N7" s="952" t="s">
        <v>12</v>
      </c>
      <c r="O7" s="986" t="s">
        <v>12</v>
      </c>
      <c r="P7" s="952"/>
      <c r="Q7" s="952"/>
      <c r="R7" s="952"/>
      <c r="S7" s="952"/>
      <c r="T7" s="952" t="s">
        <v>9</v>
      </c>
      <c r="U7" s="952"/>
      <c r="V7" s="952"/>
      <c r="W7" s="952"/>
      <c r="X7" s="952"/>
      <c r="Y7" s="952"/>
      <c r="Z7" s="952"/>
      <c r="AA7" s="952"/>
      <c r="AB7" s="952"/>
      <c r="AC7" s="952"/>
      <c r="AD7" s="248"/>
      <c r="AE7" s="952"/>
      <c r="AF7" s="952"/>
      <c r="AG7" s="952"/>
      <c r="AH7" s="861"/>
      <c r="AI7" s="860"/>
      <c r="AJ7" s="863">
        <v>1004</v>
      </c>
      <c r="AK7" s="877" t="s">
        <v>25</v>
      </c>
      <c r="AL7" s="275" t="s">
        <v>26</v>
      </c>
      <c r="AM7" s="856"/>
    </row>
    <row r="8" spans="1:39" s="171" customFormat="1">
      <c r="A8" s="164" t="s">
        <v>24</v>
      </c>
      <c r="B8" s="294">
        <f>COUNTA(C8:AH8)</f>
        <v>4</v>
      </c>
      <c r="C8" s="987"/>
      <c r="D8" s="988"/>
      <c r="E8" s="248"/>
      <c r="F8" s="248"/>
      <c r="G8" s="248"/>
      <c r="H8" s="248" t="s">
        <v>12</v>
      </c>
      <c r="I8" s="248"/>
      <c r="J8" s="248"/>
      <c r="K8" s="248" t="s">
        <v>12</v>
      </c>
      <c r="L8" s="248"/>
      <c r="M8" s="248"/>
      <c r="N8" s="952" t="s">
        <v>12</v>
      </c>
      <c r="O8" s="952"/>
      <c r="P8" s="952"/>
      <c r="Q8" s="952"/>
      <c r="R8" s="952"/>
      <c r="S8" s="952"/>
      <c r="T8" s="952" t="s">
        <v>12</v>
      </c>
      <c r="U8" s="952"/>
      <c r="V8" s="952"/>
      <c r="W8" s="952"/>
      <c r="X8" s="952"/>
      <c r="Y8" s="952"/>
      <c r="Z8" s="952"/>
      <c r="AA8" s="952"/>
      <c r="AB8" s="952"/>
      <c r="AC8" s="952"/>
      <c r="AD8" s="248"/>
      <c r="AE8" s="952"/>
      <c r="AF8" s="952"/>
      <c r="AG8" s="952"/>
      <c r="AH8" s="861"/>
      <c r="AI8" s="860"/>
      <c r="AJ8" s="863">
        <v>1006</v>
      </c>
      <c r="AK8" s="877" t="s">
        <v>28</v>
      </c>
      <c r="AL8" s="275" t="s">
        <v>29</v>
      </c>
      <c r="AM8" s="856" t="s">
        <v>30</v>
      </c>
    </row>
    <row r="9" spans="1:39">
      <c r="A9" s="164" t="s">
        <v>27</v>
      </c>
      <c r="B9" s="294">
        <f>COUNTA(C9:AH9)</f>
        <v>5</v>
      </c>
      <c r="C9" s="987"/>
      <c r="D9" s="988"/>
      <c r="E9" s="248"/>
      <c r="F9" s="275" t="s">
        <v>12</v>
      </c>
      <c r="G9" s="248"/>
      <c r="H9" s="248" t="s">
        <v>12</v>
      </c>
      <c r="I9" s="248"/>
      <c r="J9" s="248"/>
      <c r="K9" s="248"/>
      <c r="L9" s="248"/>
      <c r="M9" s="248"/>
      <c r="N9" s="952" t="s">
        <v>12</v>
      </c>
      <c r="O9" s="952"/>
      <c r="P9" s="952"/>
      <c r="Q9" s="952"/>
      <c r="R9" s="952"/>
      <c r="S9" s="952"/>
      <c r="T9" s="952" t="s">
        <v>12</v>
      </c>
      <c r="U9" s="952"/>
      <c r="V9" s="952"/>
      <c r="W9" s="952"/>
      <c r="X9" s="952"/>
      <c r="Y9" s="952" t="s">
        <v>9</v>
      </c>
      <c r="Z9" s="952"/>
      <c r="AA9" s="952"/>
      <c r="AB9" s="952"/>
      <c r="AC9" s="952"/>
      <c r="AD9" s="248"/>
      <c r="AE9" s="952"/>
      <c r="AF9" s="952"/>
      <c r="AG9" s="952"/>
      <c r="AH9" s="861"/>
      <c r="AI9" s="168"/>
      <c r="AJ9" s="863">
        <v>1007</v>
      </c>
      <c r="AK9" s="172" t="s">
        <v>32</v>
      </c>
      <c r="AL9" s="275" t="s">
        <v>33</v>
      </c>
      <c r="AM9" s="856" t="s">
        <v>34</v>
      </c>
    </row>
    <row r="10" spans="1:39">
      <c r="A10" s="164" t="s">
        <v>31</v>
      </c>
      <c r="B10" s="294">
        <f>COUNTA(C10:AH10)</f>
        <v>5</v>
      </c>
      <c r="C10" s="987"/>
      <c r="D10" s="988"/>
      <c r="E10" s="248"/>
      <c r="F10" s="248" t="s">
        <v>10</v>
      </c>
      <c r="G10" s="248" t="s">
        <v>9</v>
      </c>
      <c r="H10" s="248" t="s">
        <v>9</v>
      </c>
      <c r="I10" s="248"/>
      <c r="J10" s="248"/>
      <c r="K10" s="248"/>
      <c r="L10" s="248"/>
      <c r="M10" s="248"/>
      <c r="N10" s="952" t="s">
        <v>9</v>
      </c>
      <c r="O10" s="952"/>
      <c r="P10" s="952"/>
      <c r="Q10" s="952"/>
      <c r="R10" s="952"/>
      <c r="S10" s="952"/>
      <c r="T10" s="952" t="s">
        <v>12</v>
      </c>
      <c r="U10" s="952"/>
      <c r="V10" s="952"/>
      <c r="W10" s="952"/>
      <c r="X10" s="952"/>
      <c r="Y10" s="952"/>
      <c r="Z10" s="952"/>
      <c r="AA10" s="952"/>
      <c r="AB10" s="952"/>
      <c r="AC10" s="952"/>
      <c r="AD10" s="248"/>
      <c r="AE10" s="952"/>
      <c r="AF10" s="952"/>
      <c r="AG10" s="952"/>
      <c r="AH10" s="861"/>
      <c r="AI10" s="168"/>
      <c r="AJ10" s="863">
        <v>1008</v>
      </c>
      <c r="AK10" s="877" t="s">
        <v>36</v>
      </c>
      <c r="AL10" s="275" t="s">
        <v>37</v>
      </c>
      <c r="AM10" s="856"/>
    </row>
    <row r="11" spans="1:39">
      <c r="A11" s="164" t="s">
        <v>35</v>
      </c>
      <c r="B11" s="294">
        <f t="shared" si="0"/>
        <v>7</v>
      </c>
      <c r="C11" s="987"/>
      <c r="D11" s="988"/>
      <c r="E11" s="248"/>
      <c r="F11" s="1077" t="s">
        <v>9</v>
      </c>
      <c r="G11" s="248" t="s">
        <v>10</v>
      </c>
      <c r="H11" s="248" t="s">
        <v>9</v>
      </c>
      <c r="I11" s="248"/>
      <c r="J11" s="248" t="s">
        <v>12</v>
      </c>
      <c r="K11" s="248" t="s">
        <v>9</v>
      </c>
      <c r="L11" s="248"/>
      <c r="M11" s="248"/>
      <c r="N11" s="952" t="s">
        <v>9</v>
      </c>
      <c r="O11" s="952"/>
      <c r="P11" s="952"/>
      <c r="Q11" s="952"/>
      <c r="R11" s="952"/>
      <c r="S11" s="952"/>
      <c r="T11" s="952"/>
      <c r="U11" s="952"/>
      <c r="V11" s="952"/>
      <c r="W11" s="952"/>
      <c r="X11" s="952"/>
      <c r="Y11" s="952" t="s">
        <v>12</v>
      </c>
      <c r="Z11" s="952"/>
      <c r="AA11" s="952"/>
      <c r="AB11" s="952"/>
      <c r="AC11" s="952"/>
      <c r="AD11" s="248"/>
      <c r="AE11" s="952"/>
      <c r="AF11" s="952"/>
      <c r="AG11" s="952"/>
      <c r="AH11" s="861"/>
      <c r="AI11" s="168"/>
      <c r="AJ11" s="863">
        <v>1009</v>
      </c>
      <c r="AK11" s="877" t="s">
        <v>4170</v>
      </c>
      <c r="AL11" s="275" t="s">
        <v>39</v>
      </c>
      <c r="AM11" s="856"/>
    </row>
    <row r="12" spans="1:39">
      <c r="A12" s="164" t="s">
        <v>38</v>
      </c>
      <c r="B12" s="294">
        <f>COUNTA(C12:AH12)</f>
        <v>13</v>
      </c>
      <c r="C12" s="987"/>
      <c r="D12" s="952" t="s">
        <v>12</v>
      </c>
      <c r="E12" s="248" t="s">
        <v>9</v>
      </c>
      <c r="F12" s="248" t="s">
        <v>9</v>
      </c>
      <c r="G12" s="248" t="s">
        <v>12</v>
      </c>
      <c r="H12" s="248"/>
      <c r="I12" s="248"/>
      <c r="J12" s="248" t="s">
        <v>12</v>
      </c>
      <c r="K12" s="248" t="s">
        <v>9</v>
      </c>
      <c r="L12" s="248" t="s">
        <v>9</v>
      </c>
      <c r="M12" s="248"/>
      <c r="N12" s="952" t="s">
        <v>9</v>
      </c>
      <c r="O12" s="952" t="s">
        <v>12</v>
      </c>
      <c r="P12" s="952" t="s">
        <v>10</v>
      </c>
      <c r="Q12" s="952"/>
      <c r="R12" s="952"/>
      <c r="S12" s="952"/>
      <c r="T12" s="952" t="s">
        <v>9</v>
      </c>
      <c r="U12" s="952"/>
      <c r="V12" s="952"/>
      <c r="W12" s="952"/>
      <c r="X12" s="952"/>
      <c r="Y12" s="952" t="s">
        <v>9</v>
      </c>
      <c r="Z12" s="952"/>
      <c r="AA12" s="952"/>
      <c r="AB12" s="952"/>
      <c r="AC12" s="952" t="s">
        <v>12</v>
      </c>
      <c r="AD12" s="248"/>
      <c r="AE12" s="952"/>
      <c r="AF12" s="952"/>
      <c r="AG12" s="952"/>
      <c r="AH12" s="861"/>
      <c r="AI12" s="168"/>
      <c r="AJ12" s="863">
        <v>1011</v>
      </c>
      <c r="AK12" s="877" t="s">
        <v>41</v>
      </c>
      <c r="AL12" s="275" t="s">
        <v>42</v>
      </c>
      <c r="AM12" s="856" t="s">
        <v>43</v>
      </c>
    </row>
    <row r="13" spans="1:39">
      <c r="A13" s="164" t="s">
        <v>40</v>
      </c>
      <c r="B13" s="294">
        <f>COUNTA(C13:AH13)</f>
        <v>6</v>
      </c>
      <c r="C13" s="987"/>
      <c r="D13" s="988" t="s">
        <v>12</v>
      </c>
      <c r="E13" s="248"/>
      <c r="F13" s="248" t="s">
        <v>9</v>
      </c>
      <c r="G13" s="248"/>
      <c r="H13" s="248" t="s">
        <v>12</v>
      </c>
      <c r="I13" s="248"/>
      <c r="J13" s="248"/>
      <c r="K13" s="248" t="s">
        <v>12</v>
      </c>
      <c r="L13" s="248"/>
      <c r="M13" s="248"/>
      <c r="N13" s="952" t="s">
        <v>9</v>
      </c>
      <c r="O13" s="986" t="s">
        <v>12</v>
      </c>
      <c r="P13" s="952"/>
      <c r="Q13" s="952"/>
      <c r="R13" s="952"/>
      <c r="S13" s="952"/>
      <c r="T13" s="952"/>
      <c r="U13" s="952"/>
      <c r="V13" s="952"/>
      <c r="W13" s="952"/>
      <c r="X13" s="952"/>
      <c r="Y13" s="952"/>
      <c r="Z13" s="952"/>
      <c r="AA13" s="952"/>
      <c r="AB13" s="952"/>
      <c r="AC13" s="952"/>
      <c r="AD13" s="248"/>
      <c r="AE13" s="952"/>
      <c r="AF13" s="952"/>
      <c r="AG13" s="952"/>
      <c r="AH13" s="861"/>
      <c r="AI13" s="168"/>
      <c r="AJ13" s="863">
        <v>1012</v>
      </c>
      <c r="AK13" s="877" t="s">
        <v>4012</v>
      </c>
      <c r="AL13" s="275" t="s">
        <v>46</v>
      </c>
      <c r="AM13" s="856"/>
    </row>
    <row r="14" spans="1:39">
      <c r="A14" s="165" t="s">
        <v>44</v>
      </c>
      <c r="B14" s="294">
        <f>COUNTA(C14:AH14)-COUNTIF(C14:AH14,"※30")</f>
        <v>9</v>
      </c>
      <c r="C14" s="987"/>
      <c r="D14" s="988" t="s">
        <v>10</v>
      </c>
      <c r="E14" s="248" t="s">
        <v>9</v>
      </c>
      <c r="F14" s="248" t="s">
        <v>9</v>
      </c>
      <c r="G14" s="248" t="s">
        <v>45</v>
      </c>
      <c r="H14" s="248" t="s">
        <v>9</v>
      </c>
      <c r="I14" s="953"/>
      <c r="J14" s="248" t="s">
        <v>9</v>
      </c>
      <c r="K14" s="248" t="s">
        <v>12</v>
      </c>
      <c r="L14" s="953"/>
      <c r="M14" s="953"/>
      <c r="N14" s="952" t="s">
        <v>9</v>
      </c>
      <c r="O14" s="952" t="s">
        <v>10</v>
      </c>
      <c r="P14" s="954"/>
      <c r="Q14" s="954"/>
      <c r="R14" s="954"/>
      <c r="S14" s="954"/>
      <c r="T14" s="986" t="s">
        <v>9</v>
      </c>
      <c r="U14" s="954"/>
      <c r="V14" s="954"/>
      <c r="W14" s="954"/>
      <c r="X14" s="954"/>
      <c r="Y14" s="954"/>
      <c r="Z14" s="954"/>
      <c r="AA14" s="954"/>
      <c r="AB14" s="954"/>
      <c r="AC14" s="954"/>
      <c r="AD14" s="953"/>
      <c r="AE14" s="954"/>
      <c r="AF14" s="954"/>
      <c r="AG14" s="954"/>
      <c r="AH14" s="864"/>
      <c r="AI14" s="168"/>
      <c r="AJ14" s="863">
        <v>1014</v>
      </c>
      <c r="AK14" s="877" t="s">
        <v>48</v>
      </c>
      <c r="AL14" s="275" t="s">
        <v>49</v>
      </c>
      <c r="AM14" s="856"/>
    </row>
    <row r="15" spans="1:39">
      <c r="A15" s="164" t="s">
        <v>47</v>
      </c>
      <c r="B15" s="294">
        <f>COUNTA(C15:AH15)</f>
        <v>1</v>
      </c>
      <c r="C15" s="987"/>
      <c r="D15" s="988"/>
      <c r="E15" s="248"/>
      <c r="F15" s="248"/>
      <c r="G15" s="248"/>
      <c r="H15" s="248"/>
      <c r="I15" s="953"/>
      <c r="J15" s="248"/>
      <c r="K15" s="953"/>
      <c r="L15" s="953"/>
      <c r="M15" s="953"/>
      <c r="N15" s="952"/>
      <c r="O15" s="952" t="s">
        <v>4118</v>
      </c>
      <c r="P15" s="954"/>
      <c r="Q15" s="954"/>
      <c r="R15" s="954"/>
      <c r="S15" s="954"/>
      <c r="T15" s="986"/>
      <c r="U15" s="954"/>
      <c r="V15" s="954"/>
      <c r="W15" s="954"/>
      <c r="X15" s="954"/>
      <c r="Y15" s="954"/>
      <c r="Z15" s="954"/>
      <c r="AA15" s="954"/>
      <c r="AB15" s="954"/>
      <c r="AC15" s="954"/>
      <c r="AD15" s="953"/>
      <c r="AE15" s="954"/>
      <c r="AF15" s="954"/>
      <c r="AG15" s="954"/>
      <c r="AH15" s="864"/>
      <c r="AI15" s="168"/>
      <c r="AJ15" s="863">
        <v>1016</v>
      </c>
      <c r="AK15" s="172" t="s">
        <v>54</v>
      </c>
      <c r="AL15" s="275" t="s">
        <v>55</v>
      </c>
      <c r="AM15" s="856"/>
    </row>
    <row r="16" spans="1:39">
      <c r="A16" s="166" t="s">
        <v>50</v>
      </c>
      <c r="B16" s="294">
        <f>COUNTA(C16:AH16)-COUNTIF(C16:AH16,"※14")-COUNTIF(C16:AH16,"※28")</f>
        <v>20</v>
      </c>
      <c r="C16" s="988" t="s">
        <v>51</v>
      </c>
      <c r="D16" s="988" t="s">
        <v>10</v>
      </c>
      <c r="E16" s="248" t="s">
        <v>10</v>
      </c>
      <c r="F16" s="248" t="s">
        <v>9</v>
      </c>
      <c r="G16" s="248" t="s">
        <v>10</v>
      </c>
      <c r="H16" s="248" t="s">
        <v>9</v>
      </c>
      <c r="I16" s="248" t="s">
        <v>10</v>
      </c>
      <c r="J16" s="248" t="s">
        <v>10</v>
      </c>
      <c r="K16" s="275" t="s">
        <v>9</v>
      </c>
      <c r="L16" s="248" t="s">
        <v>9</v>
      </c>
      <c r="M16" s="248" t="s">
        <v>10</v>
      </c>
      <c r="N16" s="952" t="s">
        <v>9</v>
      </c>
      <c r="O16" s="952" t="s">
        <v>10</v>
      </c>
      <c r="P16" s="952" t="s">
        <v>9</v>
      </c>
      <c r="Q16" s="986" t="s">
        <v>10</v>
      </c>
      <c r="R16" s="952" t="s">
        <v>9</v>
      </c>
      <c r="S16" s="952"/>
      <c r="T16" s="986" t="s">
        <v>9</v>
      </c>
      <c r="U16" s="952" t="s">
        <v>51</v>
      </c>
      <c r="V16" s="275" t="s">
        <v>52</v>
      </c>
      <c r="W16" s="986"/>
      <c r="X16" s="986"/>
      <c r="Y16" s="986" t="s">
        <v>9</v>
      </c>
      <c r="Z16" s="986"/>
      <c r="AA16" s="986"/>
      <c r="AB16" s="986" t="s">
        <v>53</v>
      </c>
      <c r="AC16" s="986"/>
      <c r="AD16" s="275" t="s">
        <v>11</v>
      </c>
      <c r="AE16" s="986"/>
      <c r="AF16" s="986"/>
      <c r="AG16" s="1790"/>
      <c r="AH16" s="865"/>
      <c r="AI16" s="168"/>
      <c r="AJ16" s="863">
        <v>1017</v>
      </c>
      <c r="AK16" s="877" t="s">
        <v>57</v>
      </c>
      <c r="AL16" s="295" t="s">
        <v>58</v>
      </c>
      <c r="AM16" s="856"/>
    </row>
    <row r="17" spans="1:39">
      <c r="A17" s="167" t="s">
        <v>56</v>
      </c>
      <c r="B17" s="294">
        <f>COUNTA(C17:AH17)</f>
        <v>8</v>
      </c>
      <c r="C17" s="988"/>
      <c r="D17" s="988"/>
      <c r="E17" s="248"/>
      <c r="F17" s="248" t="s">
        <v>12</v>
      </c>
      <c r="G17" s="248"/>
      <c r="H17" s="248" t="s">
        <v>12</v>
      </c>
      <c r="I17" s="248"/>
      <c r="J17" s="248" t="s">
        <v>12</v>
      </c>
      <c r="K17" s="275"/>
      <c r="L17" s="248" t="s">
        <v>9</v>
      </c>
      <c r="M17" s="248"/>
      <c r="N17" s="952" t="s">
        <v>9</v>
      </c>
      <c r="O17" s="952"/>
      <c r="P17" s="952"/>
      <c r="Q17" s="952"/>
      <c r="R17" s="952"/>
      <c r="S17" s="952"/>
      <c r="T17" s="986" t="s">
        <v>12</v>
      </c>
      <c r="U17" s="952"/>
      <c r="V17" s="986"/>
      <c r="W17" s="986"/>
      <c r="X17" s="986"/>
      <c r="Y17" s="986" t="s">
        <v>9</v>
      </c>
      <c r="Z17" s="986"/>
      <c r="AA17" s="986"/>
      <c r="AB17" s="986"/>
      <c r="AC17" s="986"/>
      <c r="AD17" s="275"/>
      <c r="AE17" s="986"/>
      <c r="AF17" s="986"/>
      <c r="AG17" s="1790"/>
      <c r="AH17" s="865" t="s">
        <v>11</v>
      </c>
      <c r="AI17" s="168"/>
      <c r="AJ17" s="1101">
        <v>1018</v>
      </c>
      <c r="AK17" s="1102" t="s">
        <v>60</v>
      </c>
      <c r="AL17" s="295" t="s">
        <v>61</v>
      </c>
      <c r="AM17" s="856" t="s">
        <v>62</v>
      </c>
    </row>
    <row r="18" spans="1:39">
      <c r="A18" s="167" t="s">
        <v>59</v>
      </c>
      <c r="B18" s="294">
        <f>COUNTA(C18:AH18)</f>
        <v>2</v>
      </c>
      <c r="C18" s="988"/>
      <c r="D18" s="988"/>
      <c r="E18" s="248"/>
      <c r="F18" s="248" t="s">
        <v>9</v>
      </c>
      <c r="G18" s="248"/>
      <c r="H18" s="248" t="s">
        <v>9</v>
      </c>
      <c r="I18" s="248"/>
      <c r="J18" s="248"/>
      <c r="K18" s="275"/>
      <c r="L18" s="248"/>
      <c r="M18" s="248"/>
      <c r="N18" s="275"/>
      <c r="O18" s="952"/>
      <c r="P18" s="952"/>
      <c r="Q18" s="952"/>
      <c r="R18" s="952"/>
      <c r="S18" s="952"/>
      <c r="T18" s="986"/>
      <c r="U18" s="952"/>
      <c r="V18" s="986"/>
      <c r="W18" s="986"/>
      <c r="X18" s="986"/>
      <c r="Y18" s="986"/>
      <c r="Z18" s="986"/>
      <c r="AA18" s="986"/>
      <c r="AB18" s="986"/>
      <c r="AC18" s="986"/>
      <c r="AD18" s="275"/>
      <c r="AE18" s="986"/>
      <c r="AF18" s="986"/>
      <c r="AG18" s="1790"/>
      <c r="AH18" s="865"/>
      <c r="AI18" s="168"/>
      <c r="AJ18" s="863">
        <v>1019</v>
      </c>
      <c r="AK18" s="877" t="s">
        <v>64</v>
      </c>
      <c r="AL18" s="295" t="s">
        <v>65</v>
      </c>
      <c r="AM18" s="856"/>
    </row>
    <row r="19" spans="1:39">
      <c r="A19" s="167" t="s">
        <v>63</v>
      </c>
      <c r="B19" s="294">
        <f>COUNTA(C19:AH19)</f>
        <v>1</v>
      </c>
      <c r="C19" s="988"/>
      <c r="D19" s="988"/>
      <c r="E19" s="248"/>
      <c r="F19" s="248"/>
      <c r="G19" s="248"/>
      <c r="H19" s="248"/>
      <c r="I19" s="248"/>
      <c r="J19" s="248"/>
      <c r="K19" s="275"/>
      <c r="L19" s="248"/>
      <c r="M19" s="248" t="s">
        <v>12</v>
      </c>
      <c r="N19" s="275"/>
      <c r="O19" s="952"/>
      <c r="P19" s="952"/>
      <c r="Q19" s="952"/>
      <c r="R19" s="952"/>
      <c r="S19" s="952"/>
      <c r="T19" s="986"/>
      <c r="U19" s="952"/>
      <c r="V19" s="986"/>
      <c r="W19" s="986"/>
      <c r="X19" s="986"/>
      <c r="Y19" s="986"/>
      <c r="Z19" s="986"/>
      <c r="AA19" s="986"/>
      <c r="AB19" s="986"/>
      <c r="AC19" s="986"/>
      <c r="AD19" s="275"/>
      <c r="AE19" s="986"/>
      <c r="AF19" s="986"/>
      <c r="AG19" s="1790"/>
      <c r="AH19" s="865"/>
      <c r="AI19" s="168"/>
      <c r="AJ19" s="863">
        <v>1020</v>
      </c>
      <c r="AK19" s="877" t="s">
        <v>67</v>
      </c>
      <c r="AL19" s="295" t="s">
        <v>68</v>
      </c>
      <c r="AM19" s="856"/>
    </row>
    <row r="20" spans="1:39">
      <c r="A20" s="167" t="s">
        <v>66</v>
      </c>
      <c r="B20" s="294">
        <f>COUNTA(C20:AH20)</f>
        <v>1</v>
      </c>
      <c r="C20" s="988"/>
      <c r="D20" s="988"/>
      <c r="E20" s="248"/>
      <c r="F20" s="248"/>
      <c r="G20" s="248"/>
      <c r="H20" s="248"/>
      <c r="I20" s="248"/>
      <c r="J20" s="248"/>
      <c r="K20" s="275"/>
      <c r="L20" s="248"/>
      <c r="M20" s="248"/>
      <c r="N20" s="275"/>
      <c r="O20" s="952" t="s">
        <v>12</v>
      </c>
      <c r="P20" s="952"/>
      <c r="Q20" s="952"/>
      <c r="R20" s="952"/>
      <c r="S20" s="952"/>
      <c r="T20" s="986"/>
      <c r="U20" s="952"/>
      <c r="V20" s="986"/>
      <c r="W20" s="986"/>
      <c r="X20" s="986"/>
      <c r="Y20" s="986"/>
      <c r="Z20" s="986"/>
      <c r="AA20" s="986"/>
      <c r="AB20" s="986"/>
      <c r="AC20" s="986"/>
      <c r="AD20" s="275"/>
      <c r="AE20" s="986"/>
      <c r="AF20" s="986"/>
      <c r="AG20" s="1790"/>
      <c r="AH20" s="865"/>
      <c r="AI20" s="168"/>
      <c r="AJ20" s="1101">
        <v>1021</v>
      </c>
      <c r="AK20" s="1102" t="s">
        <v>70</v>
      </c>
      <c r="AL20" s="1103" t="s">
        <v>71</v>
      </c>
      <c r="AM20" s="856"/>
    </row>
    <row r="21" spans="1:39">
      <c r="A21" s="167" t="s">
        <v>69</v>
      </c>
      <c r="B21" s="294">
        <f t="shared" ref="B21:B26" si="1">COUNTA(C21:AH21)</f>
        <v>1</v>
      </c>
      <c r="C21" s="988"/>
      <c r="D21" s="988"/>
      <c r="E21" s="248"/>
      <c r="F21" s="248"/>
      <c r="G21" s="248"/>
      <c r="H21" s="248" t="s">
        <v>12</v>
      </c>
      <c r="I21" s="248"/>
      <c r="J21" s="248"/>
      <c r="K21" s="275"/>
      <c r="L21" s="248"/>
      <c r="M21" s="248"/>
      <c r="N21" s="275"/>
      <c r="O21" s="952"/>
      <c r="P21" s="952"/>
      <c r="Q21" s="952"/>
      <c r="R21" s="952"/>
      <c r="S21" s="952"/>
      <c r="T21" s="986"/>
      <c r="U21" s="952"/>
      <c r="V21" s="986"/>
      <c r="W21" s="986"/>
      <c r="X21" s="986"/>
      <c r="Y21" s="986"/>
      <c r="Z21" s="986"/>
      <c r="AA21" s="986"/>
      <c r="AB21" s="986"/>
      <c r="AC21" s="986"/>
      <c r="AD21" s="275"/>
      <c r="AE21" s="986"/>
      <c r="AF21" s="986"/>
      <c r="AG21" s="1790"/>
      <c r="AH21" s="865"/>
      <c r="AI21" s="168"/>
      <c r="AJ21" s="863">
        <v>1023</v>
      </c>
      <c r="AK21" s="877" t="s">
        <v>73</v>
      </c>
      <c r="AL21" s="295" t="s">
        <v>74</v>
      </c>
      <c r="AM21" s="1104"/>
    </row>
    <row r="22" spans="1:39">
      <c r="A22" s="857" t="s">
        <v>72</v>
      </c>
      <c r="B22" s="294">
        <f t="shared" si="1"/>
        <v>30</v>
      </c>
      <c r="C22" s="1080" t="s">
        <v>51</v>
      </c>
      <c r="D22" s="1080" t="s">
        <v>10</v>
      </c>
      <c r="E22" s="275" t="s">
        <v>10</v>
      </c>
      <c r="F22" s="275" t="s">
        <v>10</v>
      </c>
      <c r="G22" s="275" t="s">
        <v>10</v>
      </c>
      <c r="H22" s="275" t="s">
        <v>10</v>
      </c>
      <c r="I22" s="275" t="s">
        <v>10</v>
      </c>
      <c r="J22" s="275" t="s">
        <v>10</v>
      </c>
      <c r="K22" s="275" t="s">
        <v>9</v>
      </c>
      <c r="L22" s="275" t="s">
        <v>10</v>
      </c>
      <c r="M22" s="275" t="s">
        <v>10</v>
      </c>
      <c r="N22" s="952" t="s">
        <v>9</v>
      </c>
      <c r="O22" s="986" t="s">
        <v>10</v>
      </c>
      <c r="P22" s="986" t="s">
        <v>9</v>
      </c>
      <c r="Q22" s="986" t="s">
        <v>10</v>
      </c>
      <c r="R22" s="986" t="s">
        <v>9</v>
      </c>
      <c r="S22" s="986"/>
      <c r="T22" s="986" t="s">
        <v>9</v>
      </c>
      <c r="U22" s="986" t="s">
        <v>51</v>
      </c>
      <c r="V22" s="986" t="s">
        <v>11</v>
      </c>
      <c r="W22" s="986" t="s">
        <v>9</v>
      </c>
      <c r="X22" s="986"/>
      <c r="Y22" s="986" t="s">
        <v>9</v>
      </c>
      <c r="Z22" s="986" t="s">
        <v>9</v>
      </c>
      <c r="AA22" s="986" t="s">
        <v>9</v>
      </c>
      <c r="AB22" s="986" t="s">
        <v>9</v>
      </c>
      <c r="AC22" s="986" t="s">
        <v>9</v>
      </c>
      <c r="AD22" s="275" t="s">
        <v>51</v>
      </c>
      <c r="AE22" s="986" t="s">
        <v>9</v>
      </c>
      <c r="AF22" s="986" t="s">
        <v>11</v>
      </c>
      <c r="AG22" s="1790" t="s">
        <v>11</v>
      </c>
      <c r="AH22" s="865" t="s">
        <v>11</v>
      </c>
      <c r="AI22" s="168"/>
      <c r="AJ22" s="863">
        <v>1024</v>
      </c>
      <c r="AK22" s="877" t="s">
        <v>76</v>
      </c>
      <c r="AL22" s="295"/>
      <c r="AM22" s="1105" t="s">
        <v>77</v>
      </c>
    </row>
    <row r="23" spans="1:39">
      <c r="A23" s="185" t="s">
        <v>75</v>
      </c>
      <c r="B23" s="294">
        <f t="shared" si="1"/>
        <v>6</v>
      </c>
      <c r="C23" s="1080"/>
      <c r="D23" s="988" t="s">
        <v>12</v>
      </c>
      <c r="E23" s="275"/>
      <c r="F23" s="275" t="s">
        <v>9</v>
      </c>
      <c r="G23" s="275" t="s">
        <v>9</v>
      </c>
      <c r="H23" s="275"/>
      <c r="I23" s="275"/>
      <c r="J23" s="275"/>
      <c r="K23" s="248" t="s">
        <v>12</v>
      </c>
      <c r="L23" s="275"/>
      <c r="M23" s="275"/>
      <c r="N23" s="952" t="s">
        <v>9</v>
      </c>
      <c r="O23" s="986" t="s">
        <v>9</v>
      </c>
      <c r="P23" s="986"/>
      <c r="Q23" s="986"/>
      <c r="R23" s="986"/>
      <c r="S23" s="986"/>
      <c r="T23" s="986"/>
      <c r="U23" s="986"/>
      <c r="V23" s="986"/>
      <c r="W23" s="986"/>
      <c r="X23" s="986"/>
      <c r="Y23" s="986"/>
      <c r="Z23" s="986"/>
      <c r="AA23" s="986"/>
      <c r="AB23" s="986"/>
      <c r="AC23" s="986"/>
      <c r="AD23" s="275"/>
      <c r="AE23" s="986"/>
      <c r="AF23" s="986"/>
      <c r="AG23" s="1790"/>
      <c r="AH23" s="865"/>
      <c r="AI23" s="168"/>
      <c r="AJ23" s="863">
        <v>1026</v>
      </c>
      <c r="AK23" s="877" t="s">
        <v>79</v>
      </c>
      <c r="AL23" s="295"/>
      <c r="AM23" s="858" t="s">
        <v>80</v>
      </c>
    </row>
    <row r="24" spans="1:39">
      <c r="A24" s="857" t="s">
        <v>78</v>
      </c>
      <c r="B24" s="294">
        <f t="shared" si="1"/>
        <v>1</v>
      </c>
      <c r="C24" s="1080"/>
      <c r="D24" s="1080"/>
      <c r="E24" s="275"/>
      <c r="F24" s="275"/>
      <c r="G24" s="275"/>
      <c r="H24" s="275"/>
      <c r="I24" s="275"/>
      <c r="J24" s="275"/>
      <c r="K24" s="275"/>
      <c r="L24" s="275"/>
      <c r="M24" s="275" t="s">
        <v>10</v>
      </c>
      <c r="N24" s="986"/>
      <c r="O24" s="986"/>
      <c r="P24" s="986"/>
      <c r="Q24" s="986"/>
      <c r="R24" s="986"/>
      <c r="S24" s="986"/>
      <c r="T24" s="986"/>
      <c r="U24" s="986"/>
      <c r="V24" s="986"/>
      <c r="W24" s="986"/>
      <c r="X24" s="986"/>
      <c r="Y24" s="986"/>
      <c r="Z24" s="986"/>
      <c r="AA24" s="986"/>
      <c r="AB24" s="986"/>
      <c r="AC24" s="986"/>
      <c r="AD24" s="275"/>
      <c r="AE24" s="986"/>
      <c r="AF24" s="986"/>
      <c r="AG24" s="1790"/>
      <c r="AH24" s="865"/>
      <c r="AI24" s="168"/>
      <c r="AJ24" s="863">
        <v>1028</v>
      </c>
      <c r="AK24" s="292" t="s">
        <v>82</v>
      </c>
      <c r="AL24" s="295" t="s">
        <v>83</v>
      </c>
      <c r="AM24" s="296"/>
    </row>
    <row r="25" spans="1:39">
      <c r="A25" s="185" t="s">
        <v>81</v>
      </c>
      <c r="B25" s="294">
        <f t="shared" si="1"/>
        <v>1</v>
      </c>
      <c r="C25" s="1080"/>
      <c r="D25" s="1080"/>
      <c r="E25" s="275"/>
      <c r="F25" s="275"/>
      <c r="G25" s="275"/>
      <c r="H25" s="275"/>
      <c r="I25" s="275"/>
      <c r="J25" s="275"/>
      <c r="K25" s="275"/>
      <c r="L25" s="275"/>
      <c r="M25" s="275" t="s">
        <v>10</v>
      </c>
      <c r="N25" s="986"/>
      <c r="O25" s="986"/>
      <c r="P25" s="986"/>
      <c r="Q25" s="986"/>
      <c r="R25" s="986"/>
      <c r="S25" s="986"/>
      <c r="T25" s="986"/>
      <c r="U25" s="986"/>
      <c r="V25" s="986"/>
      <c r="W25" s="986"/>
      <c r="X25" s="986"/>
      <c r="Y25" s="986"/>
      <c r="Z25" s="986"/>
      <c r="AA25" s="986"/>
      <c r="AB25" s="986"/>
      <c r="AC25" s="986"/>
      <c r="AD25" s="275"/>
      <c r="AE25" s="986"/>
      <c r="AF25" s="986"/>
      <c r="AG25" s="1790"/>
      <c r="AH25" s="865"/>
      <c r="AI25" s="168"/>
      <c r="AJ25" s="863">
        <v>1029</v>
      </c>
      <c r="AK25" s="292" t="s">
        <v>85</v>
      </c>
      <c r="AL25" s="295" t="s">
        <v>86</v>
      </c>
      <c r="AM25" s="296"/>
    </row>
    <row r="26" spans="1:39">
      <c r="A26" s="185" t="s">
        <v>84</v>
      </c>
      <c r="B26" s="294">
        <f t="shared" si="1"/>
        <v>1</v>
      </c>
      <c r="C26" s="1080"/>
      <c r="D26" s="1080"/>
      <c r="E26" s="275"/>
      <c r="F26" s="275"/>
      <c r="G26" s="275"/>
      <c r="H26" s="275"/>
      <c r="I26" s="275"/>
      <c r="J26" s="275"/>
      <c r="K26" s="275"/>
      <c r="L26" s="275"/>
      <c r="M26" s="275" t="s">
        <v>10</v>
      </c>
      <c r="N26" s="1106"/>
      <c r="O26" s="986"/>
      <c r="P26" s="986"/>
      <c r="Q26" s="986"/>
      <c r="R26" s="986"/>
      <c r="S26" s="986"/>
      <c r="T26" s="986"/>
      <c r="U26" s="986"/>
      <c r="V26" s="986"/>
      <c r="W26" s="986"/>
      <c r="X26" s="986"/>
      <c r="Y26" s="986"/>
      <c r="Z26" s="986"/>
      <c r="AA26" s="986"/>
      <c r="AB26" s="986"/>
      <c r="AC26" s="986"/>
      <c r="AD26" s="275"/>
      <c r="AE26" s="986"/>
      <c r="AF26" s="986"/>
      <c r="AG26" s="1790"/>
      <c r="AH26" s="865"/>
      <c r="AI26" s="168"/>
      <c r="AJ26" s="863">
        <v>1030</v>
      </c>
      <c r="AK26" s="292" t="s">
        <v>89</v>
      </c>
      <c r="AL26" s="295" t="s">
        <v>90</v>
      </c>
      <c r="AM26" s="296"/>
    </row>
    <row r="27" spans="1:39">
      <c r="A27" s="185" t="s">
        <v>87</v>
      </c>
      <c r="B27" s="865">
        <f>COUNTA(C27:AH27)-COUNTIF(C27:AH27,"※13")</f>
        <v>2</v>
      </c>
      <c r="C27" s="1080"/>
      <c r="D27" s="1080"/>
      <c r="E27" s="275"/>
      <c r="F27" s="275"/>
      <c r="G27" s="275"/>
      <c r="H27" s="275" t="s">
        <v>9</v>
      </c>
      <c r="I27" s="275"/>
      <c r="J27" s="275"/>
      <c r="K27" s="275"/>
      <c r="L27" s="275"/>
      <c r="M27" s="275" t="s">
        <v>10</v>
      </c>
      <c r="N27" s="275" t="s">
        <v>88</v>
      </c>
      <c r="O27" s="986"/>
      <c r="P27" s="986"/>
      <c r="Q27" s="986"/>
      <c r="R27" s="986"/>
      <c r="S27" s="986"/>
      <c r="T27" s="986"/>
      <c r="U27" s="986"/>
      <c r="V27" s="986"/>
      <c r="W27" s="986"/>
      <c r="X27" s="986"/>
      <c r="Y27" s="986"/>
      <c r="Z27" s="986"/>
      <c r="AA27" s="986"/>
      <c r="AB27" s="986"/>
      <c r="AC27" s="986"/>
      <c r="AD27" s="275"/>
      <c r="AE27" s="986"/>
      <c r="AF27" s="986"/>
      <c r="AG27" s="1790"/>
      <c r="AH27" s="865"/>
      <c r="AI27" s="168"/>
      <c r="AJ27" s="1101">
        <v>1031</v>
      </c>
      <c r="AK27" s="292" t="s">
        <v>92</v>
      </c>
      <c r="AL27" s="295" t="s">
        <v>93</v>
      </c>
      <c r="AM27" s="1105"/>
    </row>
    <row r="28" spans="1:39">
      <c r="A28" s="1797" t="s">
        <v>4014</v>
      </c>
      <c r="B28" s="865">
        <f>COUNTA(C28:AH28)</f>
        <v>1</v>
      </c>
      <c r="C28" s="1080"/>
      <c r="D28" s="1080"/>
      <c r="E28" s="1789"/>
      <c r="F28" s="1789"/>
      <c r="G28" s="1789"/>
      <c r="H28" s="248" t="s">
        <v>9</v>
      </c>
      <c r="I28" s="1789"/>
      <c r="J28" s="1789"/>
      <c r="K28" s="1789"/>
      <c r="L28" s="1789"/>
      <c r="M28" s="1789"/>
      <c r="N28" s="952"/>
      <c r="O28" s="1790"/>
      <c r="P28" s="1790"/>
      <c r="Q28" s="1790"/>
      <c r="R28" s="1790"/>
      <c r="S28" s="1790"/>
      <c r="T28" s="1790"/>
      <c r="U28" s="1790"/>
      <c r="V28" s="1790"/>
      <c r="W28" s="1790"/>
      <c r="X28" s="1790"/>
      <c r="Y28" s="1790"/>
      <c r="Z28" s="1790"/>
      <c r="AA28" s="1790"/>
      <c r="AB28" s="1790"/>
      <c r="AC28" s="1790"/>
      <c r="AD28" s="1789"/>
      <c r="AE28" s="1790"/>
      <c r="AF28" s="986"/>
      <c r="AG28" s="1790"/>
      <c r="AH28" s="865"/>
      <c r="AI28" s="168"/>
      <c r="AJ28" s="1101">
        <v>1032</v>
      </c>
      <c r="AK28" s="292" t="s">
        <v>95</v>
      </c>
      <c r="AL28" s="295" t="s">
        <v>96</v>
      </c>
      <c r="AM28" s="1105"/>
    </row>
    <row r="29" spans="1:39">
      <c r="A29" s="185" t="s">
        <v>91</v>
      </c>
      <c r="B29" s="865">
        <f>COUNTA(C29:AH29)</f>
        <v>2</v>
      </c>
      <c r="C29" s="1080"/>
      <c r="D29" s="1080"/>
      <c r="E29" s="275"/>
      <c r="F29" s="275" t="s">
        <v>12</v>
      </c>
      <c r="G29" s="275"/>
      <c r="H29" s="248"/>
      <c r="I29" s="275"/>
      <c r="J29" s="275"/>
      <c r="K29" s="275"/>
      <c r="L29" s="275"/>
      <c r="M29" s="275"/>
      <c r="N29" s="952" t="s">
        <v>12</v>
      </c>
      <c r="O29" s="986"/>
      <c r="P29" s="986"/>
      <c r="Q29" s="986"/>
      <c r="R29" s="986"/>
      <c r="S29" s="986"/>
      <c r="T29" s="986"/>
      <c r="U29" s="986"/>
      <c r="V29" s="986"/>
      <c r="W29" s="986"/>
      <c r="X29" s="986"/>
      <c r="Y29" s="986"/>
      <c r="Z29" s="986"/>
      <c r="AA29" s="986"/>
      <c r="AB29" s="986"/>
      <c r="AC29" s="986"/>
      <c r="AD29" s="275"/>
      <c r="AE29" s="986"/>
      <c r="AF29" s="986"/>
      <c r="AG29" s="1790"/>
      <c r="AH29" s="865"/>
      <c r="AI29" s="168"/>
      <c r="AJ29" s="1101">
        <v>1034</v>
      </c>
      <c r="AK29" s="292" t="s">
        <v>98</v>
      </c>
      <c r="AL29" s="1103" t="s">
        <v>99</v>
      </c>
      <c r="AM29" s="1105"/>
    </row>
    <row r="30" spans="1:39">
      <c r="A30" s="185" t="s">
        <v>94</v>
      </c>
      <c r="B30" s="865">
        <f>COUNTA(C30:AH30)-COUNTIF(C30:AH30,"※42")</f>
        <v>11</v>
      </c>
      <c r="C30" s="1080"/>
      <c r="D30" s="1080" t="s">
        <v>12</v>
      </c>
      <c r="E30" s="275"/>
      <c r="F30" s="275" t="s">
        <v>12</v>
      </c>
      <c r="G30" s="275" t="s">
        <v>10</v>
      </c>
      <c r="H30" s="248" t="s">
        <v>12</v>
      </c>
      <c r="I30" s="275"/>
      <c r="J30" s="275"/>
      <c r="K30" s="275" t="s">
        <v>9</v>
      </c>
      <c r="L30" s="275" t="s">
        <v>12</v>
      </c>
      <c r="M30" s="275"/>
      <c r="N30" s="952" t="s">
        <v>9</v>
      </c>
      <c r="O30" s="986" t="s">
        <v>9</v>
      </c>
      <c r="P30" s="986"/>
      <c r="Q30" s="986" t="s">
        <v>4167</v>
      </c>
      <c r="R30" s="986"/>
      <c r="S30" s="986"/>
      <c r="T30" s="986" t="s">
        <v>9</v>
      </c>
      <c r="U30" s="986"/>
      <c r="V30" s="986"/>
      <c r="W30" s="275" t="s">
        <v>10</v>
      </c>
      <c r="X30" s="986"/>
      <c r="Y30" s="986"/>
      <c r="Z30" s="986"/>
      <c r="AA30" s="986"/>
      <c r="AB30" s="986"/>
      <c r="AC30" s="986" t="s">
        <v>12</v>
      </c>
      <c r="AD30" s="275"/>
      <c r="AE30" s="986"/>
      <c r="AF30" s="986"/>
      <c r="AG30" s="1790"/>
      <c r="AH30" s="865"/>
      <c r="AI30" s="168"/>
      <c r="AJ30" s="1101">
        <v>1035</v>
      </c>
      <c r="AK30" s="877" t="s">
        <v>101</v>
      </c>
      <c r="AL30" s="1103" t="s">
        <v>102</v>
      </c>
      <c r="AM30" s="1105"/>
    </row>
    <row r="31" spans="1:39">
      <c r="A31" s="185" t="s">
        <v>97</v>
      </c>
      <c r="B31" s="865">
        <f>COUNTA(C31:AH31)</f>
        <v>4</v>
      </c>
      <c r="C31" s="1080"/>
      <c r="D31" s="1080"/>
      <c r="E31" s="275"/>
      <c r="F31" s="275"/>
      <c r="G31" s="275"/>
      <c r="H31" s="275" t="s">
        <v>9</v>
      </c>
      <c r="I31" s="275"/>
      <c r="J31" s="275" t="s">
        <v>9</v>
      </c>
      <c r="K31" s="275"/>
      <c r="L31" s="275"/>
      <c r="M31" s="275" t="s">
        <v>9</v>
      </c>
      <c r="N31" s="986"/>
      <c r="O31" s="986"/>
      <c r="P31" s="986"/>
      <c r="Q31" s="986"/>
      <c r="R31" s="986"/>
      <c r="S31" s="986"/>
      <c r="T31" s="986" t="s">
        <v>9</v>
      </c>
      <c r="U31" s="986"/>
      <c r="V31" s="986"/>
      <c r="W31" s="986"/>
      <c r="X31" s="986"/>
      <c r="Y31" s="986"/>
      <c r="Z31" s="986"/>
      <c r="AA31" s="986"/>
      <c r="AB31" s="986"/>
      <c r="AC31" s="986"/>
      <c r="AD31" s="275"/>
      <c r="AE31" s="986"/>
      <c r="AF31" s="986"/>
      <c r="AG31" s="1790"/>
      <c r="AH31" s="865"/>
      <c r="AI31" s="168"/>
      <c r="AJ31" s="863">
        <v>1037</v>
      </c>
      <c r="AK31" s="877" t="s">
        <v>106</v>
      </c>
      <c r="AL31" s="295"/>
      <c r="AM31" s="858" t="s">
        <v>107</v>
      </c>
    </row>
    <row r="32" spans="1:39">
      <c r="A32" s="185" t="s">
        <v>100</v>
      </c>
      <c r="B32" s="865">
        <f>COUNTA(C32:AH32)</f>
        <v>14</v>
      </c>
      <c r="C32" s="1080"/>
      <c r="D32" s="1080" t="s">
        <v>12</v>
      </c>
      <c r="E32" s="275" t="s">
        <v>9</v>
      </c>
      <c r="F32" s="275" t="s">
        <v>9</v>
      </c>
      <c r="G32" s="275" t="s">
        <v>9</v>
      </c>
      <c r="H32" s="275" t="s">
        <v>12</v>
      </c>
      <c r="I32" s="275" t="s">
        <v>9</v>
      </c>
      <c r="J32" s="275" t="s">
        <v>12</v>
      </c>
      <c r="K32" s="989" t="s">
        <v>9</v>
      </c>
      <c r="L32" s="275" t="s">
        <v>9</v>
      </c>
      <c r="M32" s="275"/>
      <c r="N32" s="952" t="s">
        <v>9</v>
      </c>
      <c r="O32" s="952" t="s">
        <v>9</v>
      </c>
      <c r="P32" s="986"/>
      <c r="Q32" s="986"/>
      <c r="R32" s="986"/>
      <c r="S32" s="986"/>
      <c r="T32" s="986" t="s">
        <v>12</v>
      </c>
      <c r="U32" s="986"/>
      <c r="V32" s="986"/>
      <c r="W32" s="986"/>
      <c r="X32" s="986"/>
      <c r="Y32" s="986"/>
      <c r="Z32" s="986"/>
      <c r="AA32" s="986"/>
      <c r="AB32" s="986"/>
      <c r="AC32" s="986"/>
      <c r="AD32" s="275"/>
      <c r="AE32" s="986"/>
      <c r="AF32" s="986"/>
      <c r="AG32" s="1790" t="s">
        <v>11</v>
      </c>
      <c r="AH32" s="865" t="s">
        <v>11</v>
      </c>
      <c r="AI32" s="168"/>
      <c r="AJ32" s="1101">
        <v>1039</v>
      </c>
      <c r="AK32" s="1102" t="s">
        <v>109</v>
      </c>
      <c r="AL32" s="1103" t="s">
        <v>110</v>
      </c>
      <c r="AM32" s="1107"/>
    </row>
    <row r="33" spans="1:39">
      <c r="A33" s="857" t="s">
        <v>103</v>
      </c>
      <c r="B33" s="865">
        <f>COUNTA(C33:AH33)-COUNTIF(C33:AH33,"※25")</f>
        <v>16</v>
      </c>
      <c r="C33" s="1080"/>
      <c r="D33" s="1080" t="s">
        <v>10</v>
      </c>
      <c r="E33" s="275" t="s">
        <v>9</v>
      </c>
      <c r="F33" s="275" t="s">
        <v>9</v>
      </c>
      <c r="G33" s="275" t="s">
        <v>9</v>
      </c>
      <c r="H33" s="275" t="s">
        <v>9</v>
      </c>
      <c r="I33" s="275" t="s">
        <v>9</v>
      </c>
      <c r="J33" s="275" t="s">
        <v>9</v>
      </c>
      <c r="K33" s="275" t="s">
        <v>9</v>
      </c>
      <c r="L33" s="275" t="s">
        <v>12</v>
      </c>
      <c r="M33" s="275" t="s">
        <v>104</v>
      </c>
      <c r="N33" s="952" t="s">
        <v>9</v>
      </c>
      <c r="O33" s="986" t="s">
        <v>9</v>
      </c>
      <c r="P33" s="986" t="s">
        <v>10</v>
      </c>
      <c r="Q33" s="986"/>
      <c r="R33" s="986" t="s">
        <v>9</v>
      </c>
      <c r="S33" s="986"/>
      <c r="T33" s="986" t="s">
        <v>9</v>
      </c>
      <c r="U33" s="986"/>
      <c r="V33" s="986" t="s">
        <v>105</v>
      </c>
      <c r="W33" s="986"/>
      <c r="X33" s="986"/>
      <c r="Y33" s="986" t="s">
        <v>9</v>
      </c>
      <c r="Z33" s="986"/>
      <c r="AA33" s="986"/>
      <c r="AB33" s="986"/>
      <c r="AC33" s="986"/>
      <c r="AD33" s="275"/>
      <c r="AE33" s="986"/>
      <c r="AF33" s="986"/>
      <c r="AG33" s="1790"/>
      <c r="AH33" s="865"/>
      <c r="AI33" s="168"/>
      <c r="AJ33" s="863">
        <v>1040</v>
      </c>
      <c r="AK33" s="877" t="s">
        <v>116</v>
      </c>
      <c r="AL33" s="295"/>
      <c r="AM33" s="296" t="s">
        <v>117</v>
      </c>
    </row>
    <row r="34" spans="1:39">
      <c r="A34" s="185" t="s">
        <v>108</v>
      </c>
      <c r="B34" s="865">
        <f>COUNTA(C34:AH34)</f>
        <v>1</v>
      </c>
      <c r="C34" s="1080"/>
      <c r="D34" s="1080" t="s">
        <v>12</v>
      </c>
      <c r="E34" s="275"/>
      <c r="F34" s="275"/>
      <c r="G34" s="275"/>
      <c r="H34" s="275"/>
      <c r="I34" s="275"/>
      <c r="J34" s="275"/>
      <c r="K34" s="275"/>
      <c r="L34" s="275"/>
      <c r="M34" s="275"/>
      <c r="N34" s="952"/>
      <c r="O34" s="986"/>
      <c r="P34" s="986"/>
      <c r="Q34" s="986"/>
      <c r="R34" s="986"/>
      <c r="S34" s="986"/>
      <c r="T34" s="986"/>
      <c r="U34" s="986"/>
      <c r="V34" s="986"/>
      <c r="W34" s="986"/>
      <c r="X34" s="986"/>
      <c r="Y34" s="986"/>
      <c r="Z34" s="986"/>
      <c r="AA34" s="986"/>
      <c r="AB34" s="986"/>
      <c r="AC34" s="986"/>
      <c r="AD34" s="275"/>
      <c r="AE34" s="986"/>
      <c r="AF34" s="986"/>
      <c r="AG34" s="1790"/>
      <c r="AH34" s="865"/>
      <c r="AI34" s="168"/>
      <c r="AJ34" s="1849">
        <v>1041</v>
      </c>
      <c r="AK34" s="1850" t="s">
        <v>4054</v>
      </c>
      <c r="AL34" s="1851"/>
      <c r="AM34" s="1852" t="s">
        <v>4055</v>
      </c>
    </row>
    <row r="35" spans="1:39" ht="16.5" thickBot="1">
      <c r="A35" s="185" t="s">
        <v>111</v>
      </c>
      <c r="B35" s="865">
        <f>COUNTA(C35:AH35)-COUNTIF(C35:AH35,"※17")-COUNTIF(C35:AH35,"※19")-COUNTIF(C35:AH35,"※20")-COUNTIF(C35:AH35,"※29")-COUNTIF(C35:AH35,"※30")</f>
        <v>4</v>
      </c>
      <c r="C35" s="1080"/>
      <c r="D35" s="1080"/>
      <c r="E35" s="275" t="s">
        <v>9</v>
      </c>
      <c r="F35" s="275" t="s">
        <v>9</v>
      </c>
      <c r="G35" s="275" t="s">
        <v>112</v>
      </c>
      <c r="H35" s="275" t="s">
        <v>113</v>
      </c>
      <c r="I35" s="275"/>
      <c r="J35" s="275"/>
      <c r="K35" s="248" t="s">
        <v>114</v>
      </c>
      <c r="L35" s="275"/>
      <c r="M35" s="275"/>
      <c r="N35" s="952" t="s">
        <v>9</v>
      </c>
      <c r="O35" s="986" t="s">
        <v>115</v>
      </c>
      <c r="P35" s="986"/>
      <c r="Q35" s="986"/>
      <c r="R35" s="986"/>
      <c r="S35" s="986"/>
      <c r="T35" s="986" t="s">
        <v>12</v>
      </c>
      <c r="U35" s="986"/>
      <c r="V35" s="986"/>
      <c r="W35" s="986"/>
      <c r="X35" s="986"/>
      <c r="Y35" s="986"/>
      <c r="Z35" s="986"/>
      <c r="AA35" s="986"/>
      <c r="AB35" s="986"/>
      <c r="AC35" s="986"/>
      <c r="AD35" s="275"/>
      <c r="AE35" s="986"/>
      <c r="AF35" s="986"/>
      <c r="AG35" s="1790"/>
      <c r="AH35" s="865"/>
      <c r="AI35" s="168"/>
      <c r="AJ35" s="1855">
        <v>1043</v>
      </c>
      <c r="AK35" s="1856" t="s">
        <v>4164</v>
      </c>
      <c r="AL35" s="1857"/>
      <c r="AM35" s="1858" t="s">
        <v>4165</v>
      </c>
    </row>
    <row r="36" spans="1:39">
      <c r="A36" s="185" t="s">
        <v>119</v>
      </c>
      <c r="B36" s="865">
        <f>COUNTA(C36:AH36)-COUNTIF(C36:AH36,"※5")-COUNTIF(C36:AH36,"※27")</f>
        <v>8</v>
      </c>
      <c r="C36" s="1080"/>
      <c r="D36" s="1080" t="s">
        <v>9</v>
      </c>
      <c r="E36" s="275" t="s">
        <v>11</v>
      </c>
      <c r="F36" s="275"/>
      <c r="G36" s="275"/>
      <c r="H36" s="275" t="s">
        <v>10</v>
      </c>
      <c r="I36" s="275"/>
      <c r="J36" s="275"/>
      <c r="K36" s="248" t="s">
        <v>12</v>
      </c>
      <c r="L36" s="275" t="s">
        <v>120</v>
      </c>
      <c r="M36" s="275"/>
      <c r="N36" s="952" t="s">
        <v>9</v>
      </c>
      <c r="O36" s="275" t="s">
        <v>9</v>
      </c>
      <c r="P36" s="986"/>
      <c r="Q36" s="986"/>
      <c r="R36" s="986"/>
      <c r="S36" s="986"/>
      <c r="T36" s="986" t="s">
        <v>9</v>
      </c>
      <c r="U36" s="986"/>
      <c r="V36" s="986"/>
      <c r="W36" s="986" t="s">
        <v>9</v>
      </c>
      <c r="X36" s="986"/>
      <c r="Y36" s="986"/>
      <c r="Z36" s="986"/>
      <c r="AA36" s="986"/>
      <c r="AB36" s="986"/>
      <c r="AC36" s="986"/>
      <c r="AD36" s="275"/>
      <c r="AE36" s="986"/>
      <c r="AF36" s="986"/>
      <c r="AG36" s="1790"/>
      <c r="AH36" s="865"/>
      <c r="AI36" s="168"/>
      <c r="AK36" s="170"/>
      <c r="AM36" s="297"/>
    </row>
    <row r="37" spans="1:39">
      <c r="A37" s="185" t="s">
        <v>121</v>
      </c>
      <c r="B37" s="865">
        <f>COUNTA(C37:AH37)</f>
        <v>30</v>
      </c>
      <c r="C37" s="1080" t="s">
        <v>51</v>
      </c>
      <c r="D37" s="1080" t="s">
        <v>10</v>
      </c>
      <c r="E37" s="275" t="s">
        <v>10</v>
      </c>
      <c r="F37" s="275" t="s">
        <v>10</v>
      </c>
      <c r="G37" s="275" t="s">
        <v>10</v>
      </c>
      <c r="H37" s="275" t="s">
        <v>10</v>
      </c>
      <c r="I37" s="275" t="s">
        <v>10</v>
      </c>
      <c r="J37" s="275" t="s">
        <v>10</v>
      </c>
      <c r="K37" s="275" t="s">
        <v>9</v>
      </c>
      <c r="L37" s="275" t="s">
        <v>9</v>
      </c>
      <c r="M37" s="275" t="s">
        <v>10</v>
      </c>
      <c r="N37" s="952" t="s">
        <v>9</v>
      </c>
      <c r="O37" s="986" t="s">
        <v>10</v>
      </c>
      <c r="P37" s="986" t="s">
        <v>9</v>
      </c>
      <c r="Q37" s="986" t="s">
        <v>10</v>
      </c>
      <c r="R37" s="986" t="s">
        <v>10</v>
      </c>
      <c r="S37" s="986"/>
      <c r="T37" s="986" t="s">
        <v>9</v>
      </c>
      <c r="U37" s="986" t="s">
        <v>51</v>
      </c>
      <c r="V37" s="986" t="s">
        <v>11</v>
      </c>
      <c r="W37" s="986" t="s">
        <v>9</v>
      </c>
      <c r="X37" s="986"/>
      <c r="Y37" s="986" t="s">
        <v>9</v>
      </c>
      <c r="Z37" s="986" t="s">
        <v>9</v>
      </c>
      <c r="AA37" s="986" t="s">
        <v>9</v>
      </c>
      <c r="AB37" s="986" t="s">
        <v>9</v>
      </c>
      <c r="AC37" s="986" t="s">
        <v>9</v>
      </c>
      <c r="AD37" s="275" t="s">
        <v>51</v>
      </c>
      <c r="AE37" s="986" t="s">
        <v>12</v>
      </c>
      <c r="AF37" s="986" t="s">
        <v>11</v>
      </c>
      <c r="AG37" s="1790" t="s">
        <v>11</v>
      </c>
      <c r="AH37" s="865" t="s">
        <v>11</v>
      </c>
      <c r="AI37" s="168"/>
      <c r="AK37" s="170"/>
      <c r="AM37" s="168"/>
    </row>
    <row r="38" spans="1:39" ht="15" customHeight="1">
      <c r="A38" s="185" t="s">
        <v>122</v>
      </c>
      <c r="B38" s="865">
        <f>COUNTA(C38:AH38)-COUNTIF(C38:AH38,"※29")</f>
        <v>1</v>
      </c>
      <c r="C38" s="1080"/>
      <c r="D38" s="1080"/>
      <c r="E38" s="275"/>
      <c r="F38" s="275"/>
      <c r="G38" s="275" t="s">
        <v>9</v>
      </c>
      <c r="H38" s="275"/>
      <c r="I38" s="275"/>
      <c r="J38" s="275"/>
      <c r="K38" s="248" t="s">
        <v>123</v>
      </c>
      <c r="L38" s="275"/>
      <c r="M38" s="275"/>
      <c r="N38" s="986"/>
      <c r="O38" s="986"/>
      <c r="P38" s="986"/>
      <c r="Q38" s="986"/>
      <c r="R38" s="986"/>
      <c r="S38" s="986"/>
      <c r="T38" s="986"/>
      <c r="U38" s="986"/>
      <c r="V38" s="986"/>
      <c r="W38" s="986"/>
      <c r="X38" s="986"/>
      <c r="Y38" s="986"/>
      <c r="Z38" s="986"/>
      <c r="AA38" s="986"/>
      <c r="AB38" s="986"/>
      <c r="AC38" s="986"/>
      <c r="AD38" s="275"/>
      <c r="AE38" s="986"/>
      <c r="AF38" s="986"/>
      <c r="AG38" s="1790"/>
      <c r="AH38" s="865"/>
      <c r="AI38" s="168"/>
      <c r="AJ38" s="866"/>
      <c r="AK38" s="867"/>
      <c r="AM38" s="168"/>
    </row>
    <row r="39" spans="1:39" ht="15" customHeight="1">
      <c r="A39" s="1917" t="s">
        <v>4243</v>
      </c>
      <c r="B39" s="865">
        <f>COUNTA(C39:AH39)</f>
        <v>1</v>
      </c>
      <c r="C39" s="1080"/>
      <c r="D39" s="1080"/>
      <c r="E39" s="275"/>
      <c r="F39" s="275"/>
      <c r="G39" s="275"/>
      <c r="H39" s="275"/>
      <c r="I39" s="275"/>
      <c r="J39" s="275"/>
      <c r="K39" s="248"/>
      <c r="L39" s="275"/>
      <c r="M39" s="275"/>
      <c r="N39" s="986" t="s">
        <v>9</v>
      </c>
      <c r="O39" s="986"/>
      <c r="P39" s="986"/>
      <c r="Q39" s="986"/>
      <c r="R39" s="986"/>
      <c r="S39" s="986"/>
      <c r="T39" s="986"/>
      <c r="U39" s="986"/>
      <c r="V39" s="986"/>
      <c r="W39" s="986"/>
      <c r="X39" s="986"/>
      <c r="Y39" s="986"/>
      <c r="Z39" s="986"/>
      <c r="AA39" s="986"/>
      <c r="AB39" s="986"/>
      <c r="AC39" s="986"/>
      <c r="AD39" s="275"/>
      <c r="AE39" s="986"/>
      <c r="AF39" s="986"/>
      <c r="AG39" s="1790"/>
      <c r="AH39" s="865"/>
      <c r="AI39" s="168"/>
      <c r="AJ39" s="866"/>
      <c r="AK39" s="867"/>
      <c r="AM39" s="168"/>
    </row>
    <row r="40" spans="1:39">
      <c r="A40" s="185" t="s">
        <v>124</v>
      </c>
      <c r="B40" s="865">
        <f>COUNTA(C40:AH40)</f>
        <v>3</v>
      </c>
      <c r="C40" s="1080"/>
      <c r="D40" s="1080"/>
      <c r="E40" s="275"/>
      <c r="F40" s="275"/>
      <c r="G40" s="275" t="s">
        <v>9</v>
      </c>
      <c r="H40" s="275"/>
      <c r="I40" s="275"/>
      <c r="J40" s="275"/>
      <c r="K40" s="275"/>
      <c r="L40" s="275"/>
      <c r="M40" s="275"/>
      <c r="N40" s="986" t="s">
        <v>9</v>
      </c>
      <c r="O40" s="986"/>
      <c r="P40" s="986"/>
      <c r="Q40" s="986"/>
      <c r="R40" s="986"/>
      <c r="S40" s="986"/>
      <c r="T40" s="986" t="s">
        <v>9</v>
      </c>
      <c r="U40" s="986"/>
      <c r="V40" s="986"/>
      <c r="W40" s="986"/>
      <c r="X40" s="986"/>
      <c r="Y40" s="986"/>
      <c r="Z40" s="986"/>
      <c r="AA40" s="986"/>
      <c r="AB40" s="986"/>
      <c r="AC40" s="986"/>
      <c r="AD40" s="275"/>
      <c r="AE40" s="986"/>
      <c r="AF40" s="986"/>
      <c r="AG40" s="1790"/>
      <c r="AH40" s="865"/>
      <c r="AI40" s="168"/>
      <c r="AK40" s="170"/>
      <c r="AM40" s="168"/>
    </row>
    <row r="41" spans="1:39">
      <c r="A41" s="185" t="s">
        <v>125</v>
      </c>
      <c r="B41" s="865">
        <f>COUNTA(C41:AH41)-COUNTIF(C41:AH41,"※11")-COUNTIF(C41:AH41,"※13")-COUNTIF(C41:AH41,"※42")</f>
        <v>5</v>
      </c>
      <c r="C41" s="1080"/>
      <c r="D41" s="1080" t="s">
        <v>9</v>
      </c>
      <c r="E41" s="275"/>
      <c r="F41" s="275" t="s">
        <v>9</v>
      </c>
      <c r="G41" s="275" t="s">
        <v>126</v>
      </c>
      <c r="H41" s="275" t="s">
        <v>9</v>
      </c>
      <c r="I41" s="275"/>
      <c r="J41" s="275" t="s">
        <v>9</v>
      </c>
      <c r="K41" s="275" t="s">
        <v>9</v>
      </c>
      <c r="L41" s="275"/>
      <c r="M41" s="275"/>
      <c r="N41" s="275" t="s">
        <v>88</v>
      </c>
      <c r="O41" s="275" t="s">
        <v>126</v>
      </c>
      <c r="P41" s="986"/>
      <c r="Q41" s="986" t="s">
        <v>4167</v>
      </c>
      <c r="R41" s="986" t="s">
        <v>126</v>
      </c>
      <c r="S41" s="986"/>
      <c r="T41" s="986"/>
      <c r="U41" s="986"/>
      <c r="V41" s="986"/>
      <c r="W41" s="986"/>
      <c r="X41" s="986"/>
      <c r="Y41" s="986"/>
      <c r="Z41" s="986"/>
      <c r="AA41" s="986"/>
      <c r="AB41" s="986"/>
      <c r="AC41" s="986"/>
      <c r="AD41" s="275"/>
      <c r="AE41" s="986"/>
      <c r="AF41" s="986"/>
      <c r="AG41" s="1790"/>
      <c r="AH41" s="865"/>
      <c r="AI41" s="168"/>
      <c r="AK41" s="170"/>
      <c r="AM41" s="168"/>
    </row>
    <row r="42" spans="1:39">
      <c r="A42" s="185" t="s">
        <v>127</v>
      </c>
      <c r="B42" s="865">
        <f t="shared" ref="B42:B57" si="2">COUNTA(C42:AH42)</f>
        <v>2</v>
      </c>
      <c r="C42" s="1080"/>
      <c r="D42" s="1080"/>
      <c r="E42" s="275"/>
      <c r="F42" s="275"/>
      <c r="G42" s="275"/>
      <c r="H42" s="275"/>
      <c r="I42" s="275"/>
      <c r="J42" s="275"/>
      <c r="K42" s="275"/>
      <c r="L42" s="275"/>
      <c r="M42" s="275"/>
      <c r="N42" s="986"/>
      <c r="O42" s="986" t="s">
        <v>9</v>
      </c>
      <c r="P42" s="986"/>
      <c r="Q42" s="986"/>
      <c r="R42" s="986"/>
      <c r="S42" s="986"/>
      <c r="T42" s="986" t="s">
        <v>128</v>
      </c>
      <c r="U42" s="986"/>
      <c r="V42" s="986"/>
      <c r="W42" s="986"/>
      <c r="X42" s="986"/>
      <c r="Y42" s="986"/>
      <c r="Z42" s="986"/>
      <c r="AA42" s="986"/>
      <c r="AB42" s="986"/>
      <c r="AC42" s="986"/>
      <c r="AD42" s="275"/>
      <c r="AE42" s="986"/>
      <c r="AF42" s="986"/>
      <c r="AG42" s="1790"/>
      <c r="AH42" s="865"/>
      <c r="AI42" s="168"/>
      <c r="AJ42" s="168"/>
      <c r="AK42" s="170"/>
      <c r="AM42" s="168"/>
    </row>
    <row r="43" spans="1:39">
      <c r="A43" s="1797" t="s">
        <v>4175</v>
      </c>
      <c r="B43" s="865">
        <f>COUNTA(C43:AH43)</f>
        <v>1</v>
      </c>
      <c r="C43" s="1080"/>
      <c r="D43" s="1080"/>
      <c r="E43" s="1789"/>
      <c r="F43" s="1789"/>
      <c r="G43" s="1789"/>
      <c r="H43" s="1789"/>
      <c r="I43" s="1789"/>
      <c r="J43" s="1789"/>
      <c r="K43" s="1789"/>
      <c r="L43" s="1789"/>
      <c r="M43" s="1789"/>
      <c r="N43" s="1790"/>
      <c r="O43" s="1790" t="s">
        <v>9</v>
      </c>
      <c r="P43" s="1790"/>
      <c r="Q43" s="1790"/>
      <c r="R43" s="1790"/>
      <c r="S43" s="1790"/>
      <c r="T43" s="1790"/>
      <c r="U43" s="1790"/>
      <c r="V43" s="1790"/>
      <c r="W43" s="1790"/>
      <c r="X43" s="1790"/>
      <c r="Y43" s="1790"/>
      <c r="Z43" s="1790"/>
      <c r="AA43" s="1790"/>
      <c r="AB43" s="1790"/>
      <c r="AC43" s="1790"/>
      <c r="AD43" s="1789"/>
      <c r="AE43" s="1790"/>
      <c r="AF43" s="1790"/>
      <c r="AG43" s="1790"/>
      <c r="AH43" s="1891"/>
      <c r="AI43" s="168"/>
      <c r="AJ43" s="168"/>
      <c r="AK43" s="170"/>
      <c r="AM43" s="168"/>
    </row>
    <row r="44" spans="1:39">
      <c r="A44" s="185" t="s">
        <v>129</v>
      </c>
      <c r="B44" s="865">
        <f t="shared" si="2"/>
        <v>1</v>
      </c>
      <c r="C44" s="1080"/>
      <c r="D44" s="1080"/>
      <c r="E44" s="275"/>
      <c r="F44" s="275"/>
      <c r="G44" s="275"/>
      <c r="H44" s="275"/>
      <c r="I44" s="275"/>
      <c r="J44" s="275"/>
      <c r="K44" s="275"/>
      <c r="L44" s="275"/>
      <c r="M44" s="275" t="s">
        <v>10</v>
      </c>
      <c r="N44" s="986"/>
      <c r="O44" s="986"/>
      <c r="P44" s="986"/>
      <c r="Q44" s="986"/>
      <c r="R44" s="986"/>
      <c r="S44" s="986"/>
      <c r="T44" s="986"/>
      <c r="U44" s="986"/>
      <c r="V44" s="986"/>
      <c r="W44" s="986"/>
      <c r="X44" s="986"/>
      <c r="Y44" s="986"/>
      <c r="Z44" s="986"/>
      <c r="AA44" s="986"/>
      <c r="AB44" s="986"/>
      <c r="AC44" s="986"/>
      <c r="AD44" s="275"/>
      <c r="AE44" s="986"/>
      <c r="AF44" s="986"/>
      <c r="AG44" s="1790"/>
      <c r="AH44" s="865"/>
      <c r="AI44" s="168"/>
      <c r="AJ44" s="168"/>
      <c r="AK44" s="170"/>
      <c r="AM44" s="168"/>
    </row>
    <row r="45" spans="1:39">
      <c r="A45" s="185" t="s">
        <v>130</v>
      </c>
      <c r="B45" s="865">
        <f t="shared" si="2"/>
        <v>1</v>
      </c>
      <c r="C45" s="1080"/>
      <c r="D45" s="1080"/>
      <c r="E45" s="248" t="s">
        <v>9</v>
      </c>
      <c r="F45" s="275"/>
      <c r="G45" s="275"/>
      <c r="H45" s="275"/>
      <c r="I45" s="275"/>
      <c r="J45" s="275"/>
      <c r="K45" s="275"/>
      <c r="L45" s="275"/>
      <c r="M45" s="275"/>
      <c r="N45" s="986"/>
      <c r="O45" s="986"/>
      <c r="P45" s="986"/>
      <c r="Q45" s="986"/>
      <c r="R45" s="986"/>
      <c r="S45" s="986"/>
      <c r="T45" s="986"/>
      <c r="U45" s="986"/>
      <c r="V45" s="986"/>
      <c r="W45" s="986"/>
      <c r="X45" s="986"/>
      <c r="Y45" s="986"/>
      <c r="Z45" s="986"/>
      <c r="AA45" s="986"/>
      <c r="AB45" s="986"/>
      <c r="AC45" s="986"/>
      <c r="AD45" s="275"/>
      <c r="AE45" s="986"/>
      <c r="AF45" s="986"/>
      <c r="AG45" s="1790"/>
      <c r="AH45" s="865"/>
      <c r="AI45" s="168"/>
      <c r="AJ45" s="168"/>
      <c r="AK45" s="170"/>
    </row>
    <row r="46" spans="1:39">
      <c r="A46" s="164" t="s">
        <v>131</v>
      </c>
      <c r="B46" s="865">
        <f t="shared" si="2"/>
        <v>2</v>
      </c>
      <c r="C46" s="1080"/>
      <c r="D46" s="1080"/>
      <c r="E46" s="275"/>
      <c r="F46" s="275" t="s">
        <v>9</v>
      </c>
      <c r="G46" s="275"/>
      <c r="H46" s="275"/>
      <c r="I46" s="275"/>
      <c r="J46" s="275"/>
      <c r="K46" s="275"/>
      <c r="L46" s="275"/>
      <c r="M46" s="275"/>
      <c r="N46" s="952" t="s">
        <v>12</v>
      </c>
      <c r="O46" s="1078"/>
      <c r="P46" s="986"/>
      <c r="Q46" s="986"/>
      <c r="R46" s="986"/>
      <c r="S46" s="986"/>
      <c r="T46" s="986"/>
      <c r="U46" s="986"/>
      <c r="V46" s="986"/>
      <c r="W46" s="986"/>
      <c r="X46" s="986"/>
      <c r="Y46" s="986"/>
      <c r="Z46" s="986"/>
      <c r="AA46" s="986"/>
      <c r="AB46" s="986"/>
      <c r="AC46" s="986"/>
      <c r="AD46" s="275"/>
      <c r="AE46" s="986"/>
      <c r="AF46" s="986"/>
      <c r="AG46" s="1790"/>
      <c r="AH46" s="865"/>
      <c r="AI46" s="168"/>
      <c r="AJ46" s="168"/>
      <c r="AK46" s="170"/>
    </row>
    <row r="47" spans="1:39">
      <c r="A47" s="164" t="s">
        <v>132</v>
      </c>
      <c r="B47" s="865">
        <f t="shared" si="2"/>
        <v>4</v>
      </c>
      <c r="C47" s="1080"/>
      <c r="D47" s="952" t="s">
        <v>12</v>
      </c>
      <c r="E47" s="275"/>
      <c r="F47" s="275" t="s">
        <v>9</v>
      </c>
      <c r="G47" s="275"/>
      <c r="H47" s="275"/>
      <c r="I47" s="275"/>
      <c r="J47" s="275"/>
      <c r="K47" s="275"/>
      <c r="L47" s="275"/>
      <c r="M47" s="275"/>
      <c r="N47" s="952" t="s">
        <v>12</v>
      </c>
      <c r="O47" s="1078" t="s">
        <v>9</v>
      </c>
      <c r="P47" s="986"/>
      <c r="Q47" s="986"/>
      <c r="R47" s="986"/>
      <c r="S47" s="986"/>
      <c r="T47" s="986"/>
      <c r="U47" s="986"/>
      <c r="V47" s="986"/>
      <c r="W47" s="986"/>
      <c r="X47" s="986"/>
      <c r="Y47" s="986"/>
      <c r="Z47" s="986"/>
      <c r="AA47" s="986"/>
      <c r="AB47" s="986"/>
      <c r="AC47" s="986"/>
      <c r="AD47" s="275"/>
      <c r="AE47" s="986"/>
      <c r="AF47" s="986"/>
      <c r="AG47" s="1790"/>
      <c r="AH47" s="865"/>
      <c r="AJ47" s="168"/>
      <c r="AK47" s="170"/>
    </row>
    <row r="48" spans="1:39">
      <c r="A48" s="164" t="s">
        <v>133</v>
      </c>
      <c r="B48" s="865">
        <f t="shared" si="2"/>
        <v>1</v>
      </c>
      <c r="C48" s="1080"/>
      <c r="D48" s="1080"/>
      <c r="E48" s="275"/>
      <c r="F48" s="275"/>
      <c r="G48" s="275"/>
      <c r="H48" s="275"/>
      <c r="I48" s="275"/>
      <c r="J48" s="275" t="s">
        <v>4110</v>
      </c>
      <c r="K48" s="275"/>
      <c r="L48" s="275"/>
      <c r="M48" s="275"/>
      <c r="N48" s="986"/>
      <c r="O48" s="1078"/>
      <c r="P48" s="986"/>
      <c r="Q48" s="986"/>
      <c r="R48" s="986"/>
      <c r="S48" s="986"/>
      <c r="T48" s="986"/>
      <c r="U48" s="986"/>
      <c r="V48" s="986"/>
      <c r="W48" s="986"/>
      <c r="X48" s="986"/>
      <c r="Y48" s="986"/>
      <c r="Z48" s="986"/>
      <c r="AA48" s="986"/>
      <c r="AB48" s="986"/>
      <c r="AC48" s="986"/>
      <c r="AD48" s="275"/>
      <c r="AE48" s="986"/>
      <c r="AF48" s="986"/>
      <c r="AG48" s="1790"/>
      <c r="AH48" s="865"/>
      <c r="AI48" s="168"/>
      <c r="AJ48" s="168"/>
      <c r="AK48" s="170"/>
    </row>
    <row r="49" spans="1:39">
      <c r="A49" s="185" t="s">
        <v>134</v>
      </c>
      <c r="B49" s="865">
        <f t="shared" si="2"/>
        <v>4</v>
      </c>
      <c r="C49" s="1080"/>
      <c r="D49" s="1080"/>
      <c r="E49" s="275"/>
      <c r="F49" s="275"/>
      <c r="G49" s="275"/>
      <c r="H49" s="275"/>
      <c r="I49" s="275"/>
      <c r="J49" s="275" t="s">
        <v>12</v>
      </c>
      <c r="K49" s="248" t="s">
        <v>12</v>
      </c>
      <c r="L49" s="275"/>
      <c r="M49" s="275"/>
      <c r="N49" s="952" t="s">
        <v>12</v>
      </c>
      <c r="O49" s="1078"/>
      <c r="P49" s="986"/>
      <c r="Q49" s="986"/>
      <c r="R49" s="986"/>
      <c r="S49" s="986"/>
      <c r="T49" s="986"/>
      <c r="U49" s="986"/>
      <c r="V49" s="986"/>
      <c r="W49" s="986"/>
      <c r="X49" s="986"/>
      <c r="Y49" s="986" t="s">
        <v>9</v>
      </c>
      <c r="Z49" s="986"/>
      <c r="AA49" s="986"/>
      <c r="AB49" s="986"/>
      <c r="AC49" s="986"/>
      <c r="AD49" s="275"/>
      <c r="AE49" s="986"/>
      <c r="AF49" s="986"/>
      <c r="AG49" s="1790"/>
      <c r="AH49" s="865"/>
      <c r="AI49" s="168"/>
      <c r="AJ49" s="168"/>
      <c r="AK49" s="170"/>
      <c r="AM49" s="168"/>
    </row>
    <row r="50" spans="1:39">
      <c r="A50" s="185" t="s">
        <v>135</v>
      </c>
      <c r="B50" s="865">
        <f t="shared" si="2"/>
        <v>4</v>
      </c>
      <c r="C50" s="1080"/>
      <c r="D50" s="988" t="s">
        <v>12</v>
      </c>
      <c r="E50" s="275"/>
      <c r="F50" s="275" t="s">
        <v>12</v>
      </c>
      <c r="G50" s="275"/>
      <c r="H50" s="275"/>
      <c r="I50" s="275"/>
      <c r="J50" s="275"/>
      <c r="K50" s="275"/>
      <c r="L50" s="275"/>
      <c r="M50" s="275"/>
      <c r="N50" s="952" t="s">
        <v>12</v>
      </c>
      <c r="O50" s="1078" t="s">
        <v>12</v>
      </c>
      <c r="P50" s="986"/>
      <c r="Q50" s="986"/>
      <c r="R50" s="986"/>
      <c r="S50" s="986"/>
      <c r="T50" s="986"/>
      <c r="U50" s="986"/>
      <c r="V50" s="986"/>
      <c r="W50" s="986"/>
      <c r="X50" s="986"/>
      <c r="Y50" s="986"/>
      <c r="Z50" s="986"/>
      <c r="AA50" s="986"/>
      <c r="AB50" s="986"/>
      <c r="AC50" s="986"/>
      <c r="AD50" s="275"/>
      <c r="AE50" s="986"/>
      <c r="AF50" s="986"/>
      <c r="AG50" s="1790"/>
      <c r="AH50" s="865"/>
      <c r="AI50" s="168"/>
      <c r="AJ50" s="168"/>
      <c r="AK50" s="170"/>
      <c r="AM50" s="168"/>
    </row>
    <row r="51" spans="1:39">
      <c r="A51" s="185" t="s">
        <v>136</v>
      </c>
      <c r="B51" s="865">
        <f t="shared" si="2"/>
        <v>7</v>
      </c>
      <c r="C51" s="1080"/>
      <c r="D51" s="1080"/>
      <c r="E51" s="275" t="s">
        <v>11</v>
      </c>
      <c r="F51" s="275"/>
      <c r="G51" s="275"/>
      <c r="H51" s="275" t="s">
        <v>10</v>
      </c>
      <c r="I51" s="275"/>
      <c r="J51" s="275" t="s">
        <v>9</v>
      </c>
      <c r="K51" s="275"/>
      <c r="L51" s="275"/>
      <c r="M51" s="275"/>
      <c r="N51" s="986" t="s">
        <v>9</v>
      </c>
      <c r="O51" s="1079" t="s">
        <v>10</v>
      </c>
      <c r="P51" s="986"/>
      <c r="Q51" s="986"/>
      <c r="R51" s="986"/>
      <c r="S51" s="986"/>
      <c r="T51" s="986" t="s">
        <v>9</v>
      </c>
      <c r="U51" s="986"/>
      <c r="V51" s="986"/>
      <c r="W51" s="986"/>
      <c r="X51" s="986"/>
      <c r="Y51" s="986" t="s">
        <v>9</v>
      </c>
      <c r="Z51" s="986"/>
      <c r="AA51" s="986"/>
      <c r="AB51" s="986"/>
      <c r="AC51" s="986"/>
      <c r="AD51" s="275"/>
      <c r="AE51" s="986"/>
      <c r="AF51" s="986"/>
      <c r="AG51" s="1790"/>
      <c r="AH51" s="865"/>
      <c r="AI51" s="168"/>
      <c r="AJ51" s="168"/>
      <c r="AK51" s="170"/>
      <c r="AM51" s="168"/>
    </row>
    <row r="52" spans="1:39">
      <c r="A52" s="185" t="s">
        <v>137</v>
      </c>
      <c r="B52" s="865">
        <f t="shared" si="2"/>
        <v>3</v>
      </c>
      <c r="C52" s="1080"/>
      <c r="D52" s="1080"/>
      <c r="E52" s="275"/>
      <c r="F52" s="275"/>
      <c r="G52" s="275"/>
      <c r="H52" s="275"/>
      <c r="I52" s="275"/>
      <c r="J52" s="275"/>
      <c r="K52" s="275"/>
      <c r="L52" s="275"/>
      <c r="M52" s="275"/>
      <c r="N52" s="986" t="s">
        <v>9</v>
      </c>
      <c r="O52" s="1078"/>
      <c r="P52" s="986"/>
      <c r="Q52" s="986"/>
      <c r="R52" s="986"/>
      <c r="S52" s="986"/>
      <c r="T52" s="986" t="s">
        <v>12</v>
      </c>
      <c r="U52" s="986"/>
      <c r="V52" s="986"/>
      <c r="W52" s="986"/>
      <c r="X52" s="986"/>
      <c r="Y52" s="986" t="s">
        <v>9</v>
      </c>
      <c r="Z52" s="986"/>
      <c r="AA52" s="986"/>
      <c r="AB52" s="986"/>
      <c r="AC52" s="986"/>
      <c r="AD52" s="275"/>
      <c r="AE52" s="986"/>
      <c r="AF52" s="986"/>
      <c r="AG52" s="1790"/>
      <c r="AH52" s="865"/>
      <c r="AI52" s="168"/>
      <c r="AJ52" s="168"/>
      <c r="AK52" s="170"/>
      <c r="AM52" s="168"/>
    </row>
    <row r="53" spans="1:39">
      <c r="A53" s="185" t="s">
        <v>138</v>
      </c>
      <c r="B53" s="865">
        <f t="shared" si="2"/>
        <v>3</v>
      </c>
      <c r="C53" s="1080"/>
      <c r="D53" s="1080"/>
      <c r="E53" s="275"/>
      <c r="F53" s="275"/>
      <c r="G53" s="275"/>
      <c r="H53" s="275" t="s">
        <v>9</v>
      </c>
      <c r="I53" s="275"/>
      <c r="J53" s="275" t="s">
        <v>9</v>
      </c>
      <c r="K53" s="275"/>
      <c r="L53" s="275"/>
      <c r="M53" s="275"/>
      <c r="N53" s="986" t="s">
        <v>9</v>
      </c>
      <c r="O53" s="1078"/>
      <c r="P53" s="986"/>
      <c r="Q53" s="986"/>
      <c r="R53" s="986"/>
      <c r="S53" s="986"/>
      <c r="T53" s="986"/>
      <c r="U53" s="986"/>
      <c r="V53" s="986"/>
      <c r="W53" s="986"/>
      <c r="X53" s="986"/>
      <c r="Y53" s="986"/>
      <c r="Z53" s="986"/>
      <c r="AA53" s="986"/>
      <c r="AB53" s="986"/>
      <c r="AC53" s="986"/>
      <c r="AD53" s="275"/>
      <c r="AE53" s="986"/>
      <c r="AF53" s="986"/>
      <c r="AG53" s="1790"/>
      <c r="AH53" s="865"/>
      <c r="AI53" s="168"/>
      <c r="AJ53" s="168"/>
      <c r="AK53" s="170"/>
      <c r="AM53" s="168"/>
    </row>
    <row r="54" spans="1:39">
      <c r="A54" s="945" t="s">
        <v>139</v>
      </c>
      <c r="B54" s="865">
        <f t="shared" si="2"/>
        <v>1</v>
      </c>
      <c r="C54" s="1080"/>
      <c r="D54" s="1080"/>
      <c r="E54" s="275"/>
      <c r="F54" s="275"/>
      <c r="G54" s="275"/>
      <c r="H54" s="275" t="s">
        <v>12</v>
      </c>
      <c r="I54" s="275"/>
      <c r="J54" s="275"/>
      <c r="K54" s="275"/>
      <c r="L54" s="275"/>
      <c r="M54" s="275"/>
      <c r="N54" s="952"/>
      <c r="O54" s="1078"/>
      <c r="P54" s="986"/>
      <c r="Q54" s="986"/>
      <c r="R54" s="986"/>
      <c r="S54" s="986"/>
      <c r="T54" s="986"/>
      <c r="U54" s="986"/>
      <c r="V54" s="986"/>
      <c r="W54" s="986"/>
      <c r="X54" s="986"/>
      <c r="Y54" s="986"/>
      <c r="Z54" s="986"/>
      <c r="AA54" s="986"/>
      <c r="AB54" s="986"/>
      <c r="AC54" s="986"/>
      <c r="AD54" s="275"/>
      <c r="AE54" s="986"/>
      <c r="AF54" s="986"/>
      <c r="AG54" s="1790"/>
      <c r="AH54" s="865"/>
      <c r="AI54" s="168"/>
      <c r="AJ54" s="168"/>
      <c r="AK54" s="170"/>
      <c r="AM54" s="168"/>
    </row>
    <row r="55" spans="1:39">
      <c r="A55" s="1859" t="s">
        <v>140</v>
      </c>
      <c r="B55" s="865">
        <f t="shared" si="2"/>
        <v>6</v>
      </c>
      <c r="C55" s="1080"/>
      <c r="D55" s="1080"/>
      <c r="E55" s="275"/>
      <c r="F55" s="275" t="s">
        <v>12</v>
      </c>
      <c r="G55" s="275"/>
      <c r="H55" s="275"/>
      <c r="I55" s="275"/>
      <c r="J55" s="275" t="s">
        <v>9</v>
      </c>
      <c r="K55" s="275"/>
      <c r="L55" s="275"/>
      <c r="M55" s="275" t="s">
        <v>9</v>
      </c>
      <c r="N55" s="952" t="s">
        <v>12</v>
      </c>
      <c r="O55" s="1078"/>
      <c r="P55" s="986"/>
      <c r="Q55" s="986"/>
      <c r="R55" s="986" t="s">
        <v>12</v>
      </c>
      <c r="S55" s="986"/>
      <c r="T55" s="986" t="s">
        <v>12</v>
      </c>
      <c r="U55" s="986"/>
      <c r="V55" s="986"/>
      <c r="W55" s="986"/>
      <c r="X55" s="986"/>
      <c r="Y55" s="986"/>
      <c r="Z55" s="986"/>
      <c r="AA55" s="986"/>
      <c r="AB55" s="986"/>
      <c r="AC55" s="986"/>
      <c r="AD55" s="275"/>
      <c r="AE55" s="986"/>
      <c r="AF55" s="986"/>
      <c r="AG55" s="1790"/>
      <c r="AH55" s="865"/>
      <c r="AI55" s="168"/>
      <c r="AJ55" s="168"/>
      <c r="AK55" s="170"/>
      <c r="AM55" s="168"/>
    </row>
    <row r="56" spans="1:39">
      <c r="A56" s="185" t="s">
        <v>141</v>
      </c>
      <c r="B56" s="865">
        <f t="shared" si="2"/>
        <v>10</v>
      </c>
      <c r="C56" s="1080"/>
      <c r="D56" s="275" t="s">
        <v>10</v>
      </c>
      <c r="E56" s="275"/>
      <c r="F56" s="275" t="s">
        <v>10</v>
      </c>
      <c r="G56" s="275" t="s">
        <v>9</v>
      </c>
      <c r="H56" s="2638" t="s">
        <v>10</v>
      </c>
      <c r="I56" s="275"/>
      <c r="J56" s="275" t="s">
        <v>10</v>
      </c>
      <c r="K56" s="275" t="s">
        <v>9</v>
      </c>
      <c r="L56" s="275"/>
      <c r="M56" s="275"/>
      <c r="N56" s="986" t="s">
        <v>9</v>
      </c>
      <c r="O56" s="1078" t="s">
        <v>9</v>
      </c>
      <c r="P56" s="986"/>
      <c r="Q56" s="986"/>
      <c r="R56" s="986"/>
      <c r="S56" s="986"/>
      <c r="T56" s="986" t="s">
        <v>12</v>
      </c>
      <c r="U56" s="986"/>
      <c r="V56" s="986" t="s">
        <v>105</v>
      </c>
      <c r="W56" s="986"/>
      <c r="X56" s="986"/>
      <c r="Y56" s="986"/>
      <c r="Z56" s="986"/>
      <c r="AA56" s="986"/>
      <c r="AB56" s="986"/>
      <c r="AC56" s="986"/>
      <c r="AD56" s="275"/>
      <c r="AE56" s="986"/>
      <c r="AF56" s="986"/>
      <c r="AG56" s="1790"/>
      <c r="AH56" s="865"/>
      <c r="AI56" s="168"/>
      <c r="AK56" s="170"/>
      <c r="AL56" s="168"/>
      <c r="AM56" s="168"/>
    </row>
    <row r="57" spans="1:39">
      <c r="A57" s="185" t="s">
        <v>142</v>
      </c>
      <c r="B57" s="865">
        <f t="shared" si="2"/>
        <v>2</v>
      </c>
      <c r="C57" s="1080"/>
      <c r="D57" s="1080"/>
      <c r="E57" s="275"/>
      <c r="F57" s="275" t="s">
        <v>12</v>
      </c>
      <c r="G57" s="275"/>
      <c r="H57" s="275"/>
      <c r="I57" s="275"/>
      <c r="J57" s="275"/>
      <c r="K57" s="275"/>
      <c r="L57" s="275"/>
      <c r="M57" s="275"/>
      <c r="N57" s="952" t="s">
        <v>10</v>
      </c>
      <c r="O57" s="1078"/>
      <c r="P57" s="986"/>
      <c r="Q57" s="986"/>
      <c r="R57" s="986"/>
      <c r="S57" s="986"/>
      <c r="T57" s="986"/>
      <c r="U57" s="986"/>
      <c r="V57" s="986"/>
      <c r="W57" s="986"/>
      <c r="X57" s="986"/>
      <c r="Y57" s="986"/>
      <c r="Z57" s="986"/>
      <c r="AA57" s="986"/>
      <c r="AB57" s="986"/>
      <c r="AC57" s="986"/>
      <c r="AD57" s="275"/>
      <c r="AE57" s="986"/>
      <c r="AF57" s="986"/>
      <c r="AG57" s="1790"/>
      <c r="AH57" s="865"/>
      <c r="AI57" s="168"/>
      <c r="AK57" s="170"/>
      <c r="AL57" s="168"/>
      <c r="AM57" s="168"/>
    </row>
    <row r="58" spans="1:39">
      <c r="A58" s="185" t="s">
        <v>143</v>
      </c>
      <c r="B58" s="865">
        <f>COUNTA(C58:AH58)-COUNTIF(C58:AH58,"※22")</f>
        <v>4</v>
      </c>
      <c r="C58" s="1080"/>
      <c r="D58" s="1080" t="s">
        <v>10</v>
      </c>
      <c r="E58" s="275"/>
      <c r="F58" s="275"/>
      <c r="G58" s="275"/>
      <c r="H58" s="275" t="s">
        <v>144</v>
      </c>
      <c r="I58" s="275"/>
      <c r="J58" s="275"/>
      <c r="K58" s="275"/>
      <c r="L58" s="275"/>
      <c r="M58" s="275"/>
      <c r="N58" s="952" t="s">
        <v>12</v>
      </c>
      <c r="O58" s="1078" t="s">
        <v>10</v>
      </c>
      <c r="P58" s="986"/>
      <c r="Q58" s="986"/>
      <c r="R58" s="986"/>
      <c r="S58" s="986"/>
      <c r="T58" s="986" t="s">
        <v>10</v>
      </c>
      <c r="U58" s="986"/>
      <c r="V58" s="986"/>
      <c r="W58" s="986"/>
      <c r="X58" s="986"/>
      <c r="Y58" s="986"/>
      <c r="Z58" s="986"/>
      <c r="AA58" s="986"/>
      <c r="AB58" s="986"/>
      <c r="AC58" s="986"/>
      <c r="AD58" s="275"/>
      <c r="AE58" s="986"/>
      <c r="AF58" s="986"/>
      <c r="AG58" s="1790"/>
      <c r="AH58" s="865"/>
      <c r="AI58" s="168"/>
      <c r="AK58" s="170"/>
      <c r="AL58" s="168"/>
    </row>
    <row r="59" spans="1:39">
      <c r="A59" s="185" t="s">
        <v>145</v>
      </c>
      <c r="B59" s="865">
        <f>COUNTA(C59:AH59)-COUNTIF(C59:AH59,"※14")-COUNTIF(C59:AH59,"※28")</f>
        <v>18</v>
      </c>
      <c r="C59" s="1080" t="s">
        <v>51</v>
      </c>
      <c r="D59" s="1080" t="s">
        <v>10</v>
      </c>
      <c r="E59" s="248" t="s">
        <v>9</v>
      </c>
      <c r="F59" s="275" t="s">
        <v>10</v>
      </c>
      <c r="G59" s="275" t="s">
        <v>10</v>
      </c>
      <c r="H59" s="275" t="s">
        <v>10</v>
      </c>
      <c r="I59" s="275" t="s">
        <v>10</v>
      </c>
      <c r="J59" s="275" t="s">
        <v>10</v>
      </c>
      <c r="K59" s="275" t="s">
        <v>9</v>
      </c>
      <c r="L59" s="275" t="s">
        <v>12</v>
      </c>
      <c r="M59" s="275"/>
      <c r="N59" s="986" t="s">
        <v>9</v>
      </c>
      <c r="O59" s="1078" t="s">
        <v>10</v>
      </c>
      <c r="P59" s="986" t="s">
        <v>11</v>
      </c>
      <c r="Q59" s="986" t="s">
        <v>10</v>
      </c>
      <c r="R59" s="986" t="s">
        <v>10</v>
      </c>
      <c r="S59" s="986"/>
      <c r="T59" s="986" t="s">
        <v>9</v>
      </c>
      <c r="U59" s="986"/>
      <c r="V59" s="275" t="s">
        <v>52</v>
      </c>
      <c r="W59" s="986"/>
      <c r="X59" s="986"/>
      <c r="Y59" s="986" t="s">
        <v>9</v>
      </c>
      <c r="Z59" s="986"/>
      <c r="AA59" s="986"/>
      <c r="AB59" s="986" t="s">
        <v>53</v>
      </c>
      <c r="AC59" s="986"/>
      <c r="AD59" s="275" t="s">
        <v>11</v>
      </c>
      <c r="AE59" s="986"/>
      <c r="AF59" s="986"/>
      <c r="AG59" s="1790"/>
      <c r="AH59" s="865"/>
      <c r="AI59" s="168"/>
    </row>
    <row r="60" spans="1:39">
      <c r="A60" s="185" t="s">
        <v>146</v>
      </c>
      <c r="B60" s="865">
        <f>COUNTA(C60:AH60)</f>
        <v>4</v>
      </c>
      <c r="C60" s="1080"/>
      <c r="D60" s="988" t="s">
        <v>12</v>
      </c>
      <c r="E60" s="248"/>
      <c r="F60" s="275" t="s">
        <v>9</v>
      </c>
      <c r="G60" s="275"/>
      <c r="H60" s="275"/>
      <c r="I60" s="275"/>
      <c r="J60" s="275"/>
      <c r="K60" s="275"/>
      <c r="L60" s="275"/>
      <c r="M60" s="275"/>
      <c r="N60" s="952" t="s">
        <v>12</v>
      </c>
      <c r="O60" s="1078" t="s">
        <v>9</v>
      </c>
      <c r="P60" s="986"/>
      <c r="Q60" s="986"/>
      <c r="R60" s="986"/>
      <c r="S60" s="986"/>
      <c r="T60" s="986"/>
      <c r="U60" s="986"/>
      <c r="V60" s="986"/>
      <c r="W60" s="986"/>
      <c r="X60" s="986"/>
      <c r="Y60" s="986"/>
      <c r="Z60" s="986"/>
      <c r="AA60" s="986"/>
      <c r="AB60" s="986"/>
      <c r="AC60" s="986"/>
      <c r="AD60" s="275"/>
      <c r="AE60" s="986"/>
      <c r="AF60" s="986"/>
      <c r="AG60" s="1790"/>
      <c r="AH60" s="865"/>
      <c r="AI60" s="168"/>
    </row>
    <row r="61" spans="1:39">
      <c r="A61" s="185" t="s">
        <v>147</v>
      </c>
      <c r="B61" s="865">
        <f>COUNTA(C61:AH61)</f>
        <v>5</v>
      </c>
      <c r="C61" s="1080"/>
      <c r="D61" s="275" t="s">
        <v>9</v>
      </c>
      <c r="E61" s="248"/>
      <c r="F61" s="275" t="s">
        <v>12</v>
      </c>
      <c r="G61" s="275"/>
      <c r="H61" s="275"/>
      <c r="I61" s="275"/>
      <c r="J61" s="275"/>
      <c r="K61" s="275"/>
      <c r="L61" s="275"/>
      <c r="M61" s="275"/>
      <c r="N61" s="986" t="s">
        <v>12</v>
      </c>
      <c r="O61" s="1078" t="s">
        <v>9</v>
      </c>
      <c r="P61" s="986"/>
      <c r="Q61" s="986"/>
      <c r="R61" s="986"/>
      <c r="S61" s="986"/>
      <c r="T61" s="986" t="s">
        <v>12</v>
      </c>
      <c r="U61" s="986"/>
      <c r="V61" s="986"/>
      <c r="W61" s="986"/>
      <c r="X61" s="986"/>
      <c r="Y61" s="986"/>
      <c r="Z61" s="986"/>
      <c r="AA61" s="986"/>
      <c r="AB61" s="986"/>
      <c r="AC61" s="986"/>
      <c r="AD61" s="275"/>
      <c r="AE61" s="986"/>
      <c r="AF61" s="986"/>
      <c r="AG61" s="1790"/>
      <c r="AH61" s="865"/>
      <c r="AI61" s="168"/>
      <c r="AK61" s="170"/>
    </row>
    <row r="62" spans="1:39">
      <c r="A62" s="1797" t="s">
        <v>4177</v>
      </c>
      <c r="B62" s="865">
        <f>COUNTA(C62:AH62)</f>
        <v>1</v>
      </c>
      <c r="C62" s="1080"/>
      <c r="D62" s="1080"/>
      <c r="E62" s="248"/>
      <c r="F62" s="1789"/>
      <c r="G62" s="1789"/>
      <c r="H62" s="248"/>
      <c r="I62" s="1789"/>
      <c r="J62" s="1789"/>
      <c r="K62" s="248"/>
      <c r="L62" s="1789"/>
      <c r="M62" s="1789"/>
      <c r="N62" s="1790"/>
      <c r="O62" s="1790"/>
      <c r="P62" s="1790"/>
      <c r="Q62" s="1790"/>
      <c r="R62" s="1790"/>
      <c r="S62" s="1790"/>
      <c r="T62" s="1790" t="s">
        <v>12</v>
      </c>
      <c r="U62" s="1790"/>
      <c r="V62" s="1790"/>
      <c r="W62" s="1790"/>
      <c r="X62" s="1790"/>
      <c r="Y62" s="1790"/>
      <c r="Z62" s="1790"/>
      <c r="AA62" s="1790"/>
      <c r="AB62" s="1790"/>
      <c r="AC62" s="1790"/>
      <c r="AD62" s="1789"/>
      <c r="AE62" s="1790"/>
      <c r="AF62" s="1790"/>
      <c r="AG62" s="1790"/>
      <c r="AH62" s="1891"/>
      <c r="AI62" s="168"/>
      <c r="AK62" s="170"/>
    </row>
    <row r="63" spans="1:39">
      <c r="A63" s="185" t="s">
        <v>148</v>
      </c>
      <c r="B63" s="865">
        <f>COUNTA(C63:AH63)-COUNTIF(C63:AH63,"※33")-COUNTIF(C63:AH63,"※34")-COUNTIF(C63:AH63,"※35")-COUNTIF(C63:AH63,"※37")-COUNTIF(C63:AH63,"※44")</f>
        <v>5</v>
      </c>
      <c r="C63" s="1080"/>
      <c r="D63" s="1080" t="s">
        <v>9</v>
      </c>
      <c r="E63" s="275" t="s">
        <v>9</v>
      </c>
      <c r="F63" s="275" t="s">
        <v>4072</v>
      </c>
      <c r="G63" s="275" t="s">
        <v>4112</v>
      </c>
      <c r="H63" s="248" t="s">
        <v>4068</v>
      </c>
      <c r="I63" s="275"/>
      <c r="J63" s="275"/>
      <c r="K63" s="248" t="s">
        <v>4166</v>
      </c>
      <c r="L63" s="275" t="s">
        <v>4236</v>
      </c>
      <c r="M63" s="275"/>
      <c r="N63" s="986" t="s">
        <v>9</v>
      </c>
      <c r="O63" s="986" t="s">
        <v>4071</v>
      </c>
      <c r="P63" s="986"/>
      <c r="Q63" s="986"/>
      <c r="R63" s="986"/>
      <c r="S63" s="986"/>
      <c r="T63" s="275" t="s">
        <v>9</v>
      </c>
      <c r="U63" s="986"/>
      <c r="V63" s="986"/>
      <c r="W63" s="986"/>
      <c r="X63" s="986"/>
      <c r="Y63" s="986"/>
      <c r="Z63" s="986"/>
      <c r="AA63" s="986"/>
      <c r="AB63" s="986"/>
      <c r="AC63" s="986"/>
      <c r="AD63" s="275"/>
      <c r="AE63" s="986"/>
      <c r="AF63" s="986"/>
      <c r="AG63" s="1790"/>
      <c r="AH63" s="865"/>
      <c r="AI63" s="168"/>
      <c r="AK63" s="868"/>
    </row>
    <row r="64" spans="1:39">
      <c r="A64" s="185" t="s">
        <v>149</v>
      </c>
      <c r="B64" s="1108">
        <f>COUNTA(C64:AH64)-COUNTIF(C64:AH64,"※13")-COUNTIF(C64:AH64,"※29")-COUNTIF(C64:AH64,"※30")-COUNTIF(C64:AH64,"※33")</f>
        <v>4</v>
      </c>
      <c r="C64" s="1080"/>
      <c r="D64" s="1080" t="s">
        <v>10</v>
      </c>
      <c r="E64" s="275"/>
      <c r="F64" s="275" t="s">
        <v>10</v>
      </c>
      <c r="G64" s="275" t="s">
        <v>112</v>
      </c>
      <c r="H64" s="275" t="s">
        <v>4068</v>
      </c>
      <c r="I64" s="275"/>
      <c r="J64" s="275"/>
      <c r="K64" s="248" t="s">
        <v>123</v>
      </c>
      <c r="L64" s="275"/>
      <c r="M64" s="275" t="s">
        <v>10</v>
      </c>
      <c r="N64" s="275" t="s">
        <v>88</v>
      </c>
      <c r="O64" s="986" t="s">
        <v>9</v>
      </c>
      <c r="P64" s="986"/>
      <c r="Q64" s="986"/>
      <c r="R64" s="986"/>
      <c r="S64" s="986"/>
      <c r="T64" s="986"/>
      <c r="U64" s="986"/>
      <c r="V64" s="986"/>
      <c r="W64" s="986"/>
      <c r="X64" s="986"/>
      <c r="Y64" s="986"/>
      <c r="Z64" s="986"/>
      <c r="AA64" s="986"/>
      <c r="AB64" s="986"/>
      <c r="AC64" s="986"/>
      <c r="AD64" s="275"/>
      <c r="AE64" s="986"/>
      <c r="AF64" s="986"/>
      <c r="AG64" s="1790"/>
      <c r="AH64" s="865"/>
      <c r="AI64" s="168"/>
    </row>
    <row r="65" spans="1:37">
      <c r="A65" s="185" t="s">
        <v>150</v>
      </c>
      <c r="B65" s="865">
        <f t="shared" ref="B65:B73" si="3">COUNTA(C65:AH65)</f>
        <v>1</v>
      </c>
      <c r="C65" s="1080"/>
      <c r="D65" s="1080"/>
      <c r="E65" s="275"/>
      <c r="F65" s="275"/>
      <c r="G65" s="275"/>
      <c r="H65" s="275"/>
      <c r="I65" s="275"/>
      <c r="J65" s="275"/>
      <c r="K65" s="275"/>
      <c r="L65" s="275"/>
      <c r="M65" s="275" t="s">
        <v>9</v>
      </c>
      <c r="N65" s="275"/>
      <c r="O65" s="986"/>
      <c r="P65" s="986"/>
      <c r="Q65" s="986"/>
      <c r="R65" s="986"/>
      <c r="S65" s="986"/>
      <c r="T65" s="986"/>
      <c r="U65" s="986"/>
      <c r="V65" s="986"/>
      <c r="W65" s="986"/>
      <c r="X65" s="986"/>
      <c r="Y65" s="986"/>
      <c r="Z65" s="986"/>
      <c r="AA65" s="986"/>
      <c r="AB65" s="986"/>
      <c r="AC65" s="986"/>
      <c r="AD65" s="275"/>
      <c r="AE65" s="986"/>
      <c r="AF65" s="986"/>
      <c r="AG65" s="1790"/>
      <c r="AH65" s="865"/>
      <c r="AI65" s="168"/>
      <c r="AJ65" s="168"/>
      <c r="AK65" s="170"/>
    </row>
    <row r="66" spans="1:37">
      <c r="A66" s="185" t="s">
        <v>151</v>
      </c>
      <c r="B66" s="865">
        <f t="shared" si="3"/>
        <v>1</v>
      </c>
      <c r="C66" s="1080"/>
      <c r="D66" s="1080"/>
      <c r="E66" s="275"/>
      <c r="F66" s="275"/>
      <c r="G66" s="275" t="s">
        <v>12</v>
      </c>
      <c r="H66" s="275"/>
      <c r="I66" s="275"/>
      <c r="J66" s="275"/>
      <c r="K66" s="275"/>
      <c r="L66" s="275"/>
      <c r="M66" s="275"/>
      <c r="N66" s="986"/>
      <c r="O66" s="986"/>
      <c r="P66" s="986"/>
      <c r="Q66" s="986"/>
      <c r="R66" s="986"/>
      <c r="S66" s="986"/>
      <c r="T66" s="986"/>
      <c r="U66" s="986"/>
      <c r="V66" s="986"/>
      <c r="W66" s="986"/>
      <c r="X66" s="986"/>
      <c r="Y66" s="986"/>
      <c r="Z66" s="986"/>
      <c r="AA66" s="986"/>
      <c r="AB66" s="986"/>
      <c r="AC66" s="986"/>
      <c r="AD66" s="275"/>
      <c r="AE66" s="986"/>
      <c r="AF66" s="986"/>
      <c r="AG66" s="1790"/>
      <c r="AH66" s="865"/>
      <c r="AI66" s="168"/>
      <c r="AJ66" s="168"/>
      <c r="AK66" s="170"/>
    </row>
    <row r="67" spans="1:37">
      <c r="A67" s="185" t="s">
        <v>152</v>
      </c>
      <c r="B67" s="865">
        <f t="shared" si="3"/>
        <v>1</v>
      </c>
      <c r="C67" s="1080"/>
      <c r="D67" s="1080"/>
      <c r="E67" s="275"/>
      <c r="F67" s="275"/>
      <c r="G67" s="275"/>
      <c r="I67" s="275"/>
      <c r="J67" s="275"/>
      <c r="K67" s="275"/>
      <c r="L67" s="275"/>
      <c r="M67" s="275" t="s">
        <v>10</v>
      </c>
      <c r="N67" s="986"/>
      <c r="O67" s="986"/>
      <c r="P67" s="986"/>
      <c r="Q67" s="986"/>
      <c r="R67" s="986"/>
      <c r="S67" s="986"/>
      <c r="T67" s="986"/>
      <c r="U67" s="986"/>
      <c r="V67" s="986"/>
      <c r="W67" s="986"/>
      <c r="X67" s="986"/>
      <c r="Y67" s="986"/>
      <c r="Z67" s="986"/>
      <c r="AA67" s="986"/>
      <c r="AB67" s="986"/>
      <c r="AC67" s="986"/>
      <c r="AD67" s="275"/>
      <c r="AE67" s="986"/>
      <c r="AF67" s="986"/>
      <c r="AG67" s="1790"/>
      <c r="AH67" s="865"/>
      <c r="AI67" s="168"/>
    </row>
    <row r="68" spans="1:37">
      <c r="A68" s="185" t="s">
        <v>153</v>
      </c>
      <c r="B68" s="865">
        <f t="shared" si="3"/>
        <v>3</v>
      </c>
      <c r="C68" s="1080"/>
      <c r="D68" s="1080"/>
      <c r="E68" s="275"/>
      <c r="F68" s="275"/>
      <c r="G68" s="275"/>
      <c r="H68" s="275"/>
      <c r="I68" s="275"/>
      <c r="J68" s="275"/>
      <c r="K68" s="275" t="s">
        <v>12</v>
      </c>
      <c r="L68" s="275"/>
      <c r="M68" s="275"/>
      <c r="N68" s="952" t="s">
        <v>12</v>
      </c>
      <c r="O68" s="986"/>
      <c r="P68" s="986"/>
      <c r="Q68" s="986"/>
      <c r="R68" s="986"/>
      <c r="S68" s="986"/>
      <c r="T68" s="986"/>
      <c r="U68" s="986"/>
      <c r="V68" s="986"/>
      <c r="W68" s="986"/>
      <c r="X68" s="986"/>
      <c r="Y68" s="986" t="s">
        <v>12</v>
      </c>
      <c r="Z68" s="986"/>
      <c r="AA68" s="986"/>
      <c r="AB68" s="986"/>
      <c r="AC68" s="986"/>
      <c r="AD68" s="275"/>
      <c r="AE68" s="986"/>
      <c r="AF68" s="986"/>
      <c r="AG68" s="1790"/>
      <c r="AH68" s="865"/>
    </row>
    <row r="69" spans="1:37">
      <c r="A69" s="185" t="s">
        <v>154</v>
      </c>
      <c r="B69" s="865">
        <f t="shared" si="3"/>
        <v>1</v>
      </c>
      <c r="C69" s="1080"/>
      <c r="D69" s="1080"/>
      <c r="E69" s="275"/>
      <c r="F69" s="275"/>
      <c r="G69" s="275"/>
      <c r="H69" s="275"/>
      <c r="I69" s="275"/>
      <c r="J69" s="275"/>
      <c r="K69" s="275"/>
      <c r="L69" s="275"/>
      <c r="M69" s="275"/>
      <c r="N69" s="952" t="s">
        <v>12</v>
      </c>
      <c r="O69" s="986"/>
      <c r="P69" s="986"/>
      <c r="Q69" s="986"/>
      <c r="R69" s="986"/>
      <c r="S69" s="986"/>
      <c r="T69" s="986"/>
      <c r="U69" s="986"/>
      <c r="V69" s="986"/>
      <c r="W69" s="986"/>
      <c r="X69" s="986"/>
      <c r="Y69" s="986"/>
      <c r="Z69" s="986"/>
      <c r="AA69" s="986"/>
      <c r="AB69" s="986"/>
      <c r="AC69" s="986"/>
      <c r="AD69" s="275"/>
      <c r="AE69" s="986"/>
      <c r="AF69" s="986"/>
      <c r="AG69" s="1790"/>
      <c r="AH69" s="865"/>
    </row>
    <row r="70" spans="1:37">
      <c r="A70" s="185" t="s">
        <v>155</v>
      </c>
      <c r="B70" s="865">
        <f t="shared" si="3"/>
        <v>2</v>
      </c>
      <c r="C70" s="1080"/>
      <c r="D70" s="1080"/>
      <c r="E70" s="275"/>
      <c r="F70" s="275"/>
      <c r="G70" s="275"/>
      <c r="H70" s="275"/>
      <c r="I70" s="275"/>
      <c r="J70" s="275"/>
      <c r="K70" s="275"/>
      <c r="L70" s="275"/>
      <c r="M70" s="275"/>
      <c r="N70" s="952" t="s">
        <v>12</v>
      </c>
      <c r="O70" s="986"/>
      <c r="P70" s="986"/>
      <c r="Q70" s="986"/>
      <c r="R70" s="986"/>
      <c r="S70" s="986"/>
      <c r="T70" s="986" t="s">
        <v>12</v>
      </c>
      <c r="U70" s="986"/>
      <c r="V70" s="986"/>
      <c r="W70" s="986"/>
      <c r="X70" s="986"/>
      <c r="Y70" s="986"/>
      <c r="Z70" s="986"/>
      <c r="AA70" s="986"/>
      <c r="AB70" s="986"/>
      <c r="AC70" s="986"/>
      <c r="AD70" s="275"/>
      <c r="AE70" s="986"/>
      <c r="AF70" s="986"/>
      <c r="AG70" s="1790"/>
      <c r="AH70" s="865"/>
    </row>
    <row r="71" spans="1:37">
      <c r="A71" s="185" t="s">
        <v>156</v>
      </c>
      <c r="B71" s="865">
        <f t="shared" si="3"/>
        <v>2</v>
      </c>
      <c r="C71" s="1080"/>
      <c r="D71" s="1080"/>
      <c r="E71" s="275"/>
      <c r="F71" s="275"/>
      <c r="G71" s="275"/>
      <c r="H71" s="275"/>
      <c r="I71" s="275"/>
      <c r="J71" s="275"/>
      <c r="K71" s="248" t="s">
        <v>12</v>
      </c>
      <c r="L71" s="275"/>
      <c r="M71" s="275"/>
      <c r="N71" s="986"/>
      <c r="O71" s="986"/>
      <c r="P71" s="986"/>
      <c r="Q71" s="986"/>
      <c r="R71" s="986"/>
      <c r="S71" s="986"/>
      <c r="T71" s="986"/>
      <c r="U71" s="986"/>
      <c r="V71" s="986"/>
      <c r="W71" s="986"/>
      <c r="X71" s="986"/>
      <c r="Y71" s="986"/>
      <c r="Z71" s="986" t="s">
        <v>9</v>
      </c>
      <c r="AA71" s="986"/>
      <c r="AB71" s="986"/>
      <c r="AC71" s="986"/>
      <c r="AD71" s="275"/>
      <c r="AE71" s="986"/>
      <c r="AF71" s="986"/>
      <c r="AG71" s="1790"/>
      <c r="AH71" s="865"/>
    </row>
    <row r="72" spans="1:37">
      <c r="A72" s="185" t="s">
        <v>157</v>
      </c>
      <c r="B72" s="865">
        <f>COUNTA(C72:AH72)-COUNTIF(C72:AH72,"※45")</f>
        <v>4</v>
      </c>
      <c r="C72" s="1080"/>
      <c r="D72" s="1080"/>
      <c r="E72" s="275"/>
      <c r="F72" s="275" t="s">
        <v>9</v>
      </c>
      <c r="G72" s="275"/>
      <c r="H72" s="275"/>
      <c r="I72" s="275"/>
      <c r="J72" s="275"/>
      <c r="K72" s="275" t="s">
        <v>9</v>
      </c>
      <c r="L72" s="275" t="s">
        <v>12</v>
      </c>
      <c r="M72" s="275"/>
      <c r="N72" s="986"/>
      <c r="O72" s="986"/>
      <c r="P72" s="986" t="s">
        <v>4238</v>
      </c>
      <c r="Q72" s="986"/>
      <c r="R72" s="986"/>
      <c r="S72" s="986"/>
      <c r="T72" s="986" t="s">
        <v>12</v>
      </c>
      <c r="U72" s="986"/>
      <c r="V72" s="986"/>
      <c r="W72" s="986"/>
      <c r="X72" s="986"/>
      <c r="Y72" s="986"/>
      <c r="Z72" s="986"/>
      <c r="AA72" s="986"/>
      <c r="AB72" s="986"/>
      <c r="AC72" s="986"/>
      <c r="AD72" s="275"/>
      <c r="AE72" s="986"/>
      <c r="AF72" s="986"/>
      <c r="AG72" s="1790"/>
      <c r="AH72" s="865"/>
    </row>
    <row r="73" spans="1:37">
      <c r="A73" s="185" t="s">
        <v>158</v>
      </c>
      <c r="B73" s="865">
        <f t="shared" si="3"/>
        <v>1</v>
      </c>
      <c r="C73" s="1080"/>
      <c r="D73" s="1080"/>
      <c r="E73" s="275"/>
      <c r="F73" s="275"/>
      <c r="G73" s="275"/>
      <c r="H73" s="275"/>
      <c r="I73" s="275"/>
      <c r="J73" s="275"/>
      <c r="K73" s="275"/>
      <c r="L73" s="275"/>
      <c r="M73" s="275"/>
      <c r="N73" s="986"/>
      <c r="O73" s="986"/>
      <c r="P73" s="986"/>
      <c r="Q73" s="986"/>
      <c r="R73" s="986"/>
      <c r="S73" s="986"/>
      <c r="T73" s="986" t="s">
        <v>10</v>
      </c>
      <c r="U73" s="986"/>
      <c r="V73" s="986"/>
      <c r="W73" s="986"/>
      <c r="X73" s="986"/>
      <c r="Y73" s="986"/>
      <c r="Z73" s="986"/>
      <c r="AA73" s="986"/>
      <c r="AB73" s="986"/>
      <c r="AC73" s="986"/>
      <c r="AD73" s="275"/>
      <c r="AE73" s="986"/>
      <c r="AF73" s="986"/>
      <c r="AG73" s="1790"/>
      <c r="AH73" s="865"/>
    </row>
    <row r="74" spans="1:37">
      <c r="A74" s="185" t="s">
        <v>159</v>
      </c>
      <c r="B74" s="865">
        <f>COUNTA(C74:AH74)-3</f>
        <v>3</v>
      </c>
      <c r="C74" s="1080"/>
      <c r="D74" s="1080"/>
      <c r="E74" s="275" t="s">
        <v>9</v>
      </c>
      <c r="F74" s="275" t="s">
        <v>10</v>
      </c>
      <c r="G74" s="275" t="s">
        <v>160</v>
      </c>
      <c r="H74" s="275" t="s">
        <v>113</v>
      </c>
      <c r="I74" s="275"/>
      <c r="J74" s="275"/>
      <c r="K74" s="248" t="s">
        <v>4241</v>
      </c>
      <c r="L74" s="275"/>
      <c r="M74" s="275"/>
      <c r="N74" s="986"/>
      <c r="O74" s="986" t="s">
        <v>161</v>
      </c>
      <c r="P74" s="986"/>
      <c r="Q74" s="986"/>
      <c r="R74" s="986"/>
      <c r="S74" s="986"/>
      <c r="T74" s="986"/>
      <c r="U74" s="986"/>
      <c r="V74" s="986"/>
      <c r="W74" s="986"/>
      <c r="X74" s="986"/>
      <c r="Y74" s="986"/>
      <c r="Z74" s="986"/>
      <c r="AA74" s="986"/>
      <c r="AB74" s="986"/>
      <c r="AC74" s="986"/>
      <c r="AD74" s="275"/>
      <c r="AE74" s="986"/>
      <c r="AF74" s="986"/>
      <c r="AG74" s="1790"/>
      <c r="AH74" s="865"/>
    </row>
    <row r="75" spans="1:37">
      <c r="A75" s="185" t="s">
        <v>162</v>
      </c>
      <c r="B75" s="865">
        <f>COUNTA(C75:AH75)-COUNTIF(C75:AH75,"※42")</f>
        <v>2</v>
      </c>
      <c r="C75" s="1080"/>
      <c r="D75" s="1080"/>
      <c r="E75" s="275"/>
      <c r="F75" s="275"/>
      <c r="G75" s="275"/>
      <c r="H75" s="275" t="s">
        <v>9</v>
      </c>
      <c r="I75" s="275"/>
      <c r="J75" s="275"/>
      <c r="K75" s="275"/>
      <c r="L75" s="275"/>
      <c r="M75" s="275"/>
      <c r="N75" s="986" t="s">
        <v>9</v>
      </c>
      <c r="O75" s="986"/>
      <c r="P75" s="986"/>
      <c r="Q75" s="986" t="s">
        <v>4167</v>
      </c>
      <c r="R75" s="986"/>
      <c r="S75" s="986"/>
      <c r="T75" s="986"/>
      <c r="U75" s="986"/>
      <c r="V75" s="986"/>
      <c r="W75" s="986"/>
      <c r="X75" s="986"/>
      <c r="Y75" s="986"/>
      <c r="Z75" s="986"/>
      <c r="AA75" s="986"/>
      <c r="AB75" s="986"/>
      <c r="AC75" s="986"/>
      <c r="AD75" s="275"/>
      <c r="AE75" s="986"/>
      <c r="AF75" s="986"/>
      <c r="AG75" s="1790"/>
      <c r="AH75" s="865"/>
    </row>
    <row r="76" spans="1:37">
      <c r="A76" s="185" t="s">
        <v>163</v>
      </c>
      <c r="B76" s="865">
        <f>COUNTA(C76:AH76)</f>
        <v>5</v>
      </c>
      <c r="C76" s="1080"/>
      <c r="D76" s="1080"/>
      <c r="E76" s="275"/>
      <c r="F76" s="275" t="s">
        <v>12</v>
      </c>
      <c r="G76" s="275"/>
      <c r="H76" s="275" t="s">
        <v>9</v>
      </c>
      <c r="I76" s="275"/>
      <c r="J76" s="275"/>
      <c r="K76" s="275"/>
      <c r="L76" s="275"/>
      <c r="M76" s="275"/>
      <c r="N76" s="952" t="s">
        <v>12</v>
      </c>
      <c r="O76" s="986"/>
      <c r="P76" s="986"/>
      <c r="Q76" s="986"/>
      <c r="R76" s="986"/>
      <c r="S76" s="986"/>
      <c r="T76" s="986" t="s">
        <v>12</v>
      </c>
      <c r="U76" s="986"/>
      <c r="V76" s="986"/>
      <c r="W76" s="986"/>
      <c r="X76" s="986"/>
      <c r="Y76" s="986" t="s">
        <v>9</v>
      </c>
      <c r="Z76" s="986"/>
      <c r="AA76" s="986"/>
      <c r="AB76" s="986"/>
      <c r="AC76" s="986"/>
      <c r="AD76" s="275"/>
      <c r="AE76" s="986"/>
      <c r="AF76" s="986"/>
      <c r="AG76" s="1790"/>
      <c r="AH76" s="865"/>
    </row>
    <row r="77" spans="1:37">
      <c r="A77" s="185" t="s">
        <v>164</v>
      </c>
      <c r="B77" s="865">
        <f>COUNTA(C77:AH77)</f>
        <v>1</v>
      </c>
      <c r="C77" s="1080"/>
      <c r="D77" s="1080"/>
      <c r="E77" s="275"/>
      <c r="F77" s="275"/>
      <c r="G77" s="275"/>
      <c r="H77" s="275"/>
      <c r="I77" s="275"/>
      <c r="J77" s="275" t="s">
        <v>12</v>
      </c>
      <c r="K77" s="275"/>
      <c r="L77" s="275"/>
      <c r="M77" s="275"/>
      <c r="N77" s="952"/>
      <c r="O77" s="986"/>
      <c r="P77" s="986"/>
      <c r="Q77" s="986"/>
      <c r="R77" s="986"/>
      <c r="S77" s="986"/>
      <c r="T77" s="986"/>
      <c r="U77" s="986"/>
      <c r="V77" s="986"/>
      <c r="W77" s="986"/>
      <c r="X77" s="986"/>
      <c r="Y77" s="986"/>
      <c r="Z77" s="986"/>
      <c r="AA77" s="986"/>
      <c r="AB77" s="986"/>
      <c r="AC77" s="986"/>
      <c r="AD77" s="275"/>
      <c r="AE77" s="986"/>
      <c r="AF77" s="986"/>
      <c r="AG77" s="1790"/>
      <c r="AH77" s="865"/>
      <c r="AI77" s="168"/>
    </row>
    <row r="78" spans="1:37">
      <c r="A78" s="185" t="s">
        <v>165</v>
      </c>
      <c r="B78" s="865">
        <f>COUNTA(C78:AH78)</f>
        <v>7</v>
      </c>
      <c r="C78" s="1080"/>
      <c r="D78" s="1080" t="s">
        <v>12</v>
      </c>
      <c r="E78" s="275"/>
      <c r="F78" s="275"/>
      <c r="G78" s="275"/>
      <c r="H78" s="275" t="s">
        <v>12</v>
      </c>
      <c r="I78" s="275"/>
      <c r="J78" s="275" t="s">
        <v>12</v>
      </c>
      <c r="K78" s="275"/>
      <c r="L78" s="275" t="s">
        <v>9</v>
      </c>
      <c r="M78" s="275"/>
      <c r="N78" s="952" t="s">
        <v>12</v>
      </c>
      <c r="O78" s="1078" t="s">
        <v>9</v>
      </c>
      <c r="P78" s="986"/>
      <c r="Q78" s="986"/>
      <c r="R78" s="986"/>
      <c r="S78" s="986"/>
      <c r="T78" s="952" t="s">
        <v>12</v>
      </c>
      <c r="U78" s="986"/>
      <c r="V78" s="986"/>
      <c r="W78" s="986"/>
      <c r="X78" s="986"/>
      <c r="Y78" s="986"/>
      <c r="Z78" s="986"/>
      <c r="AA78" s="986"/>
      <c r="AB78" s="986"/>
      <c r="AC78" s="986"/>
      <c r="AD78" s="275"/>
      <c r="AE78" s="986"/>
      <c r="AF78" s="986"/>
      <c r="AG78" s="1790"/>
      <c r="AH78" s="865"/>
    </row>
    <row r="79" spans="1:37">
      <c r="A79" s="185" t="s">
        <v>166</v>
      </c>
      <c r="B79" s="865">
        <f>COUNTA(C79:AH79)-COUNTIF(C79:AH79,"※23")-COUNTIF(C79:AH79,"※24")-COUNTIF(C79:AH79,"※26")</f>
        <v>2</v>
      </c>
      <c r="C79" s="1080"/>
      <c r="D79" s="1080" t="s">
        <v>9</v>
      </c>
      <c r="E79" s="275"/>
      <c r="F79" s="275"/>
      <c r="G79" s="275"/>
      <c r="H79" s="275" t="s">
        <v>167</v>
      </c>
      <c r="I79" s="275"/>
      <c r="J79" s="275"/>
      <c r="K79" s="275"/>
      <c r="L79" s="275"/>
      <c r="M79" s="275"/>
      <c r="N79" s="986"/>
      <c r="O79" s="986" t="s">
        <v>168</v>
      </c>
      <c r="P79" s="986"/>
      <c r="Q79" s="986"/>
      <c r="R79" s="986"/>
      <c r="S79" s="986"/>
      <c r="T79" s="986" t="s">
        <v>9</v>
      </c>
      <c r="U79" s="986"/>
      <c r="V79" s="986"/>
      <c r="W79" s="986"/>
      <c r="X79" s="986"/>
      <c r="Y79" s="986" t="s">
        <v>169</v>
      </c>
      <c r="Z79" s="986"/>
      <c r="AA79" s="986"/>
      <c r="AB79" s="986"/>
      <c r="AC79" s="986"/>
      <c r="AD79" s="275"/>
      <c r="AE79" s="986"/>
      <c r="AF79" s="986"/>
      <c r="AG79" s="1790"/>
      <c r="AH79" s="865"/>
      <c r="AI79" s="168"/>
    </row>
    <row r="80" spans="1:37">
      <c r="A80" s="1860" t="s">
        <v>170</v>
      </c>
      <c r="B80" s="865">
        <f>COUNTA(C80:AH80)</f>
        <v>13</v>
      </c>
      <c r="C80" s="1080"/>
      <c r="D80" s="1080" t="s">
        <v>9</v>
      </c>
      <c r="E80" s="275"/>
      <c r="F80" s="275" t="s">
        <v>9</v>
      </c>
      <c r="G80" s="275"/>
      <c r="H80" s="248" t="s">
        <v>12</v>
      </c>
      <c r="I80" s="275"/>
      <c r="J80" s="275" t="s">
        <v>9</v>
      </c>
      <c r="K80" s="275" t="s">
        <v>9</v>
      </c>
      <c r="L80" s="275" t="s">
        <v>9</v>
      </c>
      <c r="M80" s="275" t="s">
        <v>9</v>
      </c>
      <c r="N80" s="986" t="s">
        <v>9</v>
      </c>
      <c r="O80" s="986" t="s">
        <v>9</v>
      </c>
      <c r="P80" s="986" t="s">
        <v>12</v>
      </c>
      <c r="Q80" s="986"/>
      <c r="R80" s="986"/>
      <c r="S80" s="986"/>
      <c r="T80" s="986" t="s">
        <v>9</v>
      </c>
      <c r="U80" s="986"/>
      <c r="V80" s="986"/>
      <c r="W80" s="986"/>
      <c r="X80" s="986"/>
      <c r="Y80" s="986" t="s">
        <v>9</v>
      </c>
      <c r="Z80" s="986"/>
      <c r="AA80" s="986"/>
      <c r="AB80" s="986"/>
      <c r="AC80" s="986" t="s">
        <v>12</v>
      </c>
      <c r="AD80" s="275"/>
      <c r="AE80" s="986"/>
      <c r="AF80" s="986"/>
      <c r="AG80" s="1790"/>
      <c r="AH80" s="865"/>
    </row>
    <row r="81" spans="1:37">
      <c r="A81" s="185" t="s">
        <v>171</v>
      </c>
      <c r="B81" s="865">
        <f>COUNTA(C81:AH81)-COUNTIF(C81:AH81,"※30")-COUNTIF(C81:AH81,"※42")</f>
        <v>6</v>
      </c>
      <c r="C81" s="1080"/>
      <c r="D81" s="1080"/>
      <c r="E81" s="275" t="s">
        <v>11</v>
      </c>
      <c r="F81" s="275" t="s">
        <v>9</v>
      </c>
      <c r="G81" s="275" t="s">
        <v>112</v>
      </c>
      <c r="H81" s="275" t="s">
        <v>10</v>
      </c>
      <c r="I81" s="275"/>
      <c r="J81" s="275"/>
      <c r="K81" s="275"/>
      <c r="L81" s="275"/>
      <c r="M81" s="275"/>
      <c r="N81" s="986" t="s">
        <v>9</v>
      </c>
      <c r="O81" s="986" t="s">
        <v>9</v>
      </c>
      <c r="P81" s="986"/>
      <c r="Q81" s="986" t="s">
        <v>4167</v>
      </c>
      <c r="R81" s="986"/>
      <c r="S81" s="986"/>
      <c r="T81" s="986" t="s">
        <v>9</v>
      </c>
      <c r="U81" s="986"/>
      <c r="V81" s="986"/>
      <c r="W81" s="986"/>
      <c r="X81" s="986"/>
      <c r="Y81" s="986"/>
      <c r="Z81" s="986"/>
      <c r="AA81" s="986"/>
      <c r="AB81" s="986"/>
      <c r="AC81" s="986"/>
      <c r="AD81" s="275"/>
      <c r="AE81" s="986"/>
      <c r="AF81" s="986"/>
      <c r="AG81" s="1790"/>
      <c r="AH81" s="865"/>
    </row>
    <row r="82" spans="1:37">
      <c r="A82" s="185" t="s">
        <v>172</v>
      </c>
      <c r="B82" s="865">
        <f t="shared" ref="B82:B100" si="4">COUNTA(C82:AH82)</f>
        <v>2</v>
      </c>
      <c r="C82" s="1080"/>
      <c r="D82" s="990"/>
      <c r="E82" s="275"/>
      <c r="F82" s="275" t="s">
        <v>9</v>
      </c>
      <c r="G82" s="275"/>
      <c r="H82" s="275"/>
      <c r="I82" s="275"/>
      <c r="J82" s="275"/>
      <c r="K82" s="275"/>
      <c r="L82" s="275"/>
      <c r="M82" s="275"/>
      <c r="N82" s="986" t="s">
        <v>12</v>
      </c>
      <c r="O82" s="986"/>
      <c r="P82" s="986"/>
      <c r="Q82" s="986"/>
      <c r="R82" s="986"/>
      <c r="S82" s="986"/>
      <c r="T82" s="986"/>
      <c r="U82" s="986"/>
      <c r="V82" s="986"/>
      <c r="W82" s="986"/>
      <c r="X82" s="986"/>
      <c r="Y82" s="986"/>
      <c r="Z82" s="986"/>
      <c r="AA82" s="986"/>
      <c r="AB82" s="986"/>
      <c r="AC82" s="986"/>
      <c r="AD82" s="275"/>
      <c r="AE82" s="986"/>
      <c r="AF82" s="986"/>
      <c r="AG82" s="1790"/>
      <c r="AH82" s="865"/>
    </row>
    <row r="83" spans="1:37">
      <c r="A83" s="185" t="s">
        <v>173</v>
      </c>
      <c r="B83" s="865">
        <f t="shared" si="4"/>
        <v>1</v>
      </c>
      <c r="C83" s="1080"/>
      <c r="D83" s="952" t="s">
        <v>12</v>
      </c>
      <c r="E83" s="275"/>
      <c r="G83" s="275"/>
      <c r="H83" s="275"/>
      <c r="I83" s="275"/>
      <c r="J83" s="275"/>
      <c r="K83" s="275"/>
      <c r="L83" s="275"/>
      <c r="M83" s="275"/>
      <c r="N83" s="986"/>
      <c r="O83" s="986"/>
      <c r="P83" s="986"/>
      <c r="Q83" s="986"/>
      <c r="R83" s="986"/>
      <c r="S83" s="986"/>
      <c r="T83" s="986"/>
      <c r="U83" s="986"/>
      <c r="V83" s="986"/>
      <c r="W83" s="986"/>
      <c r="X83" s="986"/>
      <c r="Y83" s="986"/>
      <c r="Z83" s="986"/>
      <c r="AA83" s="986"/>
      <c r="AB83" s="986"/>
      <c r="AC83" s="986"/>
      <c r="AD83" s="275"/>
      <c r="AE83" s="986"/>
      <c r="AF83" s="986"/>
      <c r="AG83" s="1790"/>
      <c r="AH83" s="865"/>
    </row>
    <row r="84" spans="1:37">
      <c r="A84" s="185" t="s">
        <v>174</v>
      </c>
      <c r="B84" s="865">
        <f t="shared" si="4"/>
        <v>1</v>
      </c>
      <c r="C84" s="1080"/>
      <c r="D84" s="1080"/>
      <c r="E84" s="275"/>
      <c r="F84" s="275"/>
      <c r="G84" s="275"/>
      <c r="H84" s="275"/>
      <c r="I84" s="275"/>
      <c r="J84" s="275"/>
      <c r="K84" s="275"/>
      <c r="L84" s="275"/>
      <c r="M84" s="275" t="s">
        <v>9</v>
      </c>
      <c r="N84" s="986"/>
      <c r="O84" s="986"/>
      <c r="P84" s="986"/>
      <c r="Q84" s="986"/>
      <c r="R84" s="986"/>
      <c r="S84" s="986"/>
      <c r="T84" s="986"/>
      <c r="U84" s="986"/>
      <c r="V84" s="986"/>
      <c r="W84" s="986"/>
      <c r="X84" s="986"/>
      <c r="Y84" s="986"/>
      <c r="Z84" s="986"/>
      <c r="AA84" s="986"/>
      <c r="AB84" s="986"/>
      <c r="AC84" s="986"/>
      <c r="AD84" s="275"/>
      <c r="AE84" s="986"/>
      <c r="AF84" s="986"/>
      <c r="AG84" s="1790"/>
      <c r="AH84" s="865"/>
    </row>
    <row r="85" spans="1:37">
      <c r="A85" s="185" t="s">
        <v>175</v>
      </c>
      <c r="B85" s="865">
        <f t="shared" si="4"/>
        <v>1</v>
      </c>
      <c r="C85" s="1080"/>
      <c r="D85" s="1080"/>
      <c r="E85" s="275"/>
      <c r="F85" s="275"/>
      <c r="G85" s="275"/>
      <c r="H85" s="275"/>
      <c r="I85" s="275"/>
      <c r="J85" s="275"/>
      <c r="K85" s="275"/>
      <c r="L85" s="275"/>
      <c r="M85" s="275"/>
      <c r="N85" s="986"/>
      <c r="O85" s="986"/>
      <c r="P85" s="986"/>
      <c r="Q85" s="986"/>
      <c r="R85" s="986"/>
      <c r="S85" s="986" t="s">
        <v>9</v>
      </c>
      <c r="T85" s="986"/>
      <c r="U85" s="986"/>
      <c r="V85" s="986"/>
      <c r="W85" s="986"/>
      <c r="X85" s="986"/>
      <c r="Y85" s="986"/>
      <c r="Z85" s="986"/>
      <c r="AA85" s="986"/>
      <c r="AB85" s="986"/>
      <c r="AC85" s="986"/>
      <c r="AD85" s="275"/>
      <c r="AE85" s="986"/>
      <c r="AF85" s="986"/>
      <c r="AG85" s="1790"/>
      <c r="AH85" s="865"/>
    </row>
    <row r="86" spans="1:37">
      <c r="A86" s="185" t="s">
        <v>176</v>
      </c>
      <c r="B86" s="865">
        <f t="shared" si="4"/>
        <v>9</v>
      </c>
      <c r="C86" s="1080"/>
      <c r="D86" s="1080" t="s">
        <v>9</v>
      </c>
      <c r="E86" s="248"/>
      <c r="F86" s="275" t="s">
        <v>9</v>
      </c>
      <c r="G86" s="275" t="s">
        <v>9</v>
      </c>
      <c r="H86" s="248" t="s">
        <v>12</v>
      </c>
      <c r="I86" s="275"/>
      <c r="J86" s="275"/>
      <c r="K86" s="248" t="s">
        <v>12</v>
      </c>
      <c r="L86" s="275"/>
      <c r="M86" s="275"/>
      <c r="N86" s="986" t="s">
        <v>9</v>
      </c>
      <c r="O86" s="986" t="s">
        <v>9</v>
      </c>
      <c r="P86" s="986"/>
      <c r="Q86" s="986"/>
      <c r="R86" s="986"/>
      <c r="S86" s="986"/>
      <c r="T86" s="986" t="s">
        <v>9</v>
      </c>
      <c r="U86" s="986"/>
      <c r="V86" s="986"/>
      <c r="W86" s="986"/>
      <c r="X86" s="986"/>
      <c r="Y86" s="986"/>
      <c r="Z86" s="986"/>
      <c r="AA86" s="986"/>
      <c r="AB86" s="986"/>
      <c r="AC86" s="986" t="s">
        <v>12</v>
      </c>
      <c r="AD86" s="275"/>
      <c r="AE86" s="986"/>
      <c r="AF86" s="986"/>
      <c r="AG86" s="1790"/>
      <c r="AH86" s="865"/>
    </row>
    <row r="87" spans="1:37">
      <c r="A87" s="185" t="s">
        <v>177</v>
      </c>
      <c r="B87" s="865">
        <f t="shared" si="4"/>
        <v>2</v>
      </c>
      <c r="C87" s="1080"/>
      <c r="D87" s="1080"/>
      <c r="E87" s="248"/>
      <c r="F87" s="275"/>
      <c r="G87" s="275"/>
      <c r="H87" s="248"/>
      <c r="I87" s="275"/>
      <c r="J87" s="275"/>
      <c r="K87" s="275"/>
      <c r="L87" s="275"/>
      <c r="M87" s="275"/>
      <c r="N87" s="986" t="s">
        <v>9</v>
      </c>
      <c r="O87" s="986"/>
      <c r="P87" s="986"/>
      <c r="Q87" s="986"/>
      <c r="R87" s="986"/>
      <c r="S87" s="986"/>
      <c r="T87" s="986" t="s">
        <v>10</v>
      </c>
      <c r="U87" s="986"/>
      <c r="V87" s="986"/>
      <c r="W87" s="986"/>
      <c r="X87" s="986"/>
      <c r="Y87" s="986"/>
      <c r="Z87" s="986"/>
      <c r="AA87" s="986"/>
      <c r="AB87" s="986"/>
      <c r="AC87" s="986"/>
      <c r="AD87" s="275"/>
      <c r="AE87" s="986"/>
      <c r="AF87" s="986"/>
      <c r="AG87" s="1790"/>
      <c r="AH87" s="865"/>
    </row>
    <row r="88" spans="1:37">
      <c r="A88" s="185" t="s">
        <v>178</v>
      </c>
      <c r="B88" s="865">
        <f t="shared" si="4"/>
        <v>8</v>
      </c>
      <c r="C88" s="1080"/>
      <c r="D88" s="1080" t="s">
        <v>9</v>
      </c>
      <c r="E88" s="248"/>
      <c r="F88" s="275"/>
      <c r="G88" s="275"/>
      <c r="H88" s="275" t="s">
        <v>12</v>
      </c>
      <c r="I88" s="275"/>
      <c r="J88" s="275" t="s">
        <v>9</v>
      </c>
      <c r="K88" s="275" t="s">
        <v>9</v>
      </c>
      <c r="L88" s="275" t="s">
        <v>12</v>
      </c>
      <c r="M88" s="275"/>
      <c r="N88" s="986" t="s">
        <v>9</v>
      </c>
      <c r="O88" s="986" t="s">
        <v>12</v>
      </c>
      <c r="P88" s="986"/>
      <c r="Q88" s="986"/>
      <c r="R88" s="986"/>
      <c r="S88" s="986"/>
      <c r="T88" s="986" t="s">
        <v>9</v>
      </c>
      <c r="U88" s="986"/>
      <c r="V88" s="986"/>
      <c r="W88" s="986"/>
      <c r="X88" s="986"/>
      <c r="Y88" s="986"/>
      <c r="Z88" s="986"/>
      <c r="AA88" s="986"/>
      <c r="AB88" s="986"/>
      <c r="AC88" s="986"/>
      <c r="AD88" s="275"/>
      <c r="AE88" s="986"/>
      <c r="AF88" s="986"/>
      <c r="AG88" s="1790"/>
      <c r="AH88" s="865"/>
    </row>
    <row r="89" spans="1:37">
      <c r="A89" s="185" t="s">
        <v>179</v>
      </c>
      <c r="B89" s="865">
        <f t="shared" si="4"/>
        <v>1</v>
      </c>
      <c r="C89" s="1080"/>
      <c r="D89" s="1080"/>
      <c r="E89" s="248"/>
      <c r="F89" s="275"/>
      <c r="G89" s="275"/>
      <c r="H89" s="275"/>
      <c r="I89" s="275"/>
      <c r="J89" s="275"/>
      <c r="K89" s="275"/>
      <c r="L89" s="275"/>
      <c r="M89" s="275" t="s">
        <v>12</v>
      </c>
      <c r="N89" s="986"/>
      <c r="O89" s="986"/>
      <c r="P89" s="986"/>
      <c r="Q89" s="986"/>
      <c r="R89" s="986"/>
      <c r="S89" s="986"/>
      <c r="T89" s="986"/>
      <c r="U89" s="986"/>
      <c r="V89" s="986"/>
      <c r="W89" s="986"/>
      <c r="X89" s="986"/>
      <c r="Y89" s="986"/>
      <c r="Z89" s="986"/>
      <c r="AA89" s="986"/>
      <c r="AB89" s="986"/>
      <c r="AC89" s="986"/>
      <c r="AD89" s="275"/>
      <c r="AE89" s="986"/>
      <c r="AF89" s="986"/>
      <c r="AG89" s="1790"/>
      <c r="AH89" s="865"/>
      <c r="AJ89" s="168"/>
      <c r="AK89" s="170"/>
    </row>
    <row r="90" spans="1:37">
      <c r="A90" s="1797" t="s">
        <v>4074</v>
      </c>
      <c r="B90" s="865">
        <f t="shared" si="4"/>
        <v>5</v>
      </c>
      <c r="C90" s="1080"/>
      <c r="D90" s="1080" t="s">
        <v>10</v>
      </c>
      <c r="E90" s="248"/>
      <c r="F90" s="1789" t="s">
        <v>12</v>
      </c>
      <c r="G90" s="1789"/>
      <c r="H90" s="1789" t="s">
        <v>12</v>
      </c>
      <c r="I90" s="1789"/>
      <c r="J90" s="1789"/>
      <c r="K90" s="1789"/>
      <c r="L90" s="1789"/>
      <c r="M90" s="1789"/>
      <c r="N90" s="986" t="s">
        <v>9</v>
      </c>
      <c r="O90" s="1790"/>
      <c r="P90" s="1790"/>
      <c r="Q90" s="1790"/>
      <c r="R90" s="1790"/>
      <c r="S90" s="1790"/>
      <c r="T90" s="1790" t="s">
        <v>9</v>
      </c>
      <c r="U90" s="1790"/>
      <c r="V90" s="1790"/>
      <c r="W90" s="1790"/>
      <c r="X90" s="1790"/>
      <c r="Y90" s="1790"/>
      <c r="Z90" s="1790"/>
      <c r="AA90" s="1790"/>
      <c r="AB90" s="1790"/>
      <c r="AC90" s="1790"/>
      <c r="AD90" s="1789"/>
      <c r="AE90" s="1790"/>
      <c r="AF90" s="1790"/>
      <c r="AG90" s="1790"/>
      <c r="AH90" s="865"/>
      <c r="AJ90" s="168"/>
      <c r="AK90" s="170"/>
    </row>
    <row r="91" spans="1:37">
      <c r="A91" s="185" t="s">
        <v>180</v>
      </c>
      <c r="B91" s="865">
        <f t="shared" si="4"/>
        <v>1</v>
      </c>
      <c r="C91" s="1080"/>
      <c r="D91" s="1080"/>
      <c r="E91" s="248"/>
      <c r="F91" s="275"/>
      <c r="G91" s="275"/>
      <c r="H91" s="275"/>
      <c r="I91" s="275"/>
      <c r="J91" s="275"/>
      <c r="K91" s="275"/>
      <c r="L91" s="275"/>
      <c r="M91" s="275" t="s">
        <v>12</v>
      </c>
      <c r="N91" s="986"/>
      <c r="O91" s="986"/>
      <c r="P91" s="986"/>
      <c r="Q91" s="986"/>
      <c r="R91" s="986"/>
      <c r="S91" s="986"/>
      <c r="T91" s="986"/>
      <c r="U91" s="986"/>
      <c r="V91" s="986"/>
      <c r="W91" s="986"/>
      <c r="X91" s="986"/>
      <c r="Y91" s="986"/>
      <c r="Z91" s="986"/>
      <c r="AA91" s="986"/>
      <c r="AB91" s="986"/>
      <c r="AC91" s="986"/>
      <c r="AD91" s="275"/>
      <c r="AE91" s="986"/>
      <c r="AF91" s="986"/>
      <c r="AG91" s="1790"/>
      <c r="AH91" s="865"/>
      <c r="AJ91" s="168"/>
      <c r="AK91" s="170"/>
    </row>
    <row r="92" spans="1:37">
      <c r="A92" s="185" t="s">
        <v>181</v>
      </c>
      <c r="B92" s="865">
        <f t="shared" si="4"/>
        <v>14</v>
      </c>
      <c r="C92" s="1080"/>
      <c r="D92" s="1080"/>
      <c r="E92" s="248" t="s">
        <v>9</v>
      </c>
      <c r="F92" s="275" t="s">
        <v>12</v>
      </c>
      <c r="G92" s="275" t="s">
        <v>9</v>
      </c>
      <c r="H92" s="275" t="s">
        <v>12</v>
      </c>
      <c r="I92" s="275"/>
      <c r="J92" s="275" t="s">
        <v>12</v>
      </c>
      <c r="K92" s="275" t="s">
        <v>9</v>
      </c>
      <c r="L92" s="275" t="s">
        <v>9</v>
      </c>
      <c r="M92" s="275"/>
      <c r="N92" s="986" t="s">
        <v>9</v>
      </c>
      <c r="O92" s="986" t="s">
        <v>10</v>
      </c>
      <c r="P92" s="986" t="s">
        <v>10</v>
      </c>
      <c r="Q92" s="986"/>
      <c r="R92" s="986"/>
      <c r="S92" s="986"/>
      <c r="T92" s="986" t="s">
        <v>12</v>
      </c>
      <c r="U92" s="986"/>
      <c r="V92" s="986"/>
      <c r="W92" s="986"/>
      <c r="X92" s="986"/>
      <c r="Y92" s="986" t="s">
        <v>12</v>
      </c>
      <c r="Z92" s="986"/>
      <c r="AA92" s="986"/>
      <c r="AB92" s="986"/>
      <c r="AC92" s="986"/>
      <c r="AD92" s="275"/>
      <c r="AE92" s="986"/>
      <c r="AF92" s="986"/>
      <c r="AG92" s="1790" t="s">
        <v>11</v>
      </c>
      <c r="AH92" s="865" t="s">
        <v>11</v>
      </c>
      <c r="AJ92" s="168"/>
      <c r="AK92" s="170"/>
    </row>
    <row r="93" spans="1:37">
      <c r="A93" s="185" t="s">
        <v>182</v>
      </c>
      <c r="B93" s="865">
        <f t="shared" si="4"/>
        <v>6</v>
      </c>
      <c r="C93" s="1080"/>
      <c r="D93" s="1080"/>
      <c r="E93" s="248"/>
      <c r="F93" s="275" t="s">
        <v>128</v>
      </c>
      <c r="G93" s="275"/>
      <c r="H93" s="248" t="s">
        <v>12</v>
      </c>
      <c r="I93" s="275"/>
      <c r="J93" s="275" t="s">
        <v>12</v>
      </c>
      <c r="K93" s="275"/>
      <c r="L93" s="275"/>
      <c r="M93" s="275"/>
      <c r="N93" s="986" t="s">
        <v>9</v>
      </c>
      <c r="O93" s="986"/>
      <c r="P93" s="986"/>
      <c r="Q93" s="986"/>
      <c r="R93" s="986"/>
      <c r="S93" s="986"/>
      <c r="T93" s="986" t="s">
        <v>12</v>
      </c>
      <c r="U93" s="986"/>
      <c r="V93" s="986"/>
      <c r="W93" s="986"/>
      <c r="X93" s="986"/>
      <c r="Y93" s="986" t="s">
        <v>9</v>
      </c>
      <c r="Z93" s="986"/>
      <c r="AA93" s="986"/>
      <c r="AB93" s="986"/>
      <c r="AC93" s="986"/>
      <c r="AD93" s="275"/>
      <c r="AE93" s="986"/>
      <c r="AF93" s="986"/>
      <c r="AG93" s="1790"/>
      <c r="AH93" s="865"/>
      <c r="AJ93" s="168"/>
      <c r="AK93" s="170"/>
    </row>
    <row r="94" spans="1:37">
      <c r="A94" s="185" t="s">
        <v>183</v>
      </c>
      <c r="B94" s="865">
        <f t="shared" si="4"/>
        <v>2</v>
      </c>
      <c r="C94" s="1080"/>
      <c r="D94" s="1080"/>
      <c r="E94" s="248"/>
      <c r="F94" s="275"/>
      <c r="G94" s="275"/>
      <c r="H94" s="275" t="s">
        <v>12</v>
      </c>
      <c r="I94" s="275"/>
      <c r="J94" s="275"/>
      <c r="K94" s="275"/>
      <c r="L94" s="275"/>
      <c r="M94" s="275"/>
      <c r="N94" s="986" t="s">
        <v>12</v>
      </c>
      <c r="O94" s="986"/>
      <c r="P94" s="986"/>
      <c r="Q94" s="986"/>
      <c r="R94" s="986"/>
      <c r="S94" s="986"/>
      <c r="T94" s="986"/>
      <c r="U94" s="986"/>
      <c r="V94" s="986"/>
      <c r="W94" s="986"/>
      <c r="X94" s="986"/>
      <c r="Y94" s="986"/>
      <c r="Z94" s="986"/>
      <c r="AA94" s="986"/>
      <c r="AB94" s="986"/>
      <c r="AC94" s="986"/>
      <c r="AD94" s="275"/>
      <c r="AE94" s="986"/>
      <c r="AF94" s="986"/>
      <c r="AG94" s="1790"/>
      <c r="AH94" s="865"/>
      <c r="AJ94" s="168"/>
      <c r="AK94" s="170"/>
    </row>
    <row r="95" spans="1:37">
      <c r="A95" s="185" t="s">
        <v>184</v>
      </c>
      <c r="B95" s="865">
        <f t="shared" si="4"/>
        <v>1</v>
      </c>
      <c r="C95" s="1080"/>
      <c r="D95" s="1080"/>
      <c r="E95" s="248"/>
      <c r="F95" s="275"/>
      <c r="G95" s="275"/>
      <c r="H95" s="275"/>
      <c r="I95" s="275"/>
      <c r="J95" s="275"/>
      <c r="K95" s="275"/>
      <c r="L95" s="275"/>
      <c r="M95" s="275"/>
      <c r="N95" s="986" t="s">
        <v>12</v>
      </c>
      <c r="O95" s="986"/>
      <c r="P95" s="986"/>
      <c r="Q95" s="986"/>
      <c r="R95" s="986"/>
      <c r="S95" s="986"/>
      <c r="T95" s="986"/>
      <c r="U95" s="986"/>
      <c r="V95" s="986"/>
      <c r="W95" s="986"/>
      <c r="X95" s="986"/>
      <c r="Y95" s="986"/>
      <c r="Z95" s="986"/>
      <c r="AA95" s="986"/>
      <c r="AB95" s="986"/>
      <c r="AC95" s="986"/>
      <c r="AD95" s="275"/>
      <c r="AE95" s="986"/>
      <c r="AF95" s="986"/>
      <c r="AG95" s="1790"/>
      <c r="AH95" s="865"/>
      <c r="AJ95" s="168"/>
      <c r="AK95" s="170"/>
    </row>
    <row r="96" spans="1:37">
      <c r="A96" s="185" t="s">
        <v>185</v>
      </c>
      <c r="B96" s="865">
        <f t="shared" si="4"/>
        <v>5</v>
      </c>
      <c r="C96" s="1080"/>
      <c r="D96" s="1080"/>
      <c r="E96" s="248"/>
      <c r="F96" s="275"/>
      <c r="G96" s="275"/>
      <c r="H96" s="275" t="s">
        <v>12</v>
      </c>
      <c r="I96" s="275"/>
      <c r="J96" s="275" t="s">
        <v>12</v>
      </c>
      <c r="K96" s="275"/>
      <c r="L96" s="275"/>
      <c r="M96" s="275"/>
      <c r="N96" s="275" t="s">
        <v>12</v>
      </c>
      <c r="O96" s="986"/>
      <c r="P96" s="986"/>
      <c r="Q96" s="986"/>
      <c r="R96" s="986"/>
      <c r="S96" s="986"/>
      <c r="T96" s="986" t="s">
        <v>12</v>
      </c>
      <c r="U96" s="986"/>
      <c r="V96" s="986"/>
      <c r="W96" s="986"/>
      <c r="X96" s="986"/>
      <c r="Y96" s="986" t="s">
        <v>9</v>
      </c>
      <c r="Z96" s="986"/>
      <c r="AA96" s="986"/>
      <c r="AB96" s="986"/>
      <c r="AC96" s="986"/>
      <c r="AD96" s="275"/>
      <c r="AE96" s="986"/>
      <c r="AF96" s="986"/>
      <c r="AG96" s="1790"/>
      <c r="AH96" s="865"/>
      <c r="AJ96" s="168"/>
      <c r="AK96" s="170"/>
    </row>
    <row r="97" spans="1:37">
      <c r="A97" s="1109" t="s">
        <v>186</v>
      </c>
      <c r="B97" s="1081">
        <f t="shared" si="4"/>
        <v>3</v>
      </c>
      <c r="C97" s="1080"/>
      <c r="D97" s="1080"/>
      <c r="E97" s="248"/>
      <c r="F97" s="275"/>
      <c r="G97" s="275"/>
      <c r="H97" s="275"/>
      <c r="I97" s="275"/>
      <c r="J97" s="1082" t="s">
        <v>12</v>
      </c>
      <c r="K97" s="248"/>
      <c r="L97" s="275"/>
      <c r="M97" s="275"/>
      <c r="N97" s="986" t="s">
        <v>128</v>
      </c>
      <c r="O97" s="986"/>
      <c r="P97" s="986"/>
      <c r="Q97" s="986"/>
      <c r="R97" s="986"/>
      <c r="S97" s="986"/>
      <c r="T97" s="986" t="s">
        <v>12</v>
      </c>
      <c r="U97" s="986"/>
      <c r="V97" s="986"/>
      <c r="W97" s="986"/>
      <c r="X97" s="986"/>
      <c r="Y97" s="986"/>
      <c r="Z97" s="986"/>
      <c r="AA97" s="986"/>
      <c r="AB97" s="986"/>
      <c r="AC97" s="986"/>
      <c r="AD97" s="275"/>
      <c r="AE97" s="986"/>
      <c r="AF97" s="986"/>
      <c r="AG97" s="1790"/>
      <c r="AH97" s="865"/>
      <c r="AJ97" s="168"/>
      <c r="AK97" s="170"/>
    </row>
    <row r="98" spans="1:37">
      <c r="A98" s="185" t="s">
        <v>187</v>
      </c>
      <c r="B98" s="865">
        <f t="shared" si="4"/>
        <v>11</v>
      </c>
      <c r="C98" s="1080"/>
      <c r="D98" s="1080"/>
      <c r="E98" s="275"/>
      <c r="F98" s="275" t="s">
        <v>12</v>
      </c>
      <c r="G98" s="275"/>
      <c r="H98" s="275" t="s">
        <v>10</v>
      </c>
      <c r="I98" s="275" t="s">
        <v>9</v>
      </c>
      <c r="J98" s="275" t="s">
        <v>10</v>
      </c>
      <c r="K98" s="248" t="s">
        <v>12</v>
      </c>
      <c r="L98" s="275" t="s">
        <v>9</v>
      </c>
      <c r="M98" s="275" t="s">
        <v>9</v>
      </c>
      <c r="N98" s="986" t="s">
        <v>9</v>
      </c>
      <c r="O98" s="986"/>
      <c r="P98" s="986" t="s">
        <v>9</v>
      </c>
      <c r="Q98" s="986" t="s">
        <v>9</v>
      </c>
      <c r="R98" s="986"/>
      <c r="S98" s="986"/>
      <c r="T98" s="986" t="s">
        <v>10</v>
      </c>
      <c r="U98" s="986"/>
      <c r="V98" s="986"/>
      <c r="W98" s="986"/>
      <c r="X98" s="986"/>
      <c r="Y98" s="986"/>
      <c r="Z98" s="986"/>
      <c r="AA98" s="986"/>
      <c r="AB98" s="986"/>
      <c r="AC98" s="986"/>
      <c r="AD98" s="275"/>
      <c r="AE98" s="986"/>
      <c r="AF98" s="986"/>
      <c r="AG98" s="1790"/>
      <c r="AH98" s="865"/>
      <c r="AJ98" s="168"/>
      <c r="AK98" s="170"/>
    </row>
    <row r="99" spans="1:37">
      <c r="A99" s="185" t="s">
        <v>189</v>
      </c>
      <c r="B99" s="865">
        <f t="shared" si="4"/>
        <v>1</v>
      </c>
      <c r="C99" s="1080"/>
      <c r="D99" s="1080"/>
      <c r="E99" s="275"/>
      <c r="F99" s="275"/>
      <c r="G99" s="275"/>
      <c r="H99" s="275" t="s">
        <v>10</v>
      </c>
      <c r="I99" s="275"/>
      <c r="J99" s="275"/>
      <c r="K99" s="275"/>
      <c r="L99" s="275"/>
      <c r="M99" s="275"/>
      <c r="N99" s="986"/>
      <c r="O99" s="986"/>
      <c r="P99" s="986"/>
      <c r="Q99" s="986"/>
      <c r="R99" s="986"/>
      <c r="S99" s="986"/>
      <c r="T99" s="986"/>
      <c r="U99" s="986"/>
      <c r="V99" s="986"/>
      <c r="W99" s="986"/>
      <c r="X99" s="986"/>
      <c r="Y99" s="986"/>
      <c r="Z99" s="986"/>
      <c r="AA99" s="986"/>
      <c r="AB99" s="986"/>
      <c r="AC99" s="986"/>
      <c r="AD99" s="275"/>
      <c r="AE99" s="986"/>
      <c r="AF99" s="986"/>
      <c r="AG99" s="1790"/>
      <c r="AH99" s="865"/>
      <c r="AJ99" s="168"/>
      <c r="AK99" s="170"/>
    </row>
    <row r="100" spans="1:37">
      <c r="A100" s="185" t="s">
        <v>190</v>
      </c>
      <c r="B100" s="865">
        <f t="shared" si="4"/>
        <v>3</v>
      </c>
      <c r="C100" s="1080"/>
      <c r="D100" s="1080"/>
      <c r="E100" s="275"/>
      <c r="F100" s="275"/>
      <c r="G100" s="275"/>
      <c r="H100" s="275" t="s">
        <v>12</v>
      </c>
      <c r="I100" s="275"/>
      <c r="J100" s="275"/>
      <c r="K100" s="275"/>
      <c r="L100" s="275"/>
      <c r="M100" s="275"/>
      <c r="N100" s="986" t="s">
        <v>9</v>
      </c>
      <c r="O100" s="986" t="s">
        <v>12</v>
      </c>
      <c r="P100" s="986"/>
      <c r="Q100" s="986"/>
      <c r="R100" s="986"/>
      <c r="S100" s="986"/>
      <c r="T100" s="986"/>
      <c r="U100" s="986"/>
      <c r="V100" s="986"/>
      <c r="W100" s="986"/>
      <c r="X100" s="986"/>
      <c r="Y100" s="986"/>
      <c r="Z100" s="986"/>
      <c r="AA100" s="986"/>
      <c r="AB100" s="986"/>
      <c r="AC100" s="986"/>
      <c r="AD100" s="275"/>
      <c r="AE100" s="986"/>
      <c r="AF100" s="986"/>
      <c r="AG100" s="1790"/>
      <c r="AH100" s="865"/>
      <c r="AJ100" s="168"/>
      <c r="AK100" s="170"/>
    </row>
    <row r="101" spans="1:37">
      <c r="A101" s="185" t="s">
        <v>191</v>
      </c>
      <c r="B101" s="865">
        <f>COUNTA(C101:AH101)-1</f>
        <v>1</v>
      </c>
      <c r="C101" s="1080"/>
      <c r="D101" s="1080"/>
      <c r="E101" s="275"/>
      <c r="F101" s="275"/>
      <c r="G101" s="275"/>
      <c r="H101" s="275"/>
      <c r="I101" s="275"/>
      <c r="J101" s="275"/>
      <c r="K101" s="275"/>
      <c r="L101" s="275"/>
      <c r="M101" s="275" t="s">
        <v>10</v>
      </c>
      <c r="N101" s="986" t="s">
        <v>192</v>
      </c>
      <c r="O101" s="986"/>
      <c r="P101" s="986"/>
      <c r="Q101" s="986"/>
      <c r="R101" s="986"/>
      <c r="S101" s="986"/>
      <c r="T101" s="986"/>
      <c r="U101" s="275"/>
      <c r="V101" s="986"/>
      <c r="W101" s="986"/>
      <c r="X101" s="986"/>
      <c r="Y101" s="986"/>
      <c r="Z101" s="986"/>
      <c r="AA101" s="986"/>
      <c r="AB101" s="986"/>
      <c r="AC101" s="986"/>
      <c r="AD101" s="275"/>
      <c r="AE101" s="986"/>
      <c r="AF101" s="986"/>
      <c r="AG101" s="1790"/>
      <c r="AH101" s="865"/>
      <c r="AJ101" s="168"/>
      <c r="AK101" s="170"/>
    </row>
    <row r="102" spans="1:37">
      <c r="A102" s="185" t="s">
        <v>193</v>
      </c>
      <c r="B102" s="865">
        <f>COUNTA(C102:AH102)</f>
        <v>1</v>
      </c>
      <c r="C102" s="988"/>
      <c r="D102" s="988"/>
      <c r="E102" s="248"/>
      <c r="F102" s="248"/>
      <c r="G102" s="248"/>
      <c r="H102" s="248"/>
      <c r="I102" s="248"/>
      <c r="J102" s="248"/>
      <c r="K102" s="248" t="s">
        <v>9</v>
      </c>
      <c r="L102" s="248"/>
      <c r="M102" s="248"/>
      <c r="N102" s="952"/>
      <c r="O102" s="952"/>
      <c r="P102" s="952"/>
      <c r="Q102" s="952"/>
      <c r="R102" s="952"/>
      <c r="S102" s="952"/>
      <c r="T102" s="952"/>
      <c r="U102" s="952"/>
      <c r="V102" s="952"/>
      <c r="W102" s="952"/>
      <c r="X102" s="952"/>
      <c r="Y102" s="952"/>
      <c r="Z102" s="952"/>
      <c r="AA102" s="952"/>
      <c r="AB102" s="952"/>
      <c r="AC102" s="952"/>
      <c r="AD102" s="275"/>
      <c r="AE102" s="986"/>
      <c r="AF102" s="986"/>
      <c r="AG102" s="1790"/>
      <c r="AH102" s="865"/>
      <c r="AI102" s="168"/>
      <c r="AJ102" s="168"/>
      <c r="AK102" s="170"/>
    </row>
    <row r="103" spans="1:37" ht="15" customHeight="1">
      <c r="A103" s="173" t="s">
        <v>194</v>
      </c>
      <c r="B103" s="865">
        <f>COUNTA(C103:AH103)-COUNTIF(C103:AH103,"※7")-COUNTIF(C103:AH103,"※18")-COUNTIF(C103:AH103,"※30")-COUNTIF(C103:AH103,"※33")</f>
        <v>3</v>
      </c>
      <c r="C103" s="988"/>
      <c r="D103" s="988" t="s">
        <v>9</v>
      </c>
      <c r="E103" s="248" t="s">
        <v>11</v>
      </c>
      <c r="F103" s="991"/>
      <c r="G103" s="248" t="s">
        <v>112</v>
      </c>
      <c r="H103" s="248" t="s">
        <v>4068</v>
      </c>
      <c r="I103" s="248"/>
      <c r="J103" s="248"/>
      <c r="K103" s="248"/>
      <c r="L103" s="248"/>
      <c r="M103" s="248" t="s">
        <v>10</v>
      </c>
      <c r="N103" s="986" t="s">
        <v>195</v>
      </c>
      <c r="O103" s="952" t="s">
        <v>196</v>
      </c>
      <c r="P103" s="952"/>
      <c r="Q103" s="952"/>
      <c r="R103" s="952"/>
      <c r="S103" s="952"/>
      <c r="T103" s="952"/>
      <c r="U103" s="952"/>
      <c r="V103" s="952"/>
      <c r="W103" s="952"/>
      <c r="X103" s="952"/>
      <c r="Y103" s="952"/>
      <c r="Z103" s="952"/>
      <c r="AA103" s="952"/>
      <c r="AB103" s="952"/>
      <c r="AC103" s="952"/>
      <c r="AD103" s="275"/>
      <c r="AE103" s="986"/>
      <c r="AF103" s="986"/>
      <c r="AG103" s="1790"/>
      <c r="AH103" s="865"/>
      <c r="AJ103"/>
      <c r="AK103" s="170"/>
    </row>
    <row r="104" spans="1:37">
      <c r="A104" s="185" t="s">
        <v>197</v>
      </c>
      <c r="B104" s="865">
        <f>COUNTA(C104:AH104)</f>
        <v>13</v>
      </c>
      <c r="C104" s="1080"/>
      <c r="D104" s="1080" t="s">
        <v>9</v>
      </c>
      <c r="E104" s="248" t="s">
        <v>11</v>
      </c>
      <c r="F104" s="275" t="s">
        <v>10</v>
      </c>
      <c r="G104" s="275" t="s">
        <v>10</v>
      </c>
      <c r="H104" s="275" t="s">
        <v>10</v>
      </c>
      <c r="I104" s="275"/>
      <c r="J104" s="275" t="s">
        <v>9</v>
      </c>
      <c r="K104" s="275" t="s">
        <v>9</v>
      </c>
      <c r="L104" s="275" t="s">
        <v>9</v>
      </c>
      <c r="M104" s="275"/>
      <c r="N104" s="986" t="s">
        <v>9</v>
      </c>
      <c r="O104" s="986" t="s">
        <v>10</v>
      </c>
      <c r="P104" s="986" t="s">
        <v>11</v>
      </c>
      <c r="Q104" s="986"/>
      <c r="R104" s="986" t="s">
        <v>9</v>
      </c>
      <c r="S104" s="986"/>
      <c r="T104" s="986" t="s">
        <v>12</v>
      </c>
      <c r="U104" s="986"/>
      <c r="V104" s="986"/>
      <c r="W104" s="986"/>
      <c r="X104" s="986"/>
      <c r="Y104" s="986"/>
      <c r="Z104" s="986"/>
      <c r="AA104" s="986"/>
      <c r="AB104" s="986"/>
      <c r="AC104" s="986"/>
      <c r="AD104" s="275"/>
      <c r="AE104" s="986"/>
      <c r="AF104" s="986"/>
      <c r="AG104" s="1790"/>
      <c r="AH104" s="865"/>
      <c r="AJ104" s="168"/>
      <c r="AK104" s="170"/>
    </row>
    <row r="105" spans="1:37">
      <c r="A105" s="185" t="s">
        <v>198</v>
      </c>
      <c r="B105" s="865">
        <f>COUNTA(C105:AH105)</f>
        <v>21</v>
      </c>
      <c r="C105" s="1080"/>
      <c r="D105" s="1080" t="s">
        <v>9</v>
      </c>
      <c r="E105" s="275" t="s">
        <v>10</v>
      </c>
      <c r="F105" s="275" t="s">
        <v>10</v>
      </c>
      <c r="G105" s="275" t="s">
        <v>10</v>
      </c>
      <c r="H105" s="275" t="s">
        <v>10</v>
      </c>
      <c r="I105" s="275"/>
      <c r="J105" s="275" t="s">
        <v>9</v>
      </c>
      <c r="K105" s="275" t="s">
        <v>10</v>
      </c>
      <c r="L105" s="275" t="s">
        <v>9</v>
      </c>
      <c r="M105" s="275"/>
      <c r="N105" s="986" t="s">
        <v>9</v>
      </c>
      <c r="O105" s="986" t="s">
        <v>10</v>
      </c>
      <c r="P105" s="986" t="s">
        <v>11</v>
      </c>
      <c r="Q105" s="986" t="s">
        <v>10</v>
      </c>
      <c r="R105" s="986" t="s">
        <v>10</v>
      </c>
      <c r="S105" s="986"/>
      <c r="T105" s="986" t="s">
        <v>10</v>
      </c>
      <c r="U105" s="986" t="s">
        <v>11</v>
      </c>
      <c r="V105" s="986" t="s">
        <v>11</v>
      </c>
      <c r="W105" s="986"/>
      <c r="X105" s="986"/>
      <c r="Y105" s="986" t="s">
        <v>9</v>
      </c>
      <c r="Z105" s="986"/>
      <c r="AA105" s="986"/>
      <c r="AB105" s="986"/>
      <c r="AC105" s="986"/>
      <c r="AD105" s="275" t="s">
        <v>11</v>
      </c>
      <c r="AE105" s="986" t="s">
        <v>9</v>
      </c>
      <c r="AF105" s="986"/>
      <c r="AG105" s="1790" t="s">
        <v>11</v>
      </c>
      <c r="AH105" s="865" t="s">
        <v>11</v>
      </c>
      <c r="AJ105" s="168"/>
      <c r="AK105" s="170"/>
    </row>
    <row r="106" spans="1:37">
      <c r="A106" s="185" t="s">
        <v>199</v>
      </c>
      <c r="B106" s="865">
        <f>COUNTA(C106:AH106)</f>
        <v>9</v>
      </c>
      <c r="C106" s="1080"/>
      <c r="D106" s="1080" t="s">
        <v>9</v>
      </c>
      <c r="E106" s="275" t="s">
        <v>11</v>
      </c>
      <c r="F106" s="275"/>
      <c r="G106" s="275" t="s">
        <v>10</v>
      </c>
      <c r="H106" s="275" t="s">
        <v>9</v>
      </c>
      <c r="I106" s="275"/>
      <c r="J106" s="275"/>
      <c r="K106" s="275" t="s">
        <v>9</v>
      </c>
      <c r="L106" s="275"/>
      <c r="M106" s="275"/>
      <c r="N106" s="986" t="s">
        <v>9</v>
      </c>
      <c r="O106" s="986"/>
      <c r="P106" s="986" t="s">
        <v>11</v>
      </c>
      <c r="Q106" s="986"/>
      <c r="R106" s="986"/>
      <c r="S106" s="986"/>
      <c r="T106" s="986" t="s">
        <v>9</v>
      </c>
      <c r="U106" s="986"/>
      <c r="V106" s="986"/>
      <c r="W106" s="986"/>
      <c r="X106" s="986"/>
      <c r="Y106" s="986" t="s">
        <v>9</v>
      </c>
      <c r="Z106" s="986"/>
      <c r="AA106" s="986"/>
      <c r="AB106" s="986"/>
      <c r="AC106" s="986"/>
      <c r="AD106" s="275"/>
      <c r="AE106" s="986"/>
      <c r="AF106" s="986"/>
      <c r="AG106" s="1790"/>
      <c r="AH106" s="865"/>
      <c r="AJ106" s="168"/>
      <c r="AK106" s="170"/>
    </row>
    <row r="107" spans="1:37">
      <c r="A107" s="185" t="s">
        <v>200</v>
      </c>
      <c r="B107" s="865">
        <f>COUNTA(C107:AH107)-COUNTIF(C107:AH107,"※11")-COUNTIF(C107:AH107,"※13")-COUNTIF(C107:AH107,"※30")</f>
        <v>4</v>
      </c>
      <c r="C107" s="992"/>
      <c r="D107" s="1080" t="s">
        <v>9</v>
      </c>
      <c r="E107" s="1106"/>
      <c r="F107" s="275" t="s">
        <v>10</v>
      </c>
      <c r="G107" s="275" t="s">
        <v>112</v>
      </c>
      <c r="H107" s="275" t="s">
        <v>10</v>
      </c>
      <c r="I107" s="1106"/>
      <c r="J107" s="1106"/>
      <c r="K107" s="1106"/>
      <c r="L107" s="1106"/>
      <c r="M107" s="275" t="s">
        <v>10</v>
      </c>
      <c r="N107" s="275" t="s">
        <v>88</v>
      </c>
      <c r="O107" s="1110" t="s">
        <v>126</v>
      </c>
      <c r="P107" s="1110"/>
      <c r="Q107" s="1110"/>
      <c r="R107" s="1110"/>
      <c r="S107" s="1110"/>
      <c r="T107" s="1110"/>
      <c r="U107" s="1110"/>
      <c r="V107" s="1110"/>
      <c r="W107" s="1110"/>
      <c r="X107" s="1110"/>
      <c r="Y107" s="1110"/>
      <c r="Z107" s="1110"/>
      <c r="AA107" s="1110"/>
      <c r="AB107" s="1110"/>
      <c r="AC107" s="1110"/>
      <c r="AD107" s="1106"/>
      <c r="AE107" s="1110"/>
      <c r="AF107" s="1799"/>
      <c r="AG107" s="1799"/>
      <c r="AH107" s="1800"/>
      <c r="AJ107" s="168"/>
      <c r="AK107" s="170"/>
    </row>
    <row r="108" spans="1:37">
      <c r="A108" s="185" t="s">
        <v>201</v>
      </c>
      <c r="B108" s="865">
        <f t="shared" ref="B108:B122" si="5">COUNTA(C108:AH108)</f>
        <v>1</v>
      </c>
      <c r="C108" s="1080"/>
      <c r="D108" s="1080"/>
      <c r="E108" s="275"/>
      <c r="F108" s="275"/>
      <c r="G108" s="275"/>
      <c r="H108" s="275"/>
      <c r="I108" s="275"/>
      <c r="J108" s="275"/>
      <c r="K108" s="275"/>
      <c r="L108" s="275"/>
      <c r="M108" s="275" t="s">
        <v>10</v>
      </c>
      <c r="N108" s="986"/>
      <c r="O108" s="986"/>
      <c r="P108" s="986"/>
      <c r="Q108" s="986"/>
      <c r="R108" s="986"/>
      <c r="S108" s="986"/>
      <c r="T108" s="986"/>
      <c r="U108" s="986"/>
      <c r="V108" s="986"/>
      <c r="W108" s="986"/>
      <c r="X108" s="986"/>
      <c r="Y108" s="986"/>
      <c r="Z108" s="986"/>
      <c r="AA108" s="986"/>
      <c r="AB108" s="986"/>
      <c r="AC108" s="986"/>
      <c r="AD108" s="275"/>
      <c r="AE108" s="986"/>
      <c r="AF108" s="986"/>
      <c r="AG108" s="1790"/>
      <c r="AH108" s="865"/>
      <c r="AJ108" s="168"/>
      <c r="AK108" s="170"/>
    </row>
    <row r="109" spans="1:37">
      <c r="A109" s="173" t="s">
        <v>202</v>
      </c>
      <c r="B109" s="865">
        <f t="shared" si="5"/>
        <v>2</v>
      </c>
      <c r="C109" s="993"/>
      <c r="D109" s="1080"/>
      <c r="E109" s="275"/>
      <c r="F109" s="275"/>
      <c r="G109" s="275"/>
      <c r="H109" s="275"/>
      <c r="I109" s="275"/>
      <c r="J109" s="275"/>
      <c r="K109" s="275"/>
      <c r="L109" s="275"/>
      <c r="M109" s="275"/>
      <c r="N109" s="986" t="s">
        <v>9</v>
      </c>
      <c r="O109" s="986"/>
      <c r="P109" s="986"/>
      <c r="Q109" s="986"/>
      <c r="R109" s="986"/>
      <c r="S109" s="986"/>
      <c r="T109" s="986" t="s">
        <v>9</v>
      </c>
      <c r="U109" s="986"/>
      <c r="V109" s="986"/>
      <c r="W109" s="986"/>
      <c r="X109" s="986"/>
      <c r="Y109" s="986"/>
      <c r="Z109" s="986"/>
      <c r="AA109" s="986"/>
      <c r="AB109" s="986"/>
      <c r="AC109" s="986"/>
      <c r="AD109" s="275"/>
      <c r="AE109" s="986"/>
      <c r="AF109" s="986"/>
      <c r="AG109" s="1790"/>
      <c r="AH109" s="865"/>
      <c r="AJ109" s="168"/>
      <c r="AK109" s="170"/>
    </row>
    <row r="110" spans="1:37">
      <c r="A110" s="274" t="s">
        <v>203</v>
      </c>
      <c r="B110" s="865">
        <f t="shared" si="5"/>
        <v>6</v>
      </c>
      <c r="D110" s="275" t="s">
        <v>9</v>
      </c>
      <c r="E110" s="955"/>
      <c r="F110" s="955"/>
      <c r="G110" s="955"/>
      <c r="H110" s="955" t="s">
        <v>12</v>
      </c>
      <c r="I110" s="955"/>
      <c r="J110" s="955"/>
      <c r="K110" s="248" t="s">
        <v>12</v>
      </c>
      <c r="L110" s="955"/>
      <c r="M110" s="275" t="s">
        <v>12</v>
      </c>
      <c r="N110" s="956"/>
      <c r="O110" s="956"/>
      <c r="P110" s="956"/>
      <c r="Q110" s="956"/>
      <c r="R110" s="956"/>
      <c r="S110" s="956"/>
      <c r="T110" s="956"/>
      <c r="U110" s="956"/>
      <c r="V110" s="956"/>
      <c r="W110" s="956"/>
      <c r="X110" s="956" t="s">
        <v>10</v>
      </c>
      <c r="Y110" s="986" t="s">
        <v>12</v>
      </c>
      <c r="Z110" s="956"/>
      <c r="AA110" s="956"/>
      <c r="AB110" s="956"/>
      <c r="AC110" s="956"/>
      <c r="AD110" s="955"/>
      <c r="AE110" s="956"/>
      <c r="AF110" s="956"/>
      <c r="AG110" s="956"/>
      <c r="AH110" s="869"/>
      <c r="AK110" s="170"/>
    </row>
    <row r="111" spans="1:37">
      <c r="A111" s="185" t="s">
        <v>204</v>
      </c>
      <c r="B111" s="865">
        <f t="shared" si="5"/>
        <v>4</v>
      </c>
      <c r="C111" s="993"/>
      <c r="D111" s="275" t="s">
        <v>9</v>
      </c>
      <c r="E111" s="275"/>
      <c r="F111" s="275"/>
      <c r="G111" s="275"/>
      <c r="H111" s="275"/>
      <c r="I111" s="275"/>
      <c r="J111" s="275"/>
      <c r="K111" s="275"/>
      <c r="L111" s="275"/>
      <c r="M111" s="275" t="s">
        <v>12</v>
      </c>
      <c r="N111" s="275"/>
      <c r="O111" s="275"/>
      <c r="P111" s="275"/>
      <c r="Q111" s="275"/>
      <c r="R111" s="275"/>
      <c r="S111" s="275"/>
      <c r="T111" s="275"/>
      <c r="U111" s="275"/>
      <c r="V111" s="275"/>
      <c r="W111" s="275"/>
      <c r="X111" s="275" t="s">
        <v>9</v>
      </c>
      <c r="Y111" s="986" t="s">
        <v>12</v>
      </c>
      <c r="Z111" s="275"/>
      <c r="AA111" s="275"/>
      <c r="AB111" s="275"/>
      <c r="AC111" s="275"/>
      <c r="AD111" s="275"/>
      <c r="AE111" s="986"/>
      <c r="AF111" s="986"/>
      <c r="AG111" s="1790"/>
      <c r="AH111" s="865"/>
      <c r="AI111" s="871"/>
      <c r="AK111" s="170"/>
    </row>
    <row r="112" spans="1:37" ht="16.5" thickBot="1">
      <c r="A112" s="1861" t="s">
        <v>205</v>
      </c>
      <c r="B112" s="865">
        <f t="shared" si="5"/>
        <v>4</v>
      </c>
      <c r="C112" s="946"/>
      <c r="D112" s="947" t="s">
        <v>9</v>
      </c>
      <c r="E112" s="947"/>
      <c r="F112" s="947"/>
      <c r="G112" s="947"/>
      <c r="H112" s="947"/>
      <c r="I112" s="947"/>
      <c r="J112" s="947"/>
      <c r="K112" s="947"/>
      <c r="L112" s="947"/>
      <c r="M112" s="275" t="s">
        <v>12</v>
      </c>
      <c r="N112" s="947"/>
      <c r="O112" s="947"/>
      <c r="P112" s="947"/>
      <c r="Q112" s="947"/>
      <c r="R112" s="947"/>
      <c r="S112" s="947"/>
      <c r="T112" s="947"/>
      <c r="U112" s="947"/>
      <c r="V112" s="947"/>
      <c r="W112" s="947"/>
      <c r="X112" s="947" t="s">
        <v>9</v>
      </c>
      <c r="Y112" s="986" t="s">
        <v>12</v>
      </c>
      <c r="Z112" s="947"/>
      <c r="AA112" s="947"/>
      <c r="AB112" s="947"/>
      <c r="AC112" s="947"/>
      <c r="AD112" s="947"/>
      <c r="AE112" s="948"/>
      <c r="AF112" s="948"/>
      <c r="AG112" s="948"/>
      <c r="AH112" s="870"/>
      <c r="AJ112" s="168"/>
      <c r="AK112" s="170"/>
    </row>
    <row r="113" spans="1:39" ht="15" customHeight="1">
      <c r="A113" s="1862" t="s">
        <v>206</v>
      </c>
      <c r="B113" s="1240">
        <f t="shared" si="5"/>
        <v>1</v>
      </c>
      <c r="C113" s="1242"/>
      <c r="D113" s="1238"/>
      <c r="E113" s="1238"/>
      <c r="F113" s="1238"/>
      <c r="G113" s="1238"/>
      <c r="H113" s="1238"/>
      <c r="I113" s="1238"/>
      <c r="J113" s="1238"/>
      <c r="K113" s="1238"/>
      <c r="L113" s="1238"/>
      <c r="M113" s="1238" t="s">
        <v>207</v>
      </c>
      <c r="N113" s="1239"/>
      <c r="O113" s="1239"/>
      <c r="P113" s="1239"/>
      <c r="Q113" s="1239"/>
      <c r="R113" s="1239"/>
      <c r="S113" s="1239"/>
      <c r="T113" s="1239"/>
      <c r="U113" s="1239"/>
      <c r="V113" s="1239"/>
      <c r="W113" s="1239"/>
      <c r="X113" s="1239"/>
      <c r="Y113" s="1239"/>
      <c r="Z113" s="1239"/>
      <c r="AA113" s="1239"/>
      <c r="AB113" s="1239"/>
      <c r="AC113" s="1239"/>
      <c r="AD113" s="1238"/>
      <c r="AE113" s="1239"/>
      <c r="AF113" s="1798"/>
      <c r="AG113" s="1798"/>
      <c r="AH113" s="1853"/>
      <c r="AJ113" s="168"/>
      <c r="AK113" s="170"/>
    </row>
    <row r="114" spans="1:39" ht="15" customHeight="1">
      <c r="A114" s="185" t="s">
        <v>208</v>
      </c>
      <c r="B114" s="865">
        <f t="shared" si="5"/>
        <v>1</v>
      </c>
      <c r="C114" s="1080"/>
      <c r="D114" s="1080"/>
      <c r="E114" s="275"/>
      <c r="F114" s="275"/>
      <c r="G114" s="275"/>
      <c r="H114" s="275"/>
      <c r="I114" s="275"/>
      <c r="J114" s="275"/>
      <c r="K114" s="275"/>
      <c r="L114" s="275"/>
      <c r="M114" s="275"/>
      <c r="N114" s="275"/>
      <c r="O114" s="275"/>
      <c r="P114" s="986"/>
      <c r="Q114" s="986"/>
      <c r="R114" s="986"/>
      <c r="S114" s="986"/>
      <c r="T114" s="986" t="s">
        <v>209</v>
      </c>
      <c r="U114" s="986"/>
      <c r="V114" s="986"/>
      <c r="W114" s="986"/>
      <c r="X114" s="986"/>
      <c r="Y114" s="986"/>
      <c r="Z114" s="986"/>
      <c r="AA114" s="986"/>
      <c r="AB114" s="986"/>
      <c r="AC114" s="986"/>
      <c r="AD114" s="275"/>
      <c r="AE114" s="986"/>
      <c r="AF114" s="986"/>
      <c r="AG114" s="1790"/>
      <c r="AH114" s="865"/>
      <c r="AJ114" s="168"/>
      <c r="AK114" s="170"/>
    </row>
    <row r="115" spans="1:39" ht="15" customHeight="1">
      <c r="A115" s="185" t="s">
        <v>118</v>
      </c>
      <c r="B115" s="865">
        <f>COUNTA(C115:AH115)-COUNTIF(C115:AH115,"※31")-COUNTIF(C115:AH115,"※40")</f>
        <v>1</v>
      </c>
      <c r="C115" s="1080"/>
      <c r="D115" s="1080"/>
      <c r="E115" s="275"/>
      <c r="F115" s="275"/>
      <c r="G115" s="275"/>
      <c r="H115" s="275" t="s">
        <v>4122</v>
      </c>
      <c r="I115" s="275"/>
      <c r="J115" s="275"/>
      <c r="K115" s="275"/>
      <c r="L115" s="275"/>
      <c r="M115" s="275"/>
      <c r="N115" s="952" t="s">
        <v>4171</v>
      </c>
      <c r="O115" s="275"/>
      <c r="P115" s="986"/>
      <c r="Q115" s="986"/>
      <c r="R115" s="986"/>
      <c r="S115" s="986"/>
      <c r="T115" s="986"/>
      <c r="U115" s="986"/>
      <c r="V115" s="986"/>
      <c r="W115" s="986"/>
      <c r="X115" s="986"/>
      <c r="Y115" s="986"/>
      <c r="Z115" s="986"/>
      <c r="AA115" s="986"/>
      <c r="AB115" s="986"/>
      <c r="AC115" s="986"/>
      <c r="AD115" s="275"/>
      <c r="AE115" s="986"/>
      <c r="AF115" s="986"/>
      <c r="AG115" s="1790"/>
      <c r="AH115" s="865"/>
      <c r="AI115" s="168"/>
      <c r="AJ115" s="297"/>
      <c r="AK115" s="1865"/>
      <c r="AL115" s="297"/>
      <c r="AM115" s="297"/>
    </row>
    <row r="116" spans="1:39">
      <c r="A116" s="185" t="s">
        <v>210</v>
      </c>
      <c r="B116" s="865">
        <f t="shared" si="5"/>
        <v>1</v>
      </c>
      <c r="C116" s="1080"/>
      <c r="D116" s="1080"/>
      <c r="E116" s="275"/>
      <c r="F116" s="275"/>
      <c r="G116" s="275"/>
      <c r="H116" s="275"/>
      <c r="I116" s="275"/>
      <c r="J116" s="275"/>
      <c r="K116" s="275"/>
      <c r="L116" s="275"/>
      <c r="M116" s="275"/>
      <c r="N116" s="986"/>
      <c r="O116" s="275" t="s">
        <v>211</v>
      </c>
      <c r="P116" s="986"/>
      <c r="Q116" s="986"/>
      <c r="R116" s="986"/>
      <c r="S116" s="986"/>
      <c r="T116" s="986"/>
      <c r="U116" s="986"/>
      <c r="V116" s="986"/>
      <c r="W116" s="986"/>
      <c r="X116" s="986"/>
      <c r="Y116" s="986"/>
      <c r="Z116" s="986"/>
      <c r="AA116" s="986"/>
      <c r="AB116" s="986"/>
      <c r="AC116" s="986"/>
      <c r="AD116" s="275"/>
      <c r="AE116" s="986"/>
      <c r="AF116" s="986"/>
      <c r="AG116" s="1790"/>
      <c r="AH116" s="865"/>
      <c r="AI116" s="871"/>
      <c r="AJ116" s="168"/>
      <c r="AK116" s="170"/>
      <c r="AM116" s="880"/>
    </row>
    <row r="117" spans="1:39">
      <c r="A117" s="185" t="s">
        <v>212</v>
      </c>
      <c r="B117" s="865">
        <f t="shared" si="5"/>
        <v>1</v>
      </c>
      <c r="C117" s="1080"/>
      <c r="D117" s="1080"/>
      <c r="E117" s="275"/>
      <c r="F117" s="275"/>
      <c r="G117" s="275"/>
      <c r="H117" s="275" t="s">
        <v>213</v>
      </c>
      <c r="I117" s="275"/>
      <c r="J117" s="275"/>
      <c r="K117" s="275"/>
      <c r="L117" s="275"/>
      <c r="M117" s="275"/>
      <c r="N117" s="986"/>
      <c r="O117" s="986"/>
      <c r="P117" s="986"/>
      <c r="Q117" s="986"/>
      <c r="R117" s="986"/>
      <c r="S117" s="986"/>
      <c r="T117" s="986"/>
      <c r="U117" s="986"/>
      <c r="V117" s="986"/>
      <c r="W117" s="986"/>
      <c r="X117" s="986"/>
      <c r="Y117" s="986"/>
      <c r="Z117" s="986"/>
      <c r="AA117" s="986"/>
      <c r="AB117" s="986"/>
      <c r="AC117" s="986"/>
      <c r="AD117" s="275"/>
      <c r="AE117" s="986"/>
      <c r="AF117" s="986"/>
      <c r="AG117" s="1790"/>
      <c r="AH117" s="865"/>
      <c r="AJ117" s="168"/>
      <c r="AK117" s="170"/>
    </row>
    <row r="118" spans="1:39">
      <c r="A118" s="185" t="s">
        <v>214</v>
      </c>
      <c r="B118" s="865">
        <f t="shared" si="5"/>
        <v>1</v>
      </c>
      <c r="C118" s="1080"/>
      <c r="D118" s="1080"/>
      <c r="E118" s="275"/>
      <c r="F118" s="275"/>
      <c r="G118" s="275"/>
      <c r="H118" s="275"/>
      <c r="I118" s="275"/>
      <c r="J118" s="275"/>
      <c r="K118" s="275"/>
      <c r="L118" s="275"/>
      <c r="M118" s="275" t="s">
        <v>104</v>
      </c>
      <c r="N118" s="986"/>
      <c r="O118" s="986"/>
      <c r="P118" s="986"/>
      <c r="Q118" s="986"/>
      <c r="R118" s="986"/>
      <c r="S118" s="986"/>
      <c r="T118" s="1110"/>
      <c r="U118" s="986"/>
      <c r="V118" s="986"/>
      <c r="W118" s="986"/>
      <c r="X118" s="986"/>
      <c r="Y118" s="986"/>
      <c r="Z118" s="986"/>
      <c r="AA118" s="986"/>
      <c r="AB118" s="986"/>
      <c r="AC118" s="986"/>
      <c r="AD118" s="275"/>
      <c r="AE118" s="986"/>
      <c r="AF118" s="986"/>
      <c r="AG118" s="1790"/>
      <c r="AH118" s="865"/>
      <c r="AJ118" s="168"/>
      <c r="AK118" s="170"/>
    </row>
    <row r="119" spans="1:39">
      <c r="A119" s="185" t="s">
        <v>215</v>
      </c>
      <c r="B119" s="865">
        <f t="shared" si="5"/>
        <v>1</v>
      </c>
      <c r="C119" s="1111"/>
      <c r="D119" s="275"/>
      <c r="E119" s="275"/>
      <c r="F119" s="275"/>
      <c r="G119" s="275"/>
      <c r="H119" s="275"/>
      <c r="I119" s="275"/>
      <c r="J119" s="275"/>
      <c r="K119" s="275"/>
      <c r="L119" s="275"/>
      <c r="M119" s="275" t="s">
        <v>207</v>
      </c>
      <c r="N119" s="986"/>
      <c r="O119" s="986"/>
      <c r="P119" s="986"/>
      <c r="Q119" s="986"/>
      <c r="R119" s="986"/>
      <c r="S119" s="986"/>
      <c r="T119" s="986"/>
      <c r="U119" s="986"/>
      <c r="V119" s="986"/>
      <c r="W119" s="986"/>
      <c r="X119" s="986"/>
      <c r="Y119" s="986"/>
      <c r="Z119" s="986"/>
      <c r="AA119" s="986"/>
      <c r="AB119" s="986"/>
      <c r="AC119" s="986"/>
      <c r="AD119" s="275"/>
      <c r="AE119" s="986"/>
      <c r="AF119" s="986"/>
      <c r="AG119" s="1790"/>
      <c r="AH119" s="865"/>
      <c r="AI119" s="880"/>
      <c r="AJ119" s="880"/>
      <c r="AK119" s="880"/>
      <c r="AL119" s="168"/>
      <c r="AM119" s="168"/>
    </row>
    <row r="120" spans="1:39">
      <c r="A120" s="185" t="s">
        <v>216</v>
      </c>
      <c r="B120" s="865">
        <f t="shared" si="5"/>
        <v>1</v>
      </c>
      <c r="C120" s="1080"/>
      <c r="D120" s="1080"/>
      <c r="E120" s="275" t="s">
        <v>217</v>
      </c>
      <c r="F120" s="275"/>
      <c r="G120" s="275"/>
      <c r="H120" s="275"/>
      <c r="I120" s="275"/>
      <c r="J120" s="275"/>
      <c r="K120" s="275"/>
      <c r="L120" s="275"/>
      <c r="M120" s="275"/>
      <c r="N120" s="986"/>
      <c r="O120" s="986"/>
      <c r="P120" s="986"/>
      <c r="Q120" s="986"/>
      <c r="R120" s="986"/>
      <c r="S120" s="986"/>
      <c r="T120" s="986"/>
      <c r="U120" s="986"/>
      <c r="V120" s="986"/>
      <c r="W120" s="986"/>
      <c r="X120" s="986"/>
      <c r="Y120" s="986"/>
      <c r="Z120" s="986"/>
      <c r="AA120" s="986"/>
      <c r="AB120" s="986"/>
      <c r="AC120" s="986"/>
      <c r="AD120" s="275"/>
      <c r="AE120" s="986"/>
      <c r="AF120" s="986"/>
      <c r="AG120" s="1790"/>
      <c r="AH120" s="865"/>
      <c r="AI120" s="880"/>
      <c r="AJ120" s="168"/>
      <c r="AK120" s="170"/>
    </row>
    <row r="121" spans="1:39">
      <c r="A121" s="1863" t="s">
        <v>218</v>
      </c>
      <c r="B121" s="865">
        <f t="shared" si="5"/>
        <v>1</v>
      </c>
      <c r="C121" s="957"/>
      <c r="D121" s="1106"/>
      <c r="E121" s="1106"/>
      <c r="F121" s="1106"/>
      <c r="G121" s="1106"/>
      <c r="H121" s="1106"/>
      <c r="I121" s="1106"/>
      <c r="J121" s="1106"/>
      <c r="K121" s="1106"/>
      <c r="L121" s="1106"/>
      <c r="M121" s="1106" t="s">
        <v>207</v>
      </c>
      <c r="N121" s="1110"/>
      <c r="O121" s="1110"/>
      <c r="P121" s="1110"/>
      <c r="Q121" s="1110"/>
      <c r="R121" s="1110"/>
      <c r="S121" s="1110"/>
      <c r="T121" s="1110"/>
      <c r="U121" s="1110"/>
      <c r="V121" s="1110"/>
      <c r="W121" s="1110"/>
      <c r="X121" s="1110"/>
      <c r="Y121" s="1110"/>
      <c r="Z121" s="1110"/>
      <c r="AA121" s="1110"/>
      <c r="AB121" s="1110"/>
      <c r="AC121" s="1110"/>
      <c r="AD121" s="1106"/>
      <c r="AE121" s="1110"/>
      <c r="AF121" s="1799"/>
      <c r="AG121" s="1799"/>
      <c r="AH121" s="1800"/>
      <c r="AJ121" s="168"/>
      <c r="AK121" s="170"/>
    </row>
    <row r="122" spans="1:39">
      <c r="A122" s="185" t="s">
        <v>188</v>
      </c>
      <c r="B122" s="865">
        <f t="shared" si="5"/>
        <v>1</v>
      </c>
      <c r="C122" s="1080"/>
      <c r="D122" s="1080"/>
      <c r="E122" s="275"/>
      <c r="F122" s="275"/>
      <c r="G122" s="275"/>
      <c r="H122" s="275"/>
      <c r="I122" s="275"/>
      <c r="J122" s="275" t="s">
        <v>4114</v>
      </c>
      <c r="K122" s="275"/>
      <c r="L122" s="275"/>
      <c r="M122" s="275"/>
      <c r="N122" s="986"/>
      <c r="O122" s="986"/>
      <c r="P122" s="986"/>
      <c r="Q122" s="986"/>
      <c r="R122" s="986"/>
      <c r="S122" s="986"/>
      <c r="T122" s="986"/>
      <c r="U122" s="986"/>
      <c r="V122" s="986"/>
      <c r="W122" s="986"/>
      <c r="X122" s="986"/>
      <c r="Y122" s="986"/>
      <c r="Z122" s="986"/>
      <c r="AA122" s="986"/>
      <c r="AB122" s="986"/>
      <c r="AC122" s="986"/>
      <c r="AD122" s="275"/>
      <c r="AE122" s="986"/>
      <c r="AF122" s="986"/>
      <c r="AG122" s="1790"/>
      <c r="AH122" s="865"/>
      <c r="AJ122" s="168"/>
      <c r="AK122" s="170"/>
    </row>
    <row r="123" spans="1:39" ht="16.5" thickBot="1">
      <c r="A123" s="1861" t="s">
        <v>219</v>
      </c>
      <c r="B123" s="870">
        <f>COUNTA(C123:AH123)</f>
        <v>1</v>
      </c>
      <c r="C123" s="946"/>
      <c r="D123" s="949"/>
      <c r="E123" s="947"/>
      <c r="F123" s="947"/>
      <c r="G123" s="947"/>
      <c r="H123" s="947"/>
      <c r="I123" s="947"/>
      <c r="J123" s="947"/>
      <c r="K123" s="947"/>
      <c r="L123" s="947"/>
      <c r="M123" s="947" t="s">
        <v>220</v>
      </c>
      <c r="N123" s="948"/>
      <c r="O123" s="948"/>
      <c r="P123" s="948"/>
      <c r="Q123" s="948"/>
      <c r="R123" s="948"/>
      <c r="S123" s="948"/>
      <c r="T123" s="948"/>
      <c r="U123" s="948"/>
      <c r="V123" s="948"/>
      <c r="W123" s="948"/>
      <c r="X123" s="948"/>
      <c r="Y123" s="948"/>
      <c r="Z123" s="948"/>
      <c r="AA123" s="948"/>
      <c r="AB123" s="948"/>
      <c r="AC123" s="948"/>
      <c r="AD123" s="947"/>
      <c r="AE123" s="948"/>
      <c r="AF123" s="948"/>
      <c r="AG123" s="948"/>
      <c r="AH123" s="870"/>
      <c r="AJ123" s="168"/>
      <c r="AK123" s="170"/>
    </row>
    <row r="124" spans="1:39">
      <c r="A124" s="1942" t="s">
        <v>221</v>
      </c>
      <c r="B124" s="1942"/>
      <c r="C124" s="1942"/>
      <c r="D124" s="1942"/>
      <c r="E124" s="1942"/>
      <c r="F124" s="1942"/>
      <c r="G124" s="1942"/>
      <c r="H124" s="1942"/>
      <c r="I124" s="1942"/>
      <c r="J124" s="1942"/>
      <c r="K124" s="1942"/>
      <c r="L124" s="1942"/>
      <c r="M124" s="1942"/>
      <c r="N124" s="1942"/>
      <c r="O124" s="1942"/>
      <c r="P124" s="1942"/>
      <c r="Q124" s="1942"/>
      <c r="R124" s="1942"/>
      <c r="S124" s="1942"/>
      <c r="T124" s="1942"/>
      <c r="U124" s="1942"/>
      <c r="V124" s="1942"/>
      <c r="W124" s="1942"/>
      <c r="X124" s="1942"/>
      <c r="Y124" s="1942"/>
      <c r="Z124" s="1942"/>
      <c r="AA124" s="1942"/>
      <c r="AB124" s="1942"/>
      <c r="AC124" s="1942"/>
      <c r="AD124" s="1942"/>
      <c r="AE124" s="1942"/>
      <c r="AJ124" s="168"/>
      <c r="AK124" s="170"/>
    </row>
    <row r="125" spans="1:39">
      <c r="A125" s="174"/>
    </row>
    <row r="126" spans="1:39" ht="15" customHeight="1">
      <c r="A126" s="1944" t="s">
        <v>222</v>
      </c>
      <c r="B126" s="1944"/>
      <c r="C126" s="170"/>
      <c r="D126" s="881"/>
      <c r="E126" s="170"/>
      <c r="F126" s="170"/>
      <c r="H126" s="170"/>
      <c r="I126" s="170"/>
      <c r="J126" s="170"/>
      <c r="K126" s="170"/>
      <c r="M126" s="904" t="s">
        <v>232</v>
      </c>
      <c r="N126" s="904"/>
      <c r="O126" s="904"/>
      <c r="P126" s="904"/>
      <c r="Q126" s="904"/>
      <c r="R126" s="904"/>
      <c r="S126" s="904"/>
      <c r="T126" s="904"/>
      <c r="U126" s="904"/>
      <c r="V126" s="904"/>
      <c r="W126" s="904"/>
      <c r="X126" s="1125"/>
      <c r="Y126" s="1125"/>
      <c r="Z126" s="1125"/>
      <c r="AA126" s="1944"/>
      <c r="AB126" s="1944"/>
      <c r="AC126" s="1944"/>
      <c r="AD126" s="1944"/>
      <c r="AE126" s="1944"/>
      <c r="AF126" s="1944"/>
      <c r="AG126" s="1944"/>
      <c r="AH126" s="1944"/>
      <c r="AI126" s="1944"/>
      <c r="AJ126" s="1944"/>
      <c r="AK126" s="170"/>
    </row>
    <row r="127" spans="1:39" ht="15" customHeight="1">
      <c r="A127" s="880" t="s">
        <v>225</v>
      </c>
      <c r="B127" s="880"/>
      <c r="C127" s="170"/>
      <c r="D127" s="881"/>
      <c r="E127" s="950"/>
      <c r="F127" s="951"/>
      <c r="H127" s="951"/>
      <c r="I127" s="951"/>
      <c r="J127" s="951"/>
      <c r="M127" s="880" t="s">
        <v>235</v>
      </c>
      <c r="N127" s="880"/>
      <c r="O127" s="880"/>
      <c r="P127" s="880"/>
      <c r="Q127" s="880"/>
      <c r="S127" s="880"/>
      <c r="T127" s="880"/>
      <c r="U127" s="880"/>
      <c r="V127" s="880"/>
      <c r="W127" s="880"/>
      <c r="X127" s="170"/>
      <c r="Y127" s="170"/>
      <c r="Z127" s="170"/>
      <c r="AA127" s="1918" t="s">
        <v>242</v>
      </c>
      <c r="AB127" s="1941"/>
      <c r="AC127" s="1941"/>
      <c r="AD127" s="1941"/>
      <c r="AE127" s="1941"/>
      <c r="AF127" s="880"/>
      <c r="AG127" s="880"/>
      <c r="AH127" s="880"/>
      <c r="AI127" s="880"/>
      <c r="AJ127" s="880"/>
      <c r="AK127" s="170" t="s">
        <v>4119</v>
      </c>
    </row>
    <row r="128" spans="1:39" ht="15" customHeight="1">
      <c r="A128" s="880" t="s">
        <v>228</v>
      </c>
      <c r="B128" s="880"/>
      <c r="C128" s="170"/>
      <c r="D128" s="881"/>
      <c r="E128" s="170"/>
      <c r="F128" s="170"/>
      <c r="M128" s="880" t="s">
        <v>238</v>
      </c>
      <c r="N128" s="880"/>
      <c r="O128" s="880"/>
      <c r="P128" s="880"/>
      <c r="Q128" s="880"/>
      <c r="X128" s="170"/>
      <c r="Y128" s="170"/>
      <c r="Z128" s="170"/>
      <c r="AA128" s="1918" t="s">
        <v>245</v>
      </c>
      <c r="AB128" s="1941"/>
      <c r="AC128" s="1941"/>
      <c r="AD128" s="1941"/>
      <c r="AE128" s="1941"/>
      <c r="AF128" s="880"/>
      <c r="AG128" s="880"/>
      <c r="AH128" s="880"/>
      <c r="AI128" s="880"/>
      <c r="AK128" s="170" t="s">
        <v>4120</v>
      </c>
    </row>
    <row r="129" spans="1:37" ht="15" customHeight="1">
      <c r="A129" s="880" t="s">
        <v>231</v>
      </c>
      <c r="B129" s="880"/>
      <c r="C129" s="170"/>
      <c r="D129" s="881"/>
      <c r="E129" s="170"/>
      <c r="M129" s="880" t="s">
        <v>241</v>
      </c>
      <c r="N129" s="880"/>
      <c r="O129" s="880"/>
      <c r="P129" s="880"/>
      <c r="Q129" s="880"/>
      <c r="X129" s="170"/>
      <c r="Y129" s="170"/>
      <c r="Z129" s="170"/>
      <c r="AA129" s="1918" t="s">
        <v>248</v>
      </c>
      <c r="AB129" s="1941"/>
      <c r="AC129" s="1941"/>
      <c r="AD129" s="1941"/>
      <c r="AE129" s="1941"/>
      <c r="AF129" s="904"/>
      <c r="AG129" s="904"/>
      <c r="AH129" s="904"/>
      <c r="AI129" s="904"/>
      <c r="AK129" s="170" t="s">
        <v>4169</v>
      </c>
    </row>
    <row r="130" spans="1:37" ht="15" customHeight="1">
      <c r="A130" s="170" t="s">
        <v>234</v>
      </c>
      <c r="B130" s="170"/>
      <c r="C130" s="170"/>
      <c r="D130" s="170"/>
      <c r="E130" s="170"/>
      <c r="F130" s="170"/>
      <c r="G130" s="170"/>
      <c r="H130" s="170"/>
      <c r="I130" s="170"/>
      <c r="J130" s="170"/>
      <c r="K130" s="170"/>
      <c r="M130" s="170" t="s">
        <v>244</v>
      </c>
      <c r="N130" s="170"/>
      <c r="O130" s="170"/>
      <c r="P130" s="170"/>
      <c r="Q130" s="170"/>
      <c r="X130" s="170"/>
      <c r="Y130" s="170"/>
      <c r="Z130" s="170"/>
      <c r="AA130" s="1918" t="s">
        <v>251</v>
      </c>
      <c r="AB130" s="1941"/>
      <c r="AC130" s="1941"/>
      <c r="AD130" s="1941"/>
      <c r="AE130" s="1941"/>
      <c r="AI130" s="904"/>
      <c r="AK130" s="170" t="s">
        <v>4168</v>
      </c>
    </row>
    <row r="131" spans="1:37" ht="15" customHeight="1">
      <c r="A131" s="1944" t="s">
        <v>237</v>
      </c>
      <c r="B131" s="1944"/>
      <c r="C131" s="1944"/>
      <c r="D131" s="170"/>
      <c r="E131" s="170"/>
      <c r="F131" s="170"/>
      <c r="G131" s="170"/>
      <c r="H131" s="170"/>
      <c r="I131" s="170"/>
      <c r="J131" s="170"/>
      <c r="K131" s="170"/>
      <c r="M131" s="1943" t="s">
        <v>247</v>
      </c>
      <c r="N131" s="1943"/>
      <c r="O131" s="1943"/>
      <c r="P131" s="1943"/>
      <c r="Q131" s="1943"/>
      <c r="R131" s="1943"/>
      <c r="S131" s="1943"/>
      <c r="T131" s="1943"/>
      <c r="U131" s="1943"/>
      <c r="V131" s="1943"/>
      <c r="W131" s="1943"/>
      <c r="X131" s="1943"/>
      <c r="Y131" s="1943"/>
      <c r="Z131" s="1943"/>
      <c r="AA131" s="170" t="s">
        <v>4121</v>
      </c>
      <c r="AB131" s="169"/>
      <c r="AC131" s="169"/>
      <c r="AD131" s="169"/>
      <c r="AE131" s="169"/>
      <c r="AK131" s="170" t="s">
        <v>4172</v>
      </c>
    </row>
    <row r="132" spans="1:37" ht="15" customHeight="1">
      <c r="A132" s="1945" t="s">
        <v>240</v>
      </c>
      <c r="B132" s="1945"/>
      <c r="C132" s="1945"/>
      <c r="M132" s="170" t="s">
        <v>250</v>
      </c>
      <c r="N132" s="170"/>
      <c r="O132" s="170"/>
      <c r="P132" s="170"/>
      <c r="Q132" s="170"/>
      <c r="R132" s="170"/>
      <c r="X132" s="170"/>
      <c r="Y132" s="170"/>
      <c r="Z132" s="170"/>
      <c r="AA132" s="170" t="s">
        <v>4113</v>
      </c>
      <c r="AB132" s="169"/>
      <c r="AC132" s="169"/>
      <c r="AD132" s="169"/>
      <c r="AE132" s="169"/>
      <c r="AK132" s="170" t="s">
        <v>4237</v>
      </c>
    </row>
    <row r="133" spans="1:37" ht="15" customHeight="1">
      <c r="A133" s="1945" t="s">
        <v>243</v>
      </c>
      <c r="B133" s="1945"/>
      <c r="C133" s="1945"/>
      <c r="M133" s="1944" t="s">
        <v>224</v>
      </c>
      <c r="N133" s="1944"/>
      <c r="O133" s="1944"/>
      <c r="P133" s="1944"/>
      <c r="Q133" s="1944"/>
      <c r="R133" s="1944"/>
      <c r="S133" s="1944"/>
      <c r="T133" s="1944"/>
      <c r="U133" s="1944"/>
      <c r="V133" s="1944"/>
      <c r="W133" s="169"/>
      <c r="X133" s="169"/>
      <c r="Y133" s="169"/>
      <c r="Z133" s="169"/>
      <c r="AA133" s="1918" t="s">
        <v>4069</v>
      </c>
      <c r="AB133" s="1918"/>
      <c r="AC133" s="1918"/>
      <c r="AD133" s="1918"/>
      <c r="AE133" s="1918"/>
      <c r="AK133" s="170" t="s">
        <v>4239</v>
      </c>
    </row>
    <row r="134" spans="1:37" ht="15" customHeight="1">
      <c r="A134" s="169" t="s">
        <v>246</v>
      </c>
      <c r="M134" s="1947" t="s">
        <v>227</v>
      </c>
      <c r="N134" s="1941"/>
      <c r="O134" s="1941"/>
      <c r="P134" s="1941"/>
      <c r="Q134" s="1941"/>
      <c r="R134" s="880"/>
      <c r="S134" s="880"/>
      <c r="T134" s="880"/>
      <c r="U134" s="880"/>
      <c r="V134" s="880"/>
      <c r="W134" s="1830"/>
      <c r="X134" s="1830"/>
      <c r="Y134" s="1830"/>
      <c r="Z134" s="1830"/>
      <c r="AA134" s="1918" t="s">
        <v>4070</v>
      </c>
      <c r="AB134" s="1918"/>
      <c r="AC134" s="1918"/>
      <c r="AD134" s="1918"/>
      <c r="AE134" s="1918"/>
      <c r="AK134" s="170" t="s">
        <v>4240</v>
      </c>
    </row>
    <row r="135" spans="1:37" ht="15" customHeight="1">
      <c r="A135" s="169" t="s">
        <v>249</v>
      </c>
      <c r="M135" s="1947" t="s">
        <v>230</v>
      </c>
      <c r="N135" s="1941"/>
      <c r="O135" s="1941"/>
      <c r="P135" s="1941"/>
      <c r="Q135" s="1941"/>
      <c r="R135" s="880"/>
      <c r="S135" s="880"/>
      <c r="T135" s="880"/>
      <c r="U135" s="880"/>
      <c r="V135" s="170"/>
      <c r="W135" s="169"/>
      <c r="X135" s="169"/>
      <c r="Y135" s="169"/>
      <c r="Z135" s="169"/>
      <c r="AA135" s="1918" t="s">
        <v>4108</v>
      </c>
      <c r="AB135" s="1918"/>
      <c r="AC135" s="1918"/>
      <c r="AD135" s="1918"/>
      <c r="AE135" s="1918"/>
      <c r="AK135" s="170"/>
    </row>
    <row r="136" spans="1:37" ht="15" customHeight="1">
      <c r="A136" s="1944" t="s">
        <v>223</v>
      </c>
      <c r="B136" s="1944"/>
      <c r="C136" s="1944"/>
      <c r="D136" s="1944"/>
      <c r="E136" s="1944"/>
      <c r="M136" s="1948" t="s">
        <v>233</v>
      </c>
      <c r="N136" s="1941"/>
      <c r="O136" s="1941"/>
      <c r="P136" s="1941"/>
      <c r="Q136" s="1941"/>
      <c r="R136" s="904"/>
      <c r="S136" s="904"/>
      <c r="T136" s="904"/>
      <c r="U136" s="904"/>
      <c r="V136" s="170"/>
      <c r="W136" s="169"/>
      <c r="X136" s="169"/>
      <c r="Y136" s="169"/>
      <c r="Z136" s="169"/>
      <c r="AA136" s="1918" t="s">
        <v>4111</v>
      </c>
      <c r="AB136" s="1918"/>
      <c r="AC136" s="1918"/>
      <c r="AD136" s="1918"/>
      <c r="AE136" s="1918"/>
      <c r="AF136" s="1918"/>
    </row>
    <row r="137" spans="1:37" ht="15" customHeight="1">
      <c r="A137" s="880" t="s">
        <v>226</v>
      </c>
      <c r="B137" s="880"/>
      <c r="C137" s="880"/>
      <c r="D137" s="880"/>
      <c r="E137" s="880"/>
      <c r="M137" s="1918" t="s">
        <v>236</v>
      </c>
      <c r="N137" s="1941"/>
      <c r="O137" s="1941"/>
      <c r="P137" s="1941"/>
      <c r="Q137" s="1941"/>
      <c r="R137" s="170"/>
      <c r="S137" s="170"/>
      <c r="T137" s="170"/>
      <c r="U137" s="904"/>
      <c r="V137" s="170"/>
      <c r="W137" s="169"/>
      <c r="X137" s="169"/>
      <c r="Y137" s="169"/>
      <c r="Z137" s="169"/>
      <c r="AA137" s="1918" t="s">
        <v>4115</v>
      </c>
      <c r="AB137" s="1918"/>
      <c r="AC137" s="1918"/>
      <c r="AD137" s="1918"/>
      <c r="AE137" s="1918"/>
    </row>
    <row r="138" spans="1:37" ht="15" customHeight="1">
      <c r="A138" s="880" t="s">
        <v>229</v>
      </c>
      <c r="B138" s="880"/>
      <c r="M138" s="1918" t="s">
        <v>239</v>
      </c>
      <c r="N138" s="1941"/>
      <c r="O138" s="1941"/>
      <c r="P138" s="1941"/>
      <c r="Q138" s="1941"/>
      <c r="R138" s="170"/>
      <c r="S138" s="170"/>
      <c r="T138" s="170"/>
      <c r="U138" s="170"/>
      <c r="V138" s="170"/>
      <c r="W138" s="169"/>
      <c r="X138" s="169"/>
      <c r="Y138" s="169"/>
      <c r="Z138" s="169"/>
      <c r="AA138" s="1918" t="s">
        <v>4116</v>
      </c>
      <c r="AB138" s="1918"/>
      <c r="AC138" s="1918"/>
      <c r="AD138" s="1918"/>
      <c r="AE138" s="1918"/>
    </row>
  </sheetData>
  <mergeCells count="64">
    <mergeCell ref="AD1:AG1"/>
    <mergeCell ref="A136:E136"/>
    <mergeCell ref="M134:Q134"/>
    <mergeCell ref="M135:Q135"/>
    <mergeCell ref="M136:Q136"/>
    <mergeCell ref="T2:T3"/>
    <mergeCell ref="I2:I3"/>
    <mergeCell ref="J2:J3"/>
    <mergeCell ref="K2:K3"/>
    <mergeCell ref="L2:L3"/>
    <mergeCell ref="M2:M3"/>
    <mergeCell ref="N2:N3"/>
    <mergeCell ref="AA2:AA3"/>
    <mergeCell ref="AB2:AB3"/>
    <mergeCell ref="AC2:AC3"/>
    <mergeCell ref="U2:U3"/>
    <mergeCell ref="M137:Q137"/>
    <mergeCell ref="M138:Q138"/>
    <mergeCell ref="A124:AE124"/>
    <mergeCell ref="M131:Z131"/>
    <mergeCell ref="M133:V133"/>
    <mergeCell ref="AA127:AE127"/>
    <mergeCell ref="AA128:AE128"/>
    <mergeCell ref="AA129:AE129"/>
    <mergeCell ref="AA130:AE130"/>
    <mergeCell ref="A133:C133"/>
    <mergeCell ref="A131:C131"/>
    <mergeCell ref="A132:C132"/>
    <mergeCell ref="A126:B126"/>
    <mergeCell ref="AA126:AJ126"/>
    <mergeCell ref="AA133:AE133"/>
    <mergeCell ref="AA134:AE134"/>
    <mergeCell ref="Y2:Y3"/>
    <mergeCell ref="Z2:Z3"/>
    <mergeCell ref="AK2:AK3"/>
    <mergeCell ref="AL2:AL3"/>
    <mergeCell ref="AM2:AM3"/>
    <mergeCell ref="AD2:AD3"/>
    <mergeCell ref="AE2:AE3"/>
    <mergeCell ref="AF2:AF3"/>
    <mergeCell ref="AG2:AG3"/>
    <mergeCell ref="AH2:AH3"/>
    <mergeCell ref="AJ2:AJ3"/>
    <mergeCell ref="R2:R3"/>
    <mergeCell ref="S2:S3"/>
    <mergeCell ref="V2:V3"/>
    <mergeCell ref="W2:W3"/>
    <mergeCell ref="X2:X3"/>
    <mergeCell ref="AA135:AE135"/>
    <mergeCell ref="AA136:AF136"/>
    <mergeCell ref="AA137:AE137"/>
    <mergeCell ref="AA138:AE138"/>
    <mergeCell ref="A1:N1"/>
    <mergeCell ref="A2:A3"/>
    <mergeCell ref="B2:B3"/>
    <mergeCell ref="C2:C3"/>
    <mergeCell ref="D2:D3"/>
    <mergeCell ref="E2:E3"/>
    <mergeCell ref="F2:F3"/>
    <mergeCell ref="G2:G3"/>
    <mergeCell ref="H2:H3"/>
    <mergeCell ref="O2:O3"/>
    <mergeCell ref="P2:P3"/>
    <mergeCell ref="Q2:Q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r:id="rId1" xr:uid="{7B47A59B-CCCD-4A4C-BB7C-087CAE211ADB}"/>
    <hyperlink ref="AK14" r:id="rId2" xr:uid="{7371635F-E65D-4597-8654-6E3F87413C43}"/>
    <hyperlink ref="AK10" r:id="rId3" xr:uid="{6251DC82-A6EF-492B-9249-559660ED40ED}"/>
    <hyperlink ref="AK8" r:id="rId4" xr:uid="{686959F4-938E-40F9-B5AD-02CDA8EB42E6}"/>
    <hyperlink ref="AK5" r:id="rId5" xr:uid="{6D15E291-8CAD-4F93-B1A0-5263920DFCE7}"/>
    <hyperlink ref="AK16" r:id="rId6" xr:uid="{32E974A1-995C-4090-B1F5-957E851941CC}"/>
    <hyperlink ref="AK17" r:id="rId7" xr:uid="{619B6E12-BA1C-4009-B001-838F93BE375D}"/>
    <hyperlink ref="AK22" r:id="rId8" xr:uid="{B92568C7-0FB2-4024-A222-434448E55F6B}"/>
    <hyperlink ref="AK21" r:id="rId9" xr:uid="{A7FD3C23-1A2E-4D5B-9C31-3293E7AB3727}"/>
    <hyperlink ref="AK23" r:id="rId10" xr:uid="{C99B05D7-388E-41E7-AA87-FB76DE8A3651}"/>
    <hyperlink ref="AK26" r:id="rId11" xr:uid="{36A6ED29-3253-4ABB-BF7B-E2BC506AEF86}"/>
    <hyperlink ref="AK12" r:id="rId12" xr:uid="{3A92FA0B-EEE1-4A01-8AE0-A420DD3EE9A1}"/>
    <hyperlink ref="AK4" r:id="rId13" xr:uid="{5687CD02-C8B1-498D-B71B-5514FCF4C0FD}"/>
    <hyperlink ref="AK25" r:id="rId14" xr:uid="{110D8A47-B20B-4822-A497-630DACC4FA90}"/>
    <hyperlink ref="AK11" r:id="rId15" xr:uid="{B36928DB-1F3F-4485-AC7F-1DDBEE40138A}"/>
    <hyperlink ref="AK18" r:id="rId16" xr:uid="{86207C2C-1A6F-4CFA-A244-FC50F5072793}"/>
    <hyperlink ref="AK19" r:id="rId17" xr:uid="{5310884A-FE3F-4E83-ACCA-F5205BAF8266}"/>
    <hyperlink ref="AK9" r:id="rId18" xr:uid="{4BB5F700-23DD-4ED7-9B03-7F3F65B6BE37}"/>
    <hyperlink ref="AK15" r:id="rId19" xr:uid="{D72E9409-79CD-4754-AEC0-9E9296DB1FA4}"/>
    <hyperlink ref="AK13" r:id="rId20" xr:uid="{34CDA4E0-2245-4C3F-90BA-9B9305A52A89}"/>
    <hyperlink ref="AK35" r:id="rId21" xr:uid="{38502A4C-59BA-405C-BA9A-A1BEEA7E391B}"/>
    <hyperlink ref="A113" location="BCY!A1" display="BCY" xr:uid="{37F6F1FF-A49C-413A-9C4B-CFCCA9005AE0}"/>
    <hyperlink ref="A37" location="ETH!A1" display="ETH" xr:uid="{B56B58B6-A0AD-4256-95D1-ED1003682804}"/>
    <hyperlink ref="A59" location="LTC!A1" display="LTC" xr:uid="{C1F912C9-EB72-4829-AFD0-EAD78E5FCD71}"/>
    <hyperlink ref="A64" location="MONA!A1" display="MONA" xr:uid="{1736A5A8-7E25-4A22-AC8D-6B1D3EB675A5}"/>
    <hyperlink ref="A67" location="NCXC!A1" display="NCXC" xr:uid="{BF9BB146-3825-4C0C-B354-338F5CF29C39}"/>
    <hyperlink ref="A121" location="SJCX!A1" display="SJCX" xr:uid="{9589C0B1-D1B5-4D99-A40B-396BF74013EC}"/>
    <hyperlink ref="A108" location="ZAIF!A1" display="ZAIF" xr:uid="{6B40FB96-1835-4FAE-8B30-75DCC36CD1B9}"/>
    <hyperlink ref="A105" location="XRP!A1" display="XRP" xr:uid="{12FDFCE6-995A-415F-87C5-95D0091FE1CA}"/>
    <hyperlink ref="A101" location="XCP!A1" display="XCP" xr:uid="{029D905A-C7A0-4693-B7FF-F1FD05747747}"/>
    <hyperlink ref="A120" location="QASH!A1" display="QASH" xr:uid="{9A4A443A-2647-4C3B-9A76-91B217DD9CAC}"/>
    <hyperlink ref="A58" location="LSK!A1" display="LSK" xr:uid="{F9245BC3-FE12-4F83-AAE8-D3152B923C3C}"/>
    <hyperlink ref="A103" location="XEM!A1" display="XEM" xr:uid="{8FE56238-8D18-47AD-B32F-AC263B637325}"/>
    <hyperlink ref="A44" location="FSCC!A1" display="FSCC" xr:uid="{6C952095-DF01-49B1-A220-5A6638A22305}"/>
    <hyperlink ref="A36" location="ETC!A1" display="ETC" xr:uid="{A260B2CD-E52F-4DD9-B95B-16E4768C3BF9}"/>
    <hyperlink ref="A116" location="FCT!A1" display="FCT" xr:uid="{3983D3AA-AA64-48A3-9358-74B4D4C06CE4}"/>
    <hyperlink ref="A104" location="XLM!A1" display="XLM" xr:uid="{91C82755-4D85-4CBC-AEB1-D1A77377A1E1}"/>
    <hyperlink ref="A85" location="RYO!A1" display="RYO" xr:uid="{434E8121-104D-49C9-BABF-B41CE111F96D}"/>
    <hyperlink ref="A81" location="QTUM!A1" display="QTUM" xr:uid="{3144FA4A-A7A9-43F2-839D-BE07BF5872A5}"/>
    <hyperlink ref="A119" location="PEPECASH!A1" display="PEPECASH" xr:uid="{A9679795-77FC-4F63-A554-946A0EC78D6C}"/>
    <hyperlink ref="A117" location="HT!A1" display="HT" xr:uid="{4034753F-6AA3-4E75-851C-75194DEDDFF5}"/>
    <hyperlink ref="A74" location="OMG!A1" display="OMG" xr:uid="{AA4B9954-D4C7-46F3-9FC9-4EEC76803B4E}"/>
    <hyperlink ref="A51" location="IOST!A1" display="IOST" xr:uid="{B45B7CF4-859C-435E-ABEA-9DEED9CE5D1C}"/>
    <hyperlink ref="A106" location="XTZ!A1" display="XTZ" xr:uid="{2FD9AD48-05DB-4202-9644-81D5E63E6CEA}"/>
    <hyperlink ref="A35" location="ENJ!A1" display="ENJ" xr:uid="{88D0308E-5647-44AD-9DB8-7C07CB9F6912}"/>
    <hyperlink ref="A98" location="TRX!A1" display="TRX" xr:uid="{3DEAFBD1-C6A0-433E-BAE7-198549A65CEB}"/>
    <hyperlink ref="A107" location="XYM!A1" display="XYM" xr:uid="{86CCCBC6-F203-46F1-985D-0064A340E531}"/>
    <hyperlink ref="A73" location="OKB!A1" display="OKB" xr:uid="{7F30C9C8-9801-4AF1-B997-FA4B18234150}"/>
    <hyperlink ref="A75" location="ONT!A1" display="ONT" xr:uid="{A028D26D-B8D9-4AC4-AD62-3B6868FEF33D}"/>
    <hyperlink ref="A79" location="PLT!A1" display="PLT" xr:uid="{9489295F-A506-412F-8487-ABB8716131B1}"/>
    <hyperlink ref="A56" location="LINK!A1" display="LINK" xr:uid="{9DC64242-424F-45C4-8519-C6E95789F7FA}"/>
    <hyperlink ref="A53" location="JASMY!A1" display="JASMY" xr:uid="{4F9C37BD-AF08-4BB0-9977-03D37D80FD15}"/>
    <hyperlink ref="A63" location="MKR!A1" display="MKR" xr:uid="{1E8DBD8E-6267-4B2A-9024-AE46FB8013CD}"/>
    <hyperlink ref="A45" location="FTT!A1" display="FTT" xr:uid="{CF810CCB-DCED-4EF7-A0E2-2C0641C1FC05}"/>
    <hyperlink ref="A92" location="SOL!A1" display="SOL" xr:uid="{6CFE892F-5E0B-4704-979C-8FA47DEC5F6E}"/>
    <hyperlink ref="A110" location="ZPG!A1" display="ZPG" xr:uid="{2E873855-77AF-4B79-A752-63172D3CECAC}"/>
    <hyperlink ref="A38" location="FCR!A1" display="FCR" xr:uid="{58A75734-92EB-4B72-9689-8D822D4D7345}"/>
    <hyperlink ref="A86" location="SAND!A1" display="SAND" xr:uid="{D2A20C45-7204-49FE-B04D-DF959B3768CB}"/>
    <hyperlink ref="A123" location="ZEN!A1" display="ZEN" xr:uid="{51E107BE-09EC-4A76-AA1F-167556721FD4}"/>
    <hyperlink ref="A40" location="FIL!A1" display="FIL" xr:uid="{CC9361D7-EB12-494F-B2B4-80C5FCE83852}"/>
    <hyperlink ref="A41" location="FLR!A1" display="FLR" xr:uid="{36A662AA-9067-4F35-A6C1-4E13CEA9CB6B}"/>
    <hyperlink ref="A42" location="FNCT!A1" display="FNCT" xr:uid="{F215C92D-8872-455C-8556-C2D45DD2E1A9}"/>
    <hyperlink ref="A46" location="GALA!A1" display="GALA" xr:uid="{263E4DF8-276C-493A-88CB-3D441EC2CE80}"/>
    <hyperlink ref="A47" location="GRT!A1" display="GRT" xr:uid="{08CE7099-4362-4CBB-9DA5-D27A4065EC6A}"/>
    <hyperlink ref="A48" location="GXE!A1" display="GXE" xr:uid="{7BEA7598-793E-4543-82B4-635216AA870D}"/>
    <hyperlink ref="A49" location="HBAR!A1" display="HBAR" xr:uid="{A8009225-B0B4-4DC3-B014-1024F732E9F8}"/>
    <hyperlink ref="A50" location="IMX!A1" display="IMX" xr:uid="{E793BB28-C015-4B35-89DC-A675F33F2E39}"/>
    <hyperlink ref="A52" location="IOTX!A1" display="IOTX" xr:uid="{8E0C8B1F-CF7F-41A6-928B-A09D9B599F70}"/>
    <hyperlink ref="A54" location="'JOC '!A1" display="JOC" xr:uid="{04D07DA1-AC6C-4B1E-94D9-7BBD9C87412D}"/>
    <hyperlink ref="A55" location="KAIA!A1" display="KAIA（KLAY）（※12）" xr:uid="{2F85AF14-D43B-4397-B44A-7D40FF78EA5A}"/>
    <hyperlink ref="A57" location="LPT!A1" display="LPT" xr:uid="{2FB85868-14C2-431B-89B4-8D99F8DD32D4}"/>
    <hyperlink ref="A60" location="MANA!A1" display="MANA" xr:uid="{079B1FF2-911A-4208-AFFB-73D6F474153A}"/>
    <hyperlink ref="A61" location="MASK!A1" display="MASK" xr:uid="{E5BFA2F3-3B07-494A-B454-CFAAB87F0674}"/>
    <hyperlink ref="A65" location="MV!A1" display="MV" xr:uid="{BA2CE57C-E754-4250-BE36-312DF1FE6CC8}"/>
    <hyperlink ref="A66" location="NAC!A1" display="NAC" xr:uid="{48BEAB31-DAEE-4A65-BF70-12945D42251D}"/>
    <hyperlink ref="A68" location="NEAR!A1" display="NEAR" xr:uid="{5BC3CF10-13C9-4D2D-A2CB-F9933257581F}"/>
    <hyperlink ref="A69" location="NEIRO!A1" display="NEIRO" xr:uid="{9D3249A3-286B-4635-B5EC-80442128C86A}"/>
    <hyperlink ref="A70" location="NEO!A1" display="NEO" xr:uid="{2F5C29F5-EAAF-4206-8502-7B1C36D5A3DB}"/>
    <hyperlink ref="A71" location="NIDT!A1" display="NIDT" xr:uid="{F44B7FC9-9445-4EFF-8789-1F304ECCB8BD}"/>
    <hyperlink ref="A72" location="OAS!A1" display="OAS" xr:uid="{B86B3A80-1797-45ED-B700-DD91E1DC6BBE}"/>
    <hyperlink ref="A76" location="OP!A1" display="OP" xr:uid="{E4E8A6E3-415A-45E4-A435-48CD775945BF}"/>
    <hyperlink ref="A77" location="OSHI!A1" display="OSHI" xr:uid="{C525D648-BC46-48E9-BF0B-4A93EADBDA42}"/>
    <hyperlink ref="A78" location="PEPE!A1" display="PEPE" xr:uid="{B340696C-8134-4CBB-B19D-AB1DD5D21CDA}"/>
    <hyperlink ref="A80" location="'POL（MATIC）'!A1" display="POL（MATIC）（※21）" xr:uid="{27DDD3AB-4DCA-4120-A8D3-37C4ADC7DEED}"/>
    <hyperlink ref="A82" location="RENDER!A1" display="RENDER" xr:uid="{4D027C08-5CE3-4FFF-B946-4533AC84BCD3}"/>
    <hyperlink ref="A83" location="RNDR!A1" display="RNDR" xr:uid="{757AA748-433B-42FF-8B3E-B45798F7485B}"/>
    <hyperlink ref="A84" location="ROND!A1" display="ROND" xr:uid="{0E8CDEDE-0533-4200-A3BB-12289734040A}"/>
    <hyperlink ref="A87" location="SEI!A1" display="SEI" xr:uid="{B8CFB56F-18FC-40EC-B76C-1AE26616DB69}"/>
    <hyperlink ref="A88" location="SHIB!A1" display="SHIB" xr:uid="{6ADCE820-269E-4601-ACF3-B4563D380F3F}"/>
    <hyperlink ref="A89" location="SKEB!A1" display="SKEB" xr:uid="{30685A25-5358-4B72-BBB8-93912C86E406}"/>
    <hyperlink ref="A90" location="SKY!A1" display="SKY" xr:uid="{B6953001-92A0-4457-9FE3-53E17597F963}"/>
    <hyperlink ref="A91" location="SNPT!A1" display="SNPT" xr:uid="{CF13A785-30A4-4A63-AE4F-048158B48AB3}"/>
    <hyperlink ref="A93" location="SUI!A1" display="SUI" xr:uid="{B3576702-03C5-449F-8340-00F8BEA0F212}"/>
    <hyperlink ref="A94" location="SXP!A1" display="SXP" xr:uid="{AFCEEC9D-0164-48DE-A35F-1270156B421C}"/>
    <hyperlink ref="A95" location="THETA!A1" display="THETA" xr:uid="{B3950E8C-3999-436B-BBEE-1B8F76FDFA12}"/>
    <hyperlink ref="A96" location="TON!A1" display="TON" xr:uid="{FA30473B-13D9-46B3-BBB0-B3B5E1DE2E0D}"/>
    <hyperlink ref="A97" location="TRUMP!A1" display="TRUMP" xr:uid="{5AC1A84F-5ABA-4426-946E-11706E3E7363}"/>
    <hyperlink ref="A99" location="UPC!A1" display="UPC" xr:uid="{B216F566-68D7-4324-AD41-FD544AED22ED}"/>
    <hyperlink ref="A100" location="WBTC!A1" display="WBTC" xr:uid="{52ADC62A-72D6-4268-9FDD-EA5AAC8BCD22}"/>
    <hyperlink ref="A102" location="XDC!A1" display="XDC" xr:uid="{6CB34859-3B19-40E5-AF22-66F9A1F06D88}"/>
    <hyperlink ref="A109" location="ZIL!A1" display="ZIL" xr:uid="{EE21112B-D554-4ECC-B866-771F31A5E5C9}"/>
    <hyperlink ref="A111" location="ZPGAG!A1" display="ZPGAG" xr:uid="{C79677FA-8677-41B4-81AC-40C3DB22773C}"/>
    <hyperlink ref="A112" location="ZPGPT!A1" display="ZPGPT" xr:uid="{6118A983-D594-4671-B654-F153B2A61C39}"/>
    <hyperlink ref="A114" location="EFI!A1" display="EFI" xr:uid="{255F912C-AC76-42E8-9EC6-6D249C8A5802}"/>
    <hyperlink ref="A118" location="MBX!A1" display="MBX" xr:uid="{F9912242-D822-49C7-8CF2-B8A6CEE70508}"/>
    <hyperlink ref="A122" location="TSUGT!A1" display="TSUGT" xr:uid="{26493D2F-9F3F-4F41-9521-6C778350CB1C}"/>
    <hyperlink ref="AK6" r:id="rId22" xr:uid="{2C9198DD-1B5D-43C1-BBA1-3348CEDE75BC}"/>
    <hyperlink ref="AK20" r:id="rId23" xr:uid="{3570FEA0-DB2A-42F5-BDA0-00D99458C66D}"/>
    <hyperlink ref="AK24" r:id="rId24" xr:uid="{B4F8AC6F-C978-48A2-8D08-7B2931844DB4}"/>
    <hyperlink ref="AK27" r:id="rId25" xr:uid="{89AD3223-0C29-4C01-AF5B-D5FE90994BF6}"/>
    <hyperlink ref="AK28" r:id="rId26" xr:uid="{000AF2B1-07BB-4E73-B27C-AEA159434041}"/>
    <hyperlink ref="AK29" r:id="rId27" xr:uid="{891ACF91-BC16-4946-8257-95F1BCF6219E}"/>
    <hyperlink ref="AK30" r:id="rId28" xr:uid="{31D79A6C-AD90-42D3-9564-A4F136CA945F}"/>
    <hyperlink ref="AK31" r:id="rId29" xr:uid="{4C7A00A7-4469-4D07-9F84-5CCF004321DD}"/>
    <hyperlink ref="AK32" r:id="rId30" xr:uid="{23EE7D48-63AB-458A-9F29-3A6422A58161}"/>
    <hyperlink ref="AK33" r:id="rId31" xr:uid="{61E74EFC-C9B4-4504-A707-F7D605DCCA7D}"/>
    <hyperlink ref="AK34" r:id="rId32" xr:uid="{907E55E5-2C70-494D-9170-7D996DF5AF6E}"/>
    <hyperlink ref="A115" location="EOS!A1" display="EOS" xr:uid="{4E7206BE-6B54-4DB2-90BF-29AC3A7845F0}"/>
    <hyperlink ref="A43" location="FPL!A1" display="FPL" xr:uid="{0332C59C-289F-4848-BC69-98A22B372081}"/>
    <hyperlink ref="A62" location="MEME!A1" display="MEME" xr:uid="{F03C8843-6A6A-43C5-80F4-A97D3F2A11E8}"/>
    <hyperlink ref="A39" location="FET!A1" display="FET" xr:uid="{8091AF97-206E-4AC5-A2D1-56B4C7F3F571}"/>
  </hyperlinks>
  <pageMargins left="0.25" right="0.25" top="0.75" bottom="0.75" header="0.3" footer="0.3"/>
  <pageSetup paperSize="9" scale="24" orientation="landscape"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customHeight="1" thickBot="1">
      <c r="A2" s="2014" t="s">
        <v>621</v>
      </c>
      <c r="B2" s="2015"/>
      <c r="C2" s="1221">
        <v>45837</v>
      </c>
    </row>
    <row r="3" spans="1:3">
      <c r="A3" s="2016" t="s">
        <v>622</v>
      </c>
      <c r="B3" s="1219" t="s">
        <v>623</v>
      </c>
      <c r="C3" s="1000" t="s">
        <v>864</v>
      </c>
    </row>
    <row r="4" spans="1:3">
      <c r="A4" s="2017"/>
      <c r="B4" s="1141" t="s">
        <v>625</v>
      </c>
      <c r="C4" s="1209" t="s">
        <v>865</v>
      </c>
    </row>
    <row r="5" spans="1:3">
      <c r="A5" s="2017"/>
      <c r="B5" s="1141" t="s">
        <v>433</v>
      </c>
      <c r="C5" s="1209" t="s">
        <v>310</v>
      </c>
    </row>
    <row r="6" spans="1:3">
      <c r="A6" s="2017"/>
      <c r="B6" s="1141" t="s">
        <v>261</v>
      </c>
      <c r="C6" s="1209" t="s">
        <v>866</v>
      </c>
    </row>
    <row r="7" spans="1:3">
      <c r="A7" s="2017"/>
      <c r="B7" s="1141" t="s">
        <v>435</v>
      </c>
      <c r="C7" s="1209" t="s">
        <v>867</v>
      </c>
    </row>
    <row r="8" spans="1:3">
      <c r="A8" s="2017"/>
      <c r="B8" s="1141" t="s">
        <v>437</v>
      </c>
      <c r="C8" s="605" t="s">
        <v>868</v>
      </c>
    </row>
    <row r="9" spans="1:3">
      <c r="A9" s="2017"/>
      <c r="B9" s="1141" t="s">
        <v>439</v>
      </c>
      <c r="C9" s="1223">
        <v>1125287949704.73</v>
      </c>
    </row>
    <row r="10" spans="1:3" ht="115.5">
      <c r="A10" s="2017"/>
      <c r="B10" s="1141" t="s">
        <v>630</v>
      </c>
      <c r="C10" s="1000" t="s">
        <v>869</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467</v>
      </c>
    </row>
    <row r="16" spans="1:3">
      <c r="A16" s="2017"/>
      <c r="B16" s="1141" t="s">
        <v>637</v>
      </c>
      <c r="C16" s="1209" t="s">
        <v>467</v>
      </c>
    </row>
    <row r="17" spans="1:3" ht="49.5">
      <c r="A17" s="2017"/>
      <c r="B17" s="1141" t="s">
        <v>638</v>
      </c>
      <c r="C17" s="1209" t="s">
        <v>870</v>
      </c>
    </row>
    <row r="18" spans="1:3" ht="33">
      <c r="A18" s="2017"/>
      <c r="B18" s="1141" t="s">
        <v>279</v>
      </c>
      <c r="C18" s="1209" t="s">
        <v>871</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292</v>
      </c>
    </row>
    <row r="28" spans="1:3">
      <c r="A28" s="2017"/>
      <c r="B28" s="1141" t="s">
        <v>649</v>
      </c>
      <c r="C28" s="1209" t="s">
        <v>294</v>
      </c>
    </row>
    <row r="29" spans="1:3" ht="66">
      <c r="A29" s="2017"/>
      <c r="B29" s="1141" t="s">
        <v>650</v>
      </c>
      <c r="C29" s="1209" t="s">
        <v>872</v>
      </c>
    </row>
    <row r="30" spans="1:3" ht="82.5">
      <c r="A30" s="2017"/>
      <c r="B30" s="1141" t="s">
        <v>652</v>
      </c>
      <c r="C30" s="1209" t="s">
        <v>873</v>
      </c>
    </row>
    <row r="31" spans="1:3" ht="214.5">
      <c r="A31" s="2017"/>
      <c r="B31" s="1141" t="s">
        <v>653</v>
      </c>
      <c r="C31" s="1209" t="s">
        <v>874</v>
      </c>
    </row>
    <row r="32" spans="1:3" ht="33.75" thickBot="1">
      <c r="A32" s="2018"/>
      <c r="B32" s="4" t="s">
        <v>301</v>
      </c>
      <c r="C32" s="1272" t="s">
        <v>310</v>
      </c>
    </row>
    <row r="33" spans="1:3">
      <c r="A33" s="2010" t="s">
        <v>656</v>
      </c>
      <c r="B33" s="1219" t="s">
        <v>657</v>
      </c>
      <c r="C33" s="1000" t="s">
        <v>875</v>
      </c>
    </row>
    <row r="34" spans="1:3">
      <c r="A34" s="2011"/>
      <c r="B34" s="1141" t="s">
        <v>658</v>
      </c>
      <c r="C34" s="1209" t="s">
        <v>876</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010" t="s">
        <v>664</v>
      </c>
      <c r="B39" s="1219" t="s">
        <v>665</v>
      </c>
      <c r="C39" s="1000" t="s">
        <v>270</v>
      </c>
    </row>
    <row r="40" spans="1:3">
      <c r="A40" s="2011"/>
      <c r="B40" s="1141" t="s">
        <v>666</v>
      </c>
      <c r="C40" s="1209" t="s">
        <v>467</v>
      </c>
    </row>
    <row r="41" spans="1:3">
      <c r="A41" s="2011"/>
      <c r="B41" s="1141" t="s">
        <v>667</v>
      </c>
      <c r="C41" s="1209" t="s">
        <v>467</v>
      </c>
    </row>
    <row r="42" spans="1:3">
      <c r="A42" s="2011"/>
      <c r="B42" s="1141" t="s">
        <v>668</v>
      </c>
      <c r="C42" s="1209" t="s">
        <v>467</v>
      </c>
    </row>
    <row r="43" spans="1:3">
      <c r="A43" s="2011"/>
      <c r="B43" s="1141" t="s">
        <v>669</v>
      </c>
      <c r="C43" s="1209" t="s">
        <v>467</v>
      </c>
    </row>
    <row r="44" spans="1:3" ht="17.25" thickBot="1">
      <c r="A44" s="2012"/>
      <c r="B44" s="1274" t="s">
        <v>670</v>
      </c>
      <c r="C44" s="1272" t="s">
        <v>467</v>
      </c>
    </row>
    <row r="45" spans="1:3">
      <c r="A45" s="2010" t="s">
        <v>671</v>
      </c>
      <c r="B45" s="1219" t="s">
        <v>672</v>
      </c>
      <c r="C45" s="1000" t="s">
        <v>272</v>
      </c>
    </row>
    <row r="46" spans="1:3" ht="66">
      <c r="A46" s="2011"/>
      <c r="B46" s="1141" t="s">
        <v>673</v>
      </c>
      <c r="C46" s="1209" t="s">
        <v>877</v>
      </c>
    </row>
    <row r="47" spans="1:3" ht="99.75" thickBot="1">
      <c r="A47" s="2012"/>
      <c r="B47" s="1273" t="s">
        <v>675</v>
      </c>
      <c r="C47" s="1272" t="s">
        <v>878</v>
      </c>
    </row>
    <row r="48" spans="1:3">
      <c r="A48" s="2011" t="s">
        <v>325</v>
      </c>
      <c r="B48" s="4" t="s">
        <v>677</v>
      </c>
      <c r="C48" s="1000" t="s">
        <v>272</v>
      </c>
    </row>
    <row r="49" spans="1:3">
      <c r="A49" s="2011"/>
      <c r="B49" s="1141" t="s">
        <v>678</v>
      </c>
      <c r="C49" s="1209" t="s">
        <v>879</v>
      </c>
    </row>
    <row r="50" spans="1:3" ht="33">
      <c r="A50" s="2011"/>
      <c r="B50" s="1141" t="s">
        <v>680</v>
      </c>
      <c r="C50" s="1209" t="s">
        <v>880</v>
      </c>
    </row>
    <row r="51" spans="1:3">
      <c r="A51" s="2011"/>
      <c r="B51" s="1141" t="s">
        <v>682</v>
      </c>
      <c r="C51" s="1209" t="s">
        <v>496</v>
      </c>
    </row>
    <row r="52" spans="1:3" ht="82.5">
      <c r="A52" s="2011"/>
      <c r="B52" s="1141" t="s">
        <v>684</v>
      </c>
      <c r="C52" s="1209" t="s">
        <v>881</v>
      </c>
    </row>
    <row r="53" spans="1:3" ht="165">
      <c r="A53" s="2011"/>
      <c r="B53" s="1141" t="s">
        <v>686</v>
      </c>
      <c r="C53" s="1209" t="s">
        <v>882</v>
      </c>
    </row>
    <row r="54" spans="1:3" ht="66">
      <c r="A54" s="2011"/>
      <c r="B54" s="1141" t="s">
        <v>688</v>
      </c>
      <c r="C54" s="1209" t="s">
        <v>883</v>
      </c>
    </row>
    <row r="55" spans="1:3">
      <c r="A55" s="2011"/>
      <c r="B55" s="1141" t="s">
        <v>690</v>
      </c>
      <c r="C55" s="1209" t="s">
        <v>884</v>
      </c>
    </row>
    <row r="56" spans="1:3">
      <c r="A56" s="2011"/>
      <c r="B56" s="1141" t="s">
        <v>692</v>
      </c>
      <c r="C56" s="1209" t="s">
        <v>342</v>
      </c>
    </row>
    <row r="57" spans="1:3">
      <c r="A57" s="2011"/>
      <c r="B57" s="1141" t="s">
        <v>693</v>
      </c>
      <c r="C57" s="1209" t="s">
        <v>310</v>
      </c>
    </row>
    <row r="58" spans="1:3">
      <c r="A58" s="2011"/>
      <c r="B58" s="1141" t="s">
        <v>694</v>
      </c>
      <c r="C58" s="1209" t="s">
        <v>310</v>
      </c>
    </row>
    <row r="59" spans="1:3">
      <c r="A59" s="2011"/>
      <c r="B59" s="1141" t="s">
        <v>695</v>
      </c>
      <c r="C59" s="1291" t="s">
        <v>885</v>
      </c>
    </row>
    <row r="60" spans="1:3" ht="33">
      <c r="A60" s="2011"/>
      <c r="B60" s="1141" t="s">
        <v>697</v>
      </c>
      <c r="C60" s="1000" t="s">
        <v>886</v>
      </c>
    </row>
    <row r="61" spans="1:3" ht="66">
      <c r="A61" s="2011"/>
      <c r="B61" s="1141" t="s">
        <v>699</v>
      </c>
      <c r="C61" s="1209" t="s">
        <v>887</v>
      </c>
    </row>
    <row r="62" spans="1:3" ht="33">
      <c r="A62" s="2011"/>
      <c r="B62" s="1141" t="s">
        <v>701</v>
      </c>
      <c r="C62" s="1209" t="s">
        <v>888</v>
      </c>
    </row>
    <row r="63" spans="1:3" ht="66">
      <c r="A63" s="2011"/>
      <c r="B63" s="1141" t="s">
        <v>703</v>
      </c>
      <c r="C63" s="1209" t="s">
        <v>889</v>
      </c>
    </row>
    <row r="64" spans="1:3" ht="33">
      <c r="A64" s="2011"/>
      <c r="B64" s="1141" t="s">
        <v>704</v>
      </c>
      <c r="C64" s="1209" t="s">
        <v>890</v>
      </c>
    </row>
    <row r="65" spans="1:3">
      <c r="A65" s="2011"/>
      <c r="B65" s="1141" t="s">
        <v>705</v>
      </c>
      <c r="C65" s="1209" t="s">
        <v>270</v>
      </c>
    </row>
    <row r="66" spans="1:3">
      <c r="A66" s="2011"/>
      <c r="B66" s="1141" t="s">
        <v>706</v>
      </c>
      <c r="C66" s="1209" t="s">
        <v>891</v>
      </c>
    </row>
    <row r="67" spans="1:3">
      <c r="A67" s="2011"/>
      <c r="B67" s="1141" t="s">
        <v>707</v>
      </c>
      <c r="C67" s="1292">
        <v>45433</v>
      </c>
    </row>
    <row r="68" spans="1:3" ht="83.25" thickBot="1">
      <c r="A68" s="2012"/>
      <c r="B68" s="1273" t="s">
        <v>708</v>
      </c>
      <c r="C68" s="1272" t="s">
        <v>892</v>
      </c>
    </row>
    <row r="69" spans="1:3">
      <c r="A69" s="2010" t="s">
        <v>710</v>
      </c>
      <c r="B69" s="1219" t="s">
        <v>711</v>
      </c>
      <c r="C69" s="533" t="s">
        <v>272</v>
      </c>
    </row>
    <row r="70" spans="1:3">
      <c r="A70" s="2011"/>
      <c r="B70" s="1141" t="s">
        <v>712</v>
      </c>
      <c r="C70" s="1209" t="s">
        <v>362</v>
      </c>
    </row>
    <row r="71" spans="1:3">
      <c r="A71" s="2011"/>
      <c r="B71" s="1141" t="s">
        <v>713</v>
      </c>
      <c r="C71" s="1209" t="s">
        <v>467</v>
      </c>
    </row>
    <row r="72" spans="1:3">
      <c r="A72" s="2011"/>
      <c r="B72" s="1141" t="s">
        <v>714</v>
      </c>
      <c r="C72" s="1209" t="s">
        <v>467</v>
      </c>
    </row>
    <row r="73" spans="1:3" ht="198">
      <c r="A73" s="2011"/>
      <c r="B73" s="1141" t="s">
        <v>715</v>
      </c>
      <c r="C73" s="1209" t="s">
        <v>893</v>
      </c>
    </row>
    <row r="74" spans="1:3">
      <c r="A74" s="2011"/>
      <c r="B74" s="1141" t="s">
        <v>716</v>
      </c>
      <c r="C74" s="1209" t="s">
        <v>294</v>
      </c>
    </row>
    <row r="75" spans="1:3">
      <c r="A75" s="2011"/>
      <c r="B75" s="1141" t="s">
        <v>717</v>
      </c>
      <c r="C75" s="1209" t="s">
        <v>272</v>
      </c>
    </row>
    <row r="76" spans="1:3">
      <c r="A76" s="2011"/>
      <c r="B76" s="1141" t="s">
        <v>718</v>
      </c>
      <c r="C76" s="1209" t="s">
        <v>370</v>
      </c>
    </row>
    <row r="77" spans="1:3" ht="248.25" thickBot="1">
      <c r="A77" s="2012"/>
      <c r="B77" s="1273" t="s">
        <v>719</v>
      </c>
      <c r="C77" s="1272" t="s">
        <v>894</v>
      </c>
    </row>
    <row r="78" spans="1:3" ht="33">
      <c r="A78" s="2010" t="s">
        <v>720</v>
      </c>
      <c r="B78" s="1219" t="s">
        <v>721</v>
      </c>
      <c r="C78" s="1293" t="s">
        <v>895</v>
      </c>
    </row>
    <row r="79" spans="1:3" ht="82.5">
      <c r="A79" s="2011"/>
      <c r="B79" s="1141" t="s">
        <v>723</v>
      </c>
      <c r="C79" s="1000" t="s">
        <v>896</v>
      </c>
    </row>
    <row r="80" spans="1:3" ht="66">
      <c r="A80" s="2011"/>
      <c r="B80" s="1141" t="s">
        <v>725</v>
      </c>
      <c r="C80" s="1209" t="s">
        <v>897</v>
      </c>
    </row>
    <row r="81" spans="1:3" ht="66">
      <c r="A81" s="2011"/>
      <c r="B81" s="1141" t="s">
        <v>727</v>
      </c>
      <c r="C81" s="1209" t="s">
        <v>898</v>
      </c>
    </row>
    <row r="82" spans="1:3" ht="132">
      <c r="A82" s="2011"/>
      <c r="B82" s="1141" t="s">
        <v>728</v>
      </c>
      <c r="C82" s="1209" t="s">
        <v>899</v>
      </c>
    </row>
    <row r="83" spans="1:3">
      <c r="A83" s="2011"/>
      <c r="B83" s="1141" t="s">
        <v>730</v>
      </c>
      <c r="C83" s="1209" t="s">
        <v>272</v>
      </c>
    </row>
    <row r="84" spans="1:3">
      <c r="A84" s="2011"/>
      <c r="B84" s="1141" t="s">
        <v>706</v>
      </c>
      <c r="C84" s="1209" t="s">
        <v>891</v>
      </c>
    </row>
    <row r="85" spans="1:3">
      <c r="A85" s="2011"/>
      <c r="B85" s="1141" t="s">
        <v>707</v>
      </c>
      <c r="C85" s="1292">
        <v>45433</v>
      </c>
    </row>
    <row r="86" spans="1:3" ht="82.5">
      <c r="A86" s="2011"/>
      <c r="B86" s="1141" t="s">
        <v>731</v>
      </c>
      <c r="C86" s="1209" t="s">
        <v>892</v>
      </c>
    </row>
    <row r="87" spans="1:3">
      <c r="A87" s="2011"/>
      <c r="B87" s="1141" t="s">
        <v>732</v>
      </c>
      <c r="C87" s="1209"/>
    </row>
    <row r="88" spans="1:3">
      <c r="A88" s="2011"/>
      <c r="B88" s="1141" t="s">
        <v>733</v>
      </c>
      <c r="C88" s="1209" t="s">
        <v>270</v>
      </c>
    </row>
    <row r="89" spans="1:3">
      <c r="A89" s="2011"/>
      <c r="B89" s="1141" t="s">
        <v>734</v>
      </c>
      <c r="C89" s="1209" t="s">
        <v>467</v>
      </c>
    </row>
    <row r="90" spans="1:3">
      <c r="A90" s="2011"/>
      <c r="B90" s="1141" t="s">
        <v>735</v>
      </c>
      <c r="C90" s="1209" t="s">
        <v>467</v>
      </c>
    </row>
    <row r="91" spans="1:3">
      <c r="A91" s="2011"/>
      <c r="B91" s="1141" t="s">
        <v>736</v>
      </c>
      <c r="C91" s="1209" t="s">
        <v>467</v>
      </c>
    </row>
    <row r="92" spans="1:3" ht="17.25" thickBot="1">
      <c r="A92" s="2012"/>
      <c r="B92" s="1273" t="s">
        <v>737</v>
      </c>
      <c r="C92" s="1272" t="s">
        <v>467</v>
      </c>
    </row>
    <row r="93" spans="1:3" ht="132">
      <c r="A93" s="2010" t="s">
        <v>738</v>
      </c>
      <c r="B93" s="1219" t="s">
        <v>739</v>
      </c>
      <c r="C93" s="1000" t="s">
        <v>900</v>
      </c>
    </row>
    <row r="94" spans="1:3" ht="82.5">
      <c r="A94" s="2011"/>
      <c r="B94" s="1141" t="s">
        <v>741</v>
      </c>
      <c r="C94" s="1209" t="s">
        <v>901</v>
      </c>
    </row>
    <row r="95" spans="1:3" ht="99">
      <c r="A95" s="2011"/>
      <c r="B95" s="1141" t="s">
        <v>742</v>
      </c>
      <c r="C95" s="1209" t="s">
        <v>902</v>
      </c>
    </row>
    <row r="96" spans="1:3" ht="99">
      <c r="A96" s="2011"/>
      <c r="B96" s="1141" t="s">
        <v>743</v>
      </c>
      <c r="C96" s="1209" t="s">
        <v>903</v>
      </c>
    </row>
    <row r="97" spans="1:3" ht="214.5">
      <c r="A97" s="2011"/>
      <c r="B97" s="1141" t="s">
        <v>744</v>
      </c>
      <c r="C97" s="1209" t="s">
        <v>904</v>
      </c>
    </row>
    <row r="98" spans="1:3" ht="82.5">
      <c r="A98" s="2011"/>
      <c r="B98" s="1141" t="s">
        <v>746</v>
      </c>
      <c r="C98" s="1209" t="s">
        <v>905</v>
      </c>
    </row>
    <row r="99" spans="1:3" ht="181.5">
      <c r="A99" s="2011"/>
      <c r="B99" s="1141" t="s">
        <v>747</v>
      </c>
      <c r="C99" s="626" t="s">
        <v>906</v>
      </c>
    </row>
    <row r="100" spans="1:3" ht="115.5">
      <c r="A100" s="2011"/>
      <c r="B100" s="1141" t="s">
        <v>907</v>
      </c>
      <c r="C100" s="1209" t="s">
        <v>908</v>
      </c>
    </row>
    <row r="101" spans="1:3" ht="33">
      <c r="A101" s="2011"/>
      <c r="B101" s="1141" t="s">
        <v>751</v>
      </c>
      <c r="C101" s="1209" t="s">
        <v>909</v>
      </c>
    </row>
    <row r="102" spans="1:3" ht="50.25" thickBot="1">
      <c r="A102" s="2012"/>
      <c r="B102" s="1274" t="s">
        <v>752</v>
      </c>
      <c r="C102" s="1272" t="s">
        <v>910</v>
      </c>
    </row>
    <row r="103" spans="1:3">
      <c r="A103" s="2021" t="s">
        <v>411</v>
      </c>
      <c r="B103" s="1141" t="s">
        <v>753</v>
      </c>
      <c r="C103" s="1277" t="s">
        <v>911</v>
      </c>
    </row>
    <row r="104" spans="1:3">
      <c r="A104" s="2021"/>
      <c r="B104" s="1141" t="s">
        <v>414</v>
      </c>
      <c r="C104" s="607" t="s">
        <v>912</v>
      </c>
    </row>
    <row r="105" spans="1:3">
      <c r="A105" s="2021"/>
      <c r="B105" s="1141" t="s">
        <v>576</v>
      </c>
      <c r="C105" s="608">
        <v>2666.03</v>
      </c>
    </row>
    <row r="106" spans="1:3">
      <c r="A106" s="2021"/>
      <c r="B106" s="1141" t="s">
        <v>417</v>
      </c>
      <c r="C106" s="1226" t="s">
        <v>418</v>
      </c>
    </row>
    <row r="107" spans="1:3" ht="17.25" thickBot="1">
      <c r="A107" s="2022"/>
      <c r="B107" s="25" t="s">
        <v>419</v>
      </c>
      <c r="C107" s="740" t="s">
        <v>310</v>
      </c>
    </row>
    <row r="108" spans="1:3" s="127" customFormat="1" ht="118.5" customHeight="1">
      <c r="A108" s="1976" t="s">
        <v>420</v>
      </c>
      <c r="B108" s="925" t="s">
        <v>421</v>
      </c>
      <c r="C108" s="1099" t="s">
        <v>913</v>
      </c>
    </row>
    <row r="109" spans="1:3" s="127" customFormat="1" ht="50.25" thickBot="1">
      <c r="A109" s="1977"/>
      <c r="B109" s="927" t="s">
        <v>423</v>
      </c>
      <c r="C109" s="1100" t="s">
        <v>914</v>
      </c>
    </row>
    <row r="110" spans="1:3" ht="165.75" thickBot="1">
      <c r="A110" s="2023" t="s">
        <v>758</v>
      </c>
      <c r="B110" s="2024"/>
      <c r="C110" s="1278" t="s">
        <v>915</v>
      </c>
    </row>
    <row r="111" spans="1:3" ht="235.5" customHeight="1">
      <c r="A111" s="2019" t="s">
        <v>425</v>
      </c>
      <c r="B111" s="2020"/>
      <c r="C111" s="202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32" t="s">
        <v>621</v>
      </c>
      <c r="B2" s="2533"/>
      <c r="C2" s="1215">
        <v>45813</v>
      </c>
    </row>
    <row r="3" spans="1:3">
      <c r="A3" s="2534" t="s">
        <v>622</v>
      </c>
      <c r="B3" s="1217" t="s">
        <v>623</v>
      </c>
      <c r="C3" s="1629" t="s">
        <v>3337</v>
      </c>
    </row>
    <row r="4" spans="1:3">
      <c r="A4" s="2017"/>
      <c r="B4" s="1043" t="s">
        <v>625</v>
      </c>
      <c r="C4" s="878" t="s">
        <v>3338</v>
      </c>
    </row>
    <row r="5" spans="1:3">
      <c r="A5" s="2017"/>
      <c r="B5" s="1043" t="s">
        <v>433</v>
      </c>
      <c r="C5" s="878" t="s">
        <v>260</v>
      </c>
    </row>
    <row r="6" spans="1:3">
      <c r="A6" s="2017"/>
      <c r="B6" s="1043" t="s">
        <v>261</v>
      </c>
      <c r="C6" s="878" t="s">
        <v>3338</v>
      </c>
    </row>
    <row r="7" spans="1:3">
      <c r="A7" s="2017"/>
      <c r="B7" s="1043" t="s">
        <v>435</v>
      </c>
      <c r="C7" s="136" t="s">
        <v>3339</v>
      </c>
    </row>
    <row r="8" spans="1:3">
      <c r="A8" s="2017"/>
      <c r="B8" s="1043" t="s">
        <v>437</v>
      </c>
      <c r="C8" s="351">
        <v>947011899.12</v>
      </c>
    </row>
    <row r="9" spans="1:3">
      <c r="A9" s="2017"/>
      <c r="B9" s="1043" t="s">
        <v>439</v>
      </c>
      <c r="C9" s="352">
        <v>136142430617</v>
      </c>
    </row>
    <row r="10" spans="1:3" ht="33">
      <c r="A10" s="2017"/>
      <c r="B10" s="1043" t="s">
        <v>630</v>
      </c>
      <c r="C10" s="1000" t="s">
        <v>3340</v>
      </c>
    </row>
    <row r="11" spans="1:3">
      <c r="A11" s="2017"/>
      <c r="B11" s="1043" t="s">
        <v>632</v>
      </c>
      <c r="C11" s="878" t="s">
        <v>270</v>
      </c>
    </row>
    <row r="12" spans="1:3">
      <c r="A12" s="2017"/>
      <c r="B12" s="1043" t="s">
        <v>633</v>
      </c>
      <c r="C12" s="878" t="s">
        <v>272</v>
      </c>
    </row>
    <row r="13" spans="1:3">
      <c r="A13" s="2017"/>
      <c r="B13" s="1043" t="s">
        <v>634</v>
      </c>
      <c r="C13" s="878" t="s">
        <v>272</v>
      </c>
    </row>
    <row r="14" spans="1:3">
      <c r="A14" s="2017"/>
      <c r="B14" s="1043" t="s">
        <v>635</v>
      </c>
      <c r="C14" s="878" t="s">
        <v>270</v>
      </c>
    </row>
    <row r="15" spans="1:3">
      <c r="A15" s="2017"/>
      <c r="B15" s="1043" t="s">
        <v>636</v>
      </c>
      <c r="C15" s="878" t="s">
        <v>260</v>
      </c>
    </row>
    <row r="16" spans="1:3">
      <c r="A16" s="2017"/>
      <c r="B16" s="1043" t="s">
        <v>637</v>
      </c>
      <c r="C16" s="878" t="s">
        <v>260</v>
      </c>
    </row>
    <row r="17" spans="1:3" ht="33">
      <c r="A17" s="2017"/>
      <c r="B17" s="1043" t="s">
        <v>638</v>
      </c>
      <c r="C17" s="878" t="s">
        <v>3341</v>
      </c>
    </row>
    <row r="18" spans="1:3" ht="33">
      <c r="A18" s="2017"/>
      <c r="B18" s="1043" t="s">
        <v>279</v>
      </c>
      <c r="C18" s="878" t="s">
        <v>280</v>
      </c>
    </row>
    <row r="19" spans="1:3">
      <c r="A19" s="2017"/>
      <c r="B19" s="1043" t="s">
        <v>640</v>
      </c>
      <c r="C19" s="878" t="s">
        <v>260</v>
      </c>
    </row>
    <row r="20" spans="1:3">
      <c r="A20" s="2017"/>
      <c r="B20" s="1043" t="s">
        <v>641</v>
      </c>
      <c r="C20" s="878" t="s">
        <v>270</v>
      </c>
    </row>
    <row r="21" spans="1:3">
      <c r="A21" s="2017"/>
      <c r="B21" s="1043" t="s">
        <v>642</v>
      </c>
      <c r="C21" s="878" t="s">
        <v>260</v>
      </c>
    </row>
    <row r="22" spans="1:3">
      <c r="A22" s="2017"/>
      <c r="B22" s="1043" t="s">
        <v>643</v>
      </c>
      <c r="C22" s="878" t="s">
        <v>260</v>
      </c>
    </row>
    <row r="23" spans="1:3">
      <c r="A23" s="2017"/>
      <c r="B23" s="1043" t="s">
        <v>644</v>
      </c>
      <c r="C23" s="878" t="s">
        <v>260</v>
      </c>
    </row>
    <row r="24" spans="1:3">
      <c r="A24" s="2017"/>
      <c r="B24" s="1043" t="s">
        <v>645</v>
      </c>
      <c r="C24" s="878" t="s">
        <v>260</v>
      </c>
    </row>
    <row r="25" spans="1:3">
      <c r="A25" s="2017"/>
      <c r="B25" s="1043" t="s">
        <v>646</v>
      </c>
      <c r="C25" s="878" t="s">
        <v>3342</v>
      </c>
    </row>
    <row r="26" spans="1:3">
      <c r="A26" s="2017"/>
      <c r="B26" s="1043" t="s">
        <v>647</v>
      </c>
      <c r="C26" s="878" t="s">
        <v>260</v>
      </c>
    </row>
    <row r="27" spans="1:3">
      <c r="A27" s="2017"/>
      <c r="B27" s="1043" t="s">
        <v>648</v>
      </c>
      <c r="C27" s="878" t="s">
        <v>292</v>
      </c>
    </row>
    <row r="28" spans="1:3">
      <c r="A28" s="2017"/>
      <c r="B28" s="1043" t="s">
        <v>649</v>
      </c>
      <c r="C28" s="878" t="s">
        <v>294</v>
      </c>
    </row>
    <row r="29" spans="1:3">
      <c r="A29" s="2017"/>
      <c r="B29" s="1043" t="s">
        <v>650</v>
      </c>
      <c r="C29" s="878" t="s">
        <v>3343</v>
      </c>
    </row>
    <row r="30" spans="1:3" ht="66">
      <c r="A30" s="2017"/>
      <c r="B30" s="1043" t="s">
        <v>652</v>
      </c>
      <c r="C30" s="878" t="s">
        <v>3344</v>
      </c>
    </row>
    <row r="31" spans="1:3" ht="99">
      <c r="A31" s="2017"/>
      <c r="B31" s="1043" t="s">
        <v>653</v>
      </c>
      <c r="C31" s="878" t="s">
        <v>3345</v>
      </c>
    </row>
    <row r="32" spans="1:3" ht="33.75" thickBot="1">
      <c r="A32" s="2018"/>
      <c r="B32" s="4" t="s">
        <v>655</v>
      </c>
      <c r="C32" s="1272" t="s">
        <v>768</v>
      </c>
    </row>
    <row r="33" spans="1:3">
      <c r="A33" s="2529" t="s">
        <v>656</v>
      </c>
      <c r="B33" s="1217" t="s">
        <v>657</v>
      </c>
      <c r="C33" s="878" t="s">
        <v>3338</v>
      </c>
    </row>
    <row r="34" spans="1:3">
      <c r="A34" s="2011"/>
      <c r="B34" s="1043" t="s">
        <v>658</v>
      </c>
      <c r="C34" s="878" t="s">
        <v>3346</v>
      </c>
    </row>
    <row r="35" spans="1:3">
      <c r="A35" s="2011"/>
      <c r="B35" s="1043" t="s">
        <v>660</v>
      </c>
      <c r="C35" s="878" t="s">
        <v>3347</v>
      </c>
    </row>
    <row r="36" spans="1:3">
      <c r="A36" s="2011"/>
      <c r="B36" s="1043" t="s">
        <v>661</v>
      </c>
      <c r="C36" s="878" t="s">
        <v>260</v>
      </c>
    </row>
    <row r="37" spans="1:3">
      <c r="A37" s="2011"/>
      <c r="B37" s="1043" t="s">
        <v>662</v>
      </c>
      <c r="C37" s="878" t="s">
        <v>260</v>
      </c>
    </row>
    <row r="38" spans="1:3" ht="17.25" thickBot="1">
      <c r="A38" s="2012"/>
      <c r="B38" s="1273" t="s">
        <v>663</v>
      </c>
      <c r="C38" s="1272" t="s">
        <v>272</v>
      </c>
    </row>
    <row r="39" spans="1:3">
      <c r="A39" s="2529" t="s">
        <v>664</v>
      </c>
      <c r="B39" s="1217" t="s">
        <v>665</v>
      </c>
      <c r="C39" s="878" t="s">
        <v>270</v>
      </c>
    </row>
    <row r="40" spans="1:3">
      <c r="A40" s="2011"/>
      <c r="B40" s="1043" t="s">
        <v>666</v>
      </c>
      <c r="C40" s="878" t="s">
        <v>260</v>
      </c>
    </row>
    <row r="41" spans="1:3">
      <c r="A41" s="2011"/>
      <c r="B41" s="1043" t="s">
        <v>667</v>
      </c>
      <c r="C41" s="878" t="s">
        <v>260</v>
      </c>
    </row>
    <row r="42" spans="1:3">
      <c r="A42" s="2011"/>
      <c r="B42" s="1043" t="s">
        <v>668</v>
      </c>
      <c r="C42" s="878" t="s">
        <v>260</v>
      </c>
    </row>
    <row r="43" spans="1:3">
      <c r="A43" s="2011"/>
      <c r="B43" s="1043" t="s">
        <v>669</v>
      </c>
      <c r="C43" s="878" t="s">
        <v>260</v>
      </c>
    </row>
    <row r="44" spans="1:3" ht="17.25" thickBot="1">
      <c r="A44" s="2012"/>
      <c r="B44" s="1142" t="s">
        <v>670</v>
      </c>
      <c r="C44" s="1272" t="s">
        <v>260</v>
      </c>
    </row>
    <row r="45" spans="1:3">
      <c r="A45" s="2529" t="s">
        <v>671</v>
      </c>
      <c r="B45" s="1217" t="s">
        <v>672</v>
      </c>
      <c r="C45" s="878" t="s">
        <v>272</v>
      </c>
    </row>
    <row r="46" spans="1:3" ht="66">
      <c r="A46" s="2011"/>
      <c r="B46" s="1043" t="s">
        <v>673</v>
      </c>
      <c r="C46" s="878" t="s">
        <v>3348</v>
      </c>
    </row>
    <row r="47" spans="1:3" ht="17.25" thickBot="1">
      <c r="A47" s="2012"/>
      <c r="B47" s="1273" t="s">
        <v>675</v>
      </c>
      <c r="C47" s="1272" t="s">
        <v>3349</v>
      </c>
    </row>
    <row r="48" spans="1:3">
      <c r="A48" s="2011" t="s">
        <v>325</v>
      </c>
      <c r="B48" s="4" t="s">
        <v>677</v>
      </c>
      <c r="C48" s="878" t="s">
        <v>272</v>
      </c>
    </row>
    <row r="49" spans="1:3">
      <c r="A49" s="2011"/>
      <c r="B49" s="1043" t="s">
        <v>678</v>
      </c>
      <c r="C49" s="878" t="s">
        <v>3350</v>
      </c>
    </row>
    <row r="50" spans="1:3">
      <c r="A50" s="2011"/>
      <c r="B50" s="1043" t="s">
        <v>680</v>
      </c>
      <c r="C50" s="878" t="s">
        <v>2008</v>
      </c>
    </row>
    <row r="51" spans="1:3">
      <c r="A51" s="2011"/>
      <c r="B51" s="1043" t="s">
        <v>682</v>
      </c>
      <c r="C51" s="878" t="s">
        <v>683</v>
      </c>
    </row>
    <row r="52" spans="1:3" ht="82.5">
      <c r="A52" s="2011"/>
      <c r="B52" s="1043" t="s">
        <v>684</v>
      </c>
      <c r="C52" s="878" t="s">
        <v>3351</v>
      </c>
    </row>
    <row r="53" spans="1:3" ht="66">
      <c r="A53" s="2011"/>
      <c r="B53" s="1043" t="s">
        <v>686</v>
      </c>
      <c r="C53" s="878" t="s">
        <v>3352</v>
      </c>
    </row>
    <row r="54" spans="1:3" ht="33">
      <c r="A54" s="2011"/>
      <c r="B54" s="1043" t="s">
        <v>688</v>
      </c>
      <c r="C54" s="878" t="s">
        <v>3353</v>
      </c>
    </row>
    <row r="55" spans="1:3">
      <c r="A55" s="2011"/>
      <c r="B55" s="1043" t="s">
        <v>690</v>
      </c>
      <c r="C55" s="878" t="s">
        <v>691</v>
      </c>
    </row>
    <row r="56" spans="1:3">
      <c r="A56" s="2011"/>
      <c r="B56" s="1043" t="s">
        <v>692</v>
      </c>
      <c r="C56" s="878" t="s">
        <v>342</v>
      </c>
    </row>
    <row r="57" spans="1:3">
      <c r="A57" s="2011"/>
      <c r="B57" s="1043" t="s">
        <v>693</v>
      </c>
      <c r="C57" s="878" t="s">
        <v>3354</v>
      </c>
    </row>
    <row r="58" spans="1:3">
      <c r="A58" s="2011"/>
      <c r="B58" s="1043" t="s">
        <v>694</v>
      </c>
      <c r="C58" s="136" t="s">
        <v>3355</v>
      </c>
    </row>
    <row r="59" spans="1:3">
      <c r="A59" s="2011"/>
      <c r="B59" s="1043" t="s">
        <v>695</v>
      </c>
      <c r="C59" s="353" t="s">
        <v>3356</v>
      </c>
    </row>
    <row r="60" spans="1:3">
      <c r="A60" s="2011"/>
      <c r="B60" s="1043" t="s">
        <v>697</v>
      </c>
      <c r="C60" s="878" t="s">
        <v>3357</v>
      </c>
    </row>
    <row r="61" spans="1:3">
      <c r="A61" s="2011"/>
      <c r="B61" s="1043" t="s">
        <v>699</v>
      </c>
      <c r="C61" s="878" t="s">
        <v>3358</v>
      </c>
    </row>
    <row r="62" spans="1:3">
      <c r="A62" s="2011"/>
      <c r="B62" s="1043" t="s">
        <v>701</v>
      </c>
      <c r="C62" s="878" t="s">
        <v>3359</v>
      </c>
    </row>
    <row r="63" spans="1:3">
      <c r="A63" s="2011"/>
      <c r="B63" s="1043" t="s">
        <v>703</v>
      </c>
      <c r="C63" s="878" t="s">
        <v>3360</v>
      </c>
    </row>
    <row r="64" spans="1:3" ht="33">
      <c r="A64" s="2011"/>
      <c r="B64" s="1043" t="s">
        <v>704</v>
      </c>
      <c r="C64" s="878" t="s">
        <v>3361</v>
      </c>
    </row>
    <row r="65" spans="1:3">
      <c r="A65" s="2011"/>
      <c r="B65" s="1043" t="s">
        <v>705</v>
      </c>
      <c r="C65" s="878" t="s">
        <v>272</v>
      </c>
    </row>
    <row r="66" spans="1:3">
      <c r="A66" s="2011"/>
      <c r="B66" s="1043" t="s">
        <v>706</v>
      </c>
      <c r="C66" s="878" t="s">
        <v>3362</v>
      </c>
    </row>
    <row r="67" spans="1:3">
      <c r="A67" s="2011"/>
      <c r="B67" s="1043" t="s">
        <v>707</v>
      </c>
      <c r="C67" s="1002">
        <v>44316</v>
      </c>
    </row>
    <row r="68" spans="1:3" ht="17.25" thickBot="1">
      <c r="A68" s="2012"/>
      <c r="B68" s="1273" t="s">
        <v>708</v>
      </c>
      <c r="C68" s="1272" t="s">
        <v>1359</v>
      </c>
    </row>
    <row r="69" spans="1:3">
      <c r="A69" s="2529" t="s">
        <v>710</v>
      </c>
      <c r="B69" s="1217" t="s">
        <v>711</v>
      </c>
      <c r="C69" s="878" t="s">
        <v>272</v>
      </c>
    </row>
    <row r="70" spans="1:3">
      <c r="A70" s="2011"/>
      <c r="B70" s="1043" t="s">
        <v>712</v>
      </c>
      <c r="C70" s="878" t="s">
        <v>362</v>
      </c>
    </row>
    <row r="71" spans="1:3">
      <c r="A71" s="2011"/>
      <c r="B71" s="1043" t="s">
        <v>713</v>
      </c>
      <c r="C71" s="878" t="s">
        <v>260</v>
      </c>
    </row>
    <row r="72" spans="1:3">
      <c r="A72" s="2011"/>
      <c r="B72" s="1043" t="s">
        <v>714</v>
      </c>
      <c r="C72" s="878" t="s">
        <v>260</v>
      </c>
    </row>
    <row r="73" spans="1:3" ht="49.5">
      <c r="A73" s="2011"/>
      <c r="B73" s="1043" t="s">
        <v>715</v>
      </c>
      <c r="C73" s="878" t="s">
        <v>3363</v>
      </c>
    </row>
    <row r="74" spans="1:3">
      <c r="A74" s="2011"/>
      <c r="B74" s="1043" t="s">
        <v>716</v>
      </c>
      <c r="C74" s="878" t="s">
        <v>294</v>
      </c>
    </row>
    <row r="75" spans="1:3">
      <c r="A75" s="2011"/>
      <c r="B75" s="1043" t="s">
        <v>717</v>
      </c>
      <c r="C75" s="878" t="s">
        <v>270</v>
      </c>
    </row>
    <row r="76" spans="1:3">
      <c r="A76" s="2011"/>
      <c r="B76" s="1043" t="s">
        <v>718</v>
      </c>
      <c r="C76" s="878" t="s">
        <v>260</v>
      </c>
    </row>
    <row r="77" spans="1:3" ht="99.75" thickBot="1">
      <c r="A77" s="2012"/>
      <c r="B77" s="1273" t="s">
        <v>719</v>
      </c>
      <c r="C77" s="533" t="s">
        <v>3364</v>
      </c>
    </row>
    <row r="78" spans="1:3" ht="33">
      <c r="A78" s="2529" t="s">
        <v>720</v>
      </c>
      <c r="B78" s="1217" t="s">
        <v>721</v>
      </c>
      <c r="C78" s="1058" t="s">
        <v>3365</v>
      </c>
    </row>
    <row r="79" spans="1:3" ht="66">
      <c r="A79" s="2011"/>
      <c r="B79" s="1043" t="s">
        <v>723</v>
      </c>
      <c r="C79" s="878" t="s">
        <v>3366</v>
      </c>
    </row>
    <row r="80" spans="1:3" ht="49.5">
      <c r="A80" s="2011"/>
      <c r="B80" s="1043" t="s">
        <v>725</v>
      </c>
      <c r="C80" s="878" t="s">
        <v>3367</v>
      </c>
    </row>
    <row r="81" spans="1:3">
      <c r="A81" s="2011"/>
      <c r="B81" s="1043" t="s">
        <v>727</v>
      </c>
      <c r="C81" s="878" t="s">
        <v>1005</v>
      </c>
    </row>
    <row r="82" spans="1:3" ht="115.5">
      <c r="A82" s="2011"/>
      <c r="B82" s="1043" t="s">
        <v>728</v>
      </c>
      <c r="C82" s="878" t="s">
        <v>3368</v>
      </c>
    </row>
    <row r="83" spans="1:3">
      <c r="A83" s="2011"/>
      <c r="B83" s="1043" t="s">
        <v>730</v>
      </c>
      <c r="C83" s="878" t="s">
        <v>270</v>
      </c>
    </row>
    <row r="84" spans="1:3">
      <c r="A84" s="2011"/>
      <c r="B84" s="1043" t="s">
        <v>706</v>
      </c>
      <c r="C84" s="878" t="s">
        <v>260</v>
      </c>
    </row>
    <row r="85" spans="1:3">
      <c r="A85" s="2011"/>
      <c r="B85" s="1043" t="s">
        <v>707</v>
      </c>
      <c r="C85" s="878" t="s">
        <v>260</v>
      </c>
    </row>
    <row r="86" spans="1:3">
      <c r="A86" s="2011"/>
      <c r="B86" s="1043" t="s">
        <v>731</v>
      </c>
      <c r="C86" s="878" t="s">
        <v>260</v>
      </c>
    </row>
    <row r="87" spans="1:3">
      <c r="A87" s="2011"/>
      <c r="B87" s="1043" t="s">
        <v>732</v>
      </c>
      <c r="C87" s="878"/>
    </row>
    <row r="88" spans="1:3">
      <c r="A88" s="2011"/>
      <c r="B88" s="1043" t="s">
        <v>733</v>
      </c>
      <c r="C88" s="878" t="s">
        <v>270</v>
      </c>
    </row>
    <row r="89" spans="1:3">
      <c r="A89" s="2011"/>
      <c r="B89" s="1043" t="s">
        <v>734</v>
      </c>
      <c r="C89" s="878" t="s">
        <v>260</v>
      </c>
    </row>
    <row r="90" spans="1:3">
      <c r="A90" s="2011"/>
      <c r="B90" s="1043" t="s">
        <v>735</v>
      </c>
      <c r="C90" s="878" t="s">
        <v>260</v>
      </c>
    </row>
    <row r="91" spans="1:3">
      <c r="A91" s="2011"/>
      <c r="B91" s="1043" t="s">
        <v>736</v>
      </c>
      <c r="C91" s="878" t="s">
        <v>260</v>
      </c>
    </row>
    <row r="92" spans="1:3" ht="17.25" thickBot="1">
      <c r="A92" s="2012"/>
      <c r="B92" s="1273" t="s">
        <v>737</v>
      </c>
      <c r="C92" s="1272" t="s">
        <v>260</v>
      </c>
    </row>
    <row r="93" spans="1:3" ht="132">
      <c r="A93" s="2529" t="s">
        <v>738</v>
      </c>
      <c r="B93" s="1217" t="s">
        <v>739</v>
      </c>
      <c r="C93" s="878" t="s">
        <v>3369</v>
      </c>
    </row>
    <row r="94" spans="1:3" ht="33">
      <c r="A94" s="2011"/>
      <c r="B94" s="1043" t="s">
        <v>741</v>
      </c>
      <c r="C94" s="878" t="s">
        <v>559</v>
      </c>
    </row>
    <row r="95" spans="1:3">
      <c r="A95" s="2011"/>
      <c r="B95" s="1043" t="s">
        <v>742</v>
      </c>
      <c r="C95" s="878" t="s">
        <v>260</v>
      </c>
    </row>
    <row r="96" spans="1:3" ht="33">
      <c r="A96" s="2011"/>
      <c r="B96" s="1043" t="s">
        <v>743</v>
      </c>
      <c r="C96" s="878" t="s">
        <v>260</v>
      </c>
    </row>
    <row r="97" spans="1:3" ht="82.5">
      <c r="A97" s="2011"/>
      <c r="B97" s="1043" t="s">
        <v>744</v>
      </c>
      <c r="C97" s="878" t="s">
        <v>3370</v>
      </c>
    </row>
    <row r="98" spans="1:3" ht="49.5">
      <c r="A98" s="2011"/>
      <c r="B98" s="1043" t="s">
        <v>746</v>
      </c>
      <c r="C98" s="878" t="s">
        <v>3371</v>
      </c>
    </row>
    <row r="99" spans="1:3" ht="33">
      <c r="A99" s="2011"/>
      <c r="B99" s="1043" t="s">
        <v>747</v>
      </c>
      <c r="C99" s="878" t="s">
        <v>260</v>
      </c>
    </row>
    <row r="100" spans="1:3" ht="132">
      <c r="A100" s="2011"/>
      <c r="B100" s="1043" t="s">
        <v>749</v>
      </c>
      <c r="C100" s="878" t="s">
        <v>3372</v>
      </c>
    </row>
    <row r="101" spans="1:3" ht="99">
      <c r="A101" s="2011"/>
      <c r="B101" s="1043" t="s">
        <v>751</v>
      </c>
      <c r="C101" s="878" t="s">
        <v>3373</v>
      </c>
    </row>
    <row r="102" spans="1:3" ht="17.25" thickBot="1">
      <c r="A102" s="2012"/>
      <c r="B102" s="1142" t="s">
        <v>752</v>
      </c>
      <c r="C102" s="1272" t="s">
        <v>260</v>
      </c>
    </row>
    <row r="103" spans="1:3" ht="33">
      <c r="A103" s="2021" t="s">
        <v>411</v>
      </c>
      <c r="B103" s="1043" t="s">
        <v>753</v>
      </c>
      <c r="C103" s="136" t="s">
        <v>3374</v>
      </c>
    </row>
    <row r="104" spans="1:3">
      <c r="A104" s="2021"/>
      <c r="B104" s="1043" t="s">
        <v>414</v>
      </c>
      <c r="C104" s="356">
        <v>5.7893712E-2</v>
      </c>
    </row>
    <row r="105" spans="1:3">
      <c r="A105" s="2021"/>
      <c r="B105" s="1043" t="s">
        <v>576</v>
      </c>
      <c r="C105" s="357">
        <v>8.3228000000000009</v>
      </c>
    </row>
    <row r="106" spans="1:3">
      <c r="A106" s="2021"/>
      <c r="B106" s="1043" t="s">
        <v>417</v>
      </c>
      <c r="C106" s="358">
        <v>143.76</v>
      </c>
    </row>
    <row r="107" spans="1:3" ht="17.25" thickBot="1">
      <c r="A107" s="2022"/>
      <c r="B107" s="25" t="s">
        <v>419</v>
      </c>
      <c r="C107" s="878" t="s">
        <v>260</v>
      </c>
    </row>
    <row r="108" spans="1:3" s="127" customFormat="1" ht="65.099999999999994" customHeight="1">
      <c r="A108" s="1976" t="s">
        <v>420</v>
      </c>
      <c r="B108" s="925" t="s">
        <v>421</v>
      </c>
      <c r="C108" s="926" t="s">
        <v>3375</v>
      </c>
    </row>
    <row r="109" spans="1:3" s="127" customFormat="1" ht="65.099999999999994" customHeight="1" thickBot="1">
      <c r="A109" s="1977"/>
      <c r="B109" s="927" t="s">
        <v>423</v>
      </c>
      <c r="C109" s="928" t="s">
        <v>260</v>
      </c>
    </row>
    <row r="110" spans="1:3" ht="17.25" thickBot="1">
      <c r="A110" s="2530" t="s">
        <v>758</v>
      </c>
      <c r="B110" s="2531"/>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536" t="s">
        <v>620</v>
      </c>
      <c r="B1" s="2536"/>
      <c r="C1" s="2536"/>
    </row>
    <row r="2" spans="1:6" ht="17.25" thickBot="1">
      <c r="A2" s="2532" t="s">
        <v>621</v>
      </c>
      <c r="B2" s="2533"/>
      <c r="C2" s="1387">
        <v>45798</v>
      </c>
      <c r="D2" s="3"/>
      <c r="E2" s="3"/>
      <c r="F2" s="3"/>
    </row>
    <row r="3" spans="1:6">
      <c r="A3" s="2534" t="s">
        <v>622</v>
      </c>
      <c r="B3" s="1217" t="s">
        <v>623</v>
      </c>
      <c r="C3" s="1630" t="s">
        <v>3376</v>
      </c>
      <c r="D3" s="3"/>
      <c r="E3" s="3"/>
      <c r="F3" s="3"/>
    </row>
    <row r="4" spans="1:6">
      <c r="A4" s="2017"/>
      <c r="B4" s="1043" t="s">
        <v>625</v>
      </c>
      <c r="C4" s="381" t="s">
        <v>3377</v>
      </c>
      <c r="D4" s="3"/>
      <c r="E4" s="3"/>
      <c r="F4" s="3"/>
    </row>
    <row r="5" spans="1:6">
      <c r="A5" s="2017"/>
      <c r="B5" s="1043" t="s">
        <v>433</v>
      </c>
      <c r="C5" s="372" t="s">
        <v>3378</v>
      </c>
      <c r="D5" s="3"/>
      <c r="E5" s="3"/>
      <c r="F5" s="3"/>
    </row>
    <row r="6" spans="1:6">
      <c r="A6" s="2017"/>
      <c r="B6" s="1043" t="s">
        <v>261</v>
      </c>
      <c r="C6" s="382" t="s">
        <v>3377</v>
      </c>
      <c r="D6" s="3"/>
      <c r="E6" s="3"/>
      <c r="F6" s="3"/>
    </row>
    <row r="7" spans="1:6">
      <c r="A7" s="2017"/>
      <c r="B7" s="1043" t="s">
        <v>435</v>
      </c>
      <c r="C7" s="369" t="s">
        <v>3379</v>
      </c>
      <c r="D7" s="3"/>
      <c r="E7" s="3"/>
      <c r="F7" s="3"/>
    </row>
    <row r="8" spans="1:6">
      <c r="A8" s="2017"/>
      <c r="B8" s="1043" t="s">
        <v>437</v>
      </c>
      <c r="C8" s="373">
        <v>112418331</v>
      </c>
      <c r="D8" s="3"/>
      <c r="E8" s="3"/>
      <c r="F8" s="3"/>
    </row>
    <row r="9" spans="1:6">
      <c r="A9" s="2017"/>
      <c r="B9" s="1043" t="s">
        <v>439</v>
      </c>
      <c r="C9" s="374">
        <v>16185116076</v>
      </c>
      <c r="D9" s="3"/>
      <c r="E9" s="3"/>
      <c r="F9" s="3"/>
    </row>
    <row r="10" spans="1:6">
      <c r="A10" s="2017"/>
      <c r="B10" s="1043" t="s">
        <v>630</v>
      </c>
      <c r="C10" s="372" t="s">
        <v>268</v>
      </c>
      <c r="D10" s="3"/>
      <c r="E10" s="3"/>
      <c r="F10" s="3"/>
    </row>
    <row r="11" spans="1:6">
      <c r="A11" s="2017"/>
      <c r="B11" s="1043" t="s">
        <v>632</v>
      </c>
      <c r="C11" s="378" t="s">
        <v>270</v>
      </c>
      <c r="D11" s="3"/>
      <c r="E11" s="3"/>
      <c r="F11" s="3"/>
    </row>
    <row r="12" spans="1:6">
      <c r="A12" s="2017"/>
      <c r="B12" s="1043" t="s">
        <v>633</v>
      </c>
      <c r="C12" s="378" t="s">
        <v>272</v>
      </c>
      <c r="D12" s="3"/>
      <c r="E12" s="3"/>
      <c r="F12" s="3"/>
    </row>
    <row r="13" spans="1:6">
      <c r="A13" s="2017"/>
      <c r="B13" s="1043" t="s">
        <v>634</v>
      </c>
      <c r="C13" s="378" t="s">
        <v>272</v>
      </c>
      <c r="D13" s="3"/>
      <c r="E13" s="3"/>
      <c r="F13" s="3"/>
    </row>
    <row r="14" spans="1:6">
      <c r="A14" s="2017"/>
      <c r="B14" s="1043" t="s">
        <v>635</v>
      </c>
      <c r="C14" s="378" t="s">
        <v>270</v>
      </c>
      <c r="D14" s="3"/>
      <c r="E14" s="3"/>
      <c r="F14" s="3"/>
    </row>
    <row r="15" spans="1:6">
      <c r="A15" s="2017"/>
      <c r="B15" s="1043" t="s">
        <v>636</v>
      </c>
      <c r="C15" s="378" t="s">
        <v>260</v>
      </c>
      <c r="D15" s="3"/>
      <c r="E15" s="3"/>
      <c r="F15" s="3"/>
    </row>
    <row r="16" spans="1:6">
      <c r="A16" s="2017"/>
      <c r="B16" s="1043" t="s">
        <v>637</v>
      </c>
      <c r="C16" s="378" t="s">
        <v>260</v>
      </c>
      <c r="D16" s="3"/>
      <c r="E16" s="3"/>
      <c r="F16" s="3"/>
    </row>
    <row r="17" spans="1:6" ht="49.5">
      <c r="A17" s="2017"/>
      <c r="B17" s="1043" t="s">
        <v>638</v>
      </c>
      <c r="C17" s="378" t="s">
        <v>870</v>
      </c>
      <c r="D17" s="3"/>
      <c r="E17" s="3"/>
      <c r="F17" s="3"/>
    </row>
    <row r="18" spans="1:6" ht="33">
      <c r="A18" s="2017"/>
      <c r="B18" s="1043" t="s">
        <v>279</v>
      </c>
      <c r="C18" s="378" t="s">
        <v>280</v>
      </c>
      <c r="D18" s="3"/>
      <c r="E18" s="3"/>
      <c r="F18" s="3"/>
    </row>
    <row r="19" spans="1:6">
      <c r="A19" s="2017"/>
      <c r="B19" s="1043" t="s">
        <v>640</v>
      </c>
      <c r="C19" s="378" t="s">
        <v>260</v>
      </c>
      <c r="D19" s="3"/>
      <c r="E19" s="3"/>
      <c r="F19" s="3"/>
    </row>
    <row r="20" spans="1:6">
      <c r="A20" s="2017"/>
      <c r="B20" s="1043" t="s">
        <v>3380</v>
      </c>
      <c r="C20" s="378" t="s">
        <v>270</v>
      </c>
      <c r="D20" s="3"/>
      <c r="E20" s="3"/>
      <c r="F20" s="3"/>
    </row>
    <row r="21" spans="1:6">
      <c r="A21" s="2017"/>
      <c r="B21" s="1043" t="s">
        <v>642</v>
      </c>
      <c r="C21" s="370" t="s">
        <v>260</v>
      </c>
      <c r="D21" s="3"/>
      <c r="E21" s="3"/>
      <c r="F21" s="3"/>
    </row>
    <row r="22" spans="1:6">
      <c r="A22" s="2017"/>
      <c r="B22" s="1043" t="s">
        <v>643</v>
      </c>
      <c r="C22" s="378" t="s">
        <v>260</v>
      </c>
      <c r="D22" s="3"/>
      <c r="E22" s="3"/>
      <c r="F22" s="3"/>
    </row>
    <row r="23" spans="1:6">
      <c r="A23" s="2017"/>
      <c r="B23" s="1043" t="s">
        <v>644</v>
      </c>
      <c r="C23" s="370" t="s">
        <v>260</v>
      </c>
      <c r="D23" s="3"/>
      <c r="E23" s="3"/>
      <c r="F23" s="3"/>
    </row>
    <row r="24" spans="1:6">
      <c r="A24" s="2017"/>
      <c r="B24" s="1043" t="s">
        <v>645</v>
      </c>
      <c r="C24" s="370" t="s">
        <v>260</v>
      </c>
      <c r="D24" s="3"/>
      <c r="E24" s="3"/>
      <c r="F24" s="3"/>
    </row>
    <row r="25" spans="1:6">
      <c r="A25" s="2017"/>
      <c r="B25" s="1043" t="s">
        <v>646</v>
      </c>
      <c r="C25" s="382" t="s">
        <v>289</v>
      </c>
      <c r="D25" s="3"/>
      <c r="E25" s="3"/>
      <c r="F25" s="3"/>
    </row>
    <row r="26" spans="1:6">
      <c r="A26" s="2017"/>
      <c r="B26" s="1043" t="s">
        <v>647</v>
      </c>
      <c r="C26" s="370" t="s">
        <v>260</v>
      </c>
      <c r="D26" s="3"/>
      <c r="E26" s="3"/>
      <c r="F26" s="3"/>
    </row>
    <row r="27" spans="1:6">
      <c r="A27" s="2017"/>
      <c r="B27" s="1043" t="s">
        <v>648</v>
      </c>
      <c r="C27" s="382" t="s">
        <v>292</v>
      </c>
      <c r="D27" s="3"/>
      <c r="E27" s="3"/>
      <c r="F27" s="3"/>
    </row>
    <row r="28" spans="1:6">
      <c r="A28" s="2017"/>
      <c r="B28" s="1043" t="s">
        <v>649</v>
      </c>
      <c r="C28" s="378" t="s">
        <v>294</v>
      </c>
      <c r="D28" s="3"/>
      <c r="E28" s="3"/>
      <c r="F28" s="3"/>
    </row>
    <row r="29" spans="1:6" ht="49.5">
      <c r="A29" s="2017"/>
      <c r="B29" s="1043" t="s">
        <v>650</v>
      </c>
      <c r="C29" s="370" t="s">
        <v>462</v>
      </c>
      <c r="D29" s="3"/>
      <c r="E29" s="3"/>
      <c r="F29" s="3"/>
    </row>
    <row r="30" spans="1:6" ht="33">
      <c r="A30" s="2017"/>
      <c r="B30" s="1043" t="s">
        <v>652</v>
      </c>
      <c r="C30" s="378" t="s">
        <v>1268</v>
      </c>
      <c r="D30" s="3"/>
      <c r="E30" s="3"/>
      <c r="F30" s="3"/>
    </row>
    <row r="31" spans="1:6">
      <c r="A31" s="2017"/>
      <c r="B31" s="1043" t="s">
        <v>653</v>
      </c>
      <c r="C31" s="370" t="s">
        <v>3381</v>
      </c>
      <c r="D31" s="3"/>
      <c r="E31" s="3"/>
      <c r="F31" s="3"/>
    </row>
    <row r="32" spans="1:6" ht="33.75" thickBot="1">
      <c r="A32" s="2018"/>
      <c r="B32" s="4" t="s">
        <v>301</v>
      </c>
      <c r="C32" s="378" t="s">
        <v>260</v>
      </c>
      <c r="D32" s="3"/>
      <c r="E32" s="3"/>
      <c r="F32" s="3"/>
    </row>
    <row r="33" spans="1:6">
      <c r="A33" s="2529" t="s">
        <v>656</v>
      </c>
      <c r="B33" s="1217" t="s">
        <v>657</v>
      </c>
      <c r="C33" s="367" t="s">
        <v>3377</v>
      </c>
      <c r="D33" s="3"/>
      <c r="E33" s="3"/>
      <c r="F33" s="3"/>
    </row>
    <row r="34" spans="1:6">
      <c r="A34" s="2535"/>
      <c r="B34" s="1043" t="s">
        <v>658</v>
      </c>
      <c r="C34" s="378" t="s">
        <v>3382</v>
      </c>
      <c r="D34" s="3"/>
      <c r="E34" s="3"/>
      <c r="F34" s="3"/>
    </row>
    <row r="35" spans="1:6">
      <c r="A35" s="2535"/>
      <c r="B35" s="1043" t="s">
        <v>660</v>
      </c>
      <c r="C35" s="378" t="s">
        <v>307</v>
      </c>
      <c r="D35" s="3"/>
      <c r="E35" s="3"/>
      <c r="F35" s="3"/>
    </row>
    <row r="36" spans="1:6">
      <c r="A36" s="2535"/>
      <c r="B36" s="1043" t="s">
        <v>661</v>
      </c>
      <c r="C36" s="370" t="s">
        <v>260</v>
      </c>
      <c r="D36" s="3"/>
      <c r="E36" s="3"/>
      <c r="F36" s="3"/>
    </row>
    <row r="37" spans="1:6">
      <c r="A37" s="2535"/>
      <c r="B37" s="1043" t="s">
        <v>662</v>
      </c>
      <c r="C37" s="378" t="s">
        <v>260</v>
      </c>
      <c r="D37" s="3"/>
      <c r="E37" s="3"/>
      <c r="F37" s="3"/>
    </row>
    <row r="38" spans="1:6" ht="17.25" thickBot="1">
      <c r="A38" s="2012"/>
      <c r="B38" s="1273" t="s">
        <v>663</v>
      </c>
      <c r="C38" s="379" t="s">
        <v>272</v>
      </c>
      <c r="D38" s="3"/>
      <c r="E38" s="3"/>
      <c r="F38" s="3"/>
    </row>
    <row r="39" spans="1:6">
      <c r="A39" s="2529" t="s">
        <v>664</v>
      </c>
      <c r="B39" s="1217" t="s">
        <v>665</v>
      </c>
      <c r="C39" s="367" t="s">
        <v>270</v>
      </c>
      <c r="D39" s="3"/>
      <c r="E39" s="3"/>
      <c r="F39" s="3"/>
    </row>
    <row r="40" spans="1:6">
      <c r="A40" s="2535"/>
      <c r="B40" s="1043" t="s">
        <v>666</v>
      </c>
      <c r="C40" s="378" t="s">
        <v>260</v>
      </c>
      <c r="D40" s="3"/>
      <c r="E40" s="3"/>
      <c r="F40" s="3"/>
    </row>
    <row r="41" spans="1:6">
      <c r="A41" s="2535"/>
      <c r="B41" s="1043" t="s">
        <v>667</v>
      </c>
      <c r="C41" s="378" t="s">
        <v>260</v>
      </c>
      <c r="D41" s="3"/>
      <c r="E41" s="3"/>
      <c r="F41" s="3"/>
    </row>
    <row r="42" spans="1:6">
      <c r="A42" s="2535"/>
      <c r="B42" s="1043" t="s">
        <v>668</v>
      </c>
      <c r="C42" s="378" t="s">
        <v>260</v>
      </c>
      <c r="D42" s="3"/>
      <c r="E42" s="3"/>
      <c r="F42" s="3"/>
    </row>
    <row r="43" spans="1:6">
      <c r="A43" s="2535"/>
      <c r="B43" s="1043" t="s">
        <v>669</v>
      </c>
      <c r="C43" s="378" t="s">
        <v>260</v>
      </c>
      <c r="D43" s="3"/>
      <c r="E43" s="3"/>
      <c r="F43" s="3"/>
    </row>
    <row r="44" spans="1:6" ht="17.25" thickBot="1">
      <c r="A44" s="2012"/>
      <c r="B44" s="1142" t="s">
        <v>670</v>
      </c>
      <c r="C44" s="379" t="s">
        <v>260</v>
      </c>
      <c r="D44" s="3"/>
      <c r="E44" s="3"/>
      <c r="F44" s="3"/>
    </row>
    <row r="45" spans="1:6">
      <c r="A45" s="2529" t="s">
        <v>671</v>
      </c>
      <c r="B45" s="1217" t="s">
        <v>672</v>
      </c>
      <c r="C45" s="372" t="s">
        <v>270</v>
      </c>
      <c r="D45" s="3"/>
      <c r="E45" s="3"/>
      <c r="F45" s="3"/>
    </row>
    <row r="46" spans="1:6">
      <c r="A46" s="2535"/>
      <c r="B46" s="1043" t="s">
        <v>673</v>
      </c>
      <c r="C46" s="370" t="s">
        <v>260</v>
      </c>
      <c r="D46" s="3"/>
      <c r="E46" s="3"/>
      <c r="F46" s="3"/>
    </row>
    <row r="47" spans="1:6" ht="17.25" thickBot="1">
      <c r="A47" s="2012"/>
      <c r="B47" s="1273" t="s">
        <v>675</v>
      </c>
      <c r="C47" s="379" t="s">
        <v>260</v>
      </c>
      <c r="D47" s="3"/>
      <c r="E47" s="3"/>
      <c r="F47" s="3"/>
    </row>
    <row r="48" spans="1:6">
      <c r="A48" s="2535" t="s">
        <v>325</v>
      </c>
      <c r="B48" s="4" t="s">
        <v>677</v>
      </c>
      <c r="C48" s="366" t="s">
        <v>260</v>
      </c>
      <c r="D48" s="3"/>
      <c r="E48" s="3"/>
      <c r="F48" s="3"/>
    </row>
    <row r="49" spans="1:6">
      <c r="A49" s="2535"/>
      <c r="B49" s="1043" t="s">
        <v>678</v>
      </c>
      <c r="C49" s="378" t="s">
        <v>260</v>
      </c>
      <c r="D49" s="3"/>
      <c r="E49" s="3"/>
      <c r="F49" s="3"/>
    </row>
    <row r="50" spans="1:6">
      <c r="A50" s="2535"/>
      <c r="B50" s="1043" t="s">
        <v>680</v>
      </c>
      <c r="C50" s="378" t="s">
        <v>260</v>
      </c>
      <c r="D50" s="3"/>
      <c r="E50" s="3"/>
      <c r="F50" s="3"/>
    </row>
    <row r="51" spans="1:6">
      <c r="A51" s="2535"/>
      <c r="B51" s="1043" t="s">
        <v>682</v>
      </c>
      <c r="C51" s="378" t="s">
        <v>260</v>
      </c>
      <c r="D51" s="3"/>
      <c r="E51" s="3"/>
      <c r="F51" s="3"/>
    </row>
    <row r="52" spans="1:6">
      <c r="A52" s="2535"/>
      <c r="B52" s="1043" t="s">
        <v>684</v>
      </c>
      <c r="C52" s="378" t="s">
        <v>260</v>
      </c>
      <c r="D52" s="3"/>
      <c r="E52" s="3"/>
      <c r="F52" s="3"/>
    </row>
    <row r="53" spans="1:6" ht="49.5">
      <c r="A53" s="2535"/>
      <c r="B53" s="1043" t="s">
        <v>686</v>
      </c>
      <c r="C53" s="370" t="s">
        <v>3383</v>
      </c>
      <c r="D53" s="3"/>
      <c r="E53" s="3"/>
      <c r="F53" s="3"/>
    </row>
    <row r="54" spans="1:6">
      <c r="A54" s="2535"/>
      <c r="B54" s="1043" t="s">
        <v>688</v>
      </c>
      <c r="C54" s="370" t="s">
        <v>3384</v>
      </c>
      <c r="D54" s="3"/>
      <c r="E54" s="3"/>
      <c r="F54" s="3"/>
    </row>
    <row r="55" spans="1:6">
      <c r="A55" s="2535"/>
      <c r="B55" s="1043" t="s">
        <v>690</v>
      </c>
      <c r="C55" s="382" t="s">
        <v>3385</v>
      </c>
      <c r="D55" s="3"/>
      <c r="E55" s="3"/>
      <c r="F55" s="3"/>
    </row>
    <row r="56" spans="1:6">
      <c r="A56" s="2535"/>
      <c r="B56" s="1043" t="s">
        <v>692</v>
      </c>
      <c r="C56" s="370" t="s">
        <v>342</v>
      </c>
      <c r="D56" s="3"/>
      <c r="E56" s="3"/>
      <c r="F56" s="3"/>
    </row>
    <row r="57" spans="1:6">
      <c r="A57" s="2535"/>
      <c r="B57" s="1043" t="s">
        <v>693</v>
      </c>
      <c r="C57" s="382" t="s">
        <v>260</v>
      </c>
      <c r="D57" s="3"/>
      <c r="E57" s="3"/>
      <c r="F57" s="3"/>
    </row>
    <row r="58" spans="1:6">
      <c r="A58" s="2535"/>
      <c r="B58" s="1043" t="s">
        <v>694</v>
      </c>
      <c r="C58" s="383" t="s">
        <v>260</v>
      </c>
      <c r="D58" s="3"/>
      <c r="E58" s="3"/>
      <c r="F58" s="3"/>
    </row>
    <row r="59" spans="1:6">
      <c r="A59" s="2535"/>
      <c r="B59" s="1043" t="s">
        <v>695</v>
      </c>
      <c r="C59" s="101" t="s">
        <v>3385</v>
      </c>
      <c r="D59" s="3"/>
      <c r="E59" s="3"/>
      <c r="F59" s="3"/>
    </row>
    <row r="60" spans="1:6">
      <c r="A60" s="2535"/>
      <c r="B60" s="1043" t="s">
        <v>697</v>
      </c>
      <c r="C60" s="384" t="s">
        <v>260</v>
      </c>
      <c r="D60" s="3"/>
      <c r="E60" s="3"/>
      <c r="F60" s="3"/>
    </row>
    <row r="61" spans="1:6">
      <c r="A61" s="2535"/>
      <c r="B61" s="1043" t="s">
        <v>699</v>
      </c>
      <c r="C61" s="385" t="s">
        <v>260</v>
      </c>
      <c r="D61" s="3"/>
      <c r="E61" s="3"/>
      <c r="F61" s="3"/>
    </row>
    <row r="62" spans="1:6">
      <c r="A62" s="2535"/>
      <c r="B62" s="1043" t="s">
        <v>701</v>
      </c>
      <c r="C62" s="385" t="s">
        <v>260</v>
      </c>
      <c r="D62" s="3"/>
      <c r="E62" s="3"/>
      <c r="F62" s="3"/>
    </row>
    <row r="63" spans="1:6">
      <c r="A63" s="2535"/>
      <c r="B63" s="1043" t="s">
        <v>703</v>
      </c>
      <c r="C63" s="370" t="s">
        <v>260</v>
      </c>
      <c r="D63" s="3"/>
      <c r="E63" s="3"/>
      <c r="F63" s="3"/>
    </row>
    <row r="64" spans="1:6">
      <c r="A64" s="2535"/>
      <c r="B64" s="1043" t="s">
        <v>704</v>
      </c>
      <c r="C64" s="382" t="s">
        <v>260</v>
      </c>
      <c r="D64" s="3"/>
      <c r="E64" s="3"/>
      <c r="F64" s="3"/>
    </row>
    <row r="65" spans="1:6">
      <c r="A65" s="2535"/>
      <c r="B65" s="1043" t="s">
        <v>705</v>
      </c>
      <c r="C65" s="382" t="s">
        <v>270</v>
      </c>
      <c r="D65" s="3"/>
      <c r="E65" s="3"/>
      <c r="F65" s="3"/>
    </row>
    <row r="66" spans="1:6">
      <c r="A66" s="2535"/>
      <c r="B66" s="1043" t="s">
        <v>706</v>
      </c>
      <c r="C66" s="378" t="s">
        <v>260</v>
      </c>
      <c r="D66" s="3"/>
      <c r="E66" s="3"/>
      <c r="F66" s="3"/>
    </row>
    <row r="67" spans="1:6">
      <c r="A67" s="2535"/>
      <c r="B67" s="1043" t="s">
        <v>707</v>
      </c>
      <c r="C67" s="378" t="s">
        <v>260</v>
      </c>
      <c r="D67" s="3"/>
      <c r="E67" s="3"/>
      <c r="F67" s="3"/>
    </row>
    <row r="68" spans="1:6" ht="17.25" thickBot="1">
      <c r="A68" s="2012"/>
      <c r="B68" s="1273" t="s">
        <v>708</v>
      </c>
      <c r="C68" s="379" t="s">
        <v>260</v>
      </c>
      <c r="D68" s="3"/>
      <c r="E68" s="3"/>
      <c r="F68" s="3"/>
    </row>
    <row r="69" spans="1:6">
      <c r="A69" s="2529" t="s">
        <v>710</v>
      </c>
      <c r="B69" s="1217" t="s">
        <v>711</v>
      </c>
      <c r="C69" s="367" t="s">
        <v>272</v>
      </c>
      <c r="D69" s="3"/>
      <c r="E69" s="3"/>
      <c r="F69" s="3"/>
    </row>
    <row r="70" spans="1:6">
      <c r="A70" s="2535"/>
      <c r="B70" s="1043" t="s">
        <v>712</v>
      </c>
      <c r="C70" s="378" t="s">
        <v>362</v>
      </c>
      <c r="D70" s="3"/>
      <c r="E70" s="3"/>
      <c r="F70" s="3"/>
    </row>
    <row r="71" spans="1:6">
      <c r="A71" s="2535"/>
      <c r="B71" s="1043" t="s">
        <v>713</v>
      </c>
      <c r="C71" s="378" t="s">
        <v>260</v>
      </c>
      <c r="D71" s="3"/>
      <c r="E71" s="3"/>
      <c r="F71" s="3"/>
    </row>
    <row r="72" spans="1:6">
      <c r="A72" s="2535"/>
      <c r="B72" s="1043" t="s">
        <v>714</v>
      </c>
      <c r="C72" s="378" t="s">
        <v>260</v>
      </c>
      <c r="D72" s="3"/>
      <c r="E72" s="3"/>
      <c r="F72" s="3"/>
    </row>
    <row r="73" spans="1:6" ht="49.5">
      <c r="A73" s="2535"/>
      <c r="B73" s="1043" t="s">
        <v>715</v>
      </c>
      <c r="C73" s="378" t="s">
        <v>1672</v>
      </c>
      <c r="D73" s="3"/>
      <c r="E73" s="3"/>
      <c r="F73" s="3"/>
    </row>
    <row r="74" spans="1:6">
      <c r="A74" s="2535"/>
      <c r="B74" s="1043" t="s">
        <v>716</v>
      </c>
      <c r="C74" s="378" t="s">
        <v>294</v>
      </c>
      <c r="D74" s="3"/>
      <c r="E74" s="3"/>
      <c r="F74" s="3"/>
    </row>
    <row r="75" spans="1:6">
      <c r="A75" s="2535"/>
      <c r="B75" s="1043" t="s">
        <v>717</v>
      </c>
      <c r="C75" s="378" t="s">
        <v>272</v>
      </c>
      <c r="D75" s="3"/>
      <c r="E75" s="3"/>
      <c r="F75" s="3"/>
    </row>
    <row r="76" spans="1:6">
      <c r="A76" s="2535"/>
      <c r="B76" s="1043" t="s">
        <v>718</v>
      </c>
      <c r="C76" s="378" t="s">
        <v>370</v>
      </c>
      <c r="D76" s="3"/>
      <c r="E76" s="3"/>
      <c r="F76" s="3"/>
    </row>
    <row r="77" spans="1:6" ht="99.75" thickBot="1">
      <c r="A77" s="2012"/>
      <c r="B77" s="1273" t="s">
        <v>719</v>
      </c>
      <c r="C77" s="380" t="s">
        <v>3386</v>
      </c>
      <c r="D77" s="3"/>
      <c r="E77" s="3"/>
      <c r="F77" s="3"/>
    </row>
    <row r="78" spans="1:6" ht="33">
      <c r="A78" s="2529" t="s">
        <v>720</v>
      </c>
      <c r="B78" s="1217" t="s">
        <v>721</v>
      </c>
      <c r="C78" s="102" t="s">
        <v>3387</v>
      </c>
      <c r="D78" s="3"/>
      <c r="E78" s="3"/>
      <c r="F78" s="3"/>
    </row>
    <row r="79" spans="1:6">
      <c r="A79" s="2535"/>
      <c r="B79" s="1043" t="s">
        <v>723</v>
      </c>
      <c r="C79" s="372" t="s">
        <v>3388</v>
      </c>
      <c r="D79" s="3"/>
      <c r="E79" s="3"/>
      <c r="F79" s="3"/>
    </row>
    <row r="80" spans="1:6" ht="33">
      <c r="A80" s="2535"/>
      <c r="B80" s="1043" t="s">
        <v>725</v>
      </c>
      <c r="C80" s="370" t="s">
        <v>3389</v>
      </c>
      <c r="D80" s="3"/>
      <c r="E80" s="3"/>
      <c r="F80" s="3"/>
    </row>
    <row r="81" spans="1:6" ht="33">
      <c r="A81" s="2535"/>
      <c r="B81" s="1043" t="s">
        <v>727</v>
      </c>
      <c r="C81" s="370" t="s">
        <v>1746</v>
      </c>
      <c r="D81" s="3"/>
      <c r="E81" s="3"/>
      <c r="F81" s="3"/>
    </row>
    <row r="82" spans="1:6" ht="198">
      <c r="A82" s="2535"/>
      <c r="B82" s="1043" t="s">
        <v>728</v>
      </c>
      <c r="C82" s="370" t="s">
        <v>3390</v>
      </c>
      <c r="D82" s="3"/>
      <c r="E82" s="3"/>
      <c r="F82" s="3"/>
    </row>
    <row r="83" spans="1:6">
      <c r="A83" s="2535"/>
      <c r="B83" s="1043" t="s">
        <v>730</v>
      </c>
      <c r="C83" s="378" t="s">
        <v>270</v>
      </c>
      <c r="D83" s="3"/>
      <c r="E83" s="3"/>
      <c r="F83" s="3"/>
    </row>
    <row r="84" spans="1:6">
      <c r="A84" s="2535"/>
      <c r="B84" s="1043" t="s">
        <v>706</v>
      </c>
      <c r="C84" s="378" t="s">
        <v>260</v>
      </c>
      <c r="D84" s="3"/>
      <c r="E84" s="3"/>
      <c r="F84" s="3"/>
    </row>
    <row r="85" spans="1:6">
      <c r="A85" s="2535"/>
      <c r="B85" s="1043" t="s">
        <v>707</v>
      </c>
      <c r="C85" s="378" t="s">
        <v>260</v>
      </c>
      <c r="D85" s="3"/>
      <c r="E85" s="3"/>
      <c r="F85" s="3"/>
    </row>
    <row r="86" spans="1:6">
      <c r="A86" s="2535"/>
      <c r="B86" s="1043" t="s">
        <v>731</v>
      </c>
      <c r="C86" s="378" t="s">
        <v>260</v>
      </c>
      <c r="D86" s="3"/>
      <c r="E86" s="3"/>
      <c r="F86" s="3"/>
    </row>
    <row r="87" spans="1:6">
      <c r="A87" s="2535"/>
      <c r="B87" s="1043" t="s">
        <v>732</v>
      </c>
      <c r="C87" s="378"/>
      <c r="D87" s="3"/>
      <c r="E87" s="3"/>
      <c r="F87" s="3"/>
    </row>
    <row r="88" spans="1:6">
      <c r="A88" s="2535"/>
      <c r="B88" s="1043" t="s">
        <v>733</v>
      </c>
      <c r="C88" s="378" t="s">
        <v>270</v>
      </c>
      <c r="D88" s="3"/>
      <c r="E88" s="3"/>
      <c r="F88" s="3"/>
    </row>
    <row r="89" spans="1:6">
      <c r="A89" s="2535"/>
      <c r="B89" s="1043" t="s">
        <v>734</v>
      </c>
      <c r="C89" s="378" t="s">
        <v>260</v>
      </c>
      <c r="D89" s="3"/>
      <c r="E89" s="3"/>
      <c r="F89" s="3"/>
    </row>
    <row r="90" spans="1:6">
      <c r="A90" s="2535"/>
      <c r="B90" s="1043" t="s">
        <v>735</v>
      </c>
      <c r="C90" s="378" t="s">
        <v>260</v>
      </c>
      <c r="D90" s="3"/>
      <c r="E90" s="3"/>
      <c r="F90" s="3"/>
    </row>
    <row r="91" spans="1:6">
      <c r="A91" s="2535"/>
      <c r="B91" s="1043" t="s">
        <v>736</v>
      </c>
      <c r="C91" s="378" t="s">
        <v>260</v>
      </c>
      <c r="D91" s="3"/>
      <c r="E91" s="3"/>
      <c r="F91" s="3"/>
    </row>
    <row r="92" spans="1:6" ht="17.25" thickBot="1">
      <c r="A92" s="2012"/>
      <c r="B92" s="1273" t="s">
        <v>737</v>
      </c>
      <c r="C92" s="379" t="s">
        <v>260</v>
      </c>
      <c r="D92" s="3"/>
      <c r="E92" s="3"/>
      <c r="F92" s="3"/>
    </row>
    <row r="93" spans="1:6" ht="165">
      <c r="A93" s="2529" t="s">
        <v>738</v>
      </c>
      <c r="B93" s="1217" t="s">
        <v>739</v>
      </c>
      <c r="C93" s="372" t="s">
        <v>3391</v>
      </c>
      <c r="D93" s="3"/>
      <c r="E93" s="3"/>
      <c r="F93" s="3"/>
    </row>
    <row r="94" spans="1:6" ht="33">
      <c r="A94" s="2535"/>
      <c r="B94" s="1043" t="s">
        <v>741</v>
      </c>
      <c r="C94" s="378" t="s">
        <v>1334</v>
      </c>
      <c r="D94" s="3"/>
      <c r="E94" s="3"/>
      <c r="F94" s="3"/>
    </row>
    <row r="95" spans="1:6">
      <c r="A95" s="2535"/>
      <c r="B95" s="1043" t="s">
        <v>742</v>
      </c>
      <c r="C95" s="370" t="s">
        <v>260</v>
      </c>
      <c r="D95" s="3"/>
      <c r="E95" s="3"/>
      <c r="F95" s="3"/>
    </row>
    <row r="96" spans="1:6" ht="99">
      <c r="A96" s="2535"/>
      <c r="B96" s="1043" t="s">
        <v>743</v>
      </c>
      <c r="C96" s="370" t="s">
        <v>3392</v>
      </c>
      <c r="D96" s="3"/>
      <c r="E96" s="3"/>
      <c r="F96" s="3"/>
    </row>
    <row r="97" spans="1:6" ht="132">
      <c r="A97" s="2535"/>
      <c r="B97" s="1043" t="s">
        <v>744</v>
      </c>
      <c r="C97" s="378" t="s">
        <v>3393</v>
      </c>
      <c r="D97" s="3"/>
      <c r="E97" s="3"/>
      <c r="F97" s="3"/>
    </row>
    <row r="98" spans="1:6" ht="49.5">
      <c r="A98" s="2535"/>
      <c r="B98" s="1043" t="s">
        <v>746</v>
      </c>
      <c r="C98" s="370" t="s">
        <v>1481</v>
      </c>
      <c r="D98" s="3"/>
      <c r="E98" s="3"/>
      <c r="F98" s="3"/>
    </row>
    <row r="99" spans="1:6" ht="115.5">
      <c r="A99" s="2535"/>
      <c r="B99" s="1043" t="s">
        <v>747</v>
      </c>
      <c r="C99" s="370" t="s">
        <v>3394</v>
      </c>
      <c r="D99" s="3"/>
      <c r="E99" s="3"/>
      <c r="F99" s="3"/>
    </row>
    <row r="100" spans="1:6">
      <c r="A100" s="2535"/>
      <c r="B100" s="1043" t="s">
        <v>907</v>
      </c>
      <c r="C100" s="382" t="s">
        <v>260</v>
      </c>
      <c r="D100" s="3"/>
      <c r="E100" s="3"/>
      <c r="F100" s="3"/>
    </row>
    <row r="101" spans="1:6">
      <c r="A101" s="2535"/>
      <c r="B101" s="1043" t="s">
        <v>751</v>
      </c>
      <c r="C101" s="370" t="s">
        <v>260</v>
      </c>
      <c r="D101" s="3"/>
      <c r="E101" s="3"/>
      <c r="F101" s="3"/>
    </row>
    <row r="102" spans="1:6" ht="17.25" thickBot="1">
      <c r="A102" s="2012"/>
      <c r="B102" s="1142" t="s">
        <v>752</v>
      </c>
      <c r="C102" s="386" t="s">
        <v>260</v>
      </c>
      <c r="D102" s="3"/>
      <c r="E102" s="3"/>
      <c r="F102" s="3"/>
    </row>
    <row r="103" spans="1:6" ht="33">
      <c r="A103" s="2535" t="s">
        <v>411</v>
      </c>
      <c r="B103" s="1043" t="s">
        <v>753</v>
      </c>
      <c r="C103" s="371" t="s">
        <v>1760</v>
      </c>
      <c r="D103" s="3"/>
      <c r="E103" s="3"/>
      <c r="F103" s="3"/>
    </row>
    <row r="104" spans="1:6">
      <c r="A104" s="2535"/>
      <c r="B104" s="1043" t="s">
        <v>414</v>
      </c>
      <c r="C104" s="387" t="s">
        <v>3395</v>
      </c>
      <c r="D104" s="3"/>
      <c r="E104" s="3"/>
      <c r="F104" s="3"/>
    </row>
    <row r="105" spans="1:6" ht="33">
      <c r="A105" s="2535"/>
      <c r="B105" s="1043" t="s">
        <v>576</v>
      </c>
      <c r="C105" s="388" t="s">
        <v>3396</v>
      </c>
      <c r="D105" s="3"/>
      <c r="E105" s="3"/>
      <c r="F105" s="3"/>
    </row>
    <row r="106" spans="1:6">
      <c r="A106" s="2535"/>
      <c r="B106" s="1043" t="s">
        <v>417</v>
      </c>
      <c r="C106" s="101" t="s">
        <v>3397</v>
      </c>
      <c r="D106" s="3"/>
      <c r="E106" s="3"/>
      <c r="F106" s="3"/>
    </row>
    <row r="107" spans="1:6" ht="17.25" thickBot="1">
      <c r="A107" s="2012"/>
      <c r="B107" s="1273" t="s">
        <v>1601</v>
      </c>
      <c r="C107" s="389" t="s">
        <v>260</v>
      </c>
      <c r="D107" s="3"/>
      <c r="E107" s="3"/>
      <c r="F107" s="3"/>
    </row>
    <row r="108" spans="1:6" s="127" customFormat="1" ht="65.099999999999994" customHeight="1">
      <c r="A108" s="1976" t="s">
        <v>420</v>
      </c>
      <c r="B108" s="925" t="s">
        <v>421</v>
      </c>
      <c r="C108" s="926" t="s">
        <v>260</v>
      </c>
    </row>
    <row r="109" spans="1:6" s="127" customFormat="1" ht="65.099999999999994" customHeight="1" thickBot="1">
      <c r="A109" s="1977"/>
      <c r="B109" s="927" t="s">
        <v>423</v>
      </c>
      <c r="C109" s="928" t="s">
        <v>3398</v>
      </c>
    </row>
    <row r="110" spans="1:6" ht="17.25" thickBot="1">
      <c r="A110" s="2539" t="s">
        <v>758</v>
      </c>
      <c r="B110" s="2540"/>
      <c r="C110" s="1631" t="s">
        <v>260</v>
      </c>
      <c r="D110" s="3"/>
      <c r="E110" s="3"/>
      <c r="F110" s="3"/>
    </row>
    <row r="111" spans="1:6" s="6" customFormat="1" ht="240" customHeight="1">
      <c r="A111" s="2537" t="s">
        <v>425</v>
      </c>
      <c r="B111" s="2538"/>
      <c r="C111" s="253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5" width="6.25" style="9" customWidth="1"/>
    <col min="16" max="16384" width="12.625" style="9"/>
  </cols>
  <sheetData>
    <row r="1" spans="1:15" ht="20.25" thickBot="1">
      <c r="A1" s="2406" t="s">
        <v>620</v>
      </c>
      <c r="B1" s="2406"/>
      <c r="C1" s="2406"/>
      <c r="D1" s="8"/>
      <c r="E1" s="8"/>
      <c r="F1" s="8"/>
      <c r="G1" s="8"/>
      <c r="H1" s="8"/>
      <c r="I1" s="8"/>
      <c r="J1" s="8"/>
      <c r="K1" s="8"/>
      <c r="L1" s="8"/>
      <c r="M1" s="8"/>
      <c r="N1" s="8"/>
      <c r="O1" s="8"/>
    </row>
    <row r="2" spans="1:15" ht="17.25" customHeight="1" thickBot="1">
      <c r="A2" s="2047" t="s">
        <v>427</v>
      </c>
      <c r="B2" s="2544"/>
      <c r="C2" s="1215">
        <v>45803</v>
      </c>
      <c r="D2" s="8"/>
      <c r="E2" s="8"/>
      <c r="F2" s="8"/>
      <c r="G2" s="8"/>
      <c r="H2" s="8"/>
      <c r="I2" s="8"/>
      <c r="J2" s="8"/>
      <c r="K2" s="8"/>
      <c r="L2" s="8"/>
      <c r="M2" s="8"/>
      <c r="N2" s="8"/>
      <c r="O2" s="8"/>
    </row>
    <row r="3" spans="1:15">
      <c r="A3" s="2049" t="s">
        <v>428</v>
      </c>
      <c r="B3" s="10" t="s">
        <v>429</v>
      </c>
      <c r="C3" s="1632" t="s">
        <v>3399</v>
      </c>
      <c r="D3" s="8"/>
      <c r="E3" s="8"/>
      <c r="F3" s="8"/>
      <c r="G3" s="8"/>
      <c r="H3" s="8"/>
      <c r="I3" s="8"/>
      <c r="J3" s="8"/>
      <c r="K3" s="8"/>
      <c r="L3" s="8"/>
      <c r="M3" s="8"/>
      <c r="N3" s="8"/>
      <c r="O3" s="8"/>
    </row>
    <row r="4" spans="1:15">
      <c r="A4" s="2541"/>
      <c r="B4" s="10" t="s">
        <v>431</v>
      </c>
      <c r="C4" s="390" t="s">
        <v>3400</v>
      </c>
      <c r="D4" s="8"/>
      <c r="E4" s="8"/>
      <c r="F4" s="8"/>
      <c r="G4" s="8"/>
      <c r="H4" s="8"/>
      <c r="I4" s="8"/>
      <c r="J4" s="8"/>
      <c r="K4" s="8"/>
      <c r="L4" s="8"/>
      <c r="M4" s="8"/>
      <c r="N4" s="8"/>
      <c r="O4" s="8"/>
    </row>
    <row r="5" spans="1:15">
      <c r="A5" s="2541"/>
      <c r="B5" s="10" t="s">
        <v>433</v>
      </c>
      <c r="C5" s="18" t="s">
        <v>3401</v>
      </c>
      <c r="D5" s="8"/>
      <c r="E5" s="8"/>
      <c r="F5" s="8"/>
      <c r="G5" s="8"/>
      <c r="H5" s="8"/>
      <c r="I5" s="8"/>
      <c r="J5" s="8"/>
      <c r="K5" s="8"/>
      <c r="L5" s="8"/>
      <c r="M5" s="8"/>
      <c r="N5" s="8"/>
      <c r="O5" s="8"/>
    </row>
    <row r="6" spans="1:15">
      <c r="A6" s="2541"/>
      <c r="B6" s="10" t="s">
        <v>261</v>
      </c>
      <c r="C6" s="13" t="s">
        <v>3402</v>
      </c>
      <c r="D6" s="8"/>
      <c r="E6" s="8"/>
      <c r="F6" s="8"/>
      <c r="G6" s="8"/>
      <c r="H6" s="8"/>
      <c r="I6" s="8"/>
      <c r="J6" s="8"/>
      <c r="K6" s="8"/>
      <c r="L6" s="8"/>
      <c r="M6" s="8"/>
      <c r="N6" s="8"/>
      <c r="O6" s="8"/>
    </row>
    <row r="7" spans="1:15">
      <c r="A7" s="2541"/>
      <c r="B7" s="10" t="s">
        <v>435</v>
      </c>
      <c r="C7" s="391" t="s">
        <v>3403</v>
      </c>
      <c r="D7" s="8"/>
      <c r="E7" s="8"/>
      <c r="F7" s="8"/>
      <c r="G7" s="8"/>
      <c r="H7" s="8"/>
      <c r="I7" s="8"/>
      <c r="J7" s="8"/>
      <c r="K7" s="8"/>
      <c r="L7" s="8"/>
      <c r="M7" s="8"/>
      <c r="N7" s="8"/>
      <c r="O7" s="8"/>
    </row>
    <row r="8" spans="1:15">
      <c r="A8" s="2541"/>
      <c r="B8" s="10" t="s">
        <v>437</v>
      </c>
      <c r="C8" s="375">
        <v>8947575914</v>
      </c>
      <c r="D8" s="8"/>
      <c r="E8" s="8"/>
      <c r="F8" s="8"/>
      <c r="G8" s="8"/>
      <c r="H8" s="8"/>
      <c r="I8" s="8"/>
      <c r="J8" s="8"/>
      <c r="K8" s="8"/>
      <c r="L8" s="8"/>
      <c r="M8" s="8"/>
      <c r="N8" s="8"/>
      <c r="O8" s="8"/>
    </row>
    <row r="9" spans="1:15">
      <c r="A9" s="2541"/>
      <c r="B9" s="10" t="s">
        <v>439</v>
      </c>
      <c r="C9" s="361">
        <v>1275841797330</v>
      </c>
      <c r="D9" s="8"/>
      <c r="E9" s="8"/>
      <c r="F9" s="8"/>
      <c r="G9" s="8"/>
      <c r="H9" s="8"/>
      <c r="I9" s="8"/>
      <c r="J9" s="8"/>
      <c r="K9" s="8"/>
      <c r="L9" s="8"/>
      <c r="M9" s="8"/>
      <c r="N9" s="8"/>
      <c r="O9" s="8"/>
    </row>
    <row r="10" spans="1:15">
      <c r="A10" s="2541"/>
      <c r="B10" s="17" t="s">
        <v>440</v>
      </c>
      <c r="C10" s="12" t="s">
        <v>3404</v>
      </c>
      <c r="D10" s="8"/>
      <c r="E10" s="8"/>
      <c r="F10" s="8"/>
      <c r="G10" s="8"/>
      <c r="H10" s="8"/>
      <c r="I10" s="8"/>
      <c r="J10" s="8"/>
      <c r="K10" s="8"/>
      <c r="L10" s="8"/>
      <c r="M10" s="8"/>
      <c r="N10" s="8"/>
      <c r="O10" s="8"/>
    </row>
    <row r="11" spans="1:15">
      <c r="A11" s="2541"/>
      <c r="B11" s="10" t="s">
        <v>442</v>
      </c>
      <c r="C11" s="14" t="s">
        <v>270</v>
      </c>
      <c r="D11" s="8"/>
      <c r="E11" s="8"/>
      <c r="F11" s="8"/>
      <c r="G11" s="8"/>
      <c r="H11" s="8"/>
      <c r="I11" s="8"/>
      <c r="J11" s="8"/>
      <c r="K11" s="8"/>
      <c r="L11" s="8"/>
      <c r="M11" s="8"/>
      <c r="N11" s="8"/>
      <c r="O11" s="8"/>
    </row>
    <row r="12" spans="1:15">
      <c r="A12" s="2541"/>
      <c r="B12" s="10" t="s">
        <v>443</v>
      </c>
      <c r="C12" s="14" t="s">
        <v>272</v>
      </c>
      <c r="D12" s="8"/>
      <c r="E12" s="8"/>
      <c r="F12" s="8"/>
      <c r="G12" s="8"/>
      <c r="H12" s="8"/>
      <c r="I12" s="8"/>
      <c r="J12" s="8"/>
      <c r="K12" s="8"/>
      <c r="L12" s="8"/>
      <c r="M12" s="8"/>
      <c r="N12" s="8"/>
      <c r="O12" s="8"/>
    </row>
    <row r="13" spans="1:15">
      <c r="A13" s="2541"/>
      <c r="B13" s="10" t="s">
        <v>444</v>
      </c>
      <c r="C13" s="14" t="s">
        <v>272</v>
      </c>
      <c r="D13" s="8"/>
      <c r="E13" s="8"/>
      <c r="F13" s="8"/>
      <c r="G13" s="8"/>
      <c r="H13" s="8"/>
      <c r="I13" s="8"/>
      <c r="J13" s="8"/>
      <c r="K13" s="8"/>
      <c r="L13" s="8"/>
      <c r="M13" s="8"/>
      <c r="N13" s="8"/>
      <c r="O13" s="8"/>
    </row>
    <row r="14" spans="1:15">
      <c r="A14" s="2541"/>
      <c r="B14" s="10" t="s">
        <v>445</v>
      </c>
      <c r="C14" s="14" t="s">
        <v>270</v>
      </c>
      <c r="D14" s="8"/>
      <c r="E14" s="8"/>
      <c r="F14" s="8"/>
      <c r="G14" s="8"/>
      <c r="H14" s="8"/>
      <c r="I14" s="8"/>
      <c r="J14" s="8"/>
      <c r="K14" s="8"/>
      <c r="L14" s="8"/>
      <c r="M14" s="8"/>
      <c r="N14" s="8"/>
      <c r="O14" s="8"/>
    </row>
    <row r="15" spans="1:15">
      <c r="A15" s="2541"/>
      <c r="B15" s="10" t="s">
        <v>446</v>
      </c>
      <c r="C15" s="14" t="s">
        <v>260</v>
      </c>
      <c r="D15" s="8"/>
      <c r="E15" s="8"/>
      <c r="F15" s="8"/>
      <c r="G15" s="8"/>
      <c r="H15" s="8"/>
      <c r="I15" s="8"/>
      <c r="J15" s="8"/>
      <c r="K15" s="8"/>
      <c r="L15" s="8"/>
      <c r="M15" s="8"/>
      <c r="N15" s="8"/>
      <c r="O15" s="8"/>
    </row>
    <row r="16" spans="1:15">
      <c r="A16" s="2541"/>
      <c r="B16" s="10" t="s">
        <v>447</v>
      </c>
      <c r="C16" s="14" t="s">
        <v>3405</v>
      </c>
      <c r="D16" s="8"/>
      <c r="E16" s="8"/>
      <c r="F16" s="8"/>
      <c r="G16" s="8"/>
      <c r="H16" s="8"/>
      <c r="I16" s="8"/>
      <c r="J16" s="8"/>
      <c r="K16" s="8"/>
      <c r="L16" s="8"/>
      <c r="M16" s="8"/>
      <c r="N16" s="8"/>
      <c r="O16" s="8"/>
    </row>
    <row r="17" spans="1:15" ht="33">
      <c r="A17" s="2541"/>
      <c r="B17" s="10" t="s">
        <v>448</v>
      </c>
      <c r="C17" s="14" t="s">
        <v>3406</v>
      </c>
      <c r="D17" s="8"/>
      <c r="E17" s="8"/>
      <c r="F17" s="8"/>
      <c r="G17" s="8"/>
      <c r="H17" s="8"/>
      <c r="I17" s="8"/>
      <c r="J17" s="8"/>
      <c r="K17" s="8"/>
      <c r="L17" s="8"/>
      <c r="M17" s="8"/>
      <c r="N17" s="8"/>
      <c r="O17" s="8"/>
    </row>
    <row r="18" spans="1:15" ht="33">
      <c r="A18" s="2541"/>
      <c r="B18" s="1043" t="s">
        <v>279</v>
      </c>
      <c r="C18" s="14" t="s">
        <v>280</v>
      </c>
      <c r="D18" s="8"/>
      <c r="E18" s="8"/>
      <c r="F18" s="8"/>
      <c r="G18" s="8"/>
      <c r="H18" s="8"/>
      <c r="I18" s="8"/>
      <c r="J18" s="8"/>
      <c r="K18" s="8"/>
      <c r="L18" s="8"/>
      <c r="M18" s="8"/>
      <c r="N18" s="8"/>
      <c r="O18" s="8"/>
    </row>
    <row r="19" spans="1:15">
      <c r="A19" s="2541"/>
      <c r="B19" s="10" t="s">
        <v>450</v>
      </c>
      <c r="C19" s="14" t="s">
        <v>260</v>
      </c>
      <c r="D19" s="8"/>
      <c r="E19" s="8"/>
      <c r="F19" s="8"/>
      <c r="G19" s="8"/>
      <c r="H19" s="8"/>
      <c r="I19" s="8"/>
      <c r="J19" s="8"/>
      <c r="K19" s="8"/>
      <c r="L19" s="8"/>
      <c r="M19" s="8"/>
      <c r="N19" s="8"/>
      <c r="O19" s="8"/>
    </row>
    <row r="20" spans="1:15">
      <c r="A20" s="2541"/>
      <c r="B20" s="10" t="s">
        <v>282</v>
      </c>
      <c r="C20" s="14" t="s">
        <v>270</v>
      </c>
      <c r="D20" s="8"/>
      <c r="E20" s="8"/>
      <c r="F20" s="8"/>
      <c r="G20" s="8"/>
      <c r="H20" s="8"/>
      <c r="I20" s="8"/>
      <c r="J20" s="8"/>
      <c r="K20" s="8"/>
      <c r="L20" s="8"/>
      <c r="M20" s="8"/>
      <c r="N20" s="8"/>
      <c r="O20" s="8"/>
    </row>
    <row r="21" spans="1:15">
      <c r="A21" s="2541"/>
      <c r="B21" s="10" t="s">
        <v>452</v>
      </c>
      <c r="C21" s="14" t="s">
        <v>260</v>
      </c>
      <c r="D21" s="8"/>
      <c r="E21" s="8"/>
      <c r="F21" s="8"/>
      <c r="G21" s="8"/>
      <c r="H21" s="8"/>
      <c r="I21" s="8"/>
      <c r="J21" s="8"/>
      <c r="K21" s="8"/>
      <c r="L21" s="8"/>
      <c r="M21" s="8"/>
      <c r="N21" s="8"/>
      <c r="O21" s="8"/>
    </row>
    <row r="22" spans="1:15">
      <c r="A22" s="2541"/>
      <c r="B22" s="10" t="s">
        <v>453</v>
      </c>
      <c r="C22" s="14" t="s">
        <v>260</v>
      </c>
      <c r="D22" s="8"/>
      <c r="E22" s="8"/>
      <c r="F22" s="8"/>
      <c r="G22" s="8"/>
      <c r="H22" s="8"/>
      <c r="I22" s="8"/>
      <c r="J22" s="8"/>
      <c r="K22" s="8"/>
      <c r="L22" s="8"/>
      <c r="M22" s="8"/>
      <c r="N22" s="8"/>
      <c r="O22" s="8"/>
    </row>
    <row r="23" spans="1:15">
      <c r="A23" s="2541"/>
      <c r="B23" s="10" t="s">
        <v>454</v>
      </c>
      <c r="C23" s="14" t="s">
        <v>260</v>
      </c>
      <c r="D23" s="8"/>
      <c r="E23" s="8"/>
      <c r="F23" s="8"/>
      <c r="G23" s="8"/>
      <c r="H23" s="8"/>
      <c r="I23" s="8"/>
      <c r="J23" s="8"/>
      <c r="K23" s="8"/>
      <c r="L23" s="8"/>
      <c r="M23" s="8"/>
      <c r="N23" s="8"/>
      <c r="O23" s="8"/>
    </row>
    <row r="24" spans="1:15">
      <c r="A24" s="2541"/>
      <c r="B24" s="10" t="s">
        <v>456</v>
      </c>
      <c r="C24" s="14" t="s">
        <v>260</v>
      </c>
      <c r="D24" s="8"/>
      <c r="E24" s="8"/>
      <c r="F24" s="8"/>
      <c r="G24" s="8"/>
      <c r="H24" s="8"/>
      <c r="I24" s="8"/>
      <c r="J24" s="8"/>
      <c r="K24" s="8"/>
      <c r="L24" s="8"/>
      <c r="M24" s="8"/>
      <c r="N24" s="8"/>
      <c r="O24" s="8"/>
    </row>
    <row r="25" spans="1:15">
      <c r="A25" s="2541"/>
      <c r="B25" s="10" t="s">
        <v>457</v>
      </c>
      <c r="C25" s="14" t="s">
        <v>289</v>
      </c>
      <c r="D25" s="8"/>
      <c r="E25" s="8"/>
      <c r="F25" s="8"/>
      <c r="G25" s="8"/>
      <c r="H25" s="8"/>
      <c r="I25" s="8"/>
      <c r="J25" s="8"/>
      <c r="K25" s="8"/>
      <c r="L25" s="8"/>
      <c r="M25" s="8"/>
      <c r="N25" s="8"/>
      <c r="O25" s="8"/>
    </row>
    <row r="26" spans="1:15">
      <c r="A26" s="2541"/>
      <c r="B26" s="10" t="s">
        <v>458</v>
      </c>
      <c r="C26" s="14" t="s">
        <v>260</v>
      </c>
      <c r="D26" s="8"/>
      <c r="E26" s="8"/>
      <c r="F26" s="8"/>
      <c r="G26" s="8"/>
      <c r="H26" s="8"/>
      <c r="I26" s="8"/>
      <c r="J26" s="8"/>
      <c r="K26" s="8"/>
      <c r="L26" s="8"/>
      <c r="M26" s="8"/>
      <c r="N26" s="8"/>
      <c r="O26" s="8"/>
    </row>
    <row r="27" spans="1:15">
      <c r="A27" s="2541"/>
      <c r="B27" s="10" t="s">
        <v>459</v>
      </c>
      <c r="C27" s="14" t="s">
        <v>292</v>
      </c>
      <c r="D27" s="8"/>
      <c r="E27" s="8"/>
      <c r="F27" s="8"/>
      <c r="G27" s="8"/>
      <c r="H27" s="8"/>
      <c r="I27" s="8"/>
      <c r="J27" s="8"/>
      <c r="K27" s="8"/>
      <c r="L27" s="8"/>
      <c r="M27" s="8"/>
      <c r="N27" s="8"/>
      <c r="O27" s="8"/>
    </row>
    <row r="28" spans="1:15">
      <c r="A28" s="2541"/>
      <c r="B28" s="10" t="s">
        <v>460</v>
      </c>
      <c r="C28" s="14" t="s">
        <v>294</v>
      </c>
      <c r="D28" s="8"/>
      <c r="E28" s="8"/>
      <c r="F28" s="8"/>
      <c r="G28" s="8"/>
      <c r="H28" s="8"/>
      <c r="I28" s="8"/>
      <c r="J28" s="8"/>
      <c r="K28" s="8"/>
      <c r="L28" s="8"/>
      <c r="M28" s="8"/>
      <c r="N28" s="8"/>
      <c r="O28" s="8"/>
    </row>
    <row r="29" spans="1:15">
      <c r="A29" s="2541"/>
      <c r="B29" s="10" t="s">
        <v>461</v>
      </c>
      <c r="C29" s="14" t="s">
        <v>651</v>
      </c>
      <c r="D29" s="8"/>
      <c r="E29" s="8"/>
      <c r="F29" s="8"/>
      <c r="G29" s="8"/>
      <c r="H29" s="8"/>
      <c r="I29" s="8"/>
      <c r="J29" s="8"/>
      <c r="K29" s="8"/>
      <c r="L29" s="8"/>
      <c r="M29" s="8"/>
      <c r="N29" s="8"/>
      <c r="O29" s="8"/>
    </row>
    <row r="30" spans="1:15" ht="33">
      <c r="A30" s="2541"/>
      <c r="B30" s="10" t="s">
        <v>463</v>
      </c>
      <c r="C30" s="14" t="s">
        <v>1268</v>
      </c>
      <c r="D30" s="8"/>
      <c r="E30" s="8"/>
      <c r="F30" s="8"/>
      <c r="G30" s="8"/>
      <c r="H30" s="8"/>
      <c r="I30" s="8"/>
      <c r="J30" s="8"/>
      <c r="K30" s="8"/>
      <c r="L30" s="8"/>
      <c r="M30" s="8"/>
      <c r="N30" s="8"/>
      <c r="O30" s="8"/>
    </row>
    <row r="31" spans="1:15">
      <c r="A31" s="2541"/>
      <c r="B31" s="10" t="s">
        <v>465</v>
      </c>
      <c r="C31" s="13" t="s">
        <v>3407</v>
      </c>
      <c r="D31" s="8"/>
      <c r="E31" s="8"/>
      <c r="F31" s="8"/>
      <c r="G31" s="8"/>
      <c r="H31" s="8"/>
      <c r="I31" s="8"/>
      <c r="J31" s="8"/>
      <c r="K31" s="8"/>
      <c r="L31" s="8"/>
      <c r="M31" s="8"/>
      <c r="N31" s="8"/>
      <c r="O31" s="8"/>
    </row>
    <row r="32" spans="1:15" ht="33.75" thickBot="1">
      <c r="A32" s="2542"/>
      <c r="B32" s="15" t="s">
        <v>301</v>
      </c>
      <c r="C32" s="16" t="s">
        <v>3408</v>
      </c>
      <c r="D32" s="8"/>
      <c r="E32" s="8"/>
      <c r="F32" s="8"/>
      <c r="G32" s="8"/>
      <c r="H32" s="8"/>
      <c r="I32" s="8"/>
      <c r="J32" s="8"/>
      <c r="K32" s="8"/>
      <c r="L32" s="8"/>
      <c r="M32" s="8"/>
      <c r="N32" s="8"/>
      <c r="O32" s="8"/>
    </row>
    <row r="33" spans="1:15">
      <c r="A33" s="2043" t="s">
        <v>468</v>
      </c>
      <c r="B33" s="17" t="s">
        <v>469</v>
      </c>
      <c r="C33" s="18" t="s">
        <v>3402</v>
      </c>
      <c r="D33" s="8"/>
      <c r="E33" s="8"/>
      <c r="F33" s="8"/>
      <c r="G33" s="8"/>
      <c r="H33" s="8"/>
      <c r="I33" s="8"/>
      <c r="J33" s="8"/>
      <c r="K33" s="8"/>
      <c r="L33" s="8"/>
      <c r="M33" s="8"/>
      <c r="N33" s="8"/>
      <c r="O33" s="8"/>
    </row>
    <row r="34" spans="1:15">
      <c r="A34" s="2541"/>
      <c r="B34" s="10" t="s">
        <v>470</v>
      </c>
      <c r="C34" s="13" t="s">
        <v>3409</v>
      </c>
      <c r="D34" s="8"/>
      <c r="E34" s="8"/>
      <c r="F34" s="8"/>
      <c r="G34" s="8"/>
      <c r="H34" s="8"/>
      <c r="I34" s="8"/>
      <c r="J34" s="8"/>
      <c r="K34" s="8"/>
      <c r="L34" s="8"/>
      <c r="M34" s="8"/>
      <c r="N34" s="8"/>
      <c r="O34" s="8"/>
    </row>
    <row r="35" spans="1:15">
      <c r="A35" s="2541"/>
      <c r="B35" s="10" t="s">
        <v>472</v>
      </c>
      <c r="C35" s="13" t="s">
        <v>307</v>
      </c>
      <c r="D35" s="8"/>
      <c r="E35" s="8"/>
      <c r="F35" s="8"/>
      <c r="G35" s="8"/>
      <c r="H35" s="8"/>
      <c r="I35" s="8"/>
      <c r="J35" s="8"/>
      <c r="K35" s="8"/>
      <c r="L35" s="8"/>
      <c r="M35" s="8"/>
      <c r="N35" s="8"/>
      <c r="O35" s="8"/>
    </row>
    <row r="36" spans="1:15">
      <c r="A36" s="2541"/>
      <c r="B36" s="10" t="s">
        <v>473</v>
      </c>
      <c r="C36" s="14" t="s">
        <v>260</v>
      </c>
      <c r="D36" s="8"/>
      <c r="E36" s="8"/>
      <c r="F36" s="8"/>
      <c r="G36" s="8"/>
      <c r="H36" s="8"/>
      <c r="I36" s="8"/>
      <c r="J36" s="8"/>
      <c r="K36" s="8"/>
      <c r="L36" s="8"/>
      <c r="M36" s="8"/>
      <c r="N36" s="8"/>
      <c r="O36" s="8"/>
    </row>
    <row r="37" spans="1:15">
      <c r="A37" s="2541"/>
      <c r="B37" s="10" t="s">
        <v>474</v>
      </c>
      <c r="C37" s="13" t="s">
        <v>260</v>
      </c>
      <c r="D37" s="8"/>
      <c r="E37" s="8"/>
      <c r="F37" s="8"/>
      <c r="G37" s="8"/>
      <c r="H37" s="8"/>
      <c r="I37" s="8"/>
      <c r="J37" s="8"/>
      <c r="K37" s="8"/>
      <c r="L37" s="8"/>
      <c r="M37" s="8"/>
      <c r="N37" s="8"/>
      <c r="O37" s="8"/>
    </row>
    <row r="38" spans="1:15" ht="19.5" thickBot="1">
      <c r="A38" s="2542"/>
      <c r="B38" s="19" t="s">
        <v>475</v>
      </c>
      <c r="C38" s="20" t="s">
        <v>272</v>
      </c>
      <c r="D38" s="8"/>
      <c r="E38" s="8"/>
      <c r="F38" s="8"/>
      <c r="G38" s="8"/>
      <c r="H38" s="8"/>
      <c r="I38" s="8"/>
      <c r="J38" s="8"/>
      <c r="K38" s="8"/>
      <c r="L38" s="8"/>
      <c r="M38" s="8"/>
      <c r="N38" s="8"/>
      <c r="O38" s="8"/>
    </row>
    <row r="39" spans="1:15">
      <c r="A39" s="2043" t="s">
        <v>476</v>
      </c>
      <c r="B39" s="17" t="s">
        <v>477</v>
      </c>
      <c r="C39" s="18" t="s">
        <v>270</v>
      </c>
      <c r="D39" s="8"/>
      <c r="E39" s="8"/>
      <c r="F39" s="8"/>
      <c r="G39" s="8"/>
      <c r="H39" s="8"/>
      <c r="I39" s="8"/>
      <c r="J39" s="8"/>
      <c r="K39" s="8"/>
      <c r="L39" s="8"/>
      <c r="M39" s="8"/>
      <c r="N39" s="8"/>
      <c r="O39" s="8"/>
    </row>
    <row r="40" spans="1:15">
      <c r="A40" s="2541"/>
      <c r="B40" s="10" t="s">
        <v>478</v>
      </c>
      <c r="C40" s="13" t="s">
        <v>260</v>
      </c>
      <c r="D40" s="8"/>
      <c r="E40" s="8"/>
      <c r="F40" s="8"/>
      <c r="G40" s="8"/>
      <c r="H40" s="8"/>
      <c r="I40" s="8"/>
      <c r="J40" s="8"/>
      <c r="K40" s="8"/>
      <c r="L40" s="8"/>
      <c r="M40" s="8"/>
      <c r="N40" s="8"/>
      <c r="O40" s="8"/>
    </row>
    <row r="41" spans="1:15">
      <c r="A41" s="2541"/>
      <c r="B41" s="10" t="s">
        <v>479</v>
      </c>
      <c r="C41" s="13" t="s">
        <v>260</v>
      </c>
      <c r="D41" s="8"/>
      <c r="E41" s="8"/>
      <c r="F41" s="8"/>
      <c r="G41" s="8"/>
      <c r="H41" s="8"/>
      <c r="I41" s="8"/>
      <c r="J41" s="8"/>
      <c r="K41" s="8"/>
      <c r="L41" s="8"/>
      <c r="M41" s="8"/>
      <c r="N41" s="8"/>
      <c r="O41" s="8"/>
    </row>
    <row r="42" spans="1:15">
      <c r="A42" s="2541"/>
      <c r="B42" s="10" t="s">
        <v>480</v>
      </c>
      <c r="C42" s="13" t="s">
        <v>260</v>
      </c>
      <c r="D42" s="8"/>
      <c r="E42" s="8"/>
      <c r="F42" s="8"/>
      <c r="G42" s="8"/>
      <c r="H42" s="8"/>
      <c r="I42" s="8"/>
      <c r="J42" s="8"/>
      <c r="K42" s="8"/>
      <c r="L42" s="8"/>
      <c r="M42" s="8"/>
      <c r="N42" s="8"/>
      <c r="O42" s="8"/>
    </row>
    <row r="43" spans="1:15">
      <c r="A43" s="2541"/>
      <c r="B43" s="10" t="s">
        <v>481</v>
      </c>
      <c r="C43" s="13" t="s">
        <v>260</v>
      </c>
      <c r="D43" s="8"/>
      <c r="E43" s="8"/>
      <c r="F43" s="8"/>
      <c r="G43" s="8"/>
      <c r="H43" s="8"/>
      <c r="I43" s="8"/>
      <c r="J43" s="8"/>
      <c r="K43" s="8"/>
      <c r="L43" s="8"/>
      <c r="M43" s="8"/>
      <c r="N43" s="8"/>
      <c r="O43" s="8"/>
    </row>
    <row r="44" spans="1:15" ht="19.5" thickBot="1">
      <c r="A44" s="2542"/>
      <c r="B44" s="19" t="s">
        <v>482</v>
      </c>
      <c r="C44" s="20" t="s">
        <v>260</v>
      </c>
      <c r="D44" s="8"/>
      <c r="E44" s="8"/>
      <c r="F44" s="8"/>
      <c r="G44" s="8"/>
      <c r="H44" s="8"/>
      <c r="I44" s="8"/>
      <c r="J44" s="8"/>
      <c r="K44" s="8"/>
      <c r="L44" s="8"/>
      <c r="M44" s="8"/>
      <c r="N44" s="8"/>
      <c r="O44" s="8"/>
    </row>
    <row r="45" spans="1:15">
      <c r="A45" s="2043" t="s">
        <v>483</v>
      </c>
      <c r="B45" s="17" t="s">
        <v>484</v>
      </c>
      <c r="C45" s="18" t="s">
        <v>272</v>
      </c>
      <c r="D45" s="8"/>
      <c r="E45" s="8"/>
      <c r="F45" s="8"/>
      <c r="G45" s="8"/>
      <c r="H45" s="8"/>
      <c r="I45" s="8"/>
      <c r="J45" s="8"/>
      <c r="K45" s="8"/>
      <c r="L45" s="8"/>
      <c r="M45" s="8"/>
      <c r="N45" s="8"/>
      <c r="O45" s="8"/>
    </row>
    <row r="46" spans="1:15">
      <c r="A46" s="2541"/>
      <c r="B46" s="10" t="s">
        <v>485</v>
      </c>
      <c r="C46" s="13" t="s">
        <v>3410</v>
      </c>
      <c r="D46" s="8"/>
      <c r="E46" s="8"/>
      <c r="F46" s="8"/>
      <c r="G46" s="8"/>
      <c r="H46" s="8"/>
      <c r="I46" s="8"/>
      <c r="J46" s="8"/>
      <c r="K46" s="8"/>
      <c r="L46" s="8"/>
      <c r="M46" s="8"/>
      <c r="N46" s="8"/>
      <c r="O46" s="8"/>
    </row>
    <row r="47" spans="1:15" ht="19.5" thickBot="1">
      <c r="A47" s="2542"/>
      <c r="B47" s="19" t="s">
        <v>487</v>
      </c>
      <c r="C47" s="20" t="s">
        <v>3411</v>
      </c>
      <c r="D47" s="8"/>
      <c r="E47" s="8"/>
      <c r="F47" s="8"/>
      <c r="G47" s="8"/>
      <c r="H47" s="8"/>
      <c r="I47" s="8"/>
      <c r="J47" s="8"/>
      <c r="K47" s="8"/>
      <c r="L47" s="8"/>
      <c r="M47" s="8"/>
      <c r="N47" s="8"/>
      <c r="O47" s="8"/>
    </row>
    <row r="48" spans="1:15">
      <c r="A48" s="2050" t="s">
        <v>325</v>
      </c>
      <c r="B48" s="21" t="s">
        <v>490</v>
      </c>
      <c r="C48" s="22" t="s">
        <v>272</v>
      </c>
      <c r="D48" s="8"/>
      <c r="E48" s="8"/>
      <c r="F48" s="8"/>
      <c r="G48" s="8"/>
      <c r="H48" s="8"/>
      <c r="I48" s="8"/>
      <c r="J48" s="8"/>
      <c r="K48" s="8"/>
      <c r="L48" s="8"/>
      <c r="M48" s="8"/>
      <c r="N48" s="8"/>
      <c r="O48" s="8"/>
    </row>
    <row r="49" spans="1:15">
      <c r="A49" s="2050"/>
      <c r="B49" s="10" t="s">
        <v>491</v>
      </c>
      <c r="C49" s="13" t="s">
        <v>3412</v>
      </c>
      <c r="D49" s="8"/>
      <c r="E49" s="8"/>
      <c r="F49" s="8"/>
      <c r="G49" s="8"/>
      <c r="H49" s="8"/>
      <c r="I49" s="8"/>
      <c r="J49" s="8"/>
      <c r="K49" s="8"/>
      <c r="L49" s="8"/>
      <c r="M49" s="8"/>
      <c r="N49" s="8"/>
      <c r="O49" s="8"/>
    </row>
    <row r="50" spans="1:15">
      <c r="A50" s="2050"/>
      <c r="B50" s="10" t="s">
        <v>493</v>
      </c>
      <c r="C50" s="13" t="s">
        <v>3413</v>
      </c>
      <c r="D50" s="8"/>
      <c r="E50" s="8"/>
      <c r="F50" s="8"/>
      <c r="G50" s="8"/>
      <c r="H50" s="8"/>
      <c r="I50" s="8"/>
      <c r="J50" s="8"/>
      <c r="K50" s="8"/>
      <c r="L50" s="8"/>
      <c r="M50" s="8"/>
      <c r="N50" s="8"/>
      <c r="O50" s="8"/>
    </row>
    <row r="51" spans="1:15">
      <c r="A51" s="2050"/>
      <c r="B51" s="10" t="s">
        <v>495</v>
      </c>
      <c r="C51" s="13" t="s">
        <v>332</v>
      </c>
      <c r="D51" s="8"/>
      <c r="E51" s="8"/>
      <c r="F51" s="8"/>
      <c r="G51" s="8"/>
      <c r="H51" s="8"/>
      <c r="I51" s="8"/>
      <c r="J51" s="8"/>
      <c r="K51" s="8"/>
      <c r="L51" s="8"/>
      <c r="M51" s="8"/>
      <c r="N51" s="8"/>
      <c r="O51" s="8"/>
    </row>
    <row r="52" spans="1:15">
      <c r="A52" s="2050"/>
      <c r="B52" s="10" t="s">
        <v>497</v>
      </c>
      <c r="C52" s="13" t="s">
        <v>3412</v>
      </c>
      <c r="D52" s="8"/>
      <c r="E52" s="8"/>
      <c r="F52" s="8"/>
      <c r="G52" s="8"/>
      <c r="H52" s="8"/>
      <c r="I52" s="8"/>
      <c r="J52" s="8"/>
      <c r="K52" s="8"/>
      <c r="L52" s="8"/>
      <c r="M52" s="8"/>
      <c r="N52" s="8"/>
      <c r="O52" s="8"/>
    </row>
    <row r="53" spans="1:15" ht="99">
      <c r="A53" s="2050"/>
      <c r="B53" s="10" t="s">
        <v>335</v>
      </c>
      <c r="C53" s="13" t="s">
        <v>3414</v>
      </c>
      <c r="D53" s="8"/>
      <c r="E53" s="8"/>
      <c r="F53" s="8"/>
      <c r="G53" s="8"/>
      <c r="H53" s="8"/>
      <c r="I53" s="8"/>
      <c r="J53" s="8"/>
      <c r="K53" s="8"/>
      <c r="L53" s="8"/>
      <c r="M53" s="8"/>
      <c r="N53" s="8"/>
      <c r="O53" s="8"/>
    </row>
    <row r="54" spans="1:15" ht="33">
      <c r="A54" s="2050"/>
      <c r="B54" s="10" t="s">
        <v>501</v>
      </c>
      <c r="C54" s="13" t="s">
        <v>3415</v>
      </c>
      <c r="D54" s="8"/>
      <c r="E54" s="8"/>
      <c r="F54" s="8"/>
      <c r="G54" s="8"/>
      <c r="H54" s="8"/>
      <c r="I54" s="8"/>
      <c r="J54" s="8"/>
      <c r="K54" s="8"/>
      <c r="L54" s="8"/>
      <c r="M54" s="8"/>
      <c r="N54" s="8"/>
      <c r="O54" s="8"/>
    </row>
    <row r="55" spans="1:15">
      <c r="A55" s="2050"/>
      <c r="B55" s="10" t="s">
        <v>503</v>
      </c>
      <c r="C55" s="13" t="s">
        <v>3416</v>
      </c>
      <c r="D55" s="8"/>
      <c r="E55" s="8"/>
      <c r="F55" s="8"/>
      <c r="G55" s="8"/>
      <c r="H55" s="8"/>
      <c r="I55" s="8"/>
      <c r="J55" s="8"/>
      <c r="K55" s="8"/>
      <c r="L55" s="8"/>
      <c r="M55" s="8"/>
      <c r="N55" s="8"/>
      <c r="O55" s="8"/>
    </row>
    <row r="56" spans="1:15">
      <c r="A56" s="2050"/>
      <c r="B56" s="10" t="s">
        <v>505</v>
      </c>
      <c r="C56" s="13" t="s">
        <v>776</v>
      </c>
      <c r="D56" s="8"/>
      <c r="E56" s="8"/>
      <c r="F56" s="8"/>
      <c r="G56" s="8"/>
      <c r="H56" s="8"/>
      <c r="I56" s="8"/>
      <c r="J56" s="8"/>
      <c r="K56" s="8"/>
      <c r="L56" s="8"/>
      <c r="M56" s="8"/>
      <c r="N56" s="8"/>
      <c r="O56" s="8"/>
    </row>
    <row r="57" spans="1:15">
      <c r="A57" s="2050"/>
      <c r="B57" s="10" t="s">
        <v>506</v>
      </c>
      <c r="C57" s="13" t="s">
        <v>1033</v>
      </c>
      <c r="D57" s="8"/>
      <c r="E57" s="8"/>
      <c r="F57" s="8"/>
      <c r="G57" s="8"/>
      <c r="H57" s="8"/>
      <c r="I57" s="8"/>
      <c r="J57" s="8"/>
      <c r="K57" s="8"/>
      <c r="L57" s="8"/>
      <c r="M57" s="8"/>
      <c r="N57" s="8"/>
      <c r="O57" s="8"/>
    </row>
    <row r="58" spans="1:15">
      <c r="A58" s="2050"/>
      <c r="B58" s="10" t="s">
        <v>507</v>
      </c>
      <c r="C58" s="316" t="s">
        <v>260</v>
      </c>
      <c r="D58" s="8"/>
      <c r="E58" s="8"/>
      <c r="F58" s="8"/>
      <c r="G58" s="8"/>
      <c r="H58" s="8"/>
      <c r="I58" s="8"/>
      <c r="J58" s="8"/>
      <c r="K58" s="8"/>
      <c r="L58" s="8"/>
      <c r="M58" s="8"/>
      <c r="N58" s="8"/>
      <c r="O58" s="8"/>
    </row>
    <row r="59" spans="1:15" ht="33">
      <c r="A59" s="2050"/>
      <c r="B59" s="10" t="s">
        <v>508</v>
      </c>
      <c r="C59" s="353" t="s">
        <v>3417</v>
      </c>
      <c r="D59" s="8"/>
      <c r="E59" s="8"/>
      <c r="F59" s="8"/>
      <c r="G59" s="8"/>
      <c r="H59" s="8"/>
      <c r="I59" s="8"/>
      <c r="J59" s="8"/>
      <c r="K59" s="8"/>
      <c r="L59" s="8"/>
      <c r="M59" s="8"/>
      <c r="N59" s="8"/>
      <c r="O59" s="8"/>
    </row>
    <row r="60" spans="1:15">
      <c r="A60" s="2050"/>
      <c r="B60" s="10" t="s">
        <v>509</v>
      </c>
      <c r="C60" s="317" t="s">
        <v>310</v>
      </c>
      <c r="D60" s="8"/>
      <c r="E60" s="8"/>
      <c r="F60" s="8"/>
      <c r="G60" s="8"/>
      <c r="H60" s="8"/>
      <c r="I60" s="8"/>
      <c r="J60" s="8"/>
      <c r="K60" s="8"/>
      <c r="L60" s="8"/>
      <c r="M60" s="8"/>
      <c r="N60" s="8"/>
      <c r="O60" s="8"/>
    </row>
    <row r="61" spans="1:15" ht="33">
      <c r="A61" s="2050"/>
      <c r="B61" s="10" t="s">
        <v>510</v>
      </c>
      <c r="C61" s="13" t="s">
        <v>3418</v>
      </c>
      <c r="D61" s="8"/>
      <c r="E61" s="8"/>
      <c r="F61" s="8"/>
      <c r="G61" s="8"/>
      <c r="H61" s="8"/>
      <c r="I61" s="8"/>
      <c r="J61" s="8"/>
      <c r="K61" s="8"/>
      <c r="L61" s="8"/>
      <c r="M61" s="8"/>
      <c r="N61" s="8"/>
      <c r="O61" s="8"/>
    </row>
    <row r="62" spans="1:15">
      <c r="A62" s="2050"/>
      <c r="B62" s="10" t="s">
        <v>512</v>
      </c>
      <c r="C62" s="13" t="s">
        <v>260</v>
      </c>
      <c r="D62" s="8"/>
      <c r="E62" s="8"/>
      <c r="F62" s="8"/>
      <c r="G62" s="8"/>
      <c r="H62" s="8"/>
      <c r="I62" s="8"/>
      <c r="J62" s="8"/>
      <c r="K62" s="8"/>
      <c r="L62" s="8"/>
      <c r="M62" s="8"/>
      <c r="N62" s="8"/>
      <c r="O62" s="8"/>
    </row>
    <row r="63" spans="1:15">
      <c r="A63" s="2050"/>
      <c r="B63" s="10" t="s">
        <v>514</v>
      </c>
      <c r="C63" s="13" t="s">
        <v>3419</v>
      </c>
      <c r="D63" s="8"/>
      <c r="E63" s="8"/>
      <c r="F63" s="8"/>
      <c r="G63" s="8"/>
      <c r="H63" s="8"/>
      <c r="I63" s="8"/>
      <c r="J63" s="8"/>
      <c r="K63" s="8"/>
      <c r="L63" s="8"/>
      <c r="M63" s="8"/>
      <c r="N63" s="8"/>
      <c r="O63" s="8"/>
    </row>
    <row r="64" spans="1:15" ht="33">
      <c r="A64" s="2050"/>
      <c r="B64" s="10" t="s">
        <v>516</v>
      </c>
      <c r="C64" s="13" t="s">
        <v>3420</v>
      </c>
      <c r="D64" s="8"/>
      <c r="E64" s="8"/>
      <c r="F64" s="8"/>
      <c r="G64" s="8"/>
      <c r="H64" s="8"/>
      <c r="I64" s="8"/>
      <c r="J64" s="8"/>
      <c r="K64" s="8"/>
      <c r="L64" s="8"/>
      <c r="M64" s="8"/>
      <c r="N64" s="8"/>
      <c r="O64" s="8"/>
    </row>
    <row r="65" spans="1:15">
      <c r="A65" s="2050"/>
      <c r="B65" s="10" t="s">
        <v>518</v>
      </c>
      <c r="C65" s="13" t="s">
        <v>270</v>
      </c>
      <c r="D65" s="8"/>
      <c r="E65" s="8"/>
      <c r="F65" s="8"/>
      <c r="G65" s="8"/>
      <c r="H65" s="8"/>
      <c r="I65" s="8"/>
      <c r="J65" s="8"/>
      <c r="K65" s="8"/>
      <c r="L65" s="8"/>
      <c r="M65" s="8"/>
      <c r="N65" s="8"/>
      <c r="O65" s="8"/>
    </row>
    <row r="66" spans="1:15">
      <c r="A66" s="2050"/>
      <c r="B66" s="10" t="s">
        <v>519</v>
      </c>
      <c r="C66" s="13" t="s">
        <v>260</v>
      </c>
      <c r="D66" s="8"/>
      <c r="E66" s="8"/>
      <c r="F66" s="8"/>
      <c r="G66" s="8"/>
      <c r="H66" s="8"/>
      <c r="I66" s="8"/>
      <c r="J66" s="8"/>
      <c r="K66" s="8"/>
      <c r="L66" s="8"/>
      <c r="M66" s="8"/>
      <c r="N66" s="8"/>
      <c r="O66" s="8"/>
    </row>
    <row r="67" spans="1:15">
      <c r="A67" s="2050"/>
      <c r="B67" s="10" t="s">
        <v>521</v>
      </c>
      <c r="C67" s="13" t="s">
        <v>260</v>
      </c>
      <c r="D67" s="8"/>
      <c r="E67" s="8"/>
      <c r="F67" s="8"/>
      <c r="G67" s="8"/>
      <c r="H67" s="8"/>
      <c r="I67" s="8"/>
      <c r="J67" s="8"/>
      <c r="K67" s="8"/>
      <c r="L67" s="8"/>
      <c r="M67" s="8"/>
      <c r="N67" s="8"/>
      <c r="O67" s="8"/>
    </row>
    <row r="68" spans="1:15" ht="19.5" thickBot="1">
      <c r="A68" s="2051"/>
      <c r="B68" s="19" t="s">
        <v>523</v>
      </c>
      <c r="C68" s="20" t="s">
        <v>260</v>
      </c>
      <c r="D68" s="8"/>
      <c r="E68" s="8"/>
      <c r="F68" s="8"/>
      <c r="G68" s="8"/>
      <c r="H68" s="8"/>
      <c r="I68" s="8"/>
      <c r="J68" s="8"/>
      <c r="K68" s="8"/>
      <c r="L68" s="8"/>
      <c r="M68" s="8"/>
      <c r="N68" s="8"/>
      <c r="O68" s="8"/>
    </row>
    <row r="69" spans="1:15">
      <c r="A69" s="2043" t="s">
        <v>525</v>
      </c>
      <c r="B69" s="17" t="s">
        <v>526</v>
      </c>
      <c r="C69" s="18" t="s">
        <v>272</v>
      </c>
      <c r="D69" s="8"/>
      <c r="E69" s="8"/>
      <c r="F69" s="8"/>
      <c r="G69" s="8"/>
      <c r="H69" s="8"/>
      <c r="I69" s="8"/>
      <c r="J69" s="8"/>
      <c r="K69" s="8"/>
      <c r="L69" s="8"/>
      <c r="M69" s="8"/>
      <c r="N69" s="8"/>
      <c r="O69" s="8"/>
    </row>
    <row r="70" spans="1:15">
      <c r="A70" s="2541"/>
      <c r="B70" s="10" t="s">
        <v>527</v>
      </c>
      <c r="C70" s="13" t="s">
        <v>362</v>
      </c>
      <c r="D70" s="8"/>
      <c r="E70" s="8"/>
      <c r="F70" s="8"/>
      <c r="G70" s="8"/>
      <c r="H70" s="8"/>
      <c r="I70" s="8"/>
      <c r="J70" s="8"/>
      <c r="K70" s="8"/>
      <c r="L70" s="8"/>
      <c r="M70" s="8"/>
      <c r="N70" s="8"/>
      <c r="O70" s="8"/>
    </row>
    <row r="71" spans="1:15">
      <c r="A71" s="2541"/>
      <c r="B71" s="10" t="s">
        <v>528</v>
      </c>
      <c r="C71" s="13" t="s">
        <v>260</v>
      </c>
      <c r="D71" s="8"/>
      <c r="E71" s="8"/>
      <c r="F71" s="8"/>
      <c r="G71" s="8"/>
      <c r="H71" s="8"/>
      <c r="I71" s="8"/>
      <c r="J71" s="8"/>
      <c r="K71" s="8"/>
      <c r="L71" s="8"/>
      <c r="M71" s="8"/>
      <c r="N71" s="8"/>
      <c r="O71" s="8"/>
    </row>
    <row r="72" spans="1:15">
      <c r="A72" s="2541"/>
      <c r="B72" s="10" t="s">
        <v>529</v>
      </c>
      <c r="C72" s="13" t="s">
        <v>260</v>
      </c>
      <c r="D72" s="8"/>
      <c r="E72" s="8"/>
      <c r="F72" s="8"/>
      <c r="G72" s="8"/>
      <c r="H72" s="8"/>
      <c r="I72" s="8"/>
      <c r="J72" s="8"/>
      <c r="K72" s="8"/>
      <c r="L72" s="8"/>
      <c r="M72" s="8"/>
      <c r="N72" s="8"/>
      <c r="O72" s="8"/>
    </row>
    <row r="73" spans="1:15" ht="49.5">
      <c r="A73" s="2541"/>
      <c r="B73" s="10" t="s">
        <v>530</v>
      </c>
      <c r="C73" s="13" t="s">
        <v>3421</v>
      </c>
      <c r="D73" s="8"/>
      <c r="E73" s="8"/>
      <c r="F73" s="8"/>
      <c r="G73" s="8"/>
      <c r="H73" s="8"/>
      <c r="I73" s="8"/>
      <c r="J73" s="8"/>
      <c r="K73" s="8"/>
      <c r="L73" s="8"/>
      <c r="M73" s="8"/>
      <c r="N73" s="8"/>
      <c r="O73" s="8"/>
    </row>
    <row r="74" spans="1:15">
      <c r="A74" s="2541"/>
      <c r="B74" s="10" t="s">
        <v>532</v>
      </c>
      <c r="C74" s="13" t="s">
        <v>294</v>
      </c>
      <c r="D74" s="8"/>
      <c r="E74" s="8"/>
      <c r="F74" s="8"/>
      <c r="G74" s="8"/>
      <c r="H74" s="8"/>
      <c r="I74" s="8"/>
      <c r="J74" s="8"/>
      <c r="K74" s="8"/>
      <c r="L74" s="8"/>
      <c r="M74" s="8"/>
      <c r="N74" s="8"/>
      <c r="O74" s="8"/>
    </row>
    <row r="75" spans="1:15">
      <c r="A75" s="2541"/>
      <c r="B75" s="10" t="s">
        <v>533</v>
      </c>
      <c r="C75" s="13" t="s">
        <v>272</v>
      </c>
      <c r="D75" s="8"/>
      <c r="E75" s="8"/>
      <c r="F75" s="8"/>
      <c r="G75" s="8"/>
      <c r="H75" s="8"/>
      <c r="I75" s="8"/>
      <c r="J75" s="8"/>
      <c r="K75" s="8"/>
      <c r="L75" s="8"/>
      <c r="M75" s="8"/>
      <c r="N75" s="8"/>
      <c r="O75" s="8"/>
    </row>
    <row r="76" spans="1:15">
      <c r="A76" s="2541"/>
      <c r="B76" s="10" t="s">
        <v>534</v>
      </c>
      <c r="C76" s="13" t="s">
        <v>370</v>
      </c>
      <c r="D76" s="8"/>
      <c r="E76" s="8"/>
      <c r="F76" s="8"/>
      <c r="G76" s="8"/>
      <c r="H76" s="8"/>
      <c r="I76" s="8"/>
      <c r="J76" s="8"/>
      <c r="K76" s="8"/>
      <c r="L76" s="8"/>
      <c r="M76" s="8"/>
      <c r="N76" s="8"/>
      <c r="O76" s="8"/>
    </row>
    <row r="77" spans="1:15" ht="33.75" thickBot="1">
      <c r="A77" s="2542"/>
      <c r="B77" s="19" t="s">
        <v>535</v>
      </c>
      <c r="C77" s="316" t="s">
        <v>3422</v>
      </c>
      <c r="D77" s="8"/>
      <c r="E77" s="8"/>
      <c r="F77" s="8"/>
      <c r="G77" s="8"/>
      <c r="H77" s="8"/>
      <c r="I77" s="8"/>
      <c r="J77" s="8"/>
      <c r="K77" s="8"/>
      <c r="L77" s="8"/>
      <c r="M77" s="8"/>
      <c r="N77" s="8"/>
      <c r="O77" s="8"/>
    </row>
    <row r="78" spans="1:15" ht="49.5">
      <c r="A78" s="2043" t="s">
        <v>537</v>
      </c>
      <c r="B78" s="17" t="s">
        <v>538</v>
      </c>
      <c r="C78" s="1058" t="s">
        <v>3423</v>
      </c>
      <c r="D78" s="8"/>
      <c r="E78" s="8"/>
      <c r="F78" s="8"/>
      <c r="G78" s="8"/>
      <c r="H78" s="8"/>
      <c r="I78" s="8"/>
      <c r="J78" s="8"/>
      <c r="K78" s="8"/>
      <c r="L78" s="8"/>
      <c r="M78" s="8"/>
      <c r="N78" s="8"/>
      <c r="O78" s="8"/>
    </row>
    <row r="79" spans="1:15" ht="33">
      <c r="A79" s="2541"/>
      <c r="B79" s="23" t="s">
        <v>540</v>
      </c>
      <c r="C79" s="343" t="s">
        <v>3424</v>
      </c>
      <c r="D79" s="8"/>
      <c r="E79" s="8"/>
      <c r="F79" s="8"/>
      <c r="G79" s="8"/>
      <c r="H79" s="8"/>
      <c r="I79" s="8"/>
      <c r="J79" s="8"/>
      <c r="K79" s="8"/>
      <c r="L79" s="8"/>
      <c r="M79" s="8"/>
      <c r="N79" s="8"/>
      <c r="O79" s="8"/>
    </row>
    <row r="80" spans="1:15">
      <c r="A80" s="2541"/>
      <c r="B80" s="10" t="s">
        <v>541</v>
      </c>
      <c r="C80" s="13" t="s">
        <v>260</v>
      </c>
      <c r="D80" s="8"/>
      <c r="E80" s="8"/>
      <c r="F80" s="8"/>
      <c r="G80" s="8"/>
      <c r="H80" s="8"/>
      <c r="I80" s="8"/>
      <c r="J80" s="8"/>
      <c r="K80" s="8"/>
      <c r="L80" s="8"/>
      <c r="M80" s="8"/>
      <c r="N80" s="8"/>
      <c r="O80" s="8"/>
    </row>
    <row r="81" spans="1:15">
      <c r="A81" s="2541"/>
      <c r="B81" s="10" t="s">
        <v>543</v>
      </c>
      <c r="C81" s="13" t="s">
        <v>260</v>
      </c>
      <c r="D81" s="8"/>
      <c r="E81" s="8"/>
      <c r="F81" s="8"/>
      <c r="G81" s="8"/>
      <c r="H81" s="8"/>
      <c r="I81" s="8"/>
      <c r="J81" s="8"/>
      <c r="K81" s="8"/>
      <c r="L81" s="8"/>
      <c r="M81" s="8"/>
      <c r="N81" s="8"/>
      <c r="O81" s="8"/>
    </row>
    <row r="82" spans="1:15" ht="99">
      <c r="A82" s="2541"/>
      <c r="B82" s="10" t="s">
        <v>545</v>
      </c>
      <c r="C82" s="13" t="s">
        <v>3425</v>
      </c>
      <c r="D82" s="8"/>
      <c r="E82" s="8"/>
      <c r="F82" s="8"/>
      <c r="G82" s="8"/>
      <c r="H82" s="8"/>
      <c r="I82" s="8"/>
      <c r="J82" s="8"/>
      <c r="K82" s="8"/>
      <c r="L82" s="8"/>
      <c r="M82" s="8"/>
      <c r="N82" s="8"/>
      <c r="O82" s="8"/>
    </row>
    <row r="83" spans="1:15">
      <c r="A83" s="2541"/>
      <c r="B83" s="10" t="s">
        <v>547</v>
      </c>
      <c r="C83" s="13" t="s">
        <v>270</v>
      </c>
      <c r="D83" s="8"/>
      <c r="E83" s="8"/>
      <c r="F83" s="8"/>
      <c r="G83" s="8"/>
      <c r="H83" s="8"/>
      <c r="I83" s="8"/>
      <c r="J83" s="8"/>
      <c r="K83" s="8"/>
      <c r="L83" s="8"/>
      <c r="M83" s="8"/>
      <c r="N83" s="8"/>
      <c r="O83" s="8"/>
    </row>
    <row r="84" spans="1:15">
      <c r="A84" s="2541"/>
      <c r="B84" s="10" t="s">
        <v>519</v>
      </c>
      <c r="C84" s="13" t="s">
        <v>260</v>
      </c>
      <c r="D84" s="8"/>
      <c r="E84" s="8"/>
      <c r="F84" s="8"/>
      <c r="G84" s="8"/>
      <c r="H84" s="8"/>
      <c r="I84" s="8"/>
      <c r="J84" s="8"/>
      <c r="K84" s="8"/>
      <c r="L84" s="8"/>
      <c r="M84" s="8"/>
      <c r="N84" s="8"/>
      <c r="O84" s="8"/>
    </row>
    <row r="85" spans="1:15">
      <c r="A85" s="2541"/>
      <c r="B85" s="10" t="s">
        <v>521</v>
      </c>
      <c r="C85" s="13" t="s">
        <v>260</v>
      </c>
      <c r="D85" s="8"/>
      <c r="E85" s="8"/>
      <c r="F85" s="8"/>
      <c r="G85" s="8"/>
      <c r="H85" s="8"/>
      <c r="I85" s="8"/>
      <c r="J85" s="8"/>
      <c r="K85" s="8"/>
      <c r="L85" s="8"/>
      <c r="M85" s="8"/>
      <c r="N85" s="8"/>
      <c r="O85" s="8"/>
    </row>
    <row r="86" spans="1:15">
      <c r="A86" s="2541"/>
      <c r="B86" s="10" t="s">
        <v>548</v>
      </c>
      <c r="C86" s="13" t="s">
        <v>260</v>
      </c>
      <c r="D86" s="8"/>
      <c r="E86" s="8"/>
      <c r="F86" s="8"/>
      <c r="G86" s="8"/>
      <c r="H86" s="8"/>
      <c r="I86" s="8"/>
      <c r="J86" s="8"/>
      <c r="K86" s="8"/>
      <c r="L86" s="8"/>
      <c r="M86" s="8"/>
      <c r="N86" s="8"/>
      <c r="O86" s="8"/>
    </row>
    <row r="87" spans="1:15">
      <c r="A87" s="2541"/>
      <c r="B87" s="10" t="s">
        <v>549</v>
      </c>
      <c r="C87" s="13"/>
      <c r="D87" s="8"/>
      <c r="E87" s="8"/>
      <c r="F87" s="8"/>
      <c r="G87" s="8"/>
      <c r="H87" s="8"/>
      <c r="I87" s="8"/>
      <c r="J87" s="8"/>
      <c r="K87" s="8"/>
      <c r="L87" s="8"/>
      <c r="M87" s="8"/>
      <c r="N87" s="8"/>
      <c r="O87" s="8"/>
    </row>
    <row r="88" spans="1:15">
      <c r="A88" s="2541"/>
      <c r="B88" s="10" t="s">
        <v>550</v>
      </c>
      <c r="C88" s="13" t="s">
        <v>270</v>
      </c>
      <c r="D88" s="8"/>
      <c r="E88" s="8"/>
      <c r="F88" s="8"/>
      <c r="G88" s="8"/>
      <c r="H88" s="8"/>
      <c r="I88" s="8"/>
      <c r="J88" s="8"/>
      <c r="K88" s="8"/>
      <c r="L88" s="8"/>
      <c r="M88" s="8"/>
      <c r="N88" s="8"/>
      <c r="O88" s="8"/>
    </row>
    <row r="89" spans="1:15">
      <c r="A89" s="2541"/>
      <c r="B89" s="10" t="s">
        <v>551</v>
      </c>
      <c r="C89" s="13" t="s">
        <v>260</v>
      </c>
      <c r="D89" s="8"/>
      <c r="E89" s="8"/>
      <c r="F89" s="8"/>
      <c r="G89" s="8"/>
      <c r="H89" s="8"/>
      <c r="I89" s="8"/>
      <c r="J89" s="8"/>
      <c r="K89" s="8"/>
      <c r="L89" s="8"/>
      <c r="M89" s="8"/>
      <c r="N89" s="8"/>
      <c r="O89" s="8"/>
    </row>
    <row r="90" spans="1:15">
      <c r="A90" s="2541"/>
      <c r="B90" s="10" t="s">
        <v>552</v>
      </c>
      <c r="C90" s="13" t="s">
        <v>260</v>
      </c>
      <c r="D90" s="8"/>
      <c r="E90" s="8"/>
      <c r="F90" s="8"/>
      <c r="G90" s="8"/>
      <c r="H90" s="8"/>
      <c r="I90" s="8"/>
      <c r="J90" s="8"/>
      <c r="K90" s="8"/>
      <c r="L90" s="8"/>
      <c r="M90" s="8"/>
      <c r="N90" s="8"/>
      <c r="O90" s="8"/>
    </row>
    <row r="91" spans="1:15">
      <c r="A91" s="2541"/>
      <c r="B91" s="10" t="s">
        <v>553</v>
      </c>
      <c r="C91" s="13" t="s">
        <v>260</v>
      </c>
      <c r="D91" s="8"/>
      <c r="E91" s="8"/>
      <c r="F91" s="8"/>
      <c r="G91" s="8"/>
      <c r="H91" s="8"/>
      <c r="I91" s="8"/>
      <c r="J91" s="8"/>
      <c r="K91" s="8"/>
      <c r="L91" s="8"/>
      <c r="M91" s="8"/>
      <c r="N91" s="8"/>
      <c r="O91" s="8"/>
    </row>
    <row r="92" spans="1:15" ht="19.5" thickBot="1">
      <c r="A92" s="2542"/>
      <c r="B92" s="19" t="s">
        <v>554</v>
      </c>
      <c r="C92" s="20" t="s">
        <v>260</v>
      </c>
      <c r="D92" s="8"/>
      <c r="E92" s="8"/>
      <c r="F92" s="8"/>
      <c r="G92" s="8"/>
      <c r="H92" s="8"/>
      <c r="I92" s="8"/>
      <c r="J92" s="8"/>
      <c r="K92" s="8"/>
      <c r="L92" s="8"/>
      <c r="M92" s="8"/>
      <c r="N92" s="8"/>
      <c r="O92" s="8"/>
    </row>
    <row r="93" spans="1:15" ht="33">
      <c r="A93" s="2043" t="s">
        <v>555</v>
      </c>
      <c r="B93" s="17" t="s">
        <v>556</v>
      </c>
      <c r="C93" s="18" t="s">
        <v>3426</v>
      </c>
      <c r="D93" s="8"/>
      <c r="E93" s="8"/>
      <c r="F93" s="8"/>
      <c r="G93" s="8"/>
      <c r="H93" s="8"/>
      <c r="I93" s="8"/>
      <c r="J93" s="8"/>
      <c r="K93" s="8"/>
      <c r="L93" s="8"/>
      <c r="M93" s="8"/>
      <c r="N93" s="8"/>
      <c r="O93" s="8"/>
    </row>
    <row r="94" spans="1:15" ht="33">
      <c r="A94" s="2541"/>
      <c r="B94" s="10" t="s">
        <v>558</v>
      </c>
      <c r="C94" s="13" t="s">
        <v>1454</v>
      </c>
      <c r="D94" s="8"/>
      <c r="E94" s="8"/>
      <c r="F94" s="8"/>
      <c r="G94" s="8"/>
      <c r="H94" s="8"/>
      <c r="I94" s="8"/>
      <c r="J94" s="8"/>
      <c r="K94" s="8"/>
      <c r="L94" s="8"/>
      <c r="M94" s="8"/>
      <c r="N94" s="8"/>
      <c r="O94" s="8"/>
    </row>
    <row r="95" spans="1:15">
      <c r="A95" s="2541"/>
      <c r="B95" s="10" t="s">
        <v>560</v>
      </c>
      <c r="C95" s="13" t="s">
        <v>260</v>
      </c>
      <c r="D95" s="8"/>
      <c r="E95" s="8"/>
      <c r="F95" s="8"/>
      <c r="G95" s="8"/>
      <c r="H95" s="8"/>
      <c r="I95" s="8"/>
      <c r="J95" s="8"/>
      <c r="K95" s="8"/>
      <c r="L95" s="8"/>
      <c r="M95" s="8"/>
      <c r="N95" s="8"/>
      <c r="O95" s="8"/>
    </row>
    <row r="96" spans="1:15" ht="33">
      <c r="A96" s="2541"/>
      <c r="B96" s="10" t="s">
        <v>561</v>
      </c>
      <c r="C96" s="13" t="s">
        <v>260</v>
      </c>
      <c r="D96" s="8"/>
      <c r="E96" s="8"/>
      <c r="F96" s="8"/>
      <c r="G96" s="8"/>
      <c r="H96" s="8"/>
      <c r="I96" s="8"/>
      <c r="J96" s="8"/>
      <c r="K96" s="8"/>
      <c r="L96" s="8"/>
      <c r="M96" s="8"/>
      <c r="N96" s="8"/>
      <c r="O96" s="8"/>
    </row>
    <row r="97" spans="1:15" ht="132">
      <c r="A97" s="2541"/>
      <c r="B97" s="10" t="s">
        <v>563</v>
      </c>
      <c r="C97" s="13" t="s">
        <v>3427</v>
      </c>
      <c r="D97" s="8"/>
      <c r="E97" s="8"/>
      <c r="F97" s="8"/>
      <c r="G97" s="8"/>
      <c r="H97" s="8"/>
      <c r="I97" s="8"/>
      <c r="J97" s="8"/>
      <c r="K97" s="8"/>
      <c r="L97" s="8"/>
      <c r="M97" s="8"/>
      <c r="N97" s="8"/>
      <c r="O97" s="8"/>
    </row>
    <row r="98" spans="1:15">
      <c r="A98" s="2541"/>
      <c r="B98" s="10" t="s">
        <v>565</v>
      </c>
      <c r="C98" s="13" t="s">
        <v>260</v>
      </c>
      <c r="D98" s="8"/>
      <c r="E98" s="8"/>
      <c r="F98" s="8"/>
      <c r="G98" s="8"/>
      <c r="H98" s="8"/>
      <c r="I98" s="8"/>
      <c r="J98" s="8"/>
      <c r="K98" s="8"/>
      <c r="L98" s="8"/>
      <c r="M98" s="8"/>
      <c r="N98" s="8"/>
      <c r="O98" s="8"/>
    </row>
    <row r="99" spans="1:15" ht="49.5">
      <c r="A99" s="2541"/>
      <c r="B99" s="10" t="s">
        <v>406</v>
      </c>
      <c r="C99" s="13" t="s">
        <v>3428</v>
      </c>
      <c r="D99" s="8"/>
      <c r="E99" s="8"/>
      <c r="F99" s="8"/>
      <c r="G99" s="8"/>
      <c r="H99" s="8"/>
      <c r="I99" s="8"/>
      <c r="J99" s="8"/>
      <c r="K99" s="8"/>
      <c r="L99" s="8"/>
      <c r="M99" s="8"/>
      <c r="N99" s="8"/>
      <c r="O99" s="8"/>
    </row>
    <row r="100" spans="1:15">
      <c r="A100" s="2541"/>
      <c r="B100" s="10" t="s">
        <v>568</v>
      </c>
      <c r="C100" s="13" t="s">
        <v>260</v>
      </c>
      <c r="D100" s="8"/>
      <c r="E100" s="8"/>
      <c r="F100" s="8"/>
      <c r="G100" s="8"/>
      <c r="H100" s="8"/>
      <c r="I100" s="8"/>
      <c r="J100" s="8"/>
      <c r="K100" s="8"/>
      <c r="L100" s="8"/>
      <c r="M100" s="8"/>
      <c r="N100" s="8"/>
      <c r="O100" s="8"/>
    </row>
    <row r="101" spans="1:15">
      <c r="A101" s="2541"/>
      <c r="B101" s="10" t="s">
        <v>569</v>
      </c>
      <c r="C101" s="14" t="s">
        <v>260</v>
      </c>
      <c r="D101" s="8"/>
      <c r="E101" s="8"/>
      <c r="F101" s="8"/>
      <c r="G101" s="8"/>
      <c r="H101" s="8"/>
      <c r="I101" s="8"/>
      <c r="J101" s="8"/>
      <c r="K101" s="8"/>
      <c r="L101" s="8"/>
      <c r="M101" s="8"/>
      <c r="N101" s="8"/>
      <c r="O101" s="8"/>
    </row>
    <row r="102" spans="1:15" ht="19.5" thickBot="1">
      <c r="A102" s="2542"/>
      <c r="B102" s="19" t="s">
        <v>570</v>
      </c>
      <c r="C102" s="24" t="s">
        <v>260</v>
      </c>
      <c r="D102" s="8"/>
      <c r="E102" s="8"/>
      <c r="F102" s="8"/>
      <c r="G102" s="8"/>
      <c r="H102" s="8"/>
      <c r="I102" s="8"/>
      <c r="J102" s="8"/>
      <c r="K102" s="8"/>
      <c r="L102" s="8"/>
      <c r="M102" s="8"/>
      <c r="N102" s="8"/>
      <c r="O102" s="8"/>
    </row>
    <row r="103" spans="1:15" ht="33">
      <c r="A103" s="2050" t="s">
        <v>411</v>
      </c>
      <c r="B103" s="10" t="s">
        <v>572</v>
      </c>
      <c r="C103" s="11" t="s">
        <v>3429</v>
      </c>
      <c r="D103" s="8"/>
      <c r="E103" s="8"/>
      <c r="F103" s="8"/>
      <c r="G103" s="8"/>
      <c r="H103" s="8"/>
      <c r="I103" s="8"/>
      <c r="J103" s="8"/>
      <c r="K103" s="8"/>
      <c r="L103" s="8"/>
      <c r="M103" s="8"/>
      <c r="N103" s="8"/>
      <c r="O103" s="8"/>
    </row>
    <row r="104" spans="1:15">
      <c r="A104" s="2050"/>
      <c r="B104" s="1043" t="s">
        <v>414</v>
      </c>
      <c r="C104" s="364">
        <v>0.28739999999999999</v>
      </c>
      <c r="D104" s="8"/>
      <c r="E104" s="8"/>
      <c r="F104" s="8"/>
      <c r="G104" s="8"/>
      <c r="H104" s="8"/>
      <c r="I104" s="8"/>
      <c r="J104" s="8"/>
      <c r="K104" s="8"/>
      <c r="L104" s="8"/>
      <c r="M104" s="8"/>
      <c r="N104" s="8"/>
      <c r="O104" s="8"/>
    </row>
    <row r="105" spans="1:15">
      <c r="A105" s="2050"/>
      <c r="B105" s="1043" t="s">
        <v>576</v>
      </c>
      <c r="C105" s="357">
        <v>41</v>
      </c>
      <c r="D105" s="8"/>
      <c r="E105" s="8"/>
      <c r="F105" s="8"/>
      <c r="G105" s="8"/>
      <c r="H105" s="8"/>
      <c r="I105" s="8"/>
      <c r="J105" s="8"/>
      <c r="K105" s="8"/>
      <c r="L105" s="8"/>
      <c r="M105" s="8"/>
      <c r="N105" s="8"/>
      <c r="O105" s="8"/>
    </row>
    <row r="106" spans="1:15">
      <c r="A106" s="2050"/>
      <c r="B106" s="1043" t="s">
        <v>417</v>
      </c>
      <c r="C106" s="358" t="s">
        <v>2142</v>
      </c>
      <c r="D106" s="8"/>
      <c r="E106" s="8"/>
      <c r="F106" s="8"/>
      <c r="G106" s="8"/>
      <c r="H106" s="8"/>
      <c r="I106" s="8"/>
      <c r="J106" s="8"/>
      <c r="K106" s="8"/>
      <c r="L106" s="8"/>
      <c r="M106" s="8"/>
      <c r="N106" s="8"/>
      <c r="O106" s="8"/>
    </row>
    <row r="107" spans="1:15" ht="19.5" thickBot="1">
      <c r="A107" s="2051"/>
      <c r="B107" s="25" t="s">
        <v>977</v>
      </c>
      <c r="C107" s="16" t="s">
        <v>260</v>
      </c>
      <c r="D107" s="8"/>
      <c r="E107" s="8"/>
      <c r="F107" s="8"/>
      <c r="G107" s="8"/>
      <c r="H107" s="8"/>
      <c r="I107" s="8"/>
      <c r="J107" s="8"/>
      <c r="K107" s="8"/>
      <c r="L107" s="8"/>
      <c r="M107" s="8"/>
      <c r="N107" s="8"/>
      <c r="O107" s="8"/>
    </row>
    <row r="108" spans="1:15" s="127" customFormat="1" ht="65.099999999999994" customHeight="1">
      <c r="A108" s="1976" t="s">
        <v>420</v>
      </c>
      <c r="B108" s="925" t="s">
        <v>421</v>
      </c>
      <c r="C108" s="926" t="s">
        <v>260</v>
      </c>
    </row>
    <row r="109" spans="1:15" s="127" customFormat="1" ht="65.099999999999994" customHeight="1" thickBot="1">
      <c r="A109" s="1977"/>
      <c r="B109" s="927" t="s">
        <v>423</v>
      </c>
      <c r="C109" s="928" t="s">
        <v>3430</v>
      </c>
    </row>
    <row r="110" spans="1:15" ht="19.5" thickBot="1">
      <c r="A110" s="2052" t="s">
        <v>580</v>
      </c>
      <c r="B110" s="2543"/>
      <c r="C110" s="24" t="s">
        <v>260</v>
      </c>
      <c r="D110" s="8"/>
      <c r="E110" s="8"/>
      <c r="F110" s="8"/>
      <c r="G110" s="8"/>
      <c r="H110" s="8"/>
      <c r="I110" s="8"/>
      <c r="J110" s="8"/>
      <c r="K110" s="8"/>
      <c r="L110" s="8"/>
      <c r="M110" s="8"/>
      <c r="N110" s="8"/>
      <c r="O110" s="8"/>
    </row>
    <row r="111" spans="1:15" ht="226.15" customHeight="1">
      <c r="A111" s="2019" t="s">
        <v>425</v>
      </c>
      <c r="B111" s="2020"/>
      <c r="C111" s="2020"/>
      <c r="D111" s="8"/>
      <c r="E111" s="8"/>
      <c r="F111" s="8"/>
      <c r="G111" s="8"/>
      <c r="H111" s="8"/>
      <c r="I111" s="8"/>
      <c r="J111" s="8"/>
      <c r="K111" s="8"/>
      <c r="L111" s="8"/>
      <c r="M111" s="8"/>
      <c r="N111" s="8"/>
      <c r="O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406" t="s">
        <v>3431</v>
      </c>
      <c r="B1" s="2406"/>
      <c r="C1" s="2406"/>
    </row>
    <row r="2" spans="1:3" ht="17.25" thickBot="1">
      <c r="A2" s="2532" t="s">
        <v>621</v>
      </c>
      <c r="B2" s="2533"/>
      <c r="C2" s="1215">
        <v>45811</v>
      </c>
    </row>
    <row r="3" spans="1:3">
      <c r="A3" s="2546" t="s">
        <v>622</v>
      </c>
      <c r="B3" s="1633" t="s">
        <v>623</v>
      </c>
      <c r="C3" s="1634" t="s">
        <v>3432</v>
      </c>
    </row>
    <row r="4" spans="1:3">
      <c r="A4" s="2017"/>
      <c r="B4" s="1043" t="s">
        <v>625</v>
      </c>
      <c r="C4" s="390" t="s">
        <v>3408</v>
      </c>
    </row>
    <row r="5" spans="1:3">
      <c r="A5" s="2017"/>
      <c r="B5" s="1043" t="s">
        <v>433</v>
      </c>
      <c r="C5" s="18" t="s">
        <v>260</v>
      </c>
    </row>
    <row r="6" spans="1:3">
      <c r="A6" s="2017"/>
      <c r="B6" s="1043" t="s">
        <v>261</v>
      </c>
      <c r="C6" s="13" t="s">
        <v>3408</v>
      </c>
    </row>
    <row r="7" spans="1:3">
      <c r="A7" s="2017"/>
      <c r="B7" s="1043" t="s">
        <v>3433</v>
      </c>
      <c r="C7" s="392" t="s">
        <v>3434</v>
      </c>
    </row>
    <row r="8" spans="1:3">
      <c r="A8" s="2017"/>
      <c r="B8" s="1043" t="s">
        <v>3435</v>
      </c>
      <c r="C8" s="375">
        <v>134094880189.48</v>
      </c>
    </row>
    <row r="9" spans="1:3">
      <c r="A9" s="2017"/>
      <c r="B9" s="1043" t="s">
        <v>3436</v>
      </c>
      <c r="C9" s="361">
        <v>18594083424151.199</v>
      </c>
    </row>
    <row r="10" spans="1:3">
      <c r="A10" s="2017"/>
      <c r="B10" s="1043" t="s">
        <v>630</v>
      </c>
      <c r="C10" s="353" t="s">
        <v>3437</v>
      </c>
    </row>
    <row r="11" spans="1:3">
      <c r="A11" s="2017"/>
      <c r="B11" s="1043" t="s">
        <v>632</v>
      </c>
      <c r="C11" s="13" t="s">
        <v>270</v>
      </c>
    </row>
    <row r="12" spans="1:3">
      <c r="A12" s="2017"/>
      <c r="B12" s="1043" t="s">
        <v>633</v>
      </c>
      <c r="C12" s="13" t="s">
        <v>272</v>
      </c>
    </row>
    <row r="13" spans="1:3">
      <c r="A13" s="2017"/>
      <c r="B13" s="1043" t="s">
        <v>634</v>
      </c>
      <c r="C13" s="13" t="s">
        <v>272</v>
      </c>
    </row>
    <row r="14" spans="1:3">
      <c r="A14" s="2017"/>
      <c r="B14" s="1043" t="s">
        <v>635</v>
      </c>
      <c r="C14" s="13" t="s">
        <v>270</v>
      </c>
    </row>
    <row r="15" spans="1:3">
      <c r="A15" s="2017"/>
      <c r="B15" s="1043" t="s">
        <v>636</v>
      </c>
      <c r="C15" s="13" t="s">
        <v>260</v>
      </c>
    </row>
    <row r="16" spans="1:3">
      <c r="A16" s="2017"/>
      <c r="B16" s="1043" t="s">
        <v>637</v>
      </c>
      <c r="C16" s="13" t="s">
        <v>260</v>
      </c>
    </row>
    <row r="17" spans="1:3" ht="165">
      <c r="A17" s="2017"/>
      <c r="B17" s="1043" t="s">
        <v>638</v>
      </c>
      <c r="C17" s="89" t="s">
        <v>3438</v>
      </c>
    </row>
    <row r="18" spans="1:3" ht="33">
      <c r="A18" s="2017"/>
      <c r="B18" s="1043" t="s">
        <v>279</v>
      </c>
      <c r="C18" s="354" t="s">
        <v>280</v>
      </c>
    </row>
    <row r="19" spans="1:3">
      <c r="A19" s="2017"/>
      <c r="B19" s="1043" t="s">
        <v>640</v>
      </c>
      <c r="C19" s="13" t="s">
        <v>260</v>
      </c>
    </row>
    <row r="20" spans="1:3">
      <c r="A20" s="2017"/>
      <c r="B20" s="1043" t="s">
        <v>641</v>
      </c>
      <c r="C20" s="13" t="s">
        <v>270</v>
      </c>
    </row>
    <row r="21" spans="1:3">
      <c r="A21" s="2017"/>
      <c r="B21" s="1043" t="s">
        <v>642</v>
      </c>
      <c r="C21" s="13" t="s">
        <v>260</v>
      </c>
    </row>
    <row r="22" spans="1:3">
      <c r="A22" s="2017"/>
      <c r="B22" s="1043" t="s">
        <v>643</v>
      </c>
      <c r="C22" s="13" t="s">
        <v>260</v>
      </c>
    </row>
    <row r="23" spans="1:3">
      <c r="A23" s="2017"/>
      <c r="B23" s="1043" t="s">
        <v>644</v>
      </c>
      <c r="C23" s="13" t="s">
        <v>260</v>
      </c>
    </row>
    <row r="24" spans="1:3">
      <c r="A24" s="2017"/>
      <c r="B24" s="1043" t="s">
        <v>645</v>
      </c>
      <c r="C24" s="13" t="s">
        <v>260</v>
      </c>
    </row>
    <row r="25" spans="1:3">
      <c r="A25" s="2017"/>
      <c r="B25" s="1043" t="s">
        <v>646</v>
      </c>
      <c r="C25" s="13" t="s">
        <v>289</v>
      </c>
    </row>
    <row r="26" spans="1:3">
      <c r="A26" s="2017"/>
      <c r="B26" s="1043" t="s">
        <v>647</v>
      </c>
      <c r="C26" s="13" t="s">
        <v>260</v>
      </c>
    </row>
    <row r="27" spans="1:3">
      <c r="A27" s="2017"/>
      <c r="B27" s="1043" t="s">
        <v>648</v>
      </c>
      <c r="C27" s="13" t="s">
        <v>292</v>
      </c>
    </row>
    <row r="28" spans="1:3">
      <c r="A28" s="2017"/>
      <c r="B28" s="1043" t="s">
        <v>649</v>
      </c>
      <c r="C28" s="13" t="s">
        <v>294</v>
      </c>
    </row>
    <row r="29" spans="1:3" ht="49.5">
      <c r="A29" s="2017"/>
      <c r="B29" s="1043" t="s">
        <v>650</v>
      </c>
      <c r="C29" s="13" t="s">
        <v>3439</v>
      </c>
    </row>
    <row r="30" spans="1:3" ht="33">
      <c r="A30" s="2017"/>
      <c r="B30" s="1043" t="s">
        <v>652</v>
      </c>
      <c r="C30" s="354" t="s">
        <v>1268</v>
      </c>
    </row>
    <row r="31" spans="1:3" ht="115.5">
      <c r="A31" s="2017"/>
      <c r="B31" s="1043" t="s">
        <v>653</v>
      </c>
      <c r="C31" s="13" t="s">
        <v>3440</v>
      </c>
    </row>
    <row r="32" spans="1:3" ht="33.75" thickBot="1">
      <c r="A32" s="2018"/>
      <c r="B32" s="4" t="s">
        <v>301</v>
      </c>
      <c r="C32" s="393" t="s">
        <v>260</v>
      </c>
    </row>
    <row r="33" spans="1:3">
      <c r="A33" s="2545" t="s">
        <v>656</v>
      </c>
      <c r="B33" s="1633" t="s">
        <v>657</v>
      </c>
      <c r="C33" s="18" t="s">
        <v>3441</v>
      </c>
    </row>
    <row r="34" spans="1:3">
      <c r="A34" s="2011"/>
      <c r="B34" s="1043" t="s">
        <v>658</v>
      </c>
      <c r="C34" s="13" t="s">
        <v>3442</v>
      </c>
    </row>
    <row r="35" spans="1:3">
      <c r="A35" s="2011"/>
      <c r="B35" s="1043" t="s">
        <v>3443</v>
      </c>
      <c r="C35" s="13" t="s">
        <v>307</v>
      </c>
    </row>
    <row r="36" spans="1:3">
      <c r="A36" s="2011"/>
      <c r="B36" s="1043" t="s">
        <v>661</v>
      </c>
      <c r="C36" s="13" t="s">
        <v>260</v>
      </c>
    </row>
    <row r="37" spans="1:3">
      <c r="A37" s="2011"/>
      <c r="B37" s="1043" t="s">
        <v>662</v>
      </c>
      <c r="C37" s="13" t="s">
        <v>260</v>
      </c>
    </row>
    <row r="38" spans="1:3" ht="17.25" thickBot="1">
      <c r="A38" s="2012"/>
      <c r="B38" s="1273" t="s">
        <v>663</v>
      </c>
      <c r="C38" s="20" t="s">
        <v>272</v>
      </c>
    </row>
    <row r="39" spans="1:3">
      <c r="A39" s="2545" t="s">
        <v>664</v>
      </c>
      <c r="B39" s="1633" t="s">
        <v>665</v>
      </c>
      <c r="C39" s="394" t="s">
        <v>270</v>
      </c>
    </row>
    <row r="40" spans="1:3">
      <c r="A40" s="2011"/>
      <c r="B40" s="1043" t="s">
        <v>666</v>
      </c>
      <c r="C40" s="13" t="s">
        <v>260</v>
      </c>
    </row>
    <row r="41" spans="1:3">
      <c r="A41" s="2011"/>
      <c r="B41" s="1043" t="s">
        <v>667</v>
      </c>
      <c r="C41" s="13" t="s">
        <v>260</v>
      </c>
    </row>
    <row r="42" spans="1:3">
      <c r="A42" s="2011"/>
      <c r="B42" s="1043" t="s">
        <v>668</v>
      </c>
      <c r="C42" s="13" t="s">
        <v>260</v>
      </c>
    </row>
    <row r="43" spans="1:3">
      <c r="A43" s="2011"/>
      <c r="B43" s="1043" t="s">
        <v>669</v>
      </c>
      <c r="C43" s="13" t="s">
        <v>260</v>
      </c>
    </row>
    <row r="44" spans="1:3" ht="17.25" thickBot="1">
      <c r="A44" s="2012"/>
      <c r="B44" s="1142" t="s">
        <v>670</v>
      </c>
      <c r="C44" s="20" t="s">
        <v>260</v>
      </c>
    </row>
    <row r="45" spans="1:3">
      <c r="A45" s="2545" t="s">
        <v>671</v>
      </c>
      <c r="B45" s="1633" t="s">
        <v>672</v>
      </c>
      <c r="C45" s="394" t="s">
        <v>272</v>
      </c>
    </row>
    <row r="46" spans="1:3" ht="66">
      <c r="A46" s="2011"/>
      <c r="B46" s="1043" t="s">
        <v>673</v>
      </c>
      <c r="C46" s="13" t="s">
        <v>3444</v>
      </c>
    </row>
    <row r="47" spans="1:3" ht="330.75" thickBot="1">
      <c r="A47" s="2012"/>
      <c r="B47" s="1273" t="s">
        <v>675</v>
      </c>
      <c r="C47" s="20" t="s">
        <v>3445</v>
      </c>
    </row>
    <row r="48" spans="1:3">
      <c r="A48" s="2011" t="s">
        <v>325</v>
      </c>
      <c r="B48" s="4" t="s">
        <v>677</v>
      </c>
      <c r="C48" s="395" t="s">
        <v>260</v>
      </c>
    </row>
    <row r="49" spans="1:3">
      <c r="A49" s="2011"/>
      <c r="B49" s="1043" t="s">
        <v>678</v>
      </c>
      <c r="C49" s="13" t="s">
        <v>502</v>
      </c>
    </row>
    <row r="50" spans="1:3">
      <c r="A50" s="2011"/>
      <c r="B50" s="1043" t="s">
        <v>680</v>
      </c>
      <c r="C50" s="13" t="s">
        <v>260</v>
      </c>
    </row>
    <row r="51" spans="1:3">
      <c r="A51" s="2011"/>
      <c r="B51" s="1043" t="s">
        <v>682</v>
      </c>
      <c r="C51" s="13" t="s">
        <v>260</v>
      </c>
    </row>
    <row r="52" spans="1:3" ht="33">
      <c r="A52" s="2011"/>
      <c r="B52" s="1043" t="s">
        <v>684</v>
      </c>
      <c r="C52" s="13" t="s">
        <v>498</v>
      </c>
    </row>
    <row r="53" spans="1:3" ht="231">
      <c r="A53" s="2011"/>
      <c r="B53" s="1043" t="s">
        <v>686</v>
      </c>
      <c r="C53" s="13" t="s">
        <v>3446</v>
      </c>
    </row>
    <row r="54" spans="1:3">
      <c r="A54" s="2011"/>
      <c r="B54" s="1043" t="s">
        <v>688</v>
      </c>
      <c r="C54" s="354" t="s">
        <v>3447</v>
      </c>
    </row>
    <row r="55" spans="1:3">
      <c r="A55" s="2011"/>
      <c r="B55" s="1043" t="s">
        <v>690</v>
      </c>
      <c r="C55" s="13" t="s">
        <v>3448</v>
      </c>
    </row>
    <row r="56" spans="1:3">
      <c r="A56" s="2011"/>
      <c r="B56" s="1043" t="s">
        <v>692</v>
      </c>
      <c r="C56" s="13" t="s">
        <v>3449</v>
      </c>
    </row>
    <row r="57" spans="1:3" ht="49.5">
      <c r="A57" s="2011"/>
      <c r="B57" s="1043" t="s">
        <v>693</v>
      </c>
      <c r="C57" s="13" t="s">
        <v>3450</v>
      </c>
    </row>
    <row r="58" spans="1:3" ht="33">
      <c r="A58" s="2011"/>
      <c r="B58" s="1043" t="s">
        <v>694</v>
      </c>
      <c r="C58" s="316" t="s">
        <v>3451</v>
      </c>
    </row>
    <row r="59" spans="1:3">
      <c r="A59" s="2011"/>
      <c r="B59" s="1043" t="s">
        <v>695</v>
      </c>
      <c r="C59" s="37" t="s">
        <v>3448</v>
      </c>
    </row>
    <row r="60" spans="1:3" ht="33">
      <c r="A60" s="2011"/>
      <c r="B60" s="1043" t="s">
        <v>697</v>
      </c>
      <c r="C60" s="317" t="s">
        <v>3452</v>
      </c>
    </row>
    <row r="61" spans="1:3">
      <c r="A61" s="2011"/>
      <c r="B61" s="1043" t="s">
        <v>699</v>
      </c>
      <c r="C61" s="13" t="s">
        <v>3453</v>
      </c>
    </row>
    <row r="62" spans="1:3">
      <c r="A62" s="2011"/>
      <c r="B62" s="1043" t="s">
        <v>701</v>
      </c>
      <c r="C62" s="13" t="s">
        <v>260</v>
      </c>
    </row>
    <row r="63" spans="1:3" ht="33">
      <c r="A63" s="2011"/>
      <c r="B63" s="1043" t="s">
        <v>703</v>
      </c>
      <c r="C63" s="13" t="s">
        <v>3454</v>
      </c>
    </row>
    <row r="64" spans="1:3" ht="33">
      <c r="A64" s="2011"/>
      <c r="B64" s="1043" t="s">
        <v>704</v>
      </c>
      <c r="C64" s="13" t="s">
        <v>3455</v>
      </c>
    </row>
    <row r="65" spans="1:3">
      <c r="A65" s="2011"/>
      <c r="B65" s="1043" t="s">
        <v>705</v>
      </c>
      <c r="C65" s="354" t="s">
        <v>270</v>
      </c>
    </row>
    <row r="66" spans="1:3">
      <c r="A66" s="2011"/>
      <c r="B66" s="1043" t="s">
        <v>706</v>
      </c>
      <c r="C66" s="13" t="s">
        <v>260</v>
      </c>
    </row>
    <row r="67" spans="1:3">
      <c r="A67" s="2011"/>
      <c r="B67" s="1043" t="s">
        <v>707</v>
      </c>
      <c r="C67" s="97" t="s">
        <v>260</v>
      </c>
    </row>
    <row r="68" spans="1:3" ht="17.25" thickBot="1">
      <c r="A68" s="2012"/>
      <c r="B68" s="1273" t="s">
        <v>708</v>
      </c>
      <c r="C68" s="20" t="s">
        <v>260</v>
      </c>
    </row>
    <row r="69" spans="1:3">
      <c r="A69" s="2545" t="s">
        <v>710</v>
      </c>
      <c r="B69" s="1633" t="s">
        <v>711</v>
      </c>
      <c r="C69" s="18" t="s">
        <v>272</v>
      </c>
    </row>
    <row r="70" spans="1:3" ht="33">
      <c r="A70" s="2011"/>
      <c r="B70" s="1043" t="s">
        <v>712</v>
      </c>
      <c r="C70" s="13" t="s">
        <v>3456</v>
      </c>
    </row>
    <row r="71" spans="1:3">
      <c r="A71" s="2011"/>
      <c r="B71" s="1043" t="s">
        <v>713</v>
      </c>
      <c r="C71" s="13" t="s">
        <v>260</v>
      </c>
    </row>
    <row r="72" spans="1:3">
      <c r="A72" s="2011"/>
      <c r="B72" s="1043" t="s">
        <v>714</v>
      </c>
      <c r="C72" s="13" t="s">
        <v>260</v>
      </c>
    </row>
    <row r="73" spans="1:3" ht="66">
      <c r="A73" s="2011"/>
      <c r="B73" s="1043" t="s">
        <v>715</v>
      </c>
      <c r="C73" s="354" t="s">
        <v>3457</v>
      </c>
    </row>
    <row r="74" spans="1:3">
      <c r="A74" s="2011"/>
      <c r="B74" s="1635" t="s">
        <v>716</v>
      </c>
      <c r="C74" s="13" t="s">
        <v>294</v>
      </c>
    </row>
    <row r="75" spans="1:3">
      <c r="A75" s="2011"/>
      <c r="B75" s="1043" t="s">
        <v>717</v>
      </c>
      <c r="C75" s="13" t="s">
        <v>272</v>
      </c>
    </row>
    <row r="76" spans="1:3">
      <c r="A76" s="2011"/>
      <c r="B76" s="1043" t="s">
        <v>718</v>
      </c>
      <c r="C76" s="13" t="s">
        <v>370</v>
      </c>
    </row>
    <row r="77" spans="1:3" ht="66.75" thickBot="1">
      <c r="A77" s="2012"/>
      <c r="B77" s="1273" t="s">
        <v>719</v>
      </c>
      <c r="C77" s="316" t="s">
        <v>3458</v>
      </c>
    </row>
    <row r="78" spans="1:3" ht="82.5">
      <c r="A78" s="2545" t="s">
        <v>720</v>
      </c>
      <c r="B78" s="1633" t="s">
        <v>721</v>
      </c>
      <c r="C78" s="1058" t="s">
        <v>3459</v>
      </c>
    </row>
    <row r="79" spans="1:3">
      <c r="A79" s="2011"/>
      <c r="B79" s="1043" t="s">
        <v>723</v>
      </c>
      <c r="C79" s="18" t="s">
        <v>1329</v>
      </c>
    </row>
    <row r="80" spans="1:3" ht="33">
      <c r="A80" s="2011"/>
      <c r="B80" s="1043" t="s">
        <v>725</v>
      </c>
      <c r="C80" s="13" t="s">
        <v>3460</v>
      </c>
    </row>
    <row r="81" spans="1:3" ht="49.5">
      <c r="A81" s="2011"/>
      <c r="B81" s="1043" t="s">
        <v>727</v>
      </c>
      <c r="C81" s="13" t="s">
        <v>3330</v>
      </c>
    </row>
    <row r="82" spans="1:3" ht="115.5">
      <c r="A82" s="2011"/>
      <c r="B82" s="1043" t="s">
        <v>728</v>
      </c>
      <c r="C82" s="13" t="s">
        <v>3461</v>
      </c>
    </row>
    <row r="83" spans="1:3">
      <c r="A83" s="2011"/>
      <c r="B83" s="1043" t="s">
        <v>730</v>
      </c>
      <c r="C83" s="354" t="s">
        <v>270</v>
      </c>
    </row>
    <row r="84" spans="1:3">
      <c r="A84" s="2011"/>
      <c r="B84" s="1043" t="s">
        <v>706</v>
      </c>
      <c r="C84" s="354" t="s">
        <v>260</v>
      </c>
    </row>
    <row r="85" spans="1:3">
      <c r="A85" s="2011"/>
      <c r="B85" s="1043" t="s">
        <v>707</v>
      </c>
      <c r="C85" s="354" t="s">
        <v>260</v>
      </c>
    </row>
    <row r="86" spans="1:3">
      <c r="A86" s="2011"/>
      <c r="B86" s="1043" t="s">
        <v>731</v>
      </c>
      <c r="C86" s="354" t="s">
        <v>260</v>
      </c>
    </row>
    <row r="87" spans="1:3">
      <c r="A87" s="2011"/>
      <c r="B87" s="1043" t="s">
        <v>732</v>
      </c>
      <c r="C87" s="354"/>
    </row>
    <row r="88" spans="1:3">
      <c r="A88" s="2011"/>
      <c r="B88" s="1043" t="s">
        <v>733</v>
      </c>
      <c r="C88" s="354" t="s">
        <v>270</v>
      </c>
    </row>
    <row r="89" spans="1:3">
      <c r="A89" s="2011"/>
      <c r="B89" s="1043" t="s">
        <v>734</v>
      </c>
      <c r="C89" s="354" t="s">
        <v>260</v>
      </c>
    </row>
    <row r="90" spans="1:3">
      <c r="A90" s="2011"/>
      <c r="B90" s="1043" t="s">
        <v>735</v>
      </c>
      <c r="C90" s="354" t="s">
        <v>260</v>
      </c>
    </row>
    <row r="91" spans="1:3">
      <c r="A91" s="2011"/>
      <c r="B91" s="1043" t="s">
        <v>736</v>
      </c>
      <c r="C91" s="354" t="s">
        <v>260</v>
      </c>
    </row>
    <row r="92" spans="1:3" ht="17.25" thickBot="1">
      <c r="A92" s="2012"/>
      <c r="B92" s="1273" t="s">
        <v>737</v>
      </c>
      <c r="C92" s="20" t="s">
        <v>260</v>
      </c>
    </row>
    <row r="93" spans="1:3" ht="99">
      <c r="A93" s="2545" t="s">
        <v>738</v>
      </c>
      <c r="B93" s="1633" t="s">
        <v>739</v>
      </c>
      <c r="C93" s="18" t="s">
        <v>3462</v>
      </c>
    </row>
    <row r="94" spans="1:3" ht="99">
      <c r="A94" s="2011"/>
      <c r="B94" s="1043" t="s">
        <v>741</v>
      </c>
      <c r="C94" s="354" t="s">
        <v>3463</v>
      </c>
    </row>
    <row r="95" spans="1:3">
      <c r="A95" s="2011"/>
      <c r="B95" s="1043" t="s">
        <v>742</v>
      </c>
      <c r="C95" s="354" t="s">
        <v>260</v>
      </c>
    </row>
    <row r="96" spans="1:3" ht="33">
      <c r="A96" s="2011"/>
      <c r="B96" s="1043" t="s">
        <v>743</v>
      </c>
      <c r="C96" s="354" t="s">
        <v>260</v>
      </c>
    </row>
    <row r="97" spans="1:3" ht="148.5">
      <c r="A97" s="2011"/>
      <c r="B97" s="1043" t="s">
        <v>744</v>
      </c>
      <c r="C97" s="354" t="s">
        <v>3464</v>
      </c>
    </row>
    <row r="98" spans="1:3" ht="115.5">
      <c r="A98" s="2011"/>
      <c r="B98" s="1043" t="s">
        <v>746</v>
      </c>
      <c r="C98" s="354" t="s">
        <v>3465</v>
      </c>
    </row>
    <row r="99" spans="1:3" ht="33">
      <c r="A99" s="2011"/>
      <c r="B99" s="1043" t="s">
        <v>747</v>
      </c>
      <c r="C99" s="354" t="s">
        <v>260</v>
      </c>
    </row>
    <row r="100" spans="1:3">
      <c r="A100" s="2011"/>
      <c r="B100" s="1043" t="s">
        <v>907</v>
      </c>
      <c r="C100" s="354" t="s">
        <v>260</v>
      </c>
    </row>
    <row r="101" spans="1:3">
      <c r="A101" s="2011"/>
      <c r="B101" s="1043" t="s">
        <v>751</v>
      </c>
      <c r="C101" s="354" t="s">
        <v>260</v>
      </c>
    </row>
    <row r="102" spans="1:3" ht="17.25" thickBot="1">
      <c r="A102" s="2012"/>
      <c r="B102" s="1142" t="s">
        <v>752</v>
      </c>
      <c r="C102" s="20" t="s">
        <v>260</v>
      </c>
    </row>
    <row r="103" spans="1:3" ht="33">
      <c r="A103" s="2011" t="s">
        <v>411</v>
      </c>
      <c r="B103" s="1043" t="s">
        <v>753</v>
      </c>
      <c r="C103" s="316" t="s">
        <v>1202</v>
      </c>
    </row>
    <row r="104" spans="1:3">
      <c r="A104" s="2011"/>
      <c r="B104" s="1043" t="s">
        <v>414</v>
      </c>
      <c r="C104" s="396">
        <v>2.21</v>
      </c>
    </row>
    <row r="105" spans="1:3">
      <c r="A105" s="2011"/>
      <c r="B105" s="1043" t="s">
        <v>576</v>
      </c>
      <c r="C105" s="362">
        <v>315.98</v>
      </c>
    </row>
    <row r="106" spans="1:3">
      <c r="A106" s="2011"/>
      <c r="B106" s="1636" t="s">
        <v>417</v>
      </c>
      <c r="C106" s="98" t="s">
        <v>2172</v>
      </c>
    </row>
    <row r="107" spans="1:3" ht="17.25" thickBot="1">
      <c r="A107" s="2012"/>
      <c r="B107" s="25" t="s">
        <v>419</v>
      </c>
      <c r="C107" s="741">
        <v>143784</v>
      </c>
    </row>
    <row r="108" spans="1:3" s="127" customFormat="1" ht="18.75">
      <c r="A108" s="1976" t="s">
        <v>420</v>
      </c>
      <c r="B108" s="925" t="s">
        <v>421</v>
      </c>
      <c r="C108" s="926" t="s">
        <v>260</v>
      </c>
    </row>
    <row r="109" spans="1:3" s="127" customFormat="1" ht="99.75" thickBot="1">
      <c r="A109" s="1977"/>
      <c r="B109" s="927" t="s">
        <v>423</v>
      </c>
      <c r="C109" s="928" t="s">
        <v>3466</v>
      </c>
    </row>
    <row r="110" spans="1:3" ht="17.25" thickBot="1">
      <c r="A110" s="2530" t="s">
        <v>758</v>
      </c>
      <c r="B110" s="2531"/>
      <c r="C110" s="1216" t="s">
        <v>260</v>
      </c>
    </row>
    <row r="111" spans="1:3" ht="231.6" customHeight="1">
      <c r="A111" s="2019" t="s">
        <v>425</v>
      </c>
      <c r="B111" s="2020"/>
      <c r="C111" s="2020"/>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127" t="s">
        <v>3431</v>
      </c>
      <c r="B1" s="2127"/>
      <c r="C1" s="2127"/>
    </row>
    <row r="2" spans="1:3" ht="17.25" thickBot="1">
      <c r="A2" s="2532" t="s">
        <v>621</v>
      </c>
      <c r="B2" s="2533"/>
      <c r="C2" s="1215">
        <v>45805</v>
      </c>
    </row>
    <row r="3" spans="1:3">
      <c r="A3" s="2546" t="s">
        <v>622</v>
      </c>
      <c r="B3" s="1217" t="s">
        <v>623</v>
      </c>
      <c r="C3" s="1637" t="s">
        <v>3467</v>
      </c>
    </row>
    <row r="4" spans="1:3">
      <c r="A4" s="2017"/>
      <c r="B4" s="1043" t="s">
        <v>625</v>
      </c>
      <c r="C4" s="1638" t="s">
        <v>3468</v>
      </c>
    </row>
    <row r="5" spans="1:3">
      <c r="A5" s="2017"/>
      <c r="B5" s="1043" t="s">
        <v>433</v>
      </c>
      <c r="C5" s="1639" t="s">
        <v>3469</v>
      </c>
    </row>
    <row r="6" spans="1:3">
      <c r="A6" s="2017"/>
      <c r="B6" s="1043" t="s">
        <v>261</v>
      </c>
      <c r="C6" s="1640" t="s">
        <v>3470</v>
      </c>
    </row>
    <row r="7" spans="1:3" ht="33">
      <c r="A7" s="2017"/>
      <c r="B7" s="1043" t="s">
        <v>3433</v>
      </c>
      <c r="C7" s="1059" t="s">
        <v>3471</v>
      </c>
    </row>
    <row r="8" spans="1:3">
      <c r="A8" s="2017"/>
      <c r="B8" s="1043" t="s">
        <v>3435</v>
      </c>
      <c r="C8" s="351">
        <v>656843812.98000002</v>
      </c>
    </row>
    <row r="9" spans="1:3">
      <c r="A9" s="2017"/>
      <c r="B9" s="1043" t="s">
        <v>3436</v>
      </c>
      <c r="C9" s="352">
        <v>94787556294.690002</v>
      </c>
    </row>
    <row r="10" spans="1:3">
      <c r="A10" s="2017"/>
      <c r="B10" s="1043" t="s">
        <v>630</v>
      </c>
      <c r="C10" s="1060" t="s">
        <v>3472</v>
      </c>
    </row>
    <row r="11" spans="1:3">
      <c r="A11" s="2017"/>
      <c r="B11" s="1043" t="s">
        <v>632</v>
      </c>
      <c r="C11" s="1639" t="s">
        <v>270</v>
      </c>
    </row>
    <row r="12" spans="1:3">
      <c r="A12" s="2017"/>
      <c r="B12" s="1043" t="s">
        <v>633</v>
      </c>
      <c r="C12" s="1639" t="s">
        <v>272</v>
      </c>
    </row>
    <row r="13" spans="1:3">
      <c r="A13" s="2017"/>
      <c r="B13" s="1043" t="s">
        <v>634</v>
      </c>
      <c r="C13" s="1639" t="s">
        <v>272</v>
      </c>
    </row>
    <row r="14" spans="1:3">
      <c r="A14" s="2017"/>
      <c r="B14" s="1043" t="s">
        <v>635</v>
      </c>
      <c r="C14" s="1639" t="s">
        <v>270</v>
      </c>
    </row>
    <row r="15" spans="1:3">
      <c r="A15" s="2017"/>
      <c r="B15" s="1043" t="s">
        <v>636</v>
      </c>
      <c r="C15" s="1639" t="s">
        <v>260</v>
      </c>
    </row>
    <row r="16" spans="1:3">
      <c r="A16" s="2017"/>
      <c r="B16" s="1043" t="s">
        <v>637</v>
      </c>
      <c r="C16" s="1639" t="s">
        <v>260</v>
      </c>
    </row>
    <row r="17" spans="1:3" ht="82.5">
      <c r="A17" s="2017"/>
      <c r="B17" s="1043" t="s">
        <v>638</v>
      </c>
      <c r="C17" s="1640" t="s">
        <v>3473</v>
      </c>
    </row>
    <row r="18" spans="1:3" ht="33">
      <c r="A18" s="2017"/>
      <c r="B18" s="1043" t="s">
        <v>279</v>
      </c>
      <c r="C18" s="1639" t="s">
        <v>280</v>
      </c>
    </row>
    <row r="19" spans="1:3">
      <c r="A19" s="2017"/>
      <c r="B19" s="1043" t="s">
        <v>640</v>
      </c>
      <c r="C19" s="1639" t="s">
        <v>260</v>
      </c>
    </row>
    <row r="20" spans="1:3">
      <c r="A20" s="2017"/>
      <c r="B20" s="1043" t="s">
        <v>641</v>
      </c>
      <c r="C20" s="1639" t="s">
        <v>270</v>
      </c>
    </row>
    <row r="21" spans="1:3">
      <c r="A21" s="2017"/>
      <c r="B21" s="1043" t="s">
        <v>642</v>
      </c>
      <c r="C21" s="1639" t="s">
        <v>260</v>
      </c>
    </row>
    <row r="22" spans="1:3">
      <c r="A22" s="2017"/>
      <c r="B22" s="1043" t="s">
        <v>643</v>
      </c>
      <c r="C22" s="1639" t="s">
        <v>260</v>
      </c>
    </row>
    <row r="23" spans="1:3">
      <c r="A23" s="2017"/>
      <c r="B23" s="1043" t="s">
        <v>644</v>
      </c>
      <c r="C23" s="1639" t="s">
        <v>260</v>
      </c>
    </row>
    <row r="24" spans="1:3">
      <c r="A24" s="2017"/>
      <c r="B24" s="1043" t="s">
        <v>645</v>
      </c>
      <c r="C24" s="1639" t="s">
        <v>260</v>
      </c>
    </row>
    <row r="25" spans="1:3">
      <c r="A25" s="2017"/>
      <c r="B25" s="1043" t="s">
        <v>646</v>
      </c>
      <c r="C25" s="1639" t="s">
        <v>289</v>
      </c>
    </row>
    <row r="26" spans="1:3">
      <c r="A26" s="2017"/>
      <c r="B26" s="1043" t="s">
        <v>647</v>
      </c>
      <c r="C26" s="1639" t="s">
        <v>260</v>
      </c>
    </row>
    <row r="27" spans="1:3">
      <c r="A27" s="2017"/>
      <c r="B27" s="1043" t="s">
        <v>648</v>
      </c>
      <c r="C27" s="1639" t="s">
        <v>292</v>
      </c>
    </row>
    <row r="28" spans="1:3">
      <c r="A28" s="2017"/>
      <c r="B28" s="1043" t="s">
        <v>649</v>
      </c>
      <c r="C28" s="1639" t="s">
        <v>294</v>
      </c>
    </row>
    <row r="29" spans="1:3">
      <c r="A29" s="2017"/>
      <c r="B29" s="1043" t="s">
        <v>650</v>
      </c>
      <c r="C29" s="1639" t="s">
        <v>651</v>
      </c>
    </row>
    <row r="30" spans="1:3" ht="33">
      <c r="A30" s="2017"/>
      <c r="B30" s="1043" t="s">
        <v>652</v>
      </c>
      <c r="C30" s="1639" t="s">
        <v>464</v>
      </c>
    </row>
    <row r="31" spans="1:3" ht="66">
      <c r="A31" s="2017"/>
      <c r="B31" s="1043" t="s">
        <v>653</v>
      </c>
      <c r="C31" s="1640" t="s">
        <v>3474</v>
      </c>
    </row>
    <row r="32" spans="1:3" ht="33.75" thickBot="1">
      <c r="A32" s="2018"/>
      <c r="B32" s="4" t="s">
        <v>301</v>
      </c>
      <c r="C32" s="136" t="s">
        <v>260</v>
      </c>
    </row>
    <row r="33" spans="1:3">
      <c r="A33" s="2545" t="s">
        <v>656</v>
      </c>
      <c r="B33" s="1217" t="s">
        <v>657</v>
      </c>
      <c r="C33" s="1629" t="s">
        <v>3470</v>
      </c>
    </row>
    <row r="34" spans="1:3">
      <c r="A34" s="2011"/>
      <c r="B34" s="1043" t="s">
        <v>658</v>
      </c>
      <c r="C34" s="1640" t="s">
        <v>3475</v>
      </c>
    </row>
    <row r="35" spans="1:3">
      <c r="A35" s="2011"/>
      <c r="B35" s="1043" t="s">
        <v>3443</v>
      </c>
      <c r="C35" s="1640" t="s">
        <v>307</v>
      </c>
    </row>
    <row r="36" spans="1:3">
      <c r="A36" s="2011"/>
      <c r="B36" s="1043" t="s">
        <v>661</v>
      </c>
      <c r="C36" s="1640" t="s">
        <v>260</v>
      </c>
    </row>
    <row r="37" spans="1:3">
      <c r="A37" s="2011"/>
      <c r="B37" s="1043" t="s">
        <v>662</v>
      </c>
      <c r="C37" s="1639" t="s">
        <v>260</v>
      </c>
    </row>
    <row r="38" spans="1:3" ht="17.25" thickBot="1">
      <c r="A38" s="2012"/>
      <c r="B38" s="1273" t="s">
        <v>663</v>
      </c>
      <c r="C38" s="1272" t="s">
        <v>272</v>
      </c>
    </row>
    <row r="39" spans="1:3">
      <c r="A39" s="2545" t="s">
        <v>664</v>
      </c>
      <c r="B39" s="1217" t="s">
        <v>665</v>
      </c>
      <c r="C39" s="1629" t="s">
        <v>270</v>
      </c>
    </row>
    <row r="40" spans="1:3">
      <c r="A40" s="2011"/>
      <c r="B40" s="1043" t="s">
        <v>666</v>
      </c>
      <c r="C40" s="1640" t="s">
        <v>260</v>
      </c>
    </row>
    <row r="41" spans="1:3">
      <c r="A41" s="2011"/>
      <c r="B41" s="1043" t="s">
        <v>667</v>
      </c>
      <c r="C41" s="1640" t="s">
        <v>260</v>
      </c>
    </row>
    <row r="42" spans="1:3">
      <c r="A42" s="2011"/>
      <c r="B42" s="1043" t="s">
        <v>668</v>
      </c>
      <c r="C42" s="1640" t="s">
        <v>260</v>
      </c>
    </row>
    <row r="43" spans="1:3">
      <c r="A43" s="2011"/>
      <c r="B43" s="1043" t="s">
        <v>669</v>
      </c>
      <c r="C43" s="1640" t="s">
        <v>260</v>
      </c>
    </row>
    <row r="44" spans="1:3" ht="17.25" thickBot="1">
      <c r="A44" s="2012"/>
      <c r="B44" s="1142" t="s">
        <v>670</v>
      </c>
      <c r="C44" s="1272" t="s">
        <v>260</v>
      </c>
    </row>
    <row r="45" spans="1:3">
      <c r="A45" s="2545" t="s">
        <v>671</v>
      </c>
      <c r="B45" s="1217" t="s">
        <v>672</v>
      </c>
      <c r="C45" s="1629" t="s">
        <v>270</v>
      </c>
    </row>
    <row r="46" spans="1:3" ht="132">
      <c r="A46" s="2011"/>
      <c r="B46" s="1043" t="s">
        <v>673</v>
      </c>
      <c r="C46" s="1640" t="s">
        <v>3476</v>
      </c>
    </row>
    <row r="47" spans="1:3" ht="363.75" thickBot="1">
      <c r="A47" s="2012"/>
      <c r="B47" s="1273" t="s">
        <v>675</v>
      </c>
      <c r="C47" s="397" t="s">
        <v>3477</v>
      </c>
    </row>
    <row r="48" spans="1:3">
      <c r="A48" s="2011" t="s">
        <v>325</v>
      </c>
      <c r="B48" s="4" t="s">
        <v>677</v>
      </c>
      <c r="C48" s="1641" t="s">
        <v>272</v>
      </c>
    </row>
    <row r="49" spans="1:3">
      <c r="A49" s="2011"/>
      <c r="B49" s="1043" t="s">
        <v>678</v>
      </c>
      <c r="C49" s="1640" t="s">
        <v>3478</v>
      </c>
    </row>
    <row r="50" spans="1:3">
      <c r="A50" s="2011"/>
      <c r="B50" s="1043" t="s">
        <v>680</v>
      </c>
      <c r="C50" s="1640" t="s">
        <v>3479</v>
      </c>
    </row>
    <row r="51" spans="1:3">
      <c r="A51" s="2011"/>
      <c r="B51" s="1043" t="s">
        <v>682</v>
      </c>
      <c r="C51" s="1640" t="s">
        <v>332</v>
      </c>
    </row>
    <row r="52" spans="1:3" ht="82.5">
      <c r="A52" s="2011"/>
      <c r="B52" s="1043" t="s">
        <v>684</v>
      </c>
      <c r="C52" s="344" t="s">
        <v>3480</v>
      </c>
    </row>
    <row r="53" spans="1:3" ht="49.5">
      <c r="A53" s="2011"/>
      <c r="B53" s="1043" t="s">
        <v>686</v>
      </c>
      <c r="C53" s="1640" t="s">
        <v>3481</v>
      </c>
    </row>
    <row r="54" spans="1:3" ht="33">
      <c r="A54" s="2011"/>
      <c r="B54" s="1043" t="s">
        <v>688</v>
      </c>
      <c r="C54" s="1640" t="s">
        <v>3482</v>
      </c>
    </row>
    <row r="55" spans="1:3">
      <c r="A55" s="2011"/>
      <c r="B55" s="1043" t="s">
        <v>690</v>
      </c>
      <c r="C55" s="1640" t="s">
        <v>691</v>
      </c>
    </row>
    <row r="56" spans="1:3">
      <c r="A56" s="2011"/>
      <c r="B56" s="1043" t="s">
        <v>692</v>
      </c>
      <c r="C56" s="1640" t="s">
        <v>3483</v>
      </c>
    </row>
    <row r="57" spans="1:3">
      <c r="A57" s="2011"/>
      <c r="B57" s="1043" t="s">
        <v>693</v>
      </c>
      <c r="C57" s="1640" t="s">
        <v>3484</v>
      </c>
    </row>
    <row r="58" spans="1:3">
      <c r="A58" s="2011"/>
      <c r="B58" s="1043" t="s">
        <v>694</v>
      </c>
      <c r="C58" s="1061" t="s">
        <v>260</v>
      </c>
    </row>
    <row r="59" spans="1:3">
      <c r="A59" s="2011"/>
      <c r="B59" s="1043" t="s">
        <v>695</v>
      </c>
      <c r="C59" s="353" t="s">
        <v>3485</v>
      </c>
    </row>
    <row r="60" spans="1:3">
      <c r="A60" s="2011"/>
      <c r="B60" s="1043" t="s">
        <v>697</v>
      </c>
      <c r="C60" s="1060" t="s">
        <v>260</v>
      </c>
    </row>
    <row r="61" spans="1:3" ht="33">
      <c r="A61" s="2011"/>
      <c r="B61" s="1043" t="s">
        <v>699</v>
      </c>
      <c r="C61" s="1640" t="s">
        <v>3486</v>
      </c>
    </row>
    <row r="62" spans="1:3">
      <c r="A62" s="2011"/>
      <c r="B62" s="1043" t="s">
        <v>701</v>
      </c>
      <c r="C62" s="1640" t="s">
        <v>3095</v>
      </c>
    </row>
    <row r="63" spans="1:3">
      <c r="A63" s="2011"/>
      <c r="B63" s="1043" t="s">
        <v>703</v>
      </c>
      <c r="C63" s="1640" t="s">
        <v>260</v>
      </c>
    </row>
    <row r="64" spans="1:3">
      <c r="A64" s="2011"/>
      <c r="B64" s="1043" t="s">
        <v>704</v>
      </c>
      <c r="C64" s="1640" t="s">
        <v>260</v>
      </c>
    </row>
    <row r="65" spans="1:3">
      <c r="A65" s="2011"/>
      <c r="B65" s="1043" t="s">
        <v>705</v>
      </c>
      <c r="C65" s="1640" t="s">
        <v>272</v>
      </c>
    </row>
    <row r="66" spans="1:3">
      <c r="A66" s="2011"/>
      <c r="B66" s="1043" t="s">
        <v>706</v>
      </c>
      <c r="C66" s="1640" t="s">
        <v>3487</v>
      </c>
    </row>
    <row r="67" spans="1:3">
      <c r="A67" s="2011"/>
      <c r="B67" s="1043" t="s">
        <v>707</v>
      </c>
      <c r="C67" s="1640" t="s">
        <v>3488</v>
      </c>
    </row>
    <row r="68" spans="1:3" ht="17.25" thickBot="1">
      <c r="A68" s="2012"/>
      <c r="B68" s="1273" t="s">
        <v>708</v>
      </c>
      <c r="C68" s="1272" t="s">
        <v>3489</v>
      </c>
    </row>
    <row r="69" spans="1:3">
      <c r="A69" s="2545" t="s">
        <v>710</v>
      </c>
      <c r="B69" s="1217" t="s">
        <v>711</v>
      </c>
      <c r="C69" s="1629" t="s">
        <v>272</v>
      </c>
    </row>
    <row r="70" spans="1:3">
      <c r="A70" s="2011"/>
      <c r="B70" s="1043" t="s">
        <v>712</v>
      </c>
      <c r="C70" s="1640" t="s">
        <v>362</v>
      </c>
    </row>
    <row r="71" spans="1:3">
      <c r="A71" s="2011"/>
      <c r="B71" s="1043" t="s">
        <v>713</v>
      </c>
      <c r="C71" s="1639" t="s">
        <v>260</v>
      </c>
    </row>
    <row r="72" spans="1:3">
      <c r="A72" s="2011"/>
      <c r="B72" s="1043" t="s">
        <v>714</v>
      </c>
      <c r="C72" s="1640" t="s">
        <v>260</v>
      </c>
    </row>
    <row r="73" spans="1:3" ht="49.5">
      <c r="A73" s="2011"/>
      <c r="B73" s="1043" t="s">
        <v>715</v>
      </c>
      <c r="C73" s="1640" t="s">
        <v>531</v>
      </c>
    </row>
    <row r="74" spans="1:3">
      <c r="A74" s="2011"/>
      <c r="B74" s="1635" t="s">
        <v>716</v>
      </c>
      <c r="C74" s="1640" t="s">
        <v>294</v>
      </c>
    </row>
    <row r="75" spans="1:3">
      <c r="A75" s="2011"/>
      <c r="B75" s="1043" t="s">
        <v>717</v>
      </c>
      <c r="C75" s="1640" t="s">
        <v>272</v>
      </c>
    </row>
    <row r="76" spans="1:3">
      <c r="A76" s="2011"/>
      <c r="B76" s="1043" t="s">
        <v>718</v>
      </c>
      <c r="C76" s="1640" t="s">
        <v>370</v>
      </c>
    </row>
    <row r="77" spans="1:3" ht="83.25" thickBot="1">
      <c r="A77" s="2012"/>
      <c r="B77" s="1273" t="s">
        <v>719</v>
      </c>
      <c r="C77" s="533" t="s">
        <v>604</v>
      </c>
    </row>
    <row r="78" spans="1:3">
      <c r="A78" s="2545" t="s">
        <v>720</v>
      </c>
      <c r="B78" s="1217" t="s">
        <v>721</v>
      </c>
      <c r="C78" s="1642">
        <v>279</v>
      </c>
    </row>
    <row r="79" spans="1:3">
      <c r="A79" s="2011"/>
      <c r="B79" s="1043" t="s">
        <v>723</v>
      </c>
      <c r="C79" s="878" t="s">
        <v>377</v>
      </c>
    </row>
    <row r="80" spans="1:3">
      <c r="A80" s="2011"/>
      <c r="B80" s="1043" t="s">
        <v>725</v>
      </c>
      <c r="C80" s="1640" t="s">
        <v>3490</v>
      </c>
    </row>
    <row r="81" spans="1:3">
      <c r="A81" s="2011"/>
      <c r="B81" s="1043" t="s">
        <v>727</v>
      </c>
      <c r="C81" s="1640" t="s">
        <v>3491</v>
      </c>
    </row>
    <row r="82" spans="1:3" ht="49.5">
      <c r="A82" s="2011"/>
      <c r="B82" s="1043" t="s">
        <v>728</v>
      </c>
      <c r="C82" s="1640" t="s">
        <v>3492</v>
      </c>
    </row>
    <row r="83" spans="1:3">
      <c r="A83" s="2011"/>
      <c r="B83" s="1043" t="s">
        <v>730</v>
      </c>
      <c r="C83" s="1640" t="s">
        <v>270</v>
      </c>
    </row>
    <row r="84" spans="1:3">
      <c r="A84" s="2011"/>
      <c r="B84" s="1043" t="s">
        <v>706</v>
      </c>
      <c r="C84" s="1639" t="s">
        <v>260</v>
      </c>
    </row>
    <row r="85" spans="1:3">
      <c r="A85" s="2011"/>
      <c r="B85" s="1043" t="s">
        <v>707</v>
      </c>
      <c r="C85" s="1639" t="s">
        <v>260</v>
      </c>
    </row>
    <row r="86" spans="1:3">
      <c r="A86" s="2011"/>
      <c r="B86" s="1043" t="s">
        <v>731</v>
      </c>
      <c r="C86" s="1639" t="s">
        <v>260</v>
      </c>
    </row>
    <row r="87" spans="1:3">
      <c r="A87" s="2011"/>
      <c r="B87" s="1043" t="s">
        <v>732</v>
      </c>
      <c r="C87" s="1639"/>
    </row>
    <row r="88" spans="1:3">
      <c r="A88" s="2011"/>
      <c r="B88" s="1043" t="s">
        <v>733</v>
      </c>
      <c r="C88" s="1640" t="s">
        <v>270</v>
      </c>
    </row>
    <row r="89" spans="1:3">
      <c r="A89" s="2011"/>
      <c r="B89" s="1043" t="s">
        <v>734</v>
      </c>
      <c r="C89" s="1639" t="s">
        <v>260</v>
      </c>
    </row>
    <row r="90" spans="1:3">
      <c r="A90" s="2011"/>
      <c r="B90" s="1043" t="s">
        <v>735</v>
      </c>
      <c r="C90" s="1639" t="s">
        <v>260</v>
      </c>
    </row>
    <row r="91" spans="1:3">
      <c r="A91" s="2011"/>
      <c r="B91" s="1043" t="s">
        <v>736</v>
      </c>
      <c r="C91" s="1639" t="s">
        <v>260</v>
      </c>
    </row>
    <row r="92" spans="1:3" ht="17.25" thickBot="1">
      <c r="A92" s="2012"/>
      <c r="B92" s="1273" t="s">
        <v>737</v>
      </c>
      <c r="C92" s="1272" t="s">
        <v>260</v>
      </c>
    </row>
    <row r="93" spans="1:3" ht="33">
      <c r="A93" s="2545" t="s">
        <v>738</v>
      </c>
      <c r="B93" s="1217" t="s">
        <v>739</v>
      </c>
      <c r="C93" s="1629" t="s">
        <v>3493</v>
      </c>
    </row>
    <row r="94" spans="1:3" ht="66">
      <c r="A94" s="2011"/>
      <c r="B94" s="1043" t="s">
        <v>741</v>
      </c>
      <c r="C94" s="1640" t="s">
        <v>3494</v>
      </c>
    </row>
    <row r="95" spans="1:3" ht="49.5">
      <c r="A95" s="2011"/>
      <c r="B95" s="1043" t="s">
        <v>742</v>
      </c>
      <c r="C95" s="1640" t="s">
        <v>3495</v>
      </c>
    </row>
    <row r="96" spans="1:3" ht="82.5">
      <c r="A96" s="2011"/>
      <c r="B96" s="1043" t="s">
        <v>743</v>
      </c>
      <c r="C96" s="1640" t="s">
        <v>3496</v>
      </c>
    </row>
    <row r="97" spans="1:3" ht="33">
      <c r="A97" s="2011"/>
      <c r="B97" s="1043" t="s">
        <v>744</v>
      </c>
      <c r="C97" s="1640" t="s">
        <v>3497</v>
      </c>
    </row>
    <row r="98" spans="1:3">
      <c r="A98" s="2011"/>
      <c r="B98" s="1043" t="s">
        <v>746</v>
      </c>
      <c r="C98" s="1640" t="s">
        <v>260</v>
      </c>
    </row>
    <row r="99" spans="1:3" ht="33">
      <c r="A99" s="2011"/>
      <c r="B99" s="1043" t="s">
        <v>747</v>
      </c>
      <c r="C99" s="1640" t="s">
        <v>260</v>
      </c>
    </row>
    <row r="100" spans="1:3">
      <c r="A100" s="2011"/>
      <c r="B100" s="1043" t="s">
        <v>907</v>
      </c>
      <c r="C100" s="1640" t="s">
        <v>260</v>
      </c>
    </row>
    <row r="101" spans="1:3">
      <c r="A101" s="2011"/>
      <c r="B101" s="1043" t="s">
        <v>751</v>
      </c>
      <c r="C101" s="1639" t="s">
        <v>260</v>
      </c>
    </row>
    <row r="102" spans="1:3" ht="17.25" thickBot="1">
      <c r="A102" s="2012"/>
      <c r="B102" s="1142" t="s">
        <v>752</v>
      </c>
      <c r="C102" s="789" t="s">
        <v>260</v>
      </c>
    </row>
    <row r="103" spans="1:3" ht="33">
      <c r="A103" s="2011" t="s">
        <v>411</v>
      </c>
      <c r="B103" s="1043" t="s">
        <v>753</v>
      </c>
      <c r="C103" s="1061" t="s">
        <v>3498</v>
      </c>
    </row>
    <row r="104" spans="1:3">
      <c r="A104" s="2011"/>
      <c r="B104" s="1043" t="s">
        <v>414</v>
      </c>
      <c r="C104" s="356">
        <v>0.62819999999999998</v>
      </c>
    </row>
    <row r="105" spans="1:3">
      <c r="A105" s="2011"/>
      <c r="B105" s="1043" t="s">
        <v>576</v>
      </c>
      <c r="C105" s="357">
        <v>90.69</v>
      </c>
    </row>
    <row r="106" spans="1:3">
      <c r="A106" s="2011"/>
      <c r="B106" s="1636" t="s">
        <v>417</v>
      </c>
      <c r="C106" s="358" t="s">
        <v>3499</v>
      </c>
    </row>
    <row r="107" spans="1:3" ht="17.25" thickBot="1">
      <c r="A107" s="2012"/>
      <c r="B107" s="25" t="s">
        <v>419</v>
      </c>
      <c r="C107" s="1062"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530" t="s">
        <v>758</v>
      </c>
      <c r="B110" s="2531"/>
      <c r="C110" s="1643" t="s">
        <v>260</v>
      </c>
    </row>
    <row r="111" spans="1:3" ht="219.6"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548" t="s">
        <v>253</v>
      </c>
      <c r="B2" s="2549"/>
      <c r="C2" s="1215" t="s">
        <v>1486</v>
      </c>
    </row>
    <row r="3" spans="1:3">
      <c r="A3" s="2121" t="s">
        <v>254</v>
      </c>
      <c r="B3" s="10" t="s">
        <v>255</v>
      </c>
      <c r="C3" s="1211" t="s">
        <v>3500</v>
      </c>
    </row>
    <row r="4" spans="1:3">
      <c r="A4" s="2122"/>
      <c r="B4" s="10" t="s">
        <v>257</v>
      </c>
      <c r="C4" s="398" t="s">
        <v>3501</v>
      </c>
    </row>
    <row r="5" spans="1:3">
      <c r="A5" s="2122"/>
      <c r="B5" s="10" t="s">
        <v>259</v>
      </c>
      <c r="C5" s="398" t="s">
        <v>3502</v>
      </c>
    </row>
    <row r="6" spans="1:3">
      <c r="A6" s="2122"/>
      <c r="B6" s="10" t="s">
        <v>261</v>
      </c>
      <c r="C6" s="123" t="s">
        <v>3503</v>
      </c>
    </row>
    <row r="7" spans="1:3">
      <c r="A7" s="2122"/>
      <c r="B7" s="10" t="s">
        <v>263</v>
      </c>
      <c r="C7" s="399" t="s">
        <v>3504</v>
      </c>
    </row>
    <row r="8" spans="1:3">
      <c r="A8" s="2122"/>
      <c r="B8" s="10" t="s">
        <v>265</v>
      </c>
      <c r="C8" s="375">
        <v>516143</v>
      </c>
    </row>
    <row r="9" spans="1:3">
      <c r="A9" s="2122"/>
      <c r="B9" s="10" t="s">
        <v>266</v>
      </c>
      <c r="C9" s="361">
        <v>73969560</v>
      </c>
    </row>
    <row r="10" spans="1:3" ht="33">
      <c r="A10" s="2122"/>
      <c r="B10" s="10" t="s">
        <v>267</v>
      </c>
      <c r="C10" s="331" t="s">
        <v>3505</v>
      </c>
    </row>
    <row r="11" spans="1:3">
      <c r="A11" s="2122"/>
      <c r="B11" s="10" t="s">
        <v>269</v>
      </c>
      <c r="C11" s="332" t="s">
        <v>270</v>
      </c>
    </row>
    <row r="12" spans="1:3">
      <c r="A12" s="2122"/>
      <c r="B12" s="10" t="s">
        <v>271</v>
      </c>
      <c r="C12" s="332" t="s">
        <v>272</v>
      </c>
    </row>
    <row r="13" spans="1:3">
      <c r="A13" s="2122"/>
      <c r="B13" s="10" t="s">
        <v>273</v>
      </c>
      <c r="C13" s="332" t="s">
        <v>272</v>
      </c>
    </row>
    <row r="14" spans="1:3">
      <c r="A14" s="2122"/>
      <c r="B14" s="10" t="s">
        <v>274</v>
      </c>
      <c r="C14" s="124" t="s">
        <v>270</v>
      </c>
    </row>
    <row r="15" spans="1:3">
      <c r="A15" s="2122"/>
      <c r="B15" s="10" t="s">
        <v>275</v>
      </c>
      <c r="C15" s="332" t="s">
        <v>260</v>
      </c>
    </row>
    <row r="16" spans="1:3">
      <c r="A16" s="2122"/>
      <c r="B16" s="10" t="s">
        <v>276</v>
      </c>
      <c r="C16" s="124" t="s">
        <v>260</v>
      </c>
    </row>
    <row r="17" spans="1:3" ht="49.5">
      <c r="A17" s="2122"/>
      <c r="B17" s="10" t="s">
        <v>277</v>
      </c>
      <c r="C17" s="125" t="s">
        <v>2218</v>
      </c>
    </row>
    <row r="18" spans="1:3" ht="33">
      <c r="A18" s="2122"/>
      <c r="B18" s="1043" t="s">
        <v>279</v>
      </c>
      <c r="C18" s="126" t="s">
        <v>280</v>
      </c>
    </row>
    <row r="19" spans="1:3">
      <c r="A19" s="2122"/>
      <c r="B19" s="10" t="s">
        <v>281</v>
      </c>
      <c r="C19" s="332" t="s">
        <v>260</v>
      </c>
    </row>
    <row r="20" spans="1:3">
      <c r="A20" s="2122"/>
      <c r="B20" s="10" t="s">
        <v>282</v>
      </c>
      <c r="C20" s="332" t="s">
        <v>270</v>
      </c>
    </row>
    <row r="21" spans="1:3">
      <c r="A21" s="2122"/>
      <c r="B21" s="10" t="s">
        <v>283</v>
      </c>
      <c r="C21" s="332" t="s">
        <v>260</v>
      </c>
    </row>
    <row r="22" spans="1:3">
      <c r="A22" s="2122"/>
      <c r="B22" s="10" t="s">
        <v>285</v>
      </c>
      <c r="C22" s="332" t="s">
        <v>260</v>
      </c>
    </row>
    <row r="23" spans="1:3">
      <c r="A23" s="2122"/>
      <c r="B23" s="10" t="s">
        <v>286</v>
      </c>
      <c r="C23" s="332" t="s">
        <v>260</v>
      </c>
    </row>
    <row r="24" spans="1:3">
      <c r="A24" s="2122"/>
      <c r="B24" s="10" t="s">
        <v>287</v>
      </c>
      <c r="C24" s="332" t="s">
        <v>260</v>
      </c>
    </row>
    <row r="25" spans="1:3">
      <c r="A25" s="2122"/>
      <c r="B25" s="10" t="s">
        <v>288</v>
      </c>
      <c r="C25" s="125" t="s">
        <v>289</v>
      </c>
    </row>
    <row r="26" spans="1:3">
      <c r="A26" s="2122"/>
      <c r="B26" s="10" t="s">
        <v>290</v>
      </c>
      <c r="C26" s="332" t="s">
        <v>260</v>
      </c>
    </row>
    <row r="27" spans="1:3" ht="49.5">
      <c r="A27" s="2122"/>
      <c r="B27" s="10" t="s">
        <v>291</v>
      </c>
      <c r="C27" s="126" t="s">
        <v>3506</v>
      </c>
    </row>
    <row r="28" spans="1:3">
      <c r="A28" s="2122"/>
      <c r="B28" s="10" t="s">
        <v>293</v>
      </c>
      <c r="C28" s="126" t="s">
        <v>3507</v>
      </c>
    </row>
    <row r="29" spans="1:3">
      <c r="A29" s="2122"/>
      <c r="B29" s="10" t="s">
        <v>295</v>
      </c>
      <c r="C29" s="125" t="s">
        <v>651</v>
      </c>
    </row>
    <row r="30" spans="1:3" ht="33">
      <c r="A30" s="2122"/>
      <c r="B30" s="10" t="s">
        <v>297</v>
      </c>
      <c r="C30" s="125" t="s">
        <v>1268</v>
      </c>
    </row>
    <row r="31" spans="1:3" ht="82.5">
      <c r="A31" s="2122"/>
      <c r="B31" s="10" t="s">
        <v>299</v>
      </c>
      <c r="C31" s="122" t="s">
        <v>3508</v>
      </c>
    </row>
    <row r="32" spans="1:3" ht="66.75" thickBot="1">
      <c r="A32" s="2123"/>
      <c r="B32" s="15" t="s">
        <v>301</v>
      </c>
      <c r="C32" s="504" t="s">
        <v>3509</v>
      </c>
    </row>
    <row r="33" spans="1:3">
      <c r="A33" s="2111" t="s">
        <v>302</v>
      </c>
      <c r="B33" s="17" t="s">
        <v>303</v>
      </c>
      <c r="C33" s="1644" t="s">
        <v>3503</v>
      </c>
    </row>
    <row r="34" spans="1:3">
      <c r="A34" s="2112"/>
      <c r="B34" s="10" t="s">
        <v>304</v>
      </c>
      <c r="C34" s="1645" t="s">
        <v>3510</v>
      </c>
    </row>
    <row r="35" spans="1:3">
      <c r="A35" s="2112"/>
      <c r="B35" s="10" t="s">
        <v>306</v>
      </c>
      <c r="C35" s="1645" t="s">
        <v>307</v>
      </c>
    </row>
    <row r="36" spans="1:3">
      <c r="A36" s="2112"/>
      <c r="B36" s="10" t="s">
        <v>308</v>
      </c>
      <c r="C36" s="1646" t="s">
        <v>260</v>
      </c>
    </row>
    <row r="37" spans="1:3">
      <c r="A37" s="2112"/>
      <c r="B37" s="10" t="s">
        <v>309</v>
      </c>
      <c r="C37" s="1646" t="s">
        <v>260</v>
      </c>
    </row>
    <row r="38" spans="1:3" ht="19.5" thickBot="1">
      <c r="A38" s="2113"/>
      <c r="B38" s="19" t="s">
        <v>311</v>
      </c>
      <c r="C38" s="1647" t="s">
        <v>272</v>
      </c>
    </row>
    <row r="39" spans="1:3">
      <c r="A39" s="2111" t="s">
        <v>312</v>
      </c>
      <c r="B39" s="17" t="s">
        <v>313</v>
      </c>
      <c r="C39" s="333" t="s">
        <v>270</v>
      </c>
    </row>
    <row r="40" spans="1:3">
      <c r="A40" s="2112"/>
      <c r="B40" s="10" t="s">
        <v>314</v>
      </c>
      <c r="C40" s="334" t="s">
        <v>260</v>
      </c>
    </row>
    <row r="41" spans="1:3">
      <c r="A41" s="2112"/>
      <c r="B41" s="10" t="s">
        <v>315</v>
      </c>
      <c r="C41" s="334" t="s">
        <v>260</v>
      </c>
    </row>
    <row r="42" spans="1:3">
      <c r="A42" s="2112"/>
      <c r="B42" s="10" t="s">
        <v>316</v>
      </c>
      <c r="C42" s="334" t="s">
        <v>260</v>
      </c>
    </row>
    <row r="43" spans="1:3">
      <c r="A43" s="2112"/>
      <c r="B43" s="10" t="s">
        <v>317</v>
      </c>
      <c r="C43" s="334" t="s">
        <v>260</v>
      </c>
    </row>
    <row r="44" spans="1:3" ht="19.5" thickBot="1">
      <c r="A44" s="2113"/>
      <c r="B44" s="19" t="s">
        <v>318</v>
      </c>
      <c r="C44" s="335" t="s">
        <v>260</v>
      </c>
    </row>
    <row r="45" spans="1:3">
      <c r="A45" s="2111" t="s">
        <v>319</v>
      </c>
      <c r="B45" s="17" t="s">
        <v>320</v>
      </c>
      <c r="C45" s="1648" t="s">
        <v>272</v>
      </c>
    </row>
    <row r="46" spans="1:3" ht="115.5">
      <c r="A46" s="2112"/>
      <c r="B46" s="10" t="s">
        <v>321</v>
      </c>
      <c r="C46" s="1640" t="s">
        <v>3511</v>
      </c>
    </row>
    <row r="47" spans="1:3" ht="33.75" thickBot="1">
      <c r="A47" s="2113"/>
      <c r="B47" s="19" t="s">
        <v>323</v>
      </c>
      <c r="C47" s="1649" t="s">
        <v>3512</v>
      </c>
    </row>
    <row r="48" spans="1:3">
      <c r="A48" s="2108" t="s">
        <v>325</v>
      </c>
      <c r="B48" s="21" t="s">
        <v>326</v>
      </c>
      <c r="C48" s="1650" t="s">
        <v>502</v>
      </c>
    </row>
    <row r="49" spans="1:3">
      <c r="A49" s="2109"/>
      <c r="B49" s="10" t="s">
        <v>327</v>
      </c>
      <c r="C49" s="1646" t="s">
        <v>260</v>
      </c>
    </row>
    <row r="50" spans="1:3">
      <c r="A50" s="2109"/>
      <c r="B50" s="10" t="s">
        <v>329</v>
      </c>
      <c r="C50" s="1646" t="s">
        <v>260</v>
      </c>
    </row>
    <row r="51" spans="1:3">
      <c r="A51" s="2109"/>
      <c r="B51" s="10" t="s">
        <v>331</v>
      </c>
      <c r="C51" s="1646" t="s">
        <v>260</v>
      </c>
    </row>
    <row r="52" spans="1:3">
      <c r="A52" s="2109"/>
      <c r="B52" s="10" t="s">
        <v>333</v>
      </c>
      <c r="C52" s="1646" t="s">
        <v>260</v>
      </c>
    </row>
    <row r="53" spans="1:3" ht="99">
      <c r="A53" s="2109"/>
      <c r="B53" s="10" t="s">
        <v>335</v>
      </c>
      <c r="C53" s="1640" t="s">
        <v>687</v>
      </c>
    </row>
    <row r="54" spans="1:3" ht="49.5">
      <c r="A54" s="2109"/>
      <c r="B54" s="10" t="s">
        <v>337</v>
      </c>
      <c r="C54" s="1651" t="s">
        <v>3513</v>
      </c>
    </row>
    <row r="55" spans="1:3">
      <c r="A55" s="2109"/>
      <c r="B55" s="10" t="s">
        <v>339</v>
      </c>
      <c r="C55" s="1652" t="s">
        <v>3514</v>
      </c>
    </row>
    <row r="56" spans="1:3">
      <c r="A56" s="2109"/>
      <c r="B56" s="10" t="s">
        <v>341</v>
      </c>
      <c r="C56" s="1646" t="s">
        <v>342</v>
      </c>
    </row>
    <row r="57" spans="1:3">
      <c r="A57" s="2109"/>
      <c r="B57" s="10" t="s">
        <v>343</v>
      </c>
      <c r="C57" s="1646" t="s">
        <v>260</v>
      </c>
    </row>
    <row r="58" spans="1:3">
      <c r="A58" s="2109"/>
      <c r="B58" s="10" t="s">
        <v>344</v>
      </c>
      <c r="C58" s="1063" t="s">
        <v>260</v>
      </c>
    </row>
    <row r="59" spans="1:3">
      <c r="A59" s="2109"/>
      <c r="B59" s="10" t="s">
        <v>345</v>
      </c>
      <c r="C59" s="353" t="s">
        <v>3515</v>
      </c>
    </row>
    <row r="60" spans="1:3" ht="181.5">
      <c r="A60" s="2109"/>
      <c r="B60" s="10" t="s">
        <v>347</v>
      </c>
      <c r="C60" s="1064" t="s">
        <v>3516</v>
      </c>
    </row>
    <row r="61" spans="1:3" ht="49.5">
      <c r="A61" s="2109"/>
      <c r="B61" s="10" t="s">
        <v>349</v>
      </c>
      <c r="C61" s="1646" t="s">
        <v>3517</v>
      </c>
    </row>
    <row r="62" spans="1:3">
      <c r="A62" s="2109"/>
      <c r="B62" s="10" t="s">
        <v>351</v>
      </c>
      <c r="C62" s="1646" t="s">
        <v>3518</v>
      </c>
    </row>
    <row r="63" spans="1:3" ht="33">
      <c r="A63" s="2109"/>
      <c r="B63" s="10" t="s">
        <v>353</v>
      </c>
      <c r="C63" s="1646" t="s">
        <v>3519</v>
      </c>
    </row>
    <row r="64" spans="1:3">
      <c r="A64" s="2109"/>
      <c r="B64" s="10" t="s">
        <v>354</v>
      </c>
      <c r="C64" s="1646" t="s">
        <v>3520</v>
      </c>
    </row>
    <row r="65" spans="1:3">
      <c r="A65" s="2109"/>
      <c r="B65" s="10" t="s">
        <v>355</v>
      </c>
      <c r="C65" s="1646" t="s">
        <v>270</v>
      </c>
    </row>
    <row r="66" spans="1:3">
      <c r="A66" s="2109"/>
      <c r="B66" s="10" t="s">
        <v>356</v>
      </c>
      <c r="C66" s="1646" t="s">
        <v>260</v>
      </c>
    </row>
    <row r="67" spans="1:3">
      <c r="A67" s="2109"/>
      <c r="B67" s="10" t="s">
        <v>357</v>
      </c>
      <c r="C67" s="1646" t="s">
        <v>260</v>
      </c>
    </row>
    <row r="68" spans="1:3" ht="19.5" thickBot="1">
      <c r="A68" s="2110"/>
      <c r="B68" s="19" t="s">
        <v>358</v>
      </c>
      <c r="C68" s="1063" t="s">
        <v>260</v>
      </c>
    </row>
    <row r="69" spans="1:3">
      <c r="A69" s="2111" t="s">
        <v>359</v>
      </c>
      <c r="B69" s="17" t="s">
        <v>360</v>
      </c>
      <c r="C69" s="1644" t="s">
        <v>272</v>
      </c>
    </row>
    <row r="70" spans="1:3" ht="49.5">
      <c r="A70" s="2112"/>
      <c r="B70" s="10" t="s">
        <v>361</v>
      </c>
      <c r="C70" s="1640" t="s">
        <v>3506</v>
      </c>
    </row>
    <row r="71" spans="1:3">
      <c r="A71" s="2112"/>
      <c r="B71" s="10" t="s">
        <v>363</v>
      </c>
      <c r="C71" s="1646" t="s">
        <v>260</v>
      </c>
    </row>
    <row r="72" spans="1:3">
      <c r="A72" s="2112"/>
      <c r="B72" s="10" t="s">
        <v>364</v>
      </c>
      <c r="C72" s="1646" t="s">
        <v>260</v>
      </c>
    </row>
    <row r="73" spans="1:3" ht="49.5">
      <c r="A73" s="2112"/>
      <c r="B73" s="10" t="s">
        <v>365</v>
      </c>
      <c r="C73" s="1651" t="s">
        <v>3521</v>
      </c>
    </row>
    <row r="74" spans="1:3">
      <c r="A74" s="2112"/>
      <c r="B74" s="10" t="s">
        <v>367</v>
      </c>
      <c r="C74" s="1652" t="s">
        <v>3507</v>
      </c>
    </row>
    <row r="75" spans="1:3">
      <c r="A75" s="2112"/>
      <c r="B75" s="10" t="s">
        <v>368</v>
      </c>
      <c r="C75" s="1645" t="s">
        <v>272</v>
      </c>
    </row>
    <row r="76" spans="1:3">
      <c r="A76" s="2112"/>
      <c r="B76" s="10" t="s">
        <v>369</v>
      </c>
      <c r="C76" s="1640" t="s">
        <v>370</v>
      </c>
    </row>
    <row r="77" spans="1:3" ht="50.25" thickBot="1">
      <c r="A77" s="2113"/>
      <c r="B77" s="19" t="s">
        <v>371</v>
      </c>
      <c r="C77" s="1065" t="s">
        <v>3522</v>
      </c>
    </row>
    <row r="78" spans="1:3" ht="49.5">
      <c r="A78" s="2111" t="s">
        <v>373</v>
      </c>
      <c r="B78" s="17" t="s">
        <v>374</v>
      </c>
      <c r="C78" s="1058" t="s">
        <v>3523</v>
      </c>
    </row>
    <row r="79" spans="1:3" ht="49.5">
      <c r="A79" s="2112"/>
      <c r="B79" s="10" t="s">
        <v>376</v>
      </c>
      <c r="C79" s="1066" t="s">
        <v>3524</v>
      </c>
    </row>
    <row r="80" spans="1:3" ht="33">
      <c r="A80" s="2112"/>
      <c r="B80" s="10" t="s">
        <v>378</v>
      </c>
      <c r="C80" s="1640" t="s">
        <v>3525</v>
      </c>
    </row>
    <row r="81" spans="1:3" ht="33">
      <c r="A81" s="2112"/>
      <c r="B81" s="10" t="s">
        <v>380</v>
      </c>
      <c r="C81" s="1640" t="s">
        <v>3526</v>
      </c>
    </row>
    <row r="82" spans="1:3" ht="115.5">
      <c r="A82" s="2112"/>
      <c r="B82" s="10" t="s">
        <v>382</v>
      </c>
      <c r="C82" s="1651" t="s">
        <v>3527</v>
      </c>
    </row>
    <row r="83" spans="1:3">
      <c r="A83" s="2112"/>
      <c r="B83" s="10" t="s">
        <v>384</v>
      </c>
      <c r="C83" s="1646" t="s">
        <v>272</v>
      </c>
    </row>
    <row r="84" spans="1:3">
      <c r="A84" s="2112"/>
      <c r="B84" s="10" t="s">
        <v>356</v>
      </c>
      <c r="C84" s="1646" t="s">
        <v>782</v>
      </c>
    </row>
    <row r="85" spans="1:3">
      <c r="A85" s="2112"/>
      <c r="B85" s="10" t="s">
        <v>357</v>
      </c>
      <c r="C85" s="1653">
        <v>44184</v>
      </c>
    </row>
    <row r="86" spans="1:3">
      <c r="A86" s="2112"/>
      <c r="B86" s="10" t="s">
        <v>387</v>
      </c>
      <c r="C86" s="1646" t="s">
        <v>1359</v>
      </c>
    </row>
    <row r="87" spans="1:3">
      <c r="A87" s="2112"/>
      <c r="B87" s="10" t="s">
        <v>389</v>
      </c>
      <c r="C87" s="1646"/>
    </row>
    <row r="88" spans="1:3">
      <c r="A88" s="2112"/>
      <c r="B88" s="10" t="s">
        <v>390</v>
      </c>
      <c r="C88" s="1646" t="s">
        <v>270</v>
      </c>
    </row>
    <row r="89" spans="1:3">
      <c r="A89" s="2112"/>
      <c r="B89" s="10" t="s">
        <v>391</v>
      </c>
      <c r="C89" s="1646" t="s">
        <v>260</v>
      </c>
    </row>
    <row r="90" spans="1:3">
      <c r="A90" s="2112"/>
      <c r="B90" s="10" t="s">
        <v>392</v>
      </c>
      <c r="C90" s="1646" t="s">
        <v>260</v>
      </c>
    </row>
    <row r="91" spans="1:3">
      <c r="A91" s="2112"/>
      <c r="B91" s="10" t="s">
        <v>393</v>
      </c>
      <c r="C91" s="1646" t="s">
        <v>260</v>
      </c>
    </row>
    <row r="92" spans="1:3" ht="19.5" thickBot="1">
      <c r="A92" s="2113"/>
      <c r="B92" s="19" t="s">
        <v>394</v>
      </c>
      <c r="C92" s="1649" t="s">
        <v>260</v>
      </c>
    </row>
    <row r="93" spans="1:3" ht="33">
      <c r="A93" s="2111" t="s">
        <v>395</v>
      </c>
      <c r="B93" s="17" t="s">
        <v>396</v>
      </c>
      <c r="C93" s="1654" t="s">
        <v>3528</v>
      </c>
    </row>
    <row r="94" spans="1:3" ht="33">
      <c r="A94" s="2112"/>
      <c r="B94" s="10" t="s">
        <v>398</v>
      </c>
      <c r="C94" s="1655" t="s">
        <v>1454</v>
      </c>
    </row>
    <row r="95" spans="1:3" ht="66">
      <c r="A95" s="2112"/>
      <c r="B95" s="10" t="s">
        <v>400</v>
      </c>
      <c r="C95" s="1651" t="s">
        <v>3529</v>
      </c>
    </row>
    <row r="96" spans="1:3" ht="66">
      <c r="A96" s="2112"/>
      <c r="B96" s="10" t="s">
        <v>401</v>
      </c>
      <c r="C96" s="1656" t="s">
        <v>3529</v>
      </c>
    </row>
    <row r="97" spans="1:4" ht="99">
      <c r="A97" s="2112"/>
      <c r="B97" s="10" t="s">
        <v>402</v>
      </c>
      <c r="C97" s="1651" t="s">
        <v>3530</v>
      </c>
    </row>
    <row r="98" spans="1:4" ht="49.5">
      <c r="A98" s="2112"/>
      <c r="B98" s="10" t="s">
        <v>404</v>
      </c>
      <c r="C98" s="1651" t="s">
        <v>3531</v>
      </c>
      <c r="D98" s="503"/>
    </row>
    <row r="99" spans="1:4" ht="33">
      <c r="A99" s="2112"/>
      <c r="B99" s="10" t="s">
        <v>406</v>
      </c>
      <c r="C99" s="1652" t="s">
        <v>260</v>
      </c>
    </row>
    <row r="100" spans="1:4">
      <c r="A100" s="2112"/>
      <c r="B100" s="10" t="s">
        <v>407</v>
      </c>
      <c r="C100" s="1652" t="s">
        <v>260</v>
      </c>
    </row>
    <row r="101" spans="1:4">
      <c r="A101" s="2112"/>
      <c r="B101" s="10" t="s">
        <v>409</v>
      </c>
      <c r="C101" s="1657" t="s">
        <v>260</v>
      </c>
    </row>
    <row r="102" spans="1:4" ht="19.5" thickBot="1">
      <c r="A102" s="2113"/>
      <c r="B102" s="19" t="s">
        <v>410</v>
      </c>
      <c r="C102" s="1658" t="s">
        <v>260</v>
      </c>
    </row>
    <row r="103" spans="1:4" ht="33">
      <c r="A103" s="2114" t="s">
        <v>411</v>
      </c>
      <c r="B103" s="10" t="s">
        <v>412</v>
      </c>
      <c r="C103" s="400" t="s">
        <v>3532</v>
      </c>
    </row>
    <row r="104" spans="1:4">
      <c r="A104" s="2115"/>
      <c r="B104" s="1043" t="s">
        <v>414</v>
      </c>
      <c r="C104" s="396">
        <v>9.691E-3</v>
      </c>
    </row>
    <row r="105" spans="1:4">
      <c r="A105" s="2115"/>
      <c r="B105" s="1043" t="s">
        <v>416</v>
      </c>
      <c r="C105" s="362">
        <v>1.38</v>
      </c>
    </row>
    <row r="106" spans="1:4">
      <c r="A106" s="2115"/>
      <c r="B106" s="1043" t="s">
        <v>3533</v>
      </c>
      <c r="C106" s="98" t="s">
        <v>1521</v>
      </c>
    </row>
    <row r="107" spans="1:4" ht="19.5" thickBot="1">
      <c r="A107" s="2116"/>
      <c r="B107" s="25" t="s">
        <v>419</v>
      </c>
      <c r="C107" s="401" t="s">
        <v>260</v>
      </c>
    </row>
    <row r="108" spans="1:4" s="127" customFormat="1" ht="65.099999999999994" customHeight="1">
      <c r="A108" s="1976" t="s">
        <v>420</v>
      </c>
      <c r="B108" s="925" t="s">
        <v>421</v>
      </c>
      <c r="C108" s="926" t="s">
        <v>260</v>
      </c>
    </row>
    <row r="109" spans="1:4" s="127" customFormat="1" ht="65.099999999999994" customHeight="1" thickBot="1">
      <c r="A109" s="1977"/>
      <c r="B109" s="927" t="s">
        <v>423</v>
      </c>
      <c r="C109" s="928" t="s">
        <v>260</v>
      </c>
    </row>
    <row r="110" spans="1:4" ht="19.5" thickBot="1">
      <c r="A110" s="2117" t="s">
        <v>424</v>
      </c>
      <c r="B110" s="2438"/>
      <c r="C110" s="402" t="s">
        <v>260</v>
      </c>
    </row>
    <row r="111" spans="1:4" ht="231" customHeight="1">
      <c r="A111" s="2547" t="s">
        <v>425</v>
      </c>
      <c r="B111" s="2547"/>
      <c r="C111" s="254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520" t="s">
        <v>426</v>
      </c>
      <c r="B1" s="2521"/>
      <c r="C1" s="2522"/>
    </row>
    <row r="2" spans="1:3" ht="17.25" customHeight="1" thickBot="1">
      <c r="A2" s="2551" t="s">
        <v>427</v>
      </c>
      <c r="B2" s="2552"/>
      <c r="C2" s="1659">
        <v>45797</v>
      </c>
    </row>
    <row r="3" spans="1:3">
      <c r="A3" s="2550" t="s">
        <v>428</v>
      </c>
      <c r="B3" s="1660" t="s">
        <v>429</v>
      </c>
      <c r="C3" s="1661" t="s">
        <v>3534</v>
      </c>
    </row>
    <row r="4" spans="1:3">
      <c r="A4" s="2518"/>
      <c r="B4" s="1612" t="s">
        <v>431</v>
      </c>
      <c r="C4" s="1662" t="s">
        <v>3535</v>
      </c>
    </row>
    <row r="5" spans="1:3">
      <c r="A5" s="2518"/>
      <c r="B5" s="1612" t="s">
        <v>433</v>
      </c>
      <c r="C5" s="1663" t="s">
        <v>3536</v>
      </c>
    </row>
    <row r="6" spans="1:3">
      <c r="A6" s="2518"/>
      <c r="B6" s="1612" t="s">
        <v>261</v>
      </c>
      <c r="C6" s="1663" t="s">
        <v>3535</v>
      </c>
    </row>
    <row r="7" spans="1:3" ht="33">
      <c r="A7" s="2518"/>
      <c r="B7" s="1612" t="s">
        <v>435</v>
      </c>
      <c r="C7" s="1664" t="s">
        <v>3537</v>
      </c>
    </row>
    <row r="8" spans="1:3">
      <c r="A8" s="2518"/>
      <c r="B8" s="1616" t="s">
        <v>437</v>
      </c>
      <c r="C8" s="375">
        <v>2458711.8081496009</v>
      </c>
    </row>
    <row r="9" spans="1:3">
      <c r="A9" s="2518"/>
      <c r="B9" s="1616" t="s">
        <v>439</v>
      </c>
      <c r="C9" s="361">
        <v>357299999.96029997</v>
      </c>
    </row>
    <row r="10" spans="1:3">
      <c r="A10" s="2518"/>
      <c r="B10" s="1612" t="s">
        <v>440</v>
      </c>
      <c r="C10" s="342" t="s">
        <v>268</v>
      </c>
    </row>
    <row r="11" spans="1:3">
      <c r="A11" s="2518"/>
      <c r="B11" s="1612" t="s">
        <v>442</v>
      </c>
      <c r="C11" s="1614" t="s">
        <v>270</v>
      </c>
    </row>
    <row r="12" spans="1:3">
      <c r="A12" s="2518"/>
      <c r="B12" s="1612" t="s">
        <v>443</v>
      </c>
      <c r="C12" s="1614" t="s">
        <v>272</v>
      </c>
    </row>
    <row r="13" spans="1:3">
      <c r="A13" s="2518"/>
      <c r="B13" s="1612" t="s">
        <v>444</v>
      </c>
      <c r="C13" s="1614" t="s">
        <v>272</v>
      </c>
    </row>
    <row r="14" spans="1:3">
      <c r="A14" s="2518"/>
      <c r="B14" s="1612" t="s">
        <v>445</v>
      </c>
      <c r="C14" s="1614" t="s">
        <v>270</v>
      </c>
    </row>
    <row r="15" spans="1:3">
      <c r="A15" s="2518"/>
      <c r="B15" s="1612" t="s">
        <v>446</v>
      </c>
      <c r="C15" s="1614" t="s">
        <v>260</v>
      </c>
    </row>
    <row r="16" spans="1:3">
      <c r="A16" s="2518"/>
      <c r="B16" s="1612" t="s">
        <v>447</v>
      </c>
      <c r="C16" s="1614" t="s">
        <v>260</v>
      </c>
    </row>
    <row r="17" spans="1:3">
      <c r="A17" s="2518"/>
      <c r="B17" s="1612" t="s">
        <v>448</v>
      </c>
      <c r="C17" s="1614" t="s">
        <v>1768</v>
      </c>
    </row>
    <row r="18" spans="1:3" ht="33">
      <c r="A18" s="2518"/>
      <c r="B18" s="1612" t="s">
        <v>279</v>
      </c>
      <c r="C18" s="1614" t="s">
        <v>280</v>
      </c>
    </row>
    <row r="19" spans="1:3">
      <c r="A19" s="2518"/>
      <c r="B19" s="1612" t="s">
        <v>450</v>
      </c>
      <c r="C19" s="1614" t="s">
        <v>260</v>
      </c>
    </row>
    <row r="20" spans="1:3">
      <c r="A20" s="2518"/>
      <c r="B20" s="1612" t="s">
        <v>282</v>
      </c>
      <c r="C20" s="1614" t="s">
        <v>270</v>
      </c>
    </row>
    <row r="21" spans="1:3">
      <c r="A21" s="2518"/>
      <c r="B21" s="1612" t="s">
        <v>452</v>
      </c>
      <c r="C21" s="1614" t="s">
        <v>260</v>
      </c>
    </row>
    <row r="22" spans="1:3">
      <c r="A22" s="2518"/>
      <c r="B22" s="1612" t="s">
        <v>453</v>
      </c>
      <c r="C22" s="1614" t="s">
        <v>260</v>
      </c>
    </row>
    <row r="23" spans="1:3">
      <c r="A23" s="2518"/>
      <c r="B23" s="1612" t="s">
        <v>454</v>
      </c>
      <c r="C23" s="1614" t="s">
        <v>260</v>
      </c>
    </row>
    <row r="24" spans="1:3">
      <c r="A24" s="2518"/>
      <c r="B24" s="1612" t="s">
        <v>456</v>
      </c>
      <c r="C24" s="1614" t="s">
        <v>260</v>
      </c>
    </row>
    <row r="25" spans="1:3">
      <c r="A25" s="2518"/>
      <c r="B25" s="1612" t="s">
        <v>457</v>
      </c>
      <c r="C25" s="1614" t="s">
        <v>289</v>
      </c>
    </row>
    <row r="26" spans="1:3">
      <c r="A26" s="2518"/>
      <c r="B26" s="1612" t="s">
        <v>458</v>
      </c>
      <c r="C26" s="1614" t="s">
        <v>260</v>
      </c>
    </row>
    <row r="27" spans="1:3" ht="49.5">
      <c r="A27" s="2518"/>
      <c r="B27" s="1612" t="s">
        <v>459</v>
      </c>
      <c r="C27" s="1614" t="s">
        <v>3538</v>
      </c>
    </row>
    <row r="28" spans="1:3">
      <c r="A28" s="2518"/>
      <c r="B28" s="1612" t="s">
        <v>460</v>
      </c>
      <c r="C28" s="1614" t="s">
        <v>294</v>
      </c>
    </row>
    <row r="29" spans="1:3">
      <c r="A29" s="2518"/>
      <c r="B29" s="1612" t="s">
        <v>461</v>
      </c>
      <c r="C29" s="1614" t="s">
        <v>651</v>
      </c>
    </row>
    <row r="30" spans="1:3" ht="33">
      <c r="A30" s="2518"/>
      <c r="B30" s="1612" t="s">
        <v>463</v>
      </c>
      <c r="C30" s="1614" t="s">
        <v>1268</v>
      </c>
    </row>
    <row r="31" spans="1:3" ht="99">
      <c r="A31" s="2518"/>
      <c r="B31" s="1612" t="s">
        <v>465</v>
      </c>
      <c r="C31" s="1614" t="s">
        <v>3539</v>
      </c>
    </row>
    <row r="32" spans="1:3" ht="33.75" thickBot="1">
      <c r="A32" s="2519"/>
      <c r="B32" s="1617" t="s">
        <v>301</v>
      </c>
      <c r="C32" s="393" t="s">
        <v>768</v>
      </c>
    </row>
    <row r="33" spans="1:3">
      <c r="A33" s="2550" t="s">
        <v>468</v>
      </c>
      <c r="B33" s="1660" t="s">
        <v>469</v>
      </c>
      <c r="C33" s="1665" t="s">
        <v>3535</v>
      </c>
    </row>
    <row r="34" spans="1:3">
      <c r="A34" s="2518"/>
      <c r="B34" s="1612" t="s">
        <v>470</v>
      </c>
      <c r="C34" s="1614" t="s">
        <v>3540</v>
      </c>
    </row>
    <row r="35" spans="1:3">
      <c r="A35" s="2518"/>
      <c r="B35" s="1612" t="s">
        <v>472</v>
      </c>
      <c r="C35" s="1614" t="s">
        <v>1271</v>
      </c>
    </row>
    <row r="36" spans="1:3">
      <c r="A36" s="2518"/>
      <c r="B36" s="1612" t="s">
        <v>473</v>
      </c>
      <c r="C36" s="1614" t="s">
        <v>260</v>
      </c>
    </row>
    <row r="37" spans="1:3">
      <c r="A37" s="2518"/>
      <c r="B37" s="1612" t="s">
        <v>474</v>
      </c>
      <c r="C37" s="1614" t="s">
        <v>260</v>
      </c>
    </row>
    <row r="38" spans="1:3" ht="19.5" thickBot="1">
      <c r="A38" s="2519"/>
      <c r="B38" s="1617" t="s">
        <v>475</v>
      </c>
      <c r="C38" s="1619" t="s">
        <v>272</v>
      </c>
    </row>
    <row r="39" spans="1:3">
      <c r="A39" s="2550" t="s">
        <v>476</v>
      </c>
      <c r="B39" s="1660" t="s">
        <v>477</v>
      </c>
      <c r="C39" s="1665" t="s">
        <v>270</v>
      </c>
    </row>
    <row r="40" spans="1:3">
      <c r="A40" s="2518"/>
      <c r="B40" s="1612" t="s">
        <v>478</v>
      </c>
      <c r="C40" s="1614" t="s">
        <v>260</v>
      </c>
    </row>
    <row r="41" spans="1:3">
      <c r="A41" s="2518"/>
      <c r="B41" s="1612" t="s">
        <v>479</v>
      </c>
      <c r="C41" s="1614" t="s">
        <v>260</v>
      </c>
    </row>
    <row r="42" spans="1:3">
      <c r="A42" s="2518"/>
      <c r="B42" s="1612" t="s">
        <v>480</v>
      </c>
      <c r="C42" s="1614" t="s">
        <v>260</v>
      </c>
    </row>
    <row r="43" spans="1:3">
      <c r="A43" s="2518"/>
      <c r="B43" s="1612" t="s">
        <v>481</v>
      </c>
      <c r="C43" s="1614" t="s">
        <v>260</v>
      </c>
    </row>
    <row r="44" spans="1:3" ht="19.5" thickBot="1">
      <c r="A44" s="2519"/>
      <c r="B44" s="1617" t="s">
        <v>482</v>
      </c>
      <c r="C44" s="1619" t="s">
        <v>260</v>
      </c>
    </row>
    <row r="45" spans="1:3">
      <c r="A45" s="2550" t="s">
        <v>483</v>
      </c>
      <c r="B45" s="1660" t="s">
        <v>484</v>
      </c>
      <c r="C45" s="1665" t="s">
        <v>270</v>
      </c>
    </row>
    <row r="46" spans="1:3">
      <c r="A46" s="2518"/>
      <c r="B46" s="1612" t="s">
        <v>485</v>
      </c>
      <c r="C46" s="1614" t="s">
        <v>260</v>
      </c>
    </row>
    <row r="47" spans="1:3" ht="19.5" thickBot="1">
      <c r="A47" s="2519"/>
      <c r="B47" s="1617" t="s">
        <v>487</v>
      </c>
      <c r="C47" s="1619" t="s">
        <v>260</v>
      </c>
    </row>
    <row r="48" spans="1:3">
      <c r="A48" s="2550" t="s">
        <v>489</v>
      </c>
      <c r="B48" s="1660" t="s">
        <v>490</v>
      </c>
      <c r="C48" s="1665" t="s">
        <v>272</v>
      </c>
    </row>
    <row r="49" spans="1:3">
      <c r="A49" s="2518"/>
      <c r="B49" s="1612" t="s">
        <v>491</v>
      </c>
      <c r="C49" s="1614" t="s">
        <v>1304</v>
      </c>
    </row>
    <row r="50" spans="1:3">
      <c r="A50" s="2518"/>
      <c r="B50" s="1612" t="s">
        <v>493</v>
      </c>
      <c r="C50" s="1614" t="s">
        <v>3541</v>
      </c>
    </row>
    <row r="51" spans="1:3">
      <c r="A51" s="2518"/>
      <c r="B51" s="1612" t="s">
        <v>495</v>
      </c>
      <c r="C51" s="1614" t="s">
        <v>3542</v>
      </c>
    </row>
    <row r="52" spans="1:3" ht="33">
      <c r="A52" s="2518"/>
      <c r="B52" s="1612" t="s">
        <v>497</v>
      </c>
      <c r="C52" s="1614" t="s">
        <v>3543</v>
      </c>
    </row>
    <row r="53" spans="1:3" ht="49.5">
      <c r="A53" s="2518"/>
      <c r="B53" s="1612" t="s">
        <v>335</v>
      </c>
      <c r="C53" s="1614" t="s">
        <v>1277</v>
      </c>
    </row>
    <row r="54" spans="1:3" ht="49.5">
      <c r="A54" s="2518"/>
      <c r="B54" s="1612" t="s">
        <v>501</v>
      </c>
      <c r="C54" s="1614" t="s">
        <v>1278</v>
      </c>
    </row>
    <row r="55" spans="1:3">
      <c r="A55" s="2518"/>
      <c r="B55" s="1612" t="s">
        <v>503</v>
      </c>
      <c r="C55" s="1614" t="s">
        <v>3544</v>
      </c>
    </row>
    <row r="56" spans="1:3">
      <c r="A56" s="2518"/>
      <c r="B56" s="1612" t="s">
        <v>505</v>
      </c>
      <c r="C56" s="1614" t="s">
        <v>342</v>
      </c>
    </row>
    <row r="57" spans="1:3">
      <c r="A57" s="2518"/>
      <c r="B57" s="1612" t="s">
        <v>506</v>
      </c>
      <c r="C57" s="1614" t="s">
        <v>260</v>
      </c>
    </row>
    <row r="58" spans="1:3">
      <c r="A58" s="2518"/>
      <c r="B58" s="1612" t="s">
        <v>507</v>
      </c>
      <c r="C58" s="1621" t="s">
        <v>260</v>
      </c>
    </row>
    <row r="59" spans="1:3">
      <c r="A59" s="2518"/>
      <c r="B59" s="1616" t="s">
        <v>508</v>
      </c>
      <c r="C59" s="353" t="s">
        <v>3544</v>
      </c>
    </row>
    <row r="60" spans="1:3">
      <c r="A60" s="2518"/>
      <c r="B60" s="1612" t="s">
        <v>509</v>
      </c>
      <c r="C60" s="342" t="s">
        <v>260</v>
      </c>
    </row>
    <row r="61" spans="1:3">
      <c r="A61" s="2518"/>
      <c r="B61" s="1612" t="s">
        <v>510</v>
      </c>
      <c r="C61" s="1614" t="s">
        <v>260</v>
      </c>
    </row>
    <row r="62" spans="1:3">
      <c r="A62" s="2518"/>
      <c r="B62" s="1612" t="s">
        <v>512</v>
      </c>
      <c r="C62" s="1614" t="s">
        <v>260</v>
      </c>
    </row>
    <row r="63" spans="1:3" ht="148.5">
      <c r="A63" s="2518"/>
      <c r="B63" s="1612" t="s">
        <v>514</v>
      </c>
      <c r="C63" s="354" t="s">
        <v>3545</v>
      </c>
    </row>
    <row r="64" spans="1:3" ht="66">
      <c r="A64" s="2518"/>
      <c r="B64" s="1612" t="s">
        <v>516</v>
      </c>
      <c r="C64" s="13" t="s">
        <v>3546</v>
      </c>
    </row>
    <row r="65" spans="1:3">
      <c r="A65" s="2518"/>
      <c r="B65" s="1612" t="s">
        <v>518</v>
      </c>
      <c r="C65" s="1614" t="s">
        <v>270</v>
      </c>
    </row>
    <row r="66" spans="1:3">
      <c r="A66" s="2518"/>
      <c r="B66" s="1612" t="s">
        <v>519</v>
      </c>
      <c r="C66" s="1614" t="s">
        <v>260</v>
      </c>
    </row>
    <row r="67" spans="1:3">
      <c r="A67" s="2518"/>
      <c r="B67" s="1612" t="s">
        <v>521</v>
      </c>
      <c r="C67" s="1614" t="s">
        <v>260</v>
      </c>
    </row>
    <row r="68" spans="1:3" ht="19.5" thickBot="1">
      <c r="A68" s="2519"/>
      <c r="B68" s="1617" t="s">
        <v>523</v>
      </c>
      <c r="C68" s="1619" t="s">
        <v>260</v>
      </c>
    </row>
    <row r="69" spans="1:3">
      <c r="A69" s="2550" t="s">
        <v>525</v>
      </c>
      <c r="B69" s="1660" t="s">
        <v>526</v>
      </c>
      <c r="C69" s="1665" t="s">
        <v>272</v>
      </c>
    </row>
    <row r="70" spans="1:3">
      <c r="A70" s="2518"/>
      <c r="B70" s="1612" t="s">
        <v>527</v>
      </c>
      <c r="C70" s="1614" t="s">
        <v>1281</v>
      </c>
    </row>
    <row r="71" spans="1:3">
      <c r="A71" s="2518"/>
      <c r="B71" s="1612" t="s">
        <v>528</v>
      </c>
      <c r="C71" s="1614" t="s">
        <v>260</v>
      </c>
    </row>
    <row r="72" spans="1:3">
      <c r="A72" s="2518"/>
      <c r="B72" s="1612" t="s">
        <v>529</v>
      </c>
      <c r="C72" s="1614" t="s">
        <v>260</v>
      </c>
    </row>
    <row r="73" spans="1:3" ht="66">
      <c r="A73" s="2518"/>
      <c r="B73" s="1612" t="s">
        <v>530</v>
      </c>
      <c r="C73" s="1614" t="s">
        <v>1282</v>
      </c>
    </row>
    <row r="74" spans="1:3">
      <c r="A74" s="2518"/>
      <c r="B74" s="1612" t="s">
        <v>965</v>
      </c>
      <c r="C74" s="1614" t="s">
        <v>294</v>
      </c>
    </row>
    <row r="75" spans="1:3">
      <c r="A75" s="2518"/>
      <c r="B75" s="1612" t="s">
        <v>533</v>
      </c>
      <c r="C75" s="1614" t="s">
        <v>272</v>
      </c>
    </row>
    <row r="76" spans="1:3">
      <c r="A76" s="2518"/>
      <c r="B76" s="1612" t="s">
        <v>534</v>
      </c>
      <c r="C76" s="1614" t="s">
        <v>370</v>
      </c>
    </row>
    <row r="77" spans="1:3" ht="83.25" thickBot="1">
      <c r="A77" s="2519"/>
      <c r="B77" s="1617" t="s">
        <v>535</v>
      </c>
      <c r="C77" s="1621" t="s">
        <v>604</v>
      </c>
    </row>
    <row r="78" spans="1:3" ht="33">
      <c r="A78" s="2550" t="s">
        <v>537</v>
      </c>
      <c r="B78" s="1666" t="s">
        <v>538</v>
      </c>
      <c r="C78" s="1667" t="s">
        <v>2461</v>
      </c>
    </row>
    <row r="79" spans="1:3" ht="66">
      <c r="A79" s="2518"/>
      <c r="B79" s="1616" t="s">
        <v>540</v>
      </c>
      <c r="C79" s="37" t="s">
        <v>2462</v>
      </c>
    </row>
    <row r="80" spans="1:3">
      <c r="A80" s="2518"/>
      <c r="B80" s="1612" t="s">
        <v>541</v>
      </c>
      <c r="C80" s="342" t="s">
        <v>1283</v>
      </c>
    </row>
    <row r="81" spans="1:3">
      <c r="A81" s="2518"/>
      <c r="B81" s="1612" t="s">
        <v>543</v>
      </c>
      <c r="C81" s="1614" t="s">
        <v>381</v>
      </c>
    </row>
    <row r="82" spans="1:3" ht="49.5">
      <c r="A82" s="2518"/>
      <c r="B82" s="1612" t="s">
        <v>545</v>
      </c>
      <c r="C82" s="1614" t="s">
        <v>729</v>
      </c>
    </row>
    <row r="83" spans="1:3">
      <c r="A83" s="2518"/>
      <c r="B83" s="1612" t="s">
        <v>547</v>
      </c>
      <c r="C83" s="1614" t="s">
        <v>270</v>
      </c>
    </row>
    <row r="84" spans="1:3">
      <c r="A84" s="2518"/>
      <c r="B84" s="1612" t="s">
        <v>519</v>
      </c>
      <c r="C84" s="1614" t="s">
        <v>260</v>
      </c>
    </row>
    <row r="85" spans="1:3">
      <c r="A85" s="2518"/>
      <c r="B85" s="1612" t="s">
        <v>521</v>
      </c>
      <c r="C85" s="1614" t="s">
        <v>260</v>
      </c>
    </row>
    <row r="86" spans="1:3">
      <c r="A86" s="2518"/>
      <c r="B86" s="1612" t="s">
        <v>548</v>
      </c>
      <c r="C86" s="1614" t="s">
        <v>260</v>
      </c>
    </row>
    <row r="87" spans="1:3">
      <c r="A87" s="2518"/>
      <c r="B87" s="1612" t="s">
        <v>549</v>
      </c>
      <c r="C87" s="1614"/>
    </row>
    <row r="88" spans="1:3">
      <c r="A88" s="2518"/>
      <c r="B88" s="1612" t="s">
        <v>550</v>
      </c>
      <c r="C88" s="1614" t="s">
        <v>270</v>
      </c>
    </row>
    <row r="89" spans="1:3">
      <c r="A89" s="2518"/>
      <c r="B89" s="1612" t="s">
        <v>551</v>
      </c>
      <c r="C89" s="1614" t="s">
        <v>260</v>
      </c>
    </row>
    <row r="90" spans="1:3">
      <c r="A90" s="2518"/>
      <c r="B90" s="1612" t="s">
        <v>552</v>
      </c>
      <c r="C90" s="1614" t="s">
        <v>260</v>
      </c>
    </row>
    <row r="91" spans="1:3">
      <c r="A91" s="2518"/>
      <c r="B91" s="1612" t="s">
        <v>553</v>
      </c>
      <c r="C91" s="1614" t="s">
        <v>260</v>
      </c>
    </row>
    <row r="92" spans="1:3" ht="19.5" thickBot="1">
      <c r="A92" s="2519"/>
      <c r="B92" s="1617" t="s">
        <v>554</v>
      </c>
      <c r="C92" s="1619" t="s">
        <v>260</v>
      </c>
    </row>
    <row r="93" spans="1:3" ht="49.5">
      <c r="A93" s="2550" t="s">
        <v>555</v>
      </c>
      <c r="B93" s="1660" t="s">
        <v>556</v>
      </c>
      <c r="C93" s="1665" t="s">
        <v>1284</v>
      </c>
    </row>
    <row r="94" spans="1:3" ht="33">
      <c r="A94" s="2518"/>
      <c r="B94" s="1612" t="s">
        <v>558</v>
      </c>
      <c r="C94" s="1614" t="s">
        <v>559</v>
      </c>
    </row>
    <row r="95" spans="1:3">
      <c r="A95" s="2518"/>
      <c r="B95" s="1612" t="s">
        <v>560</v>
      </c>
      <c r="C95" s="1614" t="s">
        <v>260</v>
      </c>
    </row>
    <row r="96" spans="1:3" ht="33">
      <c r="A96" s="2518"/>
      <c r="B96" s="1612" t="s">
        <v>561</v>
      </c>
      <c r="C96" s="1614" t="s">
        <v>260</v>
      </c>
    </row>
    <row r="97" spans="1:3" ht="49.5">
      <c r="A97" s="2518"/>
      <c r="B97" s="1612" t="s">
        <v>563</v>
      </c>
      <c r="C97" s="1614" t="s">
        <v>611</v>
      </c>
    </row>
    <row r="98" spans="1:3" ht="33">
      <c r="A98" s="2518"/>
      <c r="B98" s="1612" t="s">
        <v>565</v>
      </c>
      <c r="C98" s="1614" t="s">
        <v>612</v>
      </c>
    </row>
    <row r="99" spans="1:3" ht="132">
      <c r="A99" s="2518"/>
      <c r="B99" s="1612" t="s">
        <v>567</v>
      </c>
      <c r="C99" s="1614" t="s">
        <v>973</v>
      </c>
    </row>
    <row r="100" spans="1:3" ht="165">
      <c r="A100" s="2518"/>
      <c r="B100" s="1612" t="s">
        <v>614</v>
      </c>
      <c r="C100" s="354" t="s">
        <v>1285</v>
      </c>
    </row>
    <row r="101" spans="1:3" ht="49.5">
      <c r="A101" s="2518"/>
      <c r="B101" s="1612" t="s">
        <v>569</v>
      </c>
      <c r="C101" s="1614" t="s">
        <v>1286</v>
      </c>
    </row>
    <row r="102" spans="1:3" ht="19.5" thickBot="1">
      <c r="A102" s="2519"/>
      <c r="B102" s="1625" t="s">
        <v>570</v>
      </c>
      <c r="C102" s="1621" t="s">
        <v>260</v>
      </c>
    </row>
    <row r="103" spans="1:3" ht="33">
      <c r="A103" s="2555" t="s">
        <v>571</v>
      </c>
      <c r="B103" s="1212" t="s">
        <v>572</v>
      </c>
      <c r="C103" s="1668" t="s">
        <v>3547</v>
      </c>
    </row>
    <row r="104" spans="1:3">
      <c r="A104" s="2556"/>
      <c r="B104" s="1669" t="s">
        <v>574</v>
      </c>
      <c r="C104" s="403">
        <v>2.7319020093586569E-4</v>
      </c>
    </row>
    <row r="105" spans="1:3">
      <c r="A105" s="2556"/>
      <c r="B105" s="1669" t="s">
        <v>576</v>
      </c>
      <c r="C105" s="362">
        <v>3.9699999999999999E-2</v>
      </c>
    </row>
    <row r="106" spans="1:3">
      <c r="A106" s="2556"/>
      <c r="B106" s="1669" t="s">
        <v>3548</v>
      </c>
      <c r="C106" s="98" t="s">
        <v>2411</v>
      </c>
    </row>
    <row r="107" spans="1:3" ht="19.5" thickBot="1">
      <c r="A107" s="2556"/>
      <c r="B107" s="1670" t="s">
        <v>977</v>
      </c>
      <c r="C107" s="16" t="s">
        <v>3549</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553" t="s">
        <v>580</v>
      </c>
      <c r="B110" s="2554"/>
      <c r="C110" s="1671" t="s">
        <v>260</v>
      </c>
    </row>
    <row r="111" spans="1:3" ht="236.25" customHeight="1">
      <c r="A111" s="2019" t="s">
        <v>425</v>
      </c>
      <c r="B111" s="2020"/>
      <c r="C111" s="202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32" t="s">
        <v>621</v>
      </c>
      <c r="B2" s="2533"/>
      <c r="C2" s="404">
        <v>45806</v>
      </c>
    </row>
    <row r="3" spans="1:3">
      <c r="A3" s="2546" t="s">
        <v>622</v>
      </c>
      <c r="B3" s="1217" t="s">
        <v>623</v>
      </c>
      <c r="C3" s="1218" t="s">
        <v>3550</v>
      </c>
    </row>
    <row r="4" spans="1:3">
      <c r="A4" s="2017"/>
      <c r="B4" s="1043" t="s">
        <v>625</v>
      </c>
      <c r="C4" s="878" t="s">
        <v>3551</v>
      </c>
    </row>
    <row r="5" spans="1:3">
      <c r="A5" s="2017"/>
      <c r="B5" s="1043" t="s">
        <v>433</v>
      </c>
      <c r="C5" s="878" t="s">
        <v>260</v>
      </c>
    </row>
    <row r="6" spans="1:3">
      <c r="A6" s="2017"/>
      <c r="B6" s="1043" t="s">
        <v>261</v>
      </c>
      <c r="C6" s="878" t="s">
        <v>3552</v>
      </c>
    </row>
    <row r="7" spans="1:3">
      <c r="A7" s="2017"/>
      <c r="B7" s="1043" t="s">
        <v>435</v>
      </c>
      <c r="C7" s="136" t="s">
        <v>3553</v>
      </c>
    </row>
    <row r="8" spans="1:3">
      <c r="A8" s="2017"/>
      <c r="B8" s="1043" t="s">
        <v>437</v>
      </c>
      <c r="C8" s="375">
        <v>249193759</v>
      </c>
    </row>
    <row r="9" spans="1:3">
      <c r="A9" s="2017"/>
      <c r="B9" s="1043" t="s">
        <v>439</v>
      </c>
      <c r="C9" s="361">
        <v>35936231985</v>
      </c>
    </row>
    <row r="10" spans="1:3">
      <c r="A10" s="2017"/>
      <c r="B10" s="1043" t="s">
        <v>630</v>
      </c>
      <c r="C10" s="878" t="s">
        <v>3554</v>
      </c>
    </row>
    <row r="11" spans="1:3">
      <c r="A11" s="2017"/>
      <c r="B11" s="1043" t="s">
        <v>632</v>
      </c>
      <c r="C11" s="878" t="s">
        <v>270</v>
      </c>
    </row>
    <row r="12" spans="1:3">
      <c r="A12" s="2017"/>
      <c r="B12" s="1043" t="s">
        <v>633</v>
      </c>
      <c r="C12" s="878" t="s">
        <v>272</v>
      </c>
    </row>
    <row r="13" spans="1:3">
      <c r="A13" s="2017"/>
      <c r="B13" s="1043" t="s">
        <v>634</v>
      </c>
      <c r="C13" s="878" t="s">
        <v>272</v>
      </c>
    </row>
    <row r="14" spans="1:3">
      <c r="A14" s="2017"/>
      <c r="B14" s="1043" t="s">
        <v>635</v>
      </c>
      <c r="C14" s="878" t="s">
        <v>270</v>
      </c>
    </row>
    <row r="15" spans="1:3">
      <c r="A15" s="2017"/>
      <c r="B15" s="1043" t="s">
        <v>636</v>
      </c>
      <c r="C15" s="878" t="s">
        <v>260</v>
      </c>
    </row>
    <row r="16" spans="1:3">
      <c r="A16" s="2017"/>
      <c r="B16" s="1043" t="s">
        <v>637</v>
      </c>
      <c r="C16" s="878" t="s">
        <v>260</v>
      </c>
    </row>
    <row r="17" spans="1:3" ht="148.5">
      <c r="A17" s="2017"/>
      <c r="B17" s="1043" t="s">
        <v>638</v>
      </c>
      <c r="C17" s="878" t="s">
        <v>3555</v>
      </c>
    </row>
    <row r="18" spans="1:3" ht="33">
      <c r="A18" s="2017"/>
      <c r="B18" s="1043" t="s">
        <v>279</v>
      </c>
      <c r="C18" s="878" t="s">
        <v>871</v>
      </c>
    </row>
    <row r="19" spans="1:3">
      <c r="A19" s="2017"/>
      <c r="B19" s="1043" t="s">
        <v>640</v>
      </c>
      <c r="C19" s="878" t="s">
        <v>260</v>
      </c>
    </row>
    <row r="20" spans="1:3">
      <c r="A20" s="2017"/>
      <c r="B20" s="1043" t="s">
        <v>641</v>
      </c>
      <c r="C20" s="878" t="s">
        <v>270</v>
      </c>
    </row>
    <row r="21" spans="1:3">
      <c r="A21" s="2017"/>
      <c r="B21" s="1043" t="s">
        <v>642</v>
      </c>
      <c r="C21" s="878" t="s">
        <v>260</v>
      </c>
    </row>
    <row r="22" spans="1:3">
      <c r="A22" s="2017"/>
      <c r="B22" s="1043" t="s">
        <v>643</v>
      </c>
      <c r="C22" s="878" t="s">
        <v>260</v>
      </c>
    </row>
    <row r="23" spans="1:3">
      <c r="A23" s="2017"/>
      <c r="B23" s="1043" t="s">
        <v>644</v>
      </c>
      <c r="C23" s="878" t="s">
        <v>260</v>
      </c>
    </row>
    <row r="24" spans="1:3">
      <c r="A24" s="2017"/>
      <c r="B24" s="1043" t="s">
        <v>645</v>
      </c>
      <c r="C24" s="878" t="s">
        <v>260</v>
      </c>
    </row>
    <row r="25" spans="1:3">
      <c r="A25" s="2017"/>
      <c r="B25" s="1043" t="s">
        <v>646</v>
      </c>
      <c r="C25" s="878" t="s">
        <v>289</v>
      </c>
    </row>
    <row r="26" spans="1:3">
      <c r="A26" s="2017"/>
      <c r="B26" s="1043" t="s">
        <v>647</v>
      </c>
      <c r="C26" s="878" t="s">
        <v>260</v>
      </c>
    </row>
    <row r="27" spans="1:3">
      <c r="A27" s="2017"/>
      <c r="B27" s="1043" t="s">
        <v>648</v>
      </c>
      <c r="C27" s="878" t="s">
        <v>292</v>
      </c>
    </row>
    <row r="28" spans="1:3">
      <c r="A28" s="2017"/>
      <c r="B28" s="1043" t="s">
        <v>649</v>
      </c>
      <c r="C28" s="878" t="s">
        <v>294</v>
      </c>
    </row>
    <row r="29" spans="1:3">
      <c r="A29" s="2017"/>
      <c r="B29" s="1043" t="s">
        <v>650</v>
      </c>
      <c r="C29" s="878" t="s">
        <v>651</v>
      </c>
    </row>
    <row r="30" spans="1:3" ht="33">
      <c r="A30" s="2017"/>
      <c r="B30" s="1043" t="s">
        <v>652</v>
      </c>
      <c r="C30" s="878" t="s">
        <v>1268</v>
      </c>
    </row>
    <row r="31" spans="1:3" ht="33">
      <c r="A31" s="2017"/>
      <c r="B31" s="1043" t="s">
        <v>653</v>
      </c>
      <c r="C31" s="878" t="s">
        <v>3556</v>
      </c>
    </row>
    <row r="32" spans="1:3" ht="33.75" thickBot="1">
      <c r="A32" s="2018"/>
      <c r="B32" s="4" t="s">
        <v>655</v>
      </c>
      <c r="C32" s="1272" t="s">
        <v>260</v>
      </c>
    </row>
    <row r="33" spans="1:3">
      <c r="A33" s="2545" t="s">
        <v>656</v>
      </c>
      <c r="B33" s="1217" t="s">
        <v>657</v>
      </c>
      <c r="C33" s="878" t="s">
        <v>3552</v>
      </c>
    </row>
    <row r="34" spans="1:3">
      <c r="A34" s="2011"/>
      <c r="B34" s="1043" t="s">
        <v>658</v>
      </c>
      <c r="C34" s="878" t="s">
        <v>3557</v>
      </c>
    </row>
    <row r="35" spans="1:3">
      <c r="A35" s="2011"/>
      <c r="B35" s="1043" t="s">
        <v>660</v>
      </c>
      <c r="C35" s="878" t="s">
        <v>307</v>
      </c>
    </row>
    <row r="36" spans="1:3">
      <c r="A36" s="2011"/>
      <c r="B36" s="1043" t="s">
        <v>661</v>
      </c>
      <c r="C36" s="878" t="s">
        <v>260</v>
      </c>
    </row>
    <row r="37" spans="1:3">
      <c r="A37" s="2011"/>
      <c r="B37" s="1043" t="s">
        <v>662</v>
      </c>
      <c r="C37" s="878" t="s">
        <v>260</v>
      </c>
    </row>
    <row r="38" spans="1:3" ht="17.25" thickBot="1">
      <c r="A38" s="2012"/>
      <c r="B38" s="1273" t="s">
        <v>663</v>
      </c>
      <c r="C38" s="1272" t="s">
        <v>272</v>
      </c>
    </row>
    <row r="39" spans="1:3">
      <c r="A39" s="2545" t="s">
        <v>664</v>
      </c>
      <c r="B39" s="1217" t="s">
        <v>665</v>
      </c>
      <c r="C39" s="878" t="s">
        <v>270</v>
      </c>
    </row>
    <row r="40" spans="1:3">
      <c r="A40" s="2011"/>
      <c r="B40" s="1043" t="s">
        <v>666</v>
      </c>
      <c r="C40" s="878" t="s">
        <v>260</v>
      </c>
    </row>
    <row r="41" spans="1:3">
      <c r="A41" s="2011"/>
      <c r="B41" s="1043" t="s">
        <v>667</v>
      </c>
      <c r="C41" s="878" t="s">
        <v>260</v>
      </c>
    </row>
    <row r="42" spans="1:3">
      <c r="A42" s="2011"/>
      <c r="B42" s="1043" t="s">
        <v>668</v>
      </c>
      <c r="C42" s="878" t="s">
        <v>260</v>
      </c>
    </row>
    <row r="43" spans="1:3">
      <c r="A43" s="2011"/>
      <c r="B43" s="1043" t="s">
        <v>669</v>
      </c>
      <c r="C43" s="878" t="s">
        <v>260</v>
      </c>
    </row>
    <row r="44" spans="1:3" ht="17.25" thickBot="1">
      <c r="A44" s="2012"/>
      <c r="B44" s="1142" t="s">
        <v>670</v>
      </c>
      <c r="C44" s="1272" t="s">
        <v>260</v>
      </c>
    </row>
    <row r="45" spans="1:3">
      <c r="A45" s="2545" t="s">
        <v>671</v>
      </c>
      <c r="B45" s="1217" t="s">
        <v>672</v>
      </c>
      <c r="C45" s="878" t="s">
        <v>272</v>
      </c>
    </row>
    <row r="46" spans="1:3" ht="99">
      <c r="A46" s="2011"/>
      <c r="B46" s="1043" t="s">
        <v>673</v>
      </c>
      <c r="C46" s="878" t="s">
        <v>3558</v>
      </c>
    </row>
    <row r="47" spans="1:3" ht="17.25" thickBot="1">
      <c r="A47" s="2012"/>
      <c r="B47" s="1273" t="s">
        <v>675</v>
      </c>
      <c r="C47" s="1272" t="s">
        <v>2652</v>
      </c>
    </row>
    <row r="48" spans="1:3">
      <c r="A48" s="2011" t="s">
        <v>325</v>
      </c>
      <c r="B48" s="4" t="s">
        <v>677</v>
      </c>
      <c r="C48" s="878" t="s">
        <v>272</v>
      </c>
    </row>
    <row r="49" spans="1:3">
      <c r="A49" s="2011"/>
      <c r="B49" s="1043" t="s">
        <v>678</v>
      </c>
      <c r="C49" s="878" t="s">
        <v>3559</v>
      </c>
    </row>
    <row r="50" spans="1:3">
      <c r="A50" s="2011"/>
      <c r="B50" s="1043" t="s">
        <v>680</v>
      </c>
      <c r="C50" s="878" t="s">
        <v>2008</v>
      </c>
    </row>
    <row r="51" spans="1:3">
      <c r="A51" s="2011"/>
      <c r="B51" s="1043" t="s">
        <v>682</v>
      </c>
      <c r="C51" s="878" t="s">
        <v>1353</v>
      </c>
    </row>
    <row r="52" spans="1:3">
      <c r="A52" s="2011"/>
      <c r="B52" s="1043" t="s">
        <v>684</v>
      </c>
      <c r="C52" s="878" t="s">
        <v>3560</v>
      </c>
    </row>
    <row r="53" spans="1:3" ht="49.5">
      <c r="A53" s="2011"/>
      <c r="B53" s="1043" t="s">
        <v>686</v>
      </c>
      <c r="C53" s="878" t="s">
        <v>3561</v>
      </c>
    </row>
    <row r="54" spans="1:3">
      <c r="A54" s="2011"/>
      <c r="B54" s="1043" t="s">
        <v>688</v>
      </c>
      <c r="C54" s="878" t="s">
        <v>3562</v>
      </c>
    </row>
    <row r="55" spans="1:3">
      <c r="A55" s="2011"/>
      <c r="B55" s="1043" t="s">
        <v>690</v>
      </c>
      <c r="C55" s="878" t="s">
        <v>3563</v>
      </c>
    </row>
    <row r="56" spans="1:3">
      <c r="A56" s="2011"/>
      <c r="B56" s="1043" t="s">
        <v>692</v>
      </c>
      <c r="C56" s="878" t="s">
        <v>260</v>
      </c>
    </row>
    <row r="57" spans="1:3">
      <c r="A57" s="2011"/>
      <c r="B57" s="1043" t="s">
        <v>693</v>
      </c>
      <c r="C57" s="878" t="s">
        <v>260</v>
      </c>
    </row>
    <row r="58" spans="1:3">
      <c r="A58" s="2011"/>
      <c r="B58" s="1043" t="s">
        <v>694</v>
      </c>
      <c r="C58" s="136" t="s">
        <v>260</v>
      </c>
    </row>
    <row r="59" spans="1:3">
      <c r="A59" s="2011"/>
      <c r="B59" s="1043" t="s">
        <v>695</v>
      </c>
      <c r="C59" s="359" t="s">
        <v>3564</v>
      </c>
    </row>
    <row r="60" spans="1:3">
      <c r="A60" s="2011"/>
      <c r="B60" s="1043" t="s">
        <v>697</v>
      </c>
      <c r="C60" s="878" t="s">
        <v>3565</v>
      </c>
    </row>
    <row r="61" spans="1:3" ht="66">
      <c r="A61" s="2011"/>
      <c r="B61" s="1043" t="s">
        <v>510</v>
      </c>
      <c r="C61" s="13" t="s">
        <v>3566</v>
      </c>
    </row>
    <row r="62" spans="1:3" ht="33">
      <c r="A62" s="2011"/>
      <c r="B62" s="1043" t="s">
        <v>701</v>
      </c>
      <c r="C62" s="878" t="s">
        <v>3567</v>
      </c>
    </row>
    <row r="63" spans="1:3">
      <c r="A63" s="2011"/>
      <c r="B63" s="1043" t="s">
        <v>703</v>
      </c>
      <c r="C63" s="878" t="s">
        <v>260</v>
      </c>
    </row>
    <row r="64" spans="1:3">
      <c r="A64" s="2011"/>
      <c r="B64" s="1043" t="s">
        <v>704</v>
      </c>
      <c r="C64" s="878" t="s">
        <v>260</v>
      </c>
    </row>
    <row r="65" spans="1:3">
      <c r="A65" s="2011"/>
      <c r="B65" s="1043" t="s">
        <v>705</v>
      </c>
      <c r="C65" s="878" t="s">
        <v>270</v>
      </c>
    </row>
    <row r="66" spans="1:3">
      <c r="A66" s="2011"/>
      <c r="B66" s="1043" t="s">
        <v>706</v>
      </c>
      <c r="C66" s="878" t="s">
        <v>260</v>
      </c>
    </row>
    <row r="67" spans="1:3">
      <c r="A67" s="2011"/>
      <c r="B67" s="1043" t="s">
        <v>707</v>
      </c>
      <c r="C67" s="878" t="s">
        <v>260</v>
      </c>
    </row>
    <row r="68" spans="1:3" ht="17.25" thickBot="1">
      <c r="A68" s="2012"/>
      <c r="B68" s="1273" t="s">
        <v>708</v>
      </c>
      <c r="C68" s="1272" t="s">
        <v>260</v>
      </c>
    </row>
    <row r="69" spans="1:3">
      <c r="A69" s="2545" t="s">
        <v>710</v>
      </c>
      <c r="B69" s="1217" t="s">
        <v>711</v>
      </c>
      <c r="C69" s="878" t="s">
        <v>272</v>
      </c>
    </row>
    <row r="70" spans="1:3">
      <c r="A70" s="2011"/>
      <c r="B70" s="1043" t="s">
        <v>712</v>
      </c>
      <c r="C70" s="878" t="s">
        <v>362</v>
      </c>
    </row>
    <row r="71" spans="1:3">
      <c r="A71" s="2011"/>
      <c r="B71" s="1043" t="s">
        <v>713</v>
      </c>
      <c r="C71" s="878" t="s">
        <v>260</v>
      </c>
    </row>
    <row r="72" spans="1:3">
      <c r="A72" s="2011"/>
      <c r="B72" s="1043" t="s">
        <v>714</v>
      </c>
      <c r="C72" s="878" t="s">
        <v>260</v>
      </c>
    </row>
    <row r="73" spans="1:3" ht="49.5">
      <c r="A73" s="2011"/>
      <c r="B73" s="1043" t="s">
        <v>530</v>
      </c>
      <c r="C73" s="878" t="s">
        <v>531</v>
      </c>
    </row>
    <row r="74" spans="1:3">
      <c r="A74" s="2011"/>
      <c r="B74" s="1043" t="s">
        <v>716</v>
      </c>
      <c r="C74" s="878" t="s">
        <v>294</v>
      </c>
    </row>
    <row r="75" spans="1:3">
      <c r="A75" s="2011"/>
      <c r="B75" s="1043" t="s">
        <v>717</v>
      </c>
      <c r="C75" s="878" t="s">
        <v>272</v>
      </c>
    </row>
    <row r="76" spans="1:3">
      <c r="A76" s="2011"/>
      <c r="B76" s="1043" t="s">
        <v>718</v>
      </c>
      <c r="C76" s="878" t="s">
        <v>370</v>
      </c>
    </row>
    <row r="77" spans="1:3" ht="50.25" thickBot="1">
      <c r="A77" s="2012"/>
      <c r="B77" s="1273" t="s">
        <v>719</v>
      </c>
      <c r="C77" s="533" t="s">
        <v>3568</v>
      </c>
    </row>
    <row r="78" spans="1:3">
      <c r="A78" s="2545" t="s">
        <v>720</v>
      </c>
      <c r="B78" s="1217" t="s">
        <v>721</v>
      </c>
      <c r="C78" s="1058">
        <v>600</v>
      </c>
    </row>
    <row r="79" spans="1:3">
      <c r="A79" s="2011"/>
      <c r="B79" s="1043" t="s">
        <v>723</v>
      </c>
      <c r="C79" s="91" t="s">
        <v>377</v>
      </c>
    </row>
    <row r="80" spans="1:3">
      <c r="A80" s="2011"/>
      <c r="B80" s="1043" t="s">
        <v>725</v>
      </c>
      <c r="C80" s="878" t="s">
        <v>379</v>
      </c>
    </row>
    <row r="81" spans="1:3">
      <c r="A81" s="2011"/>
      <c r="B81" s="1043" t="s">
        <v>727</v>
      </c>
      <c r="C81" s="878" t="s">
        <v>381</v>
      </c>
    </row>
    <row r="82" spans="1:3" ht="49.5">
      <c r="A82" s="2011"/>
      <c r="B82" s="1043" t="s">
        <v>728</v>
      </c>
      <c r="C82" s="878" t="s">
        <v>3569</v>
      </c>
    </row>
    <row r="83" spans="1:3">
      <c r="A83" s="2011"/>
      <c r="B83" s="1043" t="s">
        <v>730</v>
      </c>
      <c r="C83" s="878" t="s">
        <v>270</v>
      </c>
    </row>
    <row r="84" spans="1:3">
      <c r="A84" s="2011"/>
      <c r="B84" s="1043" t="s">
        <v>706</v>
      </c>
      <c r="C84" s="878" t="s">
        <v>260</v>
      </c>
    </row>
    <row r="85" spans="1:3">
      <c r="A85" s="2011"/>
      <c r="B85" s="1043" t="s">
        <v>707</v>
      </c>
      <c r="C85" s="878" t="s">
        <v>260</v>
      </c>
    </row>
    <row r="86" spans="1:3">
      <c r="A86" s="2011"/>
      <c r="B86" s="1043" t="s">
        <v>731</v>
      </c>
      <c r="C86" s="878" t="s">
        <v>260</v>
      </c>
    </row>
    <row r="87" spans="1:3">
      <c r="A87" s="2011"/>
      <c r="B87" s="1043" t="s">
        <v>732</v>
      </c>
      <c r="C87" s="878"/>
    </row>
    <row r="88" spans="1:3">
      <c r="A88" s="2011"/>
      <c r="B88" s="1043" t="s">
        <v>733</v>
      </c>
      <c r="C88" s="878" t="s">
        <v>270</v>
      </c>
    </row>
    <row r="89" spans="1:3">
      <c r="A89" s="2011"/>
      <c r="B89" s="1043" t="s">
        <v>734</v>
      </c>
      <c r="C89" s="878" t="s">
        <v>260</v>
      </c>
    </row>
    <row r="90" spans="1:3">
      <c r="A90" s="2011"/>
      <c r="B90" s="1043" t="s">
        <v>735</v>
      </c>
      <c r="C90" s="878" t="s">
        <v>260</v>
      </c>
    </row>
    <row r="91" spans="1:3">
      <c r="A91" s="2011"/>
      <c r="B91" s="1043" t="s">
        <v>736</v>
      </c>
      <c r="C91" s="878" t="s">
        <v>260</v>
      </c>
    </row>
    <row r="92" spans="1:3" ht="17.25" thickBot="1">
      <c r="A92" s="2012"/>
      <c r="B92" s="1273" t="s">
        <v>737</v>
      </c>
      <c r="C92" s="1272" t="s">
        <v>260</v>
      </c>
    </row>
    <row r="93" spans="1:3" ht="99">
      <c r="A93" s="2545" t="s">
        <v>738</v>
      </c>
      <c r="B93" s="1217" t="s">
        <v>739</v>
      </c>
      <c r="C93" s="878" t="s">
        <v>3570</v>
      </c>
    </row>
    <row r="94" spans="1:3" ht="33">
      <c r="A94" s="2011"/>
      <c r="B94" s="1043" t="s">
        <v>741</v>
      </c>
      <c r="C94" s="878" t="s">
        <v>559</v>
      </c>
    </row>
    <row r="95" spans="1:3">
      <c r="A95" s="2011"/>
      <c r="B95" s="1043" t="s">
        <v>742</v>
      </c>
      <c r="C95" s="878" t="s">
        <v>260</v>
      </c>
    </row>
    <row r="96" spans="1:3" ht="33">
      <c r="A96" s="2011"/>
      <c r="B96" s="1043" t="s">
        <v>743</v>
      </c>
      <c r="C96" s="878" t="s">
        <v>260</v>
      </c>
    </row>
    <row r="97" spans="1:3" ht="49.5">
      <c r="A97" s="2011"/>
      <c r="B97" s="1043" t="s">
        <v>744</v>
      </c>
      <c r="C97" s="878" t="s">
        <v>3571</v>
      </c>
    </row>
    <row r="98" spans="1:3">
      <c r="A98" s="2011"/>
      <c r="B98" s="1043" t="s">
        <v>746</v>
      </c>
      <c r="C98" s="878" t="s">
        <v>260</v>
      </c>
    </row>
    <row r="99" spans="1:3" ht="115.5">
      <c r="A99" s="2011"/>
      <c r="B99" s="1043" t="s">
        <v>747</v>
      </c>
      <c r="C99" s="878" t="s">
        <v>3572</v>
      </c>
    </row>
    <row r="100" spans="1:3">
      <c r="A100" s="2011"/>
      <c r="B100" s="1043" t="s">
        <v>907</v>
      </c>
      <c r="C100" s="878" t="s">
        <v>260</v>
      </c>
    </row>
    <row r="101" spans="1:3">
      <c r="A101" s="2011"/>
      <c r="B101" s="1043" t="s">
        <v>751</v>
      </c>
      <c r="C101" s="878" t="s">
        <v>260</v>
      </c>
    </row>
    <row r="102" spans="1:3" ht="17.25" thickBot="1">
      <c r="A102" s="2012"/>
      <c r="B102" s="1142" t="s">
        <v>752</v>
      </c>
      <c r="C102" s="1272" t="s">
        <v>260</v>
      </c>
    </row>
    <row r="103" spans="1:3" ht="33">
      <c r="A103" s="2021" t="s">
        <v>411</v>
      </c>
      <c r="B103" s="1043" t="s">
        <v>753</v>
      </c>
      <c r="C103" s="316" t="s">
        <v>3573</v>
      </c>
    </row>
    <row r="104" spans="1:3">
      <c r="A104" s="2021"/>
      <c r="B104" s="1043" t="s">
        <v>414</v>
      </c>
      <c r="C104" s="403">
        <v>1.269E-2</v>
      </c>
    </row>
    <row r="105" spans="1:3">
      <c r="A105" s="2021"/>
      <c r="B105" s="1043" t="s">
        <v>576</v>
      </c>
      <c r="C105" s="405">
        <v>1.83</v>
      </c>
    </row>
    <row r="106" spans="1:3">
      <c r="A106" s="2021"/>
      <c r="B106" s="1043" t="s">
        <v>417</v>
      </c>
      <c r="C106" s="98" t="s">
        <v>3574</v>
      </c>
    </row>
    <row r="107" spans="1:3" ht="17.25" thickBot="1">
      <c r="A107" s="2022"/>
      <c r="B107" s="25" t="s">
        <v>578</v>
      </c>
      <c r="C107" s="136" t="s">
        <v>260</v>
      </c>
    </row>
    <row r="108" spans="1:3" s="127" customFormat="1" ht="115.5">
      <c r="A108" s="1976" t="s">
        <v>420</v>
      </c>
      <c r="B108" s="925" t="s">
        <v>421</v>
      </c>
      <c r="C108" s="926" t="s">
        <v>3575</v>
      </c>
    </row>
    <row r="109" spans="1:3" s="127" customFormat="1" ht="231.75" thickBot="1">
      <c r="A109" s="1977"/>
      <c r="B109" s="927" t="s">
        <v>423</v>
      </c>
      <c r="C109" s="928" t="s">
        <v>3576</v>
      </c>
    </row>
    <row r="110" spans="1:3" ht="17.25" thickBot="1">
      <c r="A110" s="2530" t="s">
        <v>758</v>
      </c>
      <c r="B110" s="2557"/>
      <c r="C110" s="1672"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1" customWidth="1"/>
  </cols>
  <sheetData>
    <row r="1" spans="1:3" ht="20.25" thickBot="1">
      <c r="A1" s="2566" t="s">
        <v>252</v>
      </c>
      <c r="B1" s="2567"/>
      <c r="C1" s="2568"/>
    </row>
    <row r="2" spans="1:3" ht="17.25" customHeight="1" thickBot="1">
      <c r="A2" s="2569" t="s">
        <v>427</v>
      </c>
      <c r="B2" s="2570"/>
      <c r="C2" s="1673">
        <v>45747</v>
      </c>
    </row>
    <row r="3" spans="1:3">
      <c r="A3" s="2558" t="s">
        <v>428</v>
      </c>
      <c r="B3" s="1674" t="s">
        <v>429</v>
      </c>
      <c r="C3" s="1675" t="s">
        <v>3577</v>
      </c>
    </row>
    <row r="4" spans="1:3">
      <c r="A4" s="2559"/>
      <c r="B4" s="1676" t="s">
        <v>431</v>
      </c>
      <c r="C4" s="1677" t="s">
        <v>3578</v>
      </c>
    </row>
    <row r="5" spans="1:3">
      <c r="A5" s="2559"/>
      <c r="B5" s="1676" t="s">
        <v>433</v>
      </c>
      <c r="C5" s="1678" t="s">
        <v>260</v>
      </c>
    </row>
    <row r="6" spans="1:3">
      <c r="A6" s="2559"/>
      <c r="B6" s="1676" t="s">
        <v>261</v>
      </c>
      <c r="C6" s="1677" t="s">
        <v>3579</v>
      </c>
    </row>
    <row r="7" spans="1:3">
      <c r="A7" s="2559"/>
      <c r="B7" s="1676" t="s">
        <v>435</v>
      </c>
      <c r="C7" s="1679" t="s">
        <v>3580</v>
      </c>
    </row>
    <row r="8" spans="1:3">
      <c r="A8" s="2559"/>
      <c r="B8" s="1680" t="s">
        <v>437</v>
      </c>
      <c r="C8" s="375">
        <v>9932893</v>
      </c>
    </row>
    <row r="9" spans="1:3">
      <c r="A9" s="2559"/>
      <c r="B9" s="1680" t="s">
        <v>439</v>
      </c>
      <c r="C9" s="361">
        <v>1484768891</v>
      </c>
    </row>
    <row r="10" spans="1:3" ht="33">
      <c r="A10" s="2559"/>
      <c r="B10" s="1676" t="s">
        <v>440</v>
      </c>
      <c r="C10" s="345" t="s">
        <v>3581</v>
      </c>
    </row>
    <row r="11" spans="1:3">
      <c r="A11" s="2559"/>
      <c r="B11" s="1676" t="s">
        <v>442</v>
      </c>
      <c r="C11" s="1681" t="s">
        <v>270</v>
      </c>
    </row>
    <row r="12" spans="1:3">
      <c r="A12" s="2559"/>
      <c r="B12" s="1676" t="s">
        <v>271</v>
      </c>
      <c r="C12" s="1681" t="s">
        <v>270</v>
      </c>
    </row>
    <row r="13" spans="1:3">
      <c r="A13" s="2559"/>
      <c r="B13" s="1676" t="s">
        <v>444</v>
      </c>
      <c r="C13" s="1681" t="s">
        <v>272</v>
      </c>
    </row>
    <row r="14" spans="1:3">
      <c r="A14" s="2559"/>
      <c r="B14" s="1676" t="s">
        <v>445</v>
      </c>
      <c r="C14" s="1681" t="s">
        <v>270</v>
      </c>
    </row>
    <row r="15" spans="1:3">
      <c r="A15" s="2559"/>
      <c r="B15" s="1676" t="s">
        <v>446</v>
      </c>
      <c r="C15" s="1681" t="s">
        <v>260</v>
      </c>
    </row>
    <row r="16" spans="1:3">
      <c r="A16" s="2559"/>
      <c r="B16" s="1676" t="s">
        <v>447</v>
      </c>
      <c r="C16" s="1681" t="s">
        <v>260</v>
      </c>
    </row>
    <row r="17" spans="1:3" ht="49.5">
      <c r="A17" s="2559"/>
      <c r="B17" s="1676" t="s">
        <v>448</v>
      </c>
      <c r="C17" s="1681" t="s">
        <v>3582</v>
      </c>
    </row>
    <row r="18" spans="1:3" ht="33">
      <c r="A18" s="2559"/>
      <c r="B18" s="1676" t="s">
        <v>279</v>
      </c>
      <c r="C18" s="1681" t="s">
        <v>871</v>
      </c>
    </row>
    <row r="19" spans="1:3">
      <c r="A19" s="2559"/>
      <c r="B19" s="1676" t="s">
        <v>450</v>
      </c>
      <c r="C19" s="1681" t="s">
        <v>260</v>
      </c>
    </row>
    <row r="20" spans="1:3">
      <c r="A20" s="2559"/>
      <c r="B20" s="1676" t="s">
        <v>282</v>
      </c>
      <c r="C20" s="1681" t="s">
        <v>270</v>
      </c>
    </row>
    <row r="21" spans="1:3" ht="49.5">
      <c r="A21" s="2559"/>
      <c r="B21" s="1676" t="s">
        <v>283</v>
      </c>
      <c r="C21" s="1678" t="s">
        <v>3583</v>
      </c>
    </row>
    <row r="22" spans="1:3">
      <c r="A22" s="2559"/>
      <c r="B22" s="1676" t="s">
        <v>453</v>
      </c>
      <c r="C22" s="1678" t="s">
        <v>3584</v>
      </c>
    </row>
    <row r="23" spans="1:3">
      <c r="A23" s="2559"/>
      <c r="B23" s="1676" t="s">
        <v>454</v>
      </c>
      <c r="C23" s="1681" t="s">
        <v>260</v>
      </c>
    </row>
    <row r="24" spans="1:3">
      <c r="A24" s="2559"/>
      <c r="B24" s="1676" t="s">
        <v>456</v>
      </c>
      <c r="C24" s="1681" t="s">
        <v>260</v>
      </c>
    </row>
    <row r="25" spans="1:3">
      <c r="A25" s="2559"/>
      <c r="B25" s="1676" t="s">
        <v>457</v>
      </c>
      <c r="C25" s="1681" t="s">
        <v>3585</v>
      </c>
    </row>
    <row r="26" spans="1:3">
      <c r="A26" s="2559"/>
      <c r="B26" s="1676" t="s">
        <v>458</v>
      </c>
      <c r="C26" s="1681" t="s">
        <v>260</v>
      </c>
    </row>
    <row r="27" spans="1:3">
      <c r="A27" s="2559"/>
      <c r="B27" s="1676" t="s">
        <v>459</v>
      </c>
      <c r="C27" s="1681" t="s">
        <v>3586</v>
      </c>
    </row>
    <row r="28" spans="1:3" ht="49.5">
      <c r="A28" s="2559"/>
      <c r="B28" s="1676" t="s">
        <v>460</v>
      </c>
      <c r="C28" s="1681" t="s">
        <v>3587</v>
      </c>
    </row>
    <row r="29" spans="1:3" ht="82.5">
      <c r="A29" s="2559"/>
      <c r="B29" s="1676" t="s">
        <v>295</v>
      </c>
      <c r="C29" s="1681" t="s">
        <v>3588</v>
      </c>
    </row>
    <row r="30" spans="1:3" ht="82.5">
      <c r="A30" s="2559"/>
      <c r="B30" s="1676" t="s">
        <v>463</v>
      </c>
      <c r="C30" s="1681" t="s">
        <v>3589</v>
      </c>
    </row>
    <row r="31" spans="1:3" ht="82.5">
      <c r="A31" s="2559"/>
      <c r="B31" s="1676" t="s">
        <v>465</v>
      </c>
      <c r="C31" s="1681" t="s">
        <v>3590</v>
      </c>
    </row>
    <row r="32" spans="1:3" ht="33.75" thickBot="1">
      <c r="A32" s="2560"/>
      <c r="B32" s="1682" t="s">
        <v>301</v>
      </c>
      <c r="C32" s="1683" t="s">
        <v>260</v>
      </c>
    </row>
    <row r="33" spans="1:3" ht="49.5">
      <c r="A33" s="2561" t="s">
        <v>468</v>
      </c>
      <c r="B33" s="1674" t="s">
        <v>469</v>
      </c>
      <c r="C33" s="1684" t="s">
        <v>3591</v>
      </c>
    </row>
    <row r="34" spans="1:3">
      <c r="A34" s="2562"/>
      <c r="B34" s="1676" t="s">
        <v>470</v>
      </c>
      <c r="C34" s="1681" t="s">
        <v>3592</v>
      </c>
    </row>
    <row r="35" spans="1:3">
      <c r="A35" s="2562"/>
      <c r="B35" s="1676" t="s">
        <v>306</v>
      </c>
      <c r="C35" s="1681" t="s">
        <v>3584</v>
      </c>
    </row>
    <row r="36" spans="1:3">
      <c r="A36" s="2562"/>
      <c r="B36" s="1676" t="s">
        <v>473</v>
      </c>
      <c r="C36" s="1681" t="s">
        <v>260</v>
      </c>
    </row>
    <row r="37" spans="1:3">
      <c r="A37" s="2562"/>
      <c r="B37" s="1676" t="s">
        <v>474</v>
      </c>
      <c r="C37" s="1681" t="s">
        <v>260</v>
      </c>
    </row>
    <row r="38" spans="1:3" ht="19.5" thickBot="1">
      <c r="A38" s="2563"/>
      <c r="B38" s="1682" t="s">
        <v>475</v>
      </c>
      <c r="C38" s="1685" t="s">
        <v>272</v>
      </c>
    </row>
    <row r="39" spans="1:3">
      <c r="A39" s="2561" t="s">
        <v>476</v>
      </c>
      <c r="B39" s="1674" t="s">
        <v>477</v>
      </c>
      <c r="C39" s="1684" t="s">
        <v>272</v>
      </c>
    </row>
    <row r="40" spans="1:3">
      <c r="A40" s="2562"/>
      <c r="B40" s="1676" t="s">
        <v>478</v>
      </c>
      <c r="C40" s="1678" t="s">
        <v>3593</v>
      </c>
    </row>
    <row r="41" spans="1:3" ht="33">
      <c r="A41" s="2562"/>
      <c r="B41" s="1676" t="s">
        <v>479</v>
      </c>
      <c r="C41" s="1678" t="s">
        <v>3594</v>
      </c>
    </row>
    <row r="42" spans="1:3">
      <c r="A42" s="2562"/>
      <c r="B42" s="1676" t="s">
        <v>480</v>
      </c>
      <c r="C42" s="1681" t="s">
        <v>342</v>
      </c>
    </row>
    <row r="43" spans="1:3">
      <c r="A43" s="2562"/>
      <c r="B43" s="1676" t="s">
        <v>481</v>
      </c>
      <c r="C43" s="1678" t="s">
        <v>3595</v>
      </c>
    </row>
    <row r="44" spans="1:3" ht="19.5" thickBot="1">
      <c r="A44" s="2563"/>
      <c r="B44" s="1682" t="s">
        <v>482</v>
      </c>
      <c r="C44" s="1685" t="s">
        <v>3595</v>
      </c>
    </row>
    <row r="45" spans="1:3">
      <c r="A45" s="2558" t="s">
        <v>483</v>
      </c>
      <c r="B45" s="1674" t="s">
        <v>484</v>
      </c>
      <c r="C45" s="1684" t="s">
        <v>270</v>
      </c>
    </row>
    <row r="46" spans="1:3">
      <c r="A46" s="2559"/>
      <c r="B46" s="1676" t="s">
        <v>485</v>
      </c>
      <c r="C46" s="1681" t="s">
        <v>260</v>
      </c>
    </row>
    <row r="47" spans="1:3" ht="19.5" thickBot="1">
      <c r="A47" s="2560"/>
      <c r="B47" s="1682" t="s">
        <v>487</v>
      </c>
      <c r="C47" s="1685" t="s">
        <v>260</v>
      </c>
    </row>
    <row r="48" spans="1:3">
      <c r="A48" s="2558" t="s">
        <v>489</v>
      </c>
      <c r="B48" s="1674" t="s">
        <v>490</v>
      </c>
      <c r="C48" s="1684" t="s">
        <v>272</v>
      </c>
    </row>
    <row r="49" spans="1:3">
      <c r="A49" s="2559"/>
      <c r="B49" s="1676" t="s">
        <v>491</v>
      </c>
      <c r="C49" s="1681" t="s">
        <v>3596</v>
      </c>
    </row>
    <row r="50" spans="1:3">
      <c r="A50" s="2559"/>
      <c r="B50" s="1676" t="s">
        <v>493</v>
      </c>
      <c r="C50" s="1681" t="s">
        <v>3597</v>
      </c>
    </row>
    <row r="51" spans="1:3">
      <c r="A51" s="2559"/>
      <c r="B51" s="1676" t="s">
        <v>495</v>
      </c>
      <c r="C51" s="1681" t="s">
        <v>3598</v>
      </c>
    </row>
    <row r="52" spans="1:3" ht="33">
      <c r="A52" s="2559"/>
      <c r="B52" s="1676" t="s">
        <v>497</v>
      </c>
      <c r="C52" s="1681" t="s">
        <v>3599</v>
      </c>
    </row>
    <row r="53" spans="1:3" ht="99">
      <c r="A53" s="2559"/>
      <c r="B53" s="1676" t="s">
        <v>335</v>
      </c>
      <c r="C53" s="1681" t="s">
        <v>3600</v>
      </c>
    </row>
    <row r="54" spans="1:3">
      <c r="A54" s="2559"/>
      <c r="B54" s="1676" t="s">
        <v>501</v>
      </c>
      <c r="C54" s="1681" t="s">
        <v>3601</v>
      </c>
    </row>
    <row r="55" spans="1:3">
      <c r="A55" s="2559"/>
      <c r="B55" s="1676" t="s">
        <v>503</v>
      </c>
      <c r="C55" s="1686" t="s">
        <v>3602</v>
      </c>
    </row>
    <row r="56" spans="1:3">
      <c r="A56" s="2559"/>
      <c r="B56" s="1676" t="s">
        <v>505</v>
      </c>
      <c r="C56" s="1681" t="s">
        <v>776</v>
      </c>
    </row>
    <row r="57" spans="1:3">
      <c r="A57" s="2559"/>
      <c r="B57" s="1676" t="s">
        <v>506</v>
      </c>
      <c r="C57" s="1681" t="s">
        <v>3603</v>
      </c>
    </row>
    <row r="58" spans="1:3">
      <c r="A58" s="2559"/>
      <c r="B58" s="1676" t="s">
        <v>507</v>
      </c>
      <c r="C58" s="1687" t="s">
        <v>260</v>
      </c>
    </row>
    <row r="59" spans="1:3">
      <c r="A59" s="2559"/>
      <c r="B59" s="1680" t="s">
        <v>508</v>
      </c>
      <c r="C59" s="353" t="s">
        <v>3604</v>
      </c>
    </row>
    <row r="60" spans="1:3" ht="33">
      <c r="A60" s="2559"/>
      <c r="B60" s="1676" t="s">
        <v>509</v>
      </c>
      <c r="C60" s="149" t="s">
        <v>3605</v>
      </c>
    </row>
    <row r="61" spans="1:3">
      <c r="A61" s="2559"/>
      <c r="B61" s="1676" t="s">
        <v>510</v>
      </c>
      <c r="C61" s="1688" t="s">
        <v>260</v>
      </c>
    </row>
    <row r="62" spans="1:3">
      <c r="A62" s="2559"/>
      <c r="B62" s="1676" t="s">
        <v>512</v>
      </c>
      <c r="C62" s="1688" t="s">
        <v>260</v>
      </c>
    </row>
    <row r="63" spans="1:3">
      <c r="A63" s="2559"/>
      <c r="B63" s="1676" t="s">
        <v>514</v>
      </c>
      <c r="C63" s="1688" t="s">
        <v>260</v>
      </c>
    </row>
    <row r="64" spans="1:3">
      <c r="A64" s="2559"/>
      <c r="B64" s="1676" t="s">
        <v>516</v>
      </c>
      <c r="C64" s="1688" t="s">
        <v>260</v>
      </c>
    </row>
    <row r="65" spans="1:3">
      <c r="A65" s="2559"/>
      <c r="B65" s="1676" t="s">
        <v>518</v>
      </c>
      <c r="C65" s="1688" t="s">
        <v>272</v>
      </c>
    </row>
    <row r="66" spans="1:3" ht="33">
      <c r="A66" s="2559"/>
      <c r="B66" s="1676" t="s">
        <v>356</v>
      </c>
      <c r="C66" s="1688" t="s">
        <v>3606</v>
      </c>
    </row>
    <row r="67" spans="1:3">
      <c r="A67" s="2559"/>
      <c r="B67" s="1676" t="s">
        <v>521</v>
      </c>
      <c r="C67" s="1688" t="s">
        <v>260</v>
      </c>
    </row>
    <row r="68" spans="1:3" ht="19.5" thickBot="1">
      <c r="A68" s="2560"/>
      <c r="B68" s="1682" t="s">
        <v>523</v>
      </c>
      <c r="C68" s="1688" t="s">
        <v>260</v>
      </c>
    </row>
    <row r="69" spans="1:3">
      <c r="A69" s="2561" t="s">
        <v>525</v>
      </c>
      <c r="B69" s="1674" t="s">
        <v>526</v>
      </c>
      <c r="C69" s="1684" t="s">
        <v>272</v>
      </c>
    </row>
    <row r="70" spans="1:3">
      <c r="A70" s="2562"/>
      <c r="B70" s="1676" t="s">
        <v>527</v>
      </c>
      <c r="C70" s="1681" t="s">
        <v>3607</v>
      </c>
    </row>
    <row r="71" spans="1:3">
      <c r="A71" s="2562"/>
      <c r="B71" s="1676" t="s">
        <v>528</v>
      </c>
      <c r="C71" s="1681" t="s">
        <v>260</v>
      </c>
    </row>
    <row r="72" spans="1:3">
      <c r="A72" s="2562"/>
      <c r="B72" s="1676" t="s">
        <v>529</v>
      </c>
      <c r="C72" s="1681" t="s">
        <v>260</v>
      </c>
    </row>
    <row r="73" spans="1:3" ht="132">
      <c r="A73" s="2562"/>
      <c r="B73" s="1676" t="s">
        <v>530</v>
      </c>
      <c r="C73" s="1681" t="s">
        <v>3608</v>
      </c>
    </row>
    <row r="74" spans="1:3" ht="49.5">
      <c r="A74" s="2562"/>
      <c r="B74" s="1676" t="s">
        <v>532</v>
      </c>
      <c r="C74" s="1681" t="s">
        <v>3587</v>
      </c>
    </row>
    <row r="75" spans="1:3">
      <c r="A75" s="2562"/>
      <c r="B75" s="1676" t="s">
        <v>533</v>
      </c>
      <c r="C75" s="1681" t="s">
        <v>272</v>
      </c>
    </row>
    <row r="76" spans="1:3">
      <c r="A76" s="2562"/>
      <c r="B76" s="1676" t="s">
        <v>534</v>
      </c>
      <c r="C76" s="1681" t="s">
        <v>370</v>
      </c>
    </row>
    <row r="77" spans="1:3" ht="33.75" thickBot="1">
      <c r="A77" s="2563"/>
      <c r="B77" s="1682" t="s">
        <v>535</v>
      </c>
      <c r="C77" s="1687" t="s">
        <v>3609</v>
      </c>
    </row>
    <row r="78" spans="1:3">
      <c r="A78" s="2558" t="s">
        <v>537</v>
      </c>
      <c r="B78" s="1689" t="s">
        <v>538</v>
      </c>
      <c r="C78" s="1690" t="s">
        <v>3610</v>
      </c>
    </row>
    <row r="79" spans="1:3">
      <c r="A79" s="2559"/>
      <c r="B79" s="1680" t="s">
        <v>540</v>
      </c>
      <c r="C79" s="350" t="s">
        <v>2747</v>
      </c>
    </row>
    <row r="80" spans="1:3" ht="66">
      <c r="A80" s="2559"/>
      <c r="B80" s="1676" t="s">
        <v>541</v>
      </c>
      <c r="C80" s="149" t="s">
        <v>3611</v>
      </c>
    </row>
    <row r="81" spans="1:3" ht="33">
      <c r="A81" s="2559"/>
      <c r="B81" s="1676" t="s">
        <v>543</v>
      </c>
      <c r="C81" s="1681" t="s">
        <v>3612</v>
      </c>
    </row>
    <row r="82" spans="1:3" ht="49.5">
      <c r="A82" s="2559"/>
      <c r="B82" s="1676" t="s">
        <v>545</v>
      </c>
      <c r="C82" s="1681" t="s">
        <v>3613</v>
      </c>
    </row>
    <row r="83" spans="1:3">
      <c r="A83" s="2559"/>
      <c r="B83" s="1676" t="s">
        <v>547</v>
      </c>
      <c r="C83" s="1681" t="s">
        <v>270</v>
      </c>
    </row>
    <row r="84" spans="1:3">
      <c r="A84" s="2559"/>
      <c r="B84" s="1676" t="s">
        <v>519</v>
      </c>
      <c r="C84" s="1681" t="s">
        <v>260</v>
      </c>
    </row>
    <row r="85" spans="1:3">
      <c r="A85" s="2559"/>
      <c r="B85" s="1676" t="s">
        <v>521</v>
      </c>
      <c r="C85" s="1681" t="s">
        <v>260</v>
      </c>
    </row>
    <row r="86" spans="1:3">
      <c r="A86" s="2559"/>
      <c r="B86" s="1676" t="s">
        <v>548</v>
      </c>
      <c r="C86" s="1681" t="s">
        <v>260</v>
      </c>
    </row>
    <row r="87" spans="1:3">
      <c r="A87" s="2559"/>
      <c r="B87" s="1676" t="s">
        <v>549</v>
      </c>
      <c r="C87" s="1691"/>
    </row>
    <row r="88" spans="1:3">
      <c r="A88" s="2559"/>
      <c r="B88" s="1676" t="s">
        <v>550</v>
      </c>
      <c r="C88" s="1681" t="s">
        <v>270</v>
      </c>
    </row>
    <row r="89" spans="1:3">
      <c r="A89" s="2559"/>
      <c r="B89" s="1676" t="s">
        <v>551</v>
      </c>
      <c r="C89" s="1681" t="s">
        <v>260</v>
      </c>
    </row>
    <row r="90" spans="1:3">
      <c r="A90" s="2559"/>
      <c r="B90" s="1676" t="s">
        <v>552</v>
      </c>
      <c r="C90" s="1681" t="s">
        <v>260</v>
      </c>
    </row>
    <row r="91" spans="1:3">
      <c r="A91" s="2559"/>
      <c r="B91" s="1676" t="s">
        <v>553</v>
      </c>
      <c r="C91" s="1681" t="s">
        <v>260</v>
      </c>
    </row>
    <row r="92" spans="1:3" ht="19.5" thickBot="1">
      <c r="A92" s="2559"/>
      <c r="B92" s="1692" t="s">
        <v>554</v>
      </c>
      <c r="C92" s="1685" t="s">
        <v>260</v>
      </c>
    </row>
    <row r="93" spans="1:3" ht="49.5">
      <c r="A93" s="2561" t="s">
        <v>555</v>
      </c>
      <c r="B93" s="1674" t="s">
        <v>556</v>
      </c>
      <c r="C93" s="1684" t="s">
        <v>3614</v>
      </c>
    </row>
    <row r="94" spans="1:3" ht="33">
      <c r="A94" s="2562"/>
      <c r="B94" s="1676" t="s">
        <v>558</v>
      </c>
      <c r="C94" s="1681" t="s">
        <v>559</v>
      </c>
    </row>
    <row r="95" spans="1:3" ht="115.5">
      <c r="A95" s="2562"/>
      <c r="B95" s="1692" t="s">
        <v>400</v>
      </c>
      <c r="C95" s="1678" t="s">
        <v>3615</v>
      </c>
    </row>
    <row r="96" spans="1:3" ht="99">
      <c r="A96" s="2562"/>
      <c r="B96" s="1693" t="s">
        <v>401</v>
      </c>
      <c r="C96" s="1694" t="s">
        <v>3616</v>
      </c>
    </row>
    <row r="97" spans="1:3" ht="33">
      <c r="A97" s="2562"/>
      <c r="B97" s="148" t="s">
        <v>402</v>
      </c>
      <c r="C97" s="149" t="s">
        <v>3617</v>
      </c>
    </row>
    <row r="98" spans="1:3" ht="49.5">
      <c r="A98" s="2562"/>
      <c r="B98" s="1676" t="s">
        <v>565</v>
      </c>
      <c r="C98" s="1681" t="s">
        <v>3618</v>
      </c>
    </row>
    <row r="99" spans="1:3" ht="33">
      <c r="A99" s="2562"/>
      <c r="B99" s="1695" t="s">
        <v>567</v>
      </c>
      <c r="C99" s="1681" t="s">
        <v>260</v>
      </c>
    </row>
    <row r="100" spans="1:3">
      <c r="A100" s="2562"/>
      <c r="B100" s="1695" t="s">
        <v>568</v>
      </c>
      <c r="C100" s="1681" t="s">
        <v>260</v>
      </c>
    </row>
    <row r="101" spans="1:3">
      <c r="A101" s="2562"/>
      <c r="B101" s="1695" t="s">
        <v>569</v>
      </c>
      <c r="C101" s="1681" t="s">
        <v>260</v>
      </c>
    </row>
    <row r="102" spans="1:3" ht="19.5" thickBot="1">
      <c r="A102" s="2563"/>
      <c r="B102" s="1696" t="s">
        <v>570</v>
      </c>
      <c r="C102" s="1687" t="s">
        <v>260</v>
      </c>
    </row>
    <row r="103" spans="1:3">
      <c r="A103" s="2558" t="s">
        <v>571</v>
      </c>
      <c r="B103" s="1697" t="s">
        <v>572</v>
      </c>
      <c r="C103" s="1698" t="s">
        <v>260</v>
      </c>
    </row>
    <row r="104" spans="1:3">
      <c r="A104" s="2559"/>
      <c r="B104" s="1699" t="s">
        <v>574</v>
      </c>
      <c r="C104" s="406">
        <v>100.44</v>
      </c>
    </row>
    <row r="105" spans="1:3">
      <c r="A105" s="2559"/>
      <c r="B105" s="1699" t="s">
        <v>576</v>
      </c>
      <c r="C105" s="361">
        <v>15014.5</v>
      </c>
    </row>
    <row r="106" spans="1:3">
      <c r="A106" s="2559"/>
      <c r="B106" s="1699" t="s">
        <v>2410</v>
      </c>
      <c r="C106" s="407" t="s">
        <v>3619</v>
      </c>
    </row>
    <row r="107" spans="1:3" ht="19.5" thickBot="1">
      <c r="A107" s="2560"/>
      <c r="B107" s="1696" t="s">
        <v>977</v>
      </c>
      <c r="C107" s="1214" t="s">
        <v>260</v>
      </c>
    </row>
    <row r="108" spans="1:3" s="127" customFormat="1">
      <c r="A108" s="1976" t="s">
        <v>420</v>
      </c>
      <c r="B108" s="925" t="s">
        <v>421</v>
      </c>
      <c r="C108" s="926" t="s">
        <v>260</v>
      </c>
    </row>
    <row r="109" spans="1:3" s="127" customFormat="1" ht="99" customHeight="1" thickBot="1">
      <c r="A109" s="1977"/>
      <c r="B109" s="927" t="s">
        <v>423</v>
      </c>
      <c r="C109" s="928" t="s">
        <v>3620</v>
      </c>
    </row>
    <row r="110" spans="1:3" ht="19.5" thickBot="1">
      <c r="A110" s="2564" t="s">
        <v>580</v>
      </c>
      <c r="B110" s="2565"/>
      <c r="C110" s="1700" t="s">
        <v>260</v>
      </c>
    </row>
    <row r="111" spans="1:3" ht="216.7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73" t="s">
        <v>621</v>
      </c>
      <c r="B2" s="2574"/>
      <c r="C2" s="1701">
        <v>45747</v>
      </c>
    </row>
    <row r="3" spans="1:3">
      <c r="A3" s="2546" t="s">
        <v>622</v>
      </c>
      <c r="B3" s="1702" t="s">
        <v>623</v>
      </c>
      <c r="C3" s="1703" t="s">
        <v>3621</v>
      </c>
    </row>
    <row r="4" spans="1:3">
      <c r="A4" s="2017"/>
      <c r="B4" s="1043" t="s">
        <v>625</v>
      </c>
      <c r="C4" s="202" t="s">
        <v>3622</v>
      </c>
    </row>
    <row r="5" spans="1:3">
      <c r="A5" s="2017"/>
      <c r="B5" s="1043" t="s">
        <v>433</v>
      </c>
      <c r="C5" s="202" t="s">
        <v>260</v>
      </c>
    </row>
    <row r="6" spans="1:3">
      <c r="A6" s="2017"/>
      <c r="B6" s="1043" t="s">
        <v>261</v>
      </c>
      <c r="C6" s="202" t="s">
        <v>3623</v>
      </c>
    </row>
    <row r="7" spans="1:3">
      <c r="A7" s="2017"/>
      <c r="B7" s="1043" t="s">
        <v>435</v>
      </c>
      <c r="C7" s="346" t="s">
        <v>3624</v>
      </c>
    </row>
    <row r="8" spans="1:3">
      <c r="A8" s="2017"/>
      <c r="B8" s="1043" t="s">
        <v>437</v>
      </c>
      <c r="C8" s="375">
        <v>502369</v>
      </c>
    </row>
    <row r="9" spans="1:3">
      <c r="A9" s="2017"/>
      <c r="B9" s="1043" t="s">
        <v>439</v>
      </c>
      <c r="C9" s="361">
        <v>75094100</v>
      </c>
    </row>
    <row r="10" spans="1:3" ht="33">
      <c r="A10" s="2017"/>
      <c r="B10" s="1043" t="s">
        <v>630</v>
      </c>
      <c r="C10" s="202" t="s">
        <v>3581</v>
      </c>
    </row>
    <row r="11" spans="1:3">
      <c r="A11" s="2017"/>
      <c r="B11" s="1043" t="s">
        <v>632</v>
      </c>
      <c r="C11" s="202" t="s">
        <v>270</v>
      </c>
    </row>
    <row r="12" spans="1:3">
      <c r="A12" s="2017"/>
      <c r="B12" s="1043" t="s">
        <v>633</v>
      </c>
      <c r="C12" s="202" t="s">
        <v>270</v>
      </c>
    </row>
    <row r="13" spans="1:3">
      <c r="A13" s="2017"/>
      <c r="B13" s="1043" t="s">
        <v>634</v>
      </c>
      <c r="C13" s="202" t="s">
        <v>272</v>
      </c>
    </row>
    <row r="14" spans="1:3">
      <c r="A14" s="2017"/>
      <c r="B14" s="1043" t="s">
        <v>635</v>
      </c>
      <c r="C14" s="202" t="s">
        <v>270</v>
      </c>
    </row>
    <row r="15" spans="1:3">
      <c r="A15" s="2017"/>
      <c r="B15" s="1043" t="s">
        <v>636</v>
      </c>
      <c r="C15" s="202" t="s">
        <v>260</v>
      </c>
    </row>
    <row r="16" spans="1:3">
      <c r="A16" s="2017"/>
      <c r="B16" s="1043" t="s">
        <v>637</v>
      </c>
      <c r="C16" s="202" t="s">
        <v>260</v>
      </c>
    </row>
    <row r="17" spans="1:3" ht="49.5">
      <c r="A17" s="2017"/>
      <c r="B17" s="1043" t="s">
        <v>638</v>
      </c>
      <c r="C17" s="202" t="s">
        <v>3582</v>
      </c>
    </row>
    <row r="18" spans="1:3" ht="33">
      <c r="A18" s="2017"/>
      <c r="B18" s="1043" t="s">
        <v>279</v>
      </c>
      <c r="C18" s="202" t="s">
        <v>871</v>
      </c>
    </row>
    <row r="19" spans="1:3">
      <c r="A19" s="2017"/>
      <c r="B19" s="1043" t="s">
        <v>640</v>
      </c>
      <c r="C19" s="202" t="s">
        <v>260</v>
      </c>
    </row>
    <row r="20" spans="1:3">
      <c r="A20" s="2017"/>
      <c r="B20" s="1043" t="s">
        <v>641</v>
      </c>
      <c r="C20" s="202" t="s">
        <v>270</v>
      </c>
    </row>
    <row r="21" spans="1:3" ht="49.5">
      <c r="A21" s="2017"/>
      <c r="B21" s="1043" t="s">
        <v>642</v>
      </c>
      <c r="C21" s="202" t="s">
        <v>3625</v>
      </c>
    </row>
    <row r="22" spans="1:3">
      <c r="A22" s="2017"/>
      <c r="B22" s="1043" t="s">
        <v>643</v>
      </c>
      <c r="C22" s="202" t="s">
        <v>3626</v>
      </c>
    </row>
    <row r="23" spans="1:3">
      <c r="A23" s="2017"/>
      <c r="B23" s="1043" t="s">
        <v>644</v>
      </c>
      <c r="C23" s="202" t="s">
        <v>260</v>
      </c>
    </row>
    <row r="24" spans="1:3">
      <c r="A24" s="2017"/>
      <c r="B24" s="1043" t="s">
        <v>645</v>
      </c>
      <c r="C24" s="202" t="s">
        <v>260</v>
      </c>
    </row>
    <row r="25" spans="1:3">
      <c r="A25" s="2017"/>
      <c r="B25" s="1043" t="s">
        <v>646</v>
      </c>
      <c r="C25" s="202" t="s">
        <v>3627</v>
      </c>
    </row>
    <row r="26" spans="1:3">
      <c r="A26" s="2017"/>
      <c r="B26" s="1043" t="s">
        <v>647</v>
      </c>
      <c r="C26" s="202" t="s">
        <v>260</v>
      </c>
    </row>
    <row r="27" spans="1:3">
      <c r="A27" s="2017"/>
      <c r="B27" s="1043" t="s">
        <v>648</v>
      </c>
      <c r="C27" s="202" t="s">
        <v>3586</v>
      </c>
    </row>
    <row r="28" spans="1:3" ht="49.5">
      <c r="A28" s="2017"/>
      <c r="B28" s="1043" t="s">
        <v>649</v>
      </c>
      <c r="C28" s="202" t="s">
        <v>3587</v>
      </c>
    </row>
    <row r="29" spans="1:3" ht="82.5">
      <c r="A29" s="2017"/>
      <c r="B29" s="1043" t="s">
        <v>650</v>
      </c>
      <c r="C29" s="202" t="s">
        <v>3588</v>
      </c>
    </row>
    <row r="30" spans="1:3" ht="82.5">
      <c r="A30" s="2017"/>
      <c r="B30" s="1043" t="s">
        <v>652</v>
      </c>
      <c r="C30" s="202" t="s">
        <v>3589</v>
      </c>
    </row>
    <row r="31" spans="1:3" ht="82.5">
      <c r="A31" s="2017"/>
      <c r="B31" s="1043" t="s">
        <v>653</v>
      </c>
      <c r="C31" s="202" t="s">
        <v>3590</v>
      </c>
    </row>
    <row r="32" spans="1:3" ht="33.75" thickBot="1">
      <c r="A32" s="2018"/>
      <c r="B32" s="4" t="s">
        <v>655</v>
      </c>
      <c r="C32" s="1272" t="s">
        <v>260</v>
      </c>
    </row>
    <row r="33" spans="1:3" ht="49.5">
      <c r="A33" s="2545" t="s">
        <v>656</v>
      </c>
      <c r="B33" s="1702" t="s">
        <v>657</v>
      </c>
      <c r="C33" s="202" t="s">
        <v>3628</v>
      </c>
    </row>
    <row r="34" spans="1:3">
      <c r="A34" s="2011"/>
      <c r="B34" s="1043" t="s">
        <v>658</v>
      </c>
      <c r="C34" s="202" t="s">
        <v>3629</v>
      </c>
    </row>
    <row r="35" spans="1:3">
      <c r="A35" s="2011"/>
      <c r="B35" s="1043" t="s">
        <v>660</v>
      </c>
      <c r="C35" s="202" t="s">
        <v>3630</v>
      </c>
    </row>
    <row r="36" spans="1:3">
      <c r="A36" s="2011"/>
      <c r="B36" s="1043" t="s">
        <v>661</v>
      </c>
      <c r="C36" s="202" t="s">
        <v>260</v>
      </c>
    </row>
    <row r="37" spans="1:3">
      <c r="A37" s="2011"/>
      <c r="B37" s="1043" t="s">
        <v>662</v>
      </c>
      <c r="C37" s="202" t="s">
        <v>260</v>
      </c>
    </row>
    <row r="38" spans="1:3" ht="17.25" thickBot="1">
      <c r="A38" s="2012"/>
      <c r="B38" s="1273" t="s">
        <v>663</v>
      </c>
      <c r="C38" s="1272" t="s">
        <v>272</v>
      </c>
    </row>
    <row r="39" spans="1:3">
      <c r="A39" s="2545" t="s">
        <v>664</v>
      </c>
      <c r="B39" s="1702" t="s">
        <v>665</v>
      </c>
      <c r="C39" s="202" t="s">
        <v>272</v>
      </c>
    </row>
    <row r="40" spans="1:3">
      <c r="A40" s="2011"/>
      <c r="B40" s="1043" t="s">
        <v>666</v>
      </c>
      <c r="C40" s="202" t="s">
        <v>3631</v>
      </c>
    </row>
    <row r="41" spans="1:3" ht="33">
      <c r="A41" s="2011"/>
      <c r="B41" s="1043" t="s">
        <v>667</v>
      </c>
      <c r="C41" s="202" t="s">
        <v>3632</v>
      </c>
    </row>
    <row r="42" spans="1:3">
      <c r="A42" s="2011"/>
      <c r="B42" s="1043" t="s">
        <v>668</v>
      </c>
      <c r="C42" s="202" t="s">
        <v>342</v>
      </c>
    </row>
    <row r="43" spans="1:3">
      <c r="A43" s="2011"/>
      <c r="B43" s="1043" t="s">
        <v>669</v>
      </c>
      <c r="C43" s="202" t="s">
        <v>260</v>
      </c>
    </row>
    <row r="44" spans="1:3" ht="17.25" thickBot="1">
      <c r="A44" s="2012"/>
      <c r="B44" s="1704" t="s">
        <v>670</v>
      </c>
      <c r="C44" s="1272" t="s">
        <v>260</v>
      </c>
    </row>
    <row r="45" spans="1:3">
      <c r="A45" s="2545" t="s">
        <v>671</v>
      </c>
      <c r="B45" s="1702" t="s">
        <v>672</v>
      </c>
      <c r="C45" s="202" t="s">
        <v>270</v>
      </c>
    </row>
    <row r="46" spans="1:3">
      <c r="A46" s="2011"/>
      <c r="B46" s="1043" t="s">
        <v>673</v>
      </c>
      <c r="C46" s="202" t="s">
        <v>260</v>
      </c>
    </row>
    <row r="47" spans="1:3" ht="17.25" thickBot="1">
      <c r="A47" s="2012"/>
      <c r="B47" s="1273" t="s">
        <v>675</v>
      </c>
      <c r="C47" s="1272" t="s">
        <v>260</v>
      </c>
    </row>
    <row r="48" spans="1:3">
      <c r="A48" s="2011" t="s">
        <v>325</v>
      </c>
      <c r="B48" s="4" t="s">
        <v>677</v>
      </c>
      <c r="C48" s="202" t="s">
        <v>272</v>
      </c>
    </row>
    <row r="49" spans="1:3">
      <c r="A49" s="2011"/>
      <c r="B49" s="1043" t="s">
        <v>678</v>
      </c>
      <c r="C49" s="202" t="s">
        <v>3596</v>
      </c>
    </row>
    <row r="50" spans="1:3">
      <c r="A50" s="2011"/>
      <c r="B50" s="1043" t="s">
        <v>680</v>
      </c>
      <c r="C50" s="202" t="s">
        <v>3597</v>
      </c>
    </row>
    <row r="51" spans="1:3">
      <c r="A51" s="2011"/>
      <c r="B51" s="1043" t="s">
        <v>682</v>
      </c>
      <c r="C51" s="202" t="s">
        <v>3598</v>
      </c>
    </row>
    <row r="52" spans="1:3" ht="33">
      <c r="A52" s="2011"/>
      <c r="B52" s="1043" t="s">
        <v>684</v>
      </c>
      <c r="C52" s="202" t="s">
        <v>3599</v>
      </c>
    </row>
    <row r="53" spans="1:3" ht="99">
      <c r="A53" s="2011"/>
      <c r="B53" s="1043" t="s">
        <v>686</v>
      </c>
      <c r="C53" s="202" t="s">
        <v>3600</v>
      </c>
    </row>
    <row r="54" spans="1:3">
      <c r="A54" s="2011"/>
      <c r="B54" s="1043" t="s">
        <v>688</v>
      </c>
      <c r="C54" s="202" t="s">
        <v>3633</v>
      </c>
    </row>
    <row r="55" spans="1:3">
      <c r="A55" s="2011"/>
      <c r="B55" s="1043" t="s">
        <v>690</v>
      </c>
      <c r="C55" s="202" t="s">
        <v>3602</v>
      </c>
    </row>
    <row r="56" spans="1:3">
      <c r="A56" s="2011"/>
      <c r="B56" s="1043" t="s">
        <v>692</v>
      </c>
      <c r="C56" s="202" t="s">
        <v>776</v>
      </c>
    </row>
    <row r="57" spans="1:3">
      <c r="A57" s="2011"/>
      <c r="B57" s="1043" t="s">
        <v>693</v>
      </c>
      <c r="C57" s="202" t="s">
        <v>3603</v>
      </c>
    </row>
    <row r="58" spans="1:3">
      <c r="A58" s="2011"/>
      <c r="B58" s="1043" t="s">
        <v>694</v>
      </c>
      <c r="C58" s="136" t="s">
        <v>260</v>
      </c>
    </row>
    <row r="59" spans="1:3">
      <c r="A59" s="2011"/>
      <c r="B59" s="1043" t="s">
        <v>695</v>
      </c>
      <c r="C59" s="353" t="s">
        <v>3634</v>
      </c>
    </row>
    <row r="60" spans="1:3" ht="33">
      <c r="A60" s="2011"/>
      <c r="B60" s="1043" t="s">
        <v>697</v>
      </c>
      <c r="C60" s="202" t="s">
        <v>3605</v>
      </c>
    </row>
    <row r="61" spans="1:3">
      <c r="A61" s="2011"/>
      <c r="B61" s="1043" t="s">
        <v>699</v>
      </c>
      <c r="C61" s="202" t="s">
        <v>260</v>
      </c>
    </row>
    <row r="62" spans="1:3">
      <c r="A62" s="2011"/>
      <c r="B62" s="1043" t="s">
        <v>701</v>
      </c>
      <c r="C62" s="202" t="s">
        <v>260</v>
      </c>
    </row>
    <row r="63" spans="1:3">
      <c r="A63" s="2011"/>
      <c r="B63" s="1043" t="s">
        <v>703</v>
      </c>
      <c r="C63" s="202" t="s">
        <v>260</v>
      </c>
    </row>
    <row r="64" spans="1:3">
      <c r="A64" s="2011"/>
      <c r="B64" s="1043" t="s">
        <v>704</v>
      </c>
      <c r="C64" s="202" t="s">
        <v>260</v>
      </c>
    </row>
    <row r="65" spans="1:3">
      <c r="A65" s="2011"/>
      <c r="B65" s="1043" t="s">
        <v>705</v>
      </c>
      <c r="C65" s="202" t="s">
        <v>272</v>
      </c>
    </row>
    <row r="66" spans="1:3" ht="33">
      <c r="A66" s="2011"/>
      <c r="B66" s="1043" t="s">
        <v>706</v>
      </c>
      <c r="C66" s="202" t="s">
        <v>3606</v>
      </c>
    </row>
    <row r="67" spans="1:3">
      <c r="A67" s="2011"/>
      <c r="B67" s="1043" t="s">
        <v>707</v>
      </c>
      <c r="C67" s="202" t="s">
        <v>260</v>
      </c>
    </row>
    <row r="68" spans="1:3" ht="17.25" thickBot="1">
      <c r="A68" s="2012"/>
      <c r="B68" s="1273" t="s">
        <v>708</v>
      </c>
      <c r="C68" s="1272" t="s">
        <v>260</v>
      </c>
    </row>
    <row r="69" spans="1:3">
      <c r="A69" s="2545" t="s">
        <v>710</v>
      </c>
      <c r="B69" s="1702" t="s">
        <v>711</v>
      </c>
      <c r="C69" s="202" t="s">
        <v>272</v>
      </c>
    </row>
    <row r="70" spans="1:3">
      <c r="A70" s="2011"/>
      <c r="B70" s="1043" t="s">
        <v>712</v>
      </c>
      <c r="C70" s="202" t="s">
        <v>3607</v>
      </c>
    </row>
    <row r="71" spans="1:3">
      <c r="A71" s="2011"/>
      <c r="B71" s="1043" t="s">
        <v>713</v>
      </c>
      <c r="C71" s="202" t="s">
        <v>260</v>
      </c>
    </row>
    <row r="72" spans="1:3">
      <c r="A72" s="2011"/>
      <c r="B72" s="1043" t="s">
        <v>714</v>
      </c>
      <c r="C72" s="202" t="s">
        <v>260</v>
      </c>
    </row>
    <row r="73" spans="1:3" ht="132">
      <c r="A73" s="2011"/>
      <c r="B73" s="1043" t="s">
        <v>715</v>
      </c>
      <c r="C73" s="202" t="s">
        <v>3608</v>
      </c>
    </row>
    <row r="74" spans="1:3" ht="49.5">
      <c r="A74" s="2011"/>
      <c r="B74" s="1043" t="s">
        <v>716</v>
      </c>
      <c r="C74" s="202" t="s">
        <v>3587</v>
      </c>
    </row>
    <row r="75" spans="1:3">
      <c r="A75" s="2011"/>
      <c r="B75" s="1043" t="s">
        <v>717</v>
      </c>
      <c r="C75" s="202" t="s">
        <v>272</v>
      </c>
    </row>
    <row r="76" spans="1:3">
      <c r="A76" s="2011"/>
      <c r="B76" s="1043" t="s">
        <v>718</v>
      </c>
      <c r="C76" s="202" t="s">
        <v>370</v>
      </c>
    </row>
    <row r="77" spans="1:3" ht="33.75" thickBot="1">
      <c r="A77" s="2012"/>
      <c r="B77" s="1273" t="s">
        <v>719</v>
      </c>
      <c r="C77" s="533" t="s">
        <v>3609</v>
      </c>
    </row>
    <row r="78" spans="1:3">
      <c r="A78" s="2545" t="s">
        <v>720</v>
      </c>
      <c r="B78" s="1702" t="s">
        <v>721</v>
      </c>
      <c r="C78" s="1642" t="s">
        <v>3610</v>
      </c>
    </row>
    <row r="79" spans="1:3">
      <c r="A79" s="2011"/>
      <c r="B79" s="1043" t="s">
        <v>723</v>
      </c>
      <c r="C79" s="91" t="s">
        <v>2747</v>
      </c>
    </row>
    <row r="80" spans="1:3" ht="66">
      <c r="A80" s="2011"/>
      <c r="B80" s="1043" t="s">
        <v>725</v>
      </c>
      <c r="C80" s="202" t="s">
        <v>3611</v>
      </c>
    </row>
    <row r="81" spans="1:3" ht="33">
      <c r="A81" s="2011"/>
      <c r="B81" s="1043" t="s">
        <v>727</v>
      </c>
      <c r="C81" s="202" t="s">
        <v>3612</v>
      </c>
    </row>
    <row r="82" spans="1:3" ht="49.5">
      <c r="A82" s="2011"/>
      <c r="B82" s="1043" t="s">
        <v>728</v>
      </c>
      <c r="C82" s="202" t="s">
        <v>3613</v>
      </c>
    </row>
    <row r="83" spans="1:3">
      <c r="A83" s="2011"/>
      <c r="B83" s="1043" t="s">
        <v>730</v>
      </c>
      <c r="C83" s="202" t="s">
        <v>270</v>
      </c>
    </row>
    <row r="84" spans="1:3">
      <c r="A84" s="2011"/>
      <c r="B84" s="1043" t="s">
        <v>706</v>
      </c>
      <c r="C84" s="202" t="s">
        <v>260</v>
      </c>
    </row>
    <row r="85" spans="1:3">
      <c r="A85" s="2011"/>
      <c r="B85" s="1043" t="s">
        <v>707</v>
      </c>
      <c r="C85" s="202" t="s">
        <v>260</v>
      </c>
    </row>
    <row r="86" spans="1:3">
      <c r="A86" s="2011"/>
      <c r="B86" s="1043" t="s">
        <v>731</v>
      </c>
      <c r="C86" s="202" t="s">
        <v>260</v>
      </c>
    </row>
    <row r="87" spans="1:3">
      <c r="A87" s="2011"/>
      <c r="B87" s="1043" t="s">
        <v>732</v>
      </c>
      <c r="C87" s="202"/>
    </row>
    <row r="88" spans="1:3">
      <c r="A88" s="2011"/>
      <c r="B88" s="1043" t="s">
        <v>733</v>
      </c>
      <c r="C88" s="202" t="s">
        <v>270</v>
      </c>
    </row>
    <row r="89" spans="1:3">
      <c r="A89" s="2011"/>
      <c r="B89" s="1043" t="s">
        <v>734</v>
      </c>
      <c r="C89" s="202" t="s">
        <v>260</v>
      </c>
    </row>
    <row r="90" spans="1:3">
      <c r="A90" s="2011"/>
      <c r="B90" s="1043" t="s">
        <v>735</v>
      </c>
      <c r="C90" s="202" t="s">
        <v>260</v>
      </c>
    </row>
    <row r="91" spans="1:3">
      <c r="A91" s="2011"/>
      <c r="B91" s="1043" t="s">
        <v>736</v>
      </c>
      <c r="C91" s="202" t="s">
        <v>260</v>
      </c>
    </row>
    <row r="92" spans="1:3" ht="17.25" thickBot="1">
      <c r="A92" s="2012"/>
      <c r="B92" s="1273" t="s">
        <v>737</v>
      </c>
      <c r="C92" s="1272" t="s">
        <v>260</v>
      </c>
    </row>
    <row r="93" spans="1:3" ht="49.5">
      <c r="A93" s="2545" t="s">
        <v>738</v>
      </c>
      <c r="B93" s="1702" t="s">
        <v>739</v>
      </c>
      <c r="C93" s="202" t="s">
        <v>3614</v>
      </c>
    </row>
    <row r="94" spans="1:3" ht="33">
      <c r="A94" s="2011"/>
      <c r="B94" s="1043" t="s">
        <v>741</v>
      </c>
      <c r="C94" s="202" t="s">
        <v>559</v>
      </c>
    </row>
    <row r="95" spans="1:3" ht="115.5">
      <c r="A95" s="2011"/>
      <c r="B95" s="1043" t="s">
        <v>742</v>
      </c>
      <c r="C95" s="202" t="s">
        <v>3635</v>
      </c>
    </row>
    <row r="96" spans="1:3" ht="99">
      <c r="A96" s="2011"/>
      <c r="B96" s="1043" t="s">
        <v>743</v>
      </c>
      <c r="C96" s="202" t="s">
        <v>3636</v>
      </c>
    </row>
    <row r="97" spans="1:3" ht="33">
      <c r="A97" s="2011"/>
      <c r="B97" s="1043" t="s">
        <v>744</v>
      </c>
      <c r="C97" s="202" t="s">
        <v>3617</v>
      </c>
    </row>
    <row r="98" spans="1:3" ht="49.5">
      <c r="A98" s="2011"/>
      <c r="B98" s="1043" t="s">
        <v>746</v>
      </c>
      <c r="C98" s="202" t="s">
        <v>3618</v>
      </c>
    </row>
    <row r="99" spans="1:3" ht="33">
      <c r="A99" s="2011"/>
      <c r="B99" s="1043" t="s">
        <v>747</v>
      </c>
      <c r="C99" s="202" t="s">
        <v>260</v>
      </c>
    </row>
    <row r="100" spans="1:3">
      <c r="A100" s="2011"/>
      <c r="B100" s="1043" t="s">
        <v>749</v>
      </c>
      <c r="C100" s="202" t="s">
        <v>260</v>
      </c>
    </row>
    <row r="101" spans="1:3">
      <c r="A101" s="2011"/>
      <c r="B101" s="1043" t="s">
        <v>751</v>
      </c>
      <c r="C101" s="202" t="s">
        <v>260</v>
      </c>
    </row>
    <row r="102" spans="1:3" ht="17.25" thickBot="1">
      <c r="A102" s="2012"/>
      <c r="B102" s="1704" t="s">
        <v>752</v>
      </c>
      <c r="C102" s="1272" t="s">
        <v>260</v>
      </c>
    </row>
    <row r="103" spans="1:3">
      <c r="A103" s="2021" t="s">
        <v>411</v>
      </c>
      <c r="B103" s="1043" t="s">
        <v>753</v>
      </c>
      <c r="C103" s="136" t="s">
        <v>260</v>
      </c>
    </row>
    <row r="104" spans="1:3">
      <c r="A104" s="2021"/>
      <c r="B104" s="1043" t="s">
        <v>414</v>
      </c>
      <c r="C104" s="360">
        <v>1.0900000000000001</v>
      </c>
    </row>
    <row r="105" spans="1:3">
      <c r="A105" s="2021"/>
      <c r="B105" s="1043" t="s">
        <v>576</v>
      </c>
      <c r="C105" s="357">
        <v>163</v>
      </c>
    </row>
    <row r="106" spans="1:3">
      <c r="A106" s="2021"/>
      <c r="B106" s="1043" t="s">
        <v>417</v>
      </c>
      <c r="C106" s="408" t="s">
        <v>3619</v>
      </c>
    </row>
    <row r="107" spans="1:3" ht="17.25" thickBot="1">
      <c r="A107" s="2022"/>
      <c r="B107" s="25" t="s">
        <v>419</v>
      </c>
      <c r="C107" s="202" t="s">
        <v>260</v>
      </c>
    </row>
    <row r="108" spans="1:3" s="127" customFormat="1" ht="32.65" customHeight="1">
      <c r="A108" s="1976" t="s">
        <v>420</v>
      </c>
      <c r="B108" s="925" t="s">
        <v>421</v>
      </c>
      <c r="C108" s="926" t="s">
        <v>260</v>
      </c>
    </row>
    <row r="109" spans="1:3" s="127" customFormat="1" ht="78" customHeight="1" thickBot="1">
      <c r="A109" s="1977"/>
      <c r="B109" s="927" t="s">
        <v>423</v>
      </c>
      <c r="C109" s="928" t="s">
        <v>3637</v>
      </c>
    </row>
    <row r="110" spans="1:3" ht="17.25" thickBot="1">
      <c r="A110" s="2571" t="s">
        <v>758</v>
      </c>
      <c r="B110" s="2572"/>
      <c r="C110" s="1705"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87" customWidth="1"/>
    <col min="2" max="2" width="47.625" style="187" customWidth="1"/>
    <col min="3" max="3" width="47.625" style="433" customWidth="1"/>
    <col min="4" max="22" width="6.625" style="187" customWidth="1"/>
    <col min="23" max="16384" width="13.25" style="187"/>
  </cols>
  <sheetData>
    <row r="1" spans="1:22" ht="20.25" thickBot="1">
      <c r="A1" s="2038" t="s">
        <v>426</v>
      </c>
      <c r="B1" s="2039"/>
      <c r="C1" s="2040"/>
      <c r="D1" s="186"/>
      <c r="E1" s="186"/>
      <c r="F1" s="186"/>
      <c r="G1" s="186"/>
      <c r="H1" s="186"/>
      <c r="I1" s="186"/>
      <c r="J1" s="186"/>
      <c r="K1" s="186"/>
      <c r="L1" s="186"/>
      <c r="M1" s="186"/>
      <c r="N1" s="186"/>
      <c r="O1" s="186"/>
      <c r="P1" s="186"/>
      <c r="Q1" s="186"/>
      <c r="R1" s="186"/>
      <c r="S1" s="186"/>
      <c r="T1" s="186"/>
      <c r="U1" s="186"/>
      <c r="V1" s="186"/>
    </row>
    <row r="2" spans="1:22" ht="17.25" customHeight="1" thickBot="1">
      <c r="A2" s="2041" t="s">
        <v>427</v>
      </c>
      <c r="B2" s="2037"/>
      <c r="C2" s="1267">
        <v>45837</v>
      </c>
      <c r="D2" s="186"/>
      <c r="E2" s="186"/>
      <c r="F2" s="186"/>
      <c r="G2" s="186"/>
      <c r="H2" s="186"/>
      <c r="I2" s="186"/>
      <c r="J2" s="186"/>
      <c r="K2" s="186"/>
      <c r="L2" s="186"/>
      <c r="M2" s="186"/>
      <c r="N2" s="186"/>
      <c r="O2" s="186"/>
      <c r="P2" s="186"/>
      <c r="Q2" s="186"/>
      <c r="R2" s="186"/>
      <c r="S2" s="186"/>
      <c r="T2" s="186"/>
      <c r="U2" s="186"/>
      <c r="V2" s="186"/>
    </row>
    <row r="3" spans="1:22" ht="18.75">
      <c r="A3" s="2042" t="s">
        <v>428</v>
      </c>
      <c r="B3" s="188" t="s">
        <v>429</v>
      </c>
      <c r="C3" s="596" t="s">
        <v>916</v>
      </c>
      <c r="D3" s="186"/>
      <c r="E3" s="186"/>
      <c r="F3" s="186"/>
      <c r="G3" s="186"/>
      <c r="H3" s="186"/>
      <c r="I3" s="186"/>
      <c r="J3" s="186"/>
      <c r="K3" s="186"/>
      <c r="L3" s="186"/>
      <c r="M3" s="186"/>
      <c r="N3" s="186"/>
      <c r="O3" s="186"/>
      <c r="P3" s="186"/>
      <c r="Q3" s="186"/>
      <c r="R3" s="186"/>
      <c r="S3" s="186"/>
      <c r="T3" s="186"/>
      <c r="U3" s="186"/>
      <c r="V3" s="186"/>
    </row>
    <row r="4" spans="1:22" ht="18.75">
      <c r="A4" s="2033"/>
      <c r="B4" s="189" t="s">
        <v>431</v>
      </c>
      <c r="C4" s="596" t="s">
        <v>917</v>
      </c>
      <c r="D4" s="186"/>
      <c r="E4" s="186"/>
      <c r="F4" s="186"/>
      <c r="G4" s="186"/>
      <c r="H4" s="186"/>
      <c r="I4" s="186"/>
      <c r="J4" s="186"/>
      <c r="K4" s="186"/>
      <c r="L4" s="186"/>
      <c r="M4" s="186"/>
      <c r="N4" s="186"/>
      <c r="O4" s="186"/>
      <c r="P4" s="186"/>
      <c r="Q4" s="186"/>
      <c r="R4" s="186"/>
      <c r="S4" s="186"/>
      <c r="T4" s="186"/>
      <c r="U4" s="186"/>
      <c r="V4" s="186"/>
    </row>
    <row r="5" spans="1:22" ht="18.75">
      <c r="A5" s="2033"/>
      <c r="B5" s="189" t="s">
        <v>433</v>
      </c>
      <c r="C5" s="596" t="s">
        <v>310</v>
      </c>
      <c r="D5" s="186"/>
      <c r="E5" s="186"/>
      <c r="F5" s="186"/>
      <c r="G5" s="186"/>
      <c r="H5" s="186"/>
      <c r="I5" s="186"/>
      <c r="J5" s="186"/>
      <c r="K5" s="186"/>
      <c r="L5" s="186"/>
      <c r="M5" s="186"/>
      <c r="N5" s="186"/>
      <c r="O5" s="186"/>
      <c r="P5" s="186"/>
      <c r="Q5" s="186"/>
      <c r="R5" s="186"/>
      <c r="S5" s="186"/>
      <c r="T5" s="186"/>
      <c r="U5" s="186"/>
      <c r="V5" s="186"/>
    </row>
    <row r="6" spans="1:22" ht="18.75">
      <c r="A6" s="2033"/>
      <c r="B6" s="189" t="s">
        <v>261</v>
      </c>
      <c r="C6" s="596" t="s">
        <v>918</v>
      </c>
      <c r="D6" s="186"/>
      <c r="E6" s="186"/>
      <c r="F6" s="186"/>
      <c r="G6" s="186"/>
      <c r="H6" s="186"/>
      <c r="I6" s="186"/>
      <c r="J6" s="186"/>
      <c r="K6" s="186"/>
      <c r="L6" s="186"/>
      <c r="M6" s="186"/>
      <c r="N6" s="186"/>
      <c r="O6" s="186"/>
      <c r="P6" s="186"/>
      <c r="Q6" s="186"/>
      <c r="R6" s="186"/>
      <c r="S6" s="186"/>
      <c r="T6" s="186"/>
      <c r="U6" s="186"/>
      <c r="V6" s="186"/>
    </row>
    <row r="7" spans="1:22" ht="18.75">
      <c r="A7" s="2033"/>
      <c r="B7" s="189" t="s">
        <v>435</v>
      </c>
      <c r="C7" s="1226" t="s">
        <v>919</v>
      </c>
      <c r="D7" s="186"/>
      <c r="E7" s="186"/>
      <c r="F7" s="186"/>
      <c r="G7" s="186"/>
      <c r="H7" s="186"/>
      <c r="I7" s="186"/>
      <c r="J7" s="186"/>
      <c r="K7" s="186"/>
      <c r="L7" s="186"/>
      <c r="M7" s="186"/>
      <c r="N7" s="186"/>
      <c r="O7" s="186"/>
      <c r="P7" s="186"/>
      <c r="Q7" s="186"/>
      <c r="R7" s="186"/>
      <c r="S7" s="186"/>
      <c r="T7" s="186"/>
      <c r="U7" s="186"/>
      <c r="V7" s="186"/>
    </row>
    <row r="8" spans="1:22" ht="18.75">
      <c r="A8" s="2033"/>
      <c r="B8" s="189" t="s">
        <v>437</v>
      </c>
      <c r="C8" s="602" t="s">
        <v>920</v>
      </c>
      <c r="D8" s="186"/>
      <c r="E8" s="186"/>
      <c r="F8" s="186"/>
      <c r="G8" s="186"/>
      <c r="H8" s="186"/>
      <c r="I8" s="186"/>
      <c r="J8" s="186"/>
      <c r="K8" s="186"/>
      <c r="L8" s="186"/>
      <c r="M8" s="186"/>
      <c r="N8" s="186"/>
      <c r="O8" s="186"/>
      <c r="P8" s="186"/>
      <c r="Q8" s="186"/>
      <c r="R8" s="186"/>
      <c r="S8" s="186"/>
      <c r="T8" s="186"/>
      <c r="U8" s="186"/>
      <c r="V8" s="186"/>
    </row>
    <row r="9" spans="1:22" ht="18.75">
      <c r="A9" s="2033"/>
      <c r="B9" s="189" t="s">
        <v>439</v>
      </c>
      <c r="C9" s="1294">
        <v>54599959445.610001</v>
      </c>
      <c r="D9" s="186"/>
      <c r="E9" s="186"/>
      <c r="F9" s="186"/>
      <c r="G9" s="186"/>
      <c r="H9" s="186"/>
      <c r="I9" s="186"/>
      <c r="J9" s="186"/>
      <c r="K9" s="186"/>
      <c r="L9" s="186"/>
      <c r="M9" s="186"/>
      <c r="N9" s="186"/>
      <c r="O9" s="186"/>
      <c r="P9" s="186"/>
      <c r="Q9" s="186"/>
      <c r="R9" s="186"/>
      <c r="S9" s="186"/>
      <c r="T9" s="186"/>
      <c r="U9" s="186"/>
      <c r="V9" s="186"/>
    </row>
    <row r="10" spans="1:22" ht="18.75">
      <c r="A10" s="2033"/>
      <c r="B10" s="189" t="s">
        <v>440</v>
      </c>
      <c r="C10" s="596" t="s">
        <v>921</v>
      </c>
      <c r="D10" s="186"/>
      <c r="E10" s="186"/>
      <c r="F10" s="186"/>
      <c r="G10" s="186"/>
      <c r="H10" s="186"/>
      <c r="I10" s="186"/>
      <c r="J10" s="186"/>
      <c r="K10" s="186"/>
      <c r="L10" s="186"/>
      <c r="M10" s="186"/>
      <c r="N10" s="186"/>
      <c r="O10" s="186"/>
      <c r="P10" s="186"/>
      <c r="Q10" s="186"/>
      <c r="R10" s="186"/>
      <c r="S10" s="186"/>
      <c r="T10" s="186"/>
      <c r="U10" s="186"/>
      <c r="V10" s="186"/>
    </row>
    <row r="11" spans="1:22" ht="18.75">
      <c r="A11" s="2033"/>
      <c r="B11" s="189" t="s">
        <v>442</v>
      </c>
      <c r="C11" s="596" t="s">
        <v>270</v>
      </c>
      <c r="D11" s="186"/>
      <c r="E11" s="186"/>
      <c r="F11" s="186"/>
      <c r="G11" s="186"/>
      <c r="H11" s="186"/>
      <c r="I11" s="186"/>
      <c r="J11" s="186"/>
      <c r="K11" s="186"/>
      <c r="L11" s="186"/>
      <c r="M11" s="186"/>
      <c r="N11" s="186"/>
      <c r="O11" s="186"/>
      <c r="P11" s="186"/>
      <c r="Q11" s="186"/>
      <c r="R11" s="186"/>
      <c r="S11" s="186"/>
      <c r="T11" s="186"/>
      <c r="U11" s="186"/>
      <c r="V11" s="186"/>
    </row>
    <row r="12" spans="1:22" ht="18.75">
      <c r="A12" s="2033"/>
      <c r="B12" s="189" t="s">
        <v>443</v>
      </c>
      <c r="C12" s="596" t="s">
        <v>272</v>
      </c>
      <c r="D12" s="186"/>
      <c r="E12" s="186"/>
      <c r="F12" s="186"/>
      <c r="G12" s="186"/>
      <c r="H12" s="186"/>
      <c r="I12" s="186"/>
      <c r="J12" s="186"/>
      <c r="K12" s="186"/>
      <c r="L12" s="186"/>
      <c r="M12" s="186"/>
      <c r="N12" s="186"/>
      <c r="O12" s="186"/>
      <c r="P12" s="186"/>
      <c r="Q12" s="186"/>
      <c r="R12" s="186"/>
      <c r="S12" s="186"/>
      <c r="T12" s="186"/>
      <c r="U12" s="186"/>
      <c r="V12" s="186"/>
    </row>
    <row r="13" spans="1:22" ht="18.75">
      <c r="A13" s="2033"/>
      <c r="B13" s="189" t="s">
        <v>444</v>
      </c>
      <c r="C13" s="596" t="s">
        <v>272</v>
      </c>
      <c r="D13" s="186"/>
      <c r="E13" s="186"/>
      <c r="F13" s="186"/>
      <c r="G13" s="186"/>
      <c r="H13" s="186"/>
      <c r="I13" s="186"/>
      <c r="J13" s="186"/>
      <c r="K13" s="186"/>
      <c r="L13" s="186"/>
      <c r="M13" s="186"/>
      <c r="N13" s="186"/>
      <c r="O13" s="186"/>
      <c r="P13" s="186"/>
      <c r="Q13" s="186"/>
      <c r="R13" s="186"/>
      <c r="S13" s="186"/>
      <c r="T13" s="186"/>
      <c r="U13" s="186"/>
      <c r="V13" s="186"/>
    </row>
    <row r="14" spans="1:22" ht="18.75">
      <c r="A14" s="2033"/>
      <c r="B14" s="189" t="s">
        <v>445</v>
      </c>
      <c r="C14" s="596" t="s">
        <v>310</v>
      </c>
      <c r="D14" s="186"/>
      <c r="E14" s="186"/>
      <c r="F14" s="186"/>
      <c r="G14" s="186"/>
      <c r="H14" s="186"/>
      <c r="I14" s="186"/>
      <c r="J14" s="186"/>
      <c r="K14" s="186"/>
      <c r="L14" s="186"/>
      <c r="M14" s="186"/>
      <c r="N14" s="186"/>
      <c r="O14" s="186"/>
      <c r="P14" s="186"/>
      <c r="Q14" s="186"/>
      <c r="R14" s="186"/>
      <c r="S14" s="186"/>
      <c r="T14" s="186"/>
      <c r="U14" s="186"/>
      <c r="V14" s="186"/>
    </row>
    <row r="15" spans="1:22" ht="18.75">
      <c r="A15" s="2033"/>
      <c r="B15" s="189" t="s">
        <v>446</v>
      </c>
      <c r="C15" s="596" t="s">
        <v>270</v>
      </c>
      <c r="D15" s="186"/>
      <c r="E15" s="186"/>
      <c r="F15" s="186"/>
      <c r="G15" s="186"/>
      <c r="H15" s="186"/>
      <c r="I15" s="186"/>
      <c r="J15" s="186"/>
      <c r="K15" s="186"/>
      <c r="L15" s="186"/>
      <c r="M15" s="186"/>
      <c r="N15" s="186"/>
      <c r="O15" s="186"/>
      <c r="P15" s="186"/>
      <c r="Q15" s="186"/>
      <c r="R15" s="186"/>
      <c r="S15" s="186"/>
      <c r="T15" s="186"/>
      <c r="U15" s="186"/>
      <c r="V15" s="186"/>
    </row>
    <row r="16" spans="1:22" ht="18.75">
      <c r="A16" s="2033"/>
      <c r="B16" s="189" t="s">
        <v>447</v>
      </c>
      <c r="C16" s="596" t="s">
        <v>310</v>
      </c>
      <c r="D16" s="186"/>
      <c r="E16" s="186"/>
      <c r="F16" s="186"/>
      <c r="G16" s="186"/>
      <c r="H16" s="186"/>
      <c r="I16" s="186"/>
      <c r="J16" s="186"/>
      <c r="K16" s="186"/>
      <c r="L16" s="186"/>
      <c r="M16" s="186"/>
      <c r="N16" s="186"/>
      <c r="O16" s="186"/>
      <c r="P16" s="186"/>
      <c r="Q16" s="186"/>
      <c r="R16" s="186"/>
      <c r="S16" s="186"/>
      <c r="T16" s="186"/>
      <c r="U16" s="186"/>
      <c r="V16" s="186"/>
    </row>
    <row r="17" spans="1:22" ht="49.5">
      <c r="A17" s="2033"/>
      <c r="B17" s="189" t="s">
        <v>448</v>
      </c>
      <c r="C17" s="596" t="s">
        <v>922</v>
      </c>
      <c r="D17" s="186"/>
      <c r="E17" s="186"/>
      <c r="F17" s="186"/>
      <c r="G17" s="186"/>
      <c r="H17" s="186"/>
      <c r="I17" s="186"/>
      <c r="J17" s="186"/>
      <c r="K17" s="186"/>
      <c r="L17" s="186"/>
      <c r="M17" s="186"/>
      <c r="N17" s="186"/>
      <c r="O17" s="186"/>
      <c r="P17" s="186"/>
      <c r="Q17" s="186"/>
      <c r="R17" s="186"/>
      <c r="S17" s="186"/>
      <c r="T17" s="186"/>
      <c r="U17" s="186"/>
      <c r="V17" s="186"/>
    </row>
    <row r="18" spans="1:22" ht="33">
      <c r="A18" s="2033"/>
      <c r="B18" s="189" t="s">
        <v>279</v>
      </c>
      <c r="C18" s="596" t="s">
        <v>280</v>
      </c>
      <c r="D18" s="186"/>
      <c r="E18" s="186"/>
      <c r="F18" s="186"/>
      <c r="G18" s="186"/>
      <c r="H18" s="186"/>
      <c r="I18" s="186"/>
      <c r="J18" s="186"/>
      <c r="K18" s="186"/>
      <c r="L18" s="186"/>
      <c r="M18" s="186"/>
      <c r="N18" s="186"/>
      <c r="O18" s="186"/>
      <c r="P18" s="186"/>
      <c r="Q18" s="186"/>
      <c r="R18" s="186"/>
      <c r="S18" s="186"/>
      <c r="T18" s="186"/>
      <c r="U18" s="186"/>
      <c r="V18" s="186"/>
    </row>
    <row r="19" spans="1:22" ht="18.75">
      <c r="A19" s="2033"/>
      <c r="B19" s="189" t="s">
        <v>450</v>
      </c>
      <c r="C19" s="596" t="s">
        <v>310</v>
      </c>
      <c r="D19" s="186"/>
      <c r="E19" s="186"/>
      <c r="F19" s="186"/>
      <c r="G19" s="186"/>
      <c r="H19" s="186"/>
      <c r="I19" s="186"/>
      <c r="J19" s="186"/>
      <c r="K19" s="186"/>
      <c r="L19" s="186"/>
      <c r="M19" s="186"/>
      <c r="N19" s="186"/>
      <c r="O19" s="186"/>
      <c r="P19" s="186"/>
      <c r="Q19" s="186"/>
      <c r="R19" s="186"/>
      <c r="S19" s="186"/>
      <c r="T19" s="186"/>
      <c r="U19" s="186"/>
      <c r="V19" s="186"/>
    </row>
    <row r="20" spans="1:22" ht="18.75">
      <c r="A20" s="2033"/>
      <c r="B20" s="189" t="s">
        <v>451</v>
      </c>
      <c r="C20" s="596" t="s">
        <v>270</v>
      </c>
      <c r="D20" s="186"/>
      <c r="E20" s="186"/>
      <c r="F20" s="186"/>
      <c r="G20" s="186"/>
      <c r="H20" s="186"/>
      <c r="I20" s="186"/>
      <c r="J20" s="186"/>
      <c r="K20" s="186"/>
      <c r="L20" s="186"/>
      <c r="M20" s="186"/>
      <c r="N20" s="186"/>
      <c r="O20" s="186"/>
      <c r="P20" s="186"/>
      <c r="Q20" s="186"/>
      <c r="R20" s="186"/>
      <c r="S20" s="186"/>
      <c r="T20" s="186"/>
      <c r="U20" s="186"/>
      <c r="V20" s="186"/>
    </row>
    <row r="21" spans="1:22" ht="18.75">
      <c r="A21" s="2033"/>
      <c r="B21" s="189" t="s">
        <v>452</v>
      </c>
      <c r="C21" s="596" t="s">
        <v>310</v>
      </c>
      <c r="D21" s="186"/>
      <c r="E21" s="186"/>
      <c r="F21" s="186"/>
      <c r="G21" s="186"/>
      <c r="H21" s="186"/>
      <c r="I21" s="186"/>
      <c r="J21" s="186"/>
      <c r="K21" s="186"/>
      <c r="L21" s="186"/>
      <c r="M21" s="186"/>
      <c r="N21" s="186"/>
      <c r="O21" s="186"/>
      <c r="P21" s="186"/>
      <c r="Q21" s="186"/>
      <c r="R21" s="186"/>
      <c r="S21" s="186"/>
      <c r="T21" s="186"/>
      <c r="U21" s="186"/>
      <c r="V21" s="186"/>
    </row>
    <row r="22" spans="1:22" ht="18.75">
      <c r="A22" s="2033"/>
      <c r="B22" s="189" t="s">
        <v>453</v>
      </c>
      <c r="C22" s="596" t="s">
        <v>310</v>
      </c>
      <c r="D22" s="186"/>
      <c r="E22" s="186"/>
      <c r="F22" s="186"/>
      <c r="G22" s="186"/>
      <c r="H22" s="186"/>
      <c r="I22" s="186"/>
      <c r="J22" s="186"/>
      <c r="K22" s="186"/>
      <c r="L22" s="186"/>
      <c r="M22" s="186"/>
      <c r="N22" s="186"/>
      <c r="O22" s="186"/>
      <c r="P22" s="186"/>
      <c r="Q22" s="186"/>
      <c r="R22" s="186"/>
      <c r="S22" s="186"/>
      <c r="T22" s="186"/>
      <c r="U22" s="186"/>
      <c r="V22" s="186"/>
    </row>
    <row r="23" spans="1:22" ht="18.75">
      <c r="A23" s="2033"/>
      <c r="B23" s="189" t="s">
        <v>454</v>
      </c>
      <c r="C23" s="596" t="s">
        <v>310</v>
      </c>
      <c r="D23" s="186"/>
      <c r="E23" s="186"/>
      <c r="F23" s="186"/>
      <c r="G23" s="186"/>
      <c r="H23" s="186"/>
      <c r="I23" s="186"/>
      <c r="J23" s="186"/>
      <c r="K23" s="186"/>
      <c r="L23" s="186"/>
      <c r="M23" s="186"/>
      <c r="N23" s="186"/>
      <c r="O23" s="186"/>
      <c r="P23" s="186"/>
      <c r="Q23" s="186"/>
      <c r="R23" s="186"/>
      <c r="S23" s="186"/>
      <c r="T23" s="186"/>
      <c r="U23" s="186"/>
      <c r="V23" s="186"/>
    </row>
    <row r="24" spans="1:22" ht="18.75">
      <c r="A24" s="2033"/>
      <c r="B24" s="189" t="s">
        <v>456</v>
      </c>
      <c r="C24" s="596" t="s">
        <v>310</v>
      </c>
      <c r="D24" s="186"/>
      <c r="E24" s="186"/>
      <c r="F24" s="186"/>
      <c r="G24" s="186"/>
      <c r="H24" s="186"/>
      <c r="I24" s="186"/>
      <c r="J24" s="186"/>
      <c r="K24" s="186"/>
      <c r="L24" s="186"/>
      <c r="M24" s="186"/>
      <c r="N24" s="186"/>
      <c r="O24" s="186"/>
      <c r="P24" s="186"/>
      <c r="Q24" s="186"/>
      <c r="R24" s="186"/>
      <c r="S24" s="186"/>
      <c r="T24" s="186"/>
      <c r="U24" s="186"/>
      <c r="V24" s="186"/>
    </row>
    <row r="25" spans="1:22" ht="18.75">
      <c r="A25" s="2033"/>
      <c r="B25" s="189" t="s">
        <v>457</v>
      </c>
      <c r="C25" s="596" t="s">
        <v>289</v>
      </c>
      <c r="D25" s="186"/>
      <c r="E25" s="186"/>
      <c r="F25" s="186"/>
      <c r="G25" s="186"/>
      <c r="H25" s="186"/>
      <c r="I25" s="186"/>
      <c r="J25" s="186"/>
      <c r="K25" s="186"/>
      <c r="L25" s="186"/>
      <c r="M25" s="186"/>
      <c r="N25" s="186"/>
      <c r="O25" s="186"/>
      <c r="P25" s="186"/>
      <c r="Q25" s="186"/>
      <c r="R25" s="186"/>
      <c r="S25" s="186"/>
      <c r="T25" s="186"/>
      <c r="U25" s="186"/>
      <c r="V25" s="186"/>
    </row>
    <row r="26" spans="1:22" ht="18.75">
      <c r="A26" s="2033"/>
      <c r="B26" s="189" t="s">
        <v>458</v>
      </c>
      <c r="C26" s="596" t="s">
        <v>310</v>
      </c>
      <c r="D26" s="186"/>
      <c r="E26" s="186"/>
      <c r="F26" s="186"/>
      <c r="G26" s="186"/>
      <c r="H26" s="186"/>
      <c r="I26" s="186"/>
      <c r="J26" s="186"/>
      <c r="K26" s="186"/>
      <c r="L26" s="186"/>
      <c r="M26" s="186"/>
      <c r="N26" s="186"/>
      <c r="O26" s="186"/>
      <c r="P26" s="186"/>
      <c r="Q26" s="186"/>
      <c r="R26" s="186"/>
      <c r="S26" s="186"/>
      <c r="T26" s="186"/>
      <c r="U26" s="186"/>
      <c r="V26" s="186"/>
    </row>
    <row r="27" spans="1:22" ht="18.75">
      <c r="A27" s="2033"/>
      <c r="B27" s="189" t="s">
        <v>459</v>
      </c>
      <c r="C27" s="596" t="s">
        <v>292</v>
      </c>
      <c r="D27" s="186"/>
      <c r="E27" s="186"/>
      <c r="F27" s="186"/>
      <c r="G27" s="186"/>
      <c r="H27" s="186"/>
      <c r="I27" s="186"/>
      <c r="J27" s="186"/>
      <c r="K27" s="186"/>
      <c r="L27" s="186"/>
      <c r="M27" s="186"/>
      <c r="N27" s="186"/>
      <c r="O27" s="186"/>
      <c r="P27" s="186"/>
      <c r="Q27" s="186"/>
      <c r="R27" s="186"/>
      <c r="S27" s="186"/>
      <c r="T27" s="186"/>
      <c r="U27" s="186"/>
      <c r="V27" s="186"/>
    </row>
    <row r="28" spans="1:22" ht="18.75">
      <c r="A28" s="2033"/>
      <c r="B28" s="189" t="s">
        <v>460</v>
      </c>
      <c r="C28" s="596" t="s">
        <v>294</v>
      </c>
      <c r="D28" s="186"/>
      <c r="E28" s="186"/>
      <c r="F28" s="186"/>
      <c r="G28" s="186"/>
      <c r="H28" s="186"/>
      <c r="I28" s="186"/>
      <c r="J28" s="186"/>
      <c r="K28" s="186"/>
      <c r="L28" s="186"/>
      <c r="M28" s="186"/>
      <c r="N28" s="186"/>
      <c r="O28" s="186"/>
      <c r="P28" s="186"/>
      <c r="Q28" s="186"/>
      <c r="R28" s="186"/>
      <c r="S28" s="186"/>
      <c r="T28" s="186"/>
      <c r="U28" s="186"/>
      <c r="V28" s="186"/>
    </row>
    <row r="29" spans="1:22" ht="49.5">
      <c r="A29" s="2033"/>
      <c r="B29" s="189" t="s">
        <v>461</v>
      </c>
      <c r="C29" s="596" t="s">
        <v>588</v>
      </c>
      <c r="D29" s="186"/>
      <c r="E29" s="186"/>
      <c r="F29" s="186"/>
      <c r="G29" s="186"/>
      <c r="H29" s="186"/>
      <c r="I29" s="186"/>
      <c r="J29" s="186"/>
      <c r="K29" s="186"/>
      <c r="L29" s="186"/>
      <c r="M29" s="186"/>
      <c r="N29" s="186"/>
      <c r="O29" s="186"/>
      <c r="P29" s="186"/>
      <c r="Q29" s="186"/>
      <c r="R29" s="186"/>
      <c r="S29" s="186"/>
      <c r="T29" s="186"/>
      <c r="U29" s="186"/>
      <c r="V29" s="186"/>
    </row>
    <row r="30" spans="1:22" ht="33">
      <c r="A30" s="2033"/>
      <c r="B30" s="189" t="s">
        <v>463</v>
      </c>
      <c r="C30" s="596" t="s">
        <v>464</v>
      </c>
      <c r="D30" s="186"/>
      <c r="E30" s="186"/>
      <c r="F30" s="186"/>
      <c r="G30" s="186"/>
      <c r="H30" s="186"/>
      <c r="I30" s="186"/>
      <c r="J30" s="186"/>
      <c r="K30" s="186"/>
      <c r="L30" s="186"/>
      <c r="M30" s="186"/>
      <c r="N30" s="186"/>
      <c r="O30" s="186"/>
      <c r="P30" s="186"/>
      <c r="Q30" s="186"/>
      <c r="R30" s="186"/>
      <c r="S30" s="186"/>
      <c r="T30" s="186"/>
      <c r="U30" s="186"/>
      <c r="V30" s="186"/>
    </row>
    <row r="31" spans="1:22" ht="132">
      <c r="A31" s="2033"/>
      <c r="B31" s="189" t="s">
        <v>465</v>
      </c>
      <c r="C31" s="596" t="s">
        <v>589</v>
      </c>
      <c r="D31" s="186"/>
      <c r="E31" s="186"/>
      <c r="F31" s="186"/>
      <c r="G31" s="186"/>
      <c r="H31" s="186"/>
      <c r="I31" s="186"/>
      <c r="J31" s="186"/>
      <c r="K31" s="186"/>
      <c r="L31" s="186"/>
      <c r="M31" s="186"/>
      <c r="N31" s="186"/>
      <c r="O31" s="186"/>
      <c r="P31" s="186"/>
      <c r="Q31" s="186"/>
      <c r="R31" s="186"/>
      <c r="S31" s="186"/>
      <c r="T31" s="186"/>
      <c r="U31" s="186"/>
      <c r="V31" s="186"/>
    </row>
    <row r="32" spans="1:22" ht="33.75" thickBot="1">
      <c r="A32" s="2034"/>
      <c r="B32" s="190" t="s">
        <v>301</v>
      </c>
      <c r="C32" s="597" t="s">
        <v>310</v>
      </c>
      <c r="D32" s="186"/>
      <c r="E32" s="186"/>
      <c r="F32" s="186"/>
      <c r="G32" s="186"/>
      <c r="H32" s="186"/>
      <c r="I32" s="186"/>
      <c r="J32" s="186"/>
      <c r="K32" s="186"/>
      <c r="L32" s="186"/>
      <c r="M32" s="186"/>
      <c r="N32" s="186"/>
      <c r="O32" s="186"/>
      <c r="P32" s="186"/>
      <c r="Q32" s="186"/>
      <c r="R32" s="186"/>
      <c r="S32" s="186"/>
      <c r="T32" s="186"/>
      <c r="U32" s="186"/>
      <c r="V32" s="186"/>
    </row>
    <row r="33" spans="1:22" ht="18.75">
      <c r="A33" s="2035" t="s">
        <v>468</v>
      </c>
      <c r="B33" s="188" t="s">
        <v>469</v>
      </c>
      <c r="C33" s="596" t="s">
        <v>918</v>
      </c>
      <c r="D33" s="186"/>
      <c r="E33" s="186"/>
      <c r="F33" s="186"/>
      <c r="G33" s="186"/>
      <c r="H33" s="186"/>
      <c r="I33" s="186"/>
      <c r="J33" s="186"/>
      <c r="K33" s="186"/>
      <c r="L33" s="186"/>
      <c r="M33" s="186"/>
      <c r="N33" s="186"/>
      <c r="O33" s="186"/>
      <c r="P33" s="186"/>
      <c r="Q33" s="186"/>
      <c r="R33" s="186"/>
      <c r="S33" s="186"/>
      <c r="T33" s="186"/>
      <c r="U33" s="186"/>
      <c r="V33" s="186"/>
    </row>
    <row r="34" spans="1:22" ht="18.75">
      <c r="A34" s="2033"/>
      <c r="B34" s="189" t="s">
        <v>470</v>
      </c>
      <c r="C34" s="596" t="s">
        <v>923</v>
      </c>
      <c r="D34" s="186"/>
      <c r="E34" s="186"/>
      <c r="F34" s="186"/>
      <c r="G34" s="186"/>
      <c r="H34" s="186"/>
      <c r="I34" s="186"/>
      <c r="J34" s="186"/>
      <c r="K34" s="186"/>
      <c r="L34" s="186"/>
      <c r="M34" s="186"/>
      <c r="N34" s="186"/>
      <c r="O34" s="186"/>
      <c r="P34" s="186"/>
      <c r="Q34" s="186"/>
      <c r="R34" s="186"/>
      <c r="S34" s="186"/>
      <c r="T34" s="186"/>
      <c r="U34" s="186"/>
      <c r="V34" s="186"/>
    </row>
    <row r="35" spans="1:22" ht="18.75">
      <c r="A35" s="2033"/>
      <c r="B35" s="189" t="s">
        <v>472</v>
      </c>
      <c r="C35" s="596" t="s">
        <v>307</v>
      </c>
      <c r="D35" s="186"/>
      <c r="E35" s="186"/>
      <c r="F35" s="186"/>
      <c r="G35" s="186"/>
      <c r="H35" s="186"/>
      <c r="I35" s="186"/>
      <c r="J35" s="186"/>
      <c r="K35" s="186"/>
      <c r="L35" s="186"/>
      <c r="M35" s="186"/>
      <c r="N35" s="186"/>
      <c r="O35" s="186"/>
      <c r="P35" s="186"/>
      <c r="Q35" s="186"/>
      <c r="R35" s="186"/>
      <c r="S35" s="186"/>
      <c r="T35" s="186"/>
      <c r="U35" s="186"/>
      <c r="V35" s="186"/>
    </row>
    <row r="36" spans="1:22" ht="18.75">
      <c r="A36" s="2033"/>
      <c r="B36" s="189" t="s">
        <v>473</v>
      </c>
      <c r="C36" s="596" t="s">
        <v>310</v>
      </c>
      <c r="D36" s="186"/>
      <c r="E36" s="186"/>
      <c r="F36" s="186"/>
      <c r="G36" s="186"/>
      <c r="H36" s="186"/>
      <c r="I36" s="186"/>
      <c r="J36" s="186"/>
      <c r="K36" s="186"/>
      <c r="L36" s="186"/>
      <c r="M36" s="186"/>
      <c r="N36" s="186"/>
      <c r="O36" s="186"/>
      <c r="P36" s="186"/>
      <c r="Q36" s="186"/>
      <c r="R36" s="186"/>
      <c r="S36" s="186"/>
      <c r="T36" s="186"/>
      <c r="U36" s="186"/>
      <c r="V36" s="186"/>
    </row>
    <row r="37" spans="1:22" ht="18.75">
      <c r="A37" s="2033"/>
      <c r="B37" s="189" t="s">
        <v>474</v>
      </c>
      <c r="C37" s="596" t="s">
        <v>310</v>
      </c>
      <c r="D37" s="186"/>
      <c r="E37" s="186"/>
      <c r="F37" s="186"/>
      <c r="G37" s="186"/>
      <c r="H37" s="186"/>
      <c r="I37" s="186"/>
      <c r="J37" s="186"/>
      <c r="K37" s="186"/>
      <c r="L37" s="186"/>
      <c r="M37" s="186"/>
      <c r="N37" s="186"/>
      <c r="O37" s="186"/>
      <c r="P37" s="186"/>
      <c r="Q37" s="186"/>
      <c r="R37" s="186"/>
      <c r="S37" s="186"/>
      <c r="T37" s="186"/>
      <c r="U37" s="186"/>
      <c r="V37" s="186"/>
    </row>
    <row r="38" spans="1:22" ht="19.5" thickBot="1">
      <c r="A38" s="2034"/>
      <c r="B38" s="191" t="s">
        <v>475</v>
      </c>
      <c r="C38" s="597" t="s">
        <v>272</v>
      </c>
      <c r="D38" s="186"/>
      <c r="E38" s="186"/>
      <c r="F38" s="186"/>
      <c r="G38" s="186"/>
      <c r="H38" s="186"/>
      <c r="I38" s="186"/>
      <c r="J38" s="186"/>
      <c r="K38" s="186"/>
      <c r="L38" s="186"/>
      <c r="M38" s="186"/>
      <c r="N38" s="186"/>
      <c r="O38" s="186"/>
      <c r="P38" s="186"/>
      <c r="Q38" s="186"/>
      <c r="R38" s="186"/>
      <c r="S38" s="186"/>
      <c r="T38" s="186"/>
      <c r="U38" s="186"/>
      <c r="V38" s="186"/>
    </row>
    <row r="39" spans="1:22" ht="18.75">
      <c r="A39" s="2035" t="s">
        <v>476</v>
      </c>
      <c r="B39" s="188" t="s">
        <v>477</v>
      </c>
      <c r="C39" s="596" t="s">
        <v>270</v>
      </c>
      <c r="D39" s="186"/>
      <c r="E39" s="186"/>
      <c r="F39" s="186"/>
      <c r="G39" s="186"/>
      <c r="H39" s="186"/>
      <c r="I39" s="186"/>
      <c r="J39" s="186"/>
      <c r="K39" s="186"/>
      <c r="L39" s="186"/>
      <c r="M39" s="186"/>
      <c r="N39" s="186"/>
      <c r="O39" s="186"/>
      <c r="P39" s="186"/>
      <c r="Q39" s="186"/>
      <c r="R39" s="186"/>
      <c r="S39" s="186"/>
      <c r="T39" s="186"/>
      <c r="U39" s="186"/>
      <c r="V39" s="186"/>
    </row>
    <row r="40" spans="1:22" ht="18.75">
      <c r="A40" s="2033"/>
      <c r="B40" s="189" t="s">
        <v>478</v>
      </c>
      <c r="C40" s="596" t="s">
        <v>310</v>
      </c>
      <c r="D40" s="186"/>
      <c r="E40" s="186"/>
      <c r="F40" s="186"/>
      <c r="G40" s="186"/>
      <c r="H40" s="186"/>
      <c r="I40" s="186"/>
      <c r="J40" s="186"/>
      <c r="K40" s="186"/>
      <c r="L40" s="186"/>
      <c r="M40" s="186"/>
      <c r="N40" s="186"/>
      <c r="O40" s="186"/>
      <c r="P40" s="186"/>
      <c r="Q40" s="186"/>
      <c r="R40" s="186"/>
      <c r="S40" s="186"/>
      <c r="T40" s="186"/>
      <c r="U40" s="186"/>
      <c r="V40" s="186"/>
    </row>
    <row r="41" spans="1:22" ht="18.75">
      <c r="A41" s="2033"/>
      <c r="B41" s="189" t="s">
        <v>479</v>
      </c>
      <c r="C41" s="596" t="s">
        <v>310</v>
      </c>
      <c r="D41" s="186"/>
      <c r="E41" s="186"/>
      <c r="F41" s="186"/>
      <c r="G41" s="186"/>
      <c r="H41" s="186"/>
      <c r="I41" s="186"/>
      <c r="J41" s="186"/>
      <c r="K41" s="186"/>
      <c r="L41" s="186"/>
      <c r="M41" s="186"/>
      <c r="N41" s="186"/>
      <c r="O41" s="186"/>
      <c r="P41" s="186"/>
      <c r="Q41" s="186"/>
      <c r="R41" s="186"/>
      <c r="S41" s="186"/>
      <c r="T41" s="186"/>
      <c r="U41" s="186"/>
      <c r="V41" s="186"/>
    </row>
    <row r="42" spans="1:22" ht="18.75">
      <c r="A42" s="2033"/>
      <c r="B42" s="189" t="s">
        <v>480</v>
      </c>
      <c r="C42" s="596" t="s">
        <v>310</v>
      </c>
      <c r="D42" s="186"/>
      <c r="E42" s="186"/>
      <c r="F42" s="186"/>
      <c r="G42" s="186"/>
      <c r="H42" s="186"/>
      <c r="I42" s="186"/>
      <c r="J42" s="186"/>
      <c r="K42" s="186"/>
      <c r="L42" s="186"/>
      <c r="M42" s="186"/>
      <c r="N42" s="186"/>
      <c r="O42" s="186"/>
      <c r="P42" s="186"/>
      <c r="Q42" s="186"/>
      <c r="R42" s="186"/>
      <c r="S42" s="186"/>
      <c r="T42" s="186"/>
      <c r="U42" s="186"/>
      <c r="V42" s="186"/>
    </row>
    <row r="43" spans="1:22" ht="18.75">
      <c r="A43" s="2033"/>
      <c r="B43" s="189" t="s">
        <v>481</v>
      </c>
      <c r="C43" s="596" t="s">
        <v>310</v>
      </c>
      <c r="D43" s="186"/>
      <c r="E43" s="186"/>
      <c r="F43" s="186"/>
      <c r="G43" s="186"/>
      <c r="H43" s="186"/>
      <c r="I43" s="186"/>
      <c r="J43" s="186"/>
      <c r="K43" s="186"/>
      <c r="L43" s="186"/>
      <c r="M43" s="186"/>
      <c r="N43" s="186"/>
      <c r="O43" s="186"/>
      <c r="P43" s="186"/>
      <c r="Q43" s="186"/>
      <c r="R43" s="186"/>
      <c r="S43" s="186"/>
      <c r="T43" s="186"/>
      <c r="U43" s="186"/>
      <c r="V43" s="186"/>
    </row>
    <row r="44" spans="1:22" ht="19.5" thickBot="1">
      <c r="A44" s="2034"/>
      <c r="B44" s="192" t="s">
        <v>482</v>
      </c>
      <c r="C44" s="597" t="s">
        <v>310</v>
      </c>
      <c r="D44" s="186"/>
      <c r="E44" s="186"/>
      <c r="F44" s="186"/>
      <c r="G44" s="186"/>
      <c r="H44" s="186"/>
      <c r="I44" s="186"/>
      <c r="J44" s="186"/>
      <c r="K44" s="186"/>
      <c r="L44" s="186"/>
      <c r="M44" s="186"/>
      <c r="N44" s="186"/>
      <c r="O44" s="186"/>
      <c r="P44" s="186"/>
      <c r="Q44" s="186"/>
      <c r="R44" s="186"/>
      <c r="S44" s="186"/>
      <c r="T44" s="186"/>
      <c r="U44" s="186"/>
      <c r="V44" s="186"/>
    </row>
    <row r="45" spans="1:22" ht="18.75">
      <c r="A45" s="2035" t="s">
        <v>483</v>
      </c>
      <c r="B45" s="188" t="s">
        <v>484</v>
      </c>
      <c r="C45" s="596" t="s">
        <v>272</v>
      </c>
      <c r="D45" s="186"/>
      <c r="E45" s="186"/>
      <c r="F45" s="186"/>
      <c r="G45" s="186"/>
      <c r="H45" s="186"/>
      <c r="I45" s="186"/>
      <c r="J45" s="186"/>
      <c r="K45" s="186"/>
      <c r="L45" s="186"/>
      <c r="M45" s="186"/>
      <c r="N45" s="186"/>
      <c r="O45" s="186"/>
      <c r="P45" s="186"/>
      <c r="Q45" s="186"/>
      <c r="R45" s="186"/>
      <c r="S45" s="186"/>
      <c r="T45" s="186"/>
      <c r="U45" s="186"/>
      <c r="V45" s="186"/>
    </row>
    <row r="46" spans="1:22" ht="99">
      <c r="A46" s="2033"/>
      <c r="B46" s="189" t="s">
        <v>485</v>
      </c>
      <c r="C46" s="596" t="s">
        <v>924</v>
      </c>
      <c r="D46" s="186"/>
      <c r="E46" s="186"/>
      <c r="F46" s="186"/>
      <c r="G46" s="186"/>
      <c r="H46" s="186"/>
      <c r="I46" s="186"/>
      <c r="J46" s="186"/>
      <c r="K46" s="186"/>
      <c r="L46" s="186"/>
      <c r="M46" s="186"/>
      <c r="N46" s="186"/>
      <c r="O46" s="186"/>
      <c r="P46" s="186"/>
      <c r="Q46" s="186"/>
      <c r="R46" s="186"/>
      <c r="S46" s="186"/>
      <c r="T46" s="186"/>
      <c r="U46" s="186"/>
      <c r="V46" s="186"/>
    </row>
    <row r="47" spans="1:22" ht="33.75" thickBot="1">
      <c r="A47" s="2034"/>
      <c r="B47" s="191" t="s">
        <v>487</v>
      </c>
      <c r="C47" s="597" t="s">
        <v>925</v>
      </c>
      <c r="D47" s="186"/>
      <c r="E47" s="186"/>
      <c r="F47" s="186"/>
      <c r="G47" s="186"/>
      <c r="H47" s="186"/>
      <c r="I47" s="186"/>
      <c r="J47" s="186"/>
      <c r="K47" s="186"/>
      <c r="L47" s="186"/>
      <c r="M47" s="186"/>
      <c r="N47" s="186"/>
      <c r="O47" s="186"/>
      <c r="P47" s="186"/>
      <c r="Q47" s="186"/>
      <c r="R47" s="186"/>
      <c r="S47" s="186"/>
      <c r="T47" s="186"/>
      <c r="U47" s="186"/>
      <c r="V47" s="186"/>
    </row>
    <row r="48" spans="1:22" ht="18.75">
      <c r="A48" s="2032" t="s">
        <v>489</v>
      </c>
      <c r="B48" s="190" t="s">
        <v>490</v>
      </c>
      <c r="C48" s="596" t="s">
        <v>272</v>
      </c>
      <c r="D48" s="186"/>
      <c r="E48" s="186"/>
      <c r="F48" s="186"/>
      <c r="G48" s="186"/>
      <c r="H48" s="186"/>
      <c r="I48" s="186"/>
      <c r="J48" s="186"/>
      <c r="K48" s="186"/>
      <c r="L48" s="186"/>
      <c r="M48" s="186"/>
      <c r="N48" s="186"/>
      <c r="O48" s="186"/>
      <c r="P48" s="186"/>
      <c r="Q48" s="186"/>
      <c r="R48" s="186"/>
      <c r="S48" s="186"/>
      <c r="T48" s="186"/>
      <c r="U48" s="186"/>
      <c r="V48" s="186"/>
    </row>
    <row r="49" spans="1:22" ht="18.75">
      <c r="A49" s="2033"/>
      <c r="B49" s="189" t="s">
        <v>491</v>
      </c>
      <c r="C49" s="596" t="s">
        <v>926</v>
      </c>
      <c r="D49" s="186"/>
      <c r="E49" s="186"/>
      <c r="F49" s="186"/>
      <c r="G49" s="186"/>
      <c r="H49" s="186"/>
      <c r="I49" s="186"/>
      <c r="J49" s="186"/>
      <c r="K49" s="186"/>
      <c r="L49" s="186"/>
      <c r="M49" s="186"/>
      <c r="N49" s="186"/>
      <c r="O49" s="186"/>
      <c r="P49" s="186"/>
      <c r="Q49" s="186"/>
      <c r="R49" s="186"/>
      <c r="S49" s="186"/>
      <c r="T49" s="186"/>
      <c r="U49" s="186"/>
      <c r="V49" s="186"/>
    </row>
    <row r="50" spans="1:22" ht="18.75">
      <c r="A50" s="2033"/>
      <c r="B50" s="189" t="s">
        <v>493</v>
      </c>
      <c r="C50" s="596" t="s">
        <v>927</v>
      </c>
      <c r="D50" s="186"/>
      <c r="E50" s="186"/>
      <c r="F50" s="186"/>
      <c r="G50" s="186"/>
      <c r="H50" s="186"/>
      <c r="I50" s="186"/>
      <c r="J50" s="186"/>
      <c r="K50" s="186"/>
      <c r="L50" s="186"/>
      <c r="M50" s="186"/>
      <c r="N50" s="186"/>
      <c r="O50" s="186"/>
      <c r="P50" s="186"/>
      <c r="Q50" s="186"/>
      <c r="R50" s="186"/>
      <c r="S50" s="186"/>
      <c r="T50" s="186"/>
      <c r="U50" s="186"/>
      <c r="V50" s="186"/>
    </row>
    <row r="51" spans="1:22" ht="18.75">
      <c r="A51" s="2033"/>
      <c r="B51" s="189" t="s">
        <v>495</v>
      </c>
      <c r="C51" s="596" t="s">
        <v>683</v>
      </c>
      <c r="D51" s="186"/>
      <c r="E51" s="186"/>
      <c r="F51" s="186"/>
      <c r="G51" s="186"/>
      <c r="H51" s="186"/>
      <c r="I51" s="186"/>
      <c r="J51" s="186"/>
      <c r="K51" s="186"/>
      <c r="L51" s="186"/>
      <c r="M51" s="186"/>
      <c r="N51" s="186"/>
      <c r="O51" s="186"/>
      <c r="P51" s="186"/>
      <c r="Q51" s="186"/>
      <c r="R51" s="186"/>
      <c r="S51" s="186"/>
      <c r="T51" s="186"/>
      <c r="U51" s="186"/>
      <c r="V51" s="186"/>
    </row>
    <row r="52" spans="1:22" ht="66">
      <c r="A52" s="2033"/>
      <c r="B52" s="189" t="s">
        <v>497</v>
      </c>
      <c r="C52" s="596" t="s">
        <v>928</v>
      </c>
      <c r="D52" s="186"/>
      <c r="E52" s="186"/>
      <c r="F52" s="186"/>
      <c r="G52" s="186"/>
      <c r="H52" s="186"/>
      <c r="I52" s="186"/>
      <c r="J52" s="186"/>
      <c r="K52" s="186"/>
      <c r="L52" s="186"/>
      <c r="M52" s="186"/>
      <c r="N52" s="186"/>
      <c r="O52" s="186"/>
      <c r="P52" s="186"/>
      <c r="Q52" s="186"/>
      <c r="R52" s="186"/>
      <c r="S52" s="186"/>
      <c r="T52" s="186"/>
      <c r="U52" s="186"/>
      <c r="V52" s="186"/>
    </row>
    <row r="53" spans="1:22" ht="99">
      <c r="A53" s="2033"/>
      <c r="B53" s="189" t="s">
        <v>499</v>
      </c>
      <c r="C53" s="596" t="s">
        <v>595</v>
      </c>
      <c r="D53" s="186"/>
      <c r="E53" s="186"/>
      <c r="F53" s="186"/>
      <c r="G53" s="186"/>
      <c r="H53" s="186"/>
      <c r="I53" s="186"/>
      <c r="J53" s="186"/>
      <c r="K53" s="186"/>
      <c r="L53" s="186"/>
      <c r="M53" s="186"/>
      <c r="N53" s="186"/>
      <c r="O53" s="186"/>
      <c r="P53" s="186"/>
      <c r="Q53" s="186"/>
      <c r="R53" s="186"/>
      <c r="S53" s="186"/>
      <c r="T53" s="186"/>
      <c r="U53" s="186"/>
      <c r="V53" s="186"/>
    </row>
    <row r="54" spans="1:22" ht="49.5">
      <c r="A54" s="2033"/>
      <c r="B54" s="189" t="s">
        <v>501</v>
      </c>
      <c r="C54" s="596" t="s">
        <v>929</v>
      </c>
      <c r="D54" s="186"/>
      <c r="E54" s="186"/>
      <c r="F54" s="186"/>
      <c r="G54" s="186"/>
      <c r="H54" s="186"/>
      <c r="I54" s="186"/>
      <c r="J54" s="186"/>
      <c r="K54" s="186"/>
      <c r="L54" s="186"/>
      <c r="M54" s="186"/>
      <c r="N54" s="186"/>
      <c r="O54" s="186"/>
      <c r="P54" s="186"/>
      <c r="Q54" s="186"/>
      <c r="R54" s="186"/>
      <c r="S54" s="186"/>
      <c r="T54" s="186"/>
      <c r="U54" s="186"/>
      <c r="V54" s="186"/>
    </row>
    <row r="55" spans="1:22" ht="18.75">
      <c r="A55" s="2033"/>
      <c r="B55" s="189" t="s">
        <v>503</v>
      </c>
      <c r="C55" s="596" t="s">
        <v>930</v>
      </c>
      <c r="D55" s="186"/>
      <c r="E55" s="186"/>
      <c r="F55" s="186"/>
      <c r="G55" s="186"/>
      <c r="H55" s="186"/>
      <c r="I55" s="186"/>
      <c r="J55" s="186"/>
      <c r="K55" s="186"/>
      <c r="L55" s="186"/>
      <c r="M55" s="186"/>
      <c r="N55" s="186"/>
      <c r="O55" s="186"/>
      <c r="P55" s="186"/>
      <c r="Q55" s="186"/>
      <c r="R55" s="186"/>
      <c r="S55" s="186"/>
      <c r="T55" s="186"/>
      <c r="U55" s="186"/>
      <c r="V55" s="186"/>
    </row>
    <row r="56" spans="1:22" ht="18.75">
      <c r="A56" s="2033"/>
      <c r="B56" s="189" t="s">
        <v>505</v>
      </c>
      <c r="C56" s="596" t="s">
        <v>342</v>
      </c>
      <c r="D56" s="186"/>
      <c r="E56" s="186"/>
      <c r="F56" s="186"/>
      <c r="G56" s="186"/>
      <c r="H56" s="186"/>
      <c r="I56" s="186"/>
      <c r="J56" s="186"/>
      <c r="K56" s="186"/>
      <c r="L56" s="186"/>
      <c r="M56" s="186"/>
      <c r="N56" s="186"/>
      <c r="O56" s="186"/>
      <c r="P56" s="186"/>
      <c r="Q56" s="186"/>
      <c r="R56" s="186"/>
      <c r="S56" s="186"/>
      <c r="T56" s="186"/>
      <c r="U56" s="186"/>
      <c r="V56" s="186"/>
    </row>
    <row r="57" spans="1:22" ht="18.75">
      <c r="A57" s="2033"/>
      <c r="B57" s="189" t="s">
        <v>506</v>
      </c>
      <c r="C57" s="596" t="s">
        <v>310</v>
      </c>
      <c r="D57" s="186"/>
      <c r="E57" s="186"/>
      <c r="F57" s="186"/>
      <c r="G57" s="186"/>
      <c r="H57" s="186"/>
      <c r="I57" s="186"/>
      <c r="J57" s="186"/>
      <c r="K57" s="186"/>
      <c r="L57" s="186"/>
      <c r="M57" s="186"/>
      <c r="N57" s="186"/>
      <c r="O57" s="186"/>
      <c r="P57" s="186"/>
      <c r="Q57" s="186"/>
      <c r="R57" s="186"/>
      <c r="S57" s="186"/>
      <c r="T57" s="186"/>
      <c r="U57" s="186"/>
      <c r="V57" s="186"/>
    </row>
    <row r="58" spans="1:22" ht="18.75">
      <c r="A58" s="2033"/>
      <c r="B58" s="189" t="s">
        <v>507</v>
      </c>
      <c r="C58" s="1226" t="s">
        <v>310</v>
      </c>
      <c r="D58" s="186"/>
      <c r="E58" s="186"/>
      <c r="F58" s="186"/>
      <c r="G58" s="186"/>
      <c r="H58" s="186"/>
      <c r="I58" s="186"/>
      <c r="J58" s="186"/>
      <c r="K58" s="186"/>
      <c r="L58" s="186"/>
      <c r="M58" s="186"/>
      <c r="N58" s="186"/>
      <c r="O58" s="186"/>
      <c r="P58" s="186"/>
      <c r="Q58" s="186"/>
      <c r="R58" s="186"/>
      <c r="S58" s="186"/>
      <c r="T58" s="186"/>
      <c r="U58" s="186"/>
      <c r="V58" s="186"/>
    </row>
    <row r="59" spans="1:22" ht="18.75">
      <c r="A59" s="2033"/>
      <c r="B59" s="189" t="s">
        <v>508</v>
      </c>
      <c r="C59" s="1008" t="s">
        <v>930</v>
      </c>
      <c r="D59" s="186"/>
      <c r="E59" s="186"/>
      <c r="F59" s="186"/>
      <c r="G59" s="186"/>
      <c r="H59" s="186"/>
      <c r="I59" s="186"/>
      <c r="J59" s="186"/>
      <c r="K59" s="186"/>
      <c r="L59" s="186"/>
      <c r="M59" s="186"/>
      <c r="N59" s="186"/>
      <c r="O59" s="186"/>
      <c r="P59" s="186"/>
      <c r="Q59" s="186"/>
      <c r="R59" s="186"/>
      <c r="S59" s="186"/>
      <c r="T59" s="186"/>
      <c r="U59" s="186"/>
      <c r="V59" s="186"/>
    </row>
    <row r="60" spans="1:22" ht="18.75">
      <c r="A60" s="2033"/>
      <c r="B60" s="189" t="s">
        <v>509</v>
      </c>
      <c r="C60" s="596" t="s">
        <v>310</v>
      </c>
      <c r="D60" s="186"/>
      <c r="E60" s="186"/>
      <c r="F60" s="186"/>
      <c r="G60" s="186"/>
      <c r="H60" s="186"/>
      <c r="I60" s="186"/>
      <c r="J60" s="186"/>
      <c r="K60" s="186"/>
      <c r="L60" s="186"/>
      <c r="M60" s="186"/>
      <c r="N60" s="186"/>
      <c r="O60" s="186"/>
      <c r="P60" s="186"/>
      <c r="Q60" s="186"/>
      <c r="R60" s="186"/>
      <c r="S60" s="186"/>
      <c r="T60" s="186"/>
      <c r="U60" s="186"/>
      <c r="V60" s="186"/>
    </row>
    <row r="61" spans="1:22" ht="18.75">
      <c r="A61" s="2033"/>
      <c r="B61" s="189" t="s">
        <v>510</v>
      </c>
      <c r="C61" s="596" t="s">
        <v>931</v>
      </c>
      <c r="D61" s="186"/>
      <c r="E61" s="186"/>
      <c r="F61" s="186"/>
      <c r="G61" s="186"/>
      <c r="H61" s="186"/>
      <c r="I61" s="186"/>
      <c r="J61" s="186"/>
      <c r="K61" s="186"/>
      <c r="L61" s="186"/>
      <c r="M61" s="186"/>
      <c r="N61" s="186"/>
      <c r="O61" s="186"/>
      <c r="P61" s="186"/>
      <c r="Q61" s="186"/>
      <c r="R61" s="186"/>
      <c r="S61" s="186"/>
      <c r="T61" s="186"/>
      <c r="U61" s="186"/>
      <c r="V61" s="186"/>
    </row>
    <row r="62" spans="1:22" ht="82.5">
      <c r="A62" s="2033"/>
      <c r="B62" s="189" t="s">
        <v>512</v>
      </c>
      <c r="C62" s="596" t="s">
        <v>932</v>
      </c>
      <c r="D62" s="186"/>
      <c r="E62" s="186"/>
      <c r="F62" s="186"/>
      <c r="G62" s="186"/>
      <c r="H62" s="186"/>
      <c r="I62" s="186"/>
      <c r="J62" s="186"/>
      <c r="K62" s="186"/>
      <c r="L62" s="186"/>
      <c r="M62" s="186"/>
      <c r="N62" s="186"/>
      <c r="O62" s="186"/>
      <c r="P62" s="186"/>
      <c r="Q62" s="186"/>
      <c r="R62" s="186"/>
      <c r="S62" s="186"/>
      <c r="T62" s="186"/>
      <c r="U62" s="186"/>
      <c r="V62" s="186"/>
    </row>
    <row r="63" spans="1:22" ht="18.75">
      <c r="A63" s="2033"/>
      <c r="B63" s="189" t="s">
        <v>514</v>
      </c>
      <c r="C63" s="596" t="s">
        <v>310</v>
      </c>
      <c r="D63" s="186"/>
      <c r="E63" s="186"/>
      <c r="F63" s="186"/>
      <c r="G63" s="186"/>
      <c r="H63" s="186"/>
      <c r="I63" s="186"/>
      <c r="J63" s="186"/>
      <c r="K63" s="186"/>
      <c r="L63" s="186"/>
      <c r="M63" s="186"/>
      <c r="N63" s="186"/>
      <c r="O63" s="186"/>
      <c r="P63" s="186"/>
      <c r="Q63" s="186"/>
      <c r="R63" s="186"/>
      <c r="S63" s="186"/>
      <c r="T63" s="186"/>
      <c r="U63" s="186"/>
      <c r="V63" s="186"/>
    </row>
    <row r="64" spans="1:22" ht="18.75">
      <c r="A64" s="2033"/>
      <c r="B64" s="189" t="s">
        <v>516</v>
      </c>
      <c r="C64" s="596" t="s">
        <v>310</v>
      </c>
      <c r="D64" s="186"/>
      <c r="E64" s="186"/>
      <c r="F64" s="186"/>
      <c r="G64" s="186"/>
      <c r="H64" s="186"/>
      <c r="I64" s="186"/>
      <c r="J64" s="186"/>
      <c r="K64" s="186"/>
      <c r="L64" s="186"/>
      <c r="M64" s="186"/>
      <c r="N64" s="186"/>
      <c r="O64" s="186"/>
      <c r="P64" s="186"/>
      <c r="Q64" s="186"/>
      <c r="R64" s="186"/>
      <c r="S64" s="186"/>
      <c r="T64" s="186"/>
      <c r="U64" s="186"/>
      <c r="V64" s="186"/>
    </row>
    <row r="65" spans="1:22" ht="18.75">
      <c r="A65" s="2033"/>
      <c r="B65" s="189" t="s">
        <v>518</v>
      </c>
      <c r="C65" s="596" t="s">
        <v>272</v>
      </c>
      <c r="D65" s="186"/>
      <c r="E65" s="186"/>
      <c r="F65" s="186"/>
      <c r="G65" s="186"/>
      <c r="H65" s="186"/>
      <c r="I65" s="186"/>
      <c r="J65" s="186"/>
      <c r="K65" s="186"/>
      <c r="L65" s="186"/>
      <c r="M65" s="186"/>
      <c r="N65" s="186"/>
      <c r="O65" s="186"/>
      <c r="P65" s="186"/>
      <c r="Q65" s="186"/>
      <c r="R65" s="186"/>
      <c r="S65" s="186"/>
      <c r="T65" s="186"/>
      <c r="U65" s="186"/>
      <c r="V65" s="186"/>
    </row>
    <row r="66" spans="1:22" ht="18.75">
      <c r="A66" s="2033"/>
      <c r="B66" s="189" t="s">
        <v>519</v>
      </c>
      <c r="C66" s="596" t="s">
        <v>817</v>
      </c>
      <c r="D66" s="186"/>
      <c r="E66" s="186"/>
      <c r="F66" s="186"/>
      <c r="G66" s="186"/>
      <c r="H66" s="186"/>
      <c r="I66" s="186"/>
      <c r="J66" s="186"/>
      <c r="K66" s="186"/>
      <c r="L66" s="186"/>
      <c r="M66" s="186"/>
      <c r="N66" s="186"/>
      <c r="O66" s="186"/>
      <c r="P66" s="186"/>
      <c r="Q66" s="186"/>
      <c r="R66" s="186"/>
      <c r="S66" s="186"/>
      <c r="T66" s="186"/>
      <c r="U66" s="186"/>
      <c r="V66" s="186"/>
    </row>
    <row r="67" spans="1:22" ht="18.75">
      <c r="A67" s="2033"/>
      <c r="B67" s="189" t="s">
        <v>521</v>
      </c>
      <c r="C67" s="596" t="s">
        <v>919</v>
      </c>
      <c r="D67" s="186"/>
      <c r="E67" s="186"/>
      <c r="F67" s="186"/>
      <c r="G67" s="186"/>
      <c r="H67" s="186"/>
      <c r="I67" s="186"/>
      <c r="J67" s="186"/>
      <c r="K67" s="186"/>
      <c r="L67" s="186"/>
      <c r="M67" s="186"/>
      <c r="N67" s="186"/>
      <c r="O67" s="186"/>
      <c r="P67" s="186"/>
      <c r="Q67" s="186"/>
      <c r="R67" s="186"/>
      <c r="S67" s="186"/>
      <c r="T67" s="186"/>
      <c r="U67" s="186"/>
      <c r="V67" s="186"/>
    </row>
    <row r="68" spans="1:22" ht="66.75" thickBot="1">
      <c r="A68" s="2034"/>
      <c r="B68" s="191" t="s">
        <v>523</v>
      </c>
      <c r="C68" s="597" t="s">
        <v>933</v>
      </c>
      <c r="D68" s="186"/>
      <c r="E68" s="186"/>
      <c r="F68" s="186"/>
      <c r="G68" s="186"/>
      <c r="H68" s="186"/>
      <c r="I68" s="186"/>
      <c r="J68" s="186"/>
      <c r="K68" s="186"/>
      <c r="L68" s="186"/>
      <c r="M68" s="186"/>
      <c r="N68" s="186"/>
      <c r="O68" s="186"/>
      <c r="P68" s="186"/>
      <c r="Q68" s="186"/>
      <c r="R68" s="186"/>
      <c r="S68" s="186"/>
      <c r="T68" s="186"/>
      <c r="U68" s="186"/>
      <c r="V68" s="186"/>
    </row>
    <row r="69" spans="1:22" ht="18.75">
      <c r="A69" s="2035" t="s">
        <v>525</v>
      </c>
      <c r="B69" s="188" t="s">
        <v>526</v>
      </c>
      <c r="C69" s="596" t="s">
        <v>272</v>
      </c>
      <c r="D69" s="186"/>
      <c r="E69" s="186"/>
      <c r="F69" s="186"/>
      <c r="G69" s="186"/>
      <c r="H69" s="186"/>
      <c r="I69" s="186"/>
      <c r="J69" s="186"/>
      <c r="K69" s="186"/>
      <c r="L69" s="186"/>
      <c r="M69" s="186"/>
      <c r="N69" s="186"/>
      <c r="O69" s="186"/>
      <c r="P69" s="186"/>
      <c r="Q69" s="186"/>
      <c r="R69" s="186"/>
      <c r="S69" s="186"/>
      <c r="T69" s="186"/>
      <c r="U69" s="186"/>
      <c r="V69" s="186"/>
    </row>
    <row r="70" spans="1:22" ht="18.75">
      <c r="A70" s="2033"/>
      <c r="B70" s="189" t="s">
        <v>527</v>
      </c>
      <c r="C70" s="596" t="s">
        <v>362</v>
      </c>
      <c r="D70" s="186"/>
      <c r="E70" s="186"/>
      <c r="F70" s="186"/>
      <c r="G70" s="186"/>
      <c r="H70" s="186"/>
      <c r="I70" s="186"/>
      <c r="J70" s="186"/>
      <c r="K70" s="186"/>
      <c r="L70" s="186"/>
      <c r="M70" s="186"/>
      <c r="N70" s="186"/>
      <c r="O70" s="186"/>
      <c r="P70" s="186"/>
      <c r="Q70" s="186"/>
      <c r="R70" s="186"/>
      <c r="S70" s="186"/>
      <c r="T70" s="186"/>
      <c r="U70" s="186"/>
      <c r="V70" s="186"/>
    </row>
    <row r="71" spans="1:22" ht="18.75">
      <c r="A71" s="2033"/>
      <c r="B71" s="189" t="s">
        <v>528</v>
      </c>
      <c r="C71" s="596" t="s">
        <v>310</v>
      </c>
      <c r="D71" s="186"/>
      <c r="E71" s="186"/>
      <c r="F71" s="186"/>
      <c r="G71" s="186"/>
      <c r="H71" s="186"/>
      <c r="I71" s="186"/>
      <c r="J71" s="186"/>
      <c r="K71" s="186"/>
      <c r="L71" s="186"/>
      <c r="M71" s="186"/>
      <c r="N71" s="186"/>
      <c r="O71" s="186"/>
      <c r="P71" s="186"/>
      <c r="Q71" s="186"/>
      <c r="R71" s="186"/>
      <c r="S71" s="186"/>
      <c r="T71" s="186"/>
      <c r="U71" s="186"/>
      <c r="V71" s="186"/>
    </row>
    <row r="72" spans="1:22" ht="18.75">
      <c r="A72" s="2033"/>
      <c r="B72" s="189" t="s">
        <v>529</v>
      </c>
      <c r="C72" s="596" t="s">
        <v>310</v>
      </c>
      <c r="D72" s="186"/>
      <c r="E72" s="186"/>
      <c r="F72" s="186"/>
      <c r="G72" s="186"/>
      <c r="H72" s="186"/>
      <c r="I72" s="186"/>
      <c r="J72" s="186"/>
      <c r="K72" s="186"/>
      <c r="L72" s="186"/>
      <c r="M72" s="186"/>
      <c r="N72" s="186"/>
      <c r="O72" s="186"/>
      <c r="P72" s="186"/>
      <c r="Q72" s="186"/>
      <c r="R72" s="186"/>
      <c r="S72" s="186"/>
      <c r="T72" s="186"/>
      <c r="U72" s="186"/>
      <c r="V72" s="186"/>
    </row>
    <row r="73" spans="1:22" ht="49.5">
      <c r="A73" s="2033"/>
      <c r="B73" s="189" t="s">
        <v>530</v>
      </c>
      <c r="C73" s="596" t="s">
        <v>531</v>
      </c>
      <c r="D73" s="186"/>
      <c r="E73" s="186"/>
      <c r="F73" s="186"/>
      <c r="G73" s="186"/>
      <c r="H73" s="186"/>
      <c r="I73" s="186"/>
      <c r="J73" s="186"/>
      <c r="K73" s="186"/>
      <c r="L73" s="186"/>
      <c r="M73" s="186"/>
      <c r="N73" s="186"/>
      <c r="O73" s="186"/>
      <c r="P73" s="186"/>
      <c r="Q73" s="186"/>
      <c r="R73" s="186"/>
      <c r="S73" s="186"/>
      <c r="T73" s="186"/>
      <c r="U73" s="186"/>
      <c r="V73" s="186"/>
    </row>
    <row r="74" spans="1:22" ht="18.75">
      <c r="A74" s="2033"/>
      <c r="B74" s="189" t="s">
        <v>532</v>
      </c>
      <c r="C74" s="596" t="s">
        <v>294</v>
      </c>
      <c r="D74" s="186"/>
      <c r="E74" s="186"/>
      <c r="F74" s="186"/>
      <c r="G74" s="186"/>
      <c r="H74" s="186"/>
      <c r="I74" s="186"/>
      <c r="J74" s="186"/>
      <c r="K74" s="186"/>
      <c r="L74" s="186"/>
      <c r="M74" s="186"/>
      <c r="N74" s="186"/>
      <c r="O74" s="186"/>
      <c r="P74" s="186"/>
      <c r="Q74" s="186"/>
      <c r="R74" s="186"/>
      <c r="S74" s="186"/>
      <c r="T74" s="186"/>
      <c r="U74" s="186"/>
      <c r="V74" s="186"/>
    </row>
    <row r="75" spans="1:22" ht="18.75">
      <c r="A75" s="2033"/>
      <c r="B75" s="189" t="s">
        <v>533</v>
      </c>
      <c r="C75" s="596" t="s">
        <v>270</v>
      </c>
      <c r="D75" s="186"/>
      <c r="E75" s="186"/>
      <c r="F75" s="186"/>
      <c r="G75" s="186"/>
      <c r="H75" s="186"/>
      <c r="I75" s="186"/>
      <c r="J75" s="186"/>
      <c r="K75" s="186"/>
      <c r="L75" s="186"/>
      <c r="M75" s="186"/>
      <c r="N75" s="186"/>
      <c r="O75" s="186"/>
      <c r="P75" s="186"/>
      <c r="Q75" s="186"/>
      <c r="R75" s="186"/>
      <c r="S75" s="186"/>
      <c r="T75" s="186"/>
      <c r="U75" s="186"/>
      <c r="V75" s="186"/>
    </row>
    <row r="76" spans="1:22" ht="18.75">
      <c r="A76" s="2033"/>
      <c r="B76" s="189" t="s">
        <v>534</v>
      </c>
      <c r="C76" s="596" t="s">
        <v>370</v>
      </c>
      <c r="D76" s="186"/>
      <c r="E76" s="186"/>
      <c r="F76" s="186"/>
      <c r="G76" s="186"/>
      <c r="H76" s="186"/>
      <c r="I76" s="186"/>
      <c r="J76" s="186"/>
      <c r="K76" s="186"/>
      <c r="L76" s="186"/>
      <c r="M76" s="186"/>
      <c r="N76" s="186"/>
      <c r="O76" s="186"/>
      <c r="P76" s="186"/>
      <c r="Q76" s="186"/>
      <c r="R76" s="186"/>
      <c r="S76" s="186"/>
      <c r="T76" s="186"/>
      <c r="U76" s="186"/>
      <c r="V76" s="186"/>
    </row>
    <row r="77" spans="1:22" ht="83.25" thickBot="1">
      <c r="A77" s="2034"/>
      <c r="B77" s="191" t="s">
        <v>535</v>
      </c>
      <c r="C77" s="597" t="s">
        <v>604</v>
      </c>
      <c r="D77" s="186"/>
      <c r="E77" s="186"/>
      <c r="F77" s="186"/>
      <c r="G77" s="186"/>
      <c r="H77" s="186"/>
      <c r="I77" s="186"/>
      <c r="J77" s="186"/>
      <c r="K77" s="186"/>
      <c r="L77" s="186"/>
      <c r="M77" s="186"/>
      <c r="N77" s="186"/>
      <c r="O77" s="186"/>
      <c r="P77" s="186"/>
      <c r="Q77" s="186"/>
      <c r="R77" s="186"/>
      <c r="S77" s="186"/>
      <c r="T77" s="186"/>
      <c r="U77" s="186"/>
      <c r="V77" s="186"/>
    </row>
    <row r="78" spans="1:22" ht="82.5">
      <c r="A78" s="2035" t="s">
        <v>537</v>
      </c>
      <c r="B78" s="188" t="s">
        <v>538</v>
      </c>
      <c r="C78" s="596" t="s">
        <v>605</v>
      </c>
      <c r="D78" s="186"/>
      <c r="E78" s="186"/>
      <c r="F78" s="186"/>
      <c r="G78" s="186"/>
      <c r="H78" s="186"/>
      <c r="I78" s="186"/>
      <c r="J78" s="186"/>
      <c r="K78" s="186"/>
      <c r="L78" s="186"/>
      <c r="M78" s="186"/>
      <c r="N78" s="186"/>
      <c r="O78" s="186"/>
      <c r="P78" s="186"/>
      <c r="Q78" s="186"/>
      <c r="R78" s="186"/>
      <c r="S78" s="186"/>
      <c r="T78" s="186"/>
      <c r="U78" s="186"/>
      <c r="V78" s="186"/>
    </row>
    <row r="79" spans="1:22" ht="66">
      <c r="A79" s="2033"/>
      <c r="B79" s="189" t="s">
        <v>540</v>
      </c>
      <c r="C79" s="596" t="s">
        <v>606</v>
      </c>
      <c r="D79" s="186"/>
      <c r="E79" s="186"/>
      <c r="F79" s="186"/>
      <c r="G79" s="186"/>
      <c r="H79" s="186"/>
      <c r="I79" s="186"/>
      <c r="J79" s="186"/>
      <c r="K79" s="186"/>
      <c r="L79" s="186"/>
      <c r="M79" s="186"/>
      <c r="N79" s="186"/>
      <c r="O79" s="186"/>
      <c r="P79" s="186"/>
      <c r="Q79" s="186"/>
      <c r="R79" s="186"/>
      <c r="S79" s="186"/>
      <c r="T79" s="186"/>
      <c r="U79" s="186"/>
      <c r="V79" s="186"/>
    </row>
    <row r="80" spans="1:22" ht="66">
      <c r="A80" s="2033"/>
      <c r="B80" s="189" t="s">
        <v>541</v>
      </c>
      <c r="C80" s="596" t="s">
        <v>607</v>
      </c>
      <c r="D80" s="186"/>
      <c r="E80" s="186"/>
      <c r="F80" s="186"/>
      <c r="G80" s="186"/>
      <c r="H80" s="186"/>
      <c r="I80" s="186"/>
      <c r="J80" s="186"/>
      <c r="K80" s="186"/>
      <c r="L80" s="186"/>
      <c r="M80" s="186"/>
      <c r="N80" s="186"/>
      <c r="O80" s="186"/>
      <c r="P80" s="186"/>
      <c r="Q80" s="186"/>
      <c r="R80" s="186"/>
      <c r="S80" s="186"/>
      <c r="T80" s="186"/>
      <c r="U80" s="186"/>
      <c r="V80" s="186"/>
    </row>
    <row r="81" spans="1:22" ht="18.75">
      <c r="A81" s="2033"/>
      <c r="B81" s="189" t="s">
        <v>543</v>
      </c>
      <c r="C81" s="596" t="s">
        <v>381</v>
      </c>
      <c r="D81" s="186"/>
      <c r="E81" s="186"/>
      <c r="F81" s="186"/>
      <c r="G81" s="186"/>
      <c r="H81" s="186"/>
      <c r="I81" s="186"/>
      <c r="J81" s="186"/>
      <c r="K81" s="186"/>
      <c r="L81" s="186"/>
      <c r="M81" s="186"/>
      <c r="N81" s="186"/>
      <c r="O81" s="186"/>
      <c r="P81" s="186"/>
      <c r="Q81" s="186"/>
      <c r="R81" s="186"/>
      <c r="S81" s="186"/>
      <c r="T81" s="186"/>
      <c r="U81" s="186"/>
      <c r="V81" s="186"/>
    </row>
    <row r="82" spans="1:22" ht="132">
      <c r="A82" s="2033"/>
      <c r="B82" s="189" t="s">
        <v>545</v>
      </c>
      <c r="C82" s="596" t="s">
        <v>608</v>
      </c>
      <c r="D82" s="186"/>
      <c r="E82" s="186"/>
      <c r="F82" s="186"/>
      <c r="G82" s="186"/>
      <c r="H82" s="186"/>
      <c r="I82" s="186"/>
      <c r="J82" s="186"/>
      <c r="K82" s="186"/>
      <c r="L82" s="186"/>
      <c r="M82" s="186"/>
      <c r="N82" s="186"/>
      <c r="O82" s="186"/>
      <c r="P82" s="186"/>
      <c r="Q82" s="186"/>
      <c r="R82" s="186"/>
      <c r="S82" s="186"/>
      <c r="T82" s="186"/>
      <c r="U82" s="186"/>
      <c r="V82" s="186"/>
    </row>
    <row r="83" spans="1:22" ht="18.75">
      <c r="A83" s="2033"/>
      <c r="B83" s="189" t="s">
        <v>547</v>
      </c>
      <c r="C83" s="596" t="s">
        <v>272</v>
      </c>
      <c r="D83" s="186"/>
      <c r="E83" s="186"/>
      <c r="F83" s="186"/>
      <c r="G83" s="186"/>
      <c r="H83" s="186"/>
      <c r="I83" s="186"/>
      <c r="J83" s="186"/>
      <c r="K83" s="186"/>
      <c r="L83" s="186"/>
      <c r="M83" s="186"/>
      <c r="N83" s="186"/>
      <c r="O83" s="186"/>
      <c r="P83" s="186"/>
      <c r="Q83" s="186"/>
      <c r="R83" s="186"/>
      <c r="S83" s="186"/>
      <c r="T83" s="186"/>
      <c r="U83" s="186"/>
      <c r="V83" s="186"/>
    </row>
    <row r="84" spans="1:22" ht="18.75">
      <c r="A84" s="2033"/>
      <c r="B84" s="189" t="s">
        <v>519</v>
      </c>
      <c r="C84" s="596" t="s">
        <v>817</v>
      </c>
      <c r="D84" s="186"/>
      <c r="E84" s="186"/>
      <c r="F84" s="186"/>
      <c r="G84" s="186"/>
      <c r="H84" s="186"/>
      <c r="I84" s="186"/>
      <c r="J84" s="186"/>
      <c r="K84" s="186"/>
      <c r="L84" s="186"/>
      <c r="M84" s="186"/>
      <c r="N84" s="186"/>
      <c r="O84" s="186"/>
      <c r="P84" s="186"/>
      <c r="Q84" s="186"/>
      <c r="R84" s="186"/>
      <c r="S84" s="186"/>
      <c r="T84" s="186"/>
      <c r="U84" s="186"/>
      <c r="V84" s="186"/>
    </row>
    <row r="85" spans="1:22" ht="18.75">
      <c r="A85" s="2033"/>
      <c r="B85" s="189" t="s">
        <v>521</v>
      </c>
      <c r="C85" s="596" t="s">
        <v>919</v>
      </c>
      <c r="D85" s="186"/>
      <c r="E85" s="186"/>
      <c r="F85" s="186"/>
      <c r="G85" s="186"/>
      <c r="H85" s="186"/>
      <c r="I85" s="186"/>
      <c r="J85" s="186"/>
      <c r="K85" s="186"/>
      <c r="L85" s="186"/>
      <c r="M85" s="186"/>
      <c r="N85" s="186"/>
      <c r="O85" s="186"/>
      <c r="P85" s="186"/>
      <c r="Q85" s="186"/>
      <c r="R85" s="186"/>
      <c r="S85" s="186"/>
      <c r="T85" s="186"/>
      <c r="U85" s="186"/>
      <c r="V85" s="186"/>
    </row>
    <row r="86" spans="1:22" ht="18.75">
      <c r="A86" s="2033"/>
      <c r="B86" s="189" t="s">
        <v>548</v>
      </c>
      <c r="C86" s="596" t="s">
        <v>310</v>
      </c>
      <c r="D86" s="186"/>
      <c r="E86" s="186"/>
      <c r="F86" s="186"/>
      <c r="G86" s="186"/>
      <c r="H86" s="186"/>
      <c r="I86" s="186"/>
      <c r="J86" s="186"/>
      <c r="K86" s="186"/>
      <c r="L86" s="186"/>
      <c r="M86" s="186"/>
      <c r="N86" s="186"/>
      <c r="O86" s="186"/>
      <c r="P86" s="186"/>
      <c r="Q86" s="186"/>
      <c r="R86" s="186"/>
      <c r="S86" s="186"/>
      <c r="T86" s="186"/>
      <c r="U86" s="186"/>
      <c r="V86" s="186"/>
    </row>
    <row r="87" spans="1:22" ht="18.75">
      <c r="A87" s="2033"/>
      <c r="B87" s="189" t="s">
        <v>549</v>
      </c>
      <c r="C87" s="596"/>
      <c r="D87" s="186"/>
      <c r="E87" s="186"/>
      <c r="F87" s="186"/>
      <c r="G87" s="186"/>
      <c r="H87" s="186"/>
      <c r="I87" s="186"/>
      <c r="J87" s="186"/>
      <c r="K87" s="186"/>
      <c r="L87" s="186"/>
      <c r="M87" s="186"/>
      <c r="N87" s="186"/>
      <c r="O87" s="186"/>
      <c r="P87" s="186"/>
      <c r="Q87" s="186"/>
      <c r="R87" s="186"/>
      <c r="S87" s="186"/>
      <c r="T87" s="186"/>
      <c r="U87" s="186"/>
      <c r="V87" s="186"/>
    </row>
    <row r="88" spans="1:22" ht="18.75">
      <c r="A88" s="2033"/>
      <c r="B88" s="189" t="s">
        <v>550</v>
      </c>
      <c r="C88" s="596" t="s">
        <v>270</v>
      </c>
      <c r="D88" s="186"/>
      <c r="E88" s="186"/>
      <c r="F88" s="186"/>
      <c r="G88" s="186"/>
      <c r="H88" s="186"/>
      <c r="I88" s="186"/>
      <c r="J88" s="186"/>
      <c r="K88" s="186"/>
      <c r="L88" s="186"/>
      <c r="M88" s="186"/>
      <c r="N88" s="186"/>
      <c r="O88" s="186"/>
      <c r="P88" s="186"/>
      <c r="Q88" s="186"/>
      <c r="R88" s="186"/>
      <c r="S88" s="186"/>
      <c r="T88" s="186"/>
      <c r="U88" s="186"/>
      <c r="V88" s="186"/>
    </row>
    <row r="89" spans="1:22" ht="18.75">
      <c r="A89" s="2033"/>
      <c r="B89" s="189" t="s">
        <v>551</v>
      </c>
      <c r="C89" s="596" t="s">
        <v>310</v>
      </c>
      <c r="D89" s="186"/>
      <c r="E89" s="186"/>
      <c r="F89" s="186"/>
      <c r="G89" s="186"/>
      <c r="H89" s="186"/>
      <c r="I89" s="186"/>
      <c r="J89" s="186"/>
      <c r="K89" s="186"/>
      <c r="L89" s="186"/>
      <c r="M89" s="186"/>
      <c r="N89" s="186"/>
      <c r="O89" s="186"/>
      <c r="P89" s="186"/>
      <c r="Q89" s="186"/>
      <c r="R89" s="186"/>
      <c r="S89" s="186"/>
      <c r="T89" s="186"/>
      <c r="U89" s="186"/>
      <c r="V89" s="186"/>
    </row>
    <row r="90" spans="1:22" ht="18.75">
      <c r="A90" s="2033"/>
      <c r="B90" s="189" t="s">
        <v>552</v>
      </c>
      <c r="C90" s="596" t="s">
        <v>310</v>
      </c>
      <c r="D90" s="186"/>
      <c r="E90" s="186"/>
      <c r="F90" s="186"/>
      <c r="G90" s="186"/>
      <c r="H90" s="186"/>
      <c r="I90" s="186"/>
      <c r="J90" s="186"/>
      <c r="K90" s="186"/>
      <c r="L90" s="186"/>
      <c r="M90" s="186"/>
      <c r="N90" s="186"/>
      <c r="O90" s="186"/>
      <c r="P90" s="186"/>
      <c r="Q90" s="186"/>
      <c r="R90" s="186"/>
      <c r="S90" s="186"/>
      <c r="T90" s="186"/>
      <c r="U90" s="186"/>
      <c r="V90" s="186"/>
    </row>
    <row r="91" spans="1:22" ht="18.75">
      <c r="A91" s="2033"/>
      <c r="B91" s="189" t="s">
        <v>553</v>
      </c>
      <c r="C91" s="596" t="s">
        <v>310</v>
      </c>
      <c r="D91" s="186"/>
      <c r="E91" s="186"/>
      <c r="F91" s="186"/>
      <c r="G91" s="186"/>
      <c r="H91" s="186"/>
      <c r="I91" s="186"/>
      <c r="J91" s="186"/>
      <c r="K91" s="186"/>
      <c r="L91" s="186"/>
      <c r="M91" s="186"/>
      <c r="N91" s="186"/>
      <c r="O91" s="186"/>
      <c r="P91" s="186"/>
      <c r="Q91" s="186"/>
      <c r="R91" s="186"/>
      <c r="S91" s="186"/>
      <c r="T91" s="186"/>
      <c r="U91" s="186"/>
      <c r="V91" s="186"/>
    </row>
    <row r="92" spans="1:22" ht="19.5" thickBot="1">
      <c r="A92" s="2034"/>
      <c r="B92" s="191" t="s">
        <v>554</v>
      </c>
      <c r="C92" s="597" t="s">
        <v>310</v>
      </c>
      <c r="D92" s="186"/>
      <c r="E92" s="186"/>
      <c r="F92" s="186"/>
      <c r="G92" s="186"/>
      <c r="H92" s="186"/>
      <c r="I92" s="186"/>
      <c r="J92" s="186"/>
      <c r="K92" s="186"/>
      <c r="L92" s="186"/>
      <c r="M92" s="186"/>
      <c r="N92" s="186"/>
      <c r="O92" s="186"/>
      <c r="P92" s="186"/>
      <c r="Q92" s="186"/>
      <c r="R92" s="186"/>
      <c r="S92" s="186"/>
      <c r="T92" s="186"/>
      <c r="U92" s="186"/>
      <c r="V92" s="186"/>
    </row>
    <row r="93" spans="1:22" ht="33">
      <c r="A93" s="2035" t="s">
        <v>555</v>
      </c>
      <c r="B93" s="188" t="s">
        <v>556</v>
      </c>
      <c r="C93" s="596" t="s">
        <v>609</v>
      </c>
      <c r="D93" s="186"/>
      <c r="E93" s="186"/>
      <c r="F93" s="186"/>
      <c r="G93" s="186"/>
      <c r="H93" s="186"/>
      <c r="I93" s="186"/>
      <c r="J93" s="186"/>
      <c r="K93" s="186"/>
      <c r="L93" s="186"/>
      <c r="M93" s="186"/>
      <c r="N93" s="186"/>
      <c r="O93" s="186"/>
      <c r="P93" s="186"/>
      <c r="Q93" s="186"/>
      <c r="R93" s="186"/>
      <c r="S93" s="186"/>
      <c r="T93" s="186"/>
      <c r="U93" s="186"/>
      <c r="V93" s="186"/>
    </row>
    <row r="94" spans="1:22" ht="33">
      <c r="A94" s="2033"/>
      <c r="B94" s="189" t="s">
        <v>558</v>
      </c>
      <c r="C94" s="596" t="s">
        <v>559</v>
      </c>
      <c r="D94" s="186"/>
      <c r="E94" s="186"/>
      <c r="F94" s="186"/>
      <c r="G94" s="186"/>
      <c r="H94" s="186"/>
      <c r="I94" s="186"/>
      <c r="J94" s="186"/>
      <c r="K94" s="186"/>
      <c r="L94" s="186"/>
      <c r="M94" s="186"/>
      <c r="N94" s="186"/>
      <c r="O94" s="186"/>
      <c r="P94" s="186"/>
      <c r="Q94" s="186"/>
      <c r="R94" s="186"/>
      <c r="S94" s="186"/>
      <c r="T94" s="186"/>
      <c r="U94" s="186"/>
      <c r="V94" s="186"/>
    </row>
    <row r="95" spans="1:22" ht="181.5">
      <c r="A95" s="2033"/>
      <c r="B95" s="189" t="s">
        <v>560</v>
      </c>
      <c r="C95" s="596" t="s">
        <v>934</v>
      </c>
      <c r="D95" s="186"/>
      <c r="E95" s="186"/>
      <c r="F95" s="186"/>
      <c r="G95" s="186"/>
      <c r="H95" s="186"/>
      <c r="I95" s="186"/>
      <c r="J95" s="186"/>
      <c r="K95" s="186"/>
      <c r="L95" s="186"/>
      <c r="M95" s="186"/>
      <c r="N95" s="186"/>
      <c r="O95" s="186"/>
      <c r="P95" s="186"/>
      <c r="Q95" s="186"/>
      <c r="R95" s="186"/>
      <c r="S95" s="186"/>
      <c r="T95" s="186"/>
      <c r="U95" s="186"/>
      <c r="V95" s="186"/>
    </row>
    <row r="96" spans="1:22" ht="99">
      <c r="A96" s="2033"/>
      <c r="B96" s="189" t="s">
        <v>561</v>
      </c>
      <c r="C96" s="599" t="s">
        <v>610</v>
      </c>
      <c r="D96" s="186"/>
      <c r="E96" s="186"/>
      <c r="F96" s="186"/>
      <c r="G96" s="186"/>
      <c r="H96" s="186"/>
      <c r="I96" s="186"/>
      <c r="J96" s="186"/>
      <c r="K96" s="186"/>
      <c r="L96" s="186"/>
      <c r="M96" s="186"/>
      <c r="N96" s="186"/>
      <c r="O96" s="186"/>
      <c r="P96" s="186"/>
      <c r="Q96" s="186"/>
      <c r="R96" s="186"/>
      <c r="S96" s="186"/>
      <c r="T96" s="186"/>
      <c r="U96" s="186"/>
      <c r="V96" s="186"/>
    </row>
    <row r="97" spans="1:22" ht="49.5">
      <c r="A97" s="2033"/>
      <c r="B97" s="189" t="s">
        <v>563</v>
      </c>
      <c r="C97" s="596" t="s">
        <v>611</v>
      </c>
      <c r="D97" s="186"/>
      <c r="E97" s="186"/>
      <c r="F97" s="186"/>
      <c r="G97" s="186"/>
      <c r="H97" s="186"/>
      <c r="I97" s="186"/>
      <c r="J97" s="186"/>
      <c r="K97" s="186"/>
      <c r="L97" s="186"/>
      <c r="M97" s="186"/>
      <c r="N97" s="186"/>
      <c r="O97" s="186"/>
      <c r="P97" s="186"/>
      <c r="Q97" s="186"/>
      <c r="R97" s="186"/>
      <c r="S97" s="186"/>
      <c r="T97" s="186"/>
      <c r="U97" s="186"/>
      <c r="V97" s="186"/>
    </row>
    <row r="98" spans="1:22" ht="99">
      <c r="A98" s="2033"/>
      <c r="B98" s="189" t="s">
        <v>565</v>
      </c>
      <c r="C98" s="596" t="s">
        <v>935</v>
      </c>
      <c r="D98" s="186"/>
      <c r="E98" s="186"/>
      <c r="F98" s="186"/>
      <c r="G98" s="186"/>
      <c r="H98" s="186"/>
      <c r="I98" s="186"/>
      <c r="J98" s="186"/>
      <c r="K98" s="186"/>
      <c r="L98" s="186"/>
      <c r="M98" s="186"/>
      <c r="N98" s="186"/>
      <c r="O98" s="186"/>
      <c r="P98" s="186"/>
      <c r="Q98" s="186"/>
      <c r="R98" s="186"/>
      <c r="S98" s="186"/>
      <c r="T98" s="186"/>
      <c r="U98" s="186"/>
      <c r="V98" s="186"/>
    </row>
    <row r="99" spans="1:22" ht="165">
      <c r="A99" s="2033"/>
      <c r="B99" s="189" t="s">
        <v>567</v>
      </c>
      <c r="C99" s="596" t="s">
        <v>936</v>
      </c>
      <c r="D99" s="186"/>
      <c r="E99" s="186"/>
      <c r="F99" s="186"/>
      <c r="G99" s="186"/>
      <c r="H99" s="186"/>
      <c r="I99" s="186"/>
      <c r="J99" s="186"/>
      <c r="K99" s="186"/>
      <c r="L99" s="186"/>
      <c r="M99" s="186"/>
      <c r="N99" s="186"/>
      <c r="O99" s="186"/>
      <c r="P99" s="186"/>
      <c r="Q99" s="186"/>
      <c r="R99" s="186"/>
      <c r="S99" s="186"/>
      <c r="T99" s="186"/>
      <c r="U99" s="186"/>
      <c r="V99" s="186"/>
    </row>
    <row r="100" spans="1:22" ht="18.75">
      <c r="A100" s="2033"/>
      <c r="B100" s="189" t="s">
        <v>568</v>
      </c>
      <c r="C100" s="596" t="s">
        <v>310</v>
      </c>
      <c r="D100" s="186"/>
      <c r="E100" s="186"/>
      <c r="F100" s="186"/>
      <c r="G100" s="186"/>
      <c r="H100" s="186"/>
      <c r="I100" s="186"/>
      <c r="J100" s="186"/>
      <c r="K100" s="186"/>
      <c r="L100" s="186"/>
      <c r="M100" s="186"/>
      <c r="N100" s="186"/>
      <c r="O100" s="186"/>
      <c r="P100" s="186"/>
      <c r="Q100" s="186"/>
      <c r="R100" s="186"/>
      <c r="S100" s="186"/>
      <c r="T100" s="186"/>
      <c r="U100" s="186"/>
      <c r="V100" s="186"/>
    </row>
    <row r="101" spans="1:22" ht="18.75">
      <c r="A101" s="2033"/>
      <c r="B101" s="189" t="s">
        <v>569</v>
      </c>
      <c r="C101" s="596" t="s">
        <v>310</v>
      </c>
      <c r="D101" s="186"/>
      <c r="E101" s="186"/>
      <c r="F101" s="186"/>
      <c r="G101" s="186"/>
      <c r="H101" s="186"/>
      <c r="I101" s="186"/>
      <c r="J101" s="186"/>
      <c r="K101" s="186"/>
      <c r="L101" s="186"/>
      <c r="M101" s="186"/>
      <c r="N101" s="186"/>
      <c r="O101" s="186"/>
      <c r="P101" s="186"/>
      <c r="Q101" s="186"/>
      <c r="R101" s="186"/>
      <c r="S101" s="186"/>
      <c r="T101" s="186"/>
      <c r="U101" s="186"/>
      <c r="V101" s="186"/>
    </row>
    <row r="102" spans="1:22" ht="19.5" thickBot="1">
      <c r="A102" s="2034"/>
      <c r="B102" s="192" t="s">
        <v>570</v>
      </c>
      <c r="C102" s="597" t="s">
        <v>310</v>
      </c>
      <c r="D102" s="186"/>
      <c r="E102" s="186"/>
      <c r="F102" s="186"/>
      <c r="G102" s="186"/>
      <c r="H102" s="186"/>
      <c r="I102" s="186"/>
      <c r="J102" s="186"/>
      <c r="K102" s="186"/>
      <c r="L102" s="186"/>
      <c r="M102" s="186"/>
      <c r="N102" s="186"/>
      <c r="O102" s="186"/>
      <c r="P102" s="186"/>
      <c r="Q102" s="186"/>
      <c r="R102" s="186"/>
      <c r="S102" s="186"/>
      <c r="T102" s="186"/>
      <c r="U102" s="186"/>
      <c r="V102" s="186"/>
    </row>
    <row r="103" spans="1:22" ht="33">
      <c r="A103" s="2032" t="s">
        <v>571</v>
      </c>
      <c r="B103" s="189" t="s">
        <v>572</v>
      </c>
      <c r="C103" s="604" t="s">
        <v>937</v>
      </c>
      <c r="D103" s="186"/>
      <c r="E103" s="186"/>
      <c r="F103" s="186"/>
      <c r="G103" s="186"/>
      <c r="H103" s="186"/>
      <c r="I103" s="186"/>
      <c r="J103" s="186"/>
      <c r="K103" s="186"/>
      <c r="L103" s="186"/>
      <c r="M103" s="186"/>
      <c r="N103" s="186"/>
      <c r="O103" s="186"/>
      <c r="P103" s="186"/>
      <c r="Q103" s="186"/>
      <c r="R103" s="186"/>
      <c r="S103" s="186"/>
      <c r="T103" s="186"/>
      <c r="U103" s="186"/>
      <c r="V103" s="186"/>
    </row>
    <row r="104" spans="1:22" ht="18.75">
      <c r="A104" s="2033"/>
      <c r="B104" s="189" t="s">
        <v>574</v>
      </c>
      <c r="C104" s="603" t="s">
        <v>938</v>
      </c>
      <c r="D104" s="186"/>
      <c r="E104" s="186"/>
      <c r="F104" s="186"/>
      <c r="G104" s="186"/>
      <c r="H104" s="186"/>
      <c r="I104" s="186"/>
      <c r="J104" s="186"/>
      <c r="K104" s="186"/>
      <c r="L104" s="186"/>
      <c r="M104" s="186"/>
      <c r="N104" s="186"/>
      <c r="O104" s="186"/>
      <c r="P104" s="186"/>
      <c r="Q104" s="186"/>
      <c r="R104" s="186"/>
      <c r="S104" s="186"/>
      <c r="T104" s="186"/>
      <c r="U104" s="186"/>
      <c r="V104" s="186"/>
    </row>
    <row r="105" spans="1:22" ht="18.75">
      <c r="A105" s="2033"/>
      <c r="B105" s="189" t="s">
        <v>576</v>
      </c>
      <c r="C105" s="600">
        <v>330.34</v>
      </c>
      <c r="D105" s="186"/>
      <c r="E105" s="186"/>
      <c r="F105" s="186"/>
      <c r="G105" s="186"/>
      <c r="H105" s="186"/>
      <c r="I105" s="186"/>
      <c r="J105" s="186"/>
      <c r="K105" s="186"/>
      <c r="L105" s="186"/>
      <c r="M105" s="186"/>
      <c r="N105" s="186"/>
      <c r="O105" s="186"/>
      <c r="P105" s="186"/>
      <c r="Q105" s="186"/>
      <c r="R105" s="186"/>
      <c r="S105" s="186"/>
      <c r="T105" s="186"/>
      <c r="U105" s="186"/>
      <c r="V105" s="186"/>
    </row>
    <row r="106" spans="1:22" ht="18.75">
      <c r="A106" s="2033"/>
      <c r="B106" s="189" t="s">
        <v>577</v>
      </c>
      <c r="C106" s="1226" t="s">
        <v>418</v>
      </c>
      <c r="D106" s="186"/>
      <c r="E106" s="186"/>
      <c r="F106" s="186"/>
      <c r="G106" s="186"/>
      <c r="H106" s="186"/>
      <c r="I106" s="186"/>
      <c r="J106" s="186"/>
      <c r="K106" s="186"/>
      <c r="L106" s="186"/>
      <c r="M106" s="186"/>
      <c r="N106" s="186"/>
      <c r="O106" s="186"/>
      <c r="P106" s="186"/>
      <c r="Q106" s="186"/>
      <c r="R106" s="186"/>
      <c r="S106" s="186"/>
      <c r="T106" s="186"/>
      <c r="U106" s="186"/>
      <c r="V106" s="186"/>
    </row>
    <row r="107" spans="1:22" ht="19.5" thickBot="1">
      <c r="A107" s="2034"/>
      <c r="B107" s="193" t="s">
        <v>578</v>
      </c>
      <c r="C107" s="627" t="s">
        <v>310</v>
      </c>
      <c r="D107" s="186"/>
      <c r="E107" s="186"/>
      <c r="F107" s="186"/>
      <c r="G107" s="186"/>
      <c r="H107" s="186"/>
      <c r="I107" s="186"/>
      <c r="J107" s="186"/>
      <c r="K107" s="186"/>
      <c r="L107" s="186"/>
      <c r="M107" s="186"/>
      <c r="N107" s="186"/>
      <c r="O107" s="186"/>
      <c r="P107" s="186"/>
      <c r="Q107" s="186"/>
      <c r="R107" s="186"/>
      <c r="S107" s="186"/>
      <c r="T107" s="186"/>
      <c r="U107" s="186"/>
      <c r="V107" s="186"/>
    </row>
    <row r="108" spans="1:22" s="127" customFormat="1" ht="18.75">
      <c r="A108" s="1976" t="s">
        <v>420</v>
      </c>
      <c r="B108" s="925" t="s">
        <v>421</v>
      </c>
      <c r="C108" s="926" t="s">
        <v>260</v>
      </c>
    </row>
    <row r="109" spans="1:22" s="127" customFormat="1" ht="281.25" thickBot="1">
      <c r="A109" s="1977"/>
      <c r="B109" s="927" t="s">
        <v>423</v>
      </c>
      <c r="C109" s="928" t="s">
        <v>939</v>
      </c>
    </row>
    <row r="110" spans="1:22" ht="19.5" thickBot="1">
      <c r="A110" s="2036" t="s">
        <v>580</v>
      </c>
      <c r="B110" s="2037"/>
      <c r="C110" s="601" t="s">
        <v>260</v>
      </c>
      <c r="D110" s="186"/>
      <c r="E110" s="186"/>
      <c r="F110" s="186"/>
      <c r="G110" s="186"/>
      <c r="H110" s="186"/>
      <c r="I110" s="186"/>
      <c r="J110" s="186"/>
      <c r="K110" s="186"/>
      <c r="L110" s="186"/>
      <c r="M110" s="186"/>
      <c r="N110" s="186"/>
      <c r="O110" s="186"/>
      <c r="P110" s="186"/>
      <c r="Q110" s="186"/>
      <c r="R110" s="186"/>
      <c r="S110" s="186"/>
      <c r="T110" s="186"/>
      <c r="U110" s="186"/>
      <c r="V110" s="186"/>
    </row>
    <row r="111" spans="1:22" ht="298.14999999999998" customHeight="1">
      <c r="A111" s="2030" t="s">
        <v>425</v>
      </c>
      <c r="B111" s="2031"/>
      <c r="C111" s="2031"/>
      <c r="D111" s="186"/>
      <c r="E111" s="186"/>
      <c r="F111" s="186"/>
      <c r="G111" s="186"/>
      <c r="H111" s="186"/>
      <c r="I111" s="186"/>
      <c r="J111" s="186"/>
      <c r="K111" s="186"/>
      <c r="L111" s="186"/>
      <c r="M111" s="186"/>
      <c r="N111" s="186"/>
      <c r="O111" s="186"/>
      <c r="P111" s="186"/>
      <c r="Q111" s="186"/>
      <c r="R111" s="186"/>
      <c r="S111" s="186"/>
      <c r="T111" s="186"/>
      <c r="U111" s="186"/>
      <c r="V111" s="186"/>
    </row>
    <row r="112" spans="1:22" ht="16.5" customHeight="1">
      <c r="A112" s="186"/>
      <c r="B112" s="186"/>
      <c r="C112" s="432"/>
      <c r="D112" s="186"/>
      <c r="E112" s="186"/>
      <c r="F112" s="186"/>
      <c r="G112" s="186"/>
      <c r="H112" s="186"/>
      <c r="I112" s="186"/>
      <c r="J112" s="186"/>
      <c r="K112" s="186"/>
      <c r="L112" s="186"/>
      <c r="M112" s="186"/>
      <c r="N112" s="186"/>
      <c r="O112" s="186"/>
      <c r="P112" s="186"/>
      <c r="Q112" s="186"/>
      <c r="R112" s="186"/>
      <c r="S112" s="186"/>
      <c r="T112" s="186"/>
      <c r="U112" s="186"/>
      <c r="V112" s="186"/>
    </row>
    <row r="113" spans="1:22" ht="16.5" customHeight="1">
      <c r="A113" s="186"/>
      <c r="B113" s="186"/>
      <c r="C113" s="432"/>
      <c r="D113" s="186"/>
      <c r="E113" s="186"/>
      <c r="F113" s="186"/>
      <c r="G113" s="186"/>
      <c r="H113" s="186"/>
      <c r="I113" s="186"/>
      <c r="J113" s="186"/>
      <c r="K113" s="186"/>
      <c r="L113" s="186"/>
      <c r="M113" s="186"/>
      <c r="N113" s="186"/>
      <c r="O113" s="186"/>
      <c r="P113" s="186"/>
      <c r="Q113" s="186"/>
      <c r="R113" s="186"/>
      <c r="S113" s="186"/>
      <c r="T113" s="186"/>
      <c r="U113" s="186"/>
      <c r="V113" s="186"/>
    </row>
    <row r="114" spans="1:22" ht="16.5" customHeight="1">
      <c r="A114" s="186"/>
      <c r="B114" s="186"/>
      <c r="C114" s="432"/>
      <c r="D114" s="186"/>
      <c r="E114" s="186"/>
      <c r="F114" s="186"/>
      <c r="G114" s="186"/>
      <c r="H114" s="186"/>
      <c r="I114" s="186"/>
      <c r="J114" s="186"/>
      <c r="K114" s="186"/>
      <c r="L114" s="186"/>
      <c r="M114" s="186"/>
      <c r="N114" s="186"/>
      <c r="O114" s="186"/>
      <c r="P114" s="186"/>
      <c r="Q114" s="186"/>
      <c r="R114" s="186"/>
      <c r="S114" s="186"/>
      <c r="T114" s="186"/>
      <c r="U114" s="186"/>
      <c r="V114" s="186"/>
    </row>
    <row r="115" spans="1:22" ht="16.5" customHeight="1">
      <c r="A115" s="186"/>
      <c r="B115" s="186"/>
      <c r="C115" s="432"/>
      <c r="D115" s="186"/>
      <c r="E115" s="186"/>
      <c r="F115" s="186"/>
      <c r="G115" s="186"/>
      <c r="H115" s="186"/>
      <c r="I115" s="186"/>
      <c r="J115" s="186"/>
      <c r="K115" s="186"/>
      <c r="L115" s="186"/>
      <c r="M115" s="186"/>
      <c r="N115" s="186"/>
      <c r="O115" s="186"/>
      <c r="P115" s="186"/>
      <c r="Q115" s="186"/>
      <c r="R115" s="186"/>
      <c r="S115" s="186"/>
      <c r="T115" s="186"/>
      <c r="U115" s="186"/>
      <c r="V115" s="186"/>
    </row>
    <row r="116" spans="1:22" ht="16.5" customHeight="1">
      <c r="A116" s="186"/>
      <c r="B116" s="186"/>
      <c r="C116" s="432"/>
      <c r="D116" s="186"/>
      <c r="E116" s="186"/>
      <c r="F116" s="186"/>
      <c r="G116" s="186"/>
      <c r="H116" s="186"/>
      <c r="I116" s="186"/>
      <c r="J116" s="186"/>
      <c r="K116" s="186"/>
      <c r="L116" s="186"/>
      <c r="M116" s="186"/>
      <c r="N116" s="186"/>
      <c r="O116" s="186"/>
      <c r="P116" s="186"/>
      <c r="Q116" s="186"/>
      <c r="R116" s="186"/>
      <c r="S116" s="186"/>
      <c r="T116" s="186"/>
      <c r="U116" s="186"/>
      <c r="V116" s="186"/>
    </row>
    <row r="117" spans="1:22" ht="16.5" customHeight="1">
      <c r="A117" s="186"/>
      <c r="B117" s="186"/>
      <c r="C117" s="432"/>
      <c r="D117" s="186"/>
      <c r="E117" s="186"/>
      <c r="F117" s="186"/>
      <c r="G117" s="186"/>
      <c r="H117" s="186"/>
      <c r="I117" s="186"/>
      <c r="J117" s="186"/>
      <c r="K117" s="186"/>
      <c r="L117" s="186"/>
      <c r="M117" s="186"/>
      <c r="N117" s="186"/>
      <c r="O117" s="186"/>
      <c r="P117" s="186"/>
      <c r="Q117" s="186"/>
      <c r="R117" s="186"/>
      <c r="S117" s="186"/>
      <c r="T117" s="186"/>
      <c r="U117" s="186"/>
      <c r="V117" s="186"/>
    </row>
    <row r="118" spans="1:22" ht="16.5" customHeight="1">
      <c r="A118" s="186"/>
      <c r="B118" s="186"/>
      <c r="C118" s="432"/>
      <c r="D118" s="186"/>
      <c r="E118" s="186"/>
      <c r="F118" s="186"/>
      <c r="G118" s="186"/>
      <c r="H118" s="186"/>
      <c r="I118" s="186"/>
      <c r="J118" s="186"/>
      <c r="K118" s="186"/>
      <c r="L118" s="186"/>
      <c r="M118" s="186"/>
      <c r="N118" s="186"/>
      <c r="O118" s="186"/>
      <c r="P118" s="186"/>
      <c r="Q118" s="186"/>
      <c r="R118" s="186"/>
      <c r="S118" s="186"/>
      <c r="T118" s="186"/>
      <c r="U118" s="186"/>
      <c r="V118" s="186"/>
    </row>
    <row r="119" spans="1:22" ht="16.5" customHeight="1">
      <c r="A119" s="186"/>
      <c r="B119" s="186"/>
      <c r="C119" s="432"/>
      <c r="D119" s="186"/>
      <c r="E119" s="186"/>
      <c r="F119" s="186"/>
      <c r="G119" s="186"/>
      <c r="H119" s="186"/>
      <c r="I119" s="186"/>
      <c r="J119" s="186"/>
      <c r="K119" s="186"/>
      <c r="L119" s="186"/>
      <c r="M119" s="186"/>
      <c r="N119" s="186"/>
      <c r="O119" s="186"/>
      <c r="P119" s="186"/>
      <c r="Q119" s="186"/>
      <c r="R119" s="186"/>
      <c r="S119" s="186"/>
      <c r="T119" s="186"/>
      <c r="U119" s="186"/>
      <c r="V119" s="186"/>
    </row>
    <row r="120" spans="1:22" ht="16.5" customHeight="1">
      <c r="A120" s="186"/>
      <c r="B120" s="186"/>
      <c r="C120" s="432"/>
      <c r="D120" s="186"/>
      <c r="E120" s="186"/>
      <c r="F120" s="186"/>
      <c r="G120" s="186"/>
      <c r="H120" s="186"/>
      <c r="I120" s="186"/>
      <c r="J120" s="186"/>
      <c r="K120" s="186"/>
      <c r="L120" s="186"/>
      <c r="M120" s="186"/>
      <c r="N120" s="186"/>
      <c r="O120" s="186"/>
      <c r="P120" s="186"/>
      <c r="Q120" s="186"/>
      <c r="R120" s="186"/>
      <c r="S120" s="186"/>
      <c r="T120" s="186"/>
      <c r="U120" s="186"/>
      <c r="V120" s="186"/>
    </row>
    <row r="121" spans="1:22" ht="16.5" customHeight="1">
      <c r="A121" s="186"/>
      <c r="B121" s="186"/>
      <c r="C121" s="432"/>
      <c r="D121" s="186"/>
      <c r="E121" s="186"/>
      <c r="F121" s="186"/>
      <c r="G121" s="186"/>
      <c r="H121" s="186"/>
      <c r="I121" s="186"/>
      <c r="J121" s="186"/>
      <c r="K121" s="186"/>
      <c r="L121" s="186"/>
      <c r="M121" s="186"/>
      <c r="N121" s="186"/>
      <c r="O121" s="186"/>
      <c r="P121" s="186"/>
      <c r="Q121" s="186"/>
      <c r="R121" s="186"/>
      <c r="S121" s="186"/>
      <c r="T121" s="186"/>
      <c r="U121" s="186"/>
      <c r="V121" s="186"/>
    </row>
    <row r="122" spans="1:22" ht="16.5" customHeight="1">
      <c r="A122" s="186"/>
      <c r="B122" s="186"/>
      <c r="C122" s="432"/>
      <c r="D122" s="186"/>
      <c r="E122" s="186"/>
      <c r="F122" s="186"/>
      <c r="G122" s="186"/>
      <c r="H122" s="186"/>
      <c r="I122" s="186"/>
      <c r="J122" s="186"/>
      <c r="K122" s="186"/>
      <c r="L122" s="186"/>
      <c r="M122" s="186"/>
      <c r="N122" s="186"/>
      <c r="O122" s="186"/>
      <c r="P122" s="186"/>
      <c r="Q122" s="186"/>
      <c r="R122" s="186"/>
      <c r="S122" s="186"/>
      <c r="T122" s="186"/>
      <c r="U122" s="186"/>
      <c r="V122" s="186"/>
    </row>
    <row r="123" spans="1:22" ht="16.5" customHeight="1">
      <c r="A123" s="186"/>
      <c r="B123" s="186"/>
      <c r="C123" s="432"/>
      <c r="D123" s="186"/>
      <c r="E123" s="186"/>
      <c r="F123" s="186"/>
      <c r="G123" s="186"/>
      <c r="H123" s="186"/>
      <c r="I123" s="186"/>
      <c r="J123" s="186"/>
      <c r="K123" s="186"/>
      <c r="L123" s="186"/>
      <c r="M123" s="186"/>
      <c r="N123" s="186"/>
      <c r="O123" s="186"/>
      <c r="P123" s="186"/>
      <c r="Q123" s="186"/>
      <c r="R123" s="186"/>
      <c r="S123" s="186"/>
      <c r="T123" s="186"/>
      <c r="U123" s="186"/>
      <c r="V123" s="186"/>
    </row>
    <row r="124" spans="1:22" ht="16.5" customHeight="1">
      <c r="A124" s="186"/>
      <c r="B124" s="186"/>
      <c r="C124" s="432"/>
      <c r="D124" s="186"/>
      <c r="E124" s="186"/>
      <c r="F124" s="186"/>
      <c r="G124" s="186"/>
      <c r="H124" s="186"/>
      <c r="I124" s="186"/>
      <c r="J124" s="186"/>
      <c r="K124" s="186"/>
      <c r="L124" s="186"/>
      <c r="M124" s="186"/>
      <c r="N124" s="186"/>
      <c r="O124" s="186"/>
      <c r="P124" s="186"/>
      <c r="Q124" s="186"/>
      <c r="R124" s="186"/>
      <c r="S124" s="186"/>
      <c r="T124" s="186"/>
      <c r="U124" s="186"/>
      <c r="V124" s="186"/>
    </row>
    <row r="125" spans="1:22" ht="16.5" customHeight="1">
      <c r="A125" s="186"/>
      <c r="B125" s="186"/>
      <c r="C125" s="432"/>
      <c r="D125" s="186"/>
      <c r="E125" s="186"/>
      <c r="F125" s="186"/>
      <c r="G125" s="186"/>
      <c r="H125" s="186"/>
      <c r="I125" s="186"/>
      <c r="J125" s="186"/>
      <c r="K125" s="186"/>
      <c r="L125" s="186"/>
      <c r="M125" s="186"/>
      <c r="N125" s="186"/>
      <c r="O125" s="186"/>
      <c r="P125" s="186"/>
      <c r="Q125" s="186"/>
      <c r="R125" s="186"/>
      <c r="S125" s="186"/>
      <c r="T125" s="186"/>
      <c r="U125" s="186"/>
      <c r="V125" s="186"/>
    </row>
    <row r="126" spans="1:22" ht="16.5" customHeight="1">
      <c r="A126" s="186"/>
      <c r="B126" s="186"/>
      <c r="C126" s="432"/>
      <c r="D126" s="186"/>
      <c r="E126" s="186"/>
      <c r="F126" s="186"/>
      <c r="G126" s="186"/>
      <c r="H126" s="186"/>
      <c r="I126" s="186"/>
      <c r="J126" s="186"/>
      <c r="K126" s="186"/>
      <c r="L126" s="186"/>
      <c r="M126" s="186"/>
      <c r="N126" s="186"/>
      <c r="O126" s="186"/>
      <c r="P126" s="186"/>
      <c r="Q126" s="186"/>
      <c r="R126" s="186"/>
      <c r="S126" s="186"/>
      <c r="T126" s="186"/>
      <c r="U126" s="186"/>
      <c r="V126" s="186"/>
    </row>
    <row r="127" spans="1:22" ht="16.5" customHeight="1">
      <c r="A127" s="186"/>
      <c r="B127" s="186"/>
      <c r="C127" s="432"/>
      <c r="D127" s="186"/>
      <c r="E127" s="186"/>
      <c r="F127" s="186"/>
      <c r="G127" s="186"/>
      <c r="H127" s="186"/>
      <c r="I127" s="186"/>
      <c r="J127" s="186"/>
      <c r="K127" s="186"/>
      <c r="L127" s="186"/>
      <c r="M127" s="186"/>
      <c r="N127" s="186"/>
      <c r="O127" s="186"/>
      <c r="P127" s="186"/>
      <c r="Q127" s="186"/>
      <c r="R127" s="186"/>
      <c r="S127" s="186"/>
      <c r="T127" s="186"/>
      <c r="U127" s="186"/>
      <c r="V127" s="186"/>
    </row>
    <row r="128" spans="1:22" ht="16.5" customHeight="1">
      <c r="A128" s="186"/>
      <c r="B128" s="186"/>
      <c r="C128" s="432"/>
      <c r="D128" s="186"/>
      <c r="E128" s="186"/>
      <c r="F128" s="186"/>
      <c r="G128" s="186"/>
      <c r="H128" s="186"/>
      <c r="I128" s="186"/>
      <c r="J128" s="186"/>
      <c r="K128" s="186"/>
      <c r="L128" s="186"/>
      <c r="M128" s="186"/>
      <c r="N128" s="186"/>
      <c r="O128" s="186"/>
      <c r="P128" s="186"/>
      <c r="Q128" s="186"/>
      <c r="R128" s="186"/>
      <c r="S128" s="186"/>
      <c r="T128" s="186"/>
      <c r="U128" s="186"/>
      <c r="V128" s="186"/>
    </row>
    <row r="129" spans="1:22" ht="16.5" customHeight="1">
      <c r="A129" s="186"/>
      <c r="B129" s="186"/>
      <c r="C129" s="432"/>
      <c r="D129" s="186"/>
      <c r="E129" s="186"/>
      <c r="F129" s="186"/>
      <c r="G129" s="186"/>
      <c r="H129" s="186"/>
      <c r="I129" s="186"/>
      <c r="J129" s="186"/>
      <c r="K129" s="186"/>
      <c r="L129" s="186"/>
      <c r="M129" s="186"/>
      <c r="N129" s="186"/>
      <c r="O129" s="186"/>
      <c r="P129" s="186"/>
      <c r="Q129" s="186"/>
      <c r="R129" s="186"/>
      <c r="S129" s="186"/>
      <c r="T129" s="186"/>
      <c r="U129" s="186"/>
      <c r="V129" s="186"/>
    </row>
    <row r="130" spans="1:22" ht="16.5" customHeight="1">
      <c r="A130" s="186"/>
      <c r="B130" s="186"/>
      <c r="C130" s="432"/>
      <c r="D130" s="186"/>
      <c r="E130" s="186"/>
      <c r="F130" s="186"/>
      <c r="G130" s="186"/>
      <c r="H130" s="186"/>
      <c r="I130" s="186"/>
      <c r="J130" s="186"/>
      <c r="K130" s="186"/>
      <c r="L130" s="186"/>
      <c r="M130" s="186"/>
      <c r="N130" s="186"/>
      <c r="O130" s="186"/>
      <c r="P130" s="186"/>
      <c r="Q130" s="186"/>
      <c r="R130" s="186"/>
      <c r="S130" s="186"/>
      <c r="T130" s="186"/>
      <c r="U130" s="186"/>
      <c r="V130" s="186"/>
    </row>
    <row r="131" spans="1:22" ht="16.5" customHeight="1">
      <c r="A131" s="186"/>
      <c r="B131" s="186"/>
      <c r="C131" s="432"/>
      <c r="D131" s="186"/>
      <c r="E131" s="186"/>
      <c r="F131" s="186"/>
      <c r="G131" s="186"/>
      <c r="H131" s="186"/>
      <c r="I131" s="186"/>
      <c r="J131" s="186"/>
      <c r="K131" s="186"/>
      <c r="L131" s="186"/>
      <c r="M131" s="186"/>
      <c r="N131" s="186"/>
      <c r="O131" s="186"/>
      <c r="P131" s="186"/>
      <c r="Q131" s="186"/>
      <c r="R131" s="186"/>
      <c r="S131" s="186"/>
      <c r="T131" s="186"/>
      <c r="U131" s="186"/>
      <c r="V131" s="186"/>
    </row>
    <row r="132" spans="1:22" ht="16.5" customHeight="1">
      <c r="A132" s="186"/>
      <c r="B132" s="186"/>
      <c r="C132" s="432"/>
      <c r="D132" s="186"/>
      <c r="E132" s="186"/>
      <c r="F132" s="186"/>
      <c r="G132" s="186"/>
      <c r="H132" s="186"/>
      <c r="I132" s="186"/>
      <c r="J132" s="186"/>
      <c r="K132" s="186"/>
      <c r="L132" s="186"/>
      <c r="M132" s="186"/>
      <c r="N132" s="186"/>
      <c r="O132" s="186"/>
      <c r="P132" s="186"/>
      <c r="Q132" s="186"/>
      <c r="R132" s="186"/>
      <c r="S132" s="186"/>
      <c r="T132" s="186"/>
      <c r="U132" s="186"/>
      <c r="V132" s="186"/>
    </row>
    <row r="133" spans="1:22" ht="16.5" customHeight="1">
      <c r="A133" s="186"/>
      <c r="B133" s="186"/>
      <c r="C133" s="432"/>
      <c r="D133" s="186"/>
      <c r="E133" s="186"/>
      <c r="F133" s="186"/>
      <c r="G133" s="186"/>
      <c r="H133" s="186"/>
      <c r="I133" s="186"/>
      <c r="J133" s="186"/>
      <c r="K133" s="186"/>
      <c r="L133" s="186"/>
      <c r="M133" s="186"/>
      <c r="N133" s="186"/>
      <c r="O133" s="186"/>
      <c r="P133" s="186"/>
      <c r="Q133" s="186"/>
      <c r="R133" s="186"/>
      <c r="S133" s="186"/>
      <c r="T133" s="186"/>
      <c r="U133" s="186"/>
      <c r="V133" s="186"/>
    </row>
    <row r="134" spans="1:22" ht="16.5" customHeight="1">
      <c r="A134" s="186"/>
      <c r="B134" s="186"/>
      <c r="C134" s="432"/>
      <c r="D134" s="186"/>
      <c r="E134" s="186"/>
      <c r="F134" s="186"/>
      <c r="G134" s="186"/>
      <c r="H134" s="186"/>
      <c r="I134" s="186"/>
      <c r="J134" s="186"/>
      <c r="K134" s="186"/>
      <c r="L134" s="186"/>
      <c r="M134" s="186"/>
      <c r="N134" s="186"/>
      <c r="O134" s="186"/>
      <c r="P134" s="186"/>
      <c r="Q134" s="186"/>
      <c r="R134" s="186"/>
      <c r="S134" s="186"/>
      <c r="T134" s="186"/>
      <c r="U134" s="186"/>
      <c r="V134" s="186"/>
    </row>
    <row r="135" spans="1:22" ht="16.5" customHeight="1">
      <c r="A135" s="186"/>
      <c r="B135" s="186"/>
      <c r="C135" s="432"/>
      <c r="D135" s="186"/>
      <c r="E135" s="186"/>
      <c r="F135" s="186"/>
      <c r="G135" s="186"/>
      <c r="H135" s="186"/>
      <c r="I135" s="186"/>
      <c r="J135" s="186"/>
      <c r="K135" s="186"/>
      <c r="L135" s="186"/>
      <c r="M135" s="186"/>
      <c r="N135" s="186"/>
      <c r="O135" s="186"/>
      <c r="P135" s="186"/>
      <c r="Q135" s="186"/>
      <c r="R135" s="186"/>
      <c r="S135" s="186"/>
      <c r="T135" s="186"/>
      <c r="U135" s="186"/>
      <c r="V135" s="186"/>
    </row>
    <row r="136" spans="1:22" ht="16.5" customHeight="1">
      <c r="A136" s="186"/>
      <c r="B136" s="186"/>
      <c r="C136" s="432"/>
      <c r="D136" s="186"/>
      <c r="E136" s="186"/>
      <c r="F136" s="186"/>
      <c r="G136" s="186"/>
      <c r="H136" s="186"/>
      <c r="I136" s="186"/>
      <c r="J136" s="186"/>
      <c r="K136" s="186"/>
      <c r="L136" s="186"/>
      <c r="M136" s="186"/>
      <c r="N136" s="186"/>
      <c r="O136" s="186"/>
      <c r="P136" s="186"/>
      <c r="Q136" s="186"/>
      <c r="R136" s="186"/>
      <c r="S136" s="186"/>
      <c r="T136" s="186"/>
      <c r="U136" s="186"/>
      <c r="V136" s="186"/>
    </row>
    <row r="137" spans="1:22" ht="16.5" customHeight="1">
      <c r="A137" s="186"/>
      <c r="B137" s="186"/>
      <c r="C137" s="432"/>
      <c r="D137" s="186"/>
      <c r="E137" s="186"/>
      <c r="F137" s="186"/>
      <c r="G137" s="186"/>
      <c r="H137" s="186"/>
      <c r="I137" s="186"/>
      <c r="J137" s="186"/>
      <c r="K137" s="186"/>
      <c r="L137" s="186"/>
      <c r="M137" s="186"/>
      <c r="N137" s="186"/>
      <c r="O137" s="186"/>
      <c r="P137" s="186"/>
      <c r="Q137" s="186"/>
      <c r="R137" s="186"/>
      <c r="S137" s="186"/>
      <c r="T137" s="186"/>
      <c r="U137" s="186"/>
      <c r="V137" s="186"/>
    </row>
    <row r="138" spans="1:22" ht="16.5" customHeight="1">
      <c r="A138" s="186"/>
      <c r="B138" s="186"/>
      <c r="C138" s="432"/>
      <c r="D138" s="186"/>
      <c r="E138" s="186"/>
      <c r="F138" s="186"/>
      <c r="G138" s="186"/>
      <c r="H138" s="186"/>
      <c r="I138" s="186"/>
      <c r="J138" s="186"/>
      <c r="K138" s="186"/>
      <c r="L138" s="186"/>
      <c r="M138" s="186"/>
      <c r="N138" s="186"/>
      <c r="O138" s="186"/>
      <c r="P138" s="186"/>
      <c r="Q138" s="186"/>
      <c r="R138" s="186"/>
      <c r="S138" s="186"/>
      <c r="T138" s="186"/>
      <c r="U138" s="186"/>
      <c r="V138" s="186"/>
    </row>
    <row r="139" spans="1:22" ht="16.5" customHeight="1">
      <c r="A139" s="186"/>
      <c r="B139" s="186"/>
      <c r="C139" s="432"/>
      <c r="D139" s="186"/>
      <c r="E139" s="186"/>
      <c r="F139" s="186"/>
      <c r="G139" s="186"/>
      <c r="H139" s="186"/>
      <c r="I139" s="186"/>
      <c r="J139" s="186"/>
      <c r="K139" s="186"/>
      <c r="L139" s="186"/>
      <c r="M139" s="186"/>
      <c r="N139" s="186"/>
      <c r="O139" s="186"/>
      <c r="P139" s="186"/>
      <c r="Q139" s="186"/>
      <c r="R139" s="186"/>
      <c r="S139" s="186"/>
      <c r="T139" s="186"/>
      <c r="U139" s="186"/>
      <c r="V139" s="186"/>
    </row>
    <row r="140" spans="1:22" ht="16.5" customHeight="1">
      <c r="A140" s="186"/>
      <c r="B140" s="186"/>
      <c r="C140" s="432"/>
      <c r="D140" s="186"/>
      <c r="E140" s="186"/>
      <c r="F140" s="186"/>
      <c r="G140" s="186"/>
      <c r="H140" s="186"/>
      <c r="I140" s="186"/>
      <c r="J140" s="186"/>
      <c r="K140" s="186"/>
      <c r="L140" s="186"/>
      <c r="M140" s="186"/>
      <c r="N140" s="186"/>
      <c r="O140" s="186"/>
      <c r="P140" s="186"/>
      <c r="Q140" s="186"/>
      <c r="R140" s="186"/>
      <c r="S140" s="186"/>
      <c r="T140" s="186"/>
      <c r="U140" s="186"/>
      <c r="V140" s="186"/>
    </row>
    <row r="141" spans="1:22" ht="16.5" customHeight="1">
      <c r="A141" s="186"/>
      <c r="B141" s="186"/>
      <c r="C141" s="432"/>
      <c r="D141" s="186"/>
      <c r="E141" s="186"/>
      <c r="F141" s="186"/>
      <c r="G141" s="186"/>
      <c r="H141" s="186"/>
      <c r="I141" s="186"/>
      <c r="J141" s="186"/>
      <c r="K141" s="186"/>
      <c r="L141" s="186"/>
      <c r="M141" s="186"/>
      <c r="N141" s="186"/>
      <c r="O141" s="186"/>
      <c r="P141" s="186"/>
      <c r="Q141" s="186"/>
      <c r="R141" s="186"/>
      <c r="S141" s="186"/>
      <c r="T141" s="186"/>
      <c r="U141" s="186"/>
      <c r="V141" s="186"/>
    </row>
    <row r="142" spans="1:22" ht="16.5" customHeight="1">
      <c r="A142" s="186"/>
      <c r="B142" s="186"/>
      <c r="C142" s="432"/>
      <c r="D142" s="186"/>
      <c r="E142" s="186"/>
      <c r="F142" s="186"/>
      <c r="G142" s="186"/>
      <c r="H142" s="186"/>
      <c r="I142" s="186"/>
      <c r="J142" s="186"/>
      <c r="K142" s="186"/>
      <c r="L142" s="186"/>
      <c r="M142" s="186"/>
      <c r="N142" s="186"/>
      <c r="O142" s="186"/>
      <c r="P142" s="186"/>
      <c r="Q142" s="186"/>
      <c r="R142" s="186"/>
      <c r="S142" s="186"/>
      <c r="T142" s="186"/>
      <c r="U142" s="186"/>
      <c r="V142" s="186"/>
    </row>
    <row r="143" spans="1:22" ht="16.5" customHeight="1">
      <c r="A143" s="186"/>
      <c r="B143" s="186"/>
      <c r="C143" s="432"/>
      <c r="D143" s="186"/>
      <c r="E143" s="186"/>
      <c r="F143" s="186"/>
      <c r="G143" s="186"/>
      <c r="H143" s="186"/>
      <c r="I143" s="186"/>
      <c r="J143" s="186"/>
      <c r="K143" s="186"/>
      <c r="L143" s="186"/>
      <c r="M143" s="186"/>
      <c r="N143" s="186"/>
      <c r="O143" s="186"/>
      <c r="P143" s="186"/>
      <c r="Q143" s="186"/>
      <c r="R143" s="186"/>
      <c r="S143" s="186"/>
      <c r="T143" s="186"/>
      <c r="U143" s="186"/>
      <c r="V143" s="186"/>
    </row>
    <row r="144" spans="1:22" ht="16.5" customHeight="1">
      <c r="A144" s="186"/>
      <c r="B144" s="186"/>
      <c r="C144" s="432"/>
      <c r="D144" s="186"/>
      <c r="E144" s="186"/>
      <c r="F144" s="186"/>
      <c r="G144" s="186"/>
      <c r="H144" s="186"/>
      <c r="I144" s="186"/>
      <c r="J144" s="186"/>
      <c r="K144" s="186"/>
      <c r="L144" s="186"/>
      <c r="M144" s="186"/>
      <c r="N144" s="186"/>
      <c r="O144" s="186"/>
      <c r="P144" s="186"/>
      <c r="Q144" s="186"/>
      <c r="R144" s="186"/>
      <c r="S144" s="186"/>
      <c r="T144" s="186"/>
      <c r="U144" s="186"/>
      <c r="V144" s="186"/>
    </row>
    <row r="145" spans="1:22" ht="16.5" customHeight="1">
      <c r="A145" s="186"/>
      <c r="B145" s="186"/>
      <c r="C145" s="432"/>
      <c r="D145" s="186"/>
      <c r="E145" s="186"/>
      <c r="F145" s="186"/>
      <c r="G145" s="186"/>
      <c r="H145" s="186"/>
      <c r="I145" s="186"/>
      <c r="J145" s="186"/>
      <c r="K145" s="186"/>
      <c r="L145" s="186"/>
      <c r="M145" s="186"/>
      <c r="N145" s="186"/>
      <c r="O145" s="186"/>
      <c r="P145" s="186"/>
      <c r="Q145" s="186"/>
      <c r="R145" s="186"/>
      <c r="S145" s="186"/>
      <c r="T145" s="186"/>
      <c r="U145" s="186"/>
      <c r="V145" s="186"/>
    </row>
    <row r="146" spans="1:22" ht="16.5" customHeight="1">
      <c r="A146" s="186"/>
      <c r="B146" s="186"/>
      <c r="C146" s="432"/>
      <c r="D146" s="186"/>
      <c r="E146" s="186"/>
      <c r="F146" s="186"/>
      <c r="G146" s="186"/>
      <c r="H146" s="186"/>
      <c r="I146" s="186"/>
      <c r="J146" s="186"/>
      <c r="K146" s="186"/>
      <c r="L146" s="186"/>
      <c r="M146" s="186"/>
      <c r="N146" s="186"/>
      <c r="O146" s="186"/>
      <c r="P146" s="186"/>
      <c r="Q146" s="186"/>
      <c r="R146" s="186"/>
      <c r="S146" s="186"/>
      <c r="T146" s="186"/>
      <c r="U146" s="186"/>
      <c r="V146" s="186"/>
    </row>
    <row r="147" spans="1:22" ht="16.5" customHeight="1">
      <c r="A147" s="186"/>
      <c r="B147" s="186"/>
      <c r="C147" s="432"/>
      <c r="D147" s="186"/>
      <c r="E147" s="186"/>
      <c r="F147" s="186"/>
      <c r="G147" s="186"/>
      <c r="H147" s="186"/>
      <c r="I147" s="186"/>
      <c r="J147" s="186"/>
      <c r="K147" s="186"/>
      <c r="L147" s="186"/>
      <c r="M147" s="186"/>
      <c r="N147" s="186"/>
      <c r="O147" s="186"/>
      <c r="P147" s="186"/>
      <c r="Q147" s="186"/>
      <c r="R147" s="186"/>
      <c r="S147" s="186"/>
      <c r="T147" s="186"/>
      <c r="U147" s="186"/>
      <c r="V147" s="186"/>
    </row>
    <row r="148" spans="1:22" ht="16.5" customHeight="1">
      <c r="A148" s="186"/>
      <c r="B148" s="186"/>
      <c r="C148" s="432"/>
      <c r="D148" s="186"/>
      <c r="E148" s="186"/>
      <c r="F148" s="186"/>
      <c r="G148" s="186"/>
      <c r="H148" s="186"/>
      <c r="I148" s="186"/>
      <c r="J148" s="186"/>
      <c r="K148" s="186"/>
      <c r="L148" s="186"/>
      <c r="M148" s="186"/>
      <c r="N148" s="186"/>
      <c r="O148" s="186"/>
      <c r="P148" s="186"/>
      <c r="Q148" s="186"/>
      <c r="R148" s="186"/>
      <c r="S148" s="186"/>
      <c r="T148" s="186"/>
      <c r="U148" s="186"/>
      <c r="V148" s="186"/>
    </row>
    <row r="149" spans="1:22" ht="16.5" customHeight="1">
      <c r="A149" s="186"/>
      <c r="B149" s="186"/>
      <c r="C149" s="432"/>
      <c r="D149" s="186"/>
      <c r="E149" s="186"/>
      <c r="F149" s="186"/>
      <c r="G149" s="186"/>
      <c r="H149" s="186"/>
      <c r="I149" s="186"/>
      <c r="J149" s="186"/>
      <c r="K149" s="186"/>
      <c r="L149" s="186"/>
      <c r="M149" s="186"/>
      <c r="N149" s="186"/>
      <c r="O149" s="186"/>
      <c r="P149" s="186"/>
      <c r="Q149" s="186"/>
      <c r="R149" s="186"/>
      <c r="S149" s="186"/>
      <c r="T149" s="186"/>
      <c r="U149" s="186"/>
      <c r="V149" s="186"/>
    </row>
    <row r="150" spans="1:22" ht="16.5" customHeight="1">
      <c r="A150" s="186"/>
      <c r="B150" s="186"/>
      <c r="C150" s="432"/>
      <c r="D150" s="186"/>
      <c r="E150" s="186"/>
      <c r="F150" s="186"/>
      <c r="G150" s="186"/>
      <c r="H150" s="186"/>
      <c r="I150" s="186"/>
      <c r="J150" s="186"/>
      <c r="K150" s="186"/>
      <c r="L150" s="186"/>
      <c r="M150" s="186"/>
      <c r="N150" s="186"/>
      <c r="O150" s="186"/>
      <c r="P150" s="186"/>
      <c r="Q150" s="186"/>
      <c r="R150" s="186"/>
      <c r="S150" s="186"/>
      <c r="T150" s="186"/>
      <c r="U150" s="186"/>
      <c r="V150" s="186"/>
    </row>
    <row r="151" spans="1:22" ht="16.5" customHeight="1">
      <c r="A151" s="186"/>
      <c r="B151" s="186"/>
      <c r="C151" s="432"/>
      <c r="D151" s="186"/>
      <c r="E151" s="186"/>
      <c r="F151" s="186"/>
      <c r="G151" s="186"/>
      <c r="H151" s="186"/>
      <c r="I151" s="186"/>
      <c r="J151" s="186"/>
      <c r="K151" s="186"/>
      <c r="L151" s="186"/>
      <c r="M151" s="186"/>
      <c r="N151" s="186"/>
      <c r="O151" s="186"/>
      <c r="P151" s="186"/>
      <c r="Q151" s="186"/>
      <c r="R151" s="186"/>
      <c r="S151" s="186"/>
      <c r="T151" s="186"/>
      <c r="U151" s="186"/>
      <c r="V151" s="186"/>
    </row>
    <row r="152" spans="1:22" ht="16.5" customHeight="1">
      <c r="A152" s="186"/>
      <c r="B152" s="186"/>
      <c r="C152" s="432"/>
      <c r="D152" s="186"/>
      <c r="E152" s="186"/>
      <c r="F152" s="186"/>
      <c r="G152" s="186"/>
      <c r="H152" s="186"/>
      <c r="I152" s="186"/>
      <c r="J152" s="186"/>
      <c r="K152" s="186"/>
      <c r="L152" s="186"/>
      <c r="M152" s="186"/>
      <c r="N152" s="186"/>
      <c r="O152" s="186"/>
      <c r="P152" s="186"/>
      <c r="Q152" s="186"/>
      <c r="R152" s="186"/>
      <c r="S152" s="186"/>
      <c r="T152" s="186"/>
      <c r="U152" s="186"/>
      <c r="V152" s="186"/>
    </row>
    <row r="153" spans="1:22" ht="16.5" customHeight="1">
      <c r="A153" s="186"/>
      <c r="B153" s="186"/>
      <c r="C153" s="432"/>
      <c r="D153" s="186"/>
      <c r="E153" s="186"/>
      <c r="F153" s="186"/>
      <c r="G153" s="186"/>
      <c r="H153" s="186"/>
      <c r="I153" s="186"/>
      <c r="J153" s="186"/>
      <c r="K153" s="186"/>
      <c r="L153" s="186"/>
      <c r="M153" s="186"/>
      <c r="N153" s="186"/>
      <c r="O153" s="186"/>
      <c r="P153" s="186"/>
      <c r="Q153" s="186"/>
      <c r="R153" s="186"/>
      <c r="S153" s="186"/>
      <c r="T153" s="186"/>
      <c r="U153" s="186"/>
      <c r="V153" s="186"/>
    </row>
    <row r="154" spans="1:22" ht="16.5" customHeight="1">
      <c r="A154" s="186"/>
      <c r="B154" s="186"/>
      <c r="C154" s="432"/>
      <c r="D154" s="186"/>
      <c r="E154" s="186"/>
      <c r="F154" s="186"/>
      <c r="G154" s="186"/>
      <c r="H154" s="186"/>
      <c r="I154" s="186"/>
      <c r="J154" s="186"/>
      <c r="K154" s="186"/>
      <c r="L154" s="186"/>
      <c r="M154" s="186"/>
      <c r="N154" s="186"/>
      <c r="O154" s="186"/>
      <c r="P154" s="186"/>
      <c r="Q154" s="186"/>
      <c r="R154" s="186"/>
      <c r="S154" s="186"/>
      <c r="T154" s="186"/>
      <c r="U154" s="186"/>
      <c r="V154" s="186"/>
    </row>
    <row r="155" spans="1:22" ht="16.5" customHeight="1">
      <c r="A155" s="186"/>
      <c r="B155" s="186"/>
      <c r="C155" s="432"/>
      <c r="D155" s="186"/>
      <c r="E155" s="186"/>
      <c r="F155" s="186"/>
      <c r="G155" s="186"/>
      <c r="H155" s="186"/>
      <c r="I155" s="186"/>
      <c r="J155" s="186"/>
      <c r="K155" s="186"/>
      <c r="L155" s="186"/>
      <c r="M155" s="186"/>
      <c r="N155" s="186"/>
      <c r="O155" s="186"/>
      <c r="P155" s="186"/>
      <c r="Q155" s="186"/>
      <c r="R155" s="186"/>
      <c r="S155" s="186"/>
      <c r="T155" s="186"/>
      <c r="U155" s="186"/>
      <c r="V155" s="186"/>
    </row>
    <row r="156" spans="1:22" ht="16.5" customHeight="1">
      <c r="A156" s="186"/>
      <c r="B156" s="186"/>
      <c r="C156" s="432"/>
      <c r="D156" s="186"/>
      <c r="E156" s="186"/>
      <c r="F156" s="186"/>
      <c r="G156" s="186"/>
      <c r="H156" s="186"/>
      <c r="I156" s="186"/>
      <c r="J156" s="186"/>
      <c r="K156" s="186"/>
      <c r="L156" s="186"/>
      <c r="M156" s="186"/>
      <c r="N156" s="186"/>
      <c r="O156" s="186"/>
      <c r="P156" s="186"/>
      <c r="Q156" s="186"/>
      <c r="R156" s="186"/>
      <c r="S156" s="186"/>
      <c r="T156" s="186"/>
      <c r="U156" s="186"/>
      <c r="V156" s="186"/>
    </row>
    <row r="157" spans="1:22" ht="16.5" customHeight="1">
      <c r="A157" s="186"/>
      <c r="B157" s="186"/>
      <c r="C157" s="432"/>
      <c r="D157" s="186"/>
      <c r="E157" s="186"/>
      <c r="F157" s="186"/>
      <c r="G157" s="186"/>
      <c r="H157" s="186"/>
      <c r="I157" s="186"/>
      <c r="J157" s="186"/>
      <c r="K157" s="186"/>
      <c r="L157" s="186"/>
      <c r="M157" s="186"/>
      <c r="N157" s="186"/>
      <c r="O157" s="186"/>
      <c r="P157" s="186"/>
      <c r="Q157" s="186"/>
      <c r="R157" s="186"/>
      <c r="S157" s="186"/>
      <c r="T157" s="186"/>
      <c r="U157" s="186"/>
      <c r="V157" s="186"/>
    </row>
    <row r="158" spans="1:22" ht="16.5" customHeight="1">
      <c r="A158" s="186"/>
      <c r="B158" s="186"/>
      <c r="C158" s="432"/>
      <c r="D158" s="186"/>
      <c r="E158" s="186"/>
      <c r="F158" s="186"/>
      <c r="G158" s="186"/>
      <c r="H158" s="186"/>
      <c r="I158" s="186"/>
      <c r="J158" s="186"/>
      <c r="K158" s="186"/>
      <c r="L158" s="186"/>
      <c r="M158" s="186"/>
      <c r="N158" s="186"/>
      <c r="O158" s="186"/>
      <c r="P158" s="186"/>
      <c r="Q158" s="186"/>
      <c r="R158" s="186"/>
      <c r="S158" s="186"/>
      <c r="T158" s="186"/>
      <c r="U158" s="186"/>
      <c r="V158" s="186"/>
    </row>
    <row r="159" spans="1:22" ht="16.5" customHeight="1">
      <c r="A159" s="186"/>
      <c r="B159" s="186"/>
      <c r="C159" s="432"/>
      <c r="D159" s="186"/>
      <c r="E159" s="186"/>
      <c r="F159" s="186"/>
      <c r="G159" s="186"/>
      <c r="H159" s="186"/>
      <c r="I159" s="186"/>
      <c r="J159" s="186"/>
      <c r="K159" s="186"/>
      <c r="L159" s="186"/>
      <c r="M159" s="186"/>
      <c r="N159" s="186"/>
      <c r="O159" s="186"/>
      <c r="P159" s="186"/>
      <c r="Q159" s="186"/>
      <c r="R159" s="186"/>
      <c r="S159" s="186"/>
      <c r="T159" s="186"/>
      <c r="U159" s="186"/>
      <c r="V159" s="186"/>
    </row>
    <row r="160" spans="1:22" ht="16.5" customHeight="1">
      <c r="A160" s="186"/>
      <c r="B160" s="186"/>
      <c r="C160" s="432"/>
      <c r="D160" s="186"/>
      <c r="E160" s="186"/>
      <c r="F160" s="186"/>
      <c r="G160" s="186"/>
      <c r="H160" s="186"/>
      <c r="I160" s="186"/>
      <c r="J160" s="186"/>
      <c r="K160" s="186"/>
      <c r="L160" s="186"/>
      <c r="M160" s="186"/>
      <c r="N160" s="186"/>
      <c r="O160" s="186"/>
      <c r="P160" s="186"/>
      <c r="Q160" s="186"/>
      <c r="R160" s="186"/>
      <c r="S160" s="186"/>
      <c r="T160" s="186"/>
      <c r="U160" s="186"/>
      <c r="V160" s="186"/>
    </row>
    <row r="161" spans="1:22" ht="16.5" customHeight="1">
      <c r="A161" s="186"/>
      <c r="B161" s="186"/>
      <c r="C161" s="432"/>
      <c r="D161" s="186"/>
      <c r="E161" s="186"/>
      <c r="F161" s="186"/>
      <c r="G161" s="186"/>
      <c r="H161" s="186"/>
      <c r="I161" s="186"/>
      <c r="J161" s="186"/>
      <c r="K161" s="186"/>
      <c r="L161" s="186"/>
      <c r="M161" s="186"/>
      <c r="N161" s="186"/>
      <c r="O161" s="186"/>
      <c r="P161" s="186"/>
      <c r="Q161" s="186"/>
      <c r="R161" s="186"/>
      <c r="S161" s="186"/>
      <c r="T161" s="186"/>
      <c r="U161" s="186"/>
      <c r="V161" s="186"/>
    </row>
    <row r="162" spans="1:22" ht="16.5" customHeight="1">
      <c r="A162" s="186"/>
      <c r="B162" s="186"/>
      <c r="C162" s="432"/>
      <c r="D162" s="186"/>
      <c r="E162" s="186"/>
      <c r="F162" s="186"/>
      <c r="G162" s="186"/>
      <c r="H162" s="186"/>
      <c r="I162" s="186"/>
      <c r="J162" s="186"/>
      <c r="K162" s="186"/>
      <c r="L162" s="186"/>
      <c r="M162" s="186"/>
      <c r="N162" s="186"/>
      <c r="O162" s="186"/>
      <c r="P162" s="186"/>
      <c r="Q162" s="186"/>
      <c r="R162" s="186"/>
      <c r="S162" s="186"/>
      <c r="T162" s="186"/>
      <c r="U162" s="186"/>
      <c r="V162" s="186"/>
    </row>
    <row r="163" spans="1:22" ht="16.5" customHeight="1">
      <c r="A163" s="186"/>
      <c r="B163" s="186"/>
      <c r="C163" s="432"/>
      <c r="D163" s="186"/>
      <c r="E163" s="186"/>
      <c r="F163" s="186"/>
      <c r="G163" s="186"/>
      <c r="H163" s="186"/>
      <c r="I163" s="186"/>
      <c r="J163" s="186"/>
      <c r="K163" s="186"/>
      <c r="L163" s="186"/>
      <c r="M163" s="186"/>
      <c r="N163" s="186"/>
      <c r="O163" s="186"/>
      <c r="P163" s="186"/>
      <c r="Q163" s="186"/>
      <c r="R163" s="186"/>
      <c r="S163" s="186"/>
      <c r="T163" s="186"/>
      <c r="U163" s="186"/>
      <c r="V163" s="186"/>
    </row>
    <row r="164" spans="1:22" ht="16.5" customHeight="1">
      <c r="A164" s="186"/>
      <c r="B164" s="186"/>
      <c r="C164" s="432"/>
      <c r="D164" s="186"/>
      <c r="E164" s="186"/>
      <c r="F164" s="186"/>
      <c r="G164" s="186"/>
      <c r="H164" s="186"/>
      <c r="I164" s="186"/>
      <c r="J164" s="186"/>
      <c r="K164" s="186"/>
      <c r="L164" s="186"/>
      <c r="M164" s="186"/>
      <c r="N164" s="186"/>
      <c r="O164" s="186"/>
      <c r="P164" s="186"/>
      <c r="Q164" s="186"/>
      <c r="R164" s="186"/>
      <c r="S164" s="186"/>
      <c r="T164" s="186"/>
      <c r="U164" s="186"/>
      <c r="V164" s="186"/>
    </row>
    <row r="165" spans="1:22" ht="16.5" customHeight="1">
      <c r="A165" s="186"/>
      <c r="B165" s="186"/>
      <c r="C165" s="432"/>
      <c r="D165" s="186"/>
      <c r="E165" s="186"/>
      <c r="F165" s="186"/>
      <c r="G165" s="186"/>
      <c r="H165" s="186"/>
      <c r="I165" s="186"/>
      <c r="J165" s="186"/>
      <c r="K165" s="186"/>
      <c r="L165" s="186"/>
      <c r="M165" s="186"/>
      <c r="N165" s="186"/>
      <c r="O165" s="186"/>
      <c r="P165" s="186"/>
      <c r="Q165" s="186"/>
      <c r="R165" s="186"/>
      <c r="S165" s="186"/>
      <c r="T165" s="186"/>
      <c r="U165" s="186"/>
      <c r="V165" s="186"/>
    </row>
    <row r="166" spans="1:22" ht="16.5" customHeight="1">
      <c r="A166" s="186"/>
      <c r="B166" s="186"/>
      <c r="C166" s="432"/>
      <c r="D166" s="186"/>
      <c r="E166" s="186"/>
      <c r="F166" s="186"/>
      <c r="G166" s="186"/>
      <c r="H166" s="186"/>
      <c r="I166" s="186"/>
      <c r="J166" s="186"/>
      <c r="K166" s="186"/>
      <c r="L166" s="186"/>
      <c r="M166" s="186"/>
      <c r="N166" s="186"/>
      <c r="O166" s="186"/>
      <c r="P166" s="186"/>
      <c r="Q166" s="186"/>
      <c r="R166" s="186"/>
      <c r="S166" s="186"/>
      <c r="T166" s="186"/>
      <c r="U166" s="186"/>
      <c r="V166" s="186"/>
    </row>
    <row r="167" spans="1:22" ht="16.5" customHeight="1">
      <c r="A167" s="186"/>
      <c r="B167" s="186"/>
      <c r="C167" s="432"/>
      <c r="D167" s="186"/>
      <c r="E167" s="186"/>
      <c r="F167" s="186"/>
      <c r="G167" s="186"/>
      <c r="H167" s="186"/>
      <c r="I167" s="186"/>
      <c r="J167" s="186"/>
      <c r="K167" s="186"/>
      <c r="L167" s="186"/>
      <c r="M167" s="186"/>
      <c r="N167" s="186"/>
      <c r="O167" s="186"/>
      <c r="P167" s="186"/>
      <c r="Q167" s="186"/>
      <c r="R167" s="186"/>
      <c r="S167" s="186"/>
      <c r="T167" s="186"/>
      <c r="U167" s="186"/>
      <c r="V167" s="186"/>
    </row>
    <row r="168" spans="1:22" ht="16.5" customHeight="1">
      <c r="A168" s="186"/>
      <c r="B168" s="186"/>
      <c r="C168" s="432"/>
      <c r="D168" s="186"/>
      <c r="E168" s="186"/>
      <c r="F168" s="186"/>
      <c r="G168" s="186"/>
      <c r="H168" s="186"/>
      <c r="I168" s="186"/>
      <c r="J168" s="186"/>
      <c r="K168" s="186"/>
      <c r="L168" s="186"/>
      <c r="M168" s="186"/>
      <c r="N168" s="186"/>
      <c r="O168" s="186"/>
      <c r="P168" s="186"/>
      <c r="Q168" s="186"/>
      <c r="R168" s="186"/>
      <c r="S168" s="186"/>
      <c r="T168" s="186"/>
      <c r="U168" s="186"/>
      <c r="V168" s="186"/>
    </row>
    <row r="169" spans="1:22" ht="16.5" customHeight="1">
      <c r="A169" s="186"/>
      <c r="B169" s="186"/>
      <c r="C169" s="432"/>
      <c r="D169" s="186"/>
      <c r="E169" s="186"/>
      <c r="F169" s="186"/>
      <c r="G169" s="186"/>
      <c r="H169" s="186"/>
      <c r="I169" s="186"/>
      <c r="J169" s="186"/>
      <c r="K169" s="186"/>
      <c r="L169" s="186"/>
      <c r="M169" s="186"/>
      <c r="N169" s="186"/>
      <c r="O169" s="186"/>
      <c r="P169" s="186"/>
      <c r="Q169" s="186"/>
      <c r="R169" s="186"/>
      <c r="S169" s="186"/>
      <c r="T169" s="186"/>
      <c r="U169" s="186"/>
      <c r="V169" s="186"/>
    </row>
    <row r="170" spans="1:22" ht="16.5" customHeight="1">
      <c r="A170" s="186"/>
      <c r="B170" s="186"/>
      <c r="C170" s="432"/>
      <c r="D170" s="186"/>
      <c r="E170" s="186"/>
      <c r="F170" s="186"/>
      <c r="G170" s="186"/>
      <c r="H170" s="186"/>
      <c r="I170" s="186"/>
      <c r="J170" s="186"/>
      <c r="K170" s="186"/>
      <c r="L170" s="186"/>
      <c r="M170" s="186"/>
      <c r="N170" s="186"/>
      <c r="O170" s="186"/>
      <c r="P170" s="186"/>
      <c r="Q170" s="186"/>
      <c r="R170" s="186"/>
      <c r="S170" s="186"/>
      <c r="T170" s="186"/>
      <c r="U170" s="186"/>
      <c r="V170" s="186"/>
    </row>
    <row r="171" spans="1:22" ht="16.5" customHeight="1">
      <c r="A171" s="186"/>
      <c r="B171" s="186"/>
      <c r="C171" s="432"/>
      <c r="D171" s="186"/>
      <c r="E171" s="186"/>
      <c r="F171" s="186"/>
      <c r="G171" s="186"/>
      <c r="H171" s="186"/>
      <c r="I171" s="186"/>
      <c r="J171" s="186"/>
      <c r="K171" s="186"/>
      <c r="L171" s="186"/>
      <c r="M171" s="186"/>
      <c r="N171" s="186"/>
      <c r="O171" s="186"/>
      <c r="P171" s="186"/>
      <c r="Q171" s="186"/>
      <c r="R171" s="186"/>
      <c r="S171" s="186"/>
      <c r="T171" s="186"/>
      <c r="U171" s="186"/>
      <c r="V171" s="186"/>
    </row>
    <row r="172" spans="1:22" ht="16.5" customHeight="1">
      <c r="A172" s="186"/>
      <c r="B172" s="186"/>
      <c r="C172" s="432"/>
      <c r="D172" s="186"/>
      <c r="E172" s="186"/>
      <c r="F172" s="186"/>
      <c r="G172" s="186"/>
      <c r="H172" s="186"/>
      <c r="I172" s="186"/>
      <c r="J172" s="186"/>
      <c r="K172" s="186"/>
      <c r="L172" s="186"/>
      <c r="M172" s="186"/>
      <c r="N172" s="186"/>
      <c r="O172" s="186"/>
      <c r="P172" s="186"/>
      <c r="Q172" s="186"/>
      <c r="R172" s="186"/>
      <c r="S172" s="186"/>
      <c r="T172" s="186"/>
      <c r="U172" s="186"/>
      <c r="V172" s="186"/>
    </row>
    <row r="173" spans="1:22" ht="16.5" customHeight="1">
      <c r="A173" s="186"/>
      <c r="B173" s="186"/>
      <c r="C173" s="432"/>
      <c r="D173" s="186"/>
      <c r="E173" s="186"/>
      <c r="F173" s="186"/>
      <c r="G173" s="186"/>
      <c r="H173" s="186"/>
      <c r="I173" s="186"/>
      <c r="J173" s="186"/>
      <c r="K173" s="186"/>
      <c r="L173" s="186"/>
      <c r="M173" s="186"/>
      <c r="N173" s="186"/>
      <c r="O173" s="186"/>
      <c r="P173" s="186"/>
      <c r="Q173" s="186"/>
      <c r="R173" s="186"/>
      <c r="S173" s="186"/>
      <c r="T173" s="186"/>
      <c r="U173" s="186"/>
      <c r="V173" s="186"/>
    </row>
    <row r="174" spans="1:22" ht="16.5" customHeight="1">
      <c r="A174" s="186"/>
      <c r="B174" s="186"/>
      <c r="C174" s="432"/>
      <c r="D174" s="186"/>
      <c r="E174" s="186"/>
      <c r="F174" s="186"/>
      <c r="G174" s="186"/>
      <c r="H174" s="186"/>
      <c r="I174" s="186"/>
      <c r="J174" s="186"/>
      <c r="K174" s="186"/>
      <c r="L174" s="186"/>
      <c r="M174" s="186"/>
      <c r="N174" s="186"/>
      <c r="O174" s="186"/>
      <c r="P174" s="186"/>
      <c r="Q174" s="186"/>
      <c r="R174" s="186"/>
      <c r="S174" s="186"/>
      <c r="T174" s="186"/>
      <c r="U174" s="186"/>
      <c r="V174" s="186"/>
    </row>
    <row r="175" spans="1:22" ht="16.5" customHeight="1">
      <c r="A175" s="186"/>
      <c r="B175" s="186"/>
      <c r="C175" s="432"/>
      <c r="D175" s="186"/>
      <c r="E175" s="186"/>
      <c r="F175" s="186"/>
      <c r="G175" s="186"/>
      <c r="H175" s="186"/>
      <c r="I175" s="186"/>
      <c r="J175" s="186"/>
      <c r="K175" s="186"/>
      <c r="L175" s="186"/>
      <c r="M175" s="186"/>
      <c r="N175" s="186"/>
      <c r="O175" s="186"/>
      <c r="P175" s="186"/>
      <c r="Q175" s="186"/>
      <c r="R175" s="186"/>
      <c r="S175" s="186"/>
      <c r="T175" s="186"/>
      <c r="U175" s="186"/>
      <c r="V175" s="186"/>
    </row>
    <row r="176" spans="1:22" ht="16.5" customHeight="1">
      <c r="A176" s="186"/>
      <c r="B176" s="186"/>
      <c r="C176" s="432"/>
      <c r="D176" s="186"/>
      <c r="E176" s="186"/>
      <c r="F176" s="186"/>
      <c r="G176" s="186"/>
      <c r="H176" s="186"/>
      <c r="I176" s="186"/>
      <c r="J176" s="186"/>
      <c r="K176" s="186"/>
      <c r="L176" s="186"/>
      <c r="M176" s="186"/>
      <c r="N176" s="186"/>
      <c r="O176" s="186"/>
      <c r="P176" s="186"/>
      <c r="Q176" s="186"/>
      <c r="R176" s="186"/>
      <c r="S176" s="186"/>
      <c r="T176" s="186"/>
      <c r="U176" s="186"/>
      <c r="V176" s="186"/>
    </row>
    <row r="177" spans="1:22" ht="16.5" customHeight="1">
      <c r="A177" s="186"/>
      <c r="B177" s="186"/>
      <c r="C177" s="432"/>
      <c r="D177" s="186"/>
      <c r="E177" s="186"/>
      <c r="F177" s="186"/>
      <c r="G177" s="186"/>
      <c r="H177" s="186"/>
      <c r="I177" s="186"/>
      <c r="J177" s="186"/>
      <c r="K177" s="186"/>
      <c r="L177" s="186"/>
      <c r="M177" s="186"/>
      <c r="N177" s="186"/>
      <c r="O177" s="186"/>
      <c r="P177" s="186"/>
      <c r="Q177" s="186"/>
      <c r="R177" s="186"/>
      <c r="S177" s="186"/>
      <c r="T177" s="186"/>
      <c r="U177" s="186"/>
      <c r="V177" s="186"/>
    </row>
    <row r="178" spans="1:22" ht="16.5" customHeight="1">
      <c r="A178" s="186"/>
      <c r="B178" s="186"/>
      <c r="C178" s="432"/>
      <c r="D178" s="186"/>
      <c r="E178" s="186"/>
      <c r="F178" s="186"/>
      <c r="G178" s="186"/>
      <c r="H178" s="186"/>
      <c r="I178" s="186"/>
      <c r="J178" s="186"/>
      <c r="K178" s="186"/>
      <c r="L178" s="186"/>
      <c r="M178" s="186"/>
      <c r="N178" s="186"/>
      <c r="O178" s="186"/>
      <c r="P178" s="186"/>
      <c r="Q178" s="186"/>
      <c r="R178" s="186"/>
      <c r="S178" s="186"/>
      <c r="T178" s="186"/>
      <c r="U178" s="186"/>
      <c r="V178" s="186"/>
    </row>
    <row r="179" spans="1:22" ht="16.5" customHeight="1">
      <c r="A179" s="186"/>
      <c r="B179" s="186"/>
      <c r="C179" s="432"/>
      <c r="D179" s="186"/>
      <c r="E179" s="186"/>
      <c r="F179" s="186"/>
      <c r="G179" s="186"/>
      <c r="H179" s="186"/>
      <c r="I179" s="186"/>
      <c r="J179" s="186"/>
      <c r="K179" s="186"/>
      <c r="L179" s="186"/>
      <c r="M179" s="186"/>
      <c r="N179" s="186"/>
      <c r="O179" s="186"/>
      <c r="P179" s="186"/>
      <c r="Q179" s="186"/>
      <c r="R179" s="186"/>
      <c r="S179" s="186"/>
      <c r="T179" s="186"/>
      <c r="U179" s="186"/>
      <c r="V179" s="186"/>
    </row>
    <row r="180" spans="1:22" ht="16.5" customHeight="1">
      <c r="A180" s="186"/>
      <c r="B180" s="186"/>
      <c r="C180" s="432"/>
      <c r="D180" s="186"/>
      <c r="E180" s="186"/>
      <c r="F180" s="186"/>
      <c r="G180" s="186"/>
      <c r="H180" s="186"/>
      <c r="I180" s="186"/>
      <c r="J180" s="186"/>
      <c r="K180" s="186"/>
      <c r="L180" s="186"/>
      <c r="M180" s="186"/>
      <c r="N180" s="186"/>
      <c r="O180" s="186"/>
      <c r="P180" s="186"/>
      <c r="Q180" s="186"/>
      <c r="R180" s="186"/>
      <c r="S180" s="186"/>
      <c r="T180" s="186"/>
      <c r="U180" s="186"/>
      <c r="V180" s="186"/>
    </row>
    <row r="181" spans="1:22" ht="16.5" customHeight="1">
      <c r="A181" s="186"/>
      <c r="B181" s="186"/>
      <c r="C181" s="432"/>
      <c r="D181" s="186"/>
      <c r="E181" s="186"/>
      <c r="F181" s="186"/>
      <c r="G181" s="186"/>
      <c r="H181" s="186"/>
      <c r="I181" s="186"/>
      <c r="J181" s="186"/>
      <c r="K181" s="186"/>
      <c r="L181" s="186"/>
      <c r="M181" s="186"/>
      <c r="N181" s="186"/>
      <c r="O181" s="186"/>
      <c r="P181" s="186"/>
      <c r="Q181" s="186"/>
      <c r="R181" s="186"/>
      <c r="S181" s="186"/>
      <c r="T181" s="186"/>
      <c r="U181" s="186"/>
      <c r="V181" s="186"/>
    </row>
    <row r="182" spans="1:22" ht="16.5" customHeight="1">
      <c r="A182" s="186"/>
      <c r="B182" s="186"/>
      <c r="C182" s="432"/>
      <c r="D182" s="186"/>
      <c r="E182" s="186"/>
      <c r="F182" s="186"/>
      <c r="G182" s="186"/>
      <c r="H182" s="186"/>
      <c r="I182" s="186"/>
      <c r="J182" s="186"/>
      <c r="K182" s="186"/>
      <c r="L182" s="186"/>
      <c r="M182" s="186"/>
      <c r="N182" s="186"/>
      <c r="O182" s="186"/>
      <c r="P182" s="186"/>
      <c r="Q182" s="186"/>
      <c r="R182" s="186"/>
      <c r="S182" s="186"/>
      <c r="T182" s="186"/>
      <c r="U182" s="186"/>
      <c r="V182" s="186"/>
    </row>
    <row r="183" spans="1:22" ht="16.5" customHeight="1">
      <c r="A183" s="186"/>
      <c r="B183" s="186"/>
      <c r="C183" s="432"/>
      <c r="D183" s="186"/>
      <c r="E183" s="186"/>
      <c r="F183" s="186"/>
      <c r="G183" s="186"/>
      <c r="H183" s="186"/>
      <c r="I183" s="186"/>
      <c r="J183" s="186"/>
      <c r="K183" s="186"/>
      <c r="L183" s="186"/>
      <c r="M183" s="186"/>
      <c r="N183" s="186"/>
      <c r="O183" s="186"/>
      <c r="P183" s="186"/>
      <c r="Q183" s="186"/>
      <c r="R183" s="186"/>
      <c r="S183" s="186"/>
      <c r="T183" s="186"/>
      <c r="U183" s="186"/>
      <c r="V183" s="186"/>
    </row>
    <row r="184" spans="1:22" ht="16.5" customHeight="1">
      <c r="A184" s="186"/>
      <c r="B184" s="186"/>
      <c r="C184" s="432"/>
      <c r="D184" s="186"/>
      <c r="E184" s="186"/>
      <c r="F184" s="186"/>
      <c r="G184" s="186"/>
      <c r="H184" s="186"/>
      <c r="I184" s="186"/>
      <c r="J184" s="186"/>
      <c r="K184" s="186"/>
      <c r="L184" s="186"/>
      <c r="M184" s="186"/>
      <c r="N184" s="186"/>
      <c r="O184" s="186"/>
      <c r="P184" s="186"/>
      <c r="Q184" s="186"/>
      <c r="R184" s="186"/>
      <c r="S184" s="186"/>
      <c r="T184" s="186"/>
      <c r="U184" s="186"/>
      <c r="V184" s="186"/>
    </row>
    <row r="185" spans="1:22" ht="16.5" customHeight="1">
      <c r="A185" s="186"/>
      <c r="B185" s="186"/>
      <c r="C185" s="432"/>
      <c r="D185" s="186"/>
      <c r="E185" s="186"/>
      <c r="F185" s="186"/>
      <c r="G185" s="186"/>
      <c r="H185" s="186"/>
      <c r="I185" s="186"/>
      <c r="J185" s="186"/>
      <c r="K185" s="186"/>
      <c r="L185" s="186"/>
      <c r="M185" s="186"/>
      <c r="N185" s="186"/>
      <c r="O185" s="186"/>
      <c r="P185" s="186"/>
      <c r="Q185" s="186"/>
      <c r="R185" s="186"/>
      <c r="S185" s="186"/>
      <c r="T185" s="186"/>
      <c r="U185" s="186"/>
      <c r="V185" s="186"/>
    </row>
    <row r="186" spans="1:22" ht="16.5" customHeight="1">
      <c r="A186" s="186"/>
      <c r="B186" s="186"/>
      <c r="C186" s="432"/>
      <c r="D186" s="186"/>
      <c r="E186" s="186"/>
      <c r="F186" s="186"/>
      <c r="G186" s="186"/>
      <c r="H186" s="186"/>
      <c r="I186" s="186"/>
      <c r="J186" s="186"/>
      <c r="K186" s="186"/>
      <c r="L186" s="186"/>
      <c r="M186" s="186"/>
      <c r="N186" s="186"/>
      <c r="O186" s="186"/>
      <c r="P186" s="186"/>
      <c r="Q186" s="186"/>
      <c r="R186" s="186"/>
      <c r="S186" s="186"/>
      <c r="T186" s="186"/>
      <c r="U186" s="186"/>
      <c r="V186" s="186"/>
    </row>
    <row r="187" spans="1:22" ht="16.5" customHeight="1">
      <c r="A187" s="186"/>
      <c r="B187" s="186"/>
      <c r="C187" s="432"/>
      <c r="D187" s="186"/>
      <c r="E187" s="186"/>
      <c r="F187" s="186"/>
      <c r="G187" s="186"/>
      <c r="H187" s="186"/>
      <c r="I187" s="186"/>
      <c r="J187" s="186"/>
      <c r="K187" s="186"/>
      <c r="L187" s="186"/>
      <c r="M187" s="186"/>
      <c r="N187" s="186"/>
      <c r="O187" s="186"/>
      <c r="P187" s="186"/>
      <c r="Q187" s="186"/>
      <c r="R187" s="186"/>
      <c r="S187" s="186"/>
      <c r="T187" s="186"/>
      <c r="U187" s="186"/>
      <c r="V187" s="186"/>
    </row>
    <row r="188" spans="1:22" ht="16.5" customHeight="1">
      <c r="A188" s="186"/>
      <c r="B188" s="186"/>
      <c r="C188" s="432"/>
      <c r="D188" s="186"/>
      <c r="E188" s="186"/>
      <c r="F188" s="186"/>
      <c r="G188" s="186"/>
      <c r="H188" s="186"/>
      <c r="I188" s="186"/>
      <c r="J188" s="186"/>
      <c r="K188" s="186"/>
      <c r="L188" s="186"/>
      <c r="M188" s="186"/>
      <c r="N188" s="186"/>
      <c r="O188" s="186"/>
      <c r="P188" s="186"/>
      <c r="Q188" s="186"/>
      <c r="R188" s="186"/>
      <c r="S188" s="186"/>
      <c r="T188" s="186"/>
      <c r="U188" s="186"/>
      <c r="V188" s="186"/>
    </row>
    <row r="189" spans="1:22" ht="16.5" customHeight="1">
      <c r="A189" s="186"/>
      <c r="B189" s="186"/>
      <c r="C189" s="432"/>
      <c r="D189" s="186"/>
      <c r="E189" s="186"/>
      <c r="F189" s="186"/>
      <c r="G189" s="186"/>
      <c r="H189" s="186"/>
      <c r="I189" s="186"/>
      <c r="J189" s="186"/>
      <c r="K189" s="186"/>
      <c r="L189" s="186"/>
      <c r="M189" s="186"/>
      <c r="N189" s="186"/>
      <c r="O189" s="186"/>
      <c r="P189" s="186"/>
      <c r="Q189" s="186"/>
      <c r="R189" s="186"/>
      <c r="S189" s="186"/>
      <c r="T189" s="186"/>
      <c r="U189" s="186"/>
      <c r="V189" s="186"/>
    </row>
    <row r="190" spans="1:22" ht="16.5" customHeight="1">
      <c r="A190" s="186"/>
      <c r="B190" s="186"/>
      <c r="C190" s="432"/>
      <c r="D190" s="186"/>
      <c r="E190" s="186"/>
      <c r="F190" s="186"/>
      <c r="G190" s="186"/>
      <c r="H190" s="186"/>
      <c r="I190" s="186"/>
      <c r="J190" s="186"/>
      <c r="K190" s="186"/>
      <c r="L190" s="186"/>
      <c r="M190" s="186"/>
      <c r="N190" s="186"/>
      <c r="O190" s="186"/>
      <c r="P190" s="186"/>
      <c r="Q190" s="186"/>
      <c r="R190" s="186"/>
      <c r="S190" s="186"/>
      <c r="T190" s="186"/>
      <c r="U190" s="186"/>
      <c r="V190" s="186"/>
    </row>
    <row r="191" spans="1:22" ht="16.5" customHeight="1">
      <c r="A191" s="186"/>
      <c r="B191" s="186"/>
      <c r="C191" s="432"/>
      <c r="D191" s="186"/>
      <c r="E191" s="186"/>
      <c r="F191" s="186"/>
      <c r="G191" s="186"/>
      <c r="H191" s="186"/>
      <c r="I191" s="186"/>
      <c r="J191" s="186"/>
      <c r="K191" s="186"/>
      <c r="L191" s="186"/>
      <c r="M191" s="186"/>
      <c r="N191" s="186"/>
      <c r="O191" s="186"/>
      <c r="P191" s="186"/>
      <c r="Q191" s="186"/>
      <c r="R191" s="186"/>
      <c r="S191" s="186"/>
      <c r="T191" s="186"/>
      <c r="U191" s="186"/>
      <c r="V191" s="186"/>
    </row>
    <row r="192" spans="1:22" ht="16.5" customHeight="1">
      <c r="A192" s="186"/>
      <c r="B192" s="186"/>
      <c r="C192" s="432"/>
      <c r="D192" s="186"/>
      <c r="E192" s="186"/>
      <c r="F192" s="186"/>
      <c r="G192" s="186"/>
      <c r="H192" s="186"/>
      <c r="I192" s="186"/>
      <c r="J192" s="186"/>
      <c r="K192" s="186"/>
      <c r="L192" s="186"/>
      <c r="M192" s="186"/>
      <c r="N192" s="186"/>
      <c r="O192" s="186"/>
      <c r="P192" s="186"/>
      <c r="Q192" s="186"/>
      <c r="R192" s="186"/>
      <c r="S192" s="186"/>
      <c r="T192" s="186"/>
      <c r="U192" s="186"/>
      <c r="V192" s="186"/>
    </row>
    <row r="193" spans="1:22" ht="16.5" customHeight="1">
      <c r="A193" s="186"/>
      <c r="B193" s="186"/>
      <c r="C193" s="432"/>
      <c r="D193" s="186"/>
      <c r="E193" s="186"/>
      <c r="F193" s="186"/>
      <c r="G193" s="186"/>
      <c r="H193" s="186"/>
      <c r="I193" s="186"/>
      <c r="J193" s="186"/>
      <c r="K193" s="186"/>
      <c r="L193" s="186"/>
      <c r="M193" s="186"/>
      <c r="N193" s="186"/>
      <c r="O193" s="186"/>
      <c r="P193" s="186"/>
      <c r="Q193" s="186"/>
      <c r="R193" s="186"/>
      <c r="S193" s="186"/>
      <c r="T193" s="186"/>
      <c r="U193" s="186"/>
      <c r="V193" s="186"/>
    </row>
    <row r="194" spans="1:22" ht="16.5" customHeight="1">
      <c r="A194" s="186"/>
      <c r="B194" s="186"/>
      <c r="C194" s="432"/>
      <c r="D194" s="186"/>
      <c r="E194" s="186"/>
      <c r="F194" s="186"/>
      <c r="G194" s="186"/>
      <c r="H194" s="186"/>
      <c r="I194" s="186"/>
      <c r="J194" s="186"/>
      <c r="K194" s="186"/>
      <c r="L194" s="186"/>
      <c r="M194" s="186"/>
      <c r="N194" s="186"/>
      <c r="O194" s="186"/>
      <c r="P194" s="186"/>
      <c r="Q194" s="186"/>
      <c r="R194" s="186"/>
      <c r="S194" s="186"/>
      <c r="T194" s="186"/>
      <c r="U194" s="186"/>
      <c r="V194" s="186"/>
    </row>
    <row r="195" spans="1:22" ht="16.5" customHeight="1">
      <c r="A195" s="186"/>
      <c r="B195" s="186"/>
      <c r="C195" s="432"/>
      <c r="D195" s="186"/>
      <c r="E195" s="186"/>
      <c r="F195" s="186"/>
      <c r="G195" s="186"/>
      <c r="H195" s="186"/>
      <c r="I195" s="186"/>
      <c r="J195" s="186"/>
      <c r="K195" s="186"/>
      <c r="L195" s="186"/>
      <c r="M195" s="186"/>
      <c r="N195" s="186"/>
      <c r="O195" s="186"/>
      <c r="P195" s="186"/>
      <c r="Q195" s="186"/>
      <c r="R195" s="186"/>
      <c r="S195" s="186"/>
      <c r="T195" s="186"/>
      <c r="U195" s="186"/>
      <c r="V195" s="186"/>
    </row>
    <row r="196" spans="1:22" ht="16.5" customHeight="1">
      <c r="A196" s="186"/>
      <c r="B196" s="186"/>
      <c r="C196" s="432"/>
      <c r="D196" s="186"/>
      <c r="E196" s="186"/>
      <c r="F196" s="186"/>
      <c r="G196" s="186"/>
      <c r="H196" s="186"/>
      <c r="I196" s="186"/>
      <c r="J196" s="186"/>
      <c r="K196" s="186"/>
      <c r="L196" s="186"/>
      <c r="M196" s="186"/>
      <c r="N196" s="186"/>
      <c r="O196" s="186"/>
      <c r="P196" s="186"/>
      <c r="Q196" s="186"/>
      <c r="R196" s="186"/>
      <c r="S196" s="186"/>
      <c r="T196" s="186"/>
      <c r="U196" s="186"/>
      <c r="V196" s="186"/>
    </row>
    <row r="197" spans="1:22" ht="16.5" customHeight="1">
      <c r="A197" s="186"/>
      <c r="B197" s="186"/>
      <c r="C197" s="432"/>
      <c r="D197" s="186"/>
      <c r="E197" s="186"/>
      <c r="F197" s="186"/>
      <c r="G197" s="186"/>
      <c r="H197" s="186"/>
      <c r="I197" s="186"/>
      <c r="J197" s="186"/>
      <c r="K197" s="186"/>
      <c r="L197" s="186"/>
      <c r="M197" s="186"/>
      <c r="N197" s="186"/>
      <c r="O197" s="186"/>
      <c r="P197" s="186"/>
      <c r="Q197" s="186"/>
      <c r="R197" s="186"/>
      <c r="S197" s="186"/>
      <c r="T197" s="186"/>
      <c r="U197" s="186"/>
      <c r="V197" s="186"/>
    </row>
    <row r="198" spans="1:22" ht="16.5" customHeight="1">
      <c r="A198" s="186"/>
      <c r="B198" s="186"/>
      <c r="C198" s="432"/>
      <c r="D198" s="186"/>
      <c r="E198" s="186"/>
      <c r="F198" s="186"/>
      <c r="G198" s="186"/>
      <c r="H198" s="186"/>
      <c r="I198" s="186"/>
      <c r="J198" s="186"/>
      <c r="K198" s="186"/>
      <c r="L198" s="186"/>
      <c r="M198" s="186"/>
      <c r="N198" s="186"/>
      <c r="O198" s="186"/>
      <c r="P198" s="186"/>
      <c r="Q198" s="186"/>
      <c r="R198" s="186"/>
      <c r="S198" s="186"/>
      <c r="T198" s="186"/>
      <c r="U198" s="186"/>
      <c r="V198" s="186"/>
    </row>
    <row r="199" spans="1:22" ht="16.5" customHeight="1">
      <c r="A199" s="186"/>
      <c r="B199" s="186"/>
      <c r="C199" s="432"/>
      <c r="D199" s="186"/>
      <c r="E199" s="186"/>
      <c r="F199" s="186"/>
      <c r="G199" s="186"/>
      <c r="H199" s="186"/>
      <c r="I199" s="186"/>
      <c r="J199" s="186"/>
      <c r="K199" s="186"/>
      <c r="L199" s="186"/>
      <c r="M199" s="186"/>
      <c r="N199" s="186"/>
      <c r="O199" s="186"/>
      <c r="P199" s="186"/>
      <c r="Q199" s="186"/>
      <c r="R199" s="186"/>
      <c r="S199" s="186"/>
      <c r="T199" s="186"/>
      <c r="U199" s="186"/>
      <c r="V199" s="186"/>
    </row>
    <row r="200" spans="1:22" ht="16.5" customHeight="1">
      <c r="A200" s="186"/>
      <c r="B200" s="186"/>
      <c r="C200" s="432"/>
      <c r="D200" s="186"/>
      <c r="E200" s="186"/>
      <c r="F200" s="186"/>
      <c r="G200" s="186"/>
      <c r="H200" s="186"/>
      <c r="I200" s="186"/>
      <c r="J200" s="186"/>
      <c r="K200" s="186"/>
      <c r="L200" s="186"/>
      <c r="M200" s="186"/>
      <c r="N200" s="186"/>
      <c r="O200" s="186"/>
      <c r="P200" s="186"/>
      <c r="Q200" s="186"/>
      <c r="R200" s="186"/>
      <c r="S200" s="186"/>
      <c r="T200" s="186"/>
      <c r="U200" s="186"/>
      <c r="V200" s="186"/>
    </row>
    <row r="201" spans="1:22" ht="16.5" customHeight="1">
      <c r="A201" s="186"/>
      <c r="B201" s="186"/>
      <c r="C201" s="432"/>
      <c r="D201" s="186"/>
      <c r="E201" s="186"/>
      <c r="F201" s="186"/>
      <c r="G201" s="186"/>
      <c r="H201" s="186"/>
      <c r="I201" s="186"/>
      <c r="J201" s="186"/>
      <c r="K201" s="186"/>
      <c r="L201" s="186"/>
      <c r="M201" s="186"/>
      <c r="N201" s="186"/>
      <c r="O201" s="186"/>
      <c r="P201" s="186"/>
      <c r="Q201" s="186"/>
      <c r="R201" s="186"/>
      <c r="S201" s="186"/>
      <c r="T201" s="186"/>
      <c r="U201" s="186"/>
      <c r="V201" s="186"/>
    </row>
    <row r="202" spans="1:22" ht="16.5" customHeight="1">
      <c r="A202" s="186"/>
      <c r="B202" s="186"/>
      <c r="C202" s="432"/>
      <c r="D202" s="186"/>
      <c r="E202" s="186"/>
      <c r="F202" s="186"/>
      <c r="G202" s="186"/>
      <c r="H202" s="186"/>
      <c r="I202" s="186"/>
      <c r="J202" s="186"/>
      <c r="K202" s="186"/>
      <c r="L202" s="186"/>
      <c r="M202" s="186"/>
      <c r="N202" s="186"/>
      <c r="O202" s="186"/>
      <c r="P202" s="186"/>
      <c r="Q202" s="186"/>
      <c r="R202" s="186"/>
      <c r="S202" s="186"/>
      <c r="T202" s="186"/>
      <c r="U202" s="186"/>
      <c r="V202" s="186"/>
    </row>
    <row r="203" spans="1:22" ht="16.5" customHeight="1">
      <c r="A203" s="186"/>
      <c r="B203" s="186"/>
      <c r="C203" s="432"/>
      <c r="D203" s="186"/>
      <c r="E203" s="186"/>
      <c r="F203" s="186"/>
      <c r="G203" s="186"/>
      <c r="H203" s="186"/>
      <c r="I203" s="186"/>
      <c r="J203" s="186"/>
      <c r="K203" s="186"/>
      <c r="L203" s="186"/>
      <c r="M203" s="186"/>
      <c r="N203" s="186"/>
      <c r="O203" s="186"/>
      <c r="P203" s="186"/>
      <c r="Q203" s="186"/>
      <c r="R203" s="186"/>
      <c r="S203" s="186"/>
      <c r="T203" s="186"/>
      <c r="U203" s="186"/>
      <c r="V203" s="186"/>
    </row>
    <row r="204" spans="1:22" ht="16.5" customHeight="1">
      <c r="A204" s="186"/>
      <c r="B204" s="186"/>
      <c r="C204" s="432"/>
      <c r="D204" s="186"/>
      <c r="E204" s="186"/>
      <c r="F204" s="186"/>
      <c r="G204" s="186"/>
      <c r="H204" s="186"/>
      <c r="I204" s="186"/>
      <c r="J204" s="186"/>
      <c r="K204" s="186"/>
      <c r="L204" s="186"/>
      <c r="M204" s="186"/>
      <c r="N204" s="186"/>
      <c r="O204" s="186"/>
      <c r="P204" s="186"/>
      <c r="Q204" s="186"/>
      <c r="R204" s="186"/>
      <c r="S204" s="186"/>
      <c r="T204" s="186"/>
      <c r="U204" s="186"/>
      <c r="V204" s="186"/>
    </row>
    <row r="205" spans="1:22" ht="16.5" customHeight="1">
      <c r="A205" s="186"/>
      <c r="B205" s="186"/>
      <c r="C205" s="432"/>
      <c r="D205" s="186"/>
      <c r="E205" s="186"/>
      <c r="F205" s="186"/>
      <c r="G205" s="186"/>
      <c r="H205" s="186"/>
      <c r="I205" s="186"/>
      <c r="J205" s="186"/>
      <c r="K205" s="186"/>
      <c r="L205" s="186"/>
      <c r="M205" s="186"/>
      <c r="N205" s="186"/>
      <c r="O205" s="186"/>
      <c r="P205" s="186"/>
      <c r="Q205" s="186"/>
      <c r="R205" s="186"/>
      <c r="S205" s="186"/>
      <c r="T205" s="186"/>
      <c r="U205" s="186"/>
      <c r="V205" s="186"/>
    </row>
    <row r="206" spans="1:22" ht="16.5" customHeight="1">
      <c r="A206" s="186"/>
      <c r="B206" s="186"/>
      <c r="C206" s="432"/>
      <c r="D206" s="186"/>
      <c r="E206" s="186"/>
      <c r="F206" s="186"/>
      <c r="G206" s="186"/>
      <c r="H206" s="186"/>
      <c r="I206" s="186"/>
      <c r="J206" s="186"/>
      <c r="K206" s="186"/>
      <c r="L206" s="186"/>
      <c r="M206" s="186"/>
      <c r="N206" s="186"/>
      <c r="O206" s="186"/>
      <c r="P206" s="186"/>
      <c r="Q206" s="186"/>
      <c r="R206" s="186"/>
      <c r="S206" s="186"/>
      <c r="T206" s="186"/>
      <c r="U206" s="186"/>
      <c r="V206" s="186"/>
    </row>
    <row r="207" spans="1:22" ht="16.5" customHeight="1">
      <c r="A207" s="186"/>
      <c r="B207" s="186"/>
      <c r="C207" s="432"/>
      <c r="D207" s="186"/>
      <c r="E207" s="186"/>
      <c r="F207" s="186"/>
      <c r="G207" s="186"/>
      <c r="H207" s="186"/>
      <c r="I207" s="186"/>
      <c r="J207" s="186"/>
      <c r="K207" s="186"/>
      <c r="L207" s="186"/>
      <c r="M207" s="186"/>
      <c r="N207" s="186"/>
      <c r="O207" s="186"/>
      <c r="P207" s="186"/>
      <c r="Q207" s="186"/>
      <c r="R207" s="186"/>
      <c r="S207" s="186"/>
      <c r="T207" s="186"/>
      <c r="U207" s="186"/>
      <c r="V207" s="186"/>
    </row>
    <row r="208" spans="1:22" ht="16.5" customHeight="1">
      <c r="A208" s="186"/>
      <c r="B208" s="186"/>
      <c r="C208" s="432"/>
      <c r="D208" s="186"/>
      <c r="E208" s="186"/>
      <c r="F208" s="186"/>
      <c r="G208" s="186"/>
      <c r="H208" s="186"/>
      <c r="I208" s="186"/>
      <c r="J208" s="186"/>
      <c r="K208" s="186"/>
      <c r="L208" s="186"/>
      <c r="M208" s="186"/>
      <c r="N208" s="186"/>
      <c r="O208" s="186"/>
      <c r="P208" s="186"/>
      <c r="Q208" s="186"/>
      <c r="R208" s="186"/>
      <c r="S208" s="186"/>
      <c r="T208" s="186"/>
      <c r="U208" s="186"/>
      <c r="V208" s="186"/>
    </row>
    <row r="209" spans="1:22" ht="16.5" customHeight="1">
      <c r="A209" s="186"/>
      <c r="B209" s="186"/>
      <c r="C209" s="432"/>
      <c r="D209" s="186"/>
      <c r="E209" s="186"/>
      <c r="F209" s="186"/>
      <c r="G209" s="186"/>
      <c r="H209" s="186"/>
      <c r="I209" s="186"/>
      <c r="J209" s="186"/>
      <c r="K209" s="186"/>
      <c r="L209" s="186"/>
      <c r="M209" s="186"/>
      <c r="N209" s="186"/>
      <c r="O209" s="186"/>
      <c r="P209" s="186"/>
      <c r="Q209" s="186"/>
      <c r="R209" s="186"/>
      <c r="S209" s="186"/>
      <c r="T209" s="186"/>
      <c r="U209" s="186"/>
      <c r="V209" s="186"/>
    </row>
    <row r="210" spans="1:22" ht="16.5" customHeight="1">
      <c r="A210" s="186"/>
      <c r="B210" s="186"/>
      <c r="C210" s="432"/>
      <c r="D210" s="186"/>
      <c r="E210" s="186"/>
      <c r="F210" s="186"/>
      <c r="G210" s="186"/>
      <c r="H210" s="186"/>
      <c r="I210" s="186"/>
      <c r="J210" s="186"/>
      <c r="K210" s="186"/>
      <c r="L210" s="186"/>
      <c r="M210" s="186"/>
      <c r="N210" s="186"/>
      <c r="O210" s="186"/>
      <c r="P210" s="186"/>
      <c r="Q210" s="186"/>
      <c r="R210" s="186"/>
      <c r="S210" s="186"/>
      <c r="T210" s="186"/>
      <c r="U210" s="186"/>
      <c r="V210" s="186"/>
    </row>
    <row r="211" spans="1:22" ht="16.5" customHeight="1">
      <c r="A211" s="186"/>
      <c r="B211" s="186"/>
      <c r="C211" s="432"/>
      <c r="D211" s="186"/>
      <c r="E211" s="186"/>
      <c r="F211" s="186"/>
      <c r="G211" s="186"/>
      <c r="H211" s="186"/>
      <c r="I211" s="186"/>
      <c r="J211" s="186"/>
      <c r="K211" s="186"/>
      <c r="L211" s="186"/>
      <c r="M211" s="186"/>
      <c r="N211" s="186"/>
      <c r="O211" s="186"/>
      <c r="P211" s="186"/>
      <c r="Q211" s="186"/>
      <c r="R211" s="186"/>
      <c r="S211" s="186"/>
      <c r="T211" s="186"/>
      <c r="U211" s="186"/>
      <c r="V211" s="186"/>
    </row>
    <row r="212" spans="1:22" ht="16.5" customHeight="1">
      <c r="A212" s="186"/>
      <c r="B212" s="186"/>
      <c r="C212" s="432"/>
      <c r="D212" s="186"/>
      <c r="E212" s="186"/>
      <c r="F212" s="186"/>
      <c r="G212" s="186"/>
      <c r="H212" s="186"/>
      <c r="I212" s="186"/>
      <c r="J212" s="186"/>
      <c r="K212" s="186"/>
      <c r="L212" s="186"/>
      <c r="M212" s="186"/>
      <c r="N212" s="186"/>
      <c r="O212" s="186"/>
      <c r="P212" s="186"/>
      <c r="Q212" s="186"/>
      <c r="R212" s="186"/>
      <c r="S212" s="186"/>
      <c r="T212" s="186"/>
      <c r="U212" s="186"/>
      <c r="V212" s="186"/>
    </row>
    <row r="213" spans="1:22" ht="16.5" customHeight="1">
      <c r="A213" s="186"/>
      <c r="B213" s="186"/>
      <c r="C213" s="432"/>
      <c r="D213" s="186"/>
      <c r="E213" s="186"/>
      <c r="F213" s="186"/>
      <c r="G213" s="186"/>
      <c r="H213" s="186"/>
      <c r="I213" s="186"/>
      <c r="J213" s="186"/>
      <c r="K213" s="186"/>
      <c r="L213" s="186"/>
      <c r="M213" s="186"/>
      <c r="N213" s="186"/>
      <c r="O213" s="186"/>
      <c r="P213" s="186"/>
      <c r="Q213" s="186"/>
      <c r="R213" s="186"/>
      <c r="S213" s="186"/>
      <c r="T213" s="186"/>
      <c r="U213" s="186"/>
      <c r="V213" s="186"/>
    </row>
    <row r="214" spans="1:22" ht="16.5" customHeight="1">
      <c r="A214" s="186"/>
      <c r="B214" s="186"/>
      <c r="C214" s="432"/>
      <c r="D214" s="186"/>
      <c r="E214" s="186"/>
      <c r="F214" s="186"/>
      <c r="G214" s="186"/>
      <c r="H214" s="186"/>
      <c r="I214" s="186"/>
      <c r="J214" s="186"/>
      <c r="K214" s="186"/>
      <c r="L214" s="186"/>
      <c r="M214" s="186"/>
      <c r="N214" s="186"/>
      <c r="O214" s="186"/>
      <c r="P214" s="186"/>
      <c r="Q214" s="186"/>
      <c r="R214" s="186"/>
      <c r="S214" s="186"/>
      <c r="T214" s="186"/>
      <c r="U214" s="186"/>
      <c r="V214" s="186"/>
    </row>
    <row r="215" spans="1:22" ht="16.5" customHeight="1">
      <c r="A215" s="186"/>
      <c r="B215" s="186"/>
      <c r="C215" s="432"/>
      <c r="D215" s="186"/>
      <c r="E215" s="186"/>
      <c r="F215" s="186"/>
      <c r="G215" s="186"/>
      <c r="H215" s="186"/>
      <c r="I215" s="186"/>
      <c r="J215" s="186"/>
      <c r="K215" s="186"/>
      <c r="L215" s="186"/>
      <c r="M215" s="186"/>
      <c r="N215" s="186"/>
      <c r="O215" s="186"/>
      <c r="P215" s="186"/>
      <c r="Q215" s="186"/>
      <c r="R215" s="186"/>
      <c r="S215" s="186"/>
      <c r="T215" s="186"/>
      <c r="U215" s="186"/>
      <c r="V215" s="186"/>
    </row>
    <row r="216" spans="1:22" ht="16.5" customHeight="1">
      <c r="A216" s="186"/>
      <c r="B216" s="186"/>
      <c r="C216" s="432"/>
      <c r="D216" s="186"/>
      <c r="E216" s="186"/>
      <c r="F216" s="186"/>
      <c r="G216" s="186"/>
      <c r="H216" s="186"/>
      <c r="I216" s="186"/>
      <c r="J216" s="186"/>
      <c r="K216" s="186"/>
      <c r="L216" s="186"/>
      <c r="M216" s="186"/>
      <c r="N216" s="186"/>
      <c r="O216" s="186"/>
      <c r="P216" s="186"/>
      <c r="Q216" s="186"/>
      <c r="R216" s="186"/>
      <c r="S216" s="186"/>
      <c r="T216" s="186"/>
      <c r="U216" s="186"/>
      <c r="V216" s="186"/>
    </row>
    <row r="217" spans="1:22" ht="16.5" customHeight="1">
      <c r="A217" s="186"/>
      <c r="B217" s="186"/>
      <c r="C217" s="432"/>
      <c r="D217" s="186"/>
      <c r="E217" s="186"/>
      <c r="F217" s="186"/>
      <c r="G217" s="186"/>
      <c r="H217" s="186"/>
      <c r="I217" s="186"/>
      <c r="J217" s="186"/>
      <c r="K217" s="186"/>
      <c r="L217" s="186"/>
      <c r="M217" s="186"/>
      <c r="N217" s="186"/>
      <c r="O217" s="186"/>
      <c r="P217" s="186"/>
      <c r="Q217" s="186"/>
      <c r="R217" s="186"/>
      <c r="S217" s="186"/>
      <c r="T217" s="186"/>
      <c r="U217" s="186"/>
      <c r="V217" s="186"/>
    </row>
    <row r="218" spans="1:22" ht="16.5" customHeight="1">
      <c r="A218" s="186"/>
      <c r="B218" s="186"/>
      <c r="C218" s="432"/>
      <c r="D218" s="186"/>
      <c r="E218" s="186"/>
      <c r="F218" s="186"/>
      <c r="G218" s="186"/>
      <c r="H218" s="186"/>
      <c r="I218" s="186"/>
      <c r="J218" s="186"/>
      <c r="K218" s="186"/>
      <c r="L218" s="186"/>
      <c r="M218" s="186"/>
      <c r="N218" s="186"/>
      <c r="O218" s="186"/>
      <c r="P218" s="186"/>
      <c r="Q218" s="186"/>
      <c r="R218" s="186"/>
      <c r="S218" s="186"/>
      <c r="T218" s="186"/>
      <c r="U218" s="186"/>
      <c r="V218" s="186"/>
    </row>
    <row r="219" spans="1:22" ht="16.5" customHeight="1">
      <c r="A219" s="186"/>
      <c r="B219" s="186"/>
      <c r="C219" s="432"/>
      <c r="D219" s="186"/>
      <c r="E219" s="186"/>
      <c r="F219" s="186"/>
      <c r="G219" s="186"/>
      <c r="H219" s="186"/>
      <c r="I219" s="186"/>
      <c r="J219" s="186"/>
      <c r="K219" s="186"/>
      <c r="L219" s="186"/>
      <c r="M219" s="186"/>
      <c r="N219" s="186"/>
      <c r="O219" s="186"/>
      <c r="P219" s="186"/>
      <c r="Q219" s="186"/>
      <c r="R219" s="186"/>
      <c r="S219" s="186"/>
      <c r="T219" s="186"/>
      <c r="U219" s="186"/>
      <c r="V219" s="186"/>
    </row>
    <row r="220" spans="1:22" ht="16.5" customHeight="1">
      <c r="A220" s="186"/>
      <c r="B220" s="186"/>
      <c r="C220" s="432"/>
      <c r="D220" s="186"/>
      <c r="E220" s="186"/>
      <c r="F220" s="186"/>
      <c r="G220" s="186"/>
      <c r="H220" s="186"/>
      <c r="I220" s="186"/>
      <c r="J220" s="186"/>
      <c r="K220" s="186"/>
      <c r="L220" s="186"/>
      <c r="M220" s="186"/>
      <c r="N220" s="186"/>
      <c r="O220" s="186"/>
      <c r="P220" s="186"/>
      <c r="Q220" s="186"/>
      <c r="R220" s="186"/>
      <c r="S220" s="186"/>
      <c r="T220" s="186"/>
      <c r="U220" s="186"/>
      <c r="V220" s="186"/>
    </row>
    <row r="221" spans="1:22" ht="16.5" customHeight="1">
      <c r="A221" s="186"/>
      <c r="B221" s="186"/>
      <c r="C221" s="432"/>
      <c r="D221" s="186"/>
      <c r="E221" s="186"/>
      <c r="F221" s="186"/>
      <c r="G221" s="186"/>
      <c r="H221" s="186"/>
      <c r="I221" s="186"/>
      <c r="J221" s="186"/>
      <c r="K221" s="186"/>
      <c r="L221" s="186"/>
      <c r="M221" s="186"/>
      <c r="N221" s="186"/>
      <c r="O221" s="186"/>
      <c r="P221" s="186"/>
      <c r="Q221" s="186"/>
      <c r="R221" s="186"/>
      <c r="S221" s="186"/>
      <c r="T221" s="186"/>
      <c r="U221" s="186"/>
      <c r="V221" s="186"/>
    </row>
    <row r="222" spans="1:22" ht="16.5" customHeight="1">
      <c r="A222" s="186"/>
      <c r="B222" s="186"/>
      <c r="C222" s="432"/>
      <c r="D222" s="186"/>
      <c r="E222" s="186"/>
      <c r="F222" s="186"/>
      <c r="G222" s="186"/>
      <c r="H222" s="186"/>
      <c r="I222" s="186"/>
      <c r="J222" s="186"/>
      <c r="K222" s="186"/>
      <c r="L222" s="186"/>
      <c r="M222" s="186"/>
      <c r="N222" s="186"/>
      <c r="O222" s="186"/>
      <c r="P222" s="186"/>
      <c r="Q222" s="186"/>
      <c r="R222" s="186"/>
      <c r="S222" s="186"/>
      <c r="T222" s="186"/>
      <c r="U222" s="186"/>
      <c r="V222" s="186"/>
    </row>
    <row r="223" spans="1:22" ht="16.5" customHeight="1">
      <c r="A223" s="186"/>
      <c r="B223" s="186"/>
      <c r="C223" s="432"/>
      <c r="D223" s="186"/>
      <c r="E223" s="186"/>
      <c r="F223" s="186"/>
      <c r="G223" s="186"/>
      <c r="H223" s="186"/>
      <c r="I223" s="186"/>
      <c r="J223" s="186"/>
      <c r="K223" s="186"/>
      <c r="L223" s="186"/>
      <c r="M223" s="186"/>
      <c r="N223" s="186"/>
      <c r="O223" s="186"/>
      <c r="P223" s="186"/>
      <c r="Q223" s="186"/>
      <c r="R223" s="186"/>
      <c r="S223" s="186"/>
      <c r="T223" s="186"/>
      <c r="U223" s="186"/>
      <c r="V223" s="186"/>
    </row>
    <row r="224" spans="1:22" ht="16.5" customHeight="1">
      <c r="A224" s="186"/>
      <c r="B224" s="186"/>
      <c r="C224" s="432"/>
      <c r="D224" s="186"/>
      <c r="E224" s="186"/>
      <c r="F224" s="186"/>
      <c r="G224" s="186"/>
      <c r="H224" s="186"/>
      <c r="I224" s="186"/>
      <c r="J224" s="186"/>
      <c r="K224" s="186"/>
      <c r="L224" s="186"/>
      <c r="M224" s="186"/>
      <c r="N224" s="186"/>
      <c r="O224" s="186"/>
      <c r="P224" s="186"/>
      <c r="Q224" s="186"/>
      <c r="R224" s="186"/>
      <c r="S224" s="186"/>
      <c r="T224" s="186"/>
      <c r="U224" s="186"/>
      <c r="V224" s="186"/>
    </row>
    <row r="225" spans="1:22" ht="16.5" customHeight="1">
      <c r="A225" s="186"/>
      <c r="B225" s="186"/>
      <c r="C225" s="432"/>
      <c r="D225" s="186"/>
      <c r="E225" s="186"/>
      <c r="F225" s="186"/>
      <c r="G225" s="186"/>
      <c r="H225" s="186"/>
      <c r="I225" s="186"/>
      <c r="J225" s="186"/>
      <c r="K225" s="186"/>
      <c r="L225" s="186"/>
      <c r="M225" s="186"/>
      <c r="N225" s="186"/>
      <c r="O225" s="186"/>
      <c r="P225" s="186"/>
      <c r="Q225" s="186"/>
      <c r="R225" s="186"/>
      <c r="S225" s="186"/>
      <c r="T225" s="186"/>
      <c r="U225" s="186"/>
      <c r="V225" s="186"/>
    </row>
    <row r="226" spans="1:22" ht="16.5" customHeight="1">
      <c r="A226" s="186"/>
      <c r="B226" s="186"/>
      <c r="C226" s="432"/>
      <c r="D226" s="186"/>
      <c r="E226" s="186"/>
      <c r="F226" s="186"/>
      <c r="G226" s="186"/>
      <c r="H226" s="186"/>
      <c r="I226" s="186"/>
      <c r="J226" s="186"/>
      <c r="K226" s="186"/>
      <c r="L226" s="186"/>
      <c r="M226" s="186"/>
      <c r="N226" s="186"/>
      <c r="O226" s="186"/>
      <c r="P226" s="186"/>
      <c r="Q226" s="186"/>
      <c r="R226" s="186"/>
      <c r="S226" s="186"/>
      <c r="T226" s="186"/>
      <c r="U226" s="186"/>
      <c r="V226" s="186"/>
    </row>
    <row r="227" spans="1:22" ht="16.5" customHeight="1">
      <c r="A227" s="186"/>
      <c r="B227" s="186"/>
      <c r="C227" s="432"/>
      <c r="D227" s="186"/>
      <c r="E227" s="186"/>
      <c r="F227" s="186"/>
      <c r="G227" s="186"/>
      <c r="H227" s="186"/>
      <c r="I227" s="186"/>
      <c r="J227" s="186"/>
      <c r="K227" s="186"/>
      <c r="L227" s="186"/>
      <c r="M227" s="186"/>
      <c r="N227" s="186"/>
      <c r="O227" s="186"/>
      <c r="P227" s="186"/>
      <c r="Q227" s="186"/>
      <c r="R227" s="186"/>
      <c r="S227" s="186"/>
      <c r="T227" s="186"/>
      <c r="U227" s="186"/>
      <c r="V227" s="186"/>
    </row>
    <row r="228" spans="1:22" ht="16.5" customHeight="1">
      <c r="A228" s="186"/>
      <c r="B228" s="186"/>
      <c r="C228" s="432"/>
      <c r="D228" s="186"/>
      <c r="E228" s="186"/>
      <c r="F228" s="186"/>
      <c r="G228" s="186"/>
      <c r="H228" s="186"/>
      <c r="I228" s="186"/>
      <c r="J228" s="186"/>
      <c r="K228" s="186"/>
      <c r="L228" s="186"/>
      <c r="M228" s="186"/>
      <c r="N228" s="186"/>
      <c r="O228" s="186"/>
      <c r="P228" s="186"/>
      <c r="Q228" s="186"/>
      <c r="R228" s="186"/>
      <c r="S228" s="186"/>
      <c r="T228" s="186"/>
      <c r="U228" s="186"/>
      <c r="V228" s="186"/>
    </row>
    <row r="229" spans="1:22" ht="16.5" customHeight="1">
      <c r="A229" s="186"/>
      <c r="B229" s="186"/>
      <c r="C229" s="432"/>
      <c r="D229" s="186"/>
      <c r="E229" s="186"/>
      <c r="F229" s="186"/>
      <c r="G229" s="186"/>
      <c r="H229" s="186"/>
      <c r="I229" s="186"/>
      <c r="J229" s="186"/>
      <c r="K229" s="186"/>
      <c r="L229" s="186"/>
      <c r="M229" s="186"/>
      <c r="N229" s="186"/>
      <c r="O229" s="186"/>
      <c r="P229" s="186"/>
      <c r="Q229" s="186"/>
      <c r="R229" s="186"/>
      <c r="S229" s="186"/>
      <c r="T229" s="186"/>
      <c r="U229" s="186"/>
      <c r="V229" s="186"/>
    </row>
    <row r="230" spans="1:22" ht="16.5" customHeight="1">
      <c r="A230" s="186"/>
      <c r="B230" s="186"/>
      <c r="C230" s="432"/>
      <c r="D230" s="186"/>
      <c r="E230" s="186"/>
      <c r="F230" s="186"/>
      <c r="G230" s="186"/>
      <c r="H230" s="186"/>
      <c r="I230" s="186"/>
      <c r="J230" s="186"/>
      <c r="K230" s="186"/>
      <c r="L230" s="186"/>
      <c r="M230" s="186"/>
      <c r="N230" s="186"/>
      <c r="O230" s="186"/>
      <c r="P230" s="186"/>
      <c r="Q230" s="186"/>
      <c r="R230" s="186"/>
      <c r="S230" s="186"/>
      <c r="T230" s="186"/>
      <c r="U230" s="186"/>
      <c r="V230" s="186"/>
    </row>
    <row r="231" spans="1:22" ht="16.5" customHeight="1">
      <c r="A231" s="186"/>
      <c r="B231" s="186"/>
      <c r="C231" s="432"/>
      <c r="D231" s="186"/>
      <c r="E231" s="186"/>
      <c r="F231" s="186"/>
      <c r="G231" s="186"/>
      <c r="H231" s="186"/>
      <c r="I231" s="186"/>
      <c r="J231" s="186"/>
      <c r="K231" s="186"/>
      <c r="L231" s="186"/>
      <c r="M231" s="186"/>
      <c r="N231" s="186"/>
      <c r="O231" s="186"/>
      <c r="P231" s="186"/>
      <c r="Q231" s="186"/>
      <c r="R231" s="186"/>
      <c r="S231" s="186"/>
      <c r="T231" s="186"/>
      <c r="U231" s="186"/>
      <c r="V231" s="186"/>
    </row>
    <row r="232" spans="1:22" ht="16.5" customHeight="1">
      <c r="A232" s="186"/>
      <c r="B232" s="186"/>
      <c r="C232" s="432"/>
      <c r="D232" s="186"/>
      <c r="E232" s="186"/>
      <c r="F232" s="186"/>
      <c r="G232" s="186"/>
      <c r="H232" s="186"/>
      <c r="I232" s="186"/>
      <c r="J232" s="186"/>
      <c r="K232" s="186"/>
      <c r="L232" s="186"/>
      <c r="M232" s="186"/>
      <c r="N232" s="186"/>
      <c r="O232" s="186"/>
      <c r="P232" s="186"/>
      <c r="Q232" s="186"/>
      <c r="R232" s="186"/>
      <c r="S232" s="186"/>
      <c r="T232" s="186"/>
      <c r="U232" s="186"/>
      <c r="V232" s="186"/>
    </row>
    <row r="233" spans="1:22" ht="16.5" customHeight="1">
      <c r="A233" s="186"/>
      <c r="B233" s="186"/>
      <c r="C233" s="432"/>
      <c r="D233" s="186"/>
      <c r="E233" s="186"/>
      <c r="F233" s="186"/>
      <c r="G233" s="186"/>
      <c r="H233" s="186"/>
      <c r="I233" s="186"/>
      <c r="J233" s="186"/>
      <c r="K233" s="186"/>
      <c r="L233" s="186"/>
      <c r="M233" s="186"/>
      <c r="N233" s="186"/>
      <c r="O233" s="186"/>
      <c r="P233" s="186"/>
      <c r="Q233" s="186"/>
      <c r="R233" s="186"/>
      <c r="S233" s="186"/>
      <c r="T233" s="186"/>
      <c r="U233" s="186"/>
      <c r="V233" s="186"/>
    </row>
    <row r="234" spans="1:22" ht="16.5" customHeight="1">
      <c r="A234" s="186"/>
      <c r="B234" s="186"/>
      <c r="C234" s="432"/>
      <c r="D234" s="186"/>
      <c r="E234" s="186"/>
      <c r="F234" s="186"/>
      <c r="G234" s="186"/>
      <c r="H234" s="186"/>
      <c r="I234" s="186"/>
      <c r="J234" s="186"/>
      <c r="K234" s="186"/>
      <c r="L234" s="186"/>
      <c r="M234" s="186"/>
      <c r="N234" s="186"/>
      <c r="O234" s="186"/>
      <c r="P234" s="186"/>
      <c r="Q234" s="186"/>
      <c r="R234" s="186"/>
      <c r="S234" s="186"/>
      <c r="T234" s="186"/>
      <c r="U234" s="186"/>
      <c r="V234" s="186"/>
    </row>
    <row r="235" spans="1:22" ht="16.5" customHeight="1">
      <c r="A235" s="186"/>
      <c r="B235" s="186"/>
      <c r="C235" s="432"/>
      <c r="D235" s="186"/>
      <c r="E235" s="186"/>
      <c r="F235" s="186"/>
      <c r="G235" s="186"/>
      <c r="H235" s="186"/>
      <c r="I235" s="186"/>
      <c r="J235" s="186"/>
      <c r="K235" s="186"/>
      <c r="L235" s="186"/>
      <c r="M235" s="186"/>
      <c r="N235" s="186"/>
      <c r="O235" s="186"/>
      <c r="P235" s="186"/>
      <c r="Q235" s="186"/>
      <c r="R235" s="186"/>
      <c r="S235" s="186"/>
      <c r="T235" s="186"/>
      <c r="U235" s="186"/>
      <c r="V235" s="186"/>
    </row>
    <row r="236" spans="1:22" ht="16.5" customHeight="1">
      <c r="A236" s="186"/>
      <c r="B236" s="186"/>
      <c r="C236" s="432"/>
      <c r="D236" s="186"/>
      <c r="E236" s="186"/>
      <c r="F236" s="186"/>
      <c r="G236" s="186"/>
      <c r="H236" s="186"/>
      <c r="I236" s="186"/>
      <c r="J236" s="186"/>
      <c r="K236" s="186"/>
      <c r="L236" s="186"/>
      <c r="M236" s="186"/>
      <c r="N236" s="186"/>
      <c r="O236" s="186"/>
      <c r="P236" s="186"/>
      <c r="Q236" s="186"/>
      <c r="R236" s="186"/>
      <c r="S236" s="186"/>
      <c r="T236" s="186"/>
      <c r="U236" s="186"/>
      <c r="V236" s="186"/>
    </row>
    <row r="237" spans="1:22" ht="16.5" customHeight="1">
      <c r="A237" s="186"/>
      <c r="B237" s="186"/>
      <c r="C237" s="432"/>
      <c r="D237" s="186"/>
      <c r="E237" s="186"/>
      <c r="F237" s="186"/>
      <c r="G237" s="186"/>
      <c r="H237" s="186"/>
      <c r="I237" s="186"/>
      <c r="J237" s="186"/>
      <c r="K237" s="186"/>
      <c r="L237" s="186"/>
      <c r="M237" s="186"/>
      <c r="N237" s="186"/>
      <c r="O237" s="186"/>
      <c r="P237" s="186"/>
      <c r="Q237" s="186"/>
      <c r="R237" s="186"/>
      <c r="S237" s="186"/>
      <c r="T237" s="186"/>
      <c r="U237" s="186"/>
      <c r="V237" s="186"/>
    </row>
    <row r="238" spans="1:22" ht="16.5" customHeight="1">
      <c r="A238" s="186"/>
      <c r="B238" s="186"/>
      <c r="C238" s="432"/>
      <c r="D238" s="186"/>
      <c r="E238" s="186"/>
      <c r="F238" s="186"/>
      <c r="G238" s="186"/>
      <c r="H238" s="186"/>
      <c r="I238" s="186"/>
      <c r="J238" s="186"/>
      <c r="K238" s="186"/>
      <c r="L238" s="186"/>
      <c r="M238" s="186"/>
      <c r="N238" s="186"/>
      <c r="O238" s="186"/>
      <c r="P238" s="186"/>
      <c r="Q238" s="186"/>
      <c r="R238" s="186"/>
      <c r="S238" s="186"/>
      <c r="T238" s="186"/>
      <c r="U238" s="186"/>
      <c r="V238" s="186"/>
    </row>
    <row r="239" spans="1:22" ht="16.5" customHeight="1">
      <c r="A239" s="186"/>
      <c r="B239" s="186"/>
      <c r="C239" s="432"/>
      <c r="D239" s="186"/>
      <c r="E239" s="186"/>
      <c r="F239" s="186"/>
      <c r="G239" s="186"/>
      <c r="H239" s="186"/>
      <c r="I239" s="186"/>
      <c r="J239" s="186"/>
      <c r="K239" s="186"/>
      <c r="L239" s="186"/>
      <c r="M239" s="186"/>
      <c r="N239" s="186"/>
      <c r="O239" s="186"/>
      <c r="P239" s="186"/>
      <c r="Q239" s="186"/>
      <c r="R239" s="186"/>
      <c r="S239" s="186"/>
      <c r="T239" s="186"/>
      <c r="U239" s="186"/>
      <c r="V239" s="186"/>
    </row>
    <row r="240" spans="1:22" ht="16.5" customHeight="1">
      <c r="A240" s="186"/>
      <c r="B240" s="186"/>
      <c r="C240" s="432"/>
      <c r="D240" s="186"/>
      <c r="E240" s="186"/>
      <c r="F240" s="186"/>
      <c r="G240" s="186"/>
      <c r="H240" s="186"/>
      <c r="I240" s="186"/>
      <c r="J240" s="186"/>
      <c r="K240" s="186"/>
      <c r="L240" s="186"/>
      <c r="M240" s="186"/>
      <c r="N240" s="186"/>
      <c r="O240" s="186"/>
      <c r="P240" s="186"/>
      <c r="Q240" s="186"/>
      <c r="R240" s="186"/>
      <c r="S240" s="186"/>
      <c r="T240" s="186"/>
      <c r="U240" s="186"/>
      <c r="V240" s="186"/>
    </row>
    <row r="241" spans="1:22" ht="16.5" customHeight="1">
      <c r="A241" s="186"/>
      <c r="B241" s="186"/>
      <c r="C241" s="432"/>
      <c r="D241" s="186"/>
      <c r="E241" s="186"/>
      <c r="F241" s="186"/>
      <c r="G241" s="186"/>
      <c r="H241" s="186"/>
      <c r="I241" s="186"/>
      <c r="J241" s="186"/>
      <c r="K241" s="186"/>
      <c r="L241" s="186"/>
      <c r="M241" s="186"/>
      <c r="N241" s="186"/>
      <c r="O241" s="186"/>
      <c r="P241" s="186"/>
      <c r="Q241" s="186"/>
      <c r="R241" s="186"/>
      <c r="S241" s="186"/>
      <c r="T241" s="186"/>
      <c r="U241" s="186"/>
      <c r="V241" s="186"/>
    </row>
    <row r="242" spans="1:22" ht="16.5" customHeight="1">
      <c r="A242" s="186"/>
      <c r="B242" s="186"/>
      <c r="C242" s="432"/>
      <c r="D242" s="186"/>
      <c r="E242" s="186"/>
      <c r="F242" s="186"/>
      <c r="G242" s="186"/>
      <c r="H242" s="186"/>
      <c r="I242" s="186"/>
      <c r="J242" s="186"/>
      <c r="K242" s="186"/>
      <c r="L242" s="186"/>
      <c r="M242" s="186"/>
      <c r="N242" s="186"/>
      <c r="O242" s="186"/>
      <c r="P242" s="186"/>
      <c r="Q242" s="186"/>
      <c r="R242" s="186"/>
      <c r="S242" s="186"/>
      <c r="T242" s="186"/>
      <c r="U242" s="186"/>
      <c r="V242" s="186"/>
    </row>
    <row r="243" spans="1:22" ht="16.5" customHeight="1">
      <c r="A243" s="186"/>
      <c r="B243" s="186"/>
      <c r="C243" s="432"/>
      <c r="D243" s="186"/>
      <c r="E243" s="186"/>
      <c r="F243" s="186"/>
      <c r="G243" s="186"/>
      <c r="H243" s="186"/>
      <c r="I243" s="186"/>
      <c r="J243" s="186"/>
      <c r="K243" s="186"/>
      <c r="L243" s="186"/>
      <c r="M243" s="186"/>
      <c r="N243" s="186"/>
      <c r="O243" s="186"/>
      <c r="P243" s="186"/>
      <c r="Q243" s="186"/>
      <c r="R243" s="186"/>
      <c r="S243" s="186"/>
      <c r="T243" s="186"/>
      <c r="U243" s="186"/>
      <c r="V243" s="186"/>
    </row>
    <row r="244" spans="1:22" ht="16.5" customHeight="1">
      <c r="A244" s="186"/>
      <c r="B244" s="186"/>
      <c r="C244" s="432"/>
      <c r="D244" s="186"/>
      <c r="E244" s="186"/>
      <c r="F244" s="186"/>
      <c r="G244" s="186"/>
      <c r="H244" s="186"/>
      <c r="I244" s="186"/>
      <c r="J244" s="186"/>
      <c r="K244" s="186"/>
      <c r="L244" s="186"/>
      <c r="M244" s="186"/>
      <c r="N244" s="186"/>
      <c r="O244" s="186"/>
      <c r="P244" s="186"/>
      <c r="Q244" s="186"/>
      <c r="R244" s="186"/>
      <c r="S244" s="186"/>
      <c r="T244" s="186"/>
      <c r="U244" s="186"/>
      <c r="V244" s="186"/>
    </row>
    <row r="245" spans="1:22" ht="16.5" customHeight="1">
      <c r="A245" s="186"/>
      <c r="B245" s="186"/>
      <c r="C245" s="432"/>
      <c r="D245" s="186"/>
      <c r="E245" s="186"/>
      <c r="F245" s="186"/>
      <c r="G245" s="186"/>
      <c r="H245" s="186"/>
      <c r="I245" s="186"/>
      <c r="J245" s="186"/>
      <c r="K245" s="186"/>
      <c r="L245" s="186"/>
      <c r="M245" s="186"/>
      <c r="N245" s="186"/>
      <c r="O245" s="186"/>
      <c r="P245" s="186"/>
      <c r="Q245" s="186"/>
      <c r="R245" s="186"/>
      <c r="S245" s="186"/>
      <c r="T245" s="186"/>
      <c r="U245" s="186"/>
      <c r="V245" s="186"/>
    </row>
    <row r="246" spans="1:22" ht="16.5" customHeight="1">
      <c r="A246" s="186"/>
      <c r="B246" s="186"/>
      <c r="C246" s="432"/>
      <c r="D246" s="186"/>
      <c r="E246" s="186"/>
      <c r="F246" s="186"/>
      <c r="G246" s="186"/>
      <c r="H246" s="186"/>
      <c r="I246" s="186"/>
      <c r="J246" s="186"/>
      <c r="K246" s="186"/>
      <c r="L246" s="186"/>
      <c r="M246" s="186"/>
      <c r="N246" s="186"/>
      <c r="O246" s="186"/>
      <c r="P246" s="186"/>
      <c r="Q246" s="186"/>
      <c r="R246" s="186"/>
      <c r="S246" s="186"/>
      <c r="T246" s="186"/>
      <c r="U246" s="186"/>
      <c r="V246" s="186"/>
    </row>
    <row r="247" spans="1:22" ht="16.5" customHeight="1">
      <c r="A247" s="186"/>
      <c r="B247" s="186"/>
      <c r="C247" s="432"/>
      <c r="D247" s="186"/>
      <c r="E247" s="186"/>
      <c r="F247" s="186"/>
      <c r="G247" s="186"/>
      <c r="H247" s="186"/>
      <c r="I247" s="186"/>
      <c r="J247" s="186"/>
      <c r="K247" s="186"/>
      <c r="L247" s="186"/>
      <c r="M247" s="186"/>
      <c r="N247" s="186"/>
      <c r="O247" s="186"/>
      <c r="P247" s="186"/>
      <c r="Q247" s="186"/>
      <c r="R247" s="186"/>
      <c r="S247" s="186"/>
      <c r="T247" s="186"/>
      <c r="U247" s="186"/>
      <c r="V247" s="186"/>
    </row>
    <row r="248" spans="1:22" ht="16.5" customHeight="1">
      <c r="A248" s="186"/>
      <c r="B248" s="186"/>
      <c r="C248" s="432"/>
      <c r="D248" s="186"/>
      <c r="E248" s="186"/>
      <c r="F248" s="186"/>
      <c r="G248" s="186"/>
      <c r="H248" s="186"/>
      <c r="I248" s="186"/>
      <c r="J248" s="186"/>
      <c r="K248" s="186"/>
      <c r="L248" s="186"/>
      <c r="M248" s="186"/>
      <c r="N248" s="186"/>
      <c r="O248" s="186"/>
      <c r="P248" s="186"/>
      <c r="Q248" s="186"/>
      <c r="R248" s="186"/>
      <c r="S248" s="186"/>
      <c r="T248" s="186"/>
      <c r="U248" s="186"/>
      <c r="V248" s="186"/>
    </row>
    <row r="249" spans="1:22" ht="16.5" customHeight="1">
      <c r="A249" s="186"/>
      <c r="B249" s="186"/>
      <c r="C249" s="432"/>
      <c r="D249" s="186"/>
      <c r="E249" s="186"/>
      <c r="F249" s="186"/>
      <c r="G249" s="186"/>
      <c r="H249" s="186"/>
      <c r="I249" s="186"/>
      <c r="J249" s="186"/>
      <c r="K249" s="186"/>
      <c r="L249" s="186"/>
      <c r="M249" s="186"/>
      <c r="N249" s="186"/>
      <c r="O249" s="186"/>
      <c r="P249" s="186"/>
      <c r="Q249" s="186"/>
      <c r="R249" s="186"/>
      <c r="S249" s="186"/>
      <c r="T249" s="186"/>
      <c r="U249" s="186"/>
      <c r="V249" s="186"/>
    </row>
    <row r="250" spans="1:22" ht="16.5" customHeight="1">
      <c r="A250" s="186"/>
      <c r="B250" s="186"/>
      <c r="C250" s="432"/>
      <c r="D250" s="186"/>
      <c r="E250" s="186"/>
      <c r="F250" s="186"/>
      <c r="G250" s="186"/>
      <c r="H250" s="186"/>
      <c r="I250" s="186"/>
      <c r="J250" s="186"/>
      <c r="K250" s="186"/>
      <c r="L250" s="186"/>
      <c r="M250" s="186"/>
      <c r="N250" s="186"/>
      <c r="O250" s="186"/>
      <c r="P250" s="186"/>
      <c r="Q250" s="186"/>
      <c r="R250" s="186"/>
      <c r="S250" s="186"/>
      <c r="T250" s="186"/>
      <c r="U250" s="186"/>
      <c r="V250" s="186"/>
    </row>
    <row r="251" spans="1:22" ht="16.5" customHeight="1">
      <c r="A251" s="186"/>
      <c r="B251" s="186"/>
      <c r="C251" s="432"/>
      <c r="D251" s="186"/>
      <c r="E251" s="186"/>
      <c r="F251" s="186"/>
      <c r="G251" s="186"/>
      <c r="H251" s="186"/>
      <c r="I251" s="186"/>
      <c r="J251" s="186"/>
      <c r="K251" s="186"/>
      <c r="L251" s="186"/>
      <c r="M251" s="186"/>
      <c r="N251" s="186"/>
      <c r="O251" s="186"/>
      <c r="P251" s="186"/>
      <c r="Q251" s="186"/>
      <c r="R251" s="186"/>
      <c r="S251" s="186"/>
      <c r="T251" s="186"/>
      <c r="U251" s="186"/>
      <c r="V251" s="186"/>
    </row>
    <row r="252" spans="1:22" ht="16.5" customHeight="1">
      <c r="A252" s="186"/>
      <c r="B252" s="186"/>
      <c r="C252" s="432"/>
      <c r="D252" s="186"/>
      <c r="E252" s="186"/>
      <c r="F252" s="186"/>
      <c r="G252" s="186"/>
      <c r="H252" s="186"/>
      <c r="I252" s="186"/>
      <c r="J252" s="186"/>
      <c r="K252" s="186"/>
      <c r="L252" s="186"/>
      <c r="M252" s="186"/>
      <c r="N252" s="186"/>
      <c r="O252" s="186"/>
      <c r="P252" s="186"/>
      <c r="Q252" s="186"/>
      <c r="R252" s="186"/>
      <c r="S252" s="186"/>
      <c r="T252" s="186"/>
      <c r="U252" s="186"/>
      <c r="V252" s="186"/>
    </row>
    <row r="253" spans="1:22" ht="16.5" customHeight="1">
      <c r="A253" s="186"/>
      <c r="B253" s="186"/>
      <c r="C253" s="432"/>
      <c r="D253" s="186"/>
      <c r="E253" s="186"/>
      <c r="F253" s="186"/>
      <c r="G253" s="186"/>
      <c r="H253" s="186"/>
      <c r="I253" s="186"/>
      <c r="J253" s="186"/>
      <c r="K253" s="186"/>
      <c r="L253" s="186"/>
      <c r="M253" s="186"/>
      <c r="N253" s="186"/>
      <c r="O253" s="186"/>
      <c r="P253" s="186"/>
      <c r="Q253" s="186"/>
      <c r="R253" s="186"/>
      <c r="S253" s="186"/>
      <c r="T253" s="186"/>
      <c r="U253" s="186"/>
      <c r="V253" s="186"/>
    </row>
    <row r="254" spans="1:22" ht="16.5" customHeight="1">
      <c r="A254" s="186"/>
      <c r="B254" s="186"/>
      <c r="C254" s="432"/>
      <c r="D254" s="186"/>
      <c r="E254" s="186"/>
      <c r="F254" s="186"/>
      <c r="G254" s="186"/>
      <c r="H254" s="186"/>
      <c r="I254" s="186"/>
      <c r="J254" s="186"/>
      <c r="K254" s="186"/>
      <c r="L254" s="186"/>
      <c r="M254" s="186"/>
      <c r="N254" s="186"/>
      <c r="O254" s="186"/>
      <c r="P254" s="186"/>
      <c r="Q254" s="186"/>
      <c r="R254" s="186"/>
      <c r="S254" s="186"/>
      <c r="T254" s="186"/>
      <c r="U254" s="186"/>
      <c r="V254" s="186"/>
    </row>
    <row r="255" spans="1:22" ht="16.5" customHeight="1">
      <c r="A255" s="186"/>
      <c r="B255" s="186"/>
      <c r="C255" s="432"/>
      <c r="D255" s="186"/>
      <c r="E255" s="186"/>
      <c r="F255" s="186"/>
      <c r="G255" s="186"/>
      <c r="H255" s="186"/>
      <c r="I255" s="186"/>
      <c r="J255" s="186"/>
      <c r="K255" s="186"/>
      <c r="L255" s="186"/>
      <c r="M255" s="186"/>
      <c r="N255" s="186"/>
      <c r="O255" s="186"/>
      <c r="P255" s="186"/>
      <c r="Q255" s="186"/>
      <c r="R255" s="186"/>
      <c r="S255" s="186"/>
      <c r="T255" s="186"/>
      <c r="U255" s="186"/>
      <c r="V255" s="186"/>
    </row>
    <row r="256" spans="1:22" ht="16.5" customHeight="1">
      <c r="A256" s="186"/>
      <c r="B256" s="186"/>
      <c r="C256" s="432"/>
      <c r="D256" s="186"/>
      <c r="E256" s="186"/>
      <c r="F256" s="186"/>
      <c r="G256" s="186"/>
      <c r="H256" s="186"/>
      <c r="I256" s="186"/>
      <c r="J256" s="186"/>
      <c r="K256" s="186"/>
      <c r="L256" s="186"/>
      <c r="M256" s="186"/>
      <c r="N256" s="186"/>
      <c r="O256" s="186"/>
      <c r="P256" s="186"/>
      <c r="Q256" s="186"/>
      <c r="R256" s="186"/>
      <c r="S256" s="186"/>
      <c r="T256" s="186"/>
      <c r="U256" s="186"/>
      <c r="V256" s="186"/>
    </row>
    <row r="257" spans="1:22" ht="16.5" customHeight="1">
      <c r="A257" s="186"/>
      <c r="B257" s="186"/>
      <c r="C257" s="432"/>
      <c r="D257" s="186"/>
      <c r="E257" s="186"/>
      <c r="F257" s="186"/>
      <c r="G257" s="186"/>
      <c r="H257" s="186"/>
      <c r="I257" s="186"/>
      <c r="J257" s="186"/>
      <c r="K257" s="186"/>
      <c r="L257" s="186"/>
      <c r="M257" s="186"/>
      <c r="N257" s="186"/>
      <c r="O257" s="186"/>
      <c r="P257" s="186"/>
      <c r="Q257" s="186"/>
      <c r="R257" s="186"/>
      <c r="S257" s="186"/>
      <c r="T257" s="186"/>
      <c r="U257" s="186"/>
      <c r="V257" s="186"/>
    </row>
    <row r="258" spans="1:22" ht="16.5" customHeight="1">
      <c r="A258" s="186"/>
      <c r="B258" s="186"/>
      <c r="C258" s="432"/>
      <c r="D258" s="186"/>
      <c r="E258" s="186"/>
      <c r="F258" s="186"/>
      <c r="G258" s="186"/>
      <c r="H258" s="186"/>
      <c r="I258" s="186"/>
      <c r="J258" s="186"/>
      <c r="K258" s="186"/>
      <c r="L258" s="186"/>
      <c r="M258" s="186"/>
      <c r="N258" s="186"/>
      <c r="O258" s="186"/>
      <c r="P258" s="186"/>
      <c r="Q258" s="186"/>
      <c r="R258" s="186"/>
      <c r="S258" s="186"/>
      <c r="T258" s="186"/>
      <c r="U258" s="186"/>
      <c r="V258" s="186"/>
    </row>
    <row r="259" spans="1:22" ht="16.5" customHeight="1">
      <c r="A259" s="186"/>
      <c r="B259" s="186"/>
      <c r="C259" s="432"/>
      <c r="D259" s="186"/>
      <c r="E259" s="186"/>
      <c r="F259" s="186"/>
      <c r="G259" s="186"/>
      <c r="H259" s="186"/>
      <c r="I259" s="186"/>
      <c r="J259" s="186"/>
      <c r="K259" s="186"/>
      <c r="L259" s="186"/>
      <c r="M259" s="186"/>
      <c r="N259" s="186"/>
      <c r="O259" s="186"/>
      <c r="P259" s="186"/>
      <c r="Q259" s="186"/>
      <c r="R259" s="186"/>
      <c r="S259" s="186"/>
      <c r="T259" s="186"/>
      <c r="U259" s="186"/>
      <c r="V259" s="186"/>
    </row>
    <row r="260" spans="1:22" ht="16.5" customHeight="1">
      <c r="A260" s="186"/>
      <c r="B260" s="186"/>
      <c r="C260" s="432"/>
      <c r="D260" s="186"/>
      <c r="E260" s="186"/>
      <c r="F260" s="186"/>
      <c r="G260" s="186"/>
      <c r="H260" s="186"/>
      <c r="I260" s="186"/>
      <c r="J260" s="186"/>
      <c r="K260" s="186"/>
      <c r="L260" s="186"/>
      <c r="M260" s="186"/>
      <c r="N260" s="186"/>
      <c r="O260" s="186"/>
      <c r="P260" s="186"/>
      <c r="Q260" s="186"/>
      <c r="R260" s="186"/>
      <c r="S260" s="186"/>
      <c r="T260" s="186"/>
      <c r="U260" s="186"/>
      <c r="V260" s="186"/>
    </row>
    <row r="261" spans="1:22" ht="16.5" customHeight="1">
      <c r="A261" s="186"/>
      <c r="B261" s="186"/>
      <c r="C261" s="432"/>
      <c r="D261" s="186"/>
      <c r="E261" s="186"/>
      <c r="F261" s="186"/>
      <c r="G261" s="186"/>
      <c r="H261" s="186"/>
      <c r="I261" s="186"/>
      <c r="J261" s="186"/>
      <c r="K261" s="186"/>
      <c r="L261" s="186"/>
      <c r="M261" s="186"/>
      <c r="N261" s="186"/>
      <c r="O261" s="186"/>
      <c r="P261" s="186"/>
      <c r="Q261" s="186"/>
      <c r="R261" s="186"/>
      <c r="S261" s="186"/>
      <c r="T261" s="186"/>
      <c r="U261" s="186"/>
      <c r="V261" s="186"/>
    </row>
    <row r="262" spans="1:22" ht="16.5" customHeight="1">
      <c r="A262" s="186"/>
      <c r="B262" s="186"/>
      <c r="C262" s="432"/>
      <c r="D262" s="186"/>
      <c r="E262" s="186"/>
      <c r="F262" s="186"/>
      <c r="G262" s="186"/>
      <c r="H262" s="186"/>
      <c r="I262" s="186"/>
      <c r="J262" s="186"/>
      <c r="K262" s="186"/>
      <c r="L262" s="186"/>
      <c r="M262" s="186"/>
      <c r="N262" s="186"/>
      <c r="O262" s="186"/>
      <c r="P262" s="186"/>
      <c r="Q262" s="186"/>
      <c r="R262" s="186"/>
      <c r="S262" s="186"/>
      <c r="T262" s="186"/>
      <c r="U262" s="186"/>
      <c r="V262" s="186"/>
    </row>
    <row r="263" spans="1:22" ht="16.5" customHeight="1">
      <c r="A263" s="186"/>
      <c r="B263" s="186"/>
      <c r="C263" s="432"/>
      <c r="D263" s="186"/>
      <c r="E263" s="186"/>
      <c r="F263" s="186"/>
      <c r="G263" s="186"/>
      <c r="H263" s="186"/>
      <c r="I263" s="186"/>
      <c r="J263" s="186"/>
      <c r="K263" s="186"/>
      <c r="L263" s="186"/>
      <c r="M263" s="186"/>
      <c r="N263" s="186"/>
      <c r="O263" s="186"/>
      <c r="P263" s="186"/>
      <c r="Q263" s="186"/>
      <c r="R263" s="186"/>
      <c r="S263" s="186"/>
      <c r="T263" s="186"/>
      <c r="U263" s="186"/>
      <c r="V263" s="186"/>
    </row>
    <row r="264" spans="1:22" ht="16.5" customHeight="1">
      <c r="A264" s="186"/>
      <c r="B264" s="186"/>
      <c r="C264" s="432"/>
      <c r="D264" s="186"/>
      <c r="E264" s="186"/>
      <c r="F264" s="186"/>
      <c r="G264" s="186"/>
      <c r="H264" s="186"/>
      <c r="I264" s="186"/>
      <c r="J264" s="186"/>
      <c r="K264" s="186"/>
      <c r="L264" s="186"/>
      <c r="M264" s="186"/>
      <c r="N264" s="186"/>
      <c r="O264" s="186"/>
      <c r="P264" s="186"/>
      <c r="Q264" s="186"/>
      <c r="R264" s="186"/>
      <c r="S264" s="186"/>
      <c r="T264" s="186"/>
      <c r="U264" s="186"/>
      <c r="V264" s="186"/>
    </row>
    <row r="265" spans="1:22" ht="16.5" customHeight="1">
      <c r="A265" s="186"/>
      <c r="B265" s="186"/>
      <c r="C265" s="432"/>
      <c r="D265" s="186"/>
      <c r="E265" s="186"/>
      <c r="F265" s="186"/>
      <c r="G265" s="186"/>
      <c r="H265" s="186"/>
      <c r="I265" s="186"/>
      <c r="J265" s="186"/>
      <c r="K265" s="186"/>
      <c r="L265" s="186"/>
      <c r="M265" s="186"/>
      <c r="N265" s="186"/>
      <c r="O265" s="186"/>
      <c r="P265" s="186"/>
      <c r="Q265" s="186"/>
      <c r="R265" s="186"/>
      <c r="S265" s="186"/>
      <c r="T265" s="186"/>
      <c r="U265" s="186"/>
      <c r="V265" s="186"/>
    </row>
    <row r="266" spans="1:22" ht="16.5" customHeight="1">
      <c r="A266" s="186"/>
      <c r="B266" s="186"/>
      <c r="C266" s="432"/>
      <c r="D266" s="186"/>
      <c r="E266" s="186"/>
      <c r="F266" s="186"/>
      <c r="G266" s="186"/>
      <c r="H266" s="186"/>
      <c r="I266" s="186"/>
      <c r="J266" s="186"/>
      <c r="K266" s="186"/>
      <c r="L266" s="186"/>
      <c r="M266" s="186"/>
      <c r="N266" s="186"/>
      <c r="O266" s="186"/>
      <c r="P266" s="186"/>
      <c r="Q266" s="186"/>
      <c r="R266" s="186"/>
      <c r="S266" s="186"/>
      <c r="T266" s="186"/>
      <c r="U266" s="186"/>
      <c r="V266" s="186"/>
    </row>
    <row r="267" spans="1:22" ht="16.5" customHeight="1">
      <c r="A267" s="186"/>
      <c r="B267" s="186"/>
      <c r="C267" s="432"/>
      <c r="D267" s="186"/>
      <c r="E267" s="186"/>
      <c r="F267" s="186"/>
      <c r="G267" s="186"/>
      <c r="H267" s="186"/>
      <c r="I267" s="186"/>
      <c r="J267" s="186"/>
      <c r="K267" s="186"/>
      <c r="L267" s="186"/>
      <c r="M267" s="186"/>
      <c r="N267" s="186"/>
      <c r="O267" s="186"/>
      <c r="P267" s="186"/>
      <c r="Q267" s="186"/>
      <c r="R267" s="186"/>
      <c r="S267" s="186"/>
      <c r="T267" s="186"/>
      <c r="U267" s="186"/>
      <c r="V267" s="186"/>
    </row>
    <row r="268" spans="1:22" ht="16.5" customHeight="1">
      <c r="A268" s="186"/>
      <c r="B268" s="186"/>
      <c r="C268" s="432"/>
      <c r="D268" s="186"/>
      <c r="E268" s="186"/>
      <c r="F268" s="186"/>
      <c r="G268" s="186"/>
      <c r="H268" s="186"/>
      <c r="I268" s="186"/>
      <c r="J268" s="186"/>
      <c r="K268" s="186"/>
      <c r="L268" s="186"/>
      <c r="M268" s="186"/>
      <c r="N268" s="186"/>
      <c r="O268" s="186"/>
      <c r="P268" s="186"/>
      <c r="Q268" s="186"/>
      <c r="R268" s="186"/>
      <c r="S268" s="186"/>
      <c r="T268" s="186"/>
      <c r="U268" s="186"/>
      <c r="V268" s="186"/>
    </row>
    <row r="269" spans="1:22" ht="16.5" customHeight="1">
      <c r="A269" s="186"/>
      <c r="B269" s="186"/>
      <c r="C269" s="432"/>
      <c r="D269" s="186"/>
      <c r="E269" s="186"/>
      <c r="F269" s="186"/>
      <c r="G269" s="186"/>
      <c r="H269" s="186"/>
      <c r="I269" s="186"/>
      <c r="J269" s="186"/>
      <c r="K269" s="186"/>
      <c r="L269" s="186"/>
      <c r="M269" s="186"/>
      <c r="N269" s="186"/>
      <c r="O269" s="186"/>
      <c r="P269" s="186"/>
      <c r="Q269" s="186"/>
      <c r="R269" s="186"/>
      <c r="S269" s="186"/>
      <c r="T269" s="186"/>
      <c r="U269" s="186"/>
      <c r="V269" s="186"/>
    </row>
    <row r="270" spans="1:22" ht="16.5" customHeight="1">
      <c r="A270" s="186"/>
      <c r="B270" s="186"/>
      <c r="C270" s="432"/>
      <c r="D270" s="186"/>
      <c r="E270" s="186"/>
      <c r="F270" s="186"/>
      <c r="G270" s="186"/>
      <c r="H270" s="186"/>
      <c r="I270" s="186"/>
      <c r="J270" s="186"/>
      <c r="K270" s="186"/>
      <c r="L270" s="186"/>
      <c r="M270" s="186"/>
      <c r="N270" s="186"/>
      <c r="O270" s="186"/>
      <c r="P270" s="186"/>
      <c r="Q270" s="186"/>
      <c r="R270" s="186"/>
      <c r="S270" s="186"/>
      <c r="T270" s="186"/>
      <c r="U270" s="186"/>
      <c r="V270" s="186"/>
    </row>
    <row r="271" spans="1:22" ht="16.5" customHeight="1">
      <c r="A271" s="186"/>
      <c r="B271" s="186"/>
      <c r="C271" s="432"/>
      <c r="D271" s="186"/>
      <c r="E271" s="186"/>
      <c r="F271" s="186"/>
      <c r="G271" s="186"/>
      <c r="H271" s="186"/>
      <c r="I271" s="186"/>
      <c r="J271" s="186"/>
      <c r="K271" s="186"/>
      <c r="L271" s="186"/>
      <c r="M271" s="186"/>
      <c r="N271" s="186"/>
      <c r="O271" s="186"/>
      <c r="P271" s="186"/>
      <c r="Q271" s="186"/>
      <c r="R271" s="186"/>
      <c r="S271" s="186"/>
      <c r="T271" s="186"/>
      <c r="U271" s="186"/>
      <c r="V271" s="186"/>
    </row>
    <row r="272" spans="1:22" ht="16.5" customHeight="1">
      <c r="A272" s="186"/>
      <c r="B272" s="186"/>
      <c r="C272" s="432"/>
      <c r="D272" s="186"/>
      <c r="E272" s="186"/>
      <c r="F272" s="186"/>
      <c r="G272" s="186"/>
      <c r="H272" s="186"/>
      <c r="I272" s="186"/>
      <c r="J272" s="186"/>
      <c r="K272" s="186"/>
      <c r="L272" s="186"/>
      <c r="M272" s="186"/>
      <c r="N272" s="186"/>
      <c r="O272" s="186"/>
      <c r="P272" s="186"/>
      <c r="Q272" s="186"/>
      <c r="R272" s="186"/>
      <c r="S272" s="186"/>
      <c r="T272" s="186"/>
      <c r="U272" s="186"/>
      <c r="V272" s="186"/>
    </row>
    <row r="273" spans="1:22" ht="16.5" customHeight="1">
      <c r="A273" s="186"/>
      <c r="B273" s="186"/>
      <c r="C273" s="432"/>
      <c r="D273" s="186"/>
      <c r="E273" s="186"/>
      <c r="F273" s="186"/>
      <c r="G273" s="186"/>
      <c r="H273" s="186"/>
      <c r="I273" s="186"/>
      <c r="J273" s="186"/>
      <c r="K273" s="186"/>
      <c r="L273" s="186"/>
      <c r="M273" s="186"/>
      <c r="N273" s="186"/>
      <c r="O273" s="186"/>
      <c r="P273" s="186"/>
      <c r="Q273" s="186"/>
      <c r="R273" s="186"/>
      <c r="S273" s="186"/>
      <c r="T273" s="186"/>
      <c r="U273" s="186"/>
      <c r="V273" s="186"/>
    </row>
    <row r="274" spans="1:22" ht="16.5" customHeight="1">
      <c r="A274" s="186"/>
      <c r="B274" s="186"/>
      <c r="C274" s="432"/>
      <c r="D274" s="186"/>
      <c r="E274" s="186"/>
      <c r="F274" s="186"/>
      <c r="G274" s="186"/>
      <c r="H274" s="186"/>
      <c r="I274" s="186"/>
      <c r="J274" s="186"/>
      <c r="K274" s="186"/>
      <c r="L274" s="186"/>
      <c r="M274" s="186"/>
      <c r="N274" s="186"/>
      <c r="O274" s="186"/>
      <c r="P274" s="186"/>
      <c r="Q274" s="186"/>
      <c r="R274" s="186"/>
      <c r="S274" s="186"/>
      <c r="T274" s="186"/>
      <c r="U274" s="186"/>
      <c r="V274" s="186"/>
    </row>
    <row r="275" spans="1:22" ht="16.5" customHeight="1">
      <c r="A275" s="186"/>
      <c r="B275" s="186"/>
      <c r="C275" s="432"/>
      <c r="D275" s="186"/>
      <c r="E275" s="186"/>
      <c r="F275" s="186"/>
      <c r="G275" s="186"/>
      <c r="H275" s="186"/>
      <c r="I275" s="186"/>
      <c r="J275" s="186"/>
      <c r="K275" s="186"/>
      <c r="L275" s="186"/>
      <c r="M275" s="186"/>
      <c r="N275" s="186"/>
      <c r="O275" s="186"/>
      <c r="P275" s="186"/>
      <c r="Q275" s="186"/>
      <c r="R275" s="186"/>
      <c r="S275" s="186"/>
      <c r="T275" s="186"/>
      <c r="U275" s="186"/>
      <c r="V275" s="186"/>
    </row>
    <row r="276" spans="1:22" ht="16.5" customHeight="1">
      <c r="A276" s="186"/>
      <c r="B276" s="186"/>
      <c r="C276" s="432"/>
      <c r="D276" s="186"/>
      <c r="E276" s="186"/>
      <c r="F276" s="186"/>
      <c r="G276" s="186"/>
      <c r="H276" s="186"/>
      <c r="I276" s="186"/>
      <c r="J276" s="186"/>
      <c r="K276" s="186"/>
      <c r="L276" s="186"/>
      <c r="M276" s="186"/>
      <c r="N276" s="186"/>
      <c r="O276" s="186"/>
      <c r="P276" s="186"/>
      <c r="Q276" s="186"/>
      <c r="R276" s="186"/>
      <c r="S276" s="186"/>
      <c r="T276" s="186"/>
      <c r="U276" s="186"/>
      <c r="V276" s="186"/>
    </row>
    <row r="277" spans="1:22" ht="16.5" customHeight="1">
      <c r="A277" s="186"/>
      <c r="B277" s="186"/>
      <c r="C277" s="432"/>
      <c r="D277" s="186"/>
      <c r="E277" s="186"/>
      <c r="F277" s="186"/>
      <c r="G277" s="186"/>
      <c r="H277" s="186"/>
      <c r="I277" s="186"/>
      <c r="J277" s="186"/>
      <c r="K277" s="186"/>
      <c r="L277" s="186"/>
      <c r="M277" s="186"/>
      <c r="N277" s="186"/>
      <c r="O277" s="186"/>
      <c r="P277" s="186"/>
      <c r="Q277" s="186"/>
      <c r="R277" s="186"/>
      <c r="S277" s="186"/>
      <c r="T277" s="186"/>
      <c r="U277" s="186"/>
      <c r="V277" s="186"/>
    </row>
    <row r="278" spans="1:22" ht="16.5" customHeight="1">
      <c r="A278" s="186"/>
      <c r="B278" s="186"/>
      <c r="C278" s="432"/>
      <c r="D278" s="186"/>
      <c r="E278" s="186"/>
      <c r="F278" s="186"/>
      <c r="G278" s="186"/>
      <c r="H278" s="186"/>
      <c r="I278" s="186"/>
      <c r="J278" s="186"/>
      <c r="K278" s="186"/>
      <c r="L278" s="186"/>
      <c r="M278" s="186"/>
      <c r="N278" s="186"/>
      <c r="O278" s="186"/>
      <c r="P278" s="186"/>
      <c r="Q278" s="186"/>
      <c r="R278" s="186"/>
      <c r="S278" s="186"/>
      <c r="T278" s="186"/>
      <c r="U278" s="186"/>
      <c r="V278" s="186"/>
    </row>
    <row r="279" spans="1:22" ht="16.5" customHeight="1">
      <c r="A279" s="186"/>
      <c r="B279" s="186"/>
      <c r="C279" s="432"/>
      <c r="D279" s="186"/>
      <c r="E279" s="186"/>
      <c r="F279" s="186"/>
      <c r="G279" s="186"/>
      <c r="H279" s="186"/>
      <c r="I279" s="186"/>
      <c r="J279" s="186"/>
      <c r="K279" s="186"/>
      <c r="L279" s="186"/>
      <c r="M279" s="186"/>
      <c r="N279" s="186"/>
      <c r="O279" s="186"/>
      <c r="P279" s="186"/>
      <c r="Q279" s="186"/>
      <c r="R279" s="186"/>
      <c r="S279" s="186"/>
      <c r="T279" s="186"/>
      <c r="U279" s="186"/>
      <c r="V279" s="186"/>
    </row>
    <row r="280" spans="1:22" ht="16.5" customHeight="1">
      <c r="A280" s="186"/>
      <c r="B280" s="186"/>
      <c r="C280" s="432"/>
      <c r="D280" s="186"/>
      <c r="E280" s="186"/>
      <c r="F280" s="186"/>
      <c r="G280" s="186"/>
      <c r="H280" s="186"/>
      <c r="I280" s="186"/>
      <c r="J280" s="186"/>
      <c r="K280" s="186"/>
      <c r="L280" s="186"/>
      <c r="M280" s="186"/>
      <c r="N280" s="186"/>
      <c r="O280" s="186"/>
      <c r="P280" s="186"/>
      <c r="Q280" s="186"/>
      <c r="R280" s="186"/>
      <c r="S280" s="186"/>
      <c r="T280" s="186"/>
      <c r="U280" s="186"/>
      <c r="V280" s="186"/>
    </row>
    <row r="281" spans="1:22" ht="16.5" customHeight="1">
      <c r="A281" s="186"/>
      <c r="B281" s="186"/>
      <c r="C281" s="432"/>
      <c r="D281" s="186"/>
      <c r="E281" s="186"/>
      <c r="F281" s="186"/>
      <c r="G281" s="186"/>
      <c r="H281" s="186"/>
      <c r="I281" s="186"/>
      <c r="J281" s="186"/>
      <c r="K281" s="186"/>
      <c r="L281" s="186"/>
      <c r="M281" s="186"/>
      <c r="N281" s="186"/>
      <c r="O281" s="186"/>
      <c r="P281" s="186"/>
      <c r="Q281" s="186"/>
      <c r="R281" s="186"/>
      <c r="S281" s="186"/>
      <c r="T281" s="186"/>
      <c r="U281" s="186"/>
      <c r="V281" s="186"/>
    </row>
    <row r="282" spans="1:22" ht="16.5" customHeight="1">
      <c r="A282" s="186"/>
      <c r="B282" s="186"/>
      <c r="C282" s="432"/>
      <c r="D282" s="186"/>
      <c r="E282" s="186"/>
      <c r="F282" s="186"/>
      <c r="G282" s="186"/>
      <c r="H282" s="186"/>
      <c r="I282" s="186"/>
      <c r="J282" s="186"/>
      <c r="K282" s="186"/>
      <c r="L282" s="186"/>
      <c r="M282" s="186"/>
      <c r="N282" s="186"/>
      <c r="O282" s="186"/>
      <c r="P282" s="186"/>
      <c r="Q282" s="186"/>
      <c r="R282" s="186"/>
      <c r="S282" s="186"/>
      <c r="T282" s="186"/>
      <c r="U282" s="186"/>
      <c r="V282" s="186"/>
    </row>
    <row r="283" spans="1:22" ht="16.5" customHeight="1">
      <c r="A283" s="186"/>
      <c r="B283" s="186"/>
      <c r="C283" s="432"/>
      <c r="D283" s="186"/>
      <c r="E283" s="186"/>
      <c r="F283" s="186"/>
      <c r="G283" s="186"/>
      <c r="H283" s="186"/>
      <c r="I283" s="186"/>
      <c r="J283" s="186"/>
      <c r="K283" s="186"/>
      <c r="L283" s="186"/>
      <c r="M283" s="186"/>
      <c r="N283" s="186"/>
      <c r="O283" s="186"/>
      <c r="P283" s="186"/>
      <c r="Q283" s="186"/>
      <c r="R283" s="186"/>
      <c r="S283" s="186"/>
      <c r="T283" s="186"/>
      <c r="U283" s="186"/>
      <c r="V283" s="186"/>
    </row>
    <row r="284" spans="1:22" ht="16.5" customHeight="1">
      <c r="A284" s="186"/>
      <c r="B284" s="186"/>
      <c r="C284" s="432"/>
      <c r="D284" s="186"/>
      <c r="E284" s="186"/>
      <c r="F284" s="186"/>
      <c r="G284" s="186"/>
      <c r="H284" s="186"/>
      <c r="I284" s="186"/>
      <c r="J284" s="186"/>
      <c r="K284" s="186"/>
      <c r="L284" s="186"/>
      <c r="M284" s="186"/>
      <c r="N284" s="186"/>
      <c r="O284" s="186"/>
      <c r="P284" s="186"/>
      <c r="Q284" s="186"/>
      <c r="R284" s="186"/>
      <c r="S284" s="186"/>
      <c r="T284" s="186"/>
      <c r="U284" s="186"/>
      <c r="V284" s="186"/>
    </row>
    <row r="285" spans="1:22" ht="16.5" customHeight="1">
      <c r="A285" s="186"/>
      <c r="B285" s="186"/>
      <c r="C285" s="432"/>
      <c r="D285" s="186"/>
      <c r="E285" s="186"/>
      <c r="F285" s="186"/>
      <c r="G285" s="186"/>
      <c r="H285" s="186"/>
      <c r="I285" s="186"/>
      <c r="J285" s="186"/>
      <c r="K285" s="186"/>
      <c r="L285" s="186"/>
      <c r="M285" s="186"/>
      <c r="N285" s="186"/>
      <c r="O285" s="186"/>
      <c r="P285" s="186"/>
      <c r="Q285" s="186"/>
      <c r="R285" s="186"/>
      <c r="S285" s="186"/>
      <c r="T285" s="186"/>
      <c r="U285" s="186"/>
      <c r="V285" s="186"/>
    </row>
    <row r="286" spans="1:22" ht="16.5" customHeight="1">
      <c r="A286" s="186"/>
      <c r="B286" s="186"/>
      <c r="C286" s="432"/>
      <c r="D286" s="186"/>
      <c r="E286" s="186"/>
      <c r="F286" s="186"/>
      <c r="G286" s="186"/>
      <c r="H286" s="186"/>
      <c r="I286" s="186"/>
      <c r="J286" s="186"/>
      <c r="K286" s="186"/>
      <c r="L286" s="186"/>
      <c r="M286" s="186"/>
      <c r="N286" s="186"/>
      <c r="O286" s="186"/>
      <c r="P286" s="186"/>
      <c r="Q286" s="186"/>
      <c r="R286" s="186"/>
      <c r="S286" s="186"/>
      <c r="T286" s="186"/>
      <c r="U286" s="186"/>
      <c r="V286" s="186"/>
    </row>
    <row r="287" spans="1:22" ht="16.5" customHeight="1">
      <c r="A287" s="186"/>
      <c r="B287" s="186"/>
      <c r="C287" s="432"/>
      <c r="D287" s="186"/>
      <c r="E287" s="186"/>
      <c r="F287" s="186"/>
      <c r="G287" s="186"/>
      <c r="H287" s="186"/>
      <c r="I287" s="186"/>
      <c r="J287" s="186"/>
      <c r="K287" s="186"/>
      <c r="L287" s="186"/>
      <c r="M287" s="186"/>
      <c r="N287" s="186"/>
      <c r="O287" s="186"/>
      <c r="P287" s="186"/>
      <c r="Q287" s="186"/>
      <c r="R287" s="186"/>
      <c r="S287" s="186"/>
      <c r="T287" s="186"/>
      <c r="U287" s="186"/>
      <c r="V287" s="186"/>
    </row>
    <row r="288" spans="1:22" ht="16.5" customHeight="1">
      <c r="A288" s="186"/>
      <c r="B288" s="186"/>
      <c r="C288" s="432"/>
      <c r="D288" s="186"/>
      <c r="E288" s="186"/>
      <c r="F288" s="186"/>
      <c r="G288" s="186"/>
      <c r="H288" s="186"/>
      <c r="I288" s="186"/>
      <c r="J288" s="186"/>
      <c r="K288" s="186"/>
      <c r="L288" s="186"/>
      <c r="M288" s="186"/>
      <c r="N288" s="186"/>
      <c r="O288" s="186"/>
      <c r="P288" s="186"/>
      <c r="Q288" s="186"/>
      <c r="R288" s="186"/>
      <c r="S288" s="186"/>
      <c r="T288" s="186"/>
      <c r="U288" s="186"/>
      <c r="V288" s="186"/>
    </row>
    <row r="289" spans="1:22" ht="16.5" customHeight="1">
      <c r="A289" s="186"/>
      <c r="B289" s="186"/>
      <c r="C289" s="432"/>
      <c r="D289" s="186"/>
      <c r="E289" s="186"/>
      <c r="F289" s="186"/>
      <c r="G289" s="186"/>
      <c r="H289" s="186"/>
      <c r="I289" s="186"/>
      <c r="J289" s="186"/>
      <c r="K289" s="186"/>
      <c r="L289" s="186"/>
      <c r="M289" s="186"/>
      <c r="N289" s="186"/>
      <c r="O289" s="186"/>
      <c r="P289" s="186"/>
      <c r="Q289" s="186"/>
      <c r="R289" s="186"/>
      <c r="S289" s="186"/>
      <c r="T289" s="186"/>
      <c r="U289" s="186"/>
      <c r="V289" s="186"/>
    </row>
    <row r="290" spans="1:22" ht="16.5" customHeight="1">
      <c r="A290" s="186"/>
      <c r="B290" s="186"/>
      <c r="C290" s="432"/>
      <c r="D290" s="186"/>
      <c r="E290" s="186"/>
      <c r="F290" s="186"/>
      <c r="G290" s="186"/>
      <c r="H290" s="186"/>
      <c r="I290" s="186"/>
      <c r="J290" s="186"/>
      <c r="K290" s="186"/>
      <c r="L290" s="186"/>
      <c r="M290" s="186"/>
      <c r="N290" s="186"/>
      <c r="O290" s="186"/>
      <c r="P290" s="186"/>
      <c r="Q290" s="186"/>
      <c r="R290" s="186"/>
      <c r="S290" s="186"/>
      <c r="T290" s="186"/>
      <c r="U290" s="186"/>
      <c r="V290" s="186"/>
    </row>
    <row r="291" spans="1:22" ht="16.5" customHeight="1">
      <c r="A291" s="186"/>
      <c r="B291" s="186"/>
      <c r="C291" s="432"/>
      <c r="D291" s="186"/>
      <c r="E291" s="186"/>
      <c r="F291" s="186"/>
      <c r="G291" s="186"/>
      <c r="H291" s="186"/>
      <c r="I291" s="186"/>
      <c r="J291" s="186"/>
      <c r="K291" s="186"/>
      <c r="L291" s="186"/>
      <c r="M291" s="186"/>
      <c r="N291" s="186"/>
      <c r="O291" s="186"/>
      <c r="P291" s="186"/>
      <c r="Q291" s="186"/>
      <c r="R291" s="186"/>
      <c r="S291" s="186"/>
      <c r="T291" s="186"/>
      <c r="U291" s="186"/>
      <c r="V291" s="186"/>
    </row>
    <row r="292" spans="1:22" ht="16.5" customHeight="1">
      <c r="A292" s="186"/>
      <c r="B292" s="186"/>
      <c r="C292" s="432"/>
      <c r="D292" s="186"/>
      <c r="E292" s="186"/>
      <c r="F292" s="186"/>
      <c r="G292" s="186"/>
      <c r="H292" s="186"/>
      <c r="I292" s="186"/>
      <c r="J292" s="186"/>
      <c r="K292" s="186"/>
      <c r="L292" s="186"/>
      <c r="M292" s="186"/>
      <c r="N292" s="186"/>
      <c r="O292" s="186"/>
      <c r="P292" s="186"/>
      <c r="Q292" s="186"/>
      <c r="R292" s="186"/>
      <c r="S292" s="186"/>
      <c r="T292" s="186"/>
      <c r="U292" s="186"/>
      <c r="V292" s="186"/>
    </row>
    <row r="293" spans="1:22" ht="16.5" customHeight="1">
      <c r="A293" s="186"/>
      <c r="B293" s="186"/>
      <c r="C293" s="432"/>
      <c r="D293" s="186"/>
      <c r="E293" s="186"/>
      <c r="F293" s="186"/>
      <c r="G293" s="186"/>
      <c r="H293" s="186"/>
      <c r="I293" s="186"/>
      <c r="J293" s="186"/>
      <c r="K293" s="186"/>
      <c r="L293" s="186"/>
      <c r="M293" s="186"/>
      <c r="N293" s="186"/>
      <c r="O293" s="186"/>
      <c r="P293" s="186"/>
      <c r="Q293" s="186"/>
      <c r="R293" s="186"/>
      <c r="S293" s="186"/>
      <c r="T293" s="186"/>
      <c r="U293" s="186"/>
      <c r="V293" s="186"/>
    </row>
    <row r="294" spans="1:22" ht="16.5" customHeight="1">
      <c r="A294" s="186"/>
      <c r="B294" s="186"/>
      <c r="C294" s="432"/>
      <c r="D294" s="186"/>
      <c r="E294" s="186"/>
      <c r="F294" s="186"/>
      <c r="G294" s="186"/>
      <c r="H294" s="186"/>
      <c r="I294" s="186"/>
      <c r="J294" s="186"/>
      <c r="K294" s="186"/>
      <c r="L294" s="186"/>
      <c r="M294" s="186"/>
      <c r="N294" s="186"/>
      <c r="O294" s="186"/>
      <c r="P294" s="186"/>
      <c r="Q294" s="186"/>
      <c r="R294" s="186"/>
      <c r="S294" s="186"/>
      <c r="T294" s="186"/>
      <c r="U294" s="186"/>
      <c r="V294" s="186"/>
    </row>
    <row r="295" spans="1:22" ht="16.5" customHeight="1">
      <c r="A295" s="186"/>
      <c r="B295" s="186"/>
      <c r="C295" s="432"/>
      <c r="D295" s="186"/>
      <c r="E295" s="186"/>
      <c r="F295" s="186"/>
      <c r="G295" s="186"/>
      <c r="H295" s="186"/>
      <c r="I295" s="186"/>
      <c r="J295" s="186"/>
      <c r="K295" s="186"/>
      <c r="L295" s="186"/>
      <c r="M295" s="186"/>
      <c r="N295" s="186"/>
      <c r="O295" s="186"/>
      <c r="P295" s="186"/>
      <c r="Q295" s="186"/>
      <c r="R295" s="186"/>
      <c r="S295" s="186"/>
      <c r="T295" s="186"/>
      <c r="U295" s="186"/>
      <c r="V295" s="186"/>
    </row>
    <row r="296" spans="1:22" ht="16.5" customHeight="1">
      <c r="A296" s="186"/>
      <c r="B296" s="186"/>
      <c r="C296" s="432"/>
      <c r="D296" s="186"/>
      <c r="E296" s="186"/>
      <c r="F296" s="186"/>
      <c r="G296" s="186"/>
      <c r="H296" s="186"/>
      <c r="I296" s="186"/>
      <c r="J296" s="186"/>
      <c r="K296" s="186"/>
      <c r="L296" s="186"/>
      <c r="M296" s="186"/>
      <c r="N296" s="186"/>
      <c r="O296" s="186"/>
      <c r="P296" s="186"/>
      <c r="Q296" s="186"/>
      <c r="R296" s="186"/>
      <c r="S296" s="186"/>
      <c r="T296" s="186"/>
      <c r="U296" s="186"/>
      <c r="V296" s="186"/>
    </row>
    <row r="297" spans="1:22" ht="16.5" customHeight="1">
      <c r="A297" s="186"/>
      <c r="B297" s="186"/>
      <c r="C297" s="432"/>
      <c r="D297" s="186"/>
      <c r="E297" s="186"/>
      <c r="F297" s="186"/>
      <c r="G297" s="186"/>
      <c r="H297" s="186"/>
      <c r="I297" s="186"/>
      <c r="J297" s="186"/>
      <c r="K297" s="186"/>
      <c r="L297" s="186"/>
      <c r="M297" s="186"/>
      <c r="N297" s="186"/>
      <c r="O297" s="186"/>
      <c r="P297" s="186"/>
      <c r="Q297" s="186"/>
      <c r="R297" s="186"/>
      <c r="S297" s="186"/>
      <c r="T297" s="186"/>
      <c r="U297" s="186"/>
      <c r="V297" s="186"/>
    </row>
    <row r="298" spans="1:22" ht="16.5" customHeight="1">
      <c r="A298" s="186"/>
      <c r="B298" s="186"/>
      <c r="C298" s="432"/>
      <c r="D298" s="186"/>
      <c r="E298" s="186"/>
      <c r="F298" s="186"/>
      <c r="G298" s="186"/>
      <c r="H298" s="186"/>
      <c r="I298" s="186"/>
      <c r="J298" s="186"/>
      <c r="K298" s="186"/>
      <c r="L298" s="186"/>
      <c r="M298" s="186"/>
      <c r="N298" s="186"/>
      <c r="O298" s="186"/>
      <c r="P298" s="186"/>
      <c r="Q298" s="186"/>
      <c r="R298" s="186"/>
      <c r="S298" s="186"/>
      <c r="T298" s="186"/>
      <c r="U298" s="186"/>
      <c r="V298" s="186"/>
    </row>
    <row r="299" spans="1:22" ht="16.5" customHeight="1">
      <c r="A299" s="186"/>
      <c r="B299" s="186"/>
      <c r="C299" s="432"/>
      <c r="D299" s="186"/>
      <c r="E299" s="186"/>
      <c r="F299" s="186"/>
      <c r="G299" s="186"/>
      <c r="H299" s="186"/>
      <c r="I299" s="186"/>
      <c r="J299" s="186"/>
      <c r="K299" s="186"/>
      <c r="L299" s="186"/>
      <c r="M299" s="186"/>
      <c r="N299" s="186"/>
      <c r="O299" s="186"/>
      <c r="P299" s="186"/>
      <c r="Q299" s="186"/>
      <c r="R299" s="186"/>
      <c r="S299" s="186"/>
      <c r="T299" s="186"/>
      <c r="U299" s="186"/>
      <c r="V299" s="186"/>
    </row>
    <row r="300" spans="1:22" ht="16.5" customHeight="1">
      <c r="A300" s="186"/>
      <c r="B300" s="186"/>
      <c r="C300" s="432"/>
      <c r="D300" s="186"/>
      <c r="E300" s="186"/>
      <c r="F300" s="186"/>
      <c r="G300" s="186"/>
      <c r="H300" s="186"/>
      <c r="I300" s="186"/>
      <c r="J300" s="186"/>
      <c r="K300" s="186"/>
      <c r="L300" s="186"/>
      <c r="M300" s="186"/>
      <c r="N300" s="186"/>
      <c r="O300" s="186"/>
      <c r="P300" s="186"/>
      <c r="Q300" s="186"/>
      <c r="R300" s="186"/>
      <c r="S300" s="186"/>
      <c r="T300" s="186"/>
      <c r="U300" s="186"/>
      <c r="V300" s="186"/>
    </row>
    <row r="301" spans="1:22" ht="16.5" customHeight="1">
      <c r="A301" s="186"/>
      <c r="B301" s="186"/>
      <c r="C301" s="432"/>
      <c r="D301" s="186"/>
      <c r="E301" s="186"/>
      <c r="F301" s="186"/>
      <c r="G301" s="186"/>
      <c r="H301" s="186"/>
      <c r="I301" s="186"/>
      <c r="J301" s="186"/>
      <c r="K301" s="186"/>
      <c r="L301" s="186"/>
      <c r="M301" s="186"/>
      <c r="N301" s="186"/>
      <c r="O301" s="186"/>
      <c r="P301" s="186"/>
      <c r="Q301" s="186"/>
      <c r="R301" s="186"/>
      <c r="S301" s="186"/>
      <c r="T301" s="186"/>
      <c r="U301" s="186"/>
      <c r="V301" s="186"/>
    </row>
    <row r="302" spans="1:22" ht="16.5" customHeight="1">
      <c r="A302" s="186"/>
      <c r="B302" s="186"/>
      <c r="C302" s="432"/>
      <c r="D302" s="186"/>
      <c r="E302" s="186"/>
      <c r="F302" s="186"/>
      <c r="G302" s="186"/>
      <c r="H302" s="186"/>
      <c r="I302" s="186"/>
      <c r="J302" s="186"/>
      <c r="K302" s="186"/>
      <c r="L302" s="186"/>
      <c r="M302" s="186"/>
      <c r="N302" s="186"/>
      <c r="O302" s="186"/>
      <c r="P302" s="186"/>
      <c r="Q302" s="186"/>
      <c r="R302" s="186"/>
      <c r="S302" s="186"/>
      <c r="T302" s="186"/>
      <c r="U302" s="186"/>
      <c r="V302" s="186"/>
    </row>
    <row r="303" spans="1:22" ht="16.5" customHeight="1">
      <c r="A303" s="186"/>
      <c r="B303" s="186"/>
      <c r="C303" s="432"/>
      <c r="D303" s="186"/>
      <c r="E303" s="186"/>
      <c r="F303" s="186"/>
      <c r="G303" s="186"/>
      <c r="H303" s="186"/>
      <c r="I303" s="186"/>
      <c r="J303" s="186"/>
      <c r="K303" s="186"/>
      <c r="L303" s="186"/>
      <c r="M303" s="186"/>
      <c r="N303" s="186"/>
      <c r="O303" s="186"/>
      <c r="P303" s="186"/>
      <c r="Q303" s="186"/>
      <c r="R303" s="186"/>
      <c r="S303" s="186"/>
      <c r="T303" s="186"/>
      <c r="U303" s="186"/>
      <c r="V303" s="186"/>
    </row>
    <row r="304" spans="1:22" ht="16.5" customHeight="1">
      <c r="A304" s="186"/>
      <c r="B304" s="186"/>
      <c r="C304" s="432"/>
      <c r="D304" s="186"/>
      <c r="E304" s="186"/>
      <c r="F304" s="186"/>
      <c r="G304" s="186"/>
      <c r="H304" s="186"/>
      <c r="I304" s="186"/>
      <c r="J304" s="186"/>
      <c r="K304" s="186"/>
      <c r="L304" s="186"/>
      <c r="M304" s="186"/>
      <c r="N304" s="186"/>
      <c r="O304" s="186"/>
      <c r="P304" s="186"/>
      <c r="Q304" s="186"/>
      <c r="R304" s="186"/>
      <c r="S304" s="186"/>
      <c r="T304" s="186"/>
      <c r="U304" s="186"/>
      <c r="V304" s="186"/>
    </row>
    <row r="305" spans="1:22" ht="16.5" customHeight="1">
      <c r="A305" s="186"/>
      <c r="B305" s="186"/>
      <c r="C305" s="432"/>
      <c r="D305" s="186"/>
      <c r="E305" s="186"/>
      <c r="F305" s="186"/>
      <c r="G305" s="186"/>
      <c r="H305" s="186"/>
      <c r="I305" s="186"/>
      <c r="J305" s="186"/>
      <c r="K305" s="186"/>
      <c r="L305" s="186"/>
      <c r="M305" s="186"/>
      <c r="N305" s="186"/>
      <c r="O305" s="186"/>
      <c r="P305" s="186"/>
      <c r="Q305" s="186"/>
      <c r="R305" s="186"/>
      <c r="S305" s="186"/>
      <c r="T305" s="186"/>
      <c r="U305" s="186"/>
      <c r="V305" s="186"/>
    </row>
    <row r="306" spans="1:22" ht="16.5" customHeight="1">
      <c r="A306" s="186"/>
      <c r="B306" s="186"/>
      <c r="C306" s="432"/>
      <c r="D306" s="186"/>
      <c r="E306" s="186"/>
      <c r="F306" s="186"/>
      <c r="G306" s="186"/>
      <c r="H306" s="186"/>
      <c r="I306" s="186"/>
      <c r="J306" s="186"/>
      <c r="K306" s="186"/>
      <c r="L306" s="186"/>
      <c r="M306" s="186"/>
      <c r="N306" s="186"/>
      <c r="O306" s="186"/>
      <c r="P306" s="186"/>
      <c r="Q306" s="186"/>
      <c r="R306" s="186"/>
      <c r="S306" s="186"/>
      <c r="T306" s="186"/>
      <c r="U306" s="186"/>
      <c r="V306" s="186"/>
    </row>
    <row r="307" spans="1:22" ht="16.5" customHeight="1">
      <c r="A307" s="186"/>
      <c r="B307" s="186"/>
      <c r="C307" s="432"/>
      <c r="D307" s="186"/>
      <c r="E307" s="186"/>
      <c r="F307" s="186"/>
      <c r="G307" s="186"/>
      <c r="H307" s="186"/>
      <c r="I307" s="186"/>
      <c r="J307" s="186"/>
      <c r="K307" s="186"/>
      <c r="L307" s="186"/>
      <c r="M307" s="186"/>
      <c r="N307" s="186"/>
      <c r="O307" s="186"/>
      <c r="P307" s="186"/>
      <c r="Q307" s="186"/>
      <c r="R307" s="186"/>
      <c r="S307" s="186"/>
      <c r="T307" s="186"/>
      <c r="U307" s="186"/>
      <c r="V307" s="186"/>
    </row>
    <row r="308" spans="1:22" ht="16.5" customHeight="1">
      <c r="A308" s="186"/>
      <c r="B308" s="186"/>
      <c r="C308" s="432"/>
      <c r="D308" s="186"/>
      <c r="E308" s="186"/>
      <c r="F308" s="186"/>
      <c r="G308" s="186"/>
      <c r="H308" s="186"/>
      <c r="I308" s="186"/>
      <c r="J308" s="186"/>
      <c r="K308" s="186"/>
      <c r="L308" s="186"/>
      <c r="M308" s="186"/>
      <c r="N308" s="186"/>
      <c r="O308" s="186"/>
      <c r="P308" s="186"/>
      <c r="Q308" s="186"/>
      <c r="R308" s="186"/>
      <c r="S308" s="186"/>
      <c r="T308" s="186"/>
      <c r="U308" s="186"/>
      <c r="V308" s="186"/>
    </row>
    <row r="309" spans="1:22" ht="16.5" customHeight="1">
      <c r="A309" s="186"/>
      <c r="B309" s="186"/>
      <c r="C309" s="432"/>
      <c r="D309" s="186"/>
      <c r="E309" s="186"/>
      <c r="F309" s="186"/>
      <c r="G309" s="186"/>
      <c r="H309" s="186"/>
      <c r="I309" s="186"/>
      <c r="J309" s="186"/>
      <c r="K309" s="186"/>
      <c r="L309" s="186"/>
      <c r="M309" s="186"/>
      <c r="N309" s="186"/>
      <c r="O309" s="186"/>
      <c r="P309" s="186"/>
      <c r="Q309" s="186"/>
      <c r="R309" s="186"/>
      <c r="S309" s="186"/>
      <c r="T309" s="186"/>
      <c r="U309" s="186"/>
      <c r="V309" s="186"/>
    </row>
    <row r="310" spans="1:22" ht="16.5" customHeight="1">
      <c r="A310" s="186"/>
      <c r="B310" s="186"/>
      <c r="C310" s="432"/>
      <c r="D310" s="186"/>
      <c r="E310" s="186"/>
      <c r="F310" s="186"/>
      <c r="G310" s="186"/>
      <c r="H310" s="186"/>
      <c r="I310" s="186"/>
      <c r="J310" s="186"/>
      <c r="K310" s="186"/>
      <c r="L310" s="186"/>
      <c r="M310" s="186"/>
      <c r="N310" s="186"/>
      <c r="O310" s="186"/>
      <c r="P310" s="186"/>
      <c r="Q310" s="186"/>
      <c r="R310" s="186"/>
      <c r="S310" s="186"/>
      <c r="T310" s="186"/>
      <c r="U310" s="186"/>
      <c r="V310" s="186"/>
    </row>
    <row r="311" spans="1:22" ht="16.5" customHeight="1">
      <c r="A311" s="186"/>
      <c r="B311" s="186"/>
      <c r="C311" s="432"/>
      <c r="D311" s="186"/>
      <c r="E311" s="186"/>
      <c r="F311" s="186"/>
      <c r="G311" s="186"/>
      <c r="H311" s="186"/>
      <c r="I311" s="186"/>
      <c r="J311" s="186"/>
      <c r="K311" s="186"/>
      <c r="L311" s="186"/>
      <c r="M311" s="186"/>
      <c r="N311" s="186"/>
      <c r="O311" s="186"/>
      <c r="P311" s="186"/>
      <c r="Q311" s="186"/>
      <c r="R311" s="186"/>
      <c r="S311" s="186"/>
      <c r="T311" s="186"/>
      <c r="U311" s="186"/>
      <c r="V311" s="186"/>
    </row>
    <row r="312" spans="1:22" ht="16.5" customHeight="1">
      <c r="A312" s="186"/>
      <c r="B312" s="186"/>
      <c r="C312" s="432"/>
      <c r="D312" s="186"/>
      <c r="E312" s="186"/>
      <c r="F312" s="186"/>
      <c r="G312" s="186"/>
      <c r="H312" s="186"/>
      <c r="I312" s="186"/>
      <c r="J312" s="186"/>
      <c r="K312" s="186"/>
      <c r="L312" s="186"/>
      <c r="M312" s="186"/>
      <c r="N312" s="186"/>
      <c r="O312" s="186"/>
      <c r="P312" s="186"/>
      <c r="Q312" s="186"/>
      <c r="R312" s="186"/>
      <c r="S312" s="186"/>
      <c r="T312" s="186"/>
      <c r="U312" s="186"/>
      <c r="V312" s="186"/>
    </row>
    <row r="313" spans="1:22" ht="16.5" customHeight="1">
      <c r="A313" s="186"/>
      <c r="B313" s="186"/>
      <c r="C313" s="432"/>
      <c r="D313" s="186"/>
      <c r="E313" s="186"/>
      <c r="F313" s="186"/>
      <c r="G313" s="186"/>
      <c r="H313" s="186"/>
      <c r="I313" s="186"/>
      <c r="J313" s="186"/>
      <c r="K313" s="186"/>
      <c r="L313" s="186"/>
      <c r="M313" s="186"/>
      <c r="N313" s="186"/>
      <c r="O313" s="186"/>
      <c r="P313" s="186"/>
      <c r="Q313" s="186"/>
      <c r="R313" s="186"/>
      <c r="S313" s="186"/>
      <c r="T313" s="186"/>
      <c r="U313" s="186"/>
      <c r="V313" s="186"/>
    </row>
    <row r="314" spans="1:22" ht="16.5" customHeight="1">
      <c r="A314" s="186"/>
      <c r="B314" s="186"/>
      <c r="C314" s="432"/>
      <c r="D314" s="186"/>
      <c r="E314" s="186"/>
      <c r="F314" s="186"/>
      <c r="G314" s="186"/>
      <c r="H314" s="186"/>
      <c r="I314" s="186"/>
      <c r="J314" s="186"/>
      <c r="K314" s="186"/>
      <c r="L314" s="186"/>
      <c r="M314" s="186"/>
      <c r="N314" s="186"/>
      <c r="O314" s="186"/>
      <c r="P314" s="186"/>
      <c r="Q314" s="186"/>
      <c r="R314" s="186"/>
      <c r="S314" s="186"/>
      <c r="T314" s="186"/>
      <c r="U314" s="186"/>
      <c r="V314" s="186"/>
    </row>
    <row r="315" spans="1:22" ht="16.5" customHeight="1">
      <c r="A315" s="186"/>
      <c r="B315" s="186"/>
      <c r="C315" s="432"/>
      <c r="D315" s="186"/>
      <c r="E315" s="186"/>
      <c r="F315" s="186"/>
      <c r="G315" s="186"/>
      <c r="H315" s="186"/>
      <c r="I315" s="186"/>
      <c r="J315" s="186"/>
      <c r="K315" s="186"/>
      <c r="L315" s="186"/>
      <c r="M315" s="186"/>
      <c r="N315" s="186"/>
      <c r="O315" s="186"/>
      <c r="P315" s="186"/>
      <c r="Q315" s="186"/>
      <c r="R315" s="186"/>
      <c r="S315" s="186"/>
      <c r="T315" s="186"/>
      <c r="U315" s="186"/>
      <c r="V315" s="186"/>
    </row>
    <row r="316" spans="1:22" ht="16.5" customHeight="1">
      <c r="A316" s="186"/>
      <c r="B316" s="186"/>
      <c r="C316" s="432"/>
      <c r="D316" s="186"/>
      <c r="E316" s="186"/>
      <c r="F316" s="186"/>
      <c r="G316" s="186"/>
      <c r="H316" s="186"/>
      <c r="I316" s="186"/>
      <c r="J316" s="186"/>
      <c r="K316" s="186"/>
      <c r="L316" s="186"/>
      <c r="M316" s="186"/>
      <c r="N316" s="186"/>
      <c r="O316" s="186"/>
      <c r="P316" s="186"/>
      <c r="Q316" s="186"/>
      <c r="R316" s="186"/>
      <c r="S316" s="186"/>
      <c r="T316" s="186"/>
      <c r="U316" s="186"/>
      <c r="V316" s="186"/>
    </row>
    <row r="317" spans="1:22" ht="16.5" customHeight="1">
      <c r="A317" s="186"/>
      <c r="B317" s="186"/>
      <c r="C317" s="432"/>
      <c r="D317" s="186"/>
      <c r="E317" s="186"/>
      <c r="F317" s="186"/>
      <c r="G317" s="186"/>
      <c r="H317" s="186"/>
      <c r="I317" s="186"/>
      <c r="J317" s="186"/>
      <c r="K317" s="186"/>
      <c r="L317" s="186"/>
      <c r="M317" s="186"/>
      <c r="N317" s="186"/>
      <c r="O317" s="186"/>
      <c r="P317" s="186"/>
      <c r="Q317" s="186"/>
      <c r="R317" s="186"/>
      <c r="S317" s="186"/>
      <c r="T317" s="186"/>
      <c r="U317" s="186"/>
      <c r="V317" s="186"/>
    </row>
    <row r="318" spans="1:22" ht="16.5" customHeight="1">
      <c r="A318" s="186"/>
      <c r="B318" s="186"/>
      <c r="C318" s="432"/>
      <c r="D318" s="186"/>
      <c r="E318" s="186"/>
      <c r="F318" s="186"/>
      <c r="G318" s="186"/>
      <c r="H318" s="186"/>
      <c r="I318" s="186"/>
      <c r="J318" s="186"/>
      <c r="K318" s="186"/>
      <c r="L318" s="186"/>
      <c r="M318" s="186"/>
      <c r="N318" s="186"/>
      <c r="O318" s="186"/>
      <c r="P318" s="186"/>
      <c r="Q318" s="186"/>
      <c r="R318" s="186"/>
      <c r="S318" s="186"/>
      <c r="T318" s="186"/>
      <c r="U318" s="186"/>
      <c r="V318" s="186"/>
    </row>
    <row r="319" spans="1:22" ht="16.5" customHeight="1">
      <c r="A319" s="186"/>
      <c r="B319" s="186"/>
      <c r="C319" s="432"/>
      <c r="D319" s="186"/>
      <c r="E319" s="186"/>
      <c r="F319" s="186"/>
      <c r="G319" s="186"/>
      <c r="H319" s="186"/>
      <c r="I319" s="186"/>
      <c r="J319" s="186"/>
      <c r="K319" s="186"/>
      <c r="L319" s="186"/>
      <c r="M319" s="186"/>
      <c r="N319" s="186"/>
      <c r="O319" s="186"/>
      <c r="P319" s="186"/>
      <c r="Q319" s="186"/>
      <c r="R319" s="186"/>
      <c r="S319" s="186"/>
      <c r="T319" s="186"/>
      <c r="U319" s="186"/>
      <c r="V319" s="186"/>
    </row>
    <row r="320" spans="1:22" ht="16.5" customHeight="1">
      <c r="A320" s="186"/>
      <c r="B320" s="186"/>
      <c r="C320" s="432"/>
      <c r="D320" s="186"/>
      <c r="E320" s="186"/>
      <c r="F320" s="186"/>
      <c r="G320" s="186"/>
      <c r="H320" s="186"/>
      <c r="I320" s="186"/>
      <c r="J320" s="186"/>
      <c r="K320" s="186"/>
      <c r="L320" s="186"/>
      <c r="M320" s="186"/>
      <c r="N320" s="186"/>
      <c r="O320" s="186"/>
      <c r="P320" s="186"/>
      <c r="Q320" s="186"/>
      <c r="R320" s="186"/>
      <c r="S320" s="186"/>
      <c r="T320" s="186"/>
      <c r="U320" s="186"/>
      <c r="V320" s="186"/>
    </row>
    <row r="321" spans="1:22" ht="16.5" customHeight="1">
      <c r="A321" s="186"/>
      <c r="B321" s="186"/>
      <c r="C321" s="432"/>
      <c r="D321" s="186"/>
      <c r="E321" s="186"/>
      <c r="F321" s="186"/>
      <c r="G321" s="186"/>
      <c r="H321" s="186"/>
      <c r="I321" s="186"/>
      <c r="J321" s="186"/>
      <c r="K321" s="186"/>
      <c r="L321" s="186"/>
      <c r="M321" s="186"/>
      <c r="N321" s="186"/>
      <c r="O321" s="186"/>
      <c r="P321" s="186"/>
      <c r="Q321" s="186"/>
      <c r="R321" s="186"/>
      <c r="S321" s="186"/>
      <c r="T321" s="186"/>
      <c r="U321" s="186"/>
      <c r="V321" s="186"/>
    </row>
    <row r="322" spans="1:22" ht="16.5" customHeight="1">
      <c r="A322" s="186"/>
      <c r="B322" s="186"/>
      <c r="C322" s="432"/>
      <c r="D322" s="186"/>
      <c r="E322" s="186"/>
      <c r="F322" s="186"/>
      <c r="G322" s="186"/>
      <c r="H322" s="186"/>
      <c r="I322" s="186"/>
      <c r="J322" s="186"/>
      <c r="K322" s="186"/>
      <c r="L322" s="186"/>
      <c r="M322" s="186"/>
      <c r="N322" s="186"/>
      <c r="O322" s="186"/>
      <c r="P322" s="186"/>
      <c r="Q322" s="186"/>
      <c r="R322" s="186"/>
      <c r="S322" s="186"/>
      <c r="T322" s="186"/>
      <c r="U322" s="186"/>
      <c r="V322" s="186"/>
    </row>
    <row r="323" spans="1:22" ht="16.5" customHeight="1">
      <c r="A323" s="186"/>
      <c r="B323" s="186"/>
      <c r="C323" s="432"/>
      <c r="D323" s="186"/>
      <c r="E323" s="186"/>
      <c r="F323" s="186"/>
      <c r="G323" s="186"/>
      <c r="H323" s="186"/>
      <c r="I323" s="186"/>
      <c r="J323" s="186"/>
      <c r="K323" s="186"/>
      <c r="L323" s="186"/>
      <c r="M323" s="186"/>
      <c r="N323" s="186"/>
      <c r="O323" s="186"/>
      <c r="P323" s="186"/>
      <c r="Q323" s="186"/>
      <c r="R323" s="186"/>
      <c r="S323" s="186"/>
      <c r="T323" s="186"/>
      <c r="U323" s="186"/>
      <c r="V323" s="186"/>
    </row>
    <row r="324" spans="1:22" ht="16.5" customHeight="1">
      <c r="A324" s="186"/>
      <c r="B324" s="186"/>
      <c r="C324" s="432"/>
      <c r="D324" s="186"/>
      <c r="E324" s="186"/>
      <c r="F324" s="186"/>
      <c r="G324" s="186"/>
      <c r="H324" s="186"/>
      <c r="I324" s="186"/>
      <c r="J324" s="186"/>
      <c r="K324" s="186"/>
      <c r="L324" s="186"/>
      <c r="M324" s="186"/>
      <c r="N324" s="186"/>
      <c r="O324" s="186"/>
      <c r="P324" s="186"/>
      <c r="Q324" s="186"/>
      <c r="R324" s="186"/>
      <c r="S324" s="186"/>
      <c r="T324" s="186"/>
      <c r="U324" s="186"/>
      <c r="V324" s="186"/>
    </row>
    <row r="325" spans="1:22" ht="16.5" customHeight="1">
      <c r="A325" s="186"/>
      <c r="B325" s="186"/>
      <c r="C325" s="432"/>
      <c r="D325" s="186"/>
      <c r="E325" s="186"/>
      <c r="F325" s="186"/>
      <c r="G325" s="186"/>
      <c r="H325" s="186"/>
      <c r="I325" s="186"/>
      <c r="J325" s="186"/>
      <c r="K325" s="186"/>
      <c r="L325" s="186"/>
      <c r="M325" s="186"/>
      <c r="N325" s="186"/>
      <c r="O325" s="186"/>
      <c r="P325" s="186"/>
      <c r="Q325" s="186"/>
      <c r="R325" s="186"/>
      <c r="S325" s="186"/>
      <c r="T325" s="186"/>
      <c r="U325" s="186"/>
      <c r="V325" s="186"/>
    </row>
    <row r="326" spans="1:22" ht="16.5" customHeight="1">
      <c r="A326" s="186"/>
      <c r="B326" s="186"/>
      <c r="C326" s="432"/>
      <c r="D326" s="186"/>
      <c r="E326" s="186"/>
      <c r="F326" s="186"/>
      <c r="G326" s="186"/>
      <c r="H326" s="186"/>
      <c r="I326" s="186"/>
      <c r="J326" s="186"/>
      <c r="K326" s="186"/>
      <c r="L326" s="186"/>
      <c r="M326" s="186"/>
      <c r="N326" s="186"/>
      <c r="O326" s="186"/>
      <c r="P326" s="186"/>
      <c r="Q326" s="186"/>
      <c r="R326" s="186"/>
      <c r="S326" s="186"/>
      <c r="T326" s="186"/>
      <c r="U326" s="186"/>
      <c r="V326" s="186"/>
    </row>
    <row r="327" spans="1:22" ht="16.5" customHeight="1">
      <c r="A327" s="186"/>
      <c r="B327" s="186"/>
      <c r="C327" s="432"/>
      <c r="D327" s="186"/>
      <c r="E327" s="186"/>
      <c r="F327" s="186"/>
      <c r="G327" s="186"/>
      <c r="H327" s="186"/>
      <c r="I327" s="186"/>
      <c r="J327" s="186"/>
      <c r="K327" s="186"/>
      <c r="L327" s="186"/>
      <c r="M327" s="186"/>
      <c r="N327" s="186"/>
      <c r="O327" s="186"/>
      <c r="P327" s="186"/>
      <c r="Q327" s="186"/>
      <c r="R327" s="186"/>
      <c r="S327" s="186"/>
      <c r="T327" s="186"/>
      <c r="U327" s="186"/>
      <c r="V327" s="186"/>
    </row>
    <row r="328" spans="1:22" ht="16.5" customHeight="1">
      <c r="A328" s="186"/>
      <c r="B328" s="186"/>
      <c r="C328" s="432"/>
      <c r="D328" s="186"/>
      <c r="E328" s="186"/>
      <c r="F328" s="186"/>
      <c r="G328" s="186"/>
      <c r="H328" s="186"/>
      <c r="I328" s="186"/>
      <c r="J328" s="186"/>
      <c r="K328" s="186"/>
      <c r="L328" s="186"/>
      <c r="M328" s="186"/>
      <c r="N328" s="186"/>
      <c r="O328" s="186"/>
      <c r="P328" s="186"/>
      <c r="Q328" s="186"/>
      <c r="R328" s="186"/>
      <c r="S328" s="186"/>
      <c r="T328" s="186"/>
      <c r="U328" s="186"/>
      <c r="V328" s="186"/>
    </row>
    <row r="329" spans="1:22" ht="16.5" customHeight="1">
      <c r="A329" s="186"/>
      <c r="B329" s="186"/>
      <c r="C329" s="432"/>
      <c r="D329" s="186"/>
      <c r="E329" s="186"/>
      <c r="F329" s="186"/>
      <c r="G329" s="186"/>
      <c r="H329" s="186"/>
      <c r="I329" s="186"/>
      <c r="J329" s="186"/>
      <c r="K329" s="186"/>
      <c r="L329" s="186"/>
      <c r="M329" s="186"/>
      <c r="N329" s="186"/>
      <c r="O329" s="186"/>
      <c r="P329" s="186"/>
      <c r="Q329" s="186"/>
      <c r="R329" s="186"/>
      <c r="S329" s="186"/>
      <c r="T329" s="186"/>
      <c r="U329" s="186"/>
      <c r="V329" s="186"/>
    </row>
    <row r="330" spans="1:22" ht="16.5" customHeight="1">
      <c r="A330" s="186"/>
      <c r="B330" s="186"/>
      <c r="C330" s="432"/>
      <c r="D330" s="186"/>
      <c r="E330" s="186"/>
      <c r="F330" s="186"/>
      <c r="G330" s="186"/>
      <c r="H330" s="186"/>
      <c r="I330" s="186"/>
      <c r="J330" s="186"/>
      <c r="K330" s="186"/>
      <c r="L330" s="186"/>
      <c r="M330" s="186"/>
      <c r="N330" s="186"/>
      <c r="O330" s="186"/>
      <c r="P330" s="186"/>
      <c r="Q330" s="186"/>
      <c r="R330" s="186"/>
      <c r="S330" s="186"/>
      <c r="T330" s="186"/>
      <c r="U330" s="186"/>
      <c r="V330" s="186"/>
    </row>
    <row r="331" spans="1:22" ht="16.5" customHeight="1">
      <c r="A331" s="186"/>
      <c r="B331" s="186"/>
      <c r="C331" s="432"/>
      <c r="D331" s="186"/>
      <c r="E331" s="186"/>
      <c r="F331" s="186"/>
      <c r="G331" s="186"/>
      <c r="H331" s="186"/>
      <c r="I331" s="186"/>
      <c r="J331" s="186"/>
      <c r="K331" s="186"/>
      <c r="L331" s="186"/>
      <c r="M331" s="186"/>
      <c r="N331" s="186"/>
      <c r="O331" s="186"/>
      <c r="P331" s="186"/>
      <c r="Q331" s="186"/>
      <c r="R331" s="186"/>
      <c r="S331" s="186"/>
      <c r="T331" s="186"/>
      <c r="U331" s="186"/>
      <c r="V331" s="186"/>
    </row>
    <row r="332" spans="1:22" ht="16.5" customHeight="1">
      <c r="A332" s="186"/>
      <c r="B332" s="186"/>
      <c r="C332" s="432"/>
      <c r="D332" s="186"/>
      <c r="E332" s="186"/>
      <c r="F332" s="186"/>
      <c r="G332" s="186"/>
      <c r="H332" s="186"/>
      <c r="I332" s="186"/>
      <c r="J332" s="186"/>
      <c r="K332" s="186"/>
      <c r="L332" s="186"/>
      <c r="M332" s="186"/>
      <c r="N332" s="186"/>
      <c r="O332" s="186"/>
      <c r="P332" s="186"/>
      <c r="Q332" s="186"/>
      <c r="R332" s="186"/>
      <c r="S332" s="186"/>
      <c r="T332" s="186"/>
      <c r="U332" s="186"/>
      <c r="V332" s="186"/>
    </row>
    <row r="333" spans="1:22" ht="16.5" customHeight="1">
      <c r="A333" s="186"/>
      <c r="B333" s="186"/>
      <c r="C333" s="432"/>
      <c r="D333" s="186"/>
      <c r="E333" s="186"/>
      <c r="F333" s="186"/>
      <c r="G333" s="186"/>
      <c r="H333" s="186"/>
      <c r="I333" s="186"/>
      <c r="J333" s="186"/>
      <c r="K333" s="186"/>
      <c r="L333" s="186"/>
      <c r="M333" s="186"/>
      <c r="N333" s="186"/>
      <c r="O333" s="186"/>
      <c r="P333" s="186"/>
      <c r="Q333" s="186"/>
      <c r="R333" s="186"/>
      <c r="S333" s="186"/>
      <c r="T333" s="186"/>
      <c r="U333" s="186"/>
      <c r="V333" s="186"/>
    </row>
    <row r="334" spans="1:22" ht="16.5" customHeight="1">
      <c r="A334" s="186"/>
      <c r="B334" s="186"/>
      <c r="C334" s="432"/>
      <c r="D334" s="186"/>
      <c r="E334" s="186"/>
      <c r="F334" s="186"/>
      <c r="G334" s="186"/>
      <c r="H334" s="186"/>
      <c r="I334" s="186"/>
      <c r="J334" s="186"/>
      <c r="K334" s="186"/>
      <c r="L334" s="186"/>
      <c r="M334" s="186"/>
      <c r="N334" s="186"/>
      <c r="O334" s="186"/>
      <c r="P334" s="186"/>
      <c r="Q334" s="186"/>
      <c r="R334" s="186"/>
      <c r="S334" s="186"/>
      <c r="T334" s="186"/>
      <c r="U334" s="186"/>
      <c r="V334" s="186"/>
    </row>
    <row r="335" spans="1:22" ht="16.5" customHeight="1">
      <c r="A335" s="186"/>
      <c r="B335" s="186"/>
      <c r="C335" s="432"/>
      <c r="D335" s="186"/>
      <c r="E335" s="186"/>
      <c r="F335" s="186"/>
      <c r="G335" s="186"/>
      <c r="H335" s="186"/>
      <c r="I335" s="186"/>
      <c r="J335" s="186"/>
      <c r="K335" s="186"/>
      <c r="L335" s="186"/>
      <c r="M335" s="186"/>
      <c r="N335" s="186"/>
      <c r="O335" s="186"/>
      <c r="P335" s="186"/>
      <c r="Q335" s="186"/>
      <c r="R335" s="186"/>
      <c r="S335" s="186"/>
      <c r="T335" s="186"/>
      <c r="U335" s="186"/>
      <c r="V335" s="186"/>
    </row>
    <row r="336" spans="1:22" ht="16.5" customHeight="1">
      <c r="A336" s="186"/>
      <c r="B336" s="186"/>
      <c r="C336" s="432"/>
      <c r="D336" s="186"/>
      <c r="E336" s="186"/>
      <c r="F336" s="186"/>
      <c r="G336" s="186"/>
      <c r="H336" s="186"/>
      <c r="I336" s="186"/>
      <c r="J336" s="186"/>
      <c r="K336" s="186"/>
      <c r="L336" s="186"/>
      <c r="M336" s="186"/>
      <c r="N336" s="186"/>
      <c r="O336" s="186"/>
      <c r="P336" s="186"/>
      <c r="Q336" s="186"/>
      <c r="R336" s="186"/>
      <c r="S336" s="186"/>
      <c r="T336" s="186"/>
      <c r="U336" s="186"/>
      <c r="V336" s="186"/>
    </row>
    <row r="337" spans="1:22" ht="16.5" customHeight="1">
      <c r="A337" s="186"/>
      <c r="B337" s="186"/>
      <c r="C337" s="432"/>
      <c r="D337" s="186"/>
      <c r="E337" s="186"/>
      <c r="F337" s="186"/>
      <c r="G337" s="186"/>
      <c r="H337" s="186"/>
      <c r="I337" s="186"/>
      <c r="J337" s="186"/>
      <c r="K337" s="186"/>
      <c r="L337" s="186"/>
      <c r="M337" s="186"/>
      <c r="N337" s="186"/>
      <c r="O337" s="186"/>
      <c r="P337" s="186"/>
      <c r="Q337" s="186"/>
      <c r="R337" s="186"/>
      <c r="S337" s="186"/>
      <c r="T337" s="186"/>
      <c r="U337" s="186"/>
      <c r="V337" s="186"/>
    </row>
    <row r="338" spans="1:22" ht="16.5" customHeight="1">
      <c r="A338" s="186"/>
      <c r="B338" s="186"/>
      <c r="C338" s="432"/>
      <c r="D338" s="186"/>
      <c r="E338" s="186"/>
      <c r="F338" s="186"/>
      <c r="G338" s="186"/>
      <c r="H338" s="186"/>
      <c r="I338" s="186"/>
      <c r="J338" s="186"/>
      <c r="K338" s="186"/>
      <c r="L338" s="186"/>
      <c r="M338" s="186"/>
      <c r="N338" s="186"/>
      <c r="O338" s="186"/>
      <c r="P338" s="186"/>
      <c r="Q338" s="186"/>
      <c r="R338" s="186"/>
      <c r="S338" s="186"/>
      <c r="T338" s="186"/>
      <c r="U338" s="186"/>
      <c r="V338" s="186"/>
    </row>
    <row r="339" spans="1:22" ht="16.5" customHeight="1">
      <c r="A339" s="186"/>
      <c r="B339" s="186"/>
      <c r="C339" s="432"/>
      <c r="D339" s="186"/>
      <c r="E339" s="186"/>
      <c r="F339" s="186"/>
      <c r="G339" s="186"/>
      <c r="H339" s="186"/>
      <c r="I339" s="186"/>
      <c r="J339" s="186"/>
      <c r="K339" s="186"/>
      <c r="L339" s="186"/>
      <c r="M339" s="186"/>
      <c r="N339" s="186"/>
      <c r="O339" s="186"/>
      <c r="P339" s="186"/>
      <c r="Q339" s="186"/>
      <c r="R339" s="186"/>
      <c r="S339" s="186"/>
      <c r="T339" s="186"/>
      <c r="U339" s="186"/>
      <c r="V339" s="186"/>
    </row>
    <row r="340" spans="1:22" ht="16.5" customHeight="1">
      <c r="A340" s="186"/>
      <c r="B340" s="186"/>
      <c r="C340" s="432"/>
      <c r="D340" s="186"/>
      <c r="E340" s="186"/>
      <c r="F340" s="186"/>
      <c r="G340" s="186"/>
      <c r="H340" s="186"/>
      <c r="I340" s="186"/>
      <c r="J340" s="186"/>
      <c r="K340" s="186"/>
      <c r="L340" s="186"/>
      <c r="M340" s="186"/>
      <c r="N340" s="186"/>
      <c r="O340" s="186"/>
      <c r="P340" s="186"/>
      <c r="Q340" s="186"/>
      <c r="R340" s="186"/>
      <c r="S340" s="186"/>
      <c r="T340" s="186"/>
      <c r="U340" s="186"/>
      <c r="V340" s="186"/>
    </row>
    <row r="341" spans="1:22" ht="16.5" customHeight="1">
      <c r="A341" s="186"/>
      <c r="B341" s="186"/>
      <c r="C341" s="432"/>
      <c r="D341" s="186"/>
      <c r="E341" s="186"/>
      <c r="F341" s="186"/>
      <c r="G341" s="186"/>
      <c r="H341" s="186"/>
      <c r="I341" s="186"/>
      <c r="J341" s="186"/>
      <c r="K341" s="186"/>
      <c r="L341" s="186"/>
      <c r="M341" s="186"/>
      <c r="N341" s="186"/>
      <c r="O341" s="186"/>
      <c r="P341" s="186"/>
      <c r="Q341" s="186"/>
      <c r="R341" s="186"/>
      <c r="S341" s="186"/>
      <c r="T341" s="186"/>
      <c r="U341" s="186"/>
      <c r="V341" s="186"/>
    </row>
    <row r="342" spans="1:22" ht="16.5" customHeight="1">
      <c r="A342" s="186"/>
      <c r="B342" s="186"/>
      <c r="C342" s="432"/>
      <c r="D342" s="186"/>
      <c r="E342" s="186"/>
      <c r="F342" s="186"/>
      <c r="G342" s="186"/>
      <c r="H342" s="186"/>
      <c r="I342" s="186"/>
      <c r="J342" s="186"/>
      <c r="K342" s="186"/>
      <c r="L342" s="186"/>
      <c r="M342" s="186"/>
      <c r="N342" s="186"/>
      <c r="O342" s="186"/>
      <c r="P342" s="186"/>
      <c r="Q342" s="186"/>
      <c r="R342" s="186"/>
      <c r="S342" s="186"/>
      <c r="T342" s="186"/>
      <c r="U342" s="186"/>
      <c r="V342" s="186"/>
    </row>
    <row r="343" spans="1:22" ht="16.5" customHeight="1">
      <c r="A343" s="186"/>
      <c r="B343" s="186"/>
      <c r="C343" s="432"/>
      <c r="D343" s="186"/>
      <c r="E343" s="186"/>
      <c r="F343" s="186"/>
      <c r="G343" s="186"/>
      <c r="H343" s="186"/>
      <c r="I343" s="186"/>
      <c r="J343" s="186"/>
      <c r="K343" s="186"/>
      <c r="L343" s="186"/>
      <c r="M343" s="186"/>
      <c r="N343" s="186"/>
      <c r="O343" s="186"/>
      <c r="P343" s="186"/>
      <c r="Q343" s="186"/>
      <c r="R343" s="186"/>
      <c r="S343" s="186"/>
      <c r="T343" s="186"/>
      <c r="U343" s="186"/>
      <c r="V343" s="186"/>
    </row>
    <row r="344" spans="1:22" ht="16.5" customHeight="1">
      <c r="A344" s="186"/>
      <c r="B344" s="186"/>
      <c r="C344" s="432"/>
      <c r="D344" s="186"/>
      <c r="E344" s="186"/>
      <c r="F344" s="186"/>
      <c r="G344" s="186"/>
      <c r="H344" s="186"/>
      <c r="I344" s="186"/>
      <c r="J344" s="186"/>
      <c r="K344" s="186"/>
      <c r="L344" s="186"/>
      <c r="M344" s="186"/>
      <c r="N344" s="186"/>
      <c r="O344" s="186"/>
      <c r="P344" s="186"/>
      <c r="Q344" s="186"/>
      <c r="R344" s="186"/>
      <c r="S344" s="186"/>
      <c r="T344" s="186"/>
      <c r="U344" s="186"/>
      <c r="V344" s="186"/>
    </row>
    <row r="345" spans="1:22" ht="16.5" customHeight="1">
      <c r="A345" s="186"/>
      <c r="B345" s="186"/>
      <c r="C345" s="432"/>
      <c r="D345" s="186"/>
      <c r="E345" s="186"/>
      <c r="F345" s="186"/>
      <c r="G345" s="186"/>
      <c r="H345" s="186"/>
      <c r="I345" s="186"/>
      <c r="J345" s="186"/>
      <c r="K345" s="186"/>
      <c r="L345" s="186"/>
      <c r="M345" s="186"/>
      <c r="N345" s="186"/>
      <c r="O345" s="186"/>
      <c r="P345" s="186"/>
      <c r="Q345" s="186"/>
      <c r="R345" s="186"/>
      <c r="S345" s="186"/>
      <c r="T345" s="186"/>
      <c r="U345" s="186"/>
      <c r="V345" s="186"/>
    </row>
    <row r="346" spans="1:22" ht="16.5" customHeight="1">
      <c r="A346" s="186"/>
      <c r="B346" s="186"/>
      <c r="C346" s="432"/>
      <c r="D346" s="186"/>
      <c r="E346" s="186"/>
      <c r="F346" s="186"/>
      <c r="G346" s="186"/>
      <c r="H346" s="186"/>
      <c r="I346" s="186"/>
      <c r="J346" s="186"/>
      <c r="K346" s="186"/>
      <c r="L346" s="186"/>
      <c r="M346" s="186"/>
      <c r="N346" s="186"/>
      <c r="O346" s="186"/>
      <c r="P346" s="186"/>
      <c r="Q346" s="186"/>
      <c r="R346" s="186"/>
      <c r="S346" s="186"/>
      <c r="T346" s="186"/>
      <c r="U346" s="186"/>
      <c r="V346" s="186"/>
    </row>
    <row r="347" spans="1:22" ht="16.5" customHeight="1">
      <c r="A347" s="186"/>
      <c r="B347" s="186"/>
      <c r="C347" s="432"/>
      <c r="D347" s="186"/>
      <c r="E347" s="186"/>
      <c r="F347" s="186"/>
      <c r="G347" s="186"/>
      <c r="H347" s="186"/>
      <c r="I347" s="186"/>
      <c r="J347" s="186"/>
      <c r="K347" s="186"/>
      <c r="L347" s="186"/>
      <c r="M347" s="186"/>
      <c r="N347" s="186"/>
      <c r="O347" s="186"/>
      <c r="P347" s="186"/>
      <c r="Q347" s="186"/>
      <c r="R347" s="186"/>
      <c r="S347" s="186"/>
      <c r="T347" s="186"/>
      <c r="U347" s="186"/>
      <c r="V347" s="186"/>
    </row>
    <row r="348" spans="1:22" ht="16.5" customHeight="1">
      <c r="A348" s="186"/>
      <c r="B348" s="186"/>
      <c r="C348" s="432"/>
      <c r="D348" s="186"/>
      <c r="E348" s="186"/>
      <c r="F348" s="186"/>
      <c r="G348" s="186"/>
      <c r="H348" s="186"/>
      <c r="I348" s="186"/>
      <c r="J348" s="186"/>
      <c r="K348" s="186"/>
      <c r="L348" s="186"/>
      <c r="M348" s="186"/>
      <c r="N348" s="186"/>
      <c r="O348" s="186"/>
      <c r="P348" s="186"/>
      <c r="Q348" s="186"/>
      <c r="R348" s="186"/>
      <c r="S348" s="186"/>
      <c r="T348" s="186"/>
      <c r="U348" s="186"/>
      <c r="V348" s="186"/>
    </row>
    <row r="349" spans="1:22" ht="16.5" customHeight="1">
      <c r="A349" s="186"/>
      <c r="B349" s="186"/>
      <c r="C349" s="432"/>
      <c r="D349" s="186"/>
      <c r="E349" s="186"/>
      <c r="F349" s="186"/>
      <c r="G349" s="186"/>
      <c r="H349" s="186"/>
      <c r="I349" s="186"/>
      <c r="J349" s="186"/>
      <c r="K349" s="186"/>
      <c r="L349" s="186"/>
      <c r="M349" s="186"/>
      <c r="N349" s="186"/>
      <c r="O349" s="186"/>
      <c r="P349" s="186"/>
      <c r="Q349" s="186"/>
      <c r="R349" s="186"/>
      <c r="S349" s="186"/>
      <c r="T349" s="186"/>
      <c r="U349" s="186"/>
      <c r="V349" s="186"/>
    </row>
    <row r="350" spans="1:22" ht="16.5" customHeight="1">
      <c r="A350" s="186"/>
      <c r="B350" s="186"/>
      <c r="C350" s="432"/>
      <c r="D350" s="186"/>
      <c r="E350" s="186"/>
      <c r="F350" s="186"/>
      <c r="G350" s="186"/>
      <c r="H350" s="186"/>
      <c r="I350" s="186"/>
      <c r="J350" s="186"/>
      <c r="K350" s="186"/>
      <c r="L350" s="186"/>
      <c r="M350" s="186"/>
      <c r="N350" s="186"/>
      <c r="O350" s="186"/>
      <c r="P350" s="186"/>
      <c r="Q350" s="186"/>
      <c r="R350" s="186"/>
      <c r="S350" s="186"/>
      <c r="T350" s="186"/>
      <c r="U350" s="186"/>
      <c r="V350" s="186"/>
    </row>
    <row r="351" spans="1:22" ht="16.5" customHeight="1">
      <c r="A351" s="186"/>
      <c r="B351" s="186"/>
      <c r="C351" s="432"/>
      <c r="D351" s="186"/>
      <c r="E351" s="186"/>
      <c r="F351" s="186"/>
      <c r="G351" s="186"/>
      <c r="H351" s="186"/>
      <c r="I351" s="186"/>
      <c r="J351" s="186"/>
      <c r="K351" s="186"/>
      <c r="L351" s="186"/>
      <c r="M351" s="186"/>
      <c r="N351" s="186"/>
      <c r="O351" s="186"/>
      <c r="P351" s="186"/>
      <c r="Q351" s="186"/>
      <c r="R351" s="186"/>
      <c r="S351" s="186"/>
      <c r="T351" s="186"/>
      <c r="U351" s="186"/>
      <c r="V351" s="186"/>
    </row>
    <row r="352" spans="1:22" ht="16.5" customHeight="1">
      <c r="A352" s="186"/>
      <c r="B352" s="186"/>
      <c r="C352" s="432"/>
      <c r="D352" s="186"/>
      <c r="E352" s="186"/>
      <c r="F352" s="186"/>
      <c r="G352" s="186"/>
      <c r="H352" s="186"/>
      <c r="I352" s="186"/>
      <c r="J352" s="186"/>
      <c r="K352" s="186"/>
      <c r="L352" s="186"/>
      <c r="M352" s="186"/>
      <c r="N352" s="186"/>
      <c r="O352" s="186"/>
      <c r="P352" s="186"/>
      <c r="Q352" s="186"/>
      <c r="R352" s="186"/>
      <c r="S352" s="186"/>
      <c r="T352" s="186"/>
      <c r="U352" s="186"/>
      <c r="V352" s="186"/>
    </row>
    <row r="353" spans="1:22" ht="16.5" customHeight="1">
      <c r="A353" s="186"/>
      <c r="B353" s="186"/>
      <c r="C353" s="432"/>
      <c r="D353" s="186"/>
      <c r="E353" s="186"/>
      <c r="F353" s="186"/>
      <c r="G353" s="186"/>
      <c r="H353" s="186"/>
      <c r="I353" s="186"/>
      <c r="J353" s="186"/>
      <c r="K353" s="186"/>
      <c r="L353" s="186"/>
      <c r="M353" s="186"/>
      <c r="N353" s="186"/>
      <c r="O353" s="186"/>
      <c r="P353" s="186"/>
      <c r="Q353" s="186"/>
      <c r="R353" s="186"/>
      <c r="S353" s="186"/>
      <c r="T353" s="186"/>
      <c r="U353" s="186"/>
      <c r="V353" s="186"/>
    </row>
    <row r="354" spans="1:22" ht="16.5" customHeight="1">
      <c r="A354" s="186"/>
      <c r="B354" s="186"/>
      <c r="C354" s="432"/>
      <c r="D354" s="186"/>
      <c r="E354" s="186"/>
      <c r="F354" s="186"/>
      <c r="G354" s="186"/>
      <c r="H354" s="186"/>
      <c r="I354" s="186"/>
      <c r="J354" s="186"/>
      <c r="K354" s="186"/>
      <c r="L354" s="186"/>
      <c r="M354" s="186"/>
      <c r="N354" s="186"/>
      <c r="O354" s="186"/>
      <c r="P354" s="186"/>
      <c r="Q354" s="186"/>
      <c r="R354" s="186"/>
      <c r="S354" s="186"/>
      <c r="T354" s="186"/>
      <c r="U354" s="186"/>
      <c r="V354" s="186"/>
    </row>
    <row r="355" spans="1:22" ht="16.5" customHeight="1">
      <c r="A355" s="186"/>
      <c r="B355" s="186"/>
      <c r="C355" s="432"/>
      <c r="D355" s="186"/>
      <c r="E355" s="186"/>
      <c r="F355" s="186"/>
      <c r="G355" s="186"/>
      <c r="H355" s="186"/>
      <c r="I355" s="186"/>
      <c r="J355" s="186"/>
      <c r="K355" s="186"/>
      <c r="L355" s="186"/>
      <c r="M355" s="186"/>
      <c r="N355" s="186"/>
      <c r="O355" s="186"/>
      <c r="P355" s="186"/>
      <c r="Q355" s="186"/>
      <c r="R355" s="186"/>
      <c r="S355" s="186"/>
      <c r="T355" s="186"/>
      <c r="U355" s="186"/>
      <c r="V355" s="186"/>
    </row>
    <row r="356" spans="1:22" ht="16.5" customHeight="1">
      <c r="A356" s="186"/>
      <c r="B356" s="186"/>
      <c r="C356" s="432"/>
      <c r="D356" s="186"/>
      <c r="E356" s="186"/>
      <c r="F356" s="186"/>
      <c r="G356" s="186"/>
      <c r="H356" s="186"/>
      <c r="I356" s="186"/>
      <c r="J356" s="186"/>
      <c r="K356" s="186"/>
      <c r="L356" s="186"/>
      <c r="M356" s="186"/>
      <c r="N356" s="186"/>
      <c r="O356" s="186"/>
      <c r="P356" s="186"/>
      <c r="Q356" s="186"/>
      <c r="R356" s="186"/>
      <c r="S356" s="186"/>
      <c r="T356" s="186"/>
      <c r="U356" s="186"/>
      <c r="V356" s="186"/>
    </row>
    <row r="357" spans="1:22" ht="16.5" customHeight="1">
      <c r="A357" s="186"/>
      <c r="B357" s="186"/>
      <c r="C357" s="432"/>
      <c r="D357" s="186"/>
      <c r="E357" s="186"/>
      <c r="F357" s="186"/>
      <c r="G357" s="186"/>
      <c r="H357" s="186"/>
      <c r="I357" s="186"/>
      <c r="J357" s="186"/>
      <c r="K357" s="186"/>
      <c r="L357" s="186"/>
      <c r="M357" s="186"/>
      <c r="N357" s="186"/>
      <c r="O357" s="186"/>
      <c r="P357" s="186"/>
      <c r="Q357" s="186"/>
      <c r="R357" s="186"/>
      <c r="S357" s="186"/>
      <c r="T357" s="186"/>
      <c r="U357" s="186"/>
      <c r="V357" s="186"/>
    </row>
    <row r="358" spans="1:22" ht="16.5" customHeight="1">
      <c r="A358" s="186"/>
      <c r="B358" s="186"/>
      <c r="C358" s="432"/>
      <c r="D358" s="186"/>
      <c r="E358" s="186"/>
      <c r="F358" s="186"/>
      <c r="G358" s="186"/>
      <c r="H358" s="186"/>
      <c r="I358" s="186"/>
      <c r="J358" s="186"/>
      <c r="K358" s="186"/>
      <c r="L358" s="186"/>
      <c r="M358" s="186"/>
      <c r="N358" s="186"/>
      <c r="O358" s="186"/>
      <c r="P358" s="186"/>
      <c r="Q358" s="186"/>
      <c r="R358" s="186"/>
      <c r="S358" s="186"/>
      <c r="T358" s="186"/>
      <c r="U358" s="186"/>
      <c r="V358" s="186"/>
    </row>
    <row r="359" spans="1:22" ht="16.5" customHeight="1">
      <c r="A359" s="186"/>
      <c r="B359" s="186"/>
      <c r="C359" s="432"/>
      <c r="D359" s="186"/>
      <c r="E359" s="186"/>
      <c r="F359" s="186"/>
      <c r="G359" s="186"/>
      <c r="H359" s="186"/>
      <c r="I359" s="186"/>
      <c r="J359" s="186"/>
      <c r="K359" s="186"/>
      <c r="L359" s="186"/>
      <c r="M359" s="186"/>
      <c r="N359" s="186"/>
      <c r="O359" s="186"/>
      <c r="P359" s="186"/>
      <c r="Q359" s="186"/>
      <c r="R359" s="186"/>
      <c r="S359" s="186"/>
      <c r="T359" s="186"/>
      <c r="U359" s="186"/>
      <c r="V359" s="186"/>
    </row>
    <row r="360" spans="1:22" ht="16.5" customHeight="1">
      <c r="A360" s="186"/>
      <c r="B360" s="186"/>
      <c r="C360" s="432"/>
      <c r="D360" s="186"/>
      <c r="E360" s="186"/>
      <c r="F360" s="186"/>
      <c r="G360" s="186"/>
      <c r="H360" s="186"/>
      <c r="I360" s="186"/>
      <c r="J360" s="186"/>
      <c r="K360" s="186"/>
      <c r="L360" s="186"/>
      <c r="M360" s="186"/>
      <c r="N360" s="186"/>
      <c r="O360" s="186"/>
      <c r="P360" s="186"/>
      <c r="Q360" s="186"/>
      <c r="R360" s="186"/>
      <c r="S360" s="186"/>
      <c r="T360" s="186"/>
      <c r="U360" s="186"/>
      <c r="V360" s="186"/>
    </row>
    <row r="361" spans="1:22" ht="16.5" customHeight="1">
      <c r="A361" s="186"/>
      <c r="B361" s="186"/>
      <c r="C361" s="432"/>
      <c r="D361" s="186"/>
      <c r="E361" s="186"/>
      <c r="F361" s="186"/>
      <c r="G361" s="186"/>
      <c r="H361" s="186"/>
      <c r="I361" s="186"/>
      <c r="J361" s="186"/>
      <c r="K361" s="186"/>
      <c r="L361" s="186"/>
      <c r="M361" s="186"/>
      <c r="N361" s="186"/>
      <c r="O361" s="186"/>
      <c r="P361" s="186"/>
      <c r="Q361" s="186"/>
      <c r="R361" s="186"/>
      <c r="S361" s="186"/>
      <c r="T361" s="186"/>
      <c r="U361" s="186"/>
      <c r="V361" s="186"/>
    </row>
    <row r="362" spans="1:22" ht="16.5" customHeight="1">
      <c r="A362" s="186"/>
      <c r="B362" s="186"/>
      <c r="C362" s="432"/>
      <c r="D362" s="186"/>
      <c r="E362" s="186"/>
      <c r="F362" s="186"/>
      <c r="G362" s="186"/>
      <c r="H362" s="186"/>
      <c r="I362" s="186"/>
      <c r="J362" s="186"/>
      <c r="K362" s="186"/>
      <c r="L362" s="186"/>
      <c r="M362" s="186"/>
      <c r="N362" s="186"/>
      <c r="O362" s="186"/>
      <c r="P362" s="186"/>
      <c r="Q362" s="186"/>
      <c r="R362" s="186"/>
      <c r="S362" s="186"/>
      <c r="T362" s="186"/>
      <c r="U362" s="186"/>
      <c r="V362" s="186"/>
    </row>
    <row r="363" spans="1:22" ht="16.5" customHeight="1">
      <c r="A363" s="186"/>
      <c r="B363" s="186"/>
      <c r="C363" s="432"/>
      <c r="D363" s="186"/>
      <c r="E363" s="186"/>
      <c r="F363" s="186"/>
      <c r="G363" s="186"/>
      <c r="H363" s="186"/>
      <c r="I363" s="186"/>
      <c r="J363" s="186"/>
      <c r="K363" s="186"/>
      <c r="L363" s="186"/>
      <c r="M363" s="186"/>
      <c r="N363" s="186"/>
      <c r="O363" s="186"/>
      <c r="P363" s="186"/>
      <c r="Q363" s="186"/>
      <c r="R363" s="186"/>
      <c r="S363" s="186"/>
      <c r="T363" s="186"/>
      <c r="U363" s="186"/>
      <c r="V363" s="186"/>
    </row>
    <row r="364" spans="1:22" ht="16.5" customHeight="1">
      <c r="A364" s="186"/>
      <c r="B364" s="186"/>
      <c r="C364" s="432"/>
      <c r="D364" s="186"/>
      <c r="E364" s="186"/>
      <c r="F364" s="186"/>
      <c r="G364" s="186"/>
      <c r="H364" s="186"/>
      <c r="I364" s="186"/>
      <c r="J364" s="186"/>
      <c r="K364" s="186"/>
      <c r="L364" s="186"/>
      <c r="M364" s="186"/>
      <c r="N364" s="186"/>
      <c r="O364" s="186"/>
      <c r="P364" s="186"/>
      <c r="Q364" s="186"/>
      <c r="R364" s="186"/>
      <c r="S364" s="186"/>
      <c r="T364" s="186"/>
      <c r="U364" s="186"/>
      <c r="V364" s="186"/>
    </row>
    <row r="365" spans="1:22" ht="16.5" customHeight="1">
      <c r="A365" s="186"/>
      <c r="B365" s="186"/>
      <c r="C365" s="432"/>
      <c r="D365" s="186"/>
      <c r="E365" s="186"/>
      <c r="F365" s="186"/>
      <c r="G365" s="186"/>
      <c r="H365" s="186"/>
      <c r="I365" s="186"/>
      <c r="J365" s="186"/>
      <c r="K365" s="186"/>
      <c r="L365" s="186"/>
      <c r="M365" s="186"/>
      <c r="N365" s="186"/>
      <c r="O365" s="186"/>
      <c r="P365" s="186"/>
      <c r="Q365" s="186"/>
      <c r="R365" s="186"/>
      <c r="S365" s="186"/>
      <c r="T365" s="186"/>
      <c r="U365" s="186"/>
      <c r="V365" s="186"/>
    </row>
    <row r="366" spans="1:22" ht="16.5" customHeight="1">
      <c r="A366" s="186"/>
      <c r="B366" s="186"/>
      <c r="C366" s="432"/>
      <c r="D366" s="186"/>
      <c r="E366" s="186"/>
      <c r="F366" s="186"/>
      <c r="G366" s="186"/>
      <c r="H366" s="186"/>
      <c r="I366" s="186"/>
      <c r="J366" s="186"/>
      <c r="K366" s="186"/>
      <c r="L366" s="186"/>
      <c r="M366" s="186"/>
      <c r="N366" s="186"/>
      <c r="O366" s="186"/>
      <c r="P366" s="186"/>
      <c r="Q366" s="186"/>
      <c r="R366" s="186"/>
      <c r="S366" s="186"/>
      <c r="T366" s="186"/>
      <c r="U366" s="186"/>
      <c r="V366" s="186"/>
    </row>
    <row r="367" spans="1:22" ht="16.5" customHeight="1">
      <c r="A367" s="186"/>
      <c r="B367" s="186"/>
      <c r="C367" s="432"/>
      <c r="D367" s="186"/>
      <c r="E367" s="186"/>
      <c r="F367" s="186"/>
      <c r="G367" s="186"/>
      <c r="H367" s="186"/>
      <c r="I367" s="186"/>
      <c r="J367" s="186"/>
      <c r="K367" s="186"/>
      <c r="L367" s="186"/>
      <c r="M367" s="186"/>
      <c r="N367" s="186"/>
      <c r="O367" s="186"/>
      <c r="P367" s="186"/>
      <c r="Q367" s="186"/>
      <c r="R367" s="186"/>
      <c r="S367" s="186"/>
      <c r="T367" s="186"/>
      <c r="U367" s="186"/>
      <c r="V367" s="186"/>
    </row>
    <row r="368" spans="1:22" ht="16.5" customHeight="1">
      <c r="A368" s="186"/>
      <c r="B368" s="186"/>
      <c r="C368" s="432"/>
      <c r="D368" s="186"/>
      <c r="E368" s="186"/>
      <c r="F368" s="186"/>
      <c r="G368" s="186"/>
      <c r="H368" s="186"/>
      <c r="I368" s="186"/>
      <c r="J368" s="186"/>
      <c r="K368" s="186"/>
      <c r="L368" s="186"/>
      <c r="M368" s="186"/>
      <c r="N368" s="186"/>
      <c r="O368" s="186"/>
      <c r="P368" s="186"/>
      <c r="Q368" s="186"/>
      <c r="R368" s="186"/>
      <c r="S368" s="186"/>
      <c r="T368" s="186"/>
      <c r="U368" s="186"/>
      <c r="V368" s="186"/>
    </row>
    <row r="369" spans="1:22" ht="16.5" customHeight="1">
      <c r="A369" s="186"/>
      <c r="B369" s="186"/>
      <c r="C369" s="432"/>
      <c r="D369" s="186"/>
      <c r="E369" s="186"/>
      <c r="F369" s="186"/>
      <c r="G369" s="186"/>
      <c r="H369" s="186"/>
      <c r="I369" s="186"/>
      <c r="J369" s="186"/>
      <c r="K369" s="186"/>
      <c r="L369" s="186"/>
      <c r="M369" s="186"/>
      <c r="N369" s="186"/>
      <c r="O369" s="186"/>
      <c r="P369" s="186"/>
      <c r="Q369" s="186"/>
      <c r="R369" s="186"/>
      <c r="S369" s="186"/>
      <c r="T369" s="186"/>
      <c r="U369" s="186"/>
      <c r="V369" s="186"/>
    </row>
    <row r="370" spans="1:22" ht="16.5" customHeight="1">
      <c r="A370" s="186"/>
      <c r="B370" s="186"/>
      <c r="C370" s="432"/>
      <c r="D370" s="186"/>
      <c r="E370" s="186"/>
      <c r="F370" s="186"/>
      <c r="G370" s="186"/>
      <c r="H370" s="186"/>
      <c r="I370" s="186"/>
      <c r="J370" s="186"/>
      <c r="K370" s="186"/>
      <c r="L370" s="186"/>
      <c r="M370" s="186"/>
      <c r="N370" s="186"/>
      <c r="O370" s="186"/>
      <c r="P370" s="186"/>
      <c r="Q370" s="186"/>
      <c r="R370" s="186"/>
      <c r="S370" s="186"/>
      <c r="T370" s="186"/>
      <c r="U370" s="186"/>
      <c r="V370" s="186"/>
    </row>
    <row r="371" spans="1:22" ht="16.5" customHeight="1">
      <c r="A371" s="186"/>
      <c r="B371" s="186"/>
      <c r="C371" s="432"/>
      <c r="D371" s="186"/>
      <c r="E371" s="186"/>
      <c r="F371" s="186"/>
      <c r="G371" s="186"/>
      <c r="H371" s="186"/>
      <c r="I371" s="186"/>
      <c r="J371" s="186"/>
      <c r="K371" s="186"/>
      <c r="L371" s="186"/>
      <c r="M371" s="186"/>
      <c r="N371" s="186"/>
      <c r="O371" s="186"/>
      <c r="P371" s="186"/>
      <c r="Q371" s="186"/>
      <c r="R371" s="186"/>
      <c r="S371" s="186"/>
      <c r="T371" s="186"/>
      <c r="U371" s="186"/>
      <c r="V371" s="186"/>
    </row>
    <row r="372" spans="1:22" ht="16.5" customHeight="1">
      <c r="A372" s="186"/>
      <c r="B372" s="186"/>
      <c r="C372" s="432"/>
      <c r="D372" s="186"/>
      <c r="E372" s="186"/>
      <c r="F372" s="186"/>
      <c r="G372" s="186"/>
      <c r="H372" s="186"/>
      <c r="I372" s="186"/>
      <c r="J372" s="186"/>
      <c r="K372" s="186"/>
      <c r="L372" s="186"/>
      <c r="M372" s="186"/>
      <c r="N372" s="186"/>
      <c r="O372" s="186"/>
      <c r="P372" s="186"/>
      <c r="Q372" s="186"/>
      <c r="R372" s="186"/>
      <c r="S372" s="186"/>
      <c r="T372" s="186"/>
      <c r="U372" s="186"/>
      <c r="V372" s="186"/>
    </row>
    <row r="373" spans="1:22" ht="16.5" customHeight="1">
      <c r="A373" s="186"/>
      <c r="B373" s="186"/>
      <c r="C373" s="432"/>
      <c r="D373" s="186"/>
      <c r="E373" s="186"/>
      <c r="F373" s="186"/>
      <c r="G373" s="186"/>
      <c r="H373" s="186"/>
      <c r="I373" s="186"/>
      <c r="J373" s="186"/>
      <c r="K373" s="186"/>
      <c r="L373" s="186"/>
      <c r="M373" s="186"/>
      <c r="N373" s="186"/>
      <c r="O373" s="186"/>
      <c r="P373" s="186"/>
      <c r="Q373" s="186"/>
      <c r="R373" s="186"/>
      <c r="S373" s="186"/>
      <c r="T373" s="186"/>
      <c r="U373" s="186"/>
      <c r="V373" s="186"/>
    </row>
    <row r="374" spans="1:22" ht="16.5" customHeight="1">
      <c r="A374" s="186"/>
      <c r="B374" s="186"/>
      <c r="C374" s="432"/>
      <c r="D374" s="186"/>
      <c r="E374" s="186"/>
      <c r="F374" s="186"/>
      <c r="G374" s="186"/>
      <c r="H374" s="186"/>
      <c r="I374" s="186"/>
      <c r="J374" s="186"/>
      <c r="K374" s="186"/>
      <c r="L374" s="186"/>
      <c r="M374" s="186"/>
      <c r="N374" s="186"/>
      <c r="O374" s="186"/>
      <c r="P374" s="186"/>
      <c r="Q374" s="186"/>
      <c r="R374" s="186"/>
      <c r="S374" s="186"/>
      <c r="T374" s="186"/>
      <c r="U374" s="186"/>
      <c r="V374" s="186"/>
    </row>
    <row r="375" spans="1:22" ht="16.5" customHeight="1">
      <c r="A375" s="186"/>
      <c r="B375" s="186"/>
      <c r="C375" s="432"/>
      <c r="D375" s="186"/>
      <c r="E375" s="186"/>
      <c r="F375" s="186"/>
      <c r="G375" s="186"/>
      <c r="H375" s="186"/>
      <c r="I375" s="186"/>
      <c r="J375" s="186"/>
      <c r="K375" s="186"/>
      <c r="L375" s="186"/>
      <c r="M375" s="186"/>
      <c r="N375" s="186"/>
      <c r="O375" s="186"/>
      <c r="P375" s="186"/>
      <c r="Q375" s="186"/>
      <c r="R375" s="186"/>
      <c r="S375" s="186"/>
      <c r="T375" s="186"/>
      <c r="U375" s="186"/>
      <c r="V375" s="186"/>
    </row>
    <row r="376" spans="1:22" ht="16.5" customHeight="1">
      <c r="A376" s="186"/>
      <c r="B376" s="186"/>
      <c r="C376" s="432"/>
      <c r="D376" s="186"/>
      <c r="E376" s="186"/>
      <c r="F376" s="186"/>
      <c r="G376" s="186"/>
      <c r="H376" s="186"/>
      <c r="I376" s="186"/>
      <c r="J376" s="186"/>
      <c r="K376" s="186"/>
      <c r="L376" s="186"/>
      <c r="M376" s="186"/>
      <c r="N376" s="186"/>
      <c r="O376" s="186"/>
      <c r="P376" s="186"/>
      <c r="Q376" s="186"/>
      <c r="R376" s="186"/>
      <c r="S376" s="186"/>
      <c r="T376" s="186"/>
      <c r="U376" s="186"/>
      <c r="V376" s="186"/>
    </row>
    <row r="377" spans="1:22" ht="16.5" customHeight="1">
      <c r="A377" s="186"/>
      <c r="B377" s="186"/>
      <c r="C377" s="432"/>
      <c r="D377" s="186"/>
      <c r="E377" s="186"/>
      <c r="F377" s="186"/>
      <c r="G377" s="186"/>
      <c r="H377" s="186"/>
      <c r="I377" s="186"/>
      <c r="J377" s="186"/>
      <c r="K377" s="186"/>
      <c r="L377" s="186"/>
      <c r="M377" s="186"/>
      <c r="N377" s="186"/>
      <c r="O377" s="186"/>
      <c r="P377" s="186"/>
      <c r="Q377" s="186"/>
      <c r="R377" s="186"/>
      <c r="S377" s="186"/>
      <c r="T377" s="186"/>
      <c r="U377" s="186"/>
      <c r="V377" s="186"/>
    </row>
    <row r="378" spans="1:22" ht="16.5" customHeight="1">
      <c r="A378" s="186"/>
      <c r="B378" s="186"/>
      <c r="C378" s="432"/>
      <c r="D378" s="186"/>
      <c r="E378" s="186"/>
      <c r="F378" s="186"/>
      <c r="G378" s="186"/>
      <c r="H378" s="186"/>
      <c r="I378" s="186"/>
      <c r="J378" s="186"/>
      <c r="K378" s="186"/>
      <c r="L378" s="186"/>
      <c r="M378" s="186"/>
      <c r="N378" s="186"/>
      <c r="O378" s="186"/>
      <c r="P378" s="186"/>
      <c r="Q378" s="186"/>
      <c r="R378" s="186"/>
      <c r="S378" s="186"/>
      <c r="T378" s="186"/>
      <c r="U378" s="186"/>
      <c r="V378" s="186"/>
    </row>
    <row r="379" spans="1:22" ht="16.5" customHeight="1">
      <c r="A379" s="186"/>
      <c r="B379" s="186"/>
      <c r="C379" s="432"/>
      <c r="D379" s="186"/>
      <c r="E379" s="186"/>
      <c r="F379" s="186"/>
      <c r="G379" s="186"/>
      <c r="H379" s="186"/>
      <c r="I379" s="186"/>
      <c r="J379" s="186"/>
      <c r="K379" s="186"/>
      <c r="L379" s="186"/>
      <c r="M379" s="186"/>
      <c r="N379" s="186"/>
      <c r="O379" s="186"/>
      <c r="P379" s="186"/>
      <c r="Q379" s="186"/>
      <c r="R379" s="186"/>
      <c r="S379" s="186"/>
      <c r="T379" s="186"/>
      <c r="U379" s="186"/>
      <c r="V379" s="186"/>
    </row>
    <row r="380" spans="1:22" ht="16.5" customHeight="1">
      <c r="A380" s="186"/>
      <c r="B380" s="186"/>
      <c r="C380" s="432"/>
      <c r="D380" s="186"/>
      <c r="E380" s="186"/>
      <c r="F380" s="186"/>
      <c r="G380" s="186"/>
      <c r="H380" s="186"/>
      <c r="I380" s="186"/>
      <c r="J380" s="186"/>
      <c r="K380" s="186"/>
      <c r="L380" s="186"/>
      <c r="M380" s="186"/>
      <c r="N380" s="186"/>
      <c r="O380" s="186"/>
      <c r="P380" s="186"/>
      <c r="Q380" s="186"/>
      <c r="R380" s="186"/>
      <c r="S380" s="186"/>
      <c r="T380" s="186"/>
      <c r="U380" s="186"/>
      <c r="V380" s="186"/>
    </row>
    <row r="381" spans="1:22" ht="16.5" customHeight="1">
      <c r="A381" s="186"/>
      <c r="B381" s="186"/>
      <c r="C381" s="432"/>
      <c r="D381" s="186"/>
      <c r="E381" s="186"/>
      <c r="F381" s="186"/>
      <c r="G381" s="186"/>
      <c r="H381" s="186"/>
      <c r="I381" s="186"/>
      <c r="J381" s="186"/>
      <c r="K381" s="186"/>
      <c r="L381" s="186"/>
      <c r="M381" s="186"/>
      <c r="N381" s="186"/>
      <c r="O381" s="186"/>
      <c r="P381" s="186"/>
      <c r="Q381" s="186"/>
      <c r="R381" s="186"/>
      <c r="S381" s="186"/>
      <c r="T381" s="186"/>
      <c r="U381" s="186"/>
      <c r="V381" s="186"/>
    </row>
    <row r="382" spans="1:22" ht="16.5" customHeight="1">
      <c r="A382" s="186"/>
      <c r="B382" s="186"/>
      <c r="C382" s="432"/>
      <c r="D382" s="186"/>
      <c r="E382" s="186"/>
      <c r="F382" s="186"/>
      <c r="G382" s="186"/>
      <c r="H382" s="186"/>
      <c r="I382" s="186"/>
      <c r="J382" s="186"/>
      <c r="K382" s="186"/>
      <c r="L382" s="186"/>
      <c r="M382" s="186"/>
      <c r="N382" s="186"/>
      <c r="O382" s="186"/>
      <c r="P382" s="186"/>
      <c r="Q382" s="186"/>
      <c r="R382" s="186"/>
      <c r="S382" s="186"/>
      <c r="T382" s="186"/>
      <c r="U382" s="186"/>
      <c r="V382" s="186"/>
    </row>
    <row r="383" spans="1:22" ht="16.5" customHeight="1">
      <c r="A383" s="186"/>
      <c r="B383" s="186"/>
      <c r="C383" s="432"/>
      <c r="D383" s="186"/>
      <c r="E383" s="186"/>
      <c r="F383" s="186"/>
      <c r="G383" s="186"/>
      <c r="H383" s="186"/>
      <c r="I383" s="186"/>
      <c r="J383" s="186"/>
      <c r="K383" s="186"/>
      <c r="L383" s="186"/>
      <c r="M383" s="186"/>
      <c r="N383" s="186"/>
      <c r="O383" s="186"/>
      <c r="P383" s="186"/>
      <c r="Q383" s="186"/>
      <c r="R383" s="186"/>
      <c r="S383" s="186"/>
      <c r="T383" s="186"/>
      <c r="U383" s="186"/>
      <c r="V383" s="186"/>
    </row>
    <row r="384" spans="1:22" ht="16.5" customHeight="1">
      <c r="A384" s="186"/>
      <c r="B384" s="186"/>
      <c r="C384" s="432"/>
      <c r="D384" s="186"/>
      <c r="E384" s="186"/>
      <c r="F384" s="186"/>
      <c r="G384" s="186"/>
      <c r="H384" s="186"/>
      <c r="I384" s="186"/>
      <c r="J384" s="186"/>
      <c r="K384" s="186"/>
      <c r="L384" s="186"/>
      <c r="M384" s="186"/>
      <c r="N384" s="186"/>
      <c r="O384" s="186"/>
      <c r="P384" s="186"/>
      <c r="Q384" s="186"/>
      <c r="R384" s="186"/>
      <c r="S384" s="186"/>
      <c r="T384" s="186"/>
      <c r="U384" s="186"/>
      <c r="V384" s="186"/>
    </row>
    <row r="385" spans="1:22" ht="16.5" customHeight="1">
      <c r="A385" s="186"/>
      <c r="B385" s="186"/>
      <c r="C385" s="432"/>
      <c r="D385" s="186"/>
      <c r="E385" s="186"/>
      <c r="F385" s="186"/>
      <c r="G385" s="186"/>
      <c r="H385" s="186"/>
      <c r="I385" s="186"/>
      <c r="J385" s="186"/>
      <c r="K385" s="186"/>
      <c r="L385" s="186"/>
      <c r="M385" s="186"/>
      <c r="N385" s="186"/>
      <c r="O385" s="186"/>
      <c r="P385" s="186"/>
      <c r="Q385" s="186"/>
      <c r="R385" s="186"/>
      <c r="S385" s="186"/>
      <c r="T385" s="186"/>
      <c r="U385" s="186"/>
      <c r="V385" s="186"/>
    </row>
    <row r="386" spans="1:22" ht="16.5" customHeight="1">
      <c r="A386" s="186"/>
      <c r="B386" s="186"/>
      <c r="C386" s="432"/>
      <c r="D386" s="186"/>
      <c r="E386" s="186"/>
      <c r="F386" s="186"/>
      <c r="G386" s="186"/>
      <c r="H386" s="186"/>
      <c r="I386" s="186"/>
      <c r="J386" s="186"/>
      <c r="K386" s="186"/>
      <c r="L386" s="186"/>
      <c r="M386" s="186"/>
      <c r="N386" s="186"/>
      <c r="O386" s="186"/>
      <c r="P386" s="186"/>
      <c r="Q386" s="186"/>
      <c r="R386" s="186"/>
      <c r="S386" s="186"/>
      <c r="T386" s="186"/>
      <c r="U386" s="186"/>
      <c r="V386" s="186"/>
    </row>
    <row r="387" spans="1:22" ht="16.5" customHeight="1">
      <c r="A387" s="186"/>
      <c r="B387" s="186"/>
      <c r="C387" s="432"/>
      <c r="D387" s="186"/>
      <c r="E387" s="186"/>
      <c r="F387" s="186"/>
      <c r="G387" s="186"/>
      <c r="H387" s="186"/>
      <c r="I387" s="186"/>
      <c r="J387" s="186"/>
      <c r="K387" s="186"/>
      <c r="L387" s="186"/>
      <c r="M387" s="186"/>
      <c r="N387" s="186"/>
      <c r="O387" s="186"/>
      <c r="P387" s="186"/>
      <c r="Q387" s="186"/>
      <c r="R387" s="186"/>
      <c r="S387" s="186"/>
      <c r="T387" s="186"/>
      <c r="U387" s="186"/>
      <c r="V387" s="186"/>
    </row>
    <row r="388" spans="1:22" ht="16.5" customHeight="1">
      <c r="A388" s="186"/>
      <c r="B388" s="186"/>
      <c r="C388" s="432"/>
      <c r="D388" s="186"/>
      <c r="E388" s="186"/>
      <c r="F388" s="186"/>
      <c r="G388" s="186"/>
      <c r="H388" s="186"/>
      <c r="I388" s="186"/>
      <c r="J388" s="186"/>
      <c r="K388" s="186"/>
      <c r="L388" s="186"/>
      <c r="M388" s="186"/>
      <c r="N388" s="186"/>
      <c r="O388" s="186"/>
      <c r="P388" s="186"/>
      <c r="Q388" s="186"/>
      <c r="R388" s="186"/>
      <c r="S388" s="186"/>
      <c r="T388" s="186"/>
      <c r="U388" s="186"/>
      <c r="V388" s="186"/>
    </row>
    <row r="389" spans="1:22" ht="16.5" customHeight="1">
      <c r="A389" s="186"/>
      <c r="B389" s="186"/>
      <c r="C389" s="432"/>
      <c r="D389" s="186"/>
      <c r="E389" s="186"/>
      <c r="F389" s="186"/>
      <c r="G389" s="186"/>
      <c r="H389" s="186"/>
      <c r="I389" s="186"/>
      <c r="J389" s="186"/>
      <c r="K389" s="186"/>
      <c r="L389" s="186"/>
      <c r="M389" s="186"/>
      <c r="N389" s="186"/>
      <c r="O389" s="186"/>
      <c r="P389" s="186"/>
      <c r="Q389" s="186"/>
      <c r="R389" s="186"/>
      <c r="S389" s="186"/>
      <c r="T389" s="186"/>
      <c r="U389" s="186"/>
      <c r="V389" s="186"/>
    </row>
    <row r="390" spans="1:22" ht="16.5" customHeight="1">
      <c r="A390" s="186"/>
      <c r="B390" s="186"/>
      <c r="C390" s="432"/>
      <c r="D390" s="186"/>
      <c r="E390" s="186"/>
      <c r="F390" s="186"/>
      <c r="G390" s="186"/>
      <c r="H390" s="186"/>
      <c r="I390" s="186"/>
      <c r="J390" s="186"/>
      <c r="K390" s="186"/>
      <c r="L390" s="186"/>
      <c r="M390" s="186"/>
      <c r="N390" s="186"/>
      <c r="O390" s="186"/>
      <c r="P390" s="186"/>
      <c r="Q390" s="186"/>
      <c r="R390" s="186"/>
      <c r="S390" s="186"/>
      <c r="T390" s="186"/>
      <c r="U390" s="186"/>
      <c r="V390" s="186"/>
    </row>
    <row r="391" spans="1:22" ht="16.5" customHeight="1">
      <c r="A391" s="186"/>
      <c r="B391" s="186"/>
      <c r="C391" s="432"/>
      <c r="D391" s="186"/>
      <c r="E391" s="186"/>
      <c r="F391" s="186"/>
      <c r="G391" s="186"/>
      <c r="H391" s="186"/>
      <c r="I391" s="186"/>
      <c r="J391" s="186"/>
      <c r="K391" s="186"/>
      <c r="L391" s="186"/>
      <c r="M391" s="186"/>
      <c r="N391" s="186"/>
      <c r="O391" s="186"/>
      <c r="P391" s="186"/>
      <c r="Q391" s="186"/>
      <c r="R391" s="186"/>
      <c r="S391" s="186"/>
      <c r="T391" s="186"/>
      <c r="U391" s="186"/>
      <c r="V391" s="186"/>
    </row>
    <row r="392" spans="1:22" ht="16.5" customHeight="1">
      <c r="A392" s="186"/>
      <c r="B392" s="186"/>
      <c r="C392" s="432"/>
      <c r="D392" s="186"/>
      <c r="E392" s="186"/>
      <c r="F392" s="186"/>
      <c r="G392" s="186"/>
      <c r="H392" s="186"/>
      <c r="I392" s="186"/>
      <c r="J392" s="186"/>
      <c r="K392" s="186"/>
      <c r="L392" s="186"/>
      <c r="M392" s="186"/>
      <c r="N392" s="186"/>
      <c r="O392" s="186"/>
      <c r="P392" s="186"/>
      <c r="Q392" s="186"/>
      <c r="R392" s="186"/>
      <c r="S392" s="186"/>
      <c r="T392" s="186"/>
      <c r="U392" s="186"/>
      <c r="V392" s="186"/>
    </row>
    <row r="393" spans="1:22" ht="16.5" customHeight="1">
      <c r="A393" s="186"/>
      <c r="B393" s="186"/>
      <c r="C393" s="432"/>
      <c r="D393" s="186"/>
      <c r="E393" s="186"/>
      <c r="F393" s="186"/>
      <c r="G393" s="186"/>
      <c r="H393" s="186"/>
      <c r="I393" s="186"/>
      <c r="J393" s="186"/>
      <c r="K393" s="186"/>
      <c r="L393" s="186"/>
      <c r="M393" s="186"/>
      <c r="N393" s="186"/>
      <c r="O393" s="186"/>
      <c r="P393" s="186"/>
      <c r="Q393" s="186"/>
      <c r="R393" s="186"/>
      <c r="S393" s="186"/>
      <c r="T393" s="186"/>
      <c r="U393" s="186"/>
      <c r="V393" s="186"/>
    </row>
    <row r="394" spans="1:22" ht="16.5" customHeight="1">
      <c r="A394" s="186"/>
      <c r="B394" s="186"/>
      <c r="C394" s="432"/>
      <c r="D394" s="186"/>
      <c r="E394" s="186"/>
      <c r="F394" s="186"/>
      <c r="G394" s="186"/>
      <c r="H394" s="186"/>
      <c r="I394" s="186"/>
      <c r="J394" s="186"/>
      <c r="K394" s="186"/>
      <c r="L394" s="186"/>
      <c r="M394" s="186"/>
      <c r="N394" s="186"/>
      <c r="O394" s="186"/>
      <c r="P394" s="186"/>
      <c r="Q394" s="186"/>
      <c r="R394" s="186"/>
      <c r="S394" s="186"/>
      <c r="T394" s="186"/>
      <c r="U394" s="186"/>
      <c r="V394" s="186"/>
    </row>
    <row r="395" spans="1:22" ht="16.5" customHeight="1">
      <c r="A395" s="186"/>
      <c r="B395" s="186"/>
      <c r="C395" s="432"/>
      <c r="D395" s="186"/>
      <c r="E395" s="186"/>
      <c r="F395" s="186"/>
      <c r="G395" s="186"/>
      <c r="H395" s="186"/>
      <c r="I395" s="186"/>
      <c r="J395" s="186"/>
      <c r="K395" s="186"/>
      <c r="L395" s="186"/>
      <c r="M395" s="186"/>
      <c r="N395" s="186"/>
      <c r="O395" s="186"/>
      <c r="P395" s="186"/>
      <c r="Q395" s="186"/>
      <c r="R395" s="186"/>
      <c r="S395" s="186"/>
      <c r="T395" s="186"/>
      <c r="U395" s="186"/>
      <c r="V395" s="186"/>
    </row>
    <row r="396" spans="1:22" ht="16.5" customHeight="1">
      <c r="A396" s="186"/>
      <c r="B396" s="186"/>
      <c r="C396" s="432"/>
      <c r="D396" s="186"/>
      <c r="E396" s="186"/>
      <c r="F396" s="186"/>
      <c r="G396" s="186"/>
      <c r="H396" s="186"/>
      <c r="I396" s="186"/>
      <c r="J396" s="186"/>
      <c r="K396" s="186"/>
      <c r="L396" s="186"/>
      <c r="M396" s="186"/>
      <c r="N396" s="186"/>
      <c r="O396" s="186"/>
      <c r="P396" s="186"/>
      <c r="Q396" s="186"/>
      <c r="R396" s="186"/>
      <c r="S396" s="186"/>
      <c r="T396" s="186"/>
      <c r="U396" s="186"/>
      <c r="V396" s="186"/>
    </row>
    <row r="397" spans="1:22" ht="16.5" customHeight="1">
      <c r="A397" s="186"/>
      <c r="B397" s="186"/>
      <c r="C397" s="432"/>
      <c r="D397" s="186"/>
      <c r="E397" s="186"/>
      <c r="F397" s="186"/>
      <c r="G397" s="186"/>
      <c r="H397" s="186"/>
      <c r="I397" s="186"/>
      <c r="J397" s="186"/>
      <c r="K397" s="186"/>
      <c r="L397" s="186"/>
      <c r="M397" s="186"/>
      <c r="N397" s="186"/>
      <c r="O397" s="186"/>
      <c r="P397" s="186"/>
      <c r="Q397" s="186"/>
      <c r="R397" s="186"/>
      <c r="S397" s="186"/>
      <c r="T397" s="186"/>
      <c r="U397" s="186"/>
      <c r="V397" s="186"/>
    </row>
    <row r="398" spans="1:22" ht="16.5" customHeight="1">
      <c r="A398" s="186"/>
      <c r="B398" s="186"/>
      <c r="C398" s="432"/>
      <c r="D398" s="186"/>
      <c r="E398" s="186"/>
      <c r="F398" s="186"/>
      <c r="G398" s="186"/>
      <c r="H398" s="186"/>
      <c r="I398" s="186"/>
      <c r="J398" s="186"/>
      <c r="K398" s="186"/>
      <c r="L398" s="186"/>
      <c r="M398" s="186"/>
      <c r="N398" s="186"/>
      <c r="O398" s="186"/>
      <c r="P398" s="186"/>
      <c r="Q398" s="186"/>
      <c r="R398" s="186"/>
      <c r="S398" s="186"/>
      <c r="T398" s="186"/>
      <c r="U398" s="186"/>
      <c r="V398" s="186"/>
    </row>
    <row r="399" spans="1:22" ht="16.5" customHeight="1">
      <c r="A399" s="186"/>
      <c r="B399" s="186"/>
      <c r="C399" s="432"/>
      <c r="D399" s="186"/>
      <c r="E399" s="186"/>
      <c r="F399" s="186"/>
      <c r="G399" s="186"/>
      <c r="H399" s="186"/>
      <c r="I399" s="186"/>
      <c r="J399" s="186"/>
      <c r="K399" s="186"/>
      <c r="L399" s="186"/>
      <c r="M399" s="186"/>
      <c r="N399" s="186"/>
      <c r="O399" s="186"/>
      <c r="P399" s="186"/>
      <c r="Q399" s="186"/>
      <c r="R399" s="186"/>
      <c r="S399" s="186"/>
      <c r="T399" s="186"/>
      <c r="U399" s="186"/>
      <c r="V399" s="186"/>
    </row>
    <row r="400" spans="1:22" ht="16.5" customHeight="1">
      <c r="A400" s="186"/>
      <c r="B400" s="186"/>
      <c r="C400" s="432"/>
      <c r="D400" s="186"/>
      <c r="E400" s="186"/>
      <c r="F400" s="186"/>
      <c r="G400" s="186"/>
      <c r="H400" s="186"/>
      <c r="I400" s="186"/>
      <c r="J400" s="186"/>
      <c r="K400" s="186"/>
      <c r="L400" s="186"/>
      <c r="M400" s="186"/>
      <c r="N400" s="186"/>
      <c r="O400" s="186"/>
      <c r="P400" s="186"/>
      <c r="Q400" s="186"/>
      <c r="R400" s="186"/>
      <c r="S400" s="186"/>
      <c r="T400" s="186"/>
      <c r="U400" s="186"/>
      <c r="V400" s="186"/>
    </row>
    <row r="401" spans="1:22" ht="16.5" customHeight="1">
      <c r="A401" s="186"/>
      <c r="B401" s="186"/>
      <c r="C401" s="432"/>
      <c r="D401" s="186"/>
      <c r="E401" s="186"/>
      <c r="F401" s="186"/>
      <c r="G401" s="186"/>
      <c r="H401" s="186"/>
      <c r="I401" s="186"/>
      <c r="J401" s="186"/>
      <c r="K401" s="186"/>
      <c r="L401" s="186"/>
      <c r="M401" s="186"/>
      <c r="N401" s="186"/>
      <c r="O401" s="186"/>
      <c r="P401" s="186"/>
      <c r="Q401" s="186"/>
      <c r="R401" s="186"/>
      <c r="S401" s="186"/>
      <c r="T401" s="186"/>
      <c r="U401" s="186"/>
      <c r="V401" s="186"/>
    </row>
    <row r="402" spans="1:22" ht="16.5" customHeight="1">
      <c r="A402" s="186"/>
      <c r="B402" s="186"/>
      <c r="C402" s="432"/>
      <c r="D402" s="186"/>
      <c r="E402" s="186"/>
      <c r="F402" s="186"/>
      <c r="G402" s="186"/>
      <c r="H402" s="186"/>
      <c r="I402" s="186"/>
      <c r="J402" s="186"/>
      <c r="K402" s="186"/>
      <c r="L402" s="186"/>
      <c r="M402" s="186"/>
      <c r="N402" s="186"/>
      <c r="O402" s="186"/>
      <c r="P402" s="186"/>
      <c r="Q402" s="186"/>
      <c r="R402" s="186"/>
      <c r="S402" s="186"/>
      <c r="T402" s="186"/>
      <c r="U402" s="186"/>
      <c r="V402" s="186"/>
    </row>
    <row r="403" spans="1:22" ht="16.5" customHeight="1">
      <c r="A403" s="186"/>
      <c r="B403" s="186"/>
      <c r="C403" s="432"/>
      <c r="D403" s="186"/>
      <c r="E403" s="186"/>
      <c r="F403" s="186"/>
      <c r="G403" s="186"/>
      <c r="H403" s="186"/>
      <c r="I403" s="186"/>
      <c r="J403" s="186"/>
      <c r="K403" s="186"/>
      <c r="L403" s="186"/>
      <c r="M403" s="186"/>
      <c r="N403" s="186"/>
      <c r="O403" s="186"/>
      <c r="P403" s="186"/>
      <c r="Q403" s="186"/>
      <c r="R403" s="186"/>
      <c r="S403" s="186"/>
      <c r="T403" s="186"/>
      <c r="U403" s="186"/>
      <c r="V403" s="186"/>
    </row>
    <row r="404" spans="1:22" ht="16.5" customHeight="1">
      <c r="A404" s="186"/>
      <c r="B404" s="186"/>
      <c r="C404" s="432"/>
      <c r="D404" s="186"/>
      <c r="E404" s="186"/>
      <c r="F404" s="186"/>
      <c r="G404" s="186"/>
      <c r="H404" s="186"/>
      <c r="I404" s="186"/>
      <c r="J404" s="186"/>
      <c r="K404" s="186"/>
      <c r="L404" s="186"/>
      <c r="M404" s="186"/>
      <c r="N404" s="186"/>
      <c r="O404" s="186"/>
      <c r="P404" s="186"/>
      <c r="Q404" s="186"/>
      <c r="R404" s="186"/>
      <c r="S404" s="186"/>
      <c r="T404" s="186"/>
      <c r="U404" s="186"/>
      <c r="V404" s="186"/>
    </row>
    <row r="405" spans="1:22" ht="16.5" customHeight="1">
      <c r="A405" s="186"/>
      <c r="B405" s="186"/>
      <c r="C405" s="432"/>
      <c r="D405" s="186"/>
      <c r="E405" s="186"/>
      <c r="F405" s="186"/>
      <c r="G405" s="186"/>
      <c r="H405" s="186"/>
      <c r="I405" s="186"/>
      <c r="J405" s="186"/>
      <c r="K405" s="186"/>
      <c r="L405" s="186"/>
      <c r="M405" s="186"/>
      <c r="N405" s="186"/>
      <c r="O405" s="186"/>
      <c r="P405" s="186"/>
      <c r="Q405" s="186"/>
      <c r="R405" s="186"/>
      <c r="S405" s="186"/>
      <c r="T405" s="186"/>
      <c r="U405" s="186"/>
      <c r="V405" s="186"/>
    </row>
    <row r="406" spans="1:22" ht="16.5" customHeight="1">
      <c r="A406" s="186"/>
      <c r="B406" s="186"/>
      <c r="C406" s="432"/>
      <c r="D406" s="186"/>
      <c r="E406" s="186"/>
      <c r="F406" s="186"/>
      <c r="G406" s="186"/>
      <c r="H406" s="186"/>
      <c r="I406" s="186"/>
      <c r="J406" s="186"/>
      <c r="K406" s="186"/>
      <c r="L406" s="186"/>
      <c r="M406" s="186"/>
      <c r="N406" s="186"/>
      <c r="O406" s="186"/>
      <c r="P406" s="186"/>
      <c r="Q406" s="186"/>
      <c r="R406" s="186"/>
      <c r="S406" s="186"/>
      <c r="T406" s="186"/>
      <c r="U406" s="186"/>
      <c r="V406" s="186"/>
    </row>
    <row r="407" spans="1:22" ht="16.5" customHeight="1">
      <c r="A407" s="186"/>
      <c r="B407" s="186"/>
      <c r="C407" s="432"/>
      <c r="D407" s="186"/>
      <c r="E407" s="186"/>
      <c r="F407" s="186"/>
      <c r="G407" s="186"/>
      <c r="H407" s="186"/>
      <c r="I407" s="186"/>
      <c r="J407" s="186"/>
      <c r="K407" s="186"/>
      <c r="L407" s="186"/>
      <c r="M407" s="186"/>
      <c r="N407" s="186"/>
      <c r="O407" s="186"/>
      <c r="P407" s="186"/>
      <c r="Q407" s="186"/>
      <c r="R407" s="186"/>
      <c r="S407" s="186"/>
      <c r="T407" s="186"/>
      <c r="U407" s="186"/>
      <c r="V407" s="186"/>
    </row>
    <row r="408" spans="1:22" ht="16.5" customHeight="1">
      <c r="A408" s="186"/>
      <c r="B408" s="186"/>
      <c r="C408" s="432"/>
      <c r="D408" s="186"/>
      <c r="E408" s="186"/>
      <c r="F408" s="186"/>
      <c r="G408" s="186"/>
      <c r="H408" s="186"/>
      <c r="I408" s="186"/>
      <c r="J408" s="186"/>
      <c r="K408" s="186"/>
      <c r="L408" s="186"/>
      <c r="M408" s="186"/>
      <c r="N408" s="186"/>
      <c r="O408" s="186"/>
      <c r="P408" s="186"/>
      <c r="Q408" s="186"/>
      <c r="R408" s="186"/>
      <c r="S408" s="186"/>
      <c r="T408" s="186"/>
      <c r="U408" s="186"/>
      <c r="V408" s="186"/>
    </row>
    <row r="409" spans="1:22" ht="16.5" customHeight="1">
      <c r="A409" s="186"/>
      <c r="B409" s="186"/>
      <c r="C409" s="432"/>
      <c r="D409" s="186"/>
      <c r="E409" s="186"/>
      <c r="F409" s="186"/>
      <c r="G409" s="186"/>
      <c r="H409" s="186"/>
      <c r="I409" s="186"/>
      <c r="J409" s="186"/>
      <c r="K409" s="186"/>
      <c r="L409" s="186"/>
      <c r="M409" s="186"/>
      <c r="N409" s="186"/>
      <c r="O409" s="186"/>
      <c r="P409" s="186"/>
      <c r="Q409" s="186"/>
      <c r="R409" s="186"/>
      <c r="S409" s="186"/>
      <c r="T409" s="186"/>
      <c r="U409" s="186"/>
      <c r="V409" s="186"/>
    </row>
    <row r="410" spans="1:22" ht="16.5" customHeight="1">
      <c r="A410" s="186"/>
      <c r="B410" s="186"/>
      <c r="C410" s="432"/>
      <c r="D410" s="186"/>
      <c r="E410" s="186"/>
      <c r="F410" s="186"/>
      <c r="G410" s="186"/>
      <c r="H410" s="186"/>
      <c r="I410" s="186"/>
      <c r="J410" s="186"/>
      <c r="K410" s="186"/>
      <c r="L410" s="186"/>
      <c r="M410" s="186"/>
      <c r="N410" s="186"/>
      <c r="O410" s="186"/>
      <c r="P410" s="186"/>
      <c r="Q410" s="186"/>
      <c r="R410" s="186"/>
      <c r="S410" s="186"/>
      <c r="T410" s="186"/>
      <c r="U410" s="186"/>
      <c r="V410" s="186"/>
    </row>
    <row r="411" spans="1:22" ht="16.5" customHeight="1">
      <c r="A411" s="186"/>
      <c r="B411" s="186"/>
      <c r="C411" s="432"/>
      <c r="D411" s="186"/>
      <c r="E411" s="186"/>
      <c r="F411" s="186"/>
      <c r="G411" s="186"/>
      <c r="H411" s="186"/>
      <c r="I411" s="186"/>
      <c r="J411" s="186"/>
      <c r="K411" s="186"/>
      <c r="L411" s="186"/>
      <c r="M411" s="186"/>
      <c r="N411" s="186"/>
      <c r="O411" s="186"/>
      <c r="P411" s="186"/>
      <c r="Q411" s="186"/>
      <c r="R411" s="186"/>
      <c r="S411" s="186"/>
      <c r="T411" s="186"/>
      <c r="U411" s="186"/>
      <c r="V411" s="186"/>
    </row>
    <row r="412" spans="1:22" ht="16.5" customHeight="1">
      <c r="A412" s="186"/>
      <c r="B412" s="186"/>
      <c r="C412" s="432"/>
      <c r="D412" s="186"/>
      <c r="E412" s="186"/>
      <c r="F412" s="186"/>
      <c r="G412" s="186"/>
      <c r="H412" s="186"/>
      <c r="I412" s="186"/>
      <c r="J412" s="186"/>
      <c r="K412" s="186"/>
      <c r="L412" s="186"/>
      <c r="M412" s="186"/>
      <c r="N412" s="186"/>
      <c r="O412" s="186"/>
      <c r="P412" s="186"/>
      <c r="Q412" s="186"/>
      <c r="R412" s="186"/>
      <c r="S412" s="186"/>
      <c r="T412" s="186"/>
      <c r="U412" s="186"/>
      <c r="V412" s="186"/>
    </row>
    <row r="413" spans="1:22" ht="16.5" customHeight="1">
      <c r="A413" s="186"/>
      <c r="B413" s="186"/>
      <c r="C413" s="432"/>
      <c r="D413" s="186"/>
      <c r="E413" s="186"/>
      <c r="F413" s="186"/>
      <c r="G413" s="186"/>
      <c r="H413" s="186"/>
      <c r="I413" s="186"/>
      <c r="J413" s="186"/>
      <c r="K413" s="186"/>
      <c r="L413" s="186"/>
      <c r="M413" s="186"/>
      <c r="N413" s="186"/>
      <c r="O413" s="186"/>
      <c r="P413" s="186"/>
      <c r="Q413" s="186"/>
      <c r="R413" s="186"/>
      <c r="S413" s="186"/>
      <c r="T413" s="186"/>
      <c r="U413" s="186"/>
      <c r="V413" s="186"/>
    </row>
    <row r="414" spans="1:22" ht="16.5" customHeight="1">
      <c r="A414" s="186"/>
      <c r="B414" s="186"/>
      <c r="C414" s="432"/>
      <c r="D414" s="186"/>
      <c r="E414" s="186"/>
      <c r="F414" s="186"/>
      <c r="G414" s="186"/>
      <c r="H414" s="186"/>
      <c r="I414" s="186"/>
      <c r="J414" s="186"/>
      <c r="K414" s="186"/>
      <c r="L414" s="186"/>
      <c r="M414" s="186"/>
      <c r="N414" s="186"/>
      <c r="O414" s="186"/>
      <c r="P414" s="186"/>
      <c r="Q414" s="186"/>
      <c r="R414" s="186"/>
      <c r="S414" s="186"/>
      <c r="T414" s="186"/>
      <c r="U414" s="186"/>
      <c r="V414" s="186"/>
    </row>
    <row r="415" spans="1:22" ht="16.5" customHeight="1">
      <c r="A415" s="186"/>
      <c r="B415" s="186"/>
      <c r="C415" s="432"/>
      <c r="D415" s="186"/>
      <c r="E415" s="186"/>
      <c r="F415" s="186"/>
      <c r="G415" s="186"/>
      <c r="H415" s="186"/>
      <c r="I415" s="186"/>
      <c r="J415" s="186"/>
      <c r="K415" s="186"/>
      <c r="L415" s="186"/>
      <c r="M415" s="186"/>
      <c r="N415" s="186"/>
      <c r="O415" s="186"/>
      <c r="P415" s="186"/>
      <c r="Q415" s="186"/>
      <c r="R415" s="186"/>
      <c r="S415" s="186"/>
      <c r="T415" s="186"/>
      <c r="U415" s="186"/>
      <c r="V415" s="186"/>
    </row>
    <row r="416" spans="1:22" ht="16.5" customHeight="1">
      <c r="A416" s="186"/>
      <c r="B416" s="186"/>
      <c r="C416" s="432"/>
      <c r="D416" s="186"/>
      <c r="E416" s="186"/>
      <c r="F416" s="186"/>
      <c r="G416" s="186"/>
      <c r="H416" s="186"/>
      <c r="I416" s="186"/>
      <c r="J416" s="186"/>
      <c r="K416" s="186"/>
      <c r="L416" s="186"/>
      <c r="M416" s="186"/>
      <c r="N416" s="186"/>
      <c r="O416" s="186"/>
      <c r="P416" s="186"/>
      <c r="Q416" s="186"/>
      <c r="R416" s="186"/>
      <c r="S416" s="186"/>
      <c r="T416" s="186"/>
      <c r="U416" s="186"/>
      <c r="V416" s="186"/>
    </row>
    <row r="417" spans="1:22" ht="16.5" customHeight="1">
      <c r="A417" s="186"/>
      <c r="B417" s="186"/>
      <c r="C417" s="432"/>
      <c r="D417" s="186"/>
      <c r="E417" s="186"/>
      <c r="F417" s="186"/>
      <c r="G417" s="186"/>
      <c r="H417" s="186"/>
      <c r="I417" s="186"/>
      <c r="J417" s="186"/>
      <c r="K417" s="186"/>
      <c r="L417" s="186"/>
      <c r="M417" s="186"/>
      <c r="N417" s="186"/>
      <c r="O417" s="186"/>
      <c r="P417" s="186"/>
      <c r="Q417" s="186"/>
      <c r="R417" s="186"/>
      <c r="S417" s="186"/>
      <c r="T417" s="186"/>
      <c r="U417" s="186"/>
      <c r="V417" s="186"/>
    </row>
    <row r="418" spans="1:22" ht="16.5" customHeight="1">
      <c r="A418" s="186"/>
      <c r="B418" s="186"/>
      <c r="C418" s="432"/>
      <c r="D418" s="186"/>
      <c r="E418" s="186"/>
      <c r="F418" s="186"/>
      <c r="G418" s="186"/>
      <c r="H418" s="186"/>
      <c r="I418" s="186"/>
      <c r="J418" s="186"/>
      <c r="K418" s="186"/>
      <c r="L418" s="186"/>
      <c r="M418" s="186"/>
      <c r="N418" s="186"/>
      <c r="O418" s="186"/>
      <c r="P418" s="186"/>
      <c r="Q418" s="186"/>
      <c r="R418" s="186"/>
      <c r="S418" s="186"/>
      <c r="T418" s="186"/>
      <c r="U418" s="186"/>
      <c r="V418" s="186"/>
    </row>
    <row r="419" spans="1:22" ht="16.5" customHeight="1">
      <c r="A419" s="186"/>
      <c r="B419" s="186"/>
      <c r="C419" s="432"/>
      <c r="D419" s="186"/>
      <c r="E419" s="186"/>
      <c r="F419" s="186"/>
      <c r="G419" s="186"/>
      <c r="H419" s="186"/>
      <c r="I419" s="186"/>
      <c r="J419" s="186"/>
      <c r="K419" s="186"/>
      <c r="L419" s="186"/>
      <c r="M419" s="186"/>
      <c r="N419" s="186"/>
      <c r="O419" s="186"/>
      <c r="P419" s="186"/>
      <c r="Q419" s="186"/>
      <c r="R419" s="186"/>
      <c r="S419" s="186"/>
      <c r="T419" s="186"/>
      <c r="U419" s="186"/>
      <c r="V419" s="186"/>
    </row>
    <row r="420" spans="1:22" ht="16.5" customHeight="1">
      <c r="A420" s="186"/>
      <c r="B420" s="186"/>
      <c r="C420" s="432"/>
      <c r="D420" s="186"/>
      <c r="E420" s="186"/>
      <c r="F420" s="186"/>
      <c r="G420" s="186"/>
      <c r="H420" s="186"/>
      <c r="I420" s="186"/>
      <c r="J420" s="186"/>
      <c r="K420" s="186"/>
      <c r="L420" s="186"/>
      <c r="M420" s="186"/>
      <c r="N420" s="186"/>
      <c r="O420" s="186"/>
      <c r="P420" s="186"/>
      <c r="Q420" s="186"/>
      <c r="R420" s="186"/>
      <c r="S420" s="186"/>
      <c r="T420" s="186"/>
      <c r="U420" s="186"/>
      <c r="V420" s="186"/>
    </row>
    <row r="421" spans="1:22" ht="16.5" customHeight="1">
      <c r="A421" s="186"/>
      <c r="B421" s="186"/>
      <c r="C421" s="432"/>
      <c r="D421" s="186"/>
      <c r="E421" s="186"/>
      <c r="F421" s="186"/>
      <c r="G421" s="186"/>
      <c r="H421" s="186"/>
      <c r="I421" s="186"/>
      <c r="J421" s="186"/>
      <c r="K421" s="186"/>
      <c r="L421" s="186"/>
      <c r="M421" s="186"/>
      <c r="N421" s="186"/>
      <c r="O421" s="186"/>
      <c r="P421" s="186"/>
      <c r="Q421" s="186"/>
      <c r="R421" s="186"/>
      <c r="S421" s="186"/>
      <c r="T421" s="186"/>
      <c r="U421" s="186"/>
      <c r="V421" s="186"/>
    </row>
    <row r="422" spans="1:22" ht="16.5" customHeight="1">
      <c r="A422" s="186"/>
      <c r="B422" s="186"/>
      <c r="C422" s="432"/>
      <c r="D422" s="186"/>
      <c r="E422" s="186"/>
      <c r="F422" s="186"/>
      <c r="G422" s="186"/>
      <c r="H422" s="186"/>
      <c r="I422" s="186"/>
      <c r="J422" s="186"/>
      <c r="K422" s="186"/>
      <c r="L422" s="186"/>
      <c r="M422" s="186"/>
      <c r="N422" s="186"/>
      <c r="O422" s="186"/>
      <c r="P422" s="186"/>
      <c r="Q422" s="186"/>
      <c r="R422" s="186"/>
      <c r="S422" s="186"/>
      <c r="T422" s="186"/>
      <c r="U422" s="186"/>
      <c r="V422" s="186"/>
    </row>
    <row r="423" spans="1:22" ht="16.5" customHeight="1">
      <c r="A423" s="186"/>
      <c r="B423" s="186"/>
      <c r="C423" s="432"/>
      <c r="D423" s="186"/>
      <c r="E423" s="186"/>
      <c r="F423" s="186"/>
      <c r="G423" s="186"/>
      <c r="H423" s="186"/>
      <c r="I423" s="186"/>
      <c r="J423" s="186"/>
      <c r="K423" s="186"/>
      <c r="L423" s="186"/>
      <c r="M423" s="186"/>
      <c r="N423" s="186"/>
      <c r="O423" s="186"/>
      <c r="P423" s="186"/>
      <c r="Q423" s="186"/>
      <c r="R423" s="186"/>
      <c r="S423" s="186"/>
      <c r="T423" s="186"/>
      <c r="U423" s="186"/>
      <c r="V423" s="186"/>
    </row>
    <row r="424" spans="1:22" ht="16.5" customHeight="1">
      <c r="A424" s="186"/>
      <c r="B424" s="186"/>
      <c r="C424" s="432"/>
      <c r="D424" s="186"/>
      <c r="E424" s="186"/>
      <c r="F424" s="186"/>
      <c r="G424" s="186"/>
      <c r="H424" s="186"/>
      <c r="I424" s="186"/>
      <c r="J424" s="186"/>
      <c r="K424" s="186"/>
      <c r="L424" s="186"/>
      <c r="M424" s="186"/>
      <c r="N424" s="186"/>
      <c r="O424" s="186"/>
      <c r="P424" s="186"/>
      <c r="Q424" s="186"/>
      <c r="R424" s="186"/>
      <c r="S424" s="186"/>
      <c r="T424" s="186"/>
      <c r="U424" s="186"/>
      <c r="V424" s="186"/>
    </row>
    <row r="425" spans="1:22" ht="16.5" customHeight="1">
      <c r="A425" s="186"/>
      <c r="B425" s="186"/>
      <c r="C425" s="432"/>
      <c r="D425" s="186"/>
      <c r="E425" s="186"/>
      <c r="F425" s="186"/>
      <c r="G425" s="186"/>
      <c r="H425" s="186"/>
      <c r="I425" s="186"/>
      <c r="J425" s="186"/>
      <c r="K425" s="186"/>
      <c r="L425" s="186"/>
      <c r="M425" s="186"/>
      <c r="N425" s="186"/>
      <c r="O425" s="186"/>
      <c r="P425" s="186"/>
      <c r="Q425" s="186"/>
      <c r="R425" s="186"/>
      <c r="S425" s="186"/>
      <c r="T425" s="186"/>
      <c r="U425" s="186"/>
      <c r="V425" s="186"/>
    </row>
    <row r="426" spans="1:22" ht="16.5" customHeight="1">
      <c r="A426" s="186"/>
      <c r="B426" s="186"/>
      <c r="C426" s="432"/>
      <c r="D426" s="186"/>
      <c r="E426" s="186"/>
      <c r="F426" s="186"/>
      <c r="G426" s="186"/>
      <c r="H426" s="186"/>
      <c r="I426" s="186"/>
      <c r="J426" s="186"/>
      <c r="K426" s="186"/>
      <c r="L426" s="186"/>
      <c r="M426" s="186"/>
      <c r="N426" s="186"/>
      <c r="O426" s="186"/>
      <c r="P426" s="186"/>
      <c r="Q426" s="186"/>
      <c r="R426" s="186"/>
      <c r="S426" s="186"/>
      <c r="T426" s="186"/>
      <c r="U426" s="186"/>
      <c r="V426" s="186"/>
    </row>
    <row r="427" spans="1:22" ht="16.5" customHeight="1">
      <c r="A427" s="186"/>
      <c r="B427" s="186"/>
      <c r="C427" s="432"/>
      <c r="D427" s="186"/>
      <c r="E427" s="186"/>
      <c r="F427" s="186"/>
      <c r="G427" s="186"/>
      <c r="H427" s="186"/>
      <c r="I427" s="186"/>
      <c r="J427" s="186"/>
      <c r="K427" s="186"/>
      <c r="L427" s="186"/>
      <c r="M427" s="186"/>
      <c r="N427" s="186"/>
      <c r="O427" s="186"/>
      <c r="P427" s="186"/>
      <c r="Q427" s="186"/>
      <c r="R427" s="186"/>
      <c r="S427" s="186"/>
      <c r="T427" s="186"/>
      <c r="U427" s="186"/>
      <c r="V427" s="186"/>
    </row>
    <row r="428" spans="1:22" ht="16.5" customHeight="1">
      <c r="A428" s="186"/>
      <c r="B428" s="186"/>
      <c r="C428" s="432"/>
      <c r="D428" s="186"/>
      <c r="E428" s="186"/>
      <c r="F428" s="186"/>
      <c r="G428" s="186"/>
      <c r="H428" s="186"/>
      <c r="I428" s="186"/>
      <c r="J428" s="186"/>
      <c r="K428" s="186"/>
      <c r="L428" s="186"/>
      <c r="M428" s="186"/>
      <c r="N428" s="186"/>
      <c r="O428" s="186"/>
      <c r="P428" s="186"/>
      <c r="Q428" s="186"/>
      <c r="R428" s="186"/>
      <c r="S428" s="186"/>
      <c r="T428" s="186"/>
      <c r="U428" s="186"/>
      <c r="V428" s="186"/>
    </row>
    <row r="429" spans="1:22" ht="16.5" customHeight="1">
      <c r="A429" s="186"/>
      <c r="B429" s="186"/>
      <c r="C429" s="432"/>
      <c r="D429" s="186"/>
      <c r="E429" s="186"/>
      <c r="F429" s="186"/>
      <c r="G429" s="186"/>
      <c r="H429" s="186"/>
      <c r="I429" s="186"/>
      <c r="J429" s="186"/>
      <c r="K429" s="186"/>
      <c r="L429" s="186"/>
      <c r="M429" s="186"/>
      <c r="N429" s="186"/>
      <c r="O429" s="186"/>
      <c r="P429" s="186"/>
      <c r="Q429" s="186"/>
      <c r="R429" s="186"/>
      <c r="S429" s="186"/>
      <c r="T429" s="186"/>
      <c r="U429" s="186"/>
      <c r="V429" s="186"/>
    </row>
    <row r="430" spans="1:22" ht="16.5" customHeight="1">
      <c r="A430" s="186"/>
      <c r="B430" s="186"/>
      <c r="C430" s="432"/>
      <c r="D430" s="186"/>
      <c r="E430" s="186"/>
      <c r="F430" s="186"/>
      <c r="G430" s="186"/>
      <c r="H430" s="186"/>
      <c r="I430" s="186"/>
      <c r="J430" s="186"/>
      <c r="K430" s="186"/>
      <c r="L430" s="186"/>
      <c r="M430" s="186"/>
      <c r="N430" s="186"/>
      <c r="O430" s="186"/>
      <c r="P430" s="186"/>
      <c r="Q430" s="186"/>
      <c r="R430" s="186"/>
      <c r="S430" s="186"/>
      <c r="T430" s="186"/>
      <c r="U430" s="186"/>
      <c r="V430" s="186"/>
    </row>
    <row r="431" spans="1:22" ht="16.5" customHeight="1">
      <c r="A431" s="186"/>
      <c r="B431" s="186"/>
      <c r="C431" s="432"/>
      <c r="D431" s="186"/>
      <c r="E431" s="186"/>
      <c r="F431" s="186"/>
      <c r="G431" s="186"/>
      <c r="H431" s="186"/>
      <c r="I431" s="186"/>
      <c r="J431" s="186"/>
      <c r="K431" s="186"/>
      <c r="L431" s="186"/>
      <c r="M431" s="186"/>
      <c r="N431" s="186"/>
      <c r="O431" s="186"/>
      <c r="P431" s="186"/>
      <c r="Q431" s="186"/>
      <c r="R431" s="186"/>
      <c r="S431" s="186"/>
      <c r="T431" s="186"/>
      <c r="U431" s="186"/>
      <c r="V431" s="186"/>
    </row>
    <row r="432" spans="1:22" ht="16.5" customHeight="1">
      <c r="A432" s="186"/>
      <c r="B432" s="186"/>
      <c r="C432" s="432"/>
      <c r="D432" s="186"/>
      <c r="E432" s="186"/>
      <c r="F432" s="186"/>
      <c r="G432" s="186"/>
      <c r="H432" s="186"/>
      <c r="I432" s="186"/>
      <c r="J432" s="186"/>
      <c r="K432" s="186"/>
      <c r="L432" s="186"/>
      <c r="M432" s="186"/>
      <c r="N432" s="186"/>
      <c r="O432" s="186"/>
      <c r="P432" s="186"/>
      <c r="Q432" s="186"/>
      <c r="R432" s="186"/>
      <c r="S432" s="186"/>
      <c r="T432" s="186"/>
      <c r="U432" s="186"/>
      <c r="V432" s="186"/>
    </row>
    <row r="433" spans="1:22" ht="16.5" customHeight="1">
      <c r="A433" s="186"/>
      <c r="B433" s="186"/>
      <c r="C433" s="432"/>
      <c r="D433" s="186"/>
      <c r="E433" s="186"/>
      <c r="F433" s="186"/>
      <c r="G433" s="186"/>
      <c r="H433" s="186"/>
      <c r="I433" s="186"/>
      <c r="J433" s="186"/>
      <c r="K433" s="186"/>
      <c r="L433" s="186"/>
      <c r="M433" s="186"/>
      <c r="N433" s="186"/>
      <c r="O433" s="186"/>
      <c r="P433" s="186"/>
      <c r="Q433" s="186"/>
      <c r="R433" s="186"/>
      <c r="S433" s="186"/>
      <c r="T433" s="186"/>
      <c r="U433" s="186"/>
      <c r="V433" s="186"/>
    </row>
    <row r="434" spans="1:22" ht="16.5" customHeight="1">
      <c r="A434" s="186"/>
      <c r="B434" s="186"/>
      <c r="C434" s="432"/>
      <c r="D434" s="186"/>
      <c r="E434" s="186"/>
      <c r="F434" s="186"/>
      <c r="G434" s="186"/>
      <c r="H434" s="186"/>
      <c r="I434" s="186"/>
      <c r="J434" s="186"/>
      <c r="K434" s="186"/>
      <c r="L434" s="186"/>
      <c r="M434" s="186"/>
      <c r="N434" s="186"/>
      <c r="O434" s="186"/>
      <c r="P434" s="186"/>
      <c r="Q434" s="186"/>
      <c r="R434" s="186"/>
      <c r="S434" s="186"/>
      <c r="T434" s="186"/>
      <c r="U434" s="186"/>
      <c r="V434" s="186"/>
    </row>
    <row r="435" spans="1:22" ht="16.5" customHeight="1">
      <c r="A435" s="186"/>
      <c r="B435" s="186"/>
      <c r="C435" s="432"/>
      <c r="D435" s="186"/>
      <c r="E435" s="186"/>
      <c r="F435" s="186"/>
      <c r="G435" s="186"/>
      <c r="H435" s="186"/>
      <c r="I435" s="186"/>
      <c r="J435" s="186"/>
      <c r="K435" s="186"/>
      <c r="L435" s="186"/>
      <c r="M435" s="186"/>
      <c r="N435" s="186"/>
      <c r="O435" s="186"/>
      <c r="P435" s="186"/>
      <c r="Q435" s="186"/>
      <c r="R435" s="186"/>
      <c r="S435" s="186"/>
      <c r="T435" s="186"/>
      <c r="U435" s="186"/>
      <c r="V435" s="186"/>
    </row>
    <row r="436" spans="1:22" ht="16.5" customHeight="1">
      <c r="A436" s="186"/>
      <c r="B436" s="186"/>
      <c r="C436" s="432"/>
      <c r="D436" s="186"/>
      <c r="E436" s="186"/>
      <c r="F436" s="186"/>
      <c r="G436" s="186"/>
      <c r="H436" s="186"/>
      <c r="I436" s="186"/>
      <c r="J436" s="186"/>
      <c r="K436" s="186"/>
      <c r="L436" s="186"/>
      <c r="M436" s="186"/>
      <c r="N436" s="186"/>
      <c r="O436" s="186"/>
      <c r="P436" s="186"/>
      <c r="Q436" s="186"/>
      <c r="R436" s="186"/>
      <c r="S436" s="186"/>
      <c r="T436" s="186"/>
      <c r="U436" s="186"/>
      <c r="V436" s="186"/>
    </row>
    <row r="437" spans="1:22" ht="16.5" customHeight="1">
      <c r="A437" s="186"/>
      <c r="B437" s="186"/>
      <c r="C437" s="432"/>
      <c r="D437" s="186"/>
      <c r="E437" s="186"/>
      <c r="F437" s="186"/>
      <c r="G437" s="186"/>
      <c r="H437" s="186"/>
      <c r="I437" s="186"/>
      <c r="J437" s="186"/>
      <c r="K437" s="186"/>
      <c r="L437" s="186"/>
      <c r="M437" s="186"/>
      <c r="N437" s="186"/>
      <c r="O437" s="186"/>
      <c r="P437" s="186"/>
      <c r="Q437" s="186"/>
      <c r="R437" s="186"/>
      <c r="S437" s="186"/>
      <c r="T437" s="186"/>
      <c r="U437" s="186"/>
      <c r="V437" s="186"/>
    </row>
    <row r="438" spans="1:22" ht="16.5" customHeight="1">
      <c r="A438" s="186"/>
      <c r="B438" s="186"/>
      <c r="C438" s="432"/>
      <c r="D438" s="186"/>
      <c r="E438" s="186"/>
      <c r="F438" s="186"/>
      <c r="G438" s="186"/>
      <c r="H438" s="186"/>
      <c r="I438" s="186"/>
      <c r="J438" s="186"/>
      <c r="K438" s="186"/>
      <c r="L438" s="186"/>
      <c r="M438" s="186"/>
      <c r="N438" s="186"/>
      <c r="O438" s="186"/>
      <c r="P438" s="186"/>
      <c r="Q438" s="186"/>
      <c r="R438" s="186"/>
      <c r="S438" s="186"/>
      <c r="T438" s="186"/>
      <c r="U438" s="186"/>
      <c r="V438" s="186"/>
    </row>
    <row r="439" spans="1:22" ht="16.5" customHeight="1">
      <c r="A439" s="186"/>
      <c r="B439" s="186"/>
      <c r="C439" s="432"/>
      <c r="D439" s="186"/>
      <c r="E439" s="186"/>
      <c r="F439" s="186"/>
      <c r="G439" s="186"/>
      <c r="H439" s="186"/>
      <c r="I439" s="186"/>
      <c r="J439" s="186"/>
      <c r="K439" s="186"/>
      <c r="L439" s="186"/>
      <c r="M439" s="186"/>
      <c r="N439" s="186"/>
      <c r="O439" s="186"/>
      <c r="P439" s="186"/>
      <c r="Q439" s="186"/>
      <c r="R439" s="186"/>
      <c r="S439" s="186"/>
      <c r="T439" s="186"/>
      <c r="U439" s="186"/>
      <c r="V439" s="186"/>
    </row>
    <row r="440" spans="1:22" ht="16.5" customHeight="1">
      <c r="A440" s="186"/>
      <c r="B440" s="186"/>
      <c r="C440" s="432"/>
      <c r="D440" s="186"/>
      <c r="E440" s="186"/>
      <c r="F440" s="186"/>
      <c r="G440" s="186"/>
      <c r="H440" s="186"/>
      <c r="I440" s="186"/>
      <c r="J440" s="186"/>
      <c r="K440" s="186"/>
      <c r="L440" s="186"/>
      <c r="M440" s="186"/>
      <c r="N440" s="186"/>
      <c r="O440" s="186"/>
      <c r="P440" s="186"/>
      <c r="Q440" s="186"/>
      <c r="R440" s="186"/>
      <c r="S440" s="186"/>
      <c r="T440" s="186"/>
      <c r="U440" s="186"/>
      <c r="V440" s="186"/>
    </row>
    <row r="441" spans="1:22" ht="16.5" customHeight="1">
      <c r="A441" s="186"/>
      <c r="B441" s="186"/>
      <c r="C441" s="432"/>
      <c r="D441" s="186"/>
      <c r="E441" s="186"/>
      <c r="F441" s="186"/>
      <c r="G441" s="186"/>
      <c r="H441" s="186"/>
      <c r="I441" s="186"/>
      <c r="J441" s="186"/>
      <c r="K441" s="186"/>
      <c r="L441" s="186"/>
      <c r="M441" s="186"/>
      <c r="N441" s="186"/>
      <c r="O441" s="186"/>
      <c r="P441" s="186"/>
      <c r="Q441" s="186"/>
      <c r="R441" s="186"/>
      <c r="S441" s="186"/>
      <c r="T441" s="186"/>
      <c r="U441" s="186"/>
      <c r="V441" s="186"/>
    </row>
    <row r="442" spans="1:22" ht="16.5" customHeight="1">
      <c r="A442" s="186"/>
      <c r="B442" s="186"/>
      <c r="C442" s="432"/>
      <c r="D442" s="186"/>
      <c r="E442" s="186"/>
      <c r="F442" s="186"/>
      <c r="G442" s="186"/>
      <c r="H442" s="186"/>
      <c r="I442" s="186"/>
      <c r="J442" s="186"/>
      <c r="K442" s="186"/>
      <c r="L442" s="186"/>
      <c r="M442" s="186"/>
      <c r="N442" s="186"/>
      <c r="O442" s="186"/>
      <c r="P442" s="186"/>
      <c r="Q442" s="186"/>
      <c r="R442" s="186"/>
      <c r="S442" s="186"/>
      <c r="T442" s="186"/>
      <c r="U442" s="186"/>
      <c r="V442" s="186"/>
    </row>
    <row r="443" spans="1:22" ht="16.5" customHeight="1">
      <c r="A443" s="186"/>
      <c r="B443" s="186"/>
      <c r="C443" s="432"/>
      <c r="D443" s="186"/>
      <c r="E443" s="186"/>
      <c r="F443" s="186"/>
      <c r="G443" s="186"/>
      <c r="H443" s="186"/>
      <c r="I443" s="186"/>
      <c r="J443" s="186"/>
      <c r="K443" s="186"/>
      <c r="L443" s="186"/>
      <c r="M443" s="186"/>
      <c r="N443" s="186"/>
      <c r="O443" s="186"/>
      <c r="P443" s="186"/>
      <c r="Q443" s="186"/>
      <c r="R443" s="186"/>
      <c r="S443" s="186"/>
      <c r="T443" s="186"/>
      <c r="U443" s="186"/>
      <c r="V443" s="186"/>
    </row>
    <row r="444" spans="1:22" ht="16.5" customHeight="1">
      <c r="A444" s="186"/>
      <c r="B444" s="186"/>
      <c r="C444" s="432"/>
      <c r="D444" s="186"/>
      <c r="E444" s="186"/>
      <c r="F444" s="186"/>
      <c r="G444" s="186"/>
      <c r="H444" s="186"/>
      <c r="I444" s="186"/>
      <c r="J444" s="186"/>
      <c r="K444" s="186"/>
      <c r="L444" s="186"/>
      <c r="M444" s="186"/>
      <c r="N444" s="186"/>
      <c r="O444" s="186"/>
      <c r="P444" s="186"/>
      <c r="Q444" s="186"/>
      <c r="R444" s="186"/>
      <c r="S444" s="186"/>
      <c r="T444" s="186"/>
      <c r="U444" s="186"/>
      <c r="V444" s="186"/>
    </row>
    <row r="445" spans="1:22" ht="16.5" customHeight="1">
      <c r="A445" s="186"/>
      <c r="B445" s="186"/>
      <c r="C445" s="432"/>
      <c r="D445" s="186"/>
      <c r="E445" s="186"/>
      <c r="F445" s="186"/>
      <c r="G445" s="186"/>
      <c r="H445" s="186"/>
      <c r="I445" s="186"/>
      <c r="J445" s="186"/>
      <c r="K445" s="186"/>
      <c r="L445" s="186"/>
      <c r="M445" s="186"/>
      <c r="N445" s="186"/>
      <c r="O445" s="186"/>
      <c r="P445" s="186"/>
      <c r="Q445" s="186"/>
      <c r="R445" s="186"/>
      <c r="S445" s="186"/>
      <c r="T445" s="186"/>
      <c r="U445" s="186"/>
      <c r="V445" s="186"/>
    </row>
    <row r="446" spans="1:22" ht="16.5" customHeight="1">
      <c r="A446" s="186"/>
      <c r="B446" s="186"/>
      <c r="C446" s="432"/>
      <c r="D446" s="186"/>
      <c r="E446" s="186"/>
      <c r="F446" s="186"/>
      <c r="G446" s="186"/>
      <c r="H446" s="186"/>
      <c r="I446" s="186"/>
      <c r="J446" s="186"/>
      <c r="K446" s="186"/>
      <c r="L446" s="186"/>
      <c r="M446" s="186"/>
      <c r="N446" s="186"/>
      <c r="O446" s="186"/>
      <c r="P446" s="186"/>
      <c r="Q446" s="186"/>
      <c r="R446" s="186"/>
      <c r="S446" s="186"/>
      <c r="T446" s="186"/>
      <c r="U446" s="186"/>
      <c r="V446" s="186"/>
    </row>
    <row r="447" spans="1:22" ht="16.5" customHeight="1">
      <c r="A447" s="186"/>
      <c r="B447" s="186"/>
      <c r="C447" s="432"/>
      <c r="D447" s="186"/>
      <c r="E447" s="186"/>
      <c r="F447" s="186"/>
      <c r="G447" s="186"/>
      <c r="H447" s="186"/>
      <c r="I447" s="186"/>
      <c r="J447" s="186"/>
      <c r="K447" s="186"/>
      <c r="L447" s="186"/>
      <c r="M447" s="186"/>
      <c r="N447" s="186"/>
      <c r="O447" s="186"/>
      <c r="P447" s="186"/>
      <c r="Q447" s="186"/>
      <c r="R447" s="186"/>
      <c r="S447" s="186"/>
      <c r="T447" s="186"/>
      <c r="U447" s="186"/>
      <c r="V447" s="186"/>
    </row>
    <row r="448" spans="1:22" ht="16.5" customHeight="1">
      <c r="A448" s="186"/>
      <c r="B448" s="186"/>
      <c r="C448" s="432"/>
      <c r="D448" s="186"/>
      <c r="E448" s="186"/>
      <c r="F448" s="186"/>
      <c r="G448" s="186"/>
      <c r="H448" s="186"/>
      <c r="I448" s="186"/>
      <c r="J448" s="186"/>
      <c r="K448" s="186"/>
      <c r="L448" s="186"/>
      <c r="M448" s="186"/>
      <c r="N448" s="186"/>
      <c r="O448" s="186"/>
      <c r="P448" s="186"/>
      <c r="Q448" s="186"/>
      <c r="R448" s="186"/>
      <c r="S448" s="186"/>
      <c r="T448" s="186"/>
      <c r="U448" s="186"/>
      <c r="V448" s="186"/>
    </row>
    <row r="449" spans="1:22" ht="16.5" customHeight="1">
      <c r="A449" s="186"/>
      <c r="B449" s="186"/>
      <c r="C449" s="432"/>
      <c r="D449" s="186"/>
      <c r="E449" s="186"/>
      <c r="F449" s="186"/>
      <c r="G449" s="186"/>
      <c r="H449" s="186"/>
      <c r="I449" s="186"/>
      <c r="J449" s="186"/>
      <c r="K449" s="186"/>
      <c r="L449" s="186"/>
      <c r="M449" s="186"/>
      <c r="N449" s="186"/>
      <c r="O449" s="186"/>
      <c r="P449" s="186"/>
      <c r="Q449" s="186"/>
      <c r="R449" s="186"/>
      <c r="S449" s="186"/>
      <c r="T449" s="186"/>
      <c r="U449" s="186"/>
      <c r="V449" s="186"/>
    </row>
    <row r="450" spans="1:22" ht="16.5" customHeight="1">
      <c r="A450" s="186"/>
      <c r="B450" s="186"/>
      <c r="C450" s="432"/>
      <c r="D450" s="186"/>
      <c r="E450" s="186"/>
      <c r="F450" s="186"/>
      <c r="G450" s="186"/>
      <c r="H450" s="186"/>
      <c r="I450" s="186"/>
      <c r="J450" s="186"/>
      <c r="K450" s="186"/>
      <c r="L450" s="186"/>
      <c r="M450" s="186"/>
      <c r="N450" s="186"/>
      <c r="O450" s="186"/>
      <c r="P450" s="186"/>
      <c r="Q450" s="186"/>
      <c r="R450" s="186"/>
      <c r="S450" s="186"/>
      <c r="T450" s="186"/>
      <c r="U450" s="186"/>
      <c r="V450" s="186"/>
    </row>
    <row r="451" spans="1:22" ht="16.5" customHeight="1">
      <c r="A451" s="186"/>
      <c r="B451" s="186"/>
      <c r="C451" s="432"/>
      <c r="D451" s="186"/>
      <c r="E451" s="186"/>
      <c r="F451" s="186"/>
      <c r="G451" s="186"/>
      <c r="H451" s="186"/>
      <c r="I451" s="186"/>
      <c r="J451" s="186"/>
      <c r="K451" s="186"/>
      <c r="L451" s="186"/>
      <c r="M451" s="186"/>
      <c r="N451" s="186"/>
      <c r="O451" s="186"/>
      <c r="P451" s="186"/>
      <c r="Q451" s="186"/>
      <c r="R451" s="186"/>
      <c r="S451" s="186"/>
      <c r="T451" s="186"/>
      <c r="U451" s="186"/>
      <c r="V451" s="186"/>
    </row>
    <row r="452" spans="1:22" ht="16.5" customHeight="1">
      <c r="A452" s="186"/>
      <c r="B452" s="186"/>
      <c r="C452" s="432"/>
      <c r="D452" s="186"/>
      <c r="E452" s="186"/>
      <c r="F452" s="186"/>
      <c r="G452" s="186"/>
      <c r="H452" s="186"/>
      <c r="I452" s="186"/>
      <c r="J452" s="186"/>
      <c r="K452" s="186"/>
      <c r="L452" s="186"/>
      <c r="M452" s="186"/>
      <c r="N452" s="186"/>
      <c r="O452" s="186"/>
      <c r="P452" s="186"/>
      <c r="Q452" s="186"/>
      <c r="R452" s="186"/>
      <c r="S452" s="186"/>
      <c r="T452" s="186"/>
      <c r="U452" s="186"/>
      <c r="V452" s="186"/>
    </row>
    <row r="453" spans="1:22" ht="16.5" customHeight="1">
      <c r="A453" s="186"/>
      <c r="B453" s="186"/>
      <c r="C453" s="432"/>
      <c r="D453" s="186"/>
      <c r="E453" s="186"/>
      <c r="F453" s="186"/>
      <c r="G453" s="186"/>
      <c r="H453" s="186"/>
      <c r="I453" s="186"/>
      <c r="J453" s="186"/>
      <c r="K453" s="186"/>
      <c r="L453" s="186"/>
      <c r="M453" s="186"/>
      <c r="N453" s="186"/>
      <c r="O453" s="186"/>
      <c r="P453" s="186"/>
      <c r="Q453" s="186"/>
      <c r="R453" s="186"/>
      <c r="S453" s="186"/>
      <c r="T453" s="186"/>
      <c r="U453" s="186"/>
      <c r="V453" s="186"/>
    </row>
    <row r="454" spans="1:22" ht="16.5" customHeight="1">
      <c r="A454" s="186"/>
      <c r="B454" s="186"/>
      <c r="C454" s="432"/>
      <c r="D454" s="186"/>
      <c r="E454" s="186"/>
      <c r="F454" s="186"/>
      <c r="G454" s="186"/>
      <c r="H454" s="186"/>
      <c r="I454" s="186"/>
      <c r="J454" s="186"/>
      <c r="K454" s="186"/>
      <c r="L454" s="186"/>
      <c r="M454" s="186"/>
      <c r="N454" s="186"/>
      <c r="O454" s="186"/>
      <c r="P454" s="186"/>
      <c r="Q454" s="186"/>
      <c r="R454" s="186"/>
      <c r="S454" s="186"/>
      <c r="T454" s="186"/>
      <c r="U454" s="186"/>
      <c r="V454" s="186"/>
    </row>
    <row r="455" spans="1:22" ht="16.5" customHeight="1">
      <c r="A455" s="186"/>
      <c r="B455" s="186"/>
      <c r="C455" s="432"/>
      <c r="D455" s="186"/>
      <c r="E455" s="186"/>
      <c r="F455" s="186"/>
      <c r="G455" s="186"/>
      <c r="H455" s="186"/>
      <c r="I455" s="186"/>
      <c r="J455" s="186"/>
      <c r="K455" s="186"/>
      <c r="L455" s="186"/>
      <c r="M455" s="186"/>
      <c r="N455" s="186"/>
      <c r="O455" s="186"/>
      <c r="P455" s="186"/>
      <c r="Q455" s="186"/>
      <c r="R455" s="186"/>
      <c r="S455" s="186"/>
      <c r="T455" s="186"/>
      <c r="U455" s="186"/>
      <c r="V455" s="186"/>
    </row>
    <row r="456" spans="1:22" ht="16.5" customHeight="1">
      <c r="A456" s="186"/>
      <c r="B456" s="186"/>
      <c r="C456" s="432"/>
      <c r="D456" s="186"/>
      <c r="E456" s="186"/>
      <c r="F456" s="186"/>
      <c r="G456" s="186"/>
      <c r="H456" s="186"/>
      <c r="I456" s="186"/>
      <c r="J456" s="186"/>
      <c r="K456" s="186"/>
      <c r="L456" s="186"/>
      <c r="M456" s="186"/>
      <c r="N456" s="186"/>
      <c r="O456" s="186"/>
      <c r="P456" s="186"/>
      <c r="Q456" s="186"/>
      <c r="R456" s="186"/>
      <c r="S456" s="186"/>
      <c r="T456" s="186"/>
      <c r="U456" s="186"/>
      <c r="V456" s="186"/>
    </row>
    <row r="457" spans="1:22" ht="16.5" customHeight="1">
      <c r="A457" s="186"/>
      <c r="B457" s="186"/>
      <c r="C457" s="432"/>
      <c r="D457" s="186"/>
      <c r="E457" s="186"/>
      <c r="F457" s="186"/>
      <c r="G457" s="186"/>
      <c r="H457" s="186"/>
      <c r="I457" s="186"/>
      <c r="J457" s="186"/>
      <c r="K457" s="186"/>
      <c r="L457" s="186"/>
      <c r="M457" s="186"/>
      <c r="N457" s="186"/>
      <c r="O457" s="186"/>
      <c r="P457" s="186"/>
      <c r="Q457" s="186"/>
      <c r="R457" s="186"/>
      <c r="S457" s="186"/>
      <c r="T457" s="186"/>
      <c r="U457" s="186"/>
      <c r="V457" s="186"/>
    </row>
    <row r="458" spans="1:22" ht="16.5" customHeight="1">
      <c r="A458" s="186"/>
      <c r="B458" s="186"/>
      <c r="C458" s="432"/>
      <c r="D458" s="186"/>
      <c r="E458" s="186"/>
      <c r="F458" s="186"/>
      <c r="G458" s="186"/>
      <c r="H458" s="186"/>
      <c r="I458" s="186"/>
      <c r="J458" s="186"/>
      <c r="K458" s="186"/>
      <c r="L458" s="186"/>
      <c r="M458" s="186"/>
      <c r="N458" s="186"/>
      <c r="O458" s="186"/>
      <c r="P458" s="186"/>
      <c r="Q458" s="186"/>
      <c r="R458" s="186"/>
      <c r="S458" s="186"/>
      <c r="T458" s="186"/>
      <c r="U458" s="186"/>
      <c r="V458" s="186"/>
    </row>
    <row r="459" spans="1:22" ht="16.5" customHeight="1">
      <c r="A459" s="186"/>
      <c r="B459" s="186"/>
      <c r="C459" s="432"/>
      <c r="D459" s="186"/>
      <c r="E459" s="186"/>
      <c r="F459" s="186"/>
      <c r="G459" s="186"/>
      <c r="H459" s="186"/>
      <c r="I459" s="186"/>
      <c r="J459" s="186"/>
      <c r="K459" s="186"/>
      <c r="L459" s="186"/>
      <c r="M459" s="186"/>
      <c r="N459" s="186"/>
      <c r="O459" s="186"/>
      <c r="P459" s="186"/>
      <c r="Q459" s="186"/>
      <c r="R459" s="186"/>
      <c r="S459" s="186"/>
      <c r="T459" s="186"/>
      <c r="U459" s="186"/>
      <c r="V459" s="186"/>
    </row>
    <row r="460" spans="1:22" ht="16.5" customHeight="1">
      <c r="A460" s="186"/>
      <c r="B460" s="186"/>
      <c r="C460" s="432"/>
      <c r="D460" s="186"/>
      <c r="E460" s="186"/>
      <c r="F460" s="186"/>
      <c r="G460" s="186"/>
      <c r="H460" s="186"/>
      <c r="I460" s="186"/>
      <c r="J460" s="186"/>
      <c r="K460" s="186"/>
      <c r="L460" s="186"/>
      <c r="M460" s="186"/>
      <c r="N460" s="186"/>
      <c r="O460" s="186"/>
      <c r="P460" s="186"/>
      <c r="Q460" s="186"/>
      <c r="R460" s="186"/>
      <c r="S460" s="186"/>
      <c r="T460" s="186"/>
      <c r="U460" s="186"/>
      <c r="V460" s="186"/>
    </row>
    <row r="461" spans="1:22" ht="16.5" customHeight="1">
      <c r="A461" s="186"/>
      <c r="B461" s="186"/>
      <c r="C461" s="432"/>
      <c r="D461" s="186"/>
      <c r="E461" s="186"/>
      <c r="F461" s="186"/>
      <c r="G461" s="186"/>
      <c r="H461" s="186"/>
      <c r="I461" s="186"/>
      <c r="J461" s="186"/>
      <c r="K461" s="186"/>
      <c r="L461" s="186"/>
      <c r="M461" s="186"/>
      <c r="N461" s="186"/>
      <c r="O461" s="186"/>
      <c r="P461" s="186"/>
      <c r="Q461" s="186"/>
      <c r="R461" s="186"/>
      <c r="S461" s="186"/>
      <c r="T461" s="186"/>
      <c r="U461" s="186"/>
      <c r="V461" s="186"/>
    </row>
    <row r="462" spans="1:22" ht="16.5" customHeight="1">
      <c r="A462" s="186"/>
      <c r="B462" s="186"/>
      <c r="C462" s="432"/>
      <c r="D462" s="186"/>
      <c r="E462" s="186"/>
      <c r="F462" s="186"/>
      <c r="G462" s="186"/>
      <c r="H462" s="186"/>
      <c r="I462" s="186"/>
      <c r="J462" s="186"/>
      <c r="K462" s="186"/>
      <c r="L462" s="186"/>
      <c r="M462" s="186"/>
      <c r="N462" s="186"/>
      <c r="O462" s="186"/>
      <c r="P462" s="186"/>
      <c r="Q462" s="186"/>
      <c r="R462" s="186"/>
      <c r="S462" s="186"/>
      <c r="T462" s="186"/>
      <c r="U462" s="186"/>
      <c r="V462" s="186"/>
    </row>
    <row r="463" spans="1:22" ht="16.5" customHeight="1">
      <c r="A463" s="186"/>
      <c r="B463" s="186"/>
      <c r="C463" s="432"/>
      <c r="D463" s="186"/>
      <c r="E463" s="186"/>
      <c r="F463" s="186"/>
      <c r="G463" s="186"/>
      <c r="H463" s="186"/>
      <c r="I463" s="186"/>
      <c r="J463" s="186"/>
      <c r="K463" s="186"/>
      <c r="L463" s="186"/>
      <c r="M463" s="186"/>
      <c r="N463" s="186"/>
      <c r="O463" s="186"/>
      <c r="P463" s="186"/>
      <c r="Q463" s="186"/>
      <c r="R463" s="186"/>
      <c r="S463" s="186"/>
      <c r="T463" s="186"/>
      <c r="U463" s="186"/>
      <c r="V463" s="186"/>
    </row>
    <row r="464" spans="1:22" ht="16.5" customHeight="1">
      <c r="A464" s="186"/>
      <c r="B464" s="186"/>
      <c r="C464" s="432"/>
      <c r="D464" s="186"/>
      <c r="E464" s="186"/>
      <c r="F464" s="186"/>
      <c r="G464" s="186"/>
      <c r="H464" s="186"/>
      <c r="I464" s="186"/>
      <c r="J464" s="186"/>
      <c r="K464" s="186"/>
      <c r="L464" s="186"/>
      <c r="M464" s="186"/>
      <c r="N464" s="186"/>
      <c r="O464" s="186"/>
      <c r="P464" s="186"/>
      <c r="Q464" s="186"/>
      <c r="R464" s="186"/>
      <c r="S464" s="186"/>
      <c r="T464" s="186"/>
      <c r="U464" s="186"/>
      <c r="V464" s="186"/>
    </row>
    <row r="465" spans="1:22" ht="16.5" customHeight="1">
      <c r="A465" s="186"/>
      <c r="B465" s="186"/>
      <c r="C465" s="432"/>
      <c r="D465" s="186"/>
      <c r="E465" s="186"/>
      <c r="F465" s="186"/>
      <c r="G465" s="186"/>
      <c r="H465" s="186"/>
      <c r="I465" s="186"/>
      <c r="J465" s="186"/>
      <c r="K465" s="186"/>
      <c r="L465" s="186"/>
      <c r="M465" s="186"/>
      <c r="N465" s="186"/>
      <c r="O465" s="186"/>
      <c r="P465" s="186"/>
      <c r="Q465" s="186"/>
      <c r="R465" s="186"/>
      <c r="S465" s="186"/>
      <c r="T465" s="186"/>
      <c r="U465" s="186"/>
      <c r="V465" s="186"/>
    </row>
    <row r="466" spans="1:22" ht="16.5" customHeight="1">
      <c r="A466" s="186"/>
      <c r="B466" s="186"/>
      <c r="C466" s="432"/>
      <c r="D466" s="186"/>
      <c r="E466" s="186"/>
      <c r="F466" s="186"/>
      <c r="G466" s="186"/>
      <c r="H466" s="186"/>
      <c r="I466" s="186"/>
      <c r="J466" s="186"/>
      <c r="K466" s="186"/>
      <c r="L466" s="186"/>
      <c r="M466" s="186"/>
      <c r="N466" s="186"/>
      <c r="O466" s="186"/>
      <c r="P466" s="186"/>
      <c r="Q466" s="186"/>
      <c r="R466" s="186"/>
      <c r="S466" s="186"/>
      <c r="T466" s="186"/>
      <c r="U466" s="186"/>
      <c r="V466" s="186"/>
    </row>
    <row r="467" spans="1:22" ht="16.5" customHeight="1">
      <c r="A467" s="186"/>
      <c r="B467" s="186"/>
      <c r="C467" s="432"/>
      <c r="D467" s="186"/>
      <c r="E467" s="186"/>
      <c r="F467" s="186"/>
      <c r="G467" s="186"/>
      <c r="H467" s="186"/>
      <c r="I467" s="186"/>
      <c r="J467" s="186"/>
      <c r="K467" s="186"/>
      <c r="L467" s="186"/>
      <c r="M467" s="186"/>
      <c r="N467" s="186"/>
      <c r="O467" s="186"/>
      <c r="P467" s="186"/>
      <c r="Q467" s="186"/>
      <c r="R467" s="186"/>
      <c r="S467" s="186"/>
      <c r="T467" s="186"/>
      <c r="U467" s="186"/>
      <c r="V467" s="186"/>
    </row>
    <row r="468" spans="1:22" ht="16.5" customHeight="1">
      <c r="A468" s="186"/>
      <c r="B468" s="186"/>
      <c r="C468" s="432"/>
      <c r="D468" s="186"/>
      <c r="E468" s="186"/>
      <c r="F468" s="186"/>
      <c r="G468" s="186"/>
      <c r="H468" s="186"/>
      <c r="I468" s="186"/>
      <c r="J468" s="186"/>
      <c r="K468" s="186"/>
      <c r="L468" s="186"/>
      <c r="M468" s="186"/>
      <c r="N468" s="186"/>
      <c r="O468" s="186"/>
      <c r="P468" s="186"/>
      <c r="Q468" s="186"/>
      <c r="R468" s="186"/>
      <c r="S468" s="186"/>
      <c r="T468" s="186"/>
      <c r="U468" s="186"/>
      <c r="V468" s="186"/>
    </row>
    <row r="469" spans="1:22" ht="16.5" customHeight="1">
      <c r="A469" s="186"/>
      <c r="B469" s="186"/>
      <c r="C469" s="432"/>
      <c r="D469" s="186"/>
      <c r="E469" s="186"/>
      <c r="F469" s="186"/>
      <c r="G469" s="186"/>
      <c r="H469" s="186"/>
      <c r="I469" s="186"/>
      <c r="J469" s="186"/>
      <c r="K469" s="186"/>
      <c r="L469" s="186"/>
      <c r="M469" s="186"/>
      <c r="N469" s="186"/>
      <c r="O469" s="186"/>
      <c r="P469" s="186"/>
      <c r="Q469" s="186"/>
      <c r="R469" s="186"/>
      <c r="S469" s="186"/>
      <c r="T469" s="186"/>
      <c r="U469" s="186"/>
      <c r="V469" s="186"/>
    </row>
    <row r="470" spans="1:22" ht="16.5" customHeight="1">
      <c r="A470" s="186"/>
      <c r="B470" s="186"/>
      <c r="C470" s="432"/>
      <c r="D470" s="186"/>
      <c r="E470" s="186"/>
      <c r="F470" s="186"/>
      <c r="G470" s="186"/>
      <c r="H470" s="186"/>
      <c r="I470" s="186"/>
      <c r="J470" s="186"/>
      <c r="K470" s="186"/>
      <c r="L470" s="186"/>
      <c r="M470" s="186"/>
      <c r="N470" s="186"/>
      <c r="O470" s="186"/>
      <c r="P470" s="186"/>
      <c r="Q470" s="186"/>
      <c r="R470" s="186"/>
      <c r="S470" s="186"/>
      <c r="T470" s="186"/>
      <c r="U470" s="186"/>
      <c r="V470" s="186"/>
    </row>
    <row r="471" spans="1:22" ht="16.5" customHeight="1">
      <c r="A471" s="186"/>
      <c r="B471" s="186"/>
      <c r="C471" s="432"/>
      <c r="D471" s="186"/>
      <c r="E471" s="186"/>
      <c r="F471" s="186"/>
      <c r="G471" s="186"/>
      <c r="H471" s="186"/>
      <c r="I471" s="186"/>
      <c r="J471" s="186"/>
      <c r="K471" s="186"/>
      <c r="L471" s="186"/>
      <c r="M471" s="186"/>
      <c r="N471" s="186"/>
      <c r="O471" s="186"/>
      <c r="P471" s="186"/>
      <c r="Q471" s="186"/>
      <c r="R471" s="186"/>
      <c r="S471" s="186"/>
      <c r="T471" s="186"/>
      <c r="U471" s="186"/>
      <c r="V471" s="186"/>
    </row>
    <row r="472" spans="1:22" ht="16.5" customHeight="1">
      <c r="A472" s="186"/>
      <c r="B472" s="186"/>
      <c r="C472" s="432"/>
      <c r="D472" s="186"/>
      <c r="E472" s="186"/>
      <c r="F472" s="186"/>
      <c r="G472" s="186"/>
      <c r="H472" s="186"/>
      <c r="I472" s="186"/>
      <c r="J472" s="186"/>
      <c r="K472" s="186"/>
      <c r="L472" s="186"/>
      <c r="M472" s="186"/>
      <c r="N472" s="186"/>
      <c r="O472" s="186"/>
      <c r="P472" s="186"/>
      <c r="Q472" s="186"/>
      <c r="R472" s="186"/>
      <c r="S472" s="186"/>
      <c r="T472" s="186"/>
      <c r="U472" s="186"/>
      <c r="V472" s="186"/>
    </row>
    <row r="473" spans="1:22" ht="16.5" customHeight="1">
      <c r="A473" s="186"/>
      <c r="B473" s="186"/>
      <c r="C473" s="432"/>
      <c r="D473" s="186"/>
      <c r="E473" s="186"/>
      <c r="F473" s="186"/>
      <c r="G473" s="186"/>
      <c r="H473" s="186"/>
      <c r="I473" s="186"/>
      <c r="J473" s="186"/>
      <c r="K473" s="186"/>
      <c r="L473" s="186"/>
      <c r="M473" s="186"/>
      <c r="N473" s="186"/>
      <c r="O473" s="186"/>
      <c r="P473" s="186"/>
      <c r="Q473" s="186"/>
      <c r="R473" s="186"/>
      <c r="S473" s="186"/>
      <c r="T473" s="186"/>
      <c r="U473" s="186"/>
      <c r="V473" s="186"/>
    </row>
    <row r="474" spans="1:22" ht="16.5" customHeight="1">
      <c r="A474" s="186"/>
      <c r="B474" s="186"/>
      <c r="C474" s="432"/>
      <c r="D474" s="186"/>
      <c r="E474" s="186"/>
      <c r="F474" s="186"/>
      <c r="G474" s="186"/>
      <c r="H474" s="186"/>
      <c r="I474" s="186"/>
      <c r="J474" s="186"/>
      <c r="K474" s="186"/>
      <c r="L474" s="186"/>
      <c r="M474" s="186"/>
      <c r="N474" s="186"/>
      <c r="O474" s="186"/>
      <c r="P474" s="186"/>
      <c r="Q474" s="186"/>
      <c r="R474" s="186"/>
      <c r="S474" s="186"/>
      <c r="T474" s="186"/>
      <c r="U474" s="186"/>
      <c r="V474" s="186"/>
    </row>
    <row r="475" spans="1:22" ht="16.5" customHeight="1">
      <c r="A475" s="186"/>
      <c r="B475" s="186"/>
      <c r="C475" s="432"/>
      <c r="D475" s="186"/>
      <c r="E475" s="186"/>
      <c r="F475" s="186"/>
      <c r="G475" s="186"/>
      <c r="H475" s="186"/>
      <c r="I475" s="186"/>
      <c r="J475" s="186"/>
      <c r="K475" s="186"/>
      <c r="L475" s="186"/>
      <c r="M475" s="186"/>
      <c r="N475" s="186"/>
      <c r="O475" s="186"/>
      <c r="P475" s="186"/>
      <c r="Q475" s="186"/>
      <c r="R475" s="186"/>
      <c r="S475" s="186"/>
      <c r="T475" s="186"/>
      <c r="U475" s="186"/>
      <c r="V475" s="186"/>
    </row>
    <row r="476" spans="1:22" ht="16.5" customHeight="1">
      <c r="A476" s="186"/>
      <c r="B476" s="186"/>
      <c r="C476" s="432"/>
      <c r="D476" s="186"/>
      <c r="E476" s="186"/>
      <c r="F476" s="186"/>
      <c r="G476" s="186"/>
      <c r="H476" s="186"/>
      <c r="I476" s="186"/>
      <c r="J476" s="186"/>
      <c r="K476" s="186"/>
      <c r="L476" s="186"/>
      <c r="M476" s="186"/>
      <c r="N476" s="186"/>
      <c r="O476" s="186"/>
      <c r="P476" s="186"/>
      <c r="Q476" s="186"/>
      <c r="R476" s="186"/>
      <c r="S476" s="186"/>
      <c r="T476" s="186"/>
      <c r="U476" s="186"/>
      <c r="V476" s="186"/>
    </row>
    <row r="477" spans="1:22" ht="16.5" customHeight="1">
      <c r="A477" s="186"/>
      <c r="B477" s="186"/>
      <c r="C477" s="432"/>
      <c r="D477" s="186"/>
      <c r="E477" s="186"/>
      <c r="F477" s="186"/>
      <c r="G477" s="186"/>
      <c r="H477" s="186"/>
      <c r="I477" s="186"/>
      <c r="J477" s="186"/>
      <c r="K477" s="186"/>
      <c r="L477" s="186"/>
      <c r="M477" s="186"/>
      <c r="N477" s="186"/>
      <c r="O477" s="186"/>
      <c r="P477" s="186"/>
      <c r="Q477" s="186"/>
      <c r="R477" s="186"/>
      <c r="S477" s="186"/>
      <c r="T477" s="186"/>
      <c r="U477" s="186"/>
      <c r="V477" s="186"/>
    </row>
    <row r="478" spans="1:22" ht="16.5" customHeight="1">
      <c r="A478" s="186"/>
      <c r="B478" s="186"/>
      <c r="C478" s="432"/>
      <c r="D478" s="186"/>
      <c r="E478" s="186"/>
      <c r="F478" s="186"/>
      <c r="G478" s="186"/>
      <c r="H478" s="186"/>
      <c r="I478" s="186"/>
      <c r="J478" s="186"/>
      <c r="K478" s="186"/>
      <c r="L478" s="186"/>
      <c r="M478" s="186"/>
      <c r="N478" s="186"/>
      <c r="O478" s="186"/>
      <c r="P478" s="186"/>
      <c r="Q478" s="186"/>
      <c r="R478" s="186"/>
      <c r="S478" s="186"/>
      <c r="T478" s="186"/>
      <c r="U478" s="186"/>
      <c r="V478" s="186"/>
    </row>
    <row r="479" spans="1:22" ht="16.5" customHeight="1">
      <c r="A479" s="186"/>
      <c r="B479" s="186"/>
      <c r="C479" s="432"/>
      <c r="D479" s="186"/>
      <c r="E479" s="186"/>
      <c r="F479" s="186"/>
      <c r="G479" s="186"/>
      <c r="H479" s="186"/>
      <c r="I479" s="186"/>
      <c r="J479" s="186"/>
      <c r="K479" s="186"/>
      <c r="L479" s="186"/>
      <c r="M479" s="186"/>
      <c r="N479" s="186"/>
      <c r="O479" s="186"/>
      <c r="P479" s="186"/>
      <c r="Q479" s="186"/>
      <c r="R479" s="186"/>
      <c r="S479" s="186"/>
      <c r="T479" s="186"/>
      <c r="U479" s="186"/>
      <c r="V479" s="186"/>
    </row>
    <row r="480" spans="1:22" ht="16.5" customHeight="1">
      <c r="A480" s="186"/>
      <c r="B480" s="186"/>
      <c r="C480" s="432"/>
      <c r="D480" s="186"/>
      <c r="E480" s="186"/>
      <c r="F480" s="186"/>
      <c r="G480" s="186"/>
      <c r="H480" s="186"/>
      <c r="I480" s="186"/>
      <c r="J480" s="186"/>
      <c r="K480" s="186"/>
      <c r="L480" s="186"/>
      <c r="M480" s="186"/>
      <c r="N480" s="186"/>
      <c r="O480" s="186"/>
      <c r="P480" s="186"/>
      <c r="Q480" s="186"/>
      <c r="R480" s="186"/>
      <c r="S480" s="186"/>
      <c r="T480" s="186"/>
      <c r="U480" s="186"/>
      <c r="V480" s="186"/>
    </row>
    <row r="481" spans="1:22" ht="16.5" customHeight="1">
      <c r="A481" s="186"/>
      <c r="B481" s="186"/>
      <c r="C481" s="432"/>
      <c r="D481" s="186"/>
      <c r="E481" s="186"/>
      <c r="F481" s="186"/>
      <c r="G481" s="186"/>
      <c r="H481" s="186"/>
      <c r="I481" s="186"/>
      <c r="J481" s="186"/>
      <c r="K481" s="186"/>
      <c r="L481" s="186"/>
      <c r="M481" s="186"/>
      <c r="N481" s="186"/>
      <c r="O481" s="186"/>
      <c r="P481" s="186"/>
      <c r="Q481" s="186"/>
      <c r="R481" s="186"/>
      <c r="S481" s="186"/>
      <c r="T481" s="186"/>
      <c r="U481" s="186"/>
      <c r="V481" s="186"/>
    </row>
    <row r="482" spans="1:22" ht="16.5" customHeight="1">
      <c r="A482" s="186"/>
      <c r="B482" s="186"/>
      <c r="C482" s="432"/>
      <c r="D482" s="186"/>
      <c r="E482" s="186"/>
      <c r="F482" s="186"/>
      <c r="G482" s="186"/>
      <c r="H482" s="186"/>
      <c r="I482" s="186"/>
      <c r="J482" s="186"/>
      <c r="K482" s="186"/>
      <c r="L482" s="186"/>
      <c r="M482" s="186"/>
      <c r="N482" s="186"/>
      <c r="O482" s="186"/>
      <c r="P482" s="186"/>
      <c r="Q482" s="186"/>
      <c r="R482" s="186"/>
      <c r="S482" s="186"/>
      <c r="T482" s="186"/>
      <c r="U482" s="186"/>
      <c r="V482" s="186"/>
    </row>
    <row r="483" spans="1:22" ht="16.5" customHeight="1">
      <c r="A483" s="186"/>
      <c r="B483" s="186"/>
      <c r="C483" s="432"/>
      <c r="D483" s="186"/>
      <c r="E483" s="186"/>
      <c r="F483" s="186"/>
      <c r="G483" s="186"/>
      <c r="H483" s="186"/>
      <c r="I483" s="186"/>
      <c r="J483" s="186"/>
      <c r="K483" s="186"/>
      <c r="L483" s="186"/>
      <c r="M483" s="186"/>
      <c r="N483" s="186"/>
      <c r="O483" s="186"/>
      <c r="P483" s="186"/>
      <c r="Q483" s="186"/>
      <c r="R483" s="186"/>
      <c r="S483" s="186"/>
      <c r="T483" s="186"/>
      <c r="U483" s="186"/>
      <c r="V483" s="186"/>
    </row>
    <row r="484" spans="1:22" ht="16.5" customHeight="1">
      <c r="A484" s="186"/>
      <c r="B484" s="186"/>
      <c r="C484" s="432"/>
      <c r="D484" s="186"/>
      <c r="E484" s="186"/>
      <c r="F484" s="186"/>
      <c r="G484" s="186"/>
      <c r="H484" s="186"/>
      <c r="I484" s="186"/>
      <c r="J484" s="186"/>
      <c r="K484" s="186"/>
      <c r="L484" s="186"/>
      <c r="M484" s="186"/>
      <c r="N484" s="186"/>
      <c r="O484" s="186"/>
      <c r="P484" s="186"/>
      <c r="Q484" s="186"/>
      <c r="R484" s="186"/>
      <c r="S484" s="186"/>
      <c r="T484" s="186"/>
      <c r="U484" s="186"/>
      <c r="V484" s="186"/>
    </row>
    <row r="485" spans="1:22" ht="16.5" customHeight="1">
      <c r="A485" s="186"/>
      <c r="B485" s="186"/>
      <c r="C485" s="432"/>
      <c r="D485" s="186"/>
      <c r="E485" s="186"/>
      <c r="F485" s="186"/>
      <c r="G485" s="186"/>
      <c r="H485" s="186"/>
      <c r="I485" s="186"/>
      <c r="J485" s="186"/>
      <c r="K485" s="186"/>
      <c r="L485" s="186"/>
      <c r="M485" s="186"/>
      <c r="N485" s="186"/>
      <c r="O485" s="186"/>
      <c r="P485" s="186"/>
      <c r="Q485" s="186"/>
      <c r="R485" s="186"/>
      <c r="S485" s="186"/>
      <c r="T485" s="186"/>
      <c r="U485" s="186"/>
      <c r="V485" s="186"/>
    </row>
    <row r="486" spans="1:22" ht="16.5" customHeight="1">
      <c r="A486" s="186"/>
      <c r="B486" s="186"/>
      <c r="C486" s="432"/>
      <c r="D486" s="186"/>
      <c r="E486" s="186"/>
      <c r="F486" s="186"/>
      <c r="G486" s="186"/>
      <c r="H486" s="186"/>
      <c r="I486" s="186"/>
      <c r="J486" s="186"/>
      <c r="K486" s="186"/>
      <c r="L486" s="186"/>
      <c r="M486" s="186"/>
      <c r="N486" s="186"/>
      <c r="O486" s="186"/>
      <c r="P486" s="186"/>
      <c r="Q486" s="186"/>
      <c r="R486" s="186"/>
      <c r="S486" s="186"/>
      <c r="T486" s="186"/>
      <c r="U486" s="186"/>
      <c r="V486" s="186"/>
    </row>
    <row r="487" spans="1:22" ht="16.5" customHeight="1">
      <c r="A487" s="186"/>
      <c r="B487" s="186"/>
      <c r="C487" s="432"/>
      <c r="D487" s="186"/>
      <c r="E487" s="186"/>
      <c r="F487" s="186"/>
      <c r="G487" s="186"/>
      <c r="H487" s="186"/>
      <c r="I487" s="186"/>
      <c r="J487" s="186"/>
      <c r="K487" s="186"/>
      <c r="L487" s="186"/>
      <c r="M487" s="186"/>
      <c r="N487" s="186"/>
      <c r="O487" s="186"/>
      <c r="P487" s="186"/>
      <c r="Q487" s="186"/>
      <c r="R487" s="186"/>
      <c r="S487" s="186"/>
      <c r="T487" s="186"/>
      <c r="U487" s="186"/>
      <c r="V487" s="186"/>
    </row>
    <row r="488" spans="1:22" ht="16.5" customHeight="1">
      <c r="A488" s="186"/>
      <c r="B488" s="186"/>
      <c r="C488" s="432"/>
      <c r="D488" s="186"/>
      <c r="E488" s="186"/>
      <c r="F488" s="186"/>
      <c r="G488" s="186"/>
      <c r="H488" s="186"/>
      <c r="I488" s="186"/>
      <c r="J488" s="186"/>
      <c r="K488" s="186"/>
      <c r="L488" s="186"/>
      <c r="M488" s="186"/>
      <c r="N488" s="186"/>
      <c r="O488" s="186"/>
      <c r="P488" s="186"/>
      <c r="Q488" s="186"/>
      <c r="R488" s="186"/>
      <c r="S488" s="186"/>
      <c r="T488" s="186"/>
      <c r="U488" s="186"/>
      <c r="V488" s="186"/>
    </row>
    <row r="489" spans="1:22" ht="16.5" customHeight="1">
      <c r="A489" s="186"/>
      <c r="B489" s="186"/>
      <c r="C489" s="432"/>
      <c r="D489" s="186"/>
      <c r="E489" s="186"/>
      <c r="F489" s="186"/>
      <c r="G489" s="186"/>
      <c r="H489" s="186"/>
      <c r="I489" s="186"/>
      <c r="J489" s="186"/>
      <c r="K489" s="186"/>
      <c r="L489" s="186"/>
      <c r="M489" s="186"/>
      <c r="N489" s="186"/>
      <c r="O489" s="186"/>
      <c r="P489" s="186"/>
      <c r="Q489" s="186"/>
      <c r="R489" s="186"/>
      <c r="S489" s="186"/>
      <c r="T489" s="186"/>
      <c r="U489" s="186"/>
      <c r="V489" s="186"/>
    </row>
    <row r="490" spans="1:22" ht="16.5" customHeight="1">
      <c r="A490" s="186"/>
      <c r="B490" s="186"/>
      <c r="C490" s="432"/>
      <c r="D490" s="186"/>
      <c r="E490" s="186"/>
      <c r="F490" s="186"/>
      <c r="G490" s="186"/>
      <c r="H490" s="186"/>
      <c r="I490" s="186"/>
      <c r="J490" s="186"/>
      <c r="K490" s="186"/>
      <c r="L490" s="186"/>
      <c r="M490" s="186"/>
      <c r="N490" s="186"/>
      <c r="O490" s="186"/>
      <c r="P490" s="186"/>
      <c r="Q490" s="186"/>
      <c r="R490" s="186"/>
      <c r="S490" s="186"/>
      <c r="T490" s="186"/>
      <c r="U490" s="186"/>
      <c r="V490" s="186"/>
    </row>
    <row r="491" spans="1:22" ht="16.5" customHeight="1">
      <c r="A491" s="186"/>
      <c r="B491" s="186"/>
      <c r="C491" s="432"/>
      <c r="D491" s="186"/>
      <c r="E491" s="186"/>
      <c r="F491" s="186"/>
      <c r="G491" s="186"/>
      <c r="H491" s="186"/>
      <c r="I491" s="186"/>
      <c r="J491" s="186"/>
      <c r="K491" s="186"/>
      <c r="L491" s="186"/>
      <c r="M491" s="186"/>
      <c r="N491" s="186"/>
      <c r="O491" s="186"/>
      <c r="P491" s="186"/>
      <c r="Q491" s="186"/>
      <c r="R491" s="186"/>
      <c r="S491" s="186"/>
      <c r="T491" s="186"/>
      <c r="U491" s="186"/>
      <c r="V491" s="186"/>
    </row>
    <row r="492" spans="1:22" ht="16.5" customHeight="1">
      <c r="A492" s="186"/>
      <c r="B492" s="186"/>
      <c r="C492" s="432"/>
      <c r="D492" s="186"/>
      <c r="E492" s="186"/>
      <c r="F492" s="186"/>
      <c r="G492" s="186"/>
      <c r="H492" s="186"/>
      <c r="I492" s="186"/>
      <c r="J492" s="186"/>
      <c r="K492" s="186"/>
      <c r="L492" s="186"/>
      <c r="M492" s="186"/>
      <c r="N492" s="186"/>
      <c r="O492" s="186"/>
      <c r="P492" s="186"/>
      <c r="Q492" s="186"/>
      <c r="R492" s="186"/>
      <c r="S492" s="186"/>
      <c r="T492" s="186"/>
      <c r="U492" s="186"/>
      <c r="V492" s="186"/>
    </row>
    <row r="493" spans="1:22" ht="16.5" customHeight="1">
      <c r="A493" s="186"/>
      <c r="B493" s="186"/>
      <c r="C493" s="432"/>
      <c r="D493" s="186"/>
      <c r="E493" s="186"/>
      <c r="F493" s="186"/>
      <c r="G493" s="186"/>
      <c r="H493" s="186"/>
      <c r="I493" s="186"/>
      <c r="J493" s="186"/>
      <c r="K493" s="186"/>
      <c r="L493" s="186"/>
      <c r="M493" s="186"/>
      <c r="N493" s="186"/>
      <c r="O493" s="186"/>
      <c r="P493" s="186"/>
      <c r="Q493" s="186"/>
      <c r="R493" s="186"/>
      <c r="S493" s="186"/>
      <c r="T493" s="186"/>
      <c r="U493" s="186"/>
      <c r="V493" s="186"/>
    </row>
    <row r="494" spans="1:22" ht="16.5" customHeight="1">
      <c r="A494" s="186"/>
      <c r="B494" s="186"/>
      <c r="C494" s="432"/>
      <c r="D494" s="186"/>
      <c r="E494" s="186"/>
      <c r="F494" s="186"/>
      <c r="G494" s="186"/>
      <c r="H494" s="186"/>
      <c r="I494" s="186"/>
      <c r="J494" s="186"/>
      <c r="K494" s="186"/>
      <c r="L494" s="186"/>
      <c r="M494" s="186"/>
      <c r="N494" s="186"/>
      <c r="O494" s="186"/>
      <c r="P494" s="186"/>
      <c r="Q494" s="186"/>
      <c r="R494" s="186"/>
      <c r="S494" s="186"/>
      <c r="T494" s="186"/>
      <c r="U494" s="186"/>
      <c r="V494" s="186"/>
    </row>
    <row r="495" spans="1:22" ht="16.5" customHeight="1">
      <c r="A495" s="186"/>
      <c r="B495" s="186"/>
      <c r="C495" s="432"/>
      <c r="D495" s="186"/>
      <c r="E495" s="186"/>
      <c r="F495" s="186"/>
      <c r="G495" s="186"/>
      <c r="H495" s="186"/>
      <c r="I495" s="186"/>
      <c r="J495" s="186"/>
      <c r="K495" s="186"/>
      <c r="L495" s="186"/>
      <c r="M495" s="186"/>
      <c r="N495" s="186"/>
      <c r="O495" s="186"/>
      <c r="P495" s="186"/>
      <c r="Q495" s="186"/>
      <c r="R495" s="186"/>
      <c r="S495" s="186"/>
      <c r="T495" s="186"/>
      <c r="U495" s="186"/>
      <c r="V495" s="186"/>
    </row>
    <row r="496" spans="1:22" ht="16.5" customHeight="1">
      <c r="A496" s="186"/>
      <c r="B496" s="186"/>
      <c r="C496" s="432"/>
      <c r="D496" s="186"/>
      <c r="E496" s="186"/>
      <c r="F496" s="186"/>
      <c r="G496" s="186"/>
      <c r="H496" s="186"/>
      <c r="I496" s="186"/>
      <c r="J496" s="186"/>
      <c r="K496" s="186"/>
      <c r="L496" s="186"/>
      <c r="M496" s="186"/>
      <c r="N496" s="186"/>
      <c r="O496" s="186"/>
      <c r="P496" s="186"/>
      <c r="Q496" s="186"/>
      <c r="R496" s="186"/>
      <c r="S496" s="186"/>
      <c r="T496" s="186"/>
      <c r="U496" s="186"/>
      <c r="V496" s="186"/>
    </row>
    <row r="497" spans="1:22" ht="16.5" customHeight="1">
      <c r="A497" s="186"/>
      <c r="B497" s="186"/>
      <c r="C497" s="432"/>
      <c r="D497" s="186"/>
      <c r="E497" s="186"/>
      <c r="F497" s="186"/>
      <c r="G497" s="186"/>
      <c r="H497" s="186"/>
      <c r="I497" s="186"/>
      <c r="J497" s="186"/>
      <c r="K497" s="186"/>
      <c r="L497" s="186"/>
      <c r="M497" s="186"/>
      <c r="N497" s="186"/>
      <c r="O497" s="186"/>
      <c r="P497" s="186"/>
      <c r="Q497" s="186"/>
      <c r="R497" s="186"/>
      <c r="S497" s="186"/>
      <c r="T497" s="186"/>
      <c r="U497" s="186"/>
      <c r="V497" s="186"/>
    </row>
    <row r="498" spans="1:22" ht="16.5" customHeight="1">
      <c r="A498" s="186"/>
      <c r="B498" s="186"/>
      <c r="C498" s="432"/>
      <c r="D498" s="186"/>
      <c r="E498" s="186"/>
      <c r="F498" s="186"/>
      <c r="G498" s="186"/>
      <c r="H498" s="186"/>
      <c r="I498" s="186"/>
      <c r="J498" s="186"/>
      <c r="K498" s="186"/>
      <c r="L498" s="186"/>
      <c r="M498" s="186"/>
      <c r="N498" s="186"/>
      <c r="O498" s="186"/>
      <c r="P498" s="186"/>
      <c r="Q498" s="186"/>
      <c r="R498" s="186"/>
      <c r="S498" s="186"/>
      <c r="T498" s="186"/>
      <c r="U498" s="186"/>
      <c r="V498" s="186"/>
    </row>
    <row r="499" spans="1:22" ht="16.5" customHeight="1">
      <c r="A499" s="186"/>
      <c r="B499" s="186"/>
      <c r="C499" s="432"/>
      <c r="D499" s="186"/>
      <c r="E499" s="186"/>
      <c r="F499" s="186"/>
      <c r="G499" s="186"/>
      <c r="H499" s="186"/>
      <c r="I499" s="186"/>
      <c r="J499" s="186"/>
      <c r="K499" s="186"/>
      <c r="L499" s="186"/>
      <c r="M499" s="186"/>
      <c r="N499" s="186"/>
      <c r="O499" s="186"/>
      <c r="P499" s="186"/>
      <c r="Q499" s="186"/>
      <c r="R499" s="186"/>
      <c r="S499" s="186"/>
      <c r="T499" s="186"/>
      <c r="U499" s="186"/>
      <c r="V499" s="186"/>
    </row>
    <row r="500" spans="1:22" ht="16.5" customHeight="1">
      <c r="A500" s="186"/>
      <c r="B500" s="186"/>
      <c r="C500" s="432"/>
      <c r="D500" s="186"/>
      <c r="E500" s="186"/>
      <c r="F500" s="186"/>
      <c r="G500" s="186"/>
      <c r="H500" s="186"/>
      <c r="I500" s="186"/>
      <c r="J500" s="186"/>
      <c r="K500" s="186"/>
      <c r="L500" s="186"/>
      <c r="M500" s="186"/>
      <c r="N500" s="186"/>
      <c r="O500" s="186"/>
      <c r="P500" s="186"/>
      <c r="Q500" s="186"/>
      <c r="R500" s="186"/>
      <c r="S500" s="186"/>
      <c r="T500" s="186"/>
      <c r="U500" s="186"/>
      <c r="V500" s="186"/>
    </row>
    <row r="501" spans="1:22" ht="16.5" customHeight="1">
      <c r="A501" s="186"/>
      <c r="B501" s="186"/>
      <c r="C501" s="432"/>
      <c r="D501" s="186"/>
      <c r="E501" s="186"/>
      <c r="F501" s="186"/>
      <c r="G501" s="186"/>
      <c r="H501" s="186"/>
      <c r="I501" s="186"/>
      <c r="J501" s="186"/>
      <c r="K501" s="186"/>
      <c r="L501" s="186"/>
      <c r="M501" s="186"/>
      <c r="N501" s="186"/>
      <c r="O501" s="186"/>
      <c r="P501" s="186"/>
      <c r="Q501" s="186"/>
      <c r="R501" s="186"/>
      <c r="S501" s="186"/>
      <c r="T501" s="186"/>
      <c r="U501" s="186"/>
      <c r="V501" s="186"/>
    </row>
    <row r="502" spans="1:22" ht="16.5" customHeight="1">
      <c r="A502" s="186"/>
      <c r="B502" s="186"/>
      <c r="C502" s="432"/>
      <c r="D502" s="186"/>
      <c r="E502" s="186"/>
      <c r="F502" s="186"/>
      <c r="G502" s="186"/>
      <c r="H502" s="186"/>
      <c r="I502" s="186"/>
      <c r="J502" s="186"/>
      <c r="K502" s="186"/>
      <c r="L502" s="186"/>
      <c r="M502" s="186"/>
      <c r="N502" s="186"/>
      <c r="O502" s="186"/>
      <c r="P502" s="186"/>
      <c r="Q502" s="186"/>
      <c r="R502" s="186"/>
      <c r="S502" s="186"/>
      <c r="T502" s="186"/>
      <c r="U502" s="186"/>
      <c r="V502" s="186"/>
    </row>
    <row r="503" spans="1:22" ht="16.5" customHeight="1">
      <c r="A503" s="186"/>
      <c r="B503" s="186"/>
      <c r="C503" s="432"/>
      <c r="D503" s="186"/>
      <c r="E503" s="186"/>
      <c r="F503" s="186"/>
      <c r="G503" s="186"/>
      <c r="H503" s="186"/>
      <c r="I503" s="186"/>
      <c r="J503" s="186"/>
      <c r="K503" s="186"/>
      <c r="L503" s="186"/>
      <c r="M503" s="186"/>
      <c r="N503" s="186"/>
      <c r="O503" s="186"/>
      <c r="P503" s="186"/>
      <c r="Q503" s="186"/>
      <c r="R503" s="186"/>
      <c r="S503" s="186"/>
      <c r="T503" s="186"/>
      <c r="U503" s="186"/>
      <c r="V503" s="186"/>
    </row>
    <row r="504" spans="1:22" ht="16.5" customHeight="1">
      <c r="A504" s="186"/>
      <c r="B504" s="186"/>
      <c r="C504" s="432"/>
      <c r="D504" s="186"/>
      <c r="E504" s="186"/>
      <c r="F504" s="186"/>
      <c r="G504" s="186"/>
      <c r="H504" s="186"/>
      <c r="I504" s="186"/>
      <c r="J504" s="186"/>
      <c r="K504" s="186"/>
      <c r="L504" s="186"/>
      <c r="M504" s="186"/>
      <c r="N504" s="186"/>
      <c r="O504" s="186"/>
      <c r="P504" s="186"/>
      <c r="Q504" s="186"/>
      <c r="R504" s="186"/>
      <c r="S504" s="186"/>
      <c r="T504" s="186"/>
      <c r="U504" s="186"/>
      <c r="V504" s="186"/>
    </row>
    <row r="505" spans="1:22" ht="16.5" customHeight="1">
      <c r="A505" s="186"/>
      <c r="B505" s="186"/>
      <c r="C505" s="432"/>
      <c r="D505" s="186"/>
      <c r="E505" s="186"/>
      <c r="F505" s="186"/>
      <c r="G505" s="186"/>
      <c r="H505" s="186"/>
      <c r="I505" s="186"/>
      <c r="J505" s="186"/>
      <c r="K505" s="186"/>
      <c r="L505" s="186"/>
      <c r="M505" s="186"/>
      <c r="N505" s="186"/>
      <c r="O505" s="186"/>
      <c r="P505" s="186"/>
      <c r="Q505" s="186"/>
      <c r="R505" s="186"/>
      <c r="S505" s="186"/>
      <c r="T505" s="186"/>
      <c r="U505" s="186"/>
      <c r="V505" s="186"/>
    </row>
    <row r="506" spans="1:22" ht="16.5" customHeight="1">
      <c r="A506" s="186"/>
      <c r="B506" s="186"/>
      <c r="C506" s="432"/>
      <c r="D506" s="186"/>
      <c r="E506" s="186"/>
      <c r="F506" s="186"/>
      <c r="G506" s="186"/>
      <c r="H506" s="186"/>
      <c r="I506" s="186"/>
      <c r="J506" s="186"/>
      <c r="K506" s="186"/>
      <c r="L506" s="186"/>
      <c r="M506" s="186"/>
      <c r="N506" s="186"/>
      <c r="O506" s="186"/>
      <c r="P506" s="186"/>
      <c r="Q506" s="186"/>
      <c r="R506" s="186"/>
      <c r="S506" s="186"/>
      <c r="T506" s="186"/>
      <c r="U506" s="186"/>
      <c r="V506" s="186"/>
    </row>
    <row r="507" spans="1:22" ht="16.5" customHeight="1">
      <c r="A507" s="186"/>
      <c r="B507" s="186"/>
      <c r="C507" s="432"/>
      <c r="D507" s="186"/>
      <c r="E507" s="186"/>
      <c r="F507" s="186"/>
      <c r="G507" s="186"/>
      <c r="H507" s="186"/>
      <c r="I507" s="186"/>
      <c r="J507" s="186"/>
      <c r="K507" s="186"/>
      <c r="L507" s="186"/>
      <c r="M507" s="186"/>
      <c r="N507" s="186"/>
      <c r="O507" s="186"/>
      <c r="P507" s="186"/>
      <c r="Q507" s="186"/>
      <c r="R507" s="186"/>
      <c r="S507" s="186"/>
      <c r="T507" s="186"/>
      <c r="U507" s="186"/>
      <c r="V507" s="186"/>
    </row>
    <row r="508" spans="1:22" ht="16.5" customHeight="1">
      <c r="A508" s="186"/>
      <c r="B508" s="186"/>
      <c r="C508" s="432"/>
      <c r="D508" s="186"/>
      <c r="E508" s="186"/>
      <c r="F508" s="186"/>
      <c r="G508" s="186"/>
      <c r="H508" s="186"/>
      <c r="I508" s="186"/>
      <c r="J508" s="186"/>
      <c r="K508" s="186"/>
      <c r="L508" s="186"/>
      <c r="M508" s="186"/>
      <c r="N508" s="186"/>
      <c r="O508" s="186"/>
      <c r="P508" s="186"/>
      <c r="Q508" s="186"/>
      <c r="R508" s="186"/>
      <c r="S508" s="186"/>
      <c r="T508" s="186"/>
      <c r="U508" s="186"/>
      <c r="V508" s="186"/>
    </row>
    <row r="509" spans="1:22" ht="16.5" customHeight="1">
      <c r="A509" s="186"/>
      <c r="B509" s="186"/>
      <c r="C509" s="432"/>
      <c r="D509" s="186"/>
      <c r="E509" s="186"/>
      <c r="F509" s="186"/>
      <c r="G509" s="186"/>
      <c r="H509" s="186"/>
      <c r="I509" s="186"/>
      <c r="J509" s="186"/>
      <c r="K509" s="186"/>
      <c r="L509" s="186"/>
      <c r="M509" s="186"/>
      <c r="N509" s="186"/>
      <c r="O509" s="186"/>
      <c r="P509" s="186"/>
      <c r="Q509" s="186"/>
      <c r="R509" s="186"/>
      <c r="S509" s="186"/>
      <c r="T509" s="186"/>
      <c r="U509" s="186"/>
      <c r="V509" s="186"/>
    </row>
    <row r="510" spans="1:22" ht="16.5" customHeight="1">
      <c r="A510" s="186"/>
      <c r="B510" s="186"/>
      <c r="C510" s="432"/>
      <c r="D510" s="186"/>
      <c r="E510" s="186"/>
      <c r="F510" s="186"/>
      <c r="G510" s="186"/>
      <c r="H510" s="186"/>
      <c r="I510" s="186"/>
      <c r="J510" s="186"/>
      <c r="K510" s="186"/>
      <c r="L510" s="186"/>
      <c r="M510" s="186"/>
      <c r="N510" s="186"/>
      <c r="O510" s="186"/>
      <c r="P510" s="186"/>
      <c r="Q510" s="186"/>
      <c r="R510" s="186"/>
      <c r="S510" s="186"/>
      <c r="T510" s="186"/>
      <c r="U510" s="186"/>
      <c r="V510" s="186"/>
    </row>
    <row r="511" spans="1:22" ht="16.5" customHeight="1">
      <c r="A511" s="186"/>
      <c r="B511" s="186"/>
      <c r="C511" s="432"/>
      <c r="D511" s="186"/>
      <c r="E511" s="186"/>
      <c r="F511" s="186"/>
      <c r="G511" s="186"/>
      <c r="H511" s="186"/>
      <c r="I511" s="186"/>
      <c r="J511" s="186"/>
      <c r="K511" s="186"/>
      <c r="L511" s="186"/>
      <c r="M511" s="186"/>
      <c r="N511" s="186"/>
      <c r="O511" s="186"/>
      <c r="P511" s="186"/>
      <c r="Q511" s="186"/>
      <c r="R511" s="186"/>
      <c r="S511" s="186"/>
      <c r="T511" s="186"/>
      <c r="U511" s="186"/>
      <c r="V511" s="186"/>
    </row>
    <row r="512" spans="1:22" ht="16.5" customHeight="1">
      <c r="A512" s="186"/>
      <c r="B512" s="186"/>
      <c r="C512" s="432"/>
      <c r="D512" s="186"/>
      <c r="E512" s="186"/>
      <c r="F512" s="186"/>
      <c r="G512" s="186"/>
      <c r="H512" s="186"/>
      <c r="I512" s="186"/>
      <c r="J512" s="186"/>
      <c r="K512" s="186"/>
      <c r="L512" s="186"/>
      <c r="M512" s="186"/>
      <c r="N512" s="186"/>
      <c r="O512" s="186"/>
      <c r="P512" s="186"/>
      <c r="Q512" s="186"/>
      <c r="R512" s="186"/>
      <c r="S512" s="186"/>
      <c r="T512" s="186"/>
      <c r="U512" s="186"/>
      <c r="V512" s="186"/>
    </row>
    <row r="513" spans="1:22" ht="16.5" customHeight="1">
      <c r="A513" s="186"/>
      <c r="B513" s="186"/>
      <c r="C513" s="432"/>
      <c r="D513" s="186"/>
      <c r="E513" s="186"/>
      <c r="F513" s="186"/>
      <c r="G513" s="186"/>
      <c r="H513" s="186"/>
      <c r="I513" s="186"/>
      <c r="J513" s="186"/>
      <c r="K513" s="186"/>
      <c r="L513" s="186"/>
      <c r="M513" s="186"/>
      <c r="N513" s="186"/>
      <c r="O513" s="186"/>
      <c r="P513" s="186"/>
      <c r="Q513" s="186"/>
      <c r="R513" s="186"/>
      <c r="S513" s="186"/>
      <c r="T513" s="186"/>
      <c r="U513" s="186"/>
      <c r="V513" s="186"/>
    </row>
    <row r="514" spans="1:22" ht="16.5" customHeight="1">
      <c r="A514" s="186"/>
      <c r="B514" s="186"/>
      <c r="C514" s="432"/>
      <c r="D514" s="186"/>
      <c r="E514" s="186"/>
      <c r="F514" s="186"/>
      <c r="G514" s="186"/>
      <c r="H514" s="186"/>
      <c r="I514" s="186"/>
      <c r="J514" s="186"/>
      <c r="K514" s="186"/>
      <c r="L514" s="186"/>
      <c r="M514" s="186"/>
      <c r="N514" s="186"/>
      <c r="O514" s="186"/>
      <c r="P514" s="186"/>
      <c r="Q514" s="186"/>
      <c r="R514" s="186"/>
      <c r="S514" s="186"/>
      <c r="T514" s="186"/>
      <c r="U514" s="186"/>
      <c r="V514" s="186"/>
    </row>
    <row r="515" spans="1:22" ht="16.5" customHeight="1">
      <c r="A515" s="186"/>
      <c r="B515" s="186"/>
      <c r="C515" s="432"/>
      <c r="D515" s="186"/>
      <c r="E515" s="186"/>
      <c r="F515" s="186"/>
      <c r="G515" s="186"/>
      <c r="H515" s="186"/>
      <c r="I515" s="186"/>
      <c r="J515" s="186"/>
      <c r="K515" s="186"/>
      <c r="L515" s="186"/>
      <c r="M515" s="186"/>
      <c r="N515" s="186"/>
      <c r="O515" s="186"/>
      <c r="P515" s="186"/>
      <c r="Q515" s="186"/>
      <c r="R515" s="186"/>
      <c r="S515" s="186"/>
      <c r="T515" s="186"/>
      <c r="U515" s="186"/>
      <c r="V515" s="186"/>
    </row>
    <row r="516" spans="1:22" ht="16.5" customHeight="1">
      <c r="A516" s="186"/>
      <c r="B516" s="186"/>
      <c r="C516" s="432"/>
      <c r="D516" s="186"/>
      <c r="E516" s="186"/>
      <c r="F516" s="186"/>
      <c r="G516" s="186"/>
      <c r="H516" s="186"/>
      <c r="I516" s="186"/>
      <c r="J516" s="186"/>
      <c r="K516" s="186"/>
      <c r="L516" s="186"/>
      <c r="M516" s="186"/>
      <c r="N516" s="186"/>
      <c r="O516" s="186"/>
      <c r="P516" s="186"/>
      <c r="Q516" s="186"/>
      <c r="R516" s="186"/>
      <c r="S516" s="186"/>
      <c r="T516" s="186"/>
      <c r="U516" s="186"/>
      <c r="V516" s="186"/>
    </row>
    <row r="517" spans="1:22" ht="16.5" customHeight="1">
      <c r="A517" s="186"/>
      <c r="B517" s="186"/>
      <c r="C517" s="432"/>
      <c r="D517" s="186"/>
      <c r="E517" s="186"/>
      <c r="F517" s="186"/>
      <c r="G517" s="186"/>
      <c r="H517" s="186"/>
      <c r="I517" s="186"/>
      <c r="J517" s="186"/>
      <c r="K517" s="186"/>
      <c r="L517" s="186"/>
      <c r="M517" s="186"/>
      <c r="N517" s="186"/>
      <c r="O517" s="186"/>
      <c r="P517" s="186"/>
      <c r="Q517" s="186"/>
      <c r="R517" s="186"/>
      <c r="S517" s="186"/>
      <c r="T517" s="186"/>
      <c r="U517" s="186"/>
      <c r="V517" s="186"/>
    </row>
    <row r="518" spans="1:22" ht="16.5" customHeight="1">
      <c r="A518" s="186"/>
      <c r="B518" s="186"/>
      <c r="C518" s="432"/>
      <c r="D518" s="186"/>
      <c r="E518" s="186"/>
      <c r="F518" s="186"/>
      <c r="G518" s="186"/>
      <c r="H518" s="186"/>
      <c r="I518" s="186"/>
      <c r="J518" s="186"/>
      <c r="K518" s="186"/>
      <c r="L518" s="186"/>
      <c r="M518" s="186"/>
      <c r="N518" s="186"/>
      <c r="O518" s="186"/>
      <c r="P518" s="186"/>
      <c r="Q518" s="186"/>
      <c r="R518" s="186"/>
      <c r="S518" s="186"/>
      <c r="T518" s="186"/>
      <c r="U518" s="186"/>
      <c r="V518" s="186"/>
    </row>
    <row r="519" spans="1:22" ht="16.5" customHeight="1">
      <c r="A519" s="186"/>
      <c r="B519" s="186"/>
      <c r="C519" s="432"/>
      <c r="D519" s="186"/>
      <c r="E519" s="186"/>
      <c r="F519" s="186"/>
      <c r="G519" s="186"/>
      <c r="H519" s="186"/>
      <c r="I519" s="186"/>
      <c r="J519" s="186"/>
      <c r="K519" s="186"/>
      <c r="L519" s="186"/>
      <c r="M519" s="186"/>
      <c r="N519" s="186"/>
      <c r="O519" s="186"/>
      <c r="P519" s="186"/>
      <c r="Q519" s="186"/>
      <c r="R519" s="186"/>
      <c r="S519" s="186"/>
      <c r="T519" s="186"/>
      <c r="U519" s="186"/>
      <c r="V519" s="186"/>
    </row>
    <row r="520" spans="1:22" ht="16.5" customHeight="1">
      <c r="A520" s="186"/>
      <c r="B520" s="186"/>
      <c r="C520" s="432"/>
      <c r="D520" s="186"/>
      <c r="E520" s="186"/>
      <c r="F520" s="186"/>
      <c r="G520" s="186"/>
      <c r="H520" s="186"/>
      <c r="I520" s="186"/>
      <c r="J520" s="186"/>
      <c r="K520" s="186"/>
      <c r="L520" s="186"/>
      <c r="M520" s="186"/>
      <c r="N520" s="186"/>
      <c r="O520" s="186"/>
      <c r="P520" s="186"/>
      <c r="Q520" s="186"/>
      <c r="R520" s="186"/>
      <c r="S520" s="186"/>
      <c r="T520" s="186"/>
      <c r="U520" s="186"/>
      <c r="V520" s="186"/>
    </row>
    <row r="521" spans="1:22" ht="16.5" customHeight="1">
      <c r="A521" s="186"/>
      <c r="B521" s="186"/>
      <c r="C521" s="432"/>
      <c r="D521" s="186"/>
      <c r="E521" s="186"/>
      <c r="F521" s="186"/>
      <c r="G521" s="186"/>
      <c r="H521" s="186"/>
      <c r="I521" s="186"/>
      <c r="J521" s="186"/>
      <c r="K521" s="186"/>
      <c r="L521" s="186"/>
      <c r="M521" s="186"/>
      <c r="N521" s="186"/>
      <c r="O521" s="186"/>
      <c r="P521" s="186"/>
      <c r="Q521" s="186"/>
      <c r="R521" s="186"/>
      <c r="S521" s="186"/>
      <c r="T521" s="186"/>
      <c r="U521" s="186"/>
      <c r="V521" s="186"/>
    </row>
    <row r="522" spans="1:22" ht="16.5" customHeight="1">
      <c r="A522" s="186"/>
      <c r="B522" s="186"/>
      <c r="C522" s="432"/>
      <c r="D522" s="186"/>
      <c r="E522" s="186"/>
      <c r="F522" s="186"/>
      <c r="G522" s="186"/>
      <c r="H522" s="186"/>
      <c r="I522" s="186"/>
      <c r="J522" s="186"/>
      <c r="K522" s="186"/>
      <c r="L522" s="186"/>
      <c r="M522" s="186"/>
      <c r="N522" s="186"/>
      <c r="O522" s="186"/>
      <c r="P522" s="186"/>
      <c r="Q522" s="186"/>
      <c r="R522" s="186"/>
      <c r="S522" s="186"/>
      <c r="T522" s="186"/>
      <c r="U522" s="186"/>
      <c r="V522" s="186"/>
    </row>
    <row r="523" spans="1:22" ht="16.5" customHeight="1">
      <c r="A523" s="186"/>
      <c r="B523" s="186"/>
      <c r="C523" s="432"/>
      <c r="D523" s="186"/>
      <c r="E523" s="186"/>
      <c r="F523" s="186"/>
      <c r="G523" s="186"/>
      <c r="H523" s="186"/>
      <c r="I523" s="186"/>
      <c r="J523" s="186"/>
      <c r="K523" s="186"/>
      <c r="L523" s="186"/>
      <c r="M523" s="186"/>
      <c r="N523" s="186"/>
      <c r="O523" s="186"/>
      <c r="P523" s="186"/>
      <c r="Q523" s="186"/>
      <c r="R523" s="186"/>
      <c r="S523" s="186"/>
      <c r="T523" s="186"/>
      <c r="U523" s="186"/>
      <c r="V523" s="186"/>
    </row>
    <row r="524" spans="1:22" ht="16.5" customHeight="1">
      <c r="A524" s="186"/>
      <c r="B524" s="186"/>
      <c r="C524" s="432"/>
      <c r="D524" s="186"/>
      <c r="E524" s="186"/>
      <c r="F524" s="186"/>
      <c r="G524" s="186"/>
      <c r="H524" s="186"/>
      <c r="I524" s="186"/>
      <c r="J524" s="186"/>
      <c r="K524" s="186"/>
      <c r="L524" s="186"/>
      <c r="M524" s="186"/>
      <c r="N524" s="186"/>
      <c r="O524" s="186"/>
      <c r="P524" s="186"/>
      <c r="Q524" s="186"/>
      <c r="R524" s="186"/>
      <c r="S524" s="186"/>
      <c r="T524" s="186"/>
      <c r="U524" s="186"/>
      <c r="V524" s="186"/>
    </row>
    <row r="525" spans="1:22" ht="16.5" customHeight="1">
      <c r="A525" s="186"/>
      <c r="B525" s="186"/>
      <c r="C525" s="432"/>
      <c r="D525" s="186"/>
      <c r="E525" s="186"/>
      <c r="F525" s="186"/>
      <c r="G525" s="186"/>
      <c r="H525" s="186"/>
      <c r="I525" s="186"/>
      <c r="J525" s="186"/>
      <c r="K525" s="186"/>
      <c r="L525" s="186"/>
      <c r="M525" s="186"/>
      <c r="N525" s="186"/>
      <c r="O525" s="186"/>
      <c r="P525" s="186"/>
      <c r="Q525" s="186"/>
      <c r="R525" s="186"/>
      <c r="S525" s="186"/>
      <c r="T525" s="186"/>
      <c r="U525" s="186"/>
      <c r="V525" s="186"/>
    </row>
    <row r="526" spans="1:22" ht="16.5" customHeight="1">
      <c r="A526" s="186"/>
      <c r="B526" s="186"/>
      <c r="C526" s="432"/>
      <c r="D526" s="186"/>
      <c r="E526" s="186"/>
      <c r="F526" s="186"/>
      <c r="G526" s="186"/>
      <c r="H526" s="186"/>
      <c r="I526" s="186"/>
      <c r="J526" s="186"/>
      <c r="K526" s="186"/>
      <c r="L526" s="186"/>
      <c r="M526" s="186"/>
      <c r="N526" s="186"/>
      <c r="O526" s="186"/>
      <c r="P526" s="186"/>
      <c r="Q526" s="186"/>
      <c r="R526" s="186"/>
      <c r="S526" s="186"/>
      <c r="T526" s="186"/>
      <c r="U526" s="186"/>
      <c r="V526" s="186"/>
    </row>
    <row r="527" spans="1:22" ht="16.5" customHeight="1">
      <c r="A527" s="186"/>
      <c r="B527" s="186"/>
      <c r="C527" s="432"/>
      <c r="D527" s="186"/>
      <c r="E527" s="186"/>
      <c r="F527" s="186"/>
      <c r="G527" s="186"/>
      <c r="H527" s="186"/>
      <c r="I527" s="186"/>
      <c r="J527" s="186"/>
      <c r="K527" s="186"/>
      <c r="L527" s="186"/>
      <c r="M527" s="186"/>
      <c r="N527" s="186"/>
      <c r="O527" s="186"/>
      <c r="P527" s="186"/>
      <c r="Q527" s="186"/>
      <c r="R527" s="186"/>
      <c r="S527" s="186"/>
      <c r="T527" s="186"/>
      <c r="U527" s="186"/>
      <c r="V527" s="186"/>
    </row>
    <row r="528" spans="1:22" ht="16.5" customHeight="1">
      <c r="A528" s="186"/>
      <c r="B528" s="186"/>
      <c r="C528" s="432"/>
      <c r="D528" s="186"/>
      <c r="E528" s="186"/>
      <c r="F528" s="186"/>
      <c r="G528" s="186"/>
      <c r="H528" s="186"/>
      <c r="I528" s="186"/>
      <c r="J528" s="186"/>
      <c r="K528" s="186"/>
      <c r="L528" s="186"/>
      <c r="M528" s="186"/>
      <c r="N528" s="186"/>
      <c r="O528" s="186"/>
      <c r="P528" s="186"/>
      <c r="Q528" s="186"/>
      <c r="R528" s="186"/>
      <c r="S528" s="186"/>
      <c r="T528" s="186"/>
      <c r="U528" s="186"/>
      <c r="V528" s="186"/>
    </row>
    <row r="529" spans="1:22" ht="16.5" customHeight="1">
      <c r="A529" s="186"/>
      <c r="B529" s="186"/>
      <c r="C529" s="432"/>
      <c r="D529" s="186"/>
      <c r="E529" s="186"/>
      <c r="F529" s="186"/>
      <c r="G529" s="186"/>
      <c r="H529" s="186"/>
      <c r="I529" s="186"/>
      <c r="J529" s="186"/>
      <c r="K529" s="186"/>
      <c r="L529" s="186"/>
      <c r="M529" s="186"/>
      <c r="N529" s="186"/>
      <c r="O529" s="186"/>
      <c r="P529" s="186"/>
      <c r="Q529" s="186"/>
      <c r="R529" s="186"/>
      <c r="S529" s="186"/>
      <c r="T529" s="186"/>
      <c r="U529" s="186"/>
      <c r="V529" s="186"/>
    </row>
    <row r="530" spans="1:22" ht="16.5" customHeight="1">
      <c r="A530" s="186"/>
      <c r="B530" s="186"/>
      <c r="C530" s="432"/>
      <c r="D530" s="186"/>
      <c r="E530" s="186"/>
      <c r="F530" s="186"/>
      <c r="G530" s="186"/>
      <c r="H530" s="186"/>
      <c r="I530" s="186"/>
      <c r="J530" s="186"/>
      <c r="K530" s="186"/>
      <c r="L530" s="186"/>
      <c r="M530" s="186"/>
      <c r="N530" s="186"/>
      <c r="O530" s="186"/>
      <c r="P530" s="186"/>
      <c r="Q530" s="186"/>
      <c r="R530" s="186"/>
      <c r="S530" s="186"/>
      <c r="T530" s="186"/>
      <c r="U530" s="186"/>
      <c r="V530" s="186"/>
    </row>
    <row r="531" spans="1:22" ht="16.5" customHeight="1">
      <c r="A531" s="186"/>
      <c r="B531" s="186"/>
      <c r="C531" s="432"/>
      <c r="D531" s="186"/>
      <c r="E531" s="186"/>
      <c r="F531" s="186"/>
      <c r="G531" s="186"/>
      <c r="H531" s="186"/>
      <c r="I531" s="186"/>
      <c r="J531" s="186"/>
      <c r="K531" s="186"/>
      <c r="L531" s="186"/>
      <c r="M531" s="186"/>
      <c r="N531" s="186"/>
      <c r="O531" s="186"/>
      <c r="P531" s="186"/>
      <c r="Q531" s="186"/>
      <c r="R531" s="186"/>
      <c r="S531" s="186"/>
      <c r="T531" s="186"/>
      <c r="U531" s="186"/>
      <c r="V531" s="186"/>
    </row>
    <row r="532" spans="1:22" ht="16.5" customHeight="1">
      <c r="A532" s="186"/>
      <c r="B532" s="186"/>
      <c r="C532" s="432"/>
      <c r="D532" s="186"/>
      <c r="E532" s="186"/>
      <c r="F532" s="186"/>
      <c r="G532" s="186"/>
      <c r="H532" s="186"/>
      <c r="I532" s="186"/>
      <c r="J532" s="186"/>
      <c r="K532" s="186"/>
      <c r="L532" s="186"/>
      <c r="M532" s="186"/>
      <c r="N532" s="186"/>
      <c r="O532" s="186"/>
      <c r="P532" s="186"/>
      <c r="Q532" s="186"/>
      <c r="R532" s="186"/>
      <c r="S532" s="186"/>
      <c r="T532" s="186"/>
      <c r="U532" s="186"/>
      <c r="V532" s="186"/>
    </row>
    <row r="533" spans="1:22" ht="16.5" customHeight="1">
      <c r="A533" s="186"/>
      <c r="B533" s="186"/>
      <c r="C533" s="432"/>
      <c r="D533" s="186"/>
      <c r="E533" s="186"/>
      <c r="F533" s="186"/>
      <c r="G533" s="186"/>
      <c r="H533" s="186"/>
      <c r="I533" s="186"/>
      <c r="J533" s="186"/>
      <c r="K533" s="186"/>
      <c r="L533" s="186"/>
      <c r="M533" s="186"/>
      <c r="N533" s="186"/>
      <c r="O533" s="186"/>
      <c r="P533" s="186"/>
      <c r="Q533" s="186"/>
      <c r="R533" s="186"/>
      <c r="S533" s="186"/>
      <c r="T533" s="186"/>
      <c r="U533" s="186"/>
      <c r="V533" s="186"/>
    </row>
    <row r="534" spans="1:22" ht="16.5" customHeight="1">
      <c r="A534" s="186"/>
      <c r="B534" s="186"/>
      <c r="C534" s="432"/>
      <c r="D534" s="186"/>
      <c r="E534" s="186"/>
      <c r="F534" s="186"/>
      <c r="G534" s="186"/>
      <c r="H534" s="186"/>
      <c r="I534" s="186"/>
      <c r="J534" s="186"/>
      <c r="K534" s="186"/>
      <c r="L534" s="186"/>
      <c r="M534" s="186"/>
      <c r="N534" s="186"/>
      <c r="O534" s="186"/>
      <c r="P534" s="186"/>
      <c r="Q534" s="186"/>
      <c r="R534" s="186"/>
      <c r="S534" s="186"/>
      <c r="T534" s="186"/>
      <c r="U534" s="186"/>
      <c r="V534" s="186"/>
    </row>
    <row r="535" spans="1:22" ht="16.5" customHeight="1">
      <c r="A535" s="186"/>
      <c r="B535" s="186"/>
      <c r="C535" s="432"/>
      <c r="D535" s="186"/>
      <c r="E535" s="186"/>
      <c r="F535" s="186"/>
      <c r="G535" s="186"/>
      <c r="H535" s="186"/>
      <c r="I535" s="186"/>
      <c r="J535" s="186"/>
      <c r="K535" s="186"/>
      <c r="L535" s="186"/>
      <c r="M535" s="186"/>
      <c r="N535" s="186"/>
      <c r="O535" s="186"/>
      <c r="P535" s="186"/>
      <c r="Q535" s="186"/>
      <c r="R535" s="186"/>
      <c r="S535" s="186"/>
      <c r="T535" s="186"/>
      <c r="U535" s="186"/>
      <c r="V535" s="186"/>
    </row>
    <row r="536" spans="1:22" ht="16.5" customHeight="1">
      <c r="A536" s="186"/>
      <c r="B536" s="186"/>
      <c r="C536" s="432"/>
      <c r="D536" s="186"/>
      <c r="E536" s="186"/>
      <c r="F536" s="186"/>
      <c r="G536" s="186"/>
      <c r="H536" s="186"/>
      <c r="I536" s="186"/>
      <c r="J536" s="186"/>
      <c r="K536" s="186"/>
      <c r="L536" s="186"/>
      <c r="M536" s="186"/>
      <c r="N536" s="186"/>
      <c r="O536" s="186"/>
      <c r="P536" s="186"/>
      <c r="Q536" s="186"/>
      <c r="R536" s="186"/>
      <c r="S536" s="186"/>
      <c r="T536" s="186"/>
      <c r="U536" s="186"/>
      <c r="V536" s="186"/>
    </row>
    <row r="537" spans="1:22" ht="16.5" customHeight="1">
      <c r="A537" s="186"/>
      <c r="B537" s="186"/>
      <c r="C537" s="432"/>
      <c r="D537" s="186"/>
      <c r="E537" s="186"/>
      <c r="F537" s="186"/>
      <c r="G537" s="186"/>
      <c r="H537" s="186"/>
      <c r="I537" s="186"/>
      <c r="J537" s="186"/>
      <c r="K537" s="186"/>
      <c r="L537" s="186"/>
      <c r="M537" s="186"/>
      <c r="N537" s="186"/>
      <c r="O537" s="186"/>
      <c r="P537" s="186"/>
      <c r="Q537" s="186"/>
      <c r="R537" s="186"/>
      <c r="S537" s="186"/>
      <c r="T537" s="186"/>
      <c r="U537" s="186"/>
      <c r="V537" s="186"/>
    </row>
    <row r="538" spans="1:22" ht="16.5" customHeight="1">
      <c r="A538" s="186"/>
      <c r="B538" s="186"/>
      <c r="C538" s="432"/>
      <c r="D538" s="186"/>
      <c r="E538" s="186"/>
      <c r="F538" s="186"/>
      <c r="G538" s="186"/>
      <c r="H538" s="186"/>
      <c r="I538" s="186"/>
      <c r="J538" s="186"/>
      <c r="K538" s="186"/>
      <c r="L538" s="186"/>
      <c r="M538" s="186"/>
      <c r="N538" s="186"/>
      <c r="O538" s="186"/>
      <c r="P538" s="186"/>
      <c r="Q538" s="186"/>
      <c r="R538" s="186"/>
      <c r="S538" s="186"/>
      <c r="T538" s="186"/>
      <c r="U538" s="186"/>
      <c r="V538" s="186"/>
    </row>
    <row r="539" spans="1:22" ht="16.5" customHeight="1">
      <c r="A539" s="186"/>
      <c r="B539" s="186"/>
      <c r="C539" s="432"/>
      <c r="D539" s="186"/>
      <c r="E539" s="186"/>
      <c r="F539" s="186"/>
      <c r="G539" s="186"/>
      <c r="H539" s="186"/>
      <c r="I539" s="186"/>
      <c r="J539" s="186"/>
      <c r="K539" s="186"/>
      <c r="L539" s="186"/>
      <c r="M539" s="186"/>
      <c r="N539" s="186"/>
      <c r="O539" s="186"/>
      <c r="P539" s="186"/>
      <c r="Q539" s="186"/>
      <c r="R539" s="186"/>
      <c r="S539" s="186"/>
      <c r="T539" s="186"/>
      <c r="U539" s="186"/>
      <c r="V539" s="186"/>
    </row>
    <row r="540" spans="1:22" ht="16.5" customHeight="1">
      <c r="A540" s="186"/>
      <c r="B540" s="186"/>
      <c r="C540" s="432"/>
      <c r="D540" s="186"/>
      <c r="E540" s="186"/>
      <c r="F540" s="186"/>
      <c r="G540" s="186"/>
      <c r="H540" s="186"/>
      <c r="I540" s="186"/>
      <c r="J540" s="186"/>
      <c r="K540" s="186"/>
      <c r="L540" s="186"/>
      <c r="M540" s="186"/>
      <c r="N540" s="186"/>
      <c r="O540" s="186"/>
      <c r="P540" s="186"/>
      <c r="Q540" s="186"/>
      <c r="R540" s="186"/>
      <c r="S540" s="186"/>
      <c r="T540" s="186"/>
      <c r="U540" s="186"/>
      <c r="V540" s="186"/>
    </row>
    <row r="541" spans="1:22" ht="16.5" customHeight="1">
      <c r="A541" s="186"/>
      <c r="B541" s="186"/>
      <c r="C541" s="432"/>
      <c r="D541" s="186"/>
      <c r="E541" s="186"/>
      <c r="F541" s="186"/>
      <c r="G541" s="186"/>
      <c r="H541" s="186"/>
      <c r="I541" s="186"/>
      <c r="J541" s="186"/>
      <c r="K541" s="186"/>
      <c r="L541" s="186"/>
      <c r="M541" s="186"/>
      <c r="N541" s="186"/>
      <c r="O541" s="186"/>
      <c r="P541" s="186"/>
      <c r="Q541" s="186"/>
      <c r="R541" s="186"/>
      <c r="S541" s="186"/>
      <c r="T541" s="186"/>
      <c r="U541" s="186"/>
      <c r="V541" s="186"/>
    </row>
    <row r="542" spans="1:22" ht="16.5" customHeight="1">
      <c r="A542" s="186"/>
      <c r="B542" s="186"/>
      <c r="C542" s="432"/>
      <c r="D542" s="186"/>
      <c r="E542" s="186"/>
      <c r="F542" s="186"/>
      <c r="G542" s="186"/>
      <c r="H542" s="186"/>
      <c r="I542" s="186"/>
      <c r="J542" s="186"/>
      <c r="K542" s="186"/>
      <c r="L542" s="186"/>
      <c r="M542" s="186"/>
      <c r="N542" s="186"/>
      <c r="O542" s="186"/>
      <c r="P542" s="186"/>
      <c r="Q542" s="186"/>
      <c r="R542" s="186"/>
      <c r="S542" s="186"/>
      <c r="T542" s="186"/>
      <c r="U542" s="186"/>
      <c r="V542" s="186"/>
    </row>
    <row r="543" spans="1:22" ht="16.5" customHeight="1">
      <c r="A543" s="186"/>
      <c r="B543" s="186"/>
      <c r="C543" s="432"/>
      <c r="D543" s="186"/>
      <c r="E543" s="186"/>
      <c r="F543" s="186"/>
      <c r="G543" s="186"/>
      <c r="H543" s="186"/>
      <c r="I543" s="186"/>
      <c r="J543" s="186"/>
      <c r="K543" s="186"/>
      <c r="L543" s="186"/>
      <c r="M543" s="186"/>
      <c r="N543" s="186"/>
      <c r="O543" s="186"/>
      <c r="P543" s="186"/>
      <c r="Q543" s="186"/>
      <c r="R543" s="186"/>
      <c r="S543" s="186"/>
      <c r="T543" s="186"/>
      <c r="U543" s="186"/>
      <c r="V543" s="186"/>
    </row>
    <row r="544" spans="1:22" ht="16.5" customHeight="1">
      <c r="A544" s="186"/>
      <c r="B544" s="186"/>
      <c r="C544" s="432"/>
      <c r="D544" s="186"/>
      <c r="E544" s="186"/>
      <c r="F544" s="186"/>
      <c r="G544" s="186"/>
      <c r="H544" s="186"/>
      <c r="I544" s="186"/>
      <c r="J544" s="186"/>
      <c r="K544" s="186"/>
      <c r="L544" s="186"/>
      <c r="M544" s="186"/>
      <c r="N544" s="186"/>
      <c r="O544" s="186"/>
      <c r="P544" s="186"/>
      <c r="Q544" s="186"/>
      <c r="R544" s="186"/>
      <c r="S544" s="186"/>
      <c r="T544" s="186"/>
      <c r="U544" s="186"/>
      <c r="V544" s="186"/>
    </row>
    <row r="545" spans="1:22" ht="16.5" customHeight="1">
      <c r="A545" s="186"/>
      <c r="B545" s="186"/>
      <c r="C545" s="432"/>
      <c r="D545" s="186"/>
      <c r="E545" s="186"/>
      <c r="F545" s="186"/>
      <c r="G545" s="186"/>
      <c r="H545" s="186"/>
      <c r="I545" s="186"/>
      <c r="J545" s="186"/>
      <c r="K545" s="186"/>
      <c r="L545" s="186"/>
      <c r="M545" s="186"/>
      <c r="N545" s="186"/>
      <c r="O545" s="186"/>
      <c r="P545" s="186"/>
      <c r="Q545" s="186"/>
      <c r="R545" s="186"/>
      <c r="S545" s="186"/>
      <c r="T545" s="186"/>
      <c r="U545" s="186"/>
      <c r="V545" s="186"/>
    </row>
    <row r="546" spans="1:22" ht="16.5" customHeight="1">
      <c r="A546" s="186"/>
      <c r="B546" s="186"/>
      <c r="C546" s="432"/>
      <c r="D546" s="186"/>
      <c r="E546" s="186"/>
      <c r="F546" s="186"/>
      <c r="G546" s="186"/>
      <c r="H546" s="186"/>
      <c r="I546" s="186"/>
      <c r="J546" s="186"/>
      <c r="K546" s="186"/>
      <c r="L546" s="186"/>
      <c r="M546" s="186"/>
      <c r="N546" s="186"/>
      <c r="O546" s="186"/>
      <c r="P546" s="186"/>
      <c r="Q546" s="186"/>
      <c r="R546" s="186"/>
      <c r="S546" s="186"/>
      <c r="T546" s="186"/>
      <c r="U546" s="186"/>
      <c r="V546" s="186"/>
    </row>
    <row r="547" spans="1:22" ht="16.5" customHeight="1">
      <c r="A547" s="186"/>
      <c r="B547" s="186"/>
      <c r="C547" s="432"/>
      <c r="D547" s="186"/>
      <c r="E547" s="186"/>
      <c r="F547" s="186"/>
      <c r="G547" s="186"/>
      <c r="H547" s="186"/>
      <c r="I547" s="186"/>
      <c r="J547" s="186"/>
      <c r="K547" s="186"/>
      <c r="L547" s="186"/>
      <c r="M547" s="186"/>
      <c r="N547" s="186"/>
      <c r="O547" s="186"/>
      <c r="P547" s="186"/>
      <c r="Q547" s="186"/>
      <c r="R547" s="186"/>
      <c r="S547" s="186"/>
      <c r="T547" s="186"/>
      <c r="U547" s="186"/>
      <c r="V547" s="186"/>
    </row>
    <row r="548" spans="1:22" ht="16.5" customHeight="1">
      <c r="A548" s="186"/>
      <c r="B548" s="186"/>
      <c r="C548" s="432"/>
      <c r="D548" s="186"/>
      <c r="E548" s="186"/>
      <c r="F548" s="186"/>
      <c r="G548" s="186"/>
      <c r="H548" s="186"/>
      <c r="I548" s="186"/>
      <c r="J548" s="186"/>
      <c r="K548" s="186"/>
      <c r="L548" s="186"/>
      <c r="M548" s="186"/>
      <c r="N548" s="186"/>
      <c r="O548" s="186"/>
      <c r="P548" s="186"/>
      <c r="Q548" s="186"/>
      <c r="R548" s="186"/>
      <c r="S548" s="186"/>
      <c r="T548" s="186"/>
      <c r="U548" s="186"/>
      <c r="V548" s="186"/>
    </row>
    <row r="549" spans="1:22" ht="16.5" customHeight="1">
      <c r="A549" s="186"/>
      <c r="B549" s="186"/>
      <c r="C549" s="432"/>
      <c r="D549" s="186"/>
      <c r="E549" s="186"/>
      <c r="F549" s="186"/>
      <c r="G549" s="186"/>
      <c r="H549" s="186"/>
      <c r="I549" s="186"/>
      <c r="J549" s="186"/>
      <c r="K549" s="186"/>
      <c r="L549" s="186"/>
      <c r="M549" s="186"/>
      <c r="N549" s="186"/>
      <c r="O549" s="186"/>
      <c r="P549" s="186"/>
      <c r="Q549" s="186"/>
      <c r="R549" s="186"/>
      <c r="S549" s="186"/>
      <c r="T549" s="186"/>
      <c r="U549" s="186"/>
      <c r="V549" s="186"/>
    </row>
    <row r="550" spans="1:22" ht="16.5" customHeight="1">
      <c r="A550" s="186"/>
      <c r="B550" s="186"/>
      <c r="C550" s="432"/>
      <c r="D550" s="186"/>
      <c r="E550" s="186"/>
      <c r="F550" s="186"/>
      <c r="G550" s="186"/>
      <c r="H550" s="186"/>
      <c r="I550" s="186"/>
      <c r="J550" s="186"/>
      <c r="K550" s="186"/>
      <c r="L550" s="186"/>
      <c r="M550" s="186"/>
      <c r="N550" s="186"/>
      <c r="O550" s="186"/>
      <c r="P550" s="186"/>
      <c r="Q550" s="186"/>
      <c r="R550" s="186"/>
      <c r="S550" s="186"/>
      <c r="T550" s="186"/>
      <c r="U550" s="186"/>
      <c r="V550" s="186"/>
    </row>
    <row r="551" spans="1:22" ht="16.5" customHeight="1">
      <c r="A551" s="186"/>
      <c r="B551" s="186"/>
      <c r="C551" s="432"/>
      <c r="D551" s="186"/>
      <c r="E551" s="186"/>
      <c r="F551" s="186"/>
      <c r="G551" s="186"/>
      <c r="H551" s="186"/>
      <c r="I551" s="186"/>
      <c r="J551" s="186"/>
      <c r="K551" s="186"/>
      <c r="L551" s="186"/>
      <c r="M551" s="186"/>
      <c r="N551" s="186"/>
      <c r="O551" s="186"/>
      <c r="P551" s="186"/>
      <c r="Q551" s="186"/>
      <c r="R551" s="186"/>
      <c r="S551" s="186"/>
      <c r="T551" s="186"/>
      <c r="U551" s="186"/>
      <c r="V551" s="186"/>
    </row>
    <row r="552" spans="1:22" ht="16.5" customHeight="1">
      <c r="A552" s="186"/>
      <c r="B552" s="186"/>
      <c r="C552" s="432"/>
      <c r="D552" s="186"/>
      <c r="E552" s="186"/>
      <c r="F552" s="186"/>
      <c r="G552" s="186"/>
      <c r="H552" s="186"/>
      <c r="I552" s="186"/>
      <c r="J552" s="186"/>
      <c r="K552" s="186"/>
      <c r="L552" s="186"/>
      <c r="M552" s="186"/>
      <c r="N552" s="186"/>
      <c r="O552" s="186"/>
      <c r="P552" s="186"/>
      <c r="Q552" s="186"/>
      <c r="R552" s="186"/>
      <c r="S552" s="186"/>
      <c r="T552" s="186"/>
      <c r="U552" s="186"/>
      <c r="V552" s="186"/>
    </row>
    <row r="553" spans="1:22" ht="16.5" customHeight="1">
      <c r="A553" s="186"/>
      <c r="B553" s="186"/>
      <c r="C553" s="432"/>
      <c r="D553" s="186"/>
      <c r="E553" s="186"/>
      <c r="F553" s="186"/>
      <c r="G553" s="186"/>
      <c r="H553" s="186"/>
      <c r="I553" s="186"/>
      <c r="J553" s="186"/>
      <c r="K553" s="186"/>
      <c r="L553" s="186"/>
      <c r="M553" s="186"/>
      <c r="N553" s="186"/>
      <c r="O553" s="186"/>
      <c r="P553" s="186"/>
      <c r="Q553" s="186"/>
      <c r="R553" s="186"/>
      <c r="S553" s="186"/>
      <c r="T553" s="186"/>
      <c r="U553" s="186"/>
      <c r="V553" s="186"/>
    </row>
    <row r="554" spans="1:22" ht="16.5" customHeight="1">
      <c r="A554" s="186"/>
      <c r="B554" s="186"/>
      <c r="C554" s="432"/>
      <c r="D554" s="186"/>
      <c r="E554" s="186"/>
      <c r="F554" s="186"/>
      <c r="G554" s="186"/>
      <c r="H554" s="186"/>
      <c r="I554" s="186"/>
      <c r="J554" s="186"/>
      <c r="K554" s="186"/>
      <c r="L554" s="186"/>
      <c r="M554" s="186"/>
      <c r="N554" s="186"/>
      <c r="O554" s="186"/>
      <c r="P554" s="186"/>
      <c r="Q554" s="186"/>
      <c r="R554" s="186"/>
      <c r="S554" s="186"/>
      <c r="T554" s="186"/>
      <c r="U554" s="186"/>
      <c r="V554" s="186"/>
    </row>
    <row r="555" spans="1:22" ht="16.5" customHeight="1">
      <c r="A555" s="186"/>
      <c r="B555" s="186"/>
      <c r="C555" s="432"/>
      <c r="D555" s="186"/>
      <c r="E555" s="186"/>
      <c r="F555" s="186"/>
      <c r="G555" s="186"/>
      <c r="H555" s="186"/>
      <c r="I555" s="186"/>
      <c r="J555" s="186"/>
      <c r="K555" s="186"/>
      <c r="L555" s="186"/>
      <c r="M555" s="186"/>
      <c r="N555" s="186"/>
      <c r="O555" s="186"/>
      <c r="P555" s="186"/>
      <c r="Q555" s="186"/>
      <c r="R555" s="186"/>
      <c r="S555" s="186"/>
      <c r="T555" s="186"/>
      <c r="U555" s="186"/>
      <c r="V555" s="186"/>
    </row>
    <row r="556" spans="1:22" ht="16.5" customHeight="1">
      <c r="A556" s="186"/>
      <c r="B556" s="186"/>
      <c r="C556" s="432"/>
      <c r="D556" s="186"/>
      <c r="E556" s="186"/>
      <c r="F556" s="186"/>
      <c r="G556" s="186"/>
      <c r="H556" s="186"/>
      <c r="I556" s="186"/>
      <c r="J556" s="186"/>
      <c r="K556" s="186"/>
      <c r="L556" s="186"/>
      <c r="M556" s="186"/>
      <c r="N556" s="186"/>
      <c r="O556" s="186"/>
      <c r="P556" s="186"/>
      <c r="Q556" s="186"/>
      <c r="R556" s="186"/>
      <c r="S556" s="186"/>
      <c r="T556" s="186"/>
      <c r="U556" s="186"/>
      <c r="V556" s="186"/>
    </row>
    <row r="557" spans="1:22" ht="16.5" customHeight="1">
      <c r="A557" s="186"/>
      <c r="B557" s="186"/>
      <c r="C557" s="432"/>
      <c r="D557" s="186"/>
      <c r="E557" s="186"/>
      <c r="F557" s="186"/>
      <c r="G557" s="186"/>
      <c r="H557" s="186"/>
      <c r="I557" s="186"/>
      <c r="J557" s="186"/>
      <c r="K557" s="186"/>
      <c r="L557" s="186"/>
      <c r="M557" s="186"/>
      <c r="N557" s="186"/>
      <c r="O557" s="186"/>
      <c r="P557" s="186"/>
      <c r="Q557" s="186"/>
      <c r="R557" s="186"/>
      <c r="S557" s="186"/>
      <c r="T557" s="186"/>
      <c r="U557" s="186"/>
      <c r="V557" s="186"/>
    </row>
    <row r="558" spans="1:22" ht="16.5" customHeight="1">
      <c r="A558" s="186"/>
      <c r="B558" s="186"/>
      <c r="C558" s="432"/>
      <c r="D558" s="186"/>
      <c r="E558" s="186"/>
      <c r="F558" s="186"/>
      <c r="G558" s="186"/>
      <c r="H558" s="186"/>
      <c r="I558" s="186"/>
      <c r="J558" s="186"/>
      <c r="K558" s="186"/>
      <c r="L558" s="186"/>
      <c r="M558" s="186"/>
      <c r="N558" s="186"/>
      <c r="O558" s="186"/>
      <c r="P558" s="186"/>
      <c r="Q558" s="186"/>
      <c r="R558" s="186"/>
      <c r="S558" s="186"/>
      <c r="T558" s="186"/>
      <c r="U558" s="186"/>
      <c r="V558" s="186"/>
    </row>
    <row r="559" spans="1:22" ht="16.5" customHeight="1">
      <c r="A559" s="186"/>
      <c r="B559" s="186"/>
      <c r="C559" s="432"/>
      <c r="D559" s="186"/>
      <c r="E559" s="186"/>
      <c r="F559" s="186"/>
      <c r="G559" s="186"/>
      <c r="H559" s="186"/>
      <c r="I559" s="186"/>
      <c r="J559" s="186"/>
      <c r="K559" s="186"/>
      <c r="L559" s="186"/>
      <c r="M559" s="186"/>
      <c r="N559" s="186"/>
      <c r="O559" s="186"/>
      <c r="P559" s="186"/>
      <c r="Q559" s="186"/>
      <c r="R559" s="186"/>
      <c r="S559" s="186"/>
      <c r="T559" s="186"/>
      <c r="U559" s="186"/>
      <c r="V559" s="186"/>
    </row>
    <row r="560" spans="1:22" ht="16.5" customHeight="1">
      <c r="A560" s="186"/>
      <c r="B560" s="186"/>
      <c r="C560" s="432"/>
      <c r="D560" s="186"/>
      <c r="E560" s="186"/>
      <c r="F560" s="186"/>
      <c r="G560" s="186"/>
      <c r="H560" s="186"/>
      <c r="I560" s="186"/>
      <c r="J560" s="186"/>
      <c r="K560" s="186"/>
      <c r="L560" s="186"/>
      <c r="M560" s="186"/>
      <c r="N560" s="186"/>
      <c r="O560" s="186"/>
      <c r="P560" s="186"/>
      <c r="Q560" s="186"/>
      <c r="R560" s="186"/>
      <c r="S560" s="186"/>
      <c r="T560" s="186"/>
      <c r="U560" s="186"/>
      <c r="V560" s="186"/>
    </row>
    <row r="561" spans="1:22" ht="16.5" customHeight="1">
      <c r="A561" s="186"/>
      <c r="B561" s="186"/>
      <c r="C561" s="432"/>
      <c r="D561" s="186"/>
      <c r="E561" s="186"/>
      <c r="F561" s="186"/>
      <c r="G561" s="186"/>
      <c r="H561" s="186"/>
      <c r="I561" s="186"/>
      <c r="J561" s="186"/>
      <c r="K561" s="186"/>
      <c r="L561" s="186"/>
      <c r="M561" s="186"/>
      <c r="N561" s="186"/>
      <c r="O561" s="186"/>
      <c r="P561" s="186"/>
      <c r="Q561" s="186"/>
      <c r="R561" s="186"/>
      <c r="S561" s="186"/>
      <c r="T561" s="186"/>
      <c r="U561" s="186"/>
      <c r="V561" s="186"/>
    </row>
    <row r="562" spans="1:22" ht="16.5" customHeight="1">
      <c r="A562" s="186"/>
      <c r="B562" s="186"/>
      <c r="C562" s="432"/>
      <c r="D562" s="186"/>
      <c r="E562" s="186"/>
      <c r="F562" s="186"/>
      <c r="G562" s="186"/>
      <c r="H562" s="186"/>
      <c r="I562" s="186"/>
      <c r="J562" s="186"/>
      <c r="K562" s="186"/>
      <c r="L562" s="186"/>
      <c r="M562" s="186"/>
      <c r="N562" s="186"/>
      <c r="O562" s="186"/>
      <c r="P562" s="186"/>
      <c r="Q562" s="186"/>
      <c r="R562" s="186"/>
      <c r="S562" s="186"/>
      <c r="T562" s="186"/>
      <c r="U562" s="186"/>
      <c r="V562" s="186"/>
    </row>
    <row r="563" spans="1:22" ht="16.5" customHeight="1">
      <c r="A563" s="186"/>
      <c r="B563" s="186"/>
      <c r="C563" s="432"/>
      <c r="D563" s="186"/>
      <c r="E563" s="186"/>
      <c r="F563" s="186"/>
      <c r="G563" s="186"/>
      <c r="H563" s="186"/>
      <c r="I563" s="186"/>
      <c r="J563" s="186"/>
      <c r="K563" s="186"/>
      <c r="L563" s="186"/>
      <c r="M563" s="186"/>
      <c r="N563" s="186"/>
      <c r="O563" s="186"/>
      <c r="P563" s="186"/>
      <c r="Q563" s="186"/>
      <c r="R563" s="186"/>
      <c r="S563" s="186"/>
      <c r="T563" s="186"/>
      <c r="U563" s="186"/>
      <c r="V563" s="186"/>
    </row>
    <row r="564" spans="1:22" ht="16.5" customHeight="1">
      <c r="A564" s="186"/>
      <c r="B564" s="186"/>
      <c r="C564" s="432"/>
      <c r="D564" s="186"/>
      <c r="E564" s="186"/>
      <c r="F564" s="186"/>
      <c r="G564" s="186"/>
      <c r="H564" s="186"/>
      <c r="I564" s="186"/>
      <c r="J564" s="186"/>
      <c r="K564" s="186"/>
      <c r="L564" s="186"/>
      <c r="M564" s="186"/>
      <c r="N564" s="186"/>
      <c r="O564" s="186"/>
      <c r="P564" s="186"/>
      <c r="Q564" s="186"/>
      <c r="R564" s="186"/>
      <c r="S564" s="186"/>
      <c r="T564" s="186"/>
      <c r="U564" s="186"/>
      <c r="V564" s="186"/>
    </row>
    <row r="565" spans="1:22" ht="16.5" customHeight="1">
      <c r="A565" s="186"/>
      <c r="B565" s="186"/>
      <c r="C565" s="432"/>
      <c r="D565" s="186"/>
      <c r="E565" s="186"/>
      <c r="F565" s="186"/>
      <c r="G565" s="186"/>
      <c r="H565" s="186"/>
      <c r="I565" s="186"/>
      <c r="J565" s="186"/>
      <c r="K565" s="186"/>
      <c r="L565" s="186"/>
      <c r="M565" s="186"/>
      <c r="N565" s="186"/>
      <c r="O565" s="186"/>
      <c r="P565" s="186"/>
      <c r="Q565" s="186"/>
      <c r="R565" s="186"/>
      <c r="S565" s="186"/>
      <c r="T565" s="186"/>
      <c r="U565" s="186"/>
      <c r="V565" s="186"/>
    </row>
    <row r="566" spans="1:22" ht="16.5" customHeight="1">
      <c r="A566" s="186"/>
      <c r="B566" s="186"/>
      <c r="C566" s="432"/>
      <c r="D566" s="186"/>
      <c r="E566" s="186"/>
      <c r="F566" s="186"/>
      <c r="G566" s="186"/>
      <c r="H566" s="186"/>
      <c r="I566" s="186"/>
      <c r="J566" s="186"/>
      <c r="K566" s="186"/>
      <c r="L566" s="186"/>
      <c r="M566" s="186"/>
      <c r="N566" s="186"/>
      <c r="O566" s="186"/>
      <c r="P566" s="186"/>
      <c r="Q566" s="186"/>
      <c r="R566" s="186"/>
      <c r="S566" s="186"/>
      <c r="T566" s="186"/>
      <c r="U566" s="186"/>
      <c r="V566" s="186"/>
    </row>
    <row r="567" spans="1:22" ht="16.5" customHeight="1">
      <c r="A567" s="186"/>
      <c r="B567" s="186"/>
      <c r="C567" s="432"/>
      <c r="D567" s="186"/>
      <c r="E567" s="186"/>
      <c r="F567" s="186"/>
      <c r="G567" s="186"/>
      <c r="H567" s="186"/>
      <c r="I567" s="186"/>
      <c r="J567" s="186"/>
      <c r="K567" s="186"/>
      <c r="L567" s="186"/>
      <c r="M567" s="186"/>
      <c r="N567" s="186"/>
      <c r="O567" s="186"/>
      <c r="P567" s="186"/>
      <c r="Q567" s="186"/>
      <c r="R567" s="186"/>
      <c r="S567" s="186"/>
      <c r="T567" s="186"/>
      <c r="U567" s="186"/>
      <c r="V567" s="186"/>
    </row>
    <row r="568" spans="1:22" ht="16.5" customHeight="1">
      <c r="A568" s="186"/>
      <c r="B568" s="186"/>
      <c r="C568" s="432"/>
      <c r="D568" s="186"/>
      <c r="E568" s="186"/>
      <c r="F568" s="186"/>
      <c r="G568" s="186"/>
      <c r="H568" s="186"/>
      <c r="I568" s="186"/>
      <c r="J568" s="186"/>
      <c r="K568" s="186"/>
      <c r="L568" s="186"/>
      <c r="M568" s="186"/>
      <c r="N568" s="186"/>
      <c r="O568" s="186"/>
      <c r="P568" s="186"/>
      <c r="Q568" s="186"/>
      <c r="R568" s="186"/>
      <c r="S568" s="186"/>
      <c r="T568" s="186"/>
      <c r="U568" s="186"/>
      <c r="V568" s="186"/>
    </row>
    <row r="569" spans="1:22" ht="16.5" customHeight="1">
      <c r="A569" s="186"/>
      <c r="B569" s="186"/>
      <c r="C569" s="432"/>
      <c r="D569" s="186"/>
      <c r="E569" s="186"/>
      <c r="F569" s="186"/>
      <c r="G569" s="186"/>
      <c r="H569" s="186"/>
      <c r="I569" s="186"/>
      <c r="J569" s="186"/>
      <c r="K569" s="186"/>
      <c r="L569" s="186"/>
      <c r="M569" s="186"/>
      <c r="N569" s="186"/>
      <c r="O569" s="186"/>
      <c r="P569" s="186"/>
      <c r="Q569" s="186"/>
      <c r="R569" s="186"/>
      <c r="S569" s="186"/>
      <c r="T569" s="186"/>
      <c r="U569" s="186"/>
      <c r="V569" s="186"/>
    </row>
    <row r="570" spans="1:22" ht="16.5" customHeight="1">
      <c r="A570" s="186"/>
      <c r="B570" s="186"/>
      <c r="C570" s="432"/>
      <c r="D570" s="186"/>
      <c r="E570" s="186"/>
      <c r="F570" s="186"/>
      <c r="G570" s="186"/>
      <c r="H570" s="186"/>
      <c r="I570" s="186"/>
      <c r="J570" s="186"/>
      <c r="K570" s="186"/>
      <c r="L570" s="186"/>
      <c r="M570" s="186"/>
      <c r="N570" s="186"/>
      <c r="O570" s="186"/>
      <c r="P570" s="186"/>
      <c r="Q570" s="186"/>
      <c r="R570" s="186"/>
      <c r="S570" s="186"/>
      <c r="T570" s="186"/>
      <c r="U570" s="186"/>
      <c r="V570" s="186"/>
    </row>
    <row r="571" spans="1:22" ht="16.5" customHeight="1">
      <c r="A571" s="186"/>
      <c r="B571" s="186"/>
      <c r="C571" s="432"/>
      <c r="D571" s="186"/>
      <c r="E571" s="186"/>
      <c r="F571" s="186"/>
      <c r="G571" s="186"/>
      <c r="H571" s="186"/>
      <c r="I571" s="186"/>
      <c r="J571" s="186"/>
      <c r="K571" s="186"/>
      <c r="L571" s="186"/>
      <c r="M571" s="186"/>
      <c r="N571" s="186"/>
      <c r="O571" s="186"/>
      <c r="P571" s="186"/>
      <c r="Q571" s="186"/>
      <c r="R571" s="186"/>
      <c r="S571" s="186"/>
      <c r="T571" s="186"/>
      <c r="U571" s="186"/>
      <c r="V571" s="186"/>
    </row>
    <row r="572" spans="1:22" ht="16.5" customHeight="1">
      <c r="A572" s="186"/>
      <c r="B572" s="186"/>
      <c r="C572" s="432"/>
      <c r="D572" s="186"/>
      <c r="E572" s="186"/>
      <c r="F572" s="186"/>
      <c r="G572" s="186"/>
      <c r="H572" s="186"/>
      <c r="I572" s="186"/>
      <c r="J572" s="186"/>
      <c r="K572" s="186"/>
      <c r="L572" s="186"/>
      <c r="M572" s="186"/>
      <c r="N572" s="186"/>
      <c r="O572" s="186"/>
      <c r="P572" s="186"/>
      <c r="Q572" s="186"/>
      <c r="R572" s="186"/>
      <c r="S572" s="186"/>
      <c r="T572" s="186"/>
      <c r="U572" s="186"/>
      <c r="V572" s="186"/>
    </row>
    <row r="573" spans="1:22" ht="16.5" customHeight="1">
      <c r="A573" s="186"/>
      <c r="B573" s="186"/>
      <c r="C573" s="432"/>
      <c r="D573" s="186"/>
      <c r="E573" s="186"/>
      <c r="F573" s="186"/>
      <c r="G573" s="186"/>
      <c r="H573" s="186"/>
      <c r="I573" s="186"/>
      <c r="J573" s="186"/>
      <c r="K573" s="186"/>
      <c r="L573" s="186"/>
      <c r="M573" s="186"/>
      <c r="N573" s="186"/>
      <c r="O573" s="186"/>
      <c r="P573" s="186"/>
      <c r="Q573" s="186"/>
      <c r="R573" s="186"/>
      <c r="S573" s="186"/>
      <c r="T573" s="186"/>
      <c r="U573" s="186"/>
      <c r="V573" s="186"/>
    </row>
    <row r="574" spans="1:22" ht="16.5" customHeight="1">
      <c r="A574" s="186"/>
      <c r="B574" s="186"/>
      <c r="C574" s="432"/>
      <c r="D574" s="186"/>
      <c r="E574" s="186"/>
      <c r="F574" s="186"/>
      <c r="G574" s="186"/>
      <c r="H574" s="186"/>
      <c r="I574" s="186"/>
      <c r="J574" s="186"/>
      <c r="K574" s="186"/>
      <c r="L574" s="186"/>
      <c r="M574" s="186"/>
      <c r="N574" s="186"/>
      <c r="O574" s="186"/>
      <c r="P574" s="186"/>
      <c r="Q574" s="186"/>
      <c r="R574" s="186"/>
      <c r="S574" s="186"/>
      <c r="T574" s="186"/>
      <c r="U574" s="186"/>
      <c r="V574" s="186"/>
    </row>
    <row r="575" spans="1:22" ht="16.5" customHeight="1">
      <c r="A575" s="186"/>
      <c r="B575" s="186"/>
      <c r="C575" s="432"/>
      <c r="D575" s="186"/>
      <c r="E575" s="186"/>
      <c r="F575" s="186"/>
      <c r="G575" s="186"/>
      <c r="H575" s="186"/>
      <c r="I575" s="186"/>
      <c r="J575" s="186"/>
      <c r="K575" s="186"/>
      <c r="L575" s="186"/>
      <c r="M575" s="186"/>
      <c r="N575" s="186"/>
      <c r="O575" s="186"/>
      <c r="P575" s="186"/>
      <c r="Q575" s="186"/>
      <c r="R575" s="186"/>
      <c r="S575" s="186"/>
      <c r="T575" s="186"/>
      <c r="U575" s="186"/>
      <c r="V575" s="186"/>
    </row>
    <row r="576" spans="1:22" ht="16.5" customHeight="1">
      <c r="A576" s="186"/>
      <c r="B576" s="186"/>
      <c r="C576" s="432"/>
      <c r="D576" s="186"/>
      <c r="E576" s="186"/>
      <c r="F576" s="186"/>
      <c r="G576" s="186"/>
      <c r="H576" s="186"/>
      <c r="I576" s="186"/>
      <c r="J576" s="186"/>
      <c r="K576" s="186"/>
      <c r="L576" s="186"/>
      <c r="M576" s="186"/>
      <c r="N576" s="186"/>
      <c r="O576" s="186"/>
      <c r="P576" s="186"/>
      <c r="Q576" s="186"/>
      <c r="R576" s="186"/>
      <c r="S576" s="186"/>
      <c r="T576" s="186"/>
      <c r="U576" s="186"/>
      <c r="V576" s="186"/>
    </row>
    <row r="577" spans="1:22" ht="16.5" customHeight="1">
      <c r="A577" s="186"/>
      <c r="B577" s="186"/>
      <c r="C577" s="432"/>
      <c r="D577" s="186"/>
      <c r="E577" s="186"/>
      <c r="F577" s="186"/>
      <c r="G577" s="186"/>
      <c r="H577" s="186"/>
      <c r="I577" s="186"/>
      <c r="J577" s="186"/>
      <c r="K577" s="186"/>
      <c r="L577" s="186"/>
      <c r="M577" s="186"/>
      <c r="N577" s="186"/>
      <c r="O577" s="186"/>
      <c r="P577" s="186"/>
      <c r="Q577" s="186"/>
      <c r="R577" s="186"/>
      <c r="S577" s="186"/>
      <c r="T577" s="186"/>
      <c r="U577" s="186"/>
      <c r="V577" s="186"/>
    </row>
    <row r="578" spans="1:22" ht="16.5" customHeight="1">
      <c r="A578" s="186"/>
      <c r="B578" s="186"/>
      <c r="C578" s="432"/>
      <c r="D578" s="186"/>
      <c r="E578" s="186"/>
      <c r="F578" s="186"/>
      <c r="G578" s="186"/>
      <c r="H578" s="186"/>
      <c r="I578" s="186"/>
      <c r="J578" s="186"/>
      <c r="K578" s="186"/>
      <c r="L578" s="186"/>
      <c r="M578" s="186"/>
      <c r="N578" s="186"/>
      <c r="O578" s="186"/>
      <c r="P578" s="186"/>
      <c r="Q578" s="186"/>
      <c r="R578" s="186"/>
      <c r="S578" s="186"/>
      <c r="T578" s="186"/>
      <c r="U578" s="186"/>
      <c r="V578" s="186"/>
    </row>
    <row r="579" spans="1:22" ht="16.5" customHeight="1">
      <c r="A579" s="186"/>
      <c r="B579" s="186"/>
      <c r="C579" s="432"/>
      <c r="D579" s="186"/>
      <c r="E579" s="186"/>
      <c r="F579" s="186"/>
      <c r="G579" s="186"/>
      <c r="H579" s="186"/>
      <c r="I579" s="186"/>
      <c r="J579" s="186"/>
      <c r="K579" s="186"/>
      <c r="L579" s="186"/>
      <c r="M579" s="186"/>
      <c r="N579" s="186"/>
      <c r="O579" s="186"/>
      <c r="P579" s="186"/>
      <c r="Q579" s="186"/>
      <c r="R579" s="186"/>
      <c r="S579" s="186"/>
      <c r="T579" s="186"/>
      <c r="U579" s="186"/>
      <c r="V579" s="186"/>
    </row>
    <row r="580" spans="1:22" ht="16.5" customHeight="1">
      <c r="A580" s="186"/>
      <c r="B580" s="186"/>
      <c r="C580" s="432"/>
      <c r="D580" s="186"/>
      <c r="E580" s="186"/>
      <c r="F580" s="186"/>
      <c r="G580" s="186"/>
      <c r="H580" s="186"/>
      <c r="I580" s="186"/>
      <c r="J580" s="186"/>
      <c r="K580" s="186"/>
      <c r="L580" s="186"/>
      <c r="M580" s="186"/>
      <c r="N580" s="186"/>
      <c r="O580" s="186"/>
      <c r="P580" s="186"/>
      <c r="Q580" s="186"/>
      <c r="R580" s="186"/>
      <c r="S580" s="186"/>
      <c r="T580" s="186"/>
      <c r="U580" s="186"/>
      <c r="V580" s="186"/>
    </row>
    <row r="581" spans="1:22" ht="16.5" customHeight="1">
      <c r="A581" s="186"/>
      <c r="B581" s="186"/>
      <c r="C581" s="432"/>
      <c r="D581" s="186"/>
      <c r="E581" s="186"/>
      <c r="F581" s="186"/>
      <c r="G581" s="186"/>
      <c r="H581" s="186"/>
      <c r="I581" s="186"/>
      <c r="J581" s="186"/>
      <c r="K581" s="186"/>
      <c r="L581" s="186"/>
      <c r="M581" s="186"/>
      <c r="N581" s="186"/>
      <c r="O581" s="186"/>
      <c r="P581" s="186"/>
      <c r="Q581" s="186"/>
      <c r="R581" s="186"/>
      <c r="S581" s="186"/>
      <c r="T581" s="186"/>
      <c r="U581" s="186"/>
      <c r="V581" s="186"/>
    </row>
    <row r="582" spans="1:22" ht="16.5" customHeight="1">
      <c r="A582" s="186"/>
      <c r="B582" s="186"/>
      <c r="C582" s="432"/>
      <c r="D582" s="186"/>
      <c r="E582" s="186"/>
      <c r="F582" s="186"/>
      <c r="G582" s="186"/>
      <c r="H582" s="186"/>
      <c r="I582" s="186"/>
      <c r="J582" s="186"/>
      <c r="K582" s="186"/>
      <c r="L582" s="186"/>
      <c r="M582" s="186"/>
      <c r="N582" s="186"/>
      <c r="O582" s="186"/>
      <c r="P582" s="186"/>
      <c r="Q582" s="186"/>
      <c r="R582" s="186"/>
      <c r="S582" s="186"/>
      <c r="T582" s="186"/>
      <c r="U582" s="186"/>
      <c r="V582" s="186"/>
    </row>
    <row r="583" spans="1:22" ht="16.5" customHeight="1">
      <c r="A583" s="186"/>
      <c r="B583" s="186"/>
      <c r="C583" s="432"/>
      <c r="D583" s="186"/>
      <c r="E583" s="186"/>
      <c r="F583" s="186"/>
      <c r="G583" s="186"/>
      <c r="H583" s="186"/>
      <c r="I583" s="186"/>
      <c r="J583" s="186"/>
      <c r="K583" s="186"/>
      <c r="L583" s="186"/>
      <c r="M583" s="186"/>
      <c r="N583" s="186"/>
      <c r="O583" s="186"/>
      <c r="P583" s="186"/>
      <c r="Q583" s="186"/>
      <c r="R583" s="186"/>
      <c r="S583" s="186"/>
      <c r="T583" s="186"/>
      <c r="U583" s="186"/>
      <c r="V583" s="186"/>
    </row>
    <row r="584" spans="1:22" ht="16.5" customHeight="1">
      <c r="A584" s="186"/>
      <c r="B584" s="186"/>
      <c r="C584" s="432"/>
      <c r="D584" s="186"/>
      <c r="E584" s="186"/>
      <c r="F584" s="186"/>
      <c r="G584" s="186"/>
      <c r="H584" s="186"/>
      <c r="I584" s="186"/>
      <c r="J584" s="186"/>
      <c r="K584" s="186"/>
      <c r="L584" s="186"/>
      <c r="M584" s="186"/>
      <c r="N584" s="186"/>
      <c r="O584" s="186"/>
      <c r="P584" s="186"/>
      <c r="Q584" s="186"/>
      <c r="R584" s="186"/>
      <c r="S584" s="186"/>
      <c r="T584" s="186"/>
      <c r="U584" s="186"/>
      <c r="V584" s="186"/>
    </row>
    <row r="585" spans="1:22" ht="16.5" customHeight="1">
      <c r="A585" s="186"/>
      <c r="B585" s="186"/>
      <c r="C585" s="432"/>
      <c r="D585" s="186"/>
      <c r="E585" s="186"/>
      <c r="F585" s="186"/>
      <c r="G585" s="186"/>
      <c r="H585" s="186"/>
      <c r="I585" s="186"/>
      <c r="J585" s="186"/>
      <c r="K585" s="186"/>
      <c r="L585" s="186"/>
      <c r="M585" s="186"/>
      <c r="N585" s="186"/>
      <c r="O585" s="186"/>
      <c r="P585" s="186"/>
      <c r="Q585" s="186"/>
      <c r="R585" s="186"/>
      <c r="S585" s="186"/>
      <c r="T585" s="186"/>
      <c r="U585" s="186"/>
      <c r="V585" s="186"/>
    </row>
    <row r="586" spans="1:22" ht="16.5" customHeight="1">
      <c r="A586" s="186"/>
      <c r="B586" s="186"/>
      <c r="C586" s="432"/>
      <c r="D586" s="186"/>
      <c r="E586" s="186"/>
      <c r="F586" s="186"/>
      <c r="G586" s="186"/>
      <c r="H586" s="186"/>
      <c r="I586" s="186"/>
      <c r="J586" s="186"/>
      <c r="K586" s="186"/>
      <c r="L586" s="186"/>
      <c r="M586" s="186"/>
      <c r="N586" s="186"/>
      <c r="O586" s="186"/>
      <c r="P586" s="186"/>
      <c r="Q586" s="186"/>
      <c r="R586" s="186"/>
      <c r="S586" s="186"/>
      <c r="T586" s="186"/>
      <c r="U586" s="186"/>
      <c r="V586" s="186"/>
    </row>
    <row r="587" spans="1:22" ht="16.5" customHeight="1">
      <c r="A587" s="186"/>
      <c r="B587" s="186"/>
      <c r="C587" s="432"/>
      <c r="D587" s="186"/>
      <c r="E587" s="186"/>
      <c r="F587" s="186"/>
      <c r="G587" s="186"/>
      <c r="H587" s="186"/>
      <c r="I587" s="186"/>
      <c r="J587" s="186"/>
      <c r="K587" s="186"/>
      <c r="L587" s="186"/>
      <c r="M587" s="186"/>
      <c r="N587" s="186"/>
      <c r="O587" s="186"/>
      <c r="P587" s="186"/>
      <c r="Q587" s="186"/>
      <c r="R587" s="186"/>
      <c r="S587" s="186"/>
      <c r="T587" s="186"/>
      <c r="U587" s="186"/>
      <c r="V587" s="186"/>
    </row>
    <row r="588" spans="1:22" ht="16.5" customHeight="1">
      <c r="A588" s="186"/>
      <c r="B588" s="186"/>
      <c r="C588" s="432"/>
      <c r="D588" s="186"/>
      <c r="E588" s="186"/>
      <c r="F588" s="186"/>
      <c r="G588" s="186"/>
      <c r="H588" s="186"/>
      <c r="I588" s="186"/>
      <c r="J588" s="186"/>
      <c r="K588" s="186"/>
      <c r="L588" s="186"/>
      <c r="M588" s="186"/>
      <c r="N588" s="186"/>
      <c r="O588" s="186"/>
      <c r="P588" s="186"/>
      <c r="Q588" s="186"/>
      <c r="R588" s="186"/>
      <c r="S588" s="186"/>
      <c r="T588" s="186"/>
      <c r="U588" s="186"/>
      <c r="V588" s="186"/>
    </row>
    <row r="589" spans="1:22" ht="16.5" customHeight="1">
      <c r="A589" s="186"/>
      <c r="B589" s="186"/>
      <c r="C589" s="432"/>
      <c r="D589" s="186"/>
      <c r="E589" s="186"/>
      <c r="F589" s="186"/>
      <c r="G589" s="186"/>
      <c r="H589" s="186"/>
      <c r="I589" s="186"/>
      <c r="J589" s="186"/>
      <c r="K589" s="186"/>
      <c r="L589" s="186"/>
      <c r="M589" s="186"/>
      <c r="N589" s="186"/>
      <c r="O589" s="186"/>
      <c r="P589" s="186"/>
      <c r="Q589" s="186"/>
      <c r="R589" s="186"/>
      <c r="S589" s="186"/>
      <c r="T589" s="186"/>
      <c r="U589" s="186"/>
      <c r="V589" s="186"/>
    </row>
    <row r="590" spans="1:22" ht="16.5" customHeight="1">
      <c r="A590" s="186"/>
      <c r="B590" s="186"/>
      <c r="C590" s="432"/>
      <c r="D590" s="186"/>
      <c r="E590" s="186"/>
      <c r="F590" s="186"/>
      <c r="G590" s="186"/>
      <c r="H590" s="186"/>
      <c r="I590" s="186"/>
      <c r="J590" s="186"/>
      <c r="K590" s="186"/>
      <c r="L590" s="186"/>
      <c r="M590" s="186"/>
      <c r="N590" s="186"/>
      <c r="O590" s="186"/>
      <c r="P590" s="186"/>
      <c r="Q590" s="186"/>
      <c r="R590" s="186"/>
      <c r="S590" s="186"/>
      <c r="T590" s="186"/>
      <c r="U590" s="186"/>
      <c r="V590" s="186"/>
    </row>
    <row r="591" spans="1:22" ht="16.5" customHeight="1">
      <c r="A591" s="186"/>
      <c r="B591" s="186"/>
      <c r="C591" s="432"/>
      <c r="D591" s="186"/>
      <c r="E591" s="186"/>
      <c r="F591" s="186"/>
      <c r="G591" s="186"/>
      <c r="H591" s="186"/>
      <c r="I591" s="186"/>
      <c r="J591" s="186"/>
      <c r="K591" s="186"/>
      <c r="L591" s="186"/>
      <c r="M591" s="186"/>
      <c r="N591" s="186"/>
      <c r="O591" s="186"/>
      <c r="P591" s="186"/>
      <c r="Q591" s="186"/>
      <c r="R591" s="186"/>
      <c r="S591" s="186"/>
      <c r="T591" s="186"/>
      <c r="U591" s="186"/>
      <c r="V591" s="186"/>
    </row>
    <row r="592" spans="1:22" ht="16.5" customHeight="1">
      <c r="A592" s="186"/>
      <c r="B592" s="186"/>
      <c r="C592" s="432"/>
      <c r="D592" s="186"/>
      <c r="E592" s="186"/>
      <c r="F592" s="186"/>
      <c r="G592" s="186"/>
      <c r="H592" s="186"/>
      <c r="I592" s="186"/>
      <c r="J592" s="186"/>
      <c r="K592" s="186"/>
      <c r="L592" s="186"/>
      <c r="M592" s="186"/>
      <c r="N592" s="186"/>
      <c r="O592" s="186"/>
      <c r="P592" s="186"/>
      <c r="Q592" s="186"/>
      <c r="R592" s="186"/>
      <c r="S592" s="186"/>
      <c r="T592" s="186"/>
      <c r="U592" s="186"/>
      <c r="V592" s="186"/>
    </row>
    <row r="593" spans="1:22" ht="16.5" customHeight="1">
      <c r="A593" s="186"/>
      <c r="B593" s="186"/>
      <c r="C593" s="432"/>
      <c r="D593" s="186"/>
      <c r="E593" s="186"/>
      <c r="F593" s="186"/>
      <c r="G593" s="186"/>
      <c r="H593" s="186"/>
      <c r="I593" s="186"/>
      <c r="J593" s="186"/>
      <c r="K593" s="186"/>
      <c r="L593" s="186"/>
      <c r="M593" s="186"/>
      <c r="N593" s="186"/>
      <c r="O593" s="186"/>
      <c r="P593" s="186"/>
      <c r="Q593" s="186"/>
      <c r="R593" s="186"/>
      <c r="S593" s="186"/>
      <c r="T593" s="186"/>
      <c r="U593" s="186"/>
      <c r="V593" s="186"/>
    </row>
    <row r="594" spans="1:22" ht="16.5" customHeight="1">
      <c r="A594" s="186"/>
      <c r="B594" s="186"/>
      <c r="C594" s="432"/>
      <c r="D594" s="186"/>
      <c r="E594" s="186"/>
      <c r="F594" s="186"/>
      <c r="G594" s="186"/>
      <c r="H594" s="186"/>
      <c r="I594" s="186"/>
      <c r="J594" s="186"/>
      <c r="K594" s="186"/>
      <c r="L594" s="186"/>
      <c r="M594" s="186"/>
      <c r="N594" s="186"/>
      <c r="O594" s="186"/>
      <c r="P594" s="186"/>
      <c r="Q594" s="186"/>
      <c r="R594" s="186"/>
      <c r="S594" s="186"/>
      <c r="T594" s="186"/>
      <c r="U594" s="186"/>
      <c r="V594" s="186"/>
    </row>
    <row r="595" spans="1:22" ht="16.5" customHeight="1">
      <c r="A595" s="186"/>
      <c r="B595" s="186"/>
      <c r="C595" s="432"/>
      <c r="D595" s="186"/>
      <c r="E595" s="186"/>
      <c r="F595" s="186"/>
      <c r="G595" s="186"/>
      <c r="H595" s="186"/>
      <c r="I595" s="186"/>
      <c r="J595" s="186"/>
      <c r="K595" s="186"/>
      <c r="L595" s="186"/>
      <c r="M595" s="186"/>
      <c r="N595" s="186"/>
      <c r="O595" s="186"/>
      <c r="P595" s="186"/>
      <c r="Q595" s="186"/>
      <c r="R595" s="186"/>
      <c r="S595" s="186"/>
      <c r="T595" s="186"/>
      <c r="U595" s="186"/>
      <c r="V595" s="186"/>
    </row>
    <row r="596" spans="1:22" ht="16.5" customHeight="1">
      <c r="A596" s="186"/>
      <c r="B596" s="186"/>
      <c r="C596" s="432"/>
      <c r="D596" s="186"/>
      <c r="E596" s="186"/>
      <c r="F596" s="186"/>
      <c r="G596" s="186"/>
      <c r="H596" s="186"/>
      <c r="I596" s="186"/>
      <c r="J596" s="186"/>
      <c r="K596" s="186"/>
      <c r="L596" s="186"/>
      <c r="M596" s="186"/>
      <c r="N596" s="186"/>
      <c r="O596" s="186"/>
      <c r="P596" s="186"/>
      <c r="Q596" s="186"/>
      <c r="R596" s="186"/>
      <c r="S596" s="186"/>
      <c r="T596" s="186"/>
      <c r="U596" s="186"/>
      <c r="V596" s="186"/>
    </row>
    <row r="597" spans="1:22" ht="16.5" customHeight="1">
      <c r="A597" s="186"/>
      <c r="B597" s="186"/>
      <c r="C597" s="432"/>
      <c r="D597" s="186"/>
      <c r="E597" s="186"/>
      <c r="F597" s="186"/>
      <c r="G597" s="186"/>
      <c r="H597" s="186"/>
      <c r="I597" s="186"/>
      <c r="J597" s="186"/>
      <c r="K597" s="186"/>
      <c r="L597" s="186"/>
      <c r="M597" s="186"/>
      <c r="N597" s="186"/>
      <c r="O597" s="186"/>
      <c r="P597" s="186"/>
      <c r="Q597" s="186"/>
      <c r="R597" s="186"/>
      <c r="S597" s="186"/>
      <c r="T597" s="186"/>
      <c r="U597" s="186"/>
      <c r="V597" s="186"/>
    </row>
    <row r="598" spans="1:22" ht="16.5" customHeight="1">
      <c r="A598" s="186"/>
      <c r="B598" s="186"/>
      <c r="C598" s="432"/>
      <c r="D598" s="186"/>
      <c r="E598" s="186"/>
      <c r="F598" s="186"/>
      <c r="G598" s="186"/>
      <c r="H598" s="186"/>
      <c r="I598" s="186"/>
      <c r="J598" s="186"/>
      <c r="K598" s="186"/>
      <c r="L598" s="186"/>
      <c r="M598" s="186"/>
      <c r="N598" s="186"/>
      <c r="O598" s="186"/>
      <c r="P598" s="186"/>
      <c r="Q598" s="186"/>
      <c r="R598" s="186"/>
      <c r="S598" s="186"/>
      <c r="T598" s="186"/>
      <c r="U598" s="186"/>
      <c r="V598" s="186"/>
    </row>
    <row r="599" spans="1:22" ht="16.5" customHeight="1">
      <c r="A599" s="186"/>
      <c r="B599" s="186"/>
      <c r="C599" s="432"/>
      <c r="D599" s="186"/>
      <c r="E599" s="186"/>
      <c r="F599" s="186"/>
      <c r="G599" s="186"/>
      <c r="H599" s="186"/>
      <c r="I599" s="186"/>
      <c r="J599" s="186"/>
      <c r="K599" s="186"/>
      <c r="L599" s="186"/>
      <c r="M599" s="186"/>
      <c r="N599" s="186"/>
      <c r="O599" s="186"/>
      <c r="P599" s="186"/>
      <c r="Q599" s="186"/>
      <c r="R599" s="186"/>
      <c r="S599" s="186"/>
      <c r="T599" s="186"/>
      <c r="U599" s="186"/>
      <c r="V599" s="186"/>
    </row>
    <row r="600" spans="1:22" ht="16.5" customHeight="1">
      <c r="A600" s="186"/>
      <c r="B600" s="186"/>
      <c r="C600" s="432"/>
      <c r="D600" s="186"/>
      <c r="E600" s="186"/>
      <c r="F600" s="186"/>
      <c r="G600" s="186"/>
      <c r="H600" s="186"/>
      <c r="I600" s="186"/>
      <c r="J600" s="186"/>
      <c r="K600" s="186"/>
      <c r="L600" s="186"/>
      <c r="M600" s="186"/>
      <c r="N600" s="186"/>
      <c r="O600" s="186"/>
      <c r="P600" s="186"/>
      <c r="Q600" s="186"/>
      <c r="R600" s="186"/>
      <c r="S600" s="186"/>
      <c r="T600" s="186"/>
      <c r="U600" s="186"/>
      <c r="V600" s="186"/>
    </row>
    <row r="601" spans="1:22" ht="16.5" customHeight="1">
      <c r="A601" s="186"/>
      <c r="B601" s="186"/>
      <c r="C601" s="432"/>
      <c r="D601" s="186"/>
      <c r="E601" s="186"/>
      <c r="F601" s="186"/>
      <c r="G601" s="186"/>
      <c r="H601" s="186"/>
      <c r="I601" s="186"/>
      <c r="J601" s="186"/>
      <c r="K601" s="186"/>
      <c r="L601" s="186"/>
      <c r="M601" s="186"/>
      <c r="N601" s="186"/>
      <c r="O601" s="186"/>
      <c r="P601" s="186"/>
      <c r="Q601" s="186"/>
      <c r="R601" s="186"/>
      <c r="S601" s="186"/>
      <c r="T601" s="186"/>
      <c r="U601" s="186"/>
      <c r="V601" s="186"/>
    </row>
    <row r="602" spans="1:22" ht="16.5" customHeight="1">
      <c r="A602" s="186"/>
      <c r="B602" s="186"/>
      <c r="C602" s="432"/>
      <c r="D602" s="186"/>
      <c r="E602" s="186"/>
      <c r="F602" s="186"/>
      <c r="G602" s="186"/>
      <c r="H602" s="186"/>
      <c r="I602" s="186"/>
      <c r="J602" s="186"/>
      <c r="K602" s="186"/>
      <c r="L602" s="186"/>
      <c r="M602" s="186"/>
      <c r="N602" s="186"/>
      <c r="O602" s="186"/>
      <c r="P602" s="186"/>
      <c r="Q602" s="186"/>
      <c r="R602" s="186"/>
      <c r="S602" s="186"/>
      <c r="T602" s="186"/>
      <c r="U602" s="186"/>
      <c r="V602" s="186"/>
    </row>
    <row r="603" spans="1:22" ht="16.5" customHeight="1">
      <c r="A603" s="186"/>
      <c r="B603" s="186"/>
      <c r="C603" s="432"/>
      <c r="D603" s="186"/>
      <c r="E603" s="186"/>
      <c r="F603" s="186"/>
      <c r="G603" s="186"/>
      <c r="H603" s="186"/>
      <c r="I603" s="186"/>
      <c r="J603" s="186"/>
      <c r="K603" s="186"/>
      <c r="L603" s="186"/>
      <c r="M603" s="186"/>
      <c r="N603" s="186"/>
      <c r="O603" s="186"/>
      <c r="P603" s="186"/>
      <c r="Q603" s="186"/>
      <c r="R603" s="186"/>
      <c r="S603" s="186"/>
      <c r="T603" s="186"/>
      <c r="U603" s="186"/>
      <c r="V603" s="186"/>
    </row>
    <row r="604" spans="1:22" ht="16.5" customHeight="1">
      <c r="A604" s="186"/>
      <c r="B604" s="186"/>
      <c r="C604" s="432"/>
      <c r="D604" s="186"/>
      <c r="E604" s="186"/>
      <c r="F604" s="186"/>
      <c r="G604" s="186"/>
      <c r="H604" s="186"/>
      <c r="I604" s="186"/>
      <c r="J604" s="186"/>
      <c r="K604" s="186"/>
      <c r="L604" s="186"/>
      <c r="M604" s="186"/>
      <c r="N604" s="186"/>
      <c r="O604" s="186"/>
      <c r="P604" s="186"/>
      <c r="Q604" s="186"/>
      <c r="R604" s="186"/>
      <c r="S604" s="186"/>
      <c r="T604" s="186"/>
      <c r="U604" s="186"/>
      <c r="V604" s="186"/>
    </row>
    <row r="605" spans="1:22" ht="16.5" customHeight="1">
      <c r="A605" s="186"/>
      <c r="B605" s="186"/>
      <c r="C605" s="432"/>
      <c r="D605" s="186"/>
      <c r="E605" s="186"/>
      <c r="F605" s="186"/>
      <c r="G605" s="186"/>
      <c r="H605" s="186"/>
      <c r="I605" s="186"/>
      <c r="J605" s="186"/>
      <c r="K605" s="186"/>
      <c r="L605" s="186"/>
      <c r="M605" s="186"/>
      <c r="N605" s="186"/>
      <c r="O605" s="186"/>
      <c r="P605" s="186"/>
      <c r="Q605" s="186"/>
      <c r="R605" s="186"/>
      <c r="S605" s="186"/>
      <c r="T605" s="186"/>
      <c r="U605" s="186"/>
      <c r="V605" s="186"/>
    </row>
    <row r="606" spans="1:22" ht="16.5" customHeight="1">
      <c r="A606" s="186"/>
      <c r="B606" s="186"/>
      <c r="C606" s="432"/>
      <c r="D606" s="186"/>
      <c r="E606" s="186"/>
      <c r="F606" s="186"/>
      <c r="G606" s="186"/>
      <c r="H606" s="186"/>
      <c r="I606" s="186"/>
      <c r="J606" s="186"/>
      <c r="K606" s="186"/>
      <c r="L606" s="186"/>
      <c r="M606" s="186"/>
      <c r="N606" s="186"/>
      <c r="O606" s="186"/>
      <c r="P606" s="186"/>
      <c r="Q606" s="186"/>
      <c r="R606" s="186"/>
      <c r="S606" s="186"/>
      <c r="T606" s="186"/>
      <c r="U606" s="186"/>
      <c r="V606" s="186"/>
    </row>
    <row r="607" spans="1:22" ht="16.5" customHeight="1">
      <c r="A607" s="186"/>
      <c r="B607" s="186"/>
      <c r="C607" s="432"/>
      <c r="D607" s="186"/>
      <c r="E607" s="186"/>
      <c r="F607" s="186"/>
      <c r="G607" s="186"/>
      <c r="H607" s="186"/>
      <c r="I607" s="186"/>
      <c r="J607" s="186"/>
      <c r="K607" s="186"/>
      <c r="L607" s="186"/>
      <c r="M607" s="186"/>
      <c r="N607" s="186"/>
      <c r="O607" s="186"/>
      <c r="P607" s="186"/>
      <c r="Q607" s="186"/>
      <c r="R607" s="186"/>
      <c r="S607" s="186"/>
      <c r="T607" s="186"/>
      <c r="U607" s="186"/>
      <c r="V607" s="186"/>
    </row>
    <row r="608" spans="1:22" ht="16.5" customHeight="1">
      <c r="A608" s="186"/>
      <c r="B608" s="186"/>
      <c r="C608" s="432"/>
      <c r="D608" s="186"/>
      <c r="E608" s="186"/>
      <c r="F608" s="186"/>
      <c r="G608" s="186"/>
      <c r="H608" s="186"/>
      <c r="I608" s="186"/>
      <c r="J608" s="186"/>
      <c r="K608" s="186"/>
      <c r="L608" s="186"/>
      <c r="M608" s="186"/>
      <c r="N608" s="186"/>
      <c r="O608" s="186"/>
      <c r="P608" s="186"/>
      <c r="Q608" s="186"/>
      <c r="R608" s="186"/>
      <c r="S608" s="186"/>
      <c r="T608" s="186"/>
      <c r="U608" s="186"/>
      <c r="V608" s="186"/>
    </row>
    <row r="609" spans="1:22" ht="16.5" customHeight="1">
      <c r="A609" s="186"/>
      <c r="B609" s="186"/>
      <c r="C609" s="432"/>
      <c r="D609" s="186"/>
      <c r="E609" s="186"/>
      <c r="F609" s="186"/>
      <c r="G609" s="186"/>
      <c r="H609" s="186"/>
      <c r="I609" s="186"/>
      <c r="J609" s="186"/>
      <c r="K609" s="186"/>
      <c r="L609" s="186"/>
      <c r="M609" s="186"/>
      <c r="N609" s="186"/>
      <c r="O609" s="186"/>
      <c r="P609" s="186"/>
      <c r="Q609" s="186"/>
      <c r="R609" s="186"/>
      <c r="S609" s="186"/>
      <c r="T609" s="186"/>
      <c r="U609" s="186"/>
      <c r="V609" s="186"/>
    </row>
    <row r="610" spans="1:22" ht="16.5" customHeight="1">
      <c r="A610" s="186"/>
      <c r="B610" s="186"/>
      <c r="C610" s="432"/>
      <c r="D610" s="186"/>
      <c r="E610" s="186"/>
      <c r="F610" s="186"/>
      <c r="G610" s="186"/>
      <c r="H610" s="186"/>
      <c r="I610" s="186"/>
      <c r="J610" s="186"/>
      <c r="K610" s="186"/>
      <c r="L610" s="186"/>
      <c r="M610" s="186"/>
      <c r="N610" s="186"/>
      <c r="O610" s="186"/>
      <c r="P610" s="186"/>
      <c r="Q610" s="186"/>
      <c r="R610" s="186"/>
      <c r="S610" s="186"/>
      <c r="T610" s="186"/>
      <c r="U610" s="186"/>
      <c r="V610" s="186"/>
    </row>
    <row r="611" spans="1:22" ht="16.5" customHeight="1">
      <c r="A611" s="186"/>
      <c r="B611" s="186"/>
      <c r="C611" s="432"/>
      <c r="D611" s="186"/>
      <c r="E611" s="186"/>
      <c r="F611" s="186"/>
      <c r="G611" s="186"/>
      <c r="H611" s="186"/>
      <c r="I611" s="186"/>
      <c r="J611" s="186"/>
      <c r="K611" s="186"/>
      <c r="L611" s="186"/>
      <c r="M611" s="186"/>
      <c r="N611" s="186"/>
      <c r="O611" s="186"/>
      <c r="P611" s="186"/>
      <c r="Q611" s="186"/>
      <c r="R611" s="186"/>
      <c r="S611" s="186"/>
      <c r="T611" s="186"/>
      <c r="U611" s="186"/>
      <c r="V611" s="186"/>
    </row>
    <row r="612" spans="1:22" ht="16.5" customHeight="1">
      <c r="A612" s="186"/>
      <c r="B612" s="186"/>
      <c r="C612" s="432"/>
      <c r="D612" s="186"/>
      <c r="E612" s="186"/>
      <c r="F612" s="186"/>
      <c r="G612" s="186"/>
      <c r="H612" s="186"/>
      <c r="I612" s="186"/>
      <c r="J612" s="186"/>
      <c r="K612" s="186"/>
      <c r="L612" s="186"/>
      <c r="M612" s="186"/>
      <c r="N612" s="186"/>
      <c r="O612" s="186"/>
      <c r="P612" s="186"/>
      <c r="Q612" s="186"/>
      <c r="R612" s="186"/>
      <c r="S612" s="186"/>
      <c r="T612" s="186"/>
      <c r="U612" s="186"/>
      <c r="V612" s="186"/>
    </row>
    <row r="613" spans="1:22" ht="16.5" customHeight="1">
      <c r="A613" s="186"/>
      <c r="B613" s="186"/>
      <c r="C613" s="432"/>
      <c r="D613" s="186"/>
      <c r="E613" s="186"/>
      <c r="F613" s="186"/>
      <c r="G613" s="186"/>
      <c r="H613" s="186"/>
      <c r="I613" s="186"/>
      <c r="J613" s="186"/>
      <c r="K613" s="186"/>
      <c r="L613" s="186"/>
      <c r="M613" s="186"/>
      <c r="N613" s="186"/>
      <c r="O613" s="186"/>
      <c r="P613" s="186"/>
      <c r="Q613" s="186"/>
      <c r="R613" s="186"/>
      <c r="S613" s="186"/>
      <c r="T613" s="186"/>
      <c r="U613" s="186"/>
      <c r="V613" s="186"/>
    </row>
    <row r="614" spans="1:22" ht="16.5" customHeight="1">
      <c r="A614" s="186"/>
      <c r="B614" s="186"/>
      <c r="C614" s="432"/>
      <c r="D614" s="186"/>
      <c r="E614" s="186"/>
      <c r="F614" s="186"/>
      <c r="G614" s="186"/>
      <c r="H614" s="186"/>
      <c r="I614" s="186"/>
      <c r="J614" s="186"/>
      <c r="K614" s="186"/>
      <c r="L614" s="186"/>
      <c r="M614" s="186"/>
      <c r="N614" s="186"/>
      <c r="O614" s="186"/>
      <c r="P614" s="186"/>
      <c r="Q614" s="186"/>
      <c r="R614" s="186"/>
      <c r="S614" s="186"/>
      <c r="T614" s="186"/>
      <c r="U614" s="186"/>
      <c r="V614" s="186"/>
    </row>
    <row r="615" spans="1:22" ht="16.5" customHeight="1">
      <c r="A615" s="186"/>
      <c r="B615" s="186"/>
      <c r="C615" s="432"/>
      <c r="D615" s="186"/>
      <c r="E615" s="186"/>
      <c r="F615" s="186"/>
      <c r="G615" s="186"/>
      <c r="H615" s="186"/>
      <c r="I615" s="186"/>
      <c r="J615" s="186"/>
      <c r="K615" s="186"/>
      <c r="L615" s="186"/>
      <c r="M615" s="186"/>
      <c r="N615" s="186"/>
      <c r="O615" s="186"/>
      <c r="P615" s="186"/>
      <c r="Q615" s="186"/>
      <c r="R615" s="186"/>
      <c r="S615" s="186"/>
      <c r="T615" s="186"/>
      <c r="U615" s="186"/>
      <c r="V615" s="186"/>
    </row>
    <row r="616" spans="1:22" ht="16.5" customHeight="1">
      <c r="A616" s="186"/>
      <c r="B616" s="186"/>
      <c r="C616" s="432"/>
      <c r="D616" s="186"/>
      <c r="E616" s="186"/>
      <c r="F616" s="186"/>
      <c r="G616" s="186"/>
      <c r="H616" s="186"/>
      <c r="I616" s="186"/>
      <c r="J616" s="186"/>
      <c r="K616" s="186"/>
      <c r="L616" s="186"/>
      <c r="M616" s="186"/>
      <c r="N616" s="186"/>
      <c r="O616" s="186"/>
      <c r="P616" s="186"/>
      <c r="Q616" s="186"/>
      <c r="R616" s="186"/>
      <c r="S616" s="186"/>
      <c r="T616" s="186"/>
      <c r="U616" s="186"/>
      <c r="V616" s="186"/>
    </row>
    <row r="617" spans="1:22" ht="16.5" customHeight="1">
      <c r="A617" s="186"/>
      <c r="B617" s="186"/>
      <c r="C617" s="432"/>
      <c r="D617" s="186"/>
      <c r="E617" s="186"/>
      <c r="F617" s="186"/>
      <c r="G617" s="186"/>
      <c r="H617" s="186"/>
      <c r="I617" s="186"/>
      <c r="J617" s="186"/>
      <c r="K617" s="186"/>
      <c r="L617" s="186"/>
      <c r="M617" s="186"/>
      <c r="N617" s="186"/>
      <c r="O617" s="186"/>
      <c r="P617" s="186"/>
      <c r="Q617" s="186"/>
      <c r="R617" s="186"/>
      <c r="S617" s="186"/>
      <c r="T617" s="186"/>
      <c r="U617" s="186"/>
      <c r="V617" s="186"/>
    </row>
    <row r="618" spans="1:22" ht="16.5" customHeight="1">
      <c r="A618" s="186"/>
      <c r="B618" s="186"/>
      <c r="C618" s="432"/>
      <c r="D618" s="186"/>
      <c r="E618" s="186"/>
      <c r="F618" s="186"/>
      <c r="G618" s="186"/>
      <c r="H618" s="186"/>
      <c r="I618" s="186"/>
      <c r="J618" s="186"/>
      <c r="K618" s="186"/>
      <c r="L618" s="186"/>
      <c r="M618" s="186"/>
      <c r="N618" s="186"/>
      <c r="O618" s="186"/>
      <c r="P618" s="186"/>
      <c r="Q618" s="186"/>
      <c r="R618" s="186"/>
      <c r="S618" s="186"/>
      <c r="T618" s="186"/>
      <c r="U618" s="186"/>
      <c r="V618" s="186"/>
    </row>
    <row r="619" spans="1:22" ht="16.5" customHeight="1">
      <c r="A619" s="186"/>
      <c r="B619" s="186"/>
      <c r="C619" s="432"/>
      <c r="D619" s="186"/>
      <c r="E619" s="186"/>
      <c r="F619" s="186"/>
      <c r="G619" s="186"/>
      <c r="H619" s="186"/>
      <c r="I619" s="186"/>
      <c r="J619" s="186"/>
      <c r="K619" s="186"/>
      <c r="L619" s="186"/>
      <c r="M619" s="186"/>
      <c r="N619" s="186"/>
      <c r="O619" s="186"/>
      <c r="P619" s="186"/>
      <c r="Q619" s="186"/>
      <c r="R619" s="186"/>
      <c r="S619" s="186"/>
      <c r="T619" s="186"/>
      <c r="U619" s="186"/>
      <c r="V619" s="186"/>
    </row>
    <row r="620" spans="1:22" ht="16.5" customHeight="1">
      <c r="A620" s="186"/>
      <c r="B620" s="186"/>
      <c r="C620" s="432"/>
      <c r="D620" s="186"/>
      <c r="E620" s="186"/>
      <c r="F620" s="186"/>
      <c r="G620" s="186"/>
      <c r="H620" s="186"/>
      <c r="I620" s="186"/>
      <c r="J620" s="186"/>
      <c r="K620" s="186"/>
      <c r="L620" s="186"/>
      <c r="M620" s="186"/>
      <c r="N620" s="186"/>
      <c r="O620" s="186"/>
      <c r="P620" s="186"/>
      <c r="Q620" s="186"/>
      <c r="R620" s="186"/>
      <c r="S620" s="186"/>
      <c r="T620" s="186"/>
      <c r="U620" s="186"/>
      <c r="V620" s="186"/>
    </row>
    <row r="621" spans="1:22" ht="16.5" customHeight="1">
      <c r="A621" s="186"/>
      <c r="B621" s="186"/>
      <c r="C621" s="432"/>
      <c r="D621" s="186"/>
      <c r="E621" s="186"/>
      <c r="F621" s="186"/>
      <c r="G621" s="186"/>
      <c r="H621" s="186"/>
      <c r="I621" s="186"/>
      <c r="J621" s="186"/>
      <c r="K621" s="186"/>
      <c r="L621" s="186"/>
      <c r="M621" s="186"/>
      <c r="N621" s="186"/>
      <c r="O621" s="186"/>
      <c r="P621" s="186"/>
      <c r="Q621" s="186"/>
      <c r="R621" s="186"/>
      <c r="S621" s="186"/>
      <c r="T621" s="186"/>
      <c r="U621" s="186"/>
      <c r="V621" s="186"/>
    </row>
    <row r="622" spans="1:22" ht="16.5" customHeight="1">
      <c r="A622" s="186"/>
      <c r="B622" s="186"/>
      <c r="C622" s="432"/>
      <c r="D622" s="186"/>
      <c r="E622" s="186"/>
      <c r="F622" s="186"/>
      <c r="G622" s="186"/>
      <c r="H622" s="186"/>
      <c r="I622" s="186"/>
      <c r="J622" s="186"/>
      <c r="K622" s="186"/>
      <c r="L622" s="186"/>
      <c r="M622" s="186"/>
      <c r="N622" s="186"/>
      <c r="O622" s="186"/>
      <c r="P622" s="186"/>
      <c r="Q622" s="186"/>
      <c r="R622" s="186"/>
      <c r="S622" s="186"/>
      <c r="T622" s="186"/>
      <c r="U622" s="186"/>
      <c r="V622" s="186"/>
    </row>
    <row r="623" spans="1:22" ht="16.5" customHeight="1">
      <c r="A623" s="186"/>
      <c r="B623" s="186"/>
      <c r="C623" s="432"/>
      <c r="D623" s="186"/>
      <c r="E623" s="186"/>
      <c r="F623" s="186"/>
      <c r="G623" s="186"/>
      <c r="H623" s="186"/>
      <c r="I623" s="186"/>
      <c r="J623" s="186"/>
      <c r="K623" s="186"/>
      <c r="L623" s="186"/>
      <c r="M623" s="186"/>
      <c r="N623" s="186"/>
      <c r="O623" s="186"/>
      <c r="P623" s="186"/>
      <c r="Q623" s="186"/>
      <c r="R623" s="186"/>
      <c r="S623" s="186"/>
      <c r="T623" s="186"/>
      <c r="U623" s="186"/>
      <c r="V623" s="186"/>
    </row>
    <row r="624" spans="1:22" ht="16.5" customHeight="1">
      <c r="A624" s="186"/>
      <c r="B624" s="186"/>
      <c r="C624" s="432"/>
      <c r="D624" s="186"/>
      <c r="E624" s="186"/>
      <c r="F624" s="186"/>
      <c r="G624" s="186"/>
      <c r="H624" s="186"/>
      <c r="I624" s="186"/>
      <c r="J624" s="186"/>
      <c r="K624" s="186"/>
      <c r="L624" s="186"/>
      <c r="M624" s="186"/>
      <c r="N624" s="186"/>
      <c r="O624" s="186"/>
      <c r="P624" s="186"/>
      <c r="Q624" s="186"/>
      <c r="R624" s="186"/>
      <c r="S624" s="186"/>
      <c r="T624" s="186"/>
      <c r="U624" s="186"/>
      <c r="V624" s="186"/>
    </row>
    <row r="625" spans="1:22" ht="16.5" customHeight="1">
      <c r="A625" s="186"/>
      <c r="B625" s="186"/>
      <c r="C625" s="432"/>
      <c r="D625" s="186"/>
      <c r="E625" s="186"/>
      <c r="F625" s="186"/>
      <c r="G625" s="186"/>
      <c r="H625" s="186"/>
      <c r="I625" s="186"/>
      <c r="J625" s="186"/>
      <c r="K625" s="186"/>
      <c r="L625" s="186"/>
      <c r="M625" s="186"/>
      <c r="N625" s="186"/>
      <c r="O625" s="186"/>
      <c r="P625" s="186"/>
      <c r="Q625" s="186"/>
      <c r="R625" s="186"/>
      <c r="S625" s="186"/>
      <c r="T625" s="186"/>
      <c r="U625" s="186"/>
      <c r="V625" s="186"/>
    </row>
    <row r="626" spans="1:22" ht="16.5" customHeight="1">
      <c r="A626" s="186"/>
      <c r="B626" s="186"/>
      <c r="C626" s="432"/>
      <c r="D626" s="186"/>
      <c r="E626" s="186"/>
      <c r="F626" s="186"/>
      <c r="G626" s="186"/>
      <c r="H626" s="186"/>
      <c r="I626" s="186"/>
      <c r="J626" s="186"/>
      <c r="K626" s="186"/>
      <c r="L626" s="186"/>
      <c r="M626" s="186"/>
      <c r="N626" s="186"/>
      <c r="O626" s="186"/>
      <c r="P626" s="186"/>
      <c r="Q626" s="186"/>
      <c r="R626" s="186"/>
      <c r="S626" s="186"/>
      <c r="T626" s="186"/>
      <c r="U626" s="186"/>
      <c r="V626" s="186"/>
    </row>
    <row r="627" spans="1:22" ht="16.5" customHeight="1">
      <c r="A627" s="186"/>
      <c r="B627" s="186"/>
      <c r="C627" s="432"/>
      <c r="D627" s="186"/>
      <c r="E627" s="186"/>
      <c r="F627" s="186"/>
      <c r="G627" s="186"/>
      <c r="H627" s="186"/>
      <c r="I627" s="186"/>
      <c r="J627" s="186"/>
      <c r="K627" s="186"/>
      <c r="L627" s="186"/>
      <c r="M627" s="186"/>
      <c r="N627" s="186"/>
      <c r="O627" s="186"/>
      <c r="P627" s="186"/>
      <c r="Q627" s="186"/>
      <c r="R627" s="186"/>
      <c r="S627" s="186"/>
      <c r="T627" s="186"/>
      <c r="U627" s="186"/>
      <c r="V627" s="186"/>
    </row>
    <row r="628" spans="1:22" ht="16.5" customHeight="1">
      <c r="A628" s="186"/>
      <c r="B628" s="186"/>
      <c r="C628" s="432"/>
      <c r="D628" s="186"/>
      <c r="E628" s="186"/>
      <c r="F628" s="186"/>
      <c r="G628" s="186"/>
      <c r="H628" s="186"/>
      <c r="I628" s="186"/>
      <c r="J628" s="186"/>
      <c r="K628" s="186"/>
      <c r="L628" s="186"/>
      <c r="M628" s="186"/>
      <c r="N628" s="186"/>
      <c r="O628" s="186"/>
      <c r="P628" s="186"/>
      <c r="Q628" s="186"/>
      <c r="R628" s="186"/>
      <c r="S628" s="186"/>
      <c r="T628" s="186"/>
      <c r="U628" s="186"/>
      <c r="V628" s="186"/>
    </row>
    <row r="629" spans="1:22" ht="16.5" customHeight="1">
      <c r="A629" s="186"/>
      <c r="B629" s="186"/>
      <c r="C629" s="432"/>
      <c r="D629" s="186"/>
      <c r="E629" s="186"/>
      <c r="F629" s="186"/>
      <c r="G629" s="186"/>
      <c r="H629" s="186"/>
      <c r="I629" s="186"/>
      <c r="J629" s="186"/>
      <c r="K629" s="186"/>
      <c r="L629" s="186"/>
      <c r="M629" s="186"/>
      <c r="N629" s="186"/>
      <c r="O629" s="186"/>
      <c r="P629" s="186"/>
      <c r="Q629" s="186"/>
      <c r="R629" s="186"/>
      <c r="S629" s="186"/>
      <c r="T629" s="186"/>
      <c r="U629" s="186"/>
      <c r="V629" s="186"/>
    </row>
    <row r="630" spans="1:22" ht="16.5" customHeight="1">
      <c r="A630" s="186"/>
      <c r="B630" s="186"/>
      <c r="C630" s="432"/>
      <c r="D630" s="186"/>
      <c r="E630" s="186"/>
      <c r="F630" s="186"/>
      <c r="G630" s="186"/>
      <c r="H630" s="186"/>
      <c r="I630" s="186"/>
      <c r="J630" s="186"/>
      <c r="K630" s="186"/>
      <c r="L630" s="186"/>
      <c r="M630" s="186"/>
      <c r="N630" s="186"/>
      <c r="O630" s="186"/>
      <c r="P630" s="186"/>
      <c r="Q630" s="186"/>
      <c r="R630" s="186"/>
      <c r="S630" s="186"/>
      <c r="T630" s="186"/>
      <c r="U630" s="186"/>
      <c r="V630" s="186"/>
    </row>
    <row r="631" spans="1:22" ht="16.5" customHeight="1">
      <c r="A631" s="186"/>
      <c r="B631" s="186"/>
      <c r="C631" s="432"/>
      <c r="D631" s="186"/>
      <c r="E631" s="186"/>
      <c r="F631" s="186"/>
      <c r="G631" s="186"/>
      <c r="H631" s="186"/>
      <c r="I631" s="186"/>
      <c r="J631" s="186"/>
      <c r="K631" s="186"/>
      <c r="L631" s="186"/>
      <c r="M631" s="186"/>
      <c r="N631" s="186"/>
      <c r="O631" s="186"/>
      <c r="P631" s="186"/>
      <c r="Q631" s="186"/>
      <c r="R631" s="186"/>
      <c r="S631" s="186"/>
      <c r="T631" s="186"/>
      <c r="U631" s="186"/>
      <c r="V631" s="186"/>
    </row>
    <row r="632" spans="1:22" ht="16.5" customHeight="1">
      <c r="A632" s="186"/>
      <c r="B632" s="186"/>
      <c r="C632" s="432"/>
      <c r="D632" s="186"/>
      <c r="E632" s="186"/>
      <c r="F632" s="186"/>
      <c r="G632" s="186"/>
      <c r="H632" s="186"/>
      <c r="I632" s="186"/>
      <c r="J632" s="186"/>
      <c r="K632" s="186"/>
      <c r="L632" s="186"/>
      <c r="M632" s="186"/>
      <c r="N632" s="186"/>
      <c r="O632" s="186"/>
      <c r="P632" s="186"/>
      <c r="Q632" s="186"/>
      <c r="R632" s="186"/>
      <c r="S632" s="186"/>
      <c r="T632" s="186"/>
      <c r="U632" s="186"/>
      <c r="V632" s="186"/>
    </row>
    <row r="633" spans="1:22" ht="16.5" customHeight="1">
      <c r="A633" s="186"/>
      <c r="B633" s="186"/>
      <c r="C633" s="432"/>
      <c r="D633" s="186"/>
      <c r="E633" s="186"/>
      <c r="F633" s="186"/>
      <c r="G633" s="186"/>
      <c r="H633" s="186"/>
      <c r="I633" s="186"/>
      <c r="J633" s="186"/>
      <c r="K633" s="186"/>
      <c r="L633" s="186"/>
      <c r="M633" s="186"/>
      <c r="N633" s="186"/>
      <c r="O633" s="186"/>
      <c r="P633" s="186"/>
      <c r="Q633" s="186"/>
      <c r="R633" s="186"/>
      <c r="S633" s="186"/>
      <c r="T633" s="186"/>
      <c r="U633" s="186"/>
      <c r="V633" s="186"/>
    </row>
    <row r="634" spans="1:22" ht="16.5" customHeight="1">
      <c r="A634" s="186"/>
      <c r="B634" s="186"/>
      <c r="C634" s="432"/>
      <c r="D634" s="186"/>
      <c r="E634" s="186"/>
      <c r="F634" s="186"/>
      <c r="G634" s="186"/>
      <c r="H634" s="186"/>
      <c r="I634" s="186"/>
      <c r="J634" s="186"/>
      <c r="K634" s="186"/>
      <c r="L634" s="186"/>
      <c r="M634" s="186"/>
      <c r="N634" s="186"/>
      <c r="O634" s="186"/>
      <c r="P634" s="186"/>
      <c r="Q634" s="186"/>
      <c r="R634" s="186"/>
      <c r="S634" s="186"/>
      <c r="T634" s="186"/>
      <c r="U634" s="186"/>
      <c r="V634" s="186"/>
    </row>
    <row r="635" spans="1:22" ht="16.5" customHeight="1">
      <c r="A635" s="186"/>
      <c r="B635" s="186"/>
      <c r="C635" s="432"/>
      <c r="D635" s="186"/>
      <c r="E635" s="186"/>
      <c r="F635" s="186"/>
      <c r="G635" s="186"/>
      <c r="H635" s="186"/>
      <c r="I635" s="186"/>
      <c r="J635" s="186"/>
      <c r="K635" s="186"/>
      <c r="L635" s="186"/>
      <c r="M635" s="186"/>
      <c r="N635" s="186"/>
      <c r="O635" s="186"/>
      <c r="P635" s="186"/>
      <c r="Q635" s="186"/>
      <c r="R635" s="186"/>
      <c r="S635" s="186"/>
      <c r="T635" s="186"/>
      <c r="U635" s="186"/>
      <c r="V635" s="186"/>
    </row>
    <row r="636" spans="1:22" ht="16.5" customHeight="1">
      <c r="A636" s="186"/>
      <c r="B636" s="186"/>
      <c r="C636" s="432"/>
      <c r="D636" s="186"/>
      <c r="E636" s="186"/>
      <c r="F636" s="186"/>
      <c r="G636" s="186"/>
      <c r="H636" s="186"/>
      <c r="I636" s="186"/>
      <c r="J636" s="186"/>
      <c r="K636" s="186"/>
      <c r="L636" s="186"/>
      <c r="M636" s="186"/>
      <c r="N636" s="186"/>
      <c r="O636" s="186"/>
      <c r="P636" s="186"/>
      <c r="Q636" s="186"/>
      <c r="R636" s="186"/>
      <c r="S636" s="186"/>
      <c r="T636" s="186"/>
      <c r="U636" s="186"/>
      <c r="V636" s="186"/>
    </row>
    <row r="637" spans="1:22" ht="16.5" customHeight="1">
      <c r="A637" s="186"/>
      <c r="B637" s="186"/>
      <c r="C637" s="432"/>
      <c r="D637" s="186"/>
      <c r="E637" s="186"/>
      <c r="F637" s="186"/>
      <c r="G637" s="186"/>
      <c r="H637" s="186"/>
      <c r="I637" s="186"/>
      <c r="J637" s="186"/>
      <c r="K637" s="186"/>
      <c r="L637" s="186"/>
      <c r="M637" s="186"/>
      <c r="N637" s="186"/>
      <c r="O637" s="186"/>
      <c r="P637" s="186"/>
      <c r="Q637" s="186"/>
      <c r="R637" s="186"/>
      <c r="S637" s="186"/>
      <c r="T637" s="186"/>
      <c r="U637" s="186"/>
      <c r="V637" s="186"/>
    </row>
    <row r="638" spans="1:22" ht="16.5" customHeight="1">
      <c r="A638" s="186"/>
      <c r="B638" s="186"/>
      <c r="C638" s="432"/>
      <c r="D638" s="186"/>
      <c r="E638" s="186"/>
      <c r="F638" s="186"/>
      <c r="G638" s="186"/>
      <c r="H638" s="186"/>
      <c r="I638" s="186"/>
      <c r="J638" s="186"/>
      <c r="K638" s="186"/>
      <c r="L638" s="186"/>
      <c r="M638" s="186"/>
      <c r="N638" s="186"/>
      <c r="O638" s="186"/>
      <c r="P638" s="186"/>
      <c r="Q638" s="186"/>
      <c r="R638" s="186"/>
      <c r="S638" s="186"/>
      <c r="T638" s="186"/>
      <c r="U638" s="186"/>
      <c r="V638" s="186"/>
    </row>
    <row r="639" spans="1:22" ht="16.5" customHeight="1">
      <c r="A639" s="186"/>
      <c r="B639" s="186"/>
      <c r="C639" s="432"/>
      <c r="D639" s="186"/>
      <c r="E639" s="186"/>
      <c r="F639" s="186"/>
      <c r="G639" s="186"/>
      <c r="H639" s="186"/>
      <c r="I639" s="186"/>
      <c r="J639" s="186"/>
      <c r="K639" s="186"/>
      <c r="L639" s="186"/>
      <c r="M639" s="186"/>
      <c r="N639" s="186"/>
      <c r="O639" s="186"/>
      <c r="P639" s="186"/>
      <c r="Q639" s="186"/>
      <c r="R639" s="186"/>
      <c r="S639" s="186"/>
      <c r="T639" s="186"/>
      <c r="U639" s="186"/>
      <c r="V639" s="186"/>
    </row>
    <row r="640" spans="1:22" ht="16.5" customHeight="1">
      <c r="A640" s="186"/>
      <c r="B640" s="186"/>
      <c r="C640" s="432"/>
      <c r="D640" s="186"/>
      <c r="E640" s="186"/>
      <c r="F640" s="186"/>
      <c r="G640" s="186"/>
      <c r="H640" s="186"/>
      <c r="I640" s="186"/>
      <c r="J640" s="186"/>
      <c r="K640" s="186"/>
      <c r="L640" s="186"/>
      <c r="M640" s="186"/>
      <c r="N640" s="186"/>
      <c r="O640" s="186"/>
      <c r="P640" s="186"/>
      <c r="Q640" s="186"/>
      <c r="R640" s="186"/>
      <c r="S640" s="186"/>
      <c r="T640" s="186"/>
      <c r="U640" s="186"/>
      <c r="V640" s="186"/>
    </row>
    <row r="641" spans="1:22" ht="16.5" customHeight="1">
      <c r="A641" s="186"/>
      <c r="B641" s="186"/>
      <c r="C641" s="432"/>
      <c r="D641" s="186"/>
      <c r="E641" s="186"/>
      <c r="F641" s="186"/>
      <c r="G641" s="186"/>
      <c r="H641" s="186"/>
      <c r="I641" s="186"/>
      <c r="J641" s="186"/>
      <c r="K641" s="186"/>
      <c r="L641" s="186"/>
      <c r="M641" s="186"/>
      <c r="N641" s="186"/>
      <c r="O641" s="186"/>
      <c r="P641" s="186"/>
      <c r="Q641" s="186"/>
      <c r="R641" s="186"/>
      <c r="S641" s="186"/>
      <c r="T641" s="186"/>
      <c r="U641" s="186"/>
      <c r="V641" s="186"/>
    </row>
    <row r="642" spans="1:22" ht="16.5" customHeight="1">
      <c r="A642" s="186"/>
      <c r="B642" s="186"/>
      <c r="C642" s="432"/>
      <c r="D642" s="186"/>
      <c r="E642" s="186"/>
      <c r="F642" s="186"/>
      <c r="G642" s="186"/>
      <c r="H642" s="186"/>
      <c r="I642" s="186"/>
      <c r="J642" s="186"/>
      <c r="K642" s="186"/>
      <c r="L642" s="186"/>
      <c r="M642" s="186"/>
      <c r="N642" s="186"/>
      <c r="O642" s="186"/>
      <c r="P642" s="186"/>
      <c r="Q642" s="186"/>
      <c r="R642" s="186"/>
      <c r="S642" s="186"/>
      <c r="T642" s="186"/>
      <c r="U642" s="186"/>
      <c r="V642" s="186"/>
    </row>
    <row r="643" spans="1:22" ht="16.5" customHeight="1">
      <c r="A643" s="186"/>
      <c r="B643" s="186"/>
      <c r="C643" s="432"/>
      <c r="D643" s="186"/>
      <c r="E643" s="186"/>
      <c r="F643" s="186"/>
      <c r="G643" s="186"/>
      <c r="H643" s="186"/>
      <c r="I643" s="186"/>
      <c r="J643" s="186"/>
      <c r="K643" s="186"/>
      <c r="L643" s="186"/>
      <c r="M643" s="186"/>
      <c r="N643" s="186"/>
      <c r="O643" s="186"/>
      <c r="P643" s="186"/>
      <c r="Q643" s="186"/>
      <c r="R643" s="186"/>
      <c r="S643" s="186"/>
      <c r="T643" s="186"/>
      <c r="U643" s="186"/>
      <c r="V643" s="186"/>
    </row>
    <row r="644" spans="1:22" ht="16.5" customHeight="1">
      <c r="A644" s="186"/>
      <c r="B644" s="186"/>
      <c r="C644" s="432"/>
      <c r="D644" s="186"/>
      <c r="E644" s="186"/>
      <c r="F644" s="186"/>
      <c r="G644" s="186"/>
      <c r="H644" s="186"/>
      <c r="I644" s="186"/>
      <c r="J644" s="186"/>
      <c r="K644" s="186"/>
      <c r="L644" s="186"/>
      <c r="M644" s="186"/>
      <c r="N644" s="186"/>
      <c r="O644" s="186"/>
      <c r="P644" s="186"/>
      <c r="Q644" s="186"/>
      <c r="R644" s="186"/>
      <c r="S644" s="186"/>
      <c r="T644" s="186"/>
      <c r="U644" s="186"/>
      <c r="V644" s="186"/>
    </row>
    <row r="645" spans="1:22" ht="16.5" customHeight="1">
      <c r="A645" s="186"/>
      <c r="B645" s="186"/>
      <c r="C645" s="432"/>
      <c r="D645" s="186"/>
      <c r="E645" s="186"/>
      <c r="F645" s="186"/>
      <c r="G645" s="186"/>
      <c r="H645" s="186"/>
      <c r="I645" s="186"/>
      <c r="J645" s="186"/>
      <c r="K645" s="186"/>
      <c r="L645" s="186"/>
      <c r="M645" s="186"/>
      <c r="N645" s="186"/>
      <c r="O645" s="186"/>
      <c r="P645" s="186"/>
      <c r="Q645" s="186"/>
      <c r="R645" s="186"/>
      <c r="S645" s="186"/>
      <c r="T645" s="186"/>
      <c r="U645" s="186"/>
      <c r="V645" s="186"/>
    </row>
    <row r="646" spans="1:22" ht="16.5" customHeight="1">
      <c r="A646" s="186"/>
      <c r="B646" s="186"/>
      <c r="C646" s="432"/>
      <c r="D646" s="186"/>
      <c r="E646" s="186"/>
      <c r="F646" s="186"/>
      <c r="G646" s="186"/>
      <c r="H646" s="186"/>
      <c r="I646" s="186"/>
      <c r="J646" s="186"/>
      <c r="K646" s="186"/>
      <c r="L646" s="186"/>
      <c r="M646" s="186"/>
      <c r="N646" s="186"/>
      <c r="O646" s="186"/>
      <c r="P646" s="186"/>
      <c r="Q646" s="186"/>
      <c r="R646" s="186"/>
      <c r="S646" s="186"/>
      <c r="T646" s="186"/>
      <c r="U646" s="186"/>
      <c r="V646" s="186"/>
    </row>
    <row r="647" spans="1:22" ht="16.5" customHeight="1">
      <c r="A647" s="186"/>
      <c r="B647" s="186"/>
      <c r="C647" s="432"/>
      <c r="D647" s="186"/>
      <c r="E647" s="186"/>
      <c r="F647" s="186"/>
      <c r="G647" s="186"/>
      <c r="H647" s="186"/>
      <c r="I647" s="186"/>
      <c r="J647" s="186"/>
      <c r="K647" s="186"/>
      <c r="L647" s="186"/>
      <c r="M647" s="186"/>
      <c r="N647" s="186"/>
      <c r="O647" s="186"/>
      <c r="P647" s="186"/>
      <c r="Q647" s="186"/>
      <c r="R647" s="186"/>
      <c r="S647" s="186"/>
      <c r="T647" s="186"/>
      <c r="U647" s="186"/>
      <c r="V647" s="186"/>
    </row>
    <row r="648" spans="1:22" ht="16.5" customHeight="1">
      <c r="A648" s="186"/>
      <c r="B648" s="186"/>
      <c r="C648" s="432"/>
      <c r="D648" s="186"/>
      <c r="E648" s="186"/>
      <c r="F648" s="186"/>
      <c r="G648" s="186"/>
      <c r="H648" s="186"/>
      <c r="I648" s="186"/>
      <c r="J648" s="186"/>
      <c r="K648" s="186"/>
      <c r="L648" s="186"/>
      <c r="M648" s="186"/>
      <c r="N648" s="186"/>
      <c r="O648" s="186"/>
      <c r="P648" s="186"/>
      <c r="Q648" s="186"/>
      <c r="R648" s="186"/>
      <c r="S648" s="186"/>
      <c r="T648" s="186"/>
      <c r="U648" s="186"/>
      <c r="V648" s="186"/>
    </row>
    <row r="649" spans="1:22" ht="16.5" customHeight="1">
      <c r="A649" s="186"/>
      <c r="B649" s="186"/>
      <c r="C649" s="432"/>
      <c r="D649" s="186"/>
      <c r="E649" s="186"/>
      <c r="F649" s="186"/>
      <c r="G649" s="186"/>
      <c r="H649" s="186"/>
      <c r="I649" s="186"/>
      <c r="J649" s="186"/>
      <c r="K649" s="186"/>
      <c r="L649" s="186"/>
      <c r="M649" s="186"/>
      <c r="N649" s="186"/>
      <c r="O649" s="186"/>
      <c r="P649" s="186"/>
      <c r="Q649" s="186"/>
      <c r="R649" s="186"/>
      <c r="S649" s="186"/>
      <c r="T649" s="186"/>
      <c r="U649" s="186"/>
      <c r="V649" s="186"/>
    </row>
    <row r="650" spans="1:22" ht="16.5" customHeight="1">
      <c r="A650" s="186"/>
      <c r="B650" s="186"/>
      <c r="C650" s="432"/>
      <c r="D650" s="186"/>
      <c r="E650" s="186"/>
      <c r="F650" s="186"/>
      <c r="G650" s="186"/>
      <c r="H650" s="186"/>
      <c r="I650" s="186"/>
      <c r="J650" s="186"/>
      <c r="K650" s="186"/>
      <c r="L650" s="186"/>
      <c r="M650" s="186"/>
      <c r="N650" s="186"/>
      <c r="O650" s="186"/>
      <c r="P650" s="186"/>
      <c r="Q650" s="186"/>
      <c r="R650" s="186"/>
      <c r="S650" s="186"/>
      <c r="T650" s="186"/>
      <c r="U650" s="186"/>
      <c r="V650" s="186"/>
    </row>
    <row r="651" spans="1:22" ht="16.5" customHeight="1">
      <c r="A651" s="186"/>
      <c r="B651" s="186"/>
      <c r="C651" s="432"/>
      <c r="D651" s="186"/>
      <c r="E651" s="186"/>
      <c r="F651" s="186"/>
      <c r="G651" s="186"/>
      <c r="H651" s="186"/>
      <c r="I651" s="186"/>
      <c r="J651" s="186"/>
      <c r="K651" s="186"/>
      <c r="L651" s="186"/>
      <c r="M651" s="186"/>
      <c r="N651" s="186"/>
      <c r="O651" s="186"/>
      <c r="P651" s="186"/>
      <c r="Q651" s="186"/>
      <c r="R651" s="186"/>
      <c r="S651" s="186"/>
      <c r="T651" s="186"/>
      <c r="U651" s="186"/>
      <c r="V651" s="186"/>
    </row>
    <row r="652" spans="1:22" ht="16.5" customHeight="1">
      <c r="A652" s="186"/>
      <c r="B652" s="186"/>
      <c r="C652" s="432"/>
      <c r="D652" s="186"/>
      <c r="E652" s="186"/>
      <c r="F652" s="186"/>
      <c r="G652" s="186"/>
      <c r="H652" s="186"/>
      <c r="I652" s="186"/>
      <c r="J652" s="186"/>
      <c r="K652" s="186"/>
      <c r="L652" s="186"/>
      <c r="M652" s="186"/>
      <c r="N652" s="186"/>
      <c r="O652" s="186"/>
      <c r="P652" s="186"/>
      <c r="Q652" s="186"/>
      <c r="R652" s="186"/>
      <c r="S652" s="186"/>
      <c r="T652" s="186"/>
      <c r="U652" s="186"/>
      <c r="V652" s="186"/>
    </row>
    <row r="653" spans="1:22" ht="16.5" customHeight="1">
      <c r="A653" s="186"/>
      <c r="B653" s="186"/>
      <c r="C653" s="432"/>
      <c r="D653" s="186"/>
      <c r="E653" s="186"/>
      <c r="F653" s="186"/>
      <c r="G653" s="186"/>
      <c r="H653" s="186"/>
      <c r="I653" s="186"/>
      <c r="J653" s="186"/>
      <c r="K653" s="186"/>
      <c r="L653" s="186"/>
      <c r="M653" s="186"/>
      <c r="N653" s="186"/>
      <c r="O653" s="186"/>
      <c r="P653" s="186"/>
      <c r="Q653" s="186"/>
      <c r="R653" s="186"/>
      <c r="S653" s="186"/>
      <c r="T653" s="186"/>
      <c r="U653" s="186"/>
      <c r="V653" s="186"/>
    </row>
    <row r="654" spans="1:22" ht="16.5" customHeight="1">
      <c r="A654" s="186"/>
      <c r="B654" s="186"/>
      <c r="C654" s="432"/>
      <c r="D654" s="186"/>
      <c r="E654" s="186"/>
      <c r="F654" s="186"/>
      <c r="G654" s="186"/>
      <c r="H654" s="186"/>
      <c r="I654" s="186"/>
      <c r="J654" s="186"/>
      <c r="K654" s="186"/>
      <c r="L654" s="186"/>
      <c r="M654" s="186"/>
      <c r="N654" s="186"/>
      <c r="O654" s="186"/>
      <c r="P654" s="186"/>
      <c r="Q654" s="186"/>
      <c r="R654" s="186"/>
      <c r="S654" s="186"/>
      <c r="T654" s="186"/>
      <c r="U654" s="186"/>
      <c r="V654" s="186"/>
    </row>
    <row r="655" spans="1:22" ht="16.5" customHeight="1">
      <c r="A655" s="186"/>
      <c r="B655" s="186"/>
      <c r="C655" s="432"/>
      <c r="D655" s="186"/>
      <c r="E655" s="186"/>
      <c r="F655" s="186"/>
      <c r="G655" s="186"/>
      <c r="H655" s="186"/>
      <c r="I655" s="186"/>
      <c r="J655" s="186"/>
      <c r="K655" s="186"/>
      <c r="L655" s="186"/>
      <c r="M655" s="186"/>
      <c r="N655" s="186"/>
      <c r="O655" s="186"/>
      <c r="P655" s="186"/>
      <c r="Q655" s="186"/>
      <c r="R655" s="186"/>
      <c r="S655" s="186"/>
      <c r="T655" s="186"/>
      <c r="U655" s="186"/>
      <c r="V655" s="186"/>
    </row>
    <row r="656" spans="1:22" ht="16.5" customHeight="1">
      <c r="A656" s="186"/>
      <c r="B656" s="186"/>
      <c r="C656" s="432"/>
      <c r="D656" s="186"/>
      <c r="E656" s="186"/>
      <c r="F656" s="186"/>
      <c r="G656" s="186"/>
      <c r="H656" s="186"/>
      <c r="I656" s="186"/>
      <c r="J656" s="186"/>
      <c r="K656" s="186"/>
      <c r="L656" s="186"/>
      <c r="M656" s="186"/>
      <c r="N656" s="186"/>
      <c r="O656" s="186"/>
      <c r="P656" s="186"/>
      <c r="Q656" s="186"/>
      <c r="R656" s="186"/>
      <c r="S656" s="186"/>
      <c r="T656" s="186"/>
      <c r="U656" s="186"/>
      <c r="V656" s="186"/>
    </row>
    <row r="657" spans="1:22" ht="16.5" customHeight="1">
      <c r="A657" s="186"/>
      <c r="B657" s="186"/>
      <c r="C657" s="432"/>
      <c r="D657" s="186"/>
      <c r="E657" s="186"/>
      <c r="F657" s="186"/>
      <c r="G657" s="186"/>
      <c r="H657" s="186"/>
      <c r="I657" s="186"/>
      <c r="J657" s="186"/>
      <c r="K657" s="186"/>
      <c r="L657" s="186"/>
      <c r="M657" s="186"/>
      <c r="N657" s="186"/>
      <c r="O657" s="186"/>
      <c r="P657" s="186"/>
      <c r="Q657" s="186"/>
      <c r="R657" s="186"/>
      <c r="S657" s="186"/>
      <c r="T657" s="186"/>
      <c r="U657" s="186"/>
      <c r="V657" s="186"/>
    </row>
    <row r="658" spans="1:22" ht="16.5" customHeight="1">
      <c r="A658" s="186"/>
      <c r="B658" s="186"/>
      <c r="C658" s="432"/>
      <c r="D658" s="186"/>
      <c r="E658" s="186"/>
      <c r="F658" s="186"/>
      <c r="G658" s="186"/>
      <c r="H658" s="186"/>
      <c r="I658" s="186"/>
      <c r="J658" s="186"/>
      <c r="K658" s="186"/>
      <c r="L658" s="186"/>
      <c r="M658" s="186"/>
      <c r="N658" s="186"/>
      <c r="O658" s="186"/>
      <c r="P658" s="186"/>
      <c r="Q658" s="186"/>
      <c r="R658" s="186"/>
      <c r="S658" s="186"/>
      <c r="T658" s="186"/>
      <c r="U658" s="186"/>
      <c r="V658" s="186"/>
    </row>
    <row r="659" spans="1:22" ht="16.5" customHeight="1">
      <c r="A659" s="186"/>
      <c r="B659" s="186"/>
      <c r="C659" s="432"/>
      <c r="D659" s="186"/>
      <c r="E659" s="186"/>
      <c r="F659" s="186"/>
      <c r="G659" s="186"/>
      <c r="H659" s="186"/>
      <c r="I659" s="186"/>
      <c r="J659" s="186"/>
      <c r="K659" s="186"/>
      <c r="L659" s="186"/>
      <c r="M659" s="186"/>
      <c r="N659" s="186"/>
      <c r="O659" s="186"/>
      <c r="P659" s="186"/>
      <c r="Q659" s="186"/>
      <c r="R659" s="186"/>
      <c r="S659" s="186"/>
      <c r="T659" s="186"/>
      <c r="U659" s="186"/>
      <c r="V659" s="186"/>
    </row>
    <row r="660" spans="1:22" ht="16.5" customHeight="1">
      <c r="A660" s="186"/>
      <c r="B660" s="186"/>
      <c r="C660" s="432"/>
      <c r="D660" s="186"/>
      <c r="E660" s="186"/>
      <c r="F660" s="186"/>
      <c r="G660" s="186"/>
      <c r="H660" s="186"/>
      <c r="I660" s="186"/>
      <c r="J660" s="186"/>
      <c r="K660" s="186"/>
      <c r="L660" s="186"/>
      <c r="M660" s="186"/>
      <c r="N660" s="186"/>
      <c r="O660" s="186"/>
      <c r="P660" s="186"/>
      <c r="Q660" s="186"/>
      <c r="R660" s="186"/>
      <c r="S660" s="186"/>
      <c r="T660" s="186"/>
      <c r="U660" s="186"/>
      <c r="V660" s="186"/>
    </row>
    <row r="661" spans="1:22" ht="16.5" customHeight="1">
      <c r="A661" s="186"/>
      <c r="B661" s="186"/>
      <c r="C661" s="432"/>
      <c r="D661" s="186"/>
      <c r="E661" s="186"/>
      <c r="F661" s="186"/>
      <c r="G661" s="186"/>
      <c r="H661" s="186"/>
      <c r="I661" s="186"/>
      <c r="J661" s="186"/>
      <c r="K661" s="186"/>
      <c r="L661" s="186"/>
      <c r="M661" s="186"/>
      <c r="N661" s="186"/>
      <c r="O661" s="186"/>
      <c r="P661" s="186"/>
      <c r="Q661" s="186"/>
      <c r="R661" s="186"/>
      <c r="S661" s="186"/>
      <c r="T661" s="186"/>
      <c r="U661" s="186"/>
      <c r="V661" s="186"/>
    </row>
    <row r="662" spans="1:22" ht="16.5" customHeight="1">
      <c r="A662" s="186"/>
      <c r="B662" s="186"/>
      <c r="C662" s="432"/>
      <c r="D662" s="186"/>
      <c r="E662" s="186"/>
      <c r="F662" s="186"/>
      <c r="G662" s="186"/>
      <c r="H662" s="186"/>
      <c r="I662" s="186"/>
      <c r="J662" s="186"/>
      <c r="K662" s="186"/>
      <c r="L662" s="186"/>
      <c r="M662" s="186"/>
      <c r="N662" s="186"/>
      <c r="O662" s="186"/>
      <c r="P662" s="186"/>
      <c r="Q662" s="186"/>
      <c r="R662" s="186"/>
      <c r="S662" s="186"/>
      <c r="T662" s="186"/>
      <c r="U662" s="186"/>
      <c r="V662" s="186"/>
    </row>
    <row r="663" spans="1:22" ht="16.5" customHeight="1">
      <c r="A663" s="186"/>
      <c r="B663" s="186"/>
      <c r="C663" s="432"/>
      <c r="D663" s="186"/>
      <c r="E663" s="186"/>
      <c r="F663" s="186"/>
      <c r="G663" s="186"/>
      <c r="H663" s="186"/>
      <c r="I663" s="186"/>
      <c r="J663" s="186"/>
      <c r="K663" s="186"/>
      <c r="L663" s="186"/>
      <c r="M663" s="186"/>
      <c r="N663" s="186"/>
      <c r="O663" s="186"/>
      <c r="P663" s="186"/>
      <c r="Q663" s="186"/>
      <c r="R663" s="186"/>
      <c r="S663" s="186"/>
      <c r="T663" s="186"/>
      <c r="U663" s="186"/>
      <c r="V663" s="186"/>
    </row>
    <row r="664" spans="1:22" ht="16.5" customHeight="1">
      <c r="A664" s="186"/>
      <c r="B664" s="186"/>
      <c r="C664" s="432"/>
      <c r="D664" s="186"/>
      <c r="E664" s="186"/>
      <c r="F664" s="186"/>
      <c r="G664" s="186"/>
      <c r="H664" s="186"/>
      <c r="I664" s="186"/>
      <c r="J664" s="186"/>
      <c r="K664" s="186"/>
      <c r="L664" s="186"/>
      <c r="M664" s="186"/>
      <c r="N664" s="186"/>
      <c r="O664" s="186"/>
      <c r="P664" s="186"/>
      <c r="Q664" s="186"/>
      <c r="R664" s="186"/>
      <c r="S664" s="186"/>
      <c r="T664" s="186"/>
      <c r="U664" s="186"/>
      <c r="V664" s="186"/>
    </row>
    <row r="665" spans="1:22" ht="16.5" customHeight="1">
      <c r="A665" s="186"/>
      <c r="B665" s="186"/>
      <c r="C665" s="432"/>
      <c r="D665" s="186"/>
      <c r="E665" s="186"/>
      <c r="F665" s="186"/>
      <c r="G665" s="186"/>
      <c r="H665" s="186"/>
      <c r="I665" s="186"/>
      <c r="J665" s="186"/>
      <c r="K665" s="186"/>
      <c r="L665" s="186"/>
      <c r="M665" s="186"/>
      <c r="N665" s="186"/>
      <c r="O665" s="186"/>
      <c r="P665" s="186"/>
      <c r="Q665" s="186"/>
      <c r="R665" s="186"/>
      <c r="S665" s="186"/>
      <c r="T665" s="186"/>
      <c r="U665" s="186"/>
      <c r="V665" s="186"/>
    </row>
    <row r="666" spans="1:22" ht="16.5" customHeight="1">
      <c r="A666" s="186"/>
      <c r="B666" s="186"/>
      <c r="C666" s="432"/>
      <c r="D666" s="186"/>
      <c r="E666" s="186"/>
      <c r="F666" s="186"/>
      <c r="G666" s="186"/>
      <c r="H666" s="186"/>
      <c r="I666" s="186"/>
      <c r="J666" s="186"/>
      <c r="K666" s="186"/>
      <c r="L666" s="186"/>
      <c r="M666" s="186"/>
      <c r="N666" s="186"/>
      <c r="O666" s="186"/>
      <c r="P666" s="186"/>
      <c r="Q666" s="186"/>
      <c r="R666" s="186"/>
      <c r="S666" s="186"/>
      <c r="T666" s="186"/>
      <c r="U666" s="186"/>
      <c r="V666" s="186"/>
    </row>
    <row r="667" spans="1:22" ht="16.5" customHeight="1">
      <c r="A667" s="186"/>
      <c r="B667" s="186"/>
      <c r="C667" s="432"/>
      <c r="D667" s="186"/>
      <c r="E667" s="186"/>
      <c r="F667" s="186"/>
      <c r="G667" s="186"/>
      <c r="H667" s="186"/>
      <c r="I667" s="186"/>
      <c r="J667" s="186"/>
      <c r="K667" s="186"/>
      <c r="L667" s="186"/>
      <c r="M667" s="186"/>
      <c r="N667" s="186"/>
      <c r="O667" s="186"/>
      <c r="P667" s="186"/>
      <c r="Q667" s="186"/>
      <c r="R667" s="186"/>
      <c r="S667" s="186"/>
      <c r="T667" s="186"/>
      <c r="U667" s="186"/>
      <c r="V667" s="186"/>
    </row>
    <row r="668" spans="1:22" ht="16.5" customHeight="1">
      <c r="A668" s="186"/>
      <c r="B668" s="186"/>
      <c r="C668" s="432"/>
      <c r="D668" s="186"/>
      <c r="E668" s="186"/>
      <c r="F668" s="186"/>
      <c r="G668" s="186"/>
      <c r="H668" s="186"/>
      <c r="I668" s="186"/>
      <c r="J668" s="186"/>
      <c r="K668" s="186"/>
      <c r="L668" s="186"/>
      <c r="M668" s="186"/>
      <c r="N668" s="186"/>
      <c r="O668" s="186"/>
      <c r="P668" s="186"/>
      <c r="Q668" s="186"/>
      <c r="R668" s="186"/>
      <c r="S668" s="186"/>
      <c r="T668" s="186"/>
      <c r="U668" s="186"/>
      <c r="V668" s="186"/>
    </row>
    <row r="669" spans="1:22" ht="16.5" customHeight="1">
      <c r="A669" s="186"/>
      <c r="B669" s="186"/>
      <c r="C669" s="432"/>
      <c r="D669" s="186"/>
      <c r="E669" s="186"/>
      <c r="F669" s="186"/>
      <c r="G669" s="186"/>
      <c r="H669" s="186"/>
      <c r="I669" s="186"/>
      <c r="J669" s="186"/>
      <c r="K669" s="186"/>
      <c r="L669" s="186"/>
      <c r="M669" s="186"/>
      <c r="N669" s="186"/>
      <c r="O669" s="186"/>
      <c r="P669" s="186"/>
      <c r="Q669" s="186"/>
      <c r="R669" s="186"/>
      <c r="S669" s="186"/>
      <c r="T669" s="186"/>
      <c r="U669" s="186"/>
      <c r="V669" s="186"/>
    </row>
    <row r="670" spans="1:22" ht="16.5" customHeight="1">
      <c r="A670" s="186"/>
      <c r="B670" s="186"/>
      <c r="C670" s="432"/>
      <c r="D670" s="186"/>
      <c r="E670" s="186"/>
      <c r="F670" s="186"/>
      <c r="G670" s="186"/>
      <c r="H670" s="186"/>
      <c r="I670" s="186"/>
      <c r="J670" s="186"/>
      <c r="K670" s="186"/>
      <c r="L670" s="186"/>
      <c r="M670" s="186"/>
      <c r="N670" s="186"/>
      <c r="O670" s="186"/>
      <c r="P670" s="186"/>
      <c r="Q670" s="186"/>
      <c r="R670" s="186"/>
      <c r="S670" s="186"/>
      <c r="T670" s="186"/>
      <c r="U670" s="186"/>
      <c r="V670" s="186"/>
    </row>
    <row r="671" spans="1:22" ht="16.5" customHeight="1">
      <c r="A671" s="186"/>
      <c r="B671" s="186"/>
      <c r="C671" s="432"/>
      <c r="D671" s="186"/>
      <c r="E671" s="186"/>
      <c r="F671" s="186"/>
      <c r="G671" s="186"/>
      <c r="H671" s="186"/>
      <c r="I671" s="186"/>
      <c r="J671" s="186"/>
      <c r="K671" s="186"/>
      <c r="L671" s="186"/>
      <c r="M671" s="186"/>
      <c r="N671" s="186"/>
      <c r="O671" s="186"/>
      <c r="P671" s="186"/>
      <c r="Q671" s="186"/>
      <c r="R671" s="186"/>
      <c r="S671" s="186"/>
      <c r="T671" s="186"/>
      <c r="U671" s="186"/>
      <c r="V671" s="186"/>
    </row>
    <row r="672" spans="1:22" ht="16.5" customHeight="1">
      <c r="A672" s="186"/>
      <c r="B672" s="186"/>
      <c r="C672" s="432"/>
      <c r="D672" s="186"/>
      <c r="E672" s="186"/>
      <c r="F672" s="186"/>
      <c r="G672" s="186"/>
      <c r="H672" s="186"/>
      <c r="I672" s="186"/>
      <c r="J672" s="186"/>
      <c r="K672" s="186"/>
      <c r="L672" s="186"/>
      <c r="M672" s="186"/>
      <c r="N672" s="186"/>
      <c r="O672" s="186"/>
      <c r="P672" s="186"/>
      <c r="Q672" s="186"/>
      <c r="R672" s="186"/>
      <c r="S672" s="186"/>
      <c r="T672" s="186"/>
      <c r="U672" s="186"/>
      <c r="V672" s="186"/>
    </row>
    <row r="673" spans="1:22" ht="16.5" customHeight="1">
      <c r="A673" s="186"/>
      <c r="B673" s="186"/>
      <c r="C673" s="432"/>
      <c r="D673" s="186"/>
      <c r="E673" s="186"/>
      <c r="F673" s="186"/>
      <c r="G673" s="186"/>
      <c r="H673" s="186"/>
      <c r="I673" s="186"/>
      <c r="J673" s="186"/>
      <c r="K673" s="186"/>
      <c r="L673" s="186"/>
      <c r="M673" s="186"/>
      <c r="N673" s="186"/>
      <c r="O673" s="186"/>
      <c r="P673" s="186"/>
      <c r="Q673" s="186"/>
      <c r="R673" s="186"/>
      <c r="S673" s="186"/>
      <c r="T673" s="186"/>
      <c r="U673" s="186"/>
      <c r="V673" s="186"/>
    </row>
    <row r="674" spans="1:22" ht="16.5" customHeight="1">
      <c r="A674" s="186"/>
      <c r="B674" s="186"/>
      <c r="C674" s="432"/>
      <c r="D674" s="186"/>
      <c r="E674" s="186"/>
      <c r="F674" s="186"/>
      <c r="G674" s="186"/>
      <c r="H674" s="186"/>
      <c r="I674" s="186"/>
      <c r="J674" s="186"/>
      <c r="K674" s="186"/>
      <c r="L674" s="186"/>
      <c r="M674" s="186"/>
      <c r="N674" s="186"/>
      <c r="O674" s="186"/>
      <c r="P674" s="186"/>
      <c r="Q674" s="186"/>
      <c r="R674" s="186"/>
      <c r="S674" s="186"/>
      <c r="T674" s="186"/>
      <c r="U674" s="186"/>
      <c r="V674" s="186"/>
    </row>
    <row r="675" spans="1:22" ht="16.5" customHeight="1">
      <c r="A675" s="186"/>
      <c r="B675" s="186"/>
      <c r="C675" s="432"/>
      <c r="D675" s="186"/>
      <c r="E675" s="186"/>
      <c r="F675" s="186"/>
      <c r="G675" s="186"/>
      <c r="H675" s="186"/>
      <c r="I675" s="186"/>
      <c r="J675" s="186"/>
      <c r="K675" s="186"/>
      <c r="L675" s="186"/>
      <c r="M675" s="186"/>
      <c r="N675" s="186"/>
      <c r="O675" s="186"/>
      <c r="P675" s="186"/>
      <c r="Q675" s="186"/>
      <c r="R675" s="186"/>
      <c r="S675" s="186"/>
      <c r="T675" s="186"/>
      <c r="U675" s="186"/>
      <c r="V675" s="186"/>
    </row>
    <row r="676" spans="1:22" ht="16.5" customHeight="1">
      <c r="A676" s="186"/>
      <c r="B676" s="186"/>
      <c r="C676" s="432"/>
      <c r="D676" s="186"/>
      <c r="E676" s="186"/>
      <c r="F676" s="186"/>
      <c r="G676" s="186"/>
      <c r="H676" s="186"/>
      <c r="I676" s="186"/>
      <c r="J676" s="186"/>
      <c r="K676" s="186"/>
      <c r="L676" s="186"/>
      <c r="M676" s="186"/>
      <c r="N676" s="186"/>
      <c r="O676" s="186"/>
      <c r="P676" s="186"/>
      <c r="Q676" s="186"/>
      <c r="R676" s="186"/>
      <c r="S676" s="186"/>
      <c r="T676" s="186"/>
      <c r="U676" s="186"/>
      <c r="V676" s="186"/>
    </row>
    <row r="677" spans="1:22" ht="16.5" customHeight="1">
      <c r="A677" s="186"/>
      <c r="B677" s="186"/>
      <c r="C677" s="432"/>
      <c r="D677" s="186"/>
      <c r="E677" s="186"/>
      <c r="F677" s="186"/>
      <c r="G677" s="186"/>
      <c r="H677" s="186"/>
      <c r="I677" s="186"/>
      <c r="J677" s="186"/>
      <c r="K677" s="186"/>
      <c r="L677" s="186"/>
      <c r="M677" s="186"/>
      <c r="N677" s="186"/>
      <c r="O677" s="186"/>
      <c r="P677" s="186"/>
      <c r="Q677" s="186"/>
      <c r="R677" s="186"/>
      <c r="S677" s="186"/>
      <c r="T677" s="186"/>
      <c r="U677" s="186"/>
      <c r="V677" s="186"/>
    </row>
    <row r="678" spans="1:22" ht="16.5" customHeight="1">
      <c r="A678" s="186"/>
      <c r="B678" s="186"/>
      <c r="C678" s="432"/>
      <c r="D678" s="186"/>
      <c r="E678" s="186"/>
      <c r="F678" s="186"/>
      <c r="G678" s="186"/>
      <c r="H678" s="186"/>
      <c r="I678" s="186"/>
      <c r="J678" s="186"/>
      <c r="K678" s="186"/>
      <c r="L678" s="186"/>
      <c r="M678" s="186"/>
      <c r="N678" s="186"/>
      <c r="O678" s="186"/>
      <c r="P678" s="186"/>
      <c r="Q678" s="186"/>
      <c r="R678" s="186"/>
      <c r="S678" s="186"/>
      <c r="T678" s="186"/>
      <c r="U678" s="186"/>
      <c r="V678" s="186"/>
    </row>
    <row r="679" spans="1:22" ht="16.5" customHeight="1">
      <c r="A679" s="186"/>
      <c r="B679" s="186"/>
      <c r="C679" s="432"/>
      <c r="D679" s="186"/>
      <c r="E679" s="186"/>
      <c r="F679" s="186"/>
      <c r="G679" s="186"/>
      <c r="H679" s="186"/>
      <c r="I679" s="186"/>
      <c r="J679" s="186"/>
      <c r="K679" s="186"/>
      <c r="L679" s="186"/>
      <c r="M679" s="186"/>
      <c r="N679" s="186"/>
      <c r="O679" s="186"/>
      <c r="P679" s="186"/>
      <c r="Q679" s="186"/>
      <c r="R679" s="186"/>
      <c r="S679" s="186"/>
      <c r="T679" s="186"/>
      <c r="U679" s="186"/>
      <c r="V679" s="186"/>
    </row>
    <row r="680" spans="1:22" ht="16.5" customHeight="1">
      <c r="A680" s="186"/>
      <c r="B680" s="186"/>
      <c r="C680" s="432"/>
      <c r="D680" s="186"/>
      <c r="E680" s="186"/>
      <c r="F680" s="186"/>
      <c r="G680" s="186"/>
      <c r="H680" s="186"/>
      <c r="I680" s="186"/>
      <c r="J680" s="186"/>
      <c r="K680" s="186"/>
      <c r="L680" s="186"/>
      <c r="M680" s="186"/>
      <c r="N680" s="186"/>
      <c r="O680" s="186"/>
      <c r="P680" s="186"/>
      <c r="Q680" s="186"/>
      <c r="R680" s="186"/>
      <c r="S680" s="186"/>
      <c r="T680" s="186"/>
      <c r="U680" s="186"/>
      <c r="V680" s="186"/>
    </row>
    <row r="681" spans="1:22" ht="16.5" customHeight="1">
      <c r="A681" s="186"/>
      <c r="B681" s="186"/>
      <c r="C681" s="432"/>
      <c r="D681" s="186"/>
      <c r="E681" s="186"/>
      <c r="F681" s="186"/>
      <c r="G681" s="186"/>
      <c r="H681" s="186"/>
      <c r="I681" s="186"/>
      <c r="J681" s="186"/>
      <c r="K681" s="186"/>
      <c r="L681" s="186"/>
      <c r="M681" s="186"/>
      <c r="N681" s="186"/>
      <c r="O681" s="186"/>
      <c r="P681" s="186"/>
      <c r="Q681" s="186"/>
      <c r="R681" s="186"/>
      <c r="S681" s="186"/>
      <c r="T681" s="186"/>
      <c r="U681" s="186"/>
      <c r="V681" s="186"/>
    </row>
    <row r="682" spans="1:22" ht="16.5" customHeight="1">
      <c r="A682" s="186"/>
      <c r="B682" s="186"/>
      <c r="C682" s="432"/>
      <c r="D682" s="186"/>
      <c r="E682" s="186"/>
      <c r="F682" s="186"/>
      <c r="G682" s="186"/>
      <c r="H682" s="186"/>
      <c r="I682" s="186"/>
      <c r="J682" s="186"/>
      <c r="K682" s="186"/>
      <c r="L682" s="186"/>
      <c r="M682" s="186"/>
      <c r="N682" s="186"/>
      <c r="O682" s="186"/>
      <c r="P682" s="186"/>
      <c r="Q682" s="186"/>
      <c r="R682" s="186"/>
      <c r="S682" s="186"/>
      <c r="T682" s="186"/>
      <c r="U682" s="186"/>
      <c r="V682" s="186"/>
    </row>
    <row r="683" spans="1:22" ht="16.5" customHeight="1">
      <c r="A683" s="186"/>
      <c r="B683" s="186"/>
      <c r="C683" s="432"/>
      <c r="D683" s="186"/>
      <c r="E683" s="186"/>
      <c r="F683" s="186"/>
      <c r="G683" s="186"/>
      <c r="H683" s="186"/>
      <c r="I683" s="186"/>
      <c r="J683" s="186"/>
      <c r="K683" s="186"/>
      <c r="L683" s="186"/>
      <c r="M683" s="186"/>
      <c r="N683" s="186"/>
      <c r="O683" s="186"/>
      <c r="P683" s="186"/>
      <c r="Q683" s="186"/>
      <c r="R683" s="186"/>
      <c r="S683" s="186"/>
      <c r="T683" s="186"/>
      <c r="U683" s="186"/>
      <c r="V683" s="186"/>
    </row>
    <row r="684" spans="1:22" ht="16.5" customHeight="1">
      <c r="A684" s="186"/>
      <c r="B684" s="186"/>
      <c r="C684" s="432"/>
      <c r="D684" s="186"/>
      <c r="E684" s="186"/>
      <c r="F684" s="186"/>
      <c r="G684" s="186"/>
      <c r="H684" s="186"/>
      <c r="I684" s="186"/>
      <c r="J684" s="186"/>
      <c r="K684" s="186"/>
      <c r="L684" s="186"/>
      <c r="M684" s="186"/>
      <c r="N684" s="186"/>
      <c r="O684" s="186"/>
      <c r="P684" s="186"/>
      <c r="Q684" s="186"/>
      <c r="R684" s="186"/>
      <c r="S684" s="186"/>
      <c r="T684" s="186"/>
      <c r="U684" s="186"/>
      <c r="V684" s="186"/>
    </row>
    <row r="685" spans="1:22" ht="16.5" customHeight="1">
      <c r="A685" s="186"/>
      <c r="B685" s="186"/>
      <c r="C685" s="432"/>
      <c r="D685" s="186"/>
      <c r="E685" s="186"/>
      <c r="F685" s="186"/>
      <c r="G685" s="186"/>
      <c r="H685" s="186"/>
      <c r="I685" s="186"/>
      <c r="J685" s="186"/>
      <c r="K685" s="186"/>
      <c r="L685" s="186"/>
      <c r="M685" s="186"/>
      <c r="N685" s="186"/>
      <c r="O685" s="186"/>
      <c r="P685" s="186"/>
      <c r="Q685" s="186"/>
      <c r="R685" s="186"/>
      <c r="S685" s="186"/>
      <c r="T685" s="186"/>
      <c r="U685" s="186"/>
      <c r="V685" s="186"/>
    </row>
    <row r="686" spans="1:22" ht="16.5" customHeight="1">
      <c r="A686" s="186"/>
      <c r="B686" s="186"/>
      <c r="C686" s="432"/>
      <c r="D686" s="186"/>
      <c r="E686" s="186"/>
      <c r="F686" s="186"/>
      <c r="G686" s="186"/>
      <c r="H686" s="186"/>
      <c r="I686" s="186"/>
      <c r="J686" s="186"/>
      <c r="K686" s="186"/>
      <c r="L686" s="186"/>
      <c r="M686" s="186"/>
      <c r="N686" s="186"/>
      <c r="O686" s="186"/>
      <c r="P686" s="186"/>
      <c r="Q686" s="186"/>
      <c r="R686" s="186"/>
      <c r="S686" s="186"/>
      <c r="T686" s="186"/>
      <c r="U686" s="186"/>
      <c r="V686" s="186"/>
    </row>
    <row r="687" spans="1:22" ht="16.5" customHeight="1">
      <c r="A687" s="186"/>
      <c r="B687" s="186"/>
      <c r="C687" s="432"/>
      <c r="D687" s="186"/>
      <c r="E687" s="186"/>
      <c r="F687" s="186"/>
      <c r="G687" s="186"/>
      <c r="H687" s="186"/>
      <c r="I687" s="186"/>
      <c r="J687" s="186"/>
      <c r="K687" s="186"/>
      <c r="L687" s="186"/>
      <c r="M687" s="186"/>
      <c r="N687" s="186"/>
      <c r="O687" s="186"/>
      <c r="P687" s="186"/>
      <c r="Q687" s="186"/>
      <c r="R687" s="186"/>
      <c r="S687" s="186"/>
      <c r="T687" s="186"/>
      <c r="U687" s="186"/>
      <c r="V687" s="186"/>
    </row>
    <row r="688" spans="1:22" ht="16.5" customHeight="1">
      <c r="A688" s="186"/>
      <c r="B688" s="186"/>
      <c r="C688" s="432"/>
      <c r="D688" s="186"/>
      <c r="E688" s="186"/>
      <c r="F688" s="186"/>
      <c r="G688" s="186"/>
      <c r="H688" s="186"/>
      <c r="I688" s="186"/>
      <c r="J688" s="186"/>
      <c r="K688" s="186"/>
      <c r="L688" s="186"/>
      <c r="M688" s="186"/>
      <c r="N688" s="186"/>
      <c r="O688" s="186"/>
      <c r="P688" s="186"/>
      <c r="Q688" s="186"/>
      <c r="R688" s="186"/>
      <c r="S688" s="186"/>
      <c r="T688" s="186"/>
      <c r="U688" s="186"/>
      <c r="V688" s="186"/>
    </row>
    <row r="689" spans="1:22" ht="16.5" customHeight="1">
      <c r="A689" s="186"/>
      <c r="B689" s="186"/>
      <c r="C689" s="432"/>
      <c r="D689" s="186"/>
      <c r="E689" s="186"/>
      <c r="F689" s="186"/>
      <c r="G689" s="186"/>
      <c r="H689" s="186"/>
      <c r="I689" s="186"/>
      <c r="J689" s="186"/>
      <c r="K689" s="186"/>
      <c r="L689" s="186"/>
      <c r="M689" s="186"/>
      <c r="N689" s="186"/>
      <c r="O689" s="186"/>
      <c r="P689" s="186"/>
      <c r="Q689" s="186"/>
      <c r="R689" s="186"/>
      <c r="S689" s="186"/>
      <c r="T689" s="186"/>
      <c r="U689" s="186"/>
      <c r="V689" s="186"/>
    </row>
    <row r="690" spans="1:22" ht="16.5" customHeight="1">
      <c r="A690" s="186"/>
      <c r="B690" s="186"/>
      <c r="C690" s="432"/>
      <c r="D690" s="186"/>
      <c r="E690" s="186"/>
      <c r="F690" s="186"/>
      <c r="G690" s="186"/>
      <c r="H690" s="186"/>
      <c r="I690" s="186"/>
      <c r="J690" s="186"/>
      <c r="K690" s="186"/>
      <c r="L690" s="186"/>
      <c r="M690" s="186"/>
      <c r="N690" s="186"/>
      <c r="O690" s="186"/>
      <c r="P690" s="186"/>
      <c r="Q690" s="186"/>
      <c r="R690" s="186"/>
      <c r="S690" s="186"/>
      <c r="T690" s="186"/>
      <c r="U690" s="186"/>
      <c r="V690" s="186"/>
    </row>
    <row r="691" spans="1:22" ht="16.5" customHeight="1">
      <c r="A691" s="186"/>
      <c r="B691" s="186"/>
      <c r="C691" s="432"/>
      <c r="D691" s="186"/>
      <c r="E691" s="186"/>
      <c r="F691" s="186"/>
      <c r="G691" s="186"/>
      <c r="H691" s="186"/>
      <c r="I691" s="186"/>
      <c r="J691" s="186"/>
      <c r="K691" s="186"/>
      <c r="L691" s="186"/>
      <c r="M691" s="186"/>
      <c r="N691" s="186"/>
      <c r="O691" s="186"/>
      <c r="P691" s="186"/>
      <c r="Q691" s="186"/>
      <c r="R691" s="186"/>
      <c r="S691" s="186"/>
      <c r="T691" s="186"/>
      <c r="U691" s="186"/>
      <c r="V691" s="186"/>
    </row>
    <row r="692" spans="1:22" ht="16.5" customHeight="1">
      <c r="A692" s="186"/>
      <c r="B692" s="186"/>
      <c r="C692" s="432"/>
      <c r="D692" s="186"/>
      <c r="E692" s="186"/>
      <c r="F692" s="186"/>
      <c r="G692" s="186"/>
      <c r="H692" s="186"/>
      <c r="I692" s="186"/>
      <c r="J692" s="186"/>
      <c r="K692" s="186"/>
      <c r="L692" s="186"/>
      <c r="M692" s="186"/>
      <c r="N692" s="186"/>
      <c r="O692" s="186"/>
      <c r="P692" s="186"/>
      <c r="Q692" s="186"/>
      <c r="R692" s="186"/>
      <c r="S692" s="186"/>
      <c r="T692" s="186"/>
      <c r="U692" s="186"/>
      <c r="V692" s="186"/>
    </row>
    <row r="693" spans="1:22" ht="16.5" customHeight="1">
      <c r="A693" s="186"/>
      <c r="B693" s="186"/>
      <c r="C693" s="432"/>
      <c r="D693" s="186"/>
      <c r="E693" s="186"/>
      <c r="F693" s="186"/>
      <c r="G693" s="186"/>
      <c r="H693" s="186"/>
      <c r="I693" s="186"/>
      <c r="J693" s="186"/>
      <c r="K693" s="186"/>
      <c r="L693" s="186"/>
      <c r="M693" s="186"/>
      <c r="N693" s="186"/>
      <c r="O693" s="186"/>
      <c r="P693" s="186"/>
      <c r="Q693" s="186"/>
      <c r="R693" s="186"/>
      <c r="S693" s="186"/>
      <c r="T693" s="186"/>
      <c r="U693" s="186"/>
      <c r="V693" s="186"/>
    </row>
    <row r="694" spans="1:22" ht="16.5" customHeight="1">
      <c r="A694" s="186"/>
      <c r="B694" s="186"/>
      <c r="C694" s="432"/>
      <c r="D694" s="186"/>
      <c r="E694" s="186"/>
      <c r="F694" s="186"/>
      <c r="G694" s="186"/>
      <c r="H694" s="186"/>
      <c r="I694" s="186"/>
      <c r="J694" s="186"/>
      <c r="K694" s="186"/>
      <c r="L694" s="186"/>
      <c r="M694" s="186"/>
      <c r="N694" s="186"/>
      <c r="O694" s="186"/>
      <c r="P694" s="186"/>
      <c r="Q694" s="186"/>
      <c r="R694" s="186"/>
      <c r="S694" s="186"/>
      <c r="T694" s="186"/>
      <c r="U694" s="186"/>
      <c r="V694" s="186"/>
    </row>
    <row r="695" spans="1:22" ht="16.5" customHeight="1">
      <c r="A695" s="186"/>
      <c r="B695" s="186"/>
      <c r="C695" s="432"/>
      <c r="D695" s="186"/>
      <c r="E695" s="186"/>
      <c r="F695" s="186"/>
      <c r="G695" s="186"/>
      <c r="H695" s="186"/>
      <c r="I695" s="186"/>
      <c r="J695" s="186"/>
      <c r="K695" s="186"/>
      <c r="L695" s="186"/>
      <c r="M695" s="186"/>
      <c r="N695" s="186"/>
      <c r="O695" s="186"/>
      <c r="P695" s="186"/>
      <c r="Q695" s="186"/>
      <c r="R695" s="186"/>
      <c r="S695" s="186"/>
      <c r="T695" s="186"/>
      <c r="U695" s="186"/>
      <c r="V695" s="186"/>
    </row>
    <row r="696" spans="1:22" ht="16.5" customHeight="1">
      <c r="A696" s="186"/>
      <c r="B696" s="186"/>
      <c r="C696" s="432"/>
      <c r="D696" s="186"/>
      <c r="E696" s="186"/>
      <c r="F696" s="186"/>
      <c r="G696" s="186"/>
      <c r="H696" s="186"/>
      <c r="I696" s="186"/>
      <c r="J696" s="186"/>
      <c r="K696" s="186"/>
      <c r="L696" s="186"/>
      <c r="M696" s="186"/>
      <c r="N696" s="186"/>
      <c r="O696" s="186"/>
      <c r="P696" s="186"/>
      <c r="Q696" s="186"/>
      <c r="R696" s="186"/>
      <c r="S696" s="186"/>
      <c r="T696" s="186"/>
      <c r="U696" s="186"/>
      <c r="V696" s="186"/>
    </row>
    <row r="697" spans="1:22" ht="16.5" customHeight="1">
      <c r="A697" s="186"/>
      <c r="B697" s="186"/>
      <c r="C697" s="432"/>
      <c r="D697" s="186"/>
      <c r="E697" s="186"/>
      <c r="F697" s="186"/>
      <c r="G697" s="186"/>
      <c r="H697" s="186"/>
      <c r="I697" s="186"/>
      <c r="J697" s="186"/>
      <c r="K697" s="186"/>
      <c r="L697" s="186"/>
      <c r="M697" s="186"/>
      <c r="N697" s="186"/>
      <c r="O697" s="186"/>
      <c r="P697" s="186"/>
      <c r="Q697" s="186"/>
      <c r="R697" s="186"/>
      <c r="S697" s="186"/>
      <c r="T697" s="186"/>
      <c r="U697" s="186"/>
      <c r="V697" s="186"/>
    </row>
    <row r="698" spans="1:22" ht="16.5" customHeight="1">
      <c r="A698" s="186"/>
      <c r="B698" s="186"/>
      <c r="C698" s="432"/>
      <c r="D698" s="186"/>
      <c r="E698" s="186"/>
      <c r="F698" s="186"/>
      <c r="G698" s="186"/>
      <c r="H698" s="186"/>
      <c r="I698" s="186"/>
      <c r="J698" s="186"/>
      <c r="K698" s="186"/>
      <c r="L698" s="186"/>
      <c r="M698" s="186"/>
      <c r="N698" s="186"/>
      <c r="O698" s="186"/>
      <c r="P698" s="186"/>
      <c r="Q698" s="186"/>
      <c r="R698" s="186"/>
      <c r="S698" s="186"/>
      <c r="T698" s="186"/>
      <c r="U698" s="186"/>
      <c r="V698" s="186"/>
    </row>
    <row r="699" spans="1:22" ht="16.5" customHeight="1">
      <c r="A699" s="186"/>
      <c r="B699" s="186"/>
      <c r="C699" s="432"/>
      <c r="D699" s="186"/>
      <c r="E699" s="186"/>
      <c r="F699" s="186"/>
      <c r="G699" s="186"/>
      <c r="H699" s="186"/>
      <c r="I699" s="186"/>
      <c r="J699" s="186"/>
      <c r="K699" s="186"/>
      <c r="L699" s="186"/>
      <c r="M699" s="186"/>
      <c r="N699" s="186"/>
      <c r="O699" s="186"/>
      <c r="P699" s="186"/>
      <c r="Q699" s="186"/>
      <c r="R699" s="186"/>
      <c r="S699" s="186"/>
      <c r="T699" s="186"/>
      <c r="U699" s="186"/>
      <c r="V699" s="186"/>
    </row>
    <row r="700" spans="1:22" ht="16.5" customHeight="1">
      <c r="A700" s="186"/>
      <c r="B700" s="186"/>
      <c r="C700" s="432"/>
      <c r="D700" s="186"/>
      <c r="E700" s="186"/>
      <c r="F700" s="186"/>
      <c r="G700" s="186"/>
      <c r="H700" s="186"/>
      <c r="I700" s="186"/>
      <c r="J700" s="186"/>
      <c r="K700" s="186"/>
      <c r="L700" s="186"/>
      <c r="M700" s="186"/>
      <c r="N700" s="186"/>
      <c r="O700" s="186"/>
      <c r="P700" s="186"/>
      <c r="Q700" s="186"/>
      <c r="R700" s="186"/>
      <c r="S700" s="186"/>
      <c r="T700" s="186"/>
      <c r="U700" s="186"/>
      <c r="V700" s="186"/>
    </row>
    <row r="701" spans="1:22" ht="16.5" customHeight="1">
      <c r="A701" s="186"/>
      <c r="B701" s="186"/>
      <c r="C701" s="432"/>
      <c r="D701" s="186"/>
      <c r="E701" s="186"/>
      <c r="F701" s="186"/>
      <c r="G701" s="186"/>
      <c r="H701" s="186"/>
      <c r="I701" s="186"/>
      <c r="J701" s="186"/>
      <c r="K701" s="186"/>
      <c r="L701" s="186"/>
      <c r="M701" s="186"/>
      <c r="N701" s="186"/>
      <c r="O701" s="186"/>
      <c r="P701" s="186"/>
      <c r="Q701" s="186"/>
      <c r="R701" s="186"/>
      <c r="S701" s="186"/>
      <c r="T701" s="186"/>
      <c r="U701" s="186"/>
      <c r="V701" s="186"/>
    </row>
    <row r="702" spans="1:22" ht="16.5" customHeight="1">
      <c r="A702" s="186"/>
      <c r="B702" s="186"/>
      <c r="C702" s="432"/>
      <c r="D702" s="186"/>
      <c r="E702" s="186"/>
      <c r="F702" s="186"/>
      <c r="G702" s="186"/>
      <c r="H702" s="186"/>
      <c r="I702" s="186"/>
      <c r="J702" s="186"/>
      <c r="K702" s="186"/>
      <c r="L702" s="186"/>
      <c r="M702" s="186"/>
      <c r="N702" s="186"/>
      <c r="O702" s="186"/>
      <c r="P702" s="186"/>
      <c r="Q702" s="186"/>
      <c r="R702" s="186"/>
      <c r="S702" s="186"/>
      <c r="T702" s="186"/>
      <c r="U702" s="186"/>
      <c r="V702" s="186"/>
    </row>
    <row r="703" spans="1:22" ht="16.5" customHeight="1">
      <c r="A703" s="186"/>
      <c r="B703" s="186"/>
      <c r="C703" s="432"/>
      <c r="D703" s="186"/>
      <c r="E703" s="186"/>
      <c r="F703" s="186"/>
      <c r="G703" s="186"/>
      <c r="H703" s="186"/>
      <c r="I703" s="186"/>
      <c r="J703" s="186"/>
      <c r="K703" s="186"/>
      <c r="L703" s="186"/>
      <c r="M703" s="186"/>
      <c r="N703" s="186"/>
      <c r="O703" s="186"/>
      <c r="P703" s="186"/>
      <c r="Q703" s="186"/>
      <c r="R703" s="186"/>
      <c r="S703" s="186"/>
      <c r="T703" s="186"/>
      <c r="U703" s="186"/>
      <c r="V703" s="186"/>
    </row>
    <row r="704" spans="1:22" ht="16.5" customHeight="1">
      <c r="A704" s="186"/>
      <c r="B704" s="186"/>
      <c r="C704" s="432"/>
      <c r="D704" s="186"/>
      <c r="E704" s="186"/>
      <c r="F704" s="186"/>
      <c r="G704" s="186"/>
      <c r="H704" s="186"/>
      <c r="I704" s="186"/>
      <c r="J704" s="186"/>
      <c r="K704" s="186"/>
      <c r="L704" s="186"/>
      <c r="M704" s="186"/>
      <c r="N704" s="186"/>
      <c r="O704" s="186"/>
      <c r="P704" s="186"/>
      <c r="Q704" s="186"/>
      <c r="R704" s="186"/>
      <c r="S704" s="186"/>
      <c r="T704" s="186"/>
      <c r="U704" s="186"/>
      <c r="V704" s="186"/>
    </row>
    <row r="705" spans="1:22" ht="16.5" customHeight="1">
      <c r="A705" s="186"/>
      <c r="B705" s="186"/>
      <c r="C705" s="432"/>
      <c r="D705" s="186"/>
      <c r="E705" s="186"/>
      <c r="F705" s="186"/>
      <c r="G705" s="186"/>
      <c r="H705" s="186"/>
      <c r="I705" s="186"/>
      <c r="J705" s="186"/>
      <c r="K705" s="186"/>
      <c r="L705" s="186"/>
      <c r="M705" s="186"/>
      <c r="N705" s="186"/>
      <c r="O705" s="186"/>
      <c r="P705" s="186"/>
      <c r="Q705" s="186"/>
      <c r="R705" s="186"/>
      <c r="S705" s="186"/>
      <c r="T705" s="186"/>
      <c r="U705" s="186"/>
      <c r="V705" s="186"/>
    </row>
    <row r="706" spans="1:22" ht="16.5" customHeight="1">
      <c r="A706" s="186"/>
      <c r="B706" s="186"/>
      <c r="C706" s="432"/>
      <c r="D706" s="186"/>
      <c r="E706" s="186"/>
      <c r="F706" s="186"/>
      <c r="G706" s="186"/>
      <c r="H706" s="186"/>
      <c r="I706" s="186"/>
      <c r="J706" s="186"/>
      <c r="K706" s="186"/>
      <c r="L706" s="186"/>
      <c r="M706" s="186"/>
      <c r="N706" s="186"/>
      <c r="O706" s="186"/>
      <c r="P706" s="186"/>
      <c r="Q706" s="186"/>
      <c r="R706" s="186"/>
      <c r="S706" s="186"/>
      <c r="T706" s="186"/>
      <c r="U706" s="186"/>
      <c r="V706" s="186"/>
    </row>
    <row r="707" spans="1:22" ht="16.5" customHeight="1">
      <c r="A707" s="186"/>
      <c r="B707" s="186"/>
      <c r="C707" s="432"/>
      <c r="D707" s="186"/>
      <c r="E707" s="186"/>
      <c r="F707" s="186"/>
      <c r="G707" s="186"/>
      <c r="H707" s="186"/>
      <c r="I707" s="186"/>
      <c r="J707" s="186"/>
      <c r="K707" s="186"/>
      <c r="L707" s="186"/>
      <c r="M707" s="186"/>
      <c r="N707" s="186"/>
      <c r="O707" s="186"/>
      <c r="P707" s="186"/>
      <c r="Q707" s="186"/>
      <c r="R707" s="186"/>
      <c r="S707" s="186"/>
      <c r="T707" s="186"/>
      <c r="U707" s="186"/>
      <c r="V707" s="186"/>
    </row>
    <row r="708" spans="1:22" ht="16.5" customHeight="1">
      <c r="A708" s="186"/>
      <c r="B708" s="186"/>
      <c r="C708" s="432"/>
      <c r="D708" s="186"/>
      <c r="E708" s="186"/>
      <c r="F708" s="186"/>
      <c r="G708" s="186"/>
      <c r="H708" s="186"/>
      <c r="I708" s="186"/>
      <c r="J708" s="186"/>
      <c r="K708" s="186"/>
      <c r="L708" s="186"/>
      <c r="M708" s="186"/>
      <c r="N708" s="186"/>
      <c r="O708" s="186"/>
      <c r="P708" s="186"/>
      <c r="Q708" s="186"/>
      <c r="R708" s="186"/>
      <c r="S708" s="186"/>
      <c r="T708" s="186"/>
      <c r="U708" s="186"/>
      <c r="V708" s="186"/>
    </row>
    <row r="709" spans="1:22" ht="16.5" customHeight="1">
      <c r="A709" s="186"/>
      <c r="B709" s="186"/>
      <c r="C709" s="432"/>
      <c r="D709" s="186"/>
      <c r="E709" s="186"/>
      <c r="F709" s="186"/>
      <c r="G709" s="186"/>
      <c r="H709" s="186"/>
      <c r="I709" s="186"/>
      <c r="J709" s="186"/>
      <c r="K709" s="186"/>
      <c r="L709" s="186"/>
      <c r="M709" s="186"/>
      <c r="N709" s="186"/>
      <c r="O709" s="186"/>
      <c r="P709" s="186"/>
      <c r="Q709" s="186"/>
      <c r="R709" s="186"/>
      <c r="S709" s="186"/>
      <c r="T709" s="186"/>
      <c r="U709" s="186"/>
      <c r="V709" s="186"/>
    </row>
    <row r="710" spans="1:22" ht="16.5" customHeight="1">
      <c r="A710" s="186"/>
      <c r="B710" s="186"/>
      <c r="C710" s="432"/>
      <c r="D710" s="186"/>
      <c r="E710" s="186"/>
      <c r="F710" s="186"/>
      <c r="G710" s="186"/>
      <c r="H710" s="186"/>
      <c r="I710" s="186"/>
      <c r="J710" s="186"/>
      <c r="K710" s="186"/>
      <c r="L710" s="186"/>
      <c r="M710" s="186"/>
      <c r="N710" s="186"/>
      <c r="O710" s="186"/>
      <c r="P710" s="186"/>
      <c r="Q710" s="186"/>
      <c r="R710" s="186"/>
      <c r="S710" s="186"/>
      <c r="T710" s="186"/>
      <c r="U710" s="186"/>
      <c r="V710" s="186"/>
    </row>
    <row r="711" spans="1:22" ht="16.5" customHeight="1">
      <c r="A711" s="186"/>
      <c r="B711" s="186"/>
      <c r="C711" s="432"/>
      <c r="D711" s="186"/>
      <c r="E711" s="186"/>
      <c r="F711" s="186"/>
      <c r="G711" s="186"/>
      <c r="H711" s="186"/>
      <c r="I711" s="186"/>
      <c r="J711" s="186"/>
      <c r="K711" s="186"/>
      <c r="L711" s="186"/>
      <c r="M711" s="186"/>
      <c r="N711" s="186"/>
      <c r="O711" s="186"/>
      <c r="P711" s="186"/>
      <c r="Q711" s="186"/>
      <c r="R711" s="186"/>
      <c r="S711" s="186"/>
      <c r="T711" s="186"/>
      <c r="U711" s="186"/>
      <c r="V711" s="186"/>
    </row>
    <row r="712" spans="1:22" ht="16.5" customHeight="1">
      <c r="A712" s="186"/>
      <c r="B712" s="186"/>
      <c r="C712" s="432"/>
      <c r="D712" s="186"/>
      <c r="E712" s="186"/>
      <c r="F712" s="186"/>
      <c r="G712" s="186"/>
      <c r="H712" s="186"/>
      <c r="I712" s="186"/>
      <c r="J712" s="186"/>
      <c r="K712" s="186"/>
      <c r="L712" s="186"/>
      <c r="M712" s="186"/>
      <c r="N712" s="186"/>
      <c r="O712" s="186"/>
      <c r="P712" s="186"/>
      <c r="Q712" s="186"/>
      <c r="R712" s="186"/>
      <c r="S712" s="186"/>
      <c r="T712" s="186"/>
      <c r="U712" s="186"/>
      <c r="V712" s="186"/>
    </row>
    <row r="713" spans="1:22" ht="16.5" customHeight="1">
      <c r="A713" s="186"/>
      <c r="B713" s="186"/>
      <c r="C713" s="432"/>
      <c r="D713" s="186"/>
      <c r="E713" s="186"/>
      <c r="F713" s="186"/>
      <c r="G713" s="186"/>
      <c r="H713" s="186"/>
      <c r="I713" s="186"/>
      <c r="J713" s="186"/>
      <c r="K713" s="186"/>
      <c r="L713" s="186"/>
      <c r="M713" s="186"/>
      <c r="N713" s="186"/>
      <c r="O713" s="186"/>
      <c r="P713" s="186"/>
      <c r="Q713" s="186"/>
      <c r="R713" s="186"/>
      <c r="S713" s="186"/>
      <c r="T713" s="186"/>
      <c r="U713" s="186"/>
      <c r="V713" s="186"/>
    </row>
    <row r="714" spans="1:22" ht="16.5" customHeight="1">
      <c r="A714" s="186"/>
      <c r="B714" s="186"/>
      <c r="C714" s="432"/>
      <c r="D714" s="186"/>
      <c r="E714" s="186"/>
      <c r="F714" s="186"/>
      <c r="G714" s="186"/>
      <c r="H714" s="186"/>
      <c r="I714" s="186"/>
      <c r="J714" s="186"/>
      <c r="K714" s="186"/>
      <c r="L714" s="186"/>
      <c r="M714" s="186"/>
      <c r="N714" s="186"/>
      <c r="O714" s="186"/>
      <c r="P714" s="186"/>
      <c r="Q714" s="186"/>
      <c r="R714" s="186"/>
      <c r="S714" s="186"/>
      <c r="T714" s="186"/>
      <c r="U714" s="186"/>
      <c r="V714" s="186"/>
    </row>
    <row r="715" spans="1:22" ht="16.5" customHeight="1">
      <c r="A715" s="186"/>
      <c r="B715" s="186"/>
      <c r="C715" s="432"/>
      <c r="D715" s="186"/>
      <c r="E715" s="186"/>
      <c r="F715" s="186"/>
      <c r="G715" s="186"/>
      <c r="H715" s="186"/>
      <c r="I715" s="186"/>
      <c r="J715" s="186"/>
      <c r="K715" s="186"/>
      <c r="L715" s="186"/>
      <c r="M715" s="186"/>
      <c r="N715" s="186"/>
      <c r="O715" s="186"/>
      <c r="P715" s="186"/>
      <c r="Q715" s="186"/>
      <c r="R715" s="186"/>
      <c r="S715" s="186"/>
      <c r="T715" s="186"/>
      <c r="U715" s="186"/>
      <c r="V715" s="186"/>
    </row>
    <row r="716" spans="1:22" ht="16.5" customHeight="1">
      <c r="A716" s="186"/>
      <c r="B716" s="186"/>
      <c r="C716" s="432"/>
      <c r="D716" s="186"/>
      <c r="E716" s="186"/>
      <c r="F716" s="186"/>
      <c r="G716" s="186"/>
      <c r="H716" s="186"/>
      <c r="I716" s="186"/>
      <c r="J716" s="186"/>
      <c r="K716" s="186"/>
      <c r="L716" s="186"/>
      <c r="M716" s="186"/>
      <c r="N716" s="186"/>
      <c r="O716" s="186"/>
      <c r="P716" s="186"/>
      <c r="Q716" s="186"/>
      <c r="R716" s="186"/>
      <c r="S716" s="186"/>
      <c r="T716" s="186"/>
      <c r="U716" s="186"/>
      <c r="V716" s="186"/>
    </row>
    <row r="717" spans="1:22" ht="16.5" customHeight="1">
      <c r="A717" s="186"/>
      <c r="B717" s="186"/>
      <c r="C717" s="432"/>
      <c r="D717" s="186"/>
      <c r="E717" s="186"/>
      <c r="F717" s="186"/>
      <c r="G717" s="186"/>
      <c r="H717" s="186"/>
      <c r="I717" s="186"/>
      <c r="J717" s="186"/>
      <c r="K717" s="186"/>
      <c r="L717" s="186"/>
      <c r="M717" s="186"/>
      <c r="N717" s="186"/>
      <c r="O717" s="186"/>
      <c r="P717" s="186"/>
      <c r="Q717" s="186"/>
      <c r="R717" s="186"/>
      <c r="S717" s="186"/>
      <c r="T717" s="186"/>
      <c r="U717" s="186"/>
      <c r="V717" s="186"/>
    </row>
    <row r="718" spans="1:22" ht="16.5" customHeight="1">
      <c r="A718" s="186"/>
      <c r="B718" s="186"/>
      <c r="C718" s="432"/>
      <c r="D718" s="186"/>
      <c r="E718" s="186"/>
      <c r="F718" s="186"/>
      <c r="G718" s="186"/>
      <c r="H718" s="186"/>
      <c r="I718" s="186"/>
      <c r="J718" s="186"/>
      <c r="K718" s="186"/>
      <c r="L718" s="186"/>
      <c r="M718" s="186"/>
      <c r="N718" s="186"/>
      <c r="O718" s="186"/>
      <c r="P718" s="186"/>
      <c r="Q718" s="186"/>
      <c r="R718" s="186"/>
      <c r="S718" s="186"/>
      <c r="T718" s="186"/>
      <c r="U718" s="186"/>
      <c r="V718" s="186"/>
    </row>
    <row r="719" spans="1:22" ht="16.5" customHeight="1">
      <c r="A719" s="186"/>
      <c r="B719" s="186"/>
      <c r="C719" s="432"/>
      <c r="D719" s="186"/>
      <c r="E719" s="186"/>
      <c r="F719" s="186"/>
      <c r="G719" s="186"/>
      <c r="H719" s="186"/>
      <c r="I719" s="186"/>
      <c r="J719" s="186"/>
      <c r="K719" s="186"/>
      <c r="L719" s="186"/>
      <c r="M719" s="186"/>
      <c r="N719" s="186"/>
      <c r="O719" s="186"/>
      <c r="P719" s="186"/>
      <c r="Q719" s="186"/>
      <c r="R719" s="186"/>
      <c r="S719" s="186"/>
      <c r="T719" s="186"/>
      <c r="U719" s="186"/>
      <c r="V719" s="186"/>
    </row>
    <row r="720" spans="1:22" ht="16.5" customHeight="1">
      <c r="A720" s="186"/>
      <c r="B720" s="186"/>
      <c r="C720" s="432"/>
      <c r="D720" s="186"/>
      <c r="E720" s="186"/>
      <c r="F720" s="186"/>
      <c r="G720" s="186"/>
      <c r="H720" s="186"/>
      <c r="I720" s="186"/>
      <c r="J720" s="186"/>
      <c r="K720" s="186"/>
      <c r="L720" s="186"/>
      <c r="M720" s="186"/>
      <c r="N720" s="186"/>
      <c r="O720" s="186"/>
      <c r="P720" s="186"/>
      <c r="Q720" s="186"/>
      <c r="R720" s="186"/>
      <c r="S720" s="186"/>
      <c r="T720" s="186"/>
      <c r="U720" s="186"/>
      <c r="V720" s="186"/>
    </row>
    <row r="721" spans="1:22" ht="16.5" customHeight="1">
      <c r="A721" s="186"/>
      <c r="B721" s="186"/>
      <c r="C721" s="432"/>
      <c r="D721" s="186"/>
      <c r="E721" s="186"/>
      <c r="F721" s="186"/>
      <c r="G721" s="186"/>
      <c r="H721" s="186"/>
      <c r="I721" s="186"/>
      <c r="J721" s="186"/>
      <c r="K721" s="186"/>
      <c r="L721" s="186"/>
      <c r="M721" s="186"/>
      <c r="N721" s="186"/>
      <c r="O721" s="186"/>
      <c r="P721" s="186"/>
      <c r="Q721" s="186"/>
      <c r="R721" s="186"/>
      <c r="S721" s="186"/>
      <c r="T721" s="186"/>
      <c r="U721" s="186"/>
      <c r="V721" s="186"/>
    </row>
    <row r="722" spans="1:22" ht="16.5" customHeight="1">
      <c r="A722" s="186"/>
      <c r="B722" s="186"/>
      <c r="C722" s="432"/>
      <c r="D722" s="186"/>
      <c r="E722" s="186"/>
      <c r="F722" s="186"/>
      <c r="G722" s="186"/>
      <c r="H722" s="186"/>
      <c r="I722" s="186"/>
      <c r="J722" s="186"/>
      <c r="K722" s="186"/>
      <c r="L722" s="186"/>
      <c r="M722" s="186"/>
      <c r="N722" s="186"/>
      <c r="O722" s="186"/>
      <c r="P722" s="186"/>
      <c r="Q722" s="186"/>
      <c r="R722" s="186"/>
      <c r="S722" s="186"/>
      <c r="T722" s="186"/>
      <c r="U722" s="186"/>
      <c r="V722" s="186"/>
    </row>
    <row r="723" spans="1:22" ht="16.5" customHeight="1">
      <c r="A723" s="186"/>
      <c r="B723" s="186"/>
      <c r="C723" s="432"/>
      <c r="D723" s="186"/>
      <c r="E723" s="186"/>
      <c r="F723" s="186"/>
      <c r="G723" s="186"/>
      <c r="H723" s="186"/>
      <c r="I723" s="186"/>
      <c r="J723" s="186"/>
      <c r="K723" s="186"/>
      <c r="L723" s="186"/>
      <c r="M723" s="186"/>
      <c r="N723" s="186"/>
      <c r="O723" s="186"/>
      <c r="P723" s="186"/>
      <c r="Q723" s="186"/>
      <c r="R723" s="186"/>
      <c r="S723" s="186"/>
      <c r="T723" s="186"/>
      <c r="U723" s="186"/>
      <c r="V723" s="186"/>
    </row>
    <row r="724" spans="1:22" ht="16.5" customHeight="1">
      <c r="A724" s="186"/>
      <c r="B724" s="186"/>
      <c r="C724" s="432"/>
      <c r="D724" s="186"/>
      <c r="E724" s="186"/>
      <c r="F724" s="186"/>
      <c r="G724" s="186"/>
      <c r="H724" s="186"/>
      <c r="I724" s="186"/>
      <c r="J724" s="186"/>
      <c r="K724" s="186"/>
      <c r="L724" s="186"/>
      <c r="M724" s="186"/>
      <c r="N724" s="186"/>
      <c r="O724" s="186"/>
      <c r="P724" s="186"/>
      <c r="Q724" s="186"/>
      <c r="R724" s="186"/>
      <c r="S724" s="186"/>
      <c r="T724" s="186"/>
      <c r="U724" s="186"/>
      <c r="V724" s="186"/>
    </row>
    <row r="725" spans="1:22" ht="16.5" customHeight="1">
      <c r="A725" s="186"/>
      <c r="B725" s="186"/>
      <c r="C725" s="432"/>
      <c r="D725" s="186"/>
      <c r="E725" s="186"/>
      <c r="F725" s="186"/>
      <c r="G725" s="186"/>
      <c r="H725" s="186"/>
      <c r="I725" s="186"/>
      <c r="J725" s="186"/>
      <c r="K725" s="186"/>
      <c r="L725" s="186"/>
      <c r="M725" s="186"/>
      <c r="N725" s="186"/>
      <c r="O725" s="186"/>
      <c r="P725" s="186"/>
      <c r="Q725" s="186"/>
      <c r="R725" s="186"/>
      <c r="S725" s="186"/>
      <c r="T725" s="186"/>
      <c r="U725" s="186"/>
      <c r="V725" s="186"/>
    </row>
    <row r="726" spans="1:22" ht="16.5" customHeight="1">
      <c r="A726" s="186"/>
      <c r="B726" s="186"/>
      <c r="C726" s="432"/>
      <c r="D726" s="186"/>
      <c r="E726" s="186"/>
      <c r="F726" s="186"/>
      <c r="G726" s="186"/>
      <c r="H726" s="186"/>
      <c r="I726" s="186"/>
      <c r="J726" s="186"/>
      <c r="K726" s="186"/>
      <c r="L726" s="186"/>
      <c r="M726" s="186"/>
      <c r="N726" s="186"/>
      <c r="O726" s="186"/>
      <c r="P726" s="186"/>
      <c r="Q726" s="186"/>
      <c r="R726" s="186"/>
      <c r="S726" s="186"/>
      <c r="T726" s="186"/>
      <c r="U726" s="186"/>
      <c r="V726" s="186"/>
    </row>
    <row r="727" spans="1:22" ht="16.5" customHeight="1">
      <c r="A727" s="186"/>
      <c r="B727" s="186"/>
      <c r="C727" s="432"/>
      <c r="D727" s="186"/>
      <c r="E727" s="186"/>
      <c r="F727" s="186"/>
      <c r="G727" s="186"/>
      <c r="H727" s="186"/>
      <c r="I727" s="186"/>
      <c r="J727" s="186"/>
      <c r="K727" s="186"/>
      <c r="L727" s="186"/>
      <c r="M727" s="186"/>
      <c r="N727" s="186"/>
      <c r="O727" s="186"/>
      <c r="P727" s="186"/>
      <c r="Q727" s="186"/>
      <c r="R727" s="186"/>
      <c r="S727" s="186"/>
      <c r="T727" s="186"/>
      <c r="U727" s="186"/>
      <c r="V727" s="186"/>
    </row>
    <row r="728" spans="1:22" ht="16.5" customHeight="1">
      <c r="A728" s="186"/>
      <c r="B728" s="186"/>
      <c r="C728" s="432"/>
      <c r="D728" s="186"/>
      <c r="E728" s="186"/>
      <c r="F728" s="186"/>
      <c r="G728" s="186"/>
      <c r="H728" s="186"/>
      <c r="I728" s="186"/>
      <c r="J728" s="186"/>
      <c r="K728" s="186"/>
      <c r="L728" s="186"/>
      <c r="M728" s="186"/>
      <c r="N728" s="186"/>
      <c r="O728" s="186"/>
      <c r="P728" s="186"/>
      <c r="Q728" s="186"/>
      <c r="R728" s="186"/>
      <c r="S728" s="186"/>
      <c r="T728" s="186"/>
      <c r="U728" s="186"/>
      <c r="V728" s="186"/>
    </row>
    <row r="729" spans="1:22" ht="16.5" customHeight="1">
      <c r="A729" s="186"/>
      <c r="B729" s="186"/>
      <c r="C729" s="432"/>
      <c r="D729" s="186"/>
      <c r="E729" s="186"/>
      <c r="F729" s="186"/>
      <c r="G729" s="186"/>
      <c r="H729" s="186"/>
      <c r="I729" s="186"/>
      <c r="J729" s="186"/>
      <c r="K729" s="186"/>
      <c r="L729" s="186"/>
      <c r="M729" s="186"/>
      <c r="N729" s="186"/>
      <c r="O729" s="186"/>
      <c r="P729" s="186"/>
      <c r="Q729" s="186"/>
      <c r="R729" s="186"/>
      <c r="S729" s="186"/>
      <c r="T729" s="186"/>
      <c r="U729" s="186"/>
      <c r="V729" s="186"/>
    </row>
    <row r="730" spans="1:22" ht="16.5" customHeight="1">
      <c r="A730" s="186"/>
      <c r="B730" s="186"/>
      <c r="C730" s="432"/>
      <c r="D730" s="186"/>
      <c r="E730" s="186"/>
      <c r="F730" s="186"/>
      <c r="G730" s="186"/>
      <c r="H730" s="186"/>
      <c r="I730" s="186"/>
      <c r="J730" s="186"/>
      <c r="K730" s="186"/>
      <c r="L730" s="186"/>
      <c r="M730" s="186"/>
      <c r="N730" s="186"/>
      <c r="O730" s="186"/>
      <c r="P730" s="186"/>
      <c r="Q730" s="186"/>
      <c r="R730" s="186"/>
      <c r="S730" s="186"/>
      <c r="T730" s="186"/>
      <c r="U730" s="186"/>
      <c r="V730" s="186"/>
    </row>
    <row r="731" spans="1:22" ht="16.5" customHeight="1">
      <c r="A731" s="186"/>
      <c r="B731" s="186"/>
      <c r="C731" s="432"/>
      <c r="D731" s="186"/>
      <c r="E731" s="186"/>
      <c r="F731" s="186"/>
      <c r="G731" s="186"/>
      <c r="H731" s="186"/>
      <c r="I731" s="186"/>
      <c r="J731" s="186"/>
      <c r="K731" s="186"/>
      <c r="L731" s="186"/>
      <c r="M731" s="186"/>
      <c r="N731" s="186"/>
      <c r="O731" s="186"/>
      <c r="P731" s="186"/>
      <c r="Q731" s="186"/>
      <c r="R731" s="186"/>
      <c r="S731" s="186"/>
      <c r="T731" s="186"/>
      <c r="U731" s="186"/>
      <c r="V731" s="186"/>
    </row>
    <row r="732" spans="1:22" ht="16.5" customHeight="1">
      <c r="A732" s="186"/>
      <c r="B732" s="186"/>
      <c r="C732" s="432"/>
      <c r="D732" s="186"/>
      <c r="E732" s="186"/>
      <c r="F732" s="186"/>
      <c r="G732" s="186"/>
      <c r="H732" s="186"/>
      <c r="I732" s="186"/>
      <c r="J732" s="186"/>
      <c r="K732" s="186"/>
      <c r="L732" s="186"/>
      <c r="M732" s="186"/>
      <c r="N732" s="186"/>
      <c r="O732" s="186"/>
      <c r="P732" s="186"/>
      <c r="Q732" s="186"/>
      <c r="R732" s="186"/>
      <c r="S732" s="186"/>
      <c r="T732" s="186"/>
      <c r="U732" s="186"/>
      <c r="V732" s="186"/>
    </row>
    <row r="733" spans="1:22" ht="16.5" customHeight="1">
      <c r="A733" s="186"/>
      <c r="B733" s="186"/>
      <c r="C733" s="432"/>
      <c r="D733" s="186"/>
      <c r="E733" s="186"/>
      <c r="F733" s="186"/>
      <c r="G733" s="186"/>
      <c r="H733" s="186"/>
      <c r="I733" s="186"/>
      <c r="J733" s="186"/>
      <c r="K733" s="186"/>
      <c r="L733" s="186"/>
      <c r="M733" s="186"/>
      <c r="N733" s="186"/>
      <c r="O733" s="186"/>
      <c r="P733" s="186"/>
      <c r="Q733" s="186"/>
      <c r="R733" s="186"/>
      <c r="S733" s="186"/>
      <c r="T733" s="186"/>
      <c r="U733" s="186"/>
      <c r="V733" s="186"/>
    </row>
    <row r="734" spans="1:22" ht="16.5" customHeight="1">
      <c r="A734" s="186"/>
      <c r="B734" s="186"/>
      <c r="C734" s="432"/>
      <c r="D734" s="186"/>
      <c r="E734" s="186"/>
      <c r="F734" s="186"/>
      <c r="G734" s="186"/>
      <c r="H734" s="186"/>
      <c r="I734" s="186"/>
      <c r="J734" s="186"/>
      <c r="K734" s="186"/>
      <c r="L734" s="186"/>
      <c r="M734" s="186"/>
      <c r="N734" s="186"/>
      <c r="O734" s="186"/>
      <c r="P734" s="186"/>
      <c r="Q734" s="186"/>
      <c r="R734" s="186"/>
      <c r="S734" s="186"/>
      <c r="T734" s="186"/>
      <c r="U734" s="186"/>
      <c r="V734" s="186"/>
    </row>
    <row r="735" spans="1:22" ht="16.5" customHeight="1">
      <c r="A735" s="186"/>
      <c r="B735" s="186"/>
      <c r="C735" s="432"/>
      <c r="D735" s="186"/>
      <c r="E735" s="186"/>
      <c r="F735" s="186"/>
      <c r="G735" s="186"/>
      <c r="H735" s="186"/>
      <c r="I735" s="186"/>
      <c r="J735" s="186"/>
      <c r="K735" s="186"/>
      <c r="L735" s="186"/>
      <c r="M735" s="186"/>
      <c r="N735" s="186"/>
      <c r="O735" s="186"/>
      <c r="P735" s="186"/>
      <c r="Q735" s="186"/>
      <c r="R735" s="186"/>
      <c r="S735" s="186"/>
      <c r="T735" s="186"/>
      <c r="U735" s="186"/>
      <c r="V735" s="186"/>
    </row>
    <row r="736" spans="1:22" ht="16.5" customHeight="1">
      <c r="A736" s="186"/>
      <c r="B736" s="186"/>
      <c r="C736" s="432"/>
      <c r="D736" s="186"/>
      <c r="E736" s="186"/>
      <c r="F736" s="186"/>
      <c r="G736" s="186"/>
      <c r="H736" s="186"/>
      <c r="I736" s="186"/>
      <c r="J736" s="186"/>
      <c r="K736" s="186"/>
      <c r="L736" s="186"/>
      <c r="M736" s="186"/>
      <c r="N736" s="186"/>
      <c r="O736" s="186"/>
      <c r="P736" s="186"/>
      <c r="Q736" s="186"/>
      <c r="R736" s="186"/>
      <c r="S736" s="186"/>
      <c r="T736" s="186"/>
      <c r="U736" s="186"/>
      <c r="V736" s="186"/>
    </row>
    <row r="737" spans="1:22" ht="16.5" customHeight="1">
      <c r="A737" s="186"/>
      <c r="B737" s="186"/>
      <c r="C737" s="432"/>
      <c r="D737" s="186"/>
      <c r="E737" s="186"/>
      <c r="F737" s="186"/>
      <c r="G737" s="186"/>
      <c r="H737" s="186"/>
      <c r="I737" s="186"/>
      <c r="J737" s="186"/>
      <c r="K737" s="186"/>
      <c r="L737" s="186"/>
      <c r="M737" s="186"/>
      <c r="N737" s="186"/>
      <c r="O737" s="186"/>
      <c r="P737" s="186"/>
      <c r="Q737" s="186"/>
      <c r="R737" s="186"/>
      <c r="S737" s="186"/>
      <c r="T737" s="186"/>
      <c r="U737" s="186"/>
      <c r="V737" s="186"/>
    </row>
    <row r="738" spans="1:22" ht="16.5" customHeight="1">
      <c r="A738" s="186"/>
      <c r="B738" s="186"/>
      <c r="C738" s="432"/>
      <c r="D738" s="186"/>
      <c r="E738" s="186"/>
      <c r="F738" s="186"/>
      <c r="G738" s="186"/>
      <c r="H738" s="186"/>
      <c r="I738" s="186"/>
      <c r="J738" s="186"/>
      <c r="K738" s="186"/>
      <c r="L738" s="186"/>
      <c r="M738" s="186"/>
      <c r="N738" s="186"/>
      <c r="O738" s="186"/>
      <c r="P738" s="186"/>
      <c r="Q738" s="186"/>
      <c r="R738" s="186"/>
      <c r="S738" s="186"/>
      <c r="T738" s="186"/>
      <c r="U738" s="186"/>
      <c r="V738" s="186"/>
    </row>
    <row r="739" spans="1:22" ht="16.5" customHeight="1">
      <c r="A739" s="186"/>
      <c r="B739" s="186"/>
      <c r="C739" s="432"/>
      <c r="D739" s="186"/>
      <c r="E739" s="186"/>
      <c r="F739" s="186"/>
      <c r="G739" s="186"/>
      <c r="H739" s="186"/>
      <c r="I739" s="186"/>
      <c r="J739" s="186"/>
      <c r="K739" s="186"/>
      <c r="L739" s="186"/>
      <c r="M739" s="186"/>
      <c r="N739" s="186"/>
      <c r="O739" s="186"/>
      <c r="P739" s="186"/>
      <c r="Q739" s="186"/>
      <c r="R739" s="186"/>
      <c r="S739" s="186"/>
      <c r="T739" s="186"/>
      <c r="U739" s="186"/>
      <c r="V739" s="186"/>
    </row>
    <row r="740" spans="1:22" ht="16.5" customHeight="1">
      <c r="A740" s="186"/>
      <c r="B740" s="186"/>
      <c r="C740" s="432"/>
      <c r="D740" s="186"/>
      <c r="E740" s="186"/>
      <c r="F740" s="186"/>
      <c r="G740" s="186"/>
      <c r="H740" s="186"/>
      <c r="I740" s="186"/>
      <c r="J740" s="186"/>
      <c r="K740" s="186"/>
      <c r="L740" s="186"/>
      <c r="M740" s="186"/>
      <c r="N740" s="186"/>
      <c r="O740" s="186"/>
      <c r="P740" s="186"/>
      <c r="Q740" s="186"/>
      <c r="R740" s="186"/>
      <c r="S740" s="186"/>
      <c r="T740" s="186"/>
      <c r="U740" s="186"/>
      <c r="V740" s="186"/>
    </row>
    <row r="741" spans="1:22" ht="16.5" customHeight="1">
      <c r="A741" s="186"/>
      <c r="B741" s="186"/>
      <c r="C741" s="432"/>
      <c r="D741" s="186"/>
      <c r="E741" s="186"/>
      <c r="F741" s="186"/>
      <c r="G741" s="186"/>
      <c r="H741" s="186"/>
      <c r="I741" s="186"/>
      <c r="J741" s="186"/>
      <c r="K741" s="186"/>
      <c r="L741" s="186"/>
      <c r="M741" s="186"/>
      <c r="N741" s="186"/>
      <c r="O741" s="186"/>
      <c r="P741" s="186"/>
      <c r="Q741" s="186"/>
      <c r="R741" s="186"/>
      <c r="S741" s="186"/>
      <c r="T741" s="186"/>
      <c r="U741" s="186"/>
      <c r="V741" s="186"/>
    </row>
    <row r="742" spans="1:22" ht="16.5" customHeight="1">
      <c r="A742" s="186"/>
      <c r="B742" s="186"/>
      <c r="C742" s="432"/>
      <c r="D742" s="186"/>
      <c r="E742" s="186"/>
      <c r="F742" s="186"/>
      <c r="G742" s="186"/>
      <c r="H742" s="186"/>
      <c r="I742" s="186"/>
      <c r="J742" s="186"/>
      <c r="K742" s="186"/>
      <c r="L742" s="186"/>
      <c r="M742" s="186"/>
      <c r="N742" s="186"/>
      <c r="O742" s="186"/>
      <c r="P742" s="186"/>
      <c r="Q742" s="186"/>
      <c r="R742" s="186"/>
      <c r="S742" s="186"/>
      <c r="T742" s="186"/>
      <c r="U742" s="186"/>
      <c r="V742" s="186"/>
    </row>
    <row r="743" spans="1:22" ht="16.5" customHeight="1">
      <c r="A743" s="186"/>
      <c r="B743" s="186"/>
      <c r="C743" s="432"/>
      <c r="D743" s="186"/>
      <c r="E743" s="186"/>
      <c r="F743" s="186"/>
      <c r="G743" s="186"/>
      <c r="H743" s="186"/>
      <c r="I743" s="186"/>
      <c r="J743" s="186"/>
      <c r="K743" s="186"/>
      <c r="L743" s="186"/>
      <c r="M743" s="186"/>
      <c r="N743" s="186"/>
      <c r="O743" s="186"/>
      <c r="P743" s="186"/>
      <c r="Q743" s="186"/>
      <c r="R743" s="186"/>
      <c r="S743" s="186"/>
      <c r="T743" s="186"/>
      <c r="U743" s="186"/>
      <c r="V743" s="186"/>
    </row>
    <row r="744" spans="1:22" ht="16.5" customHeight="1">
      <c r="A744" s="186"/>
      <c r="B744" s="186"/>
      <c r="C744" s="432"/>
      <c r="D744" s="186"/>
      <c r="E744" s="186"/>
      <c r="F744" s="186"/>
      <c r="G744" s="186"/>
      <c r="H744" s="186"/>
      <c r="I744" s="186"/>
      <c r="J744" s="186"/>
      <c r="K744" s="186"/>
      <c r="L744" s="186"/>
      <c r="M744" s="186"/>
      <c r="N744" s="186"/>
      <c r="O744" s="186"/>
      <c r="P744" s="186"/>
      <c r="Q744" s="186"/>
      <c r="R744" s="186"/>
      <c r="S744" s="186"/>
      <c r="T744" s="186"/>
      <c r="U744" s="186"/>
      <c r="V744" s="186"/>
    </row>
    <row r="745" spans="1:22" ht="16.5" customHeight="1">
      <c r="A745" s="186"/>
      <c r="B745" s="186"/>
      <c r="C745" s="432"/>
      <c r="D745" s="186"/>
      <c r="E745" s="186"/>
      <c r="F745" s="186"/>
      <c r="G745" s="186"/>
      <c r="H745" s="186"/>
      <c r="I745" s="186"/>
      <c r="J745" s="186"/>
      <c r="K745" s="186"/>
      <c r="L745" s="186"/>
      <c r="M745" s="186"/>
      <c r="N745" s="186"/>
      <c r="O745" s="186"/>
      <c r="P745" s="186"/>
      <c r="Q745" s="186"/>
      <c r="R745" s="186"/>
      <c r="S745" s="186"/>
      <c r="T745" s="186"/>
      <c r="U745" s="186"/>
      <c r="V745" s="186"/>
    </row>
    <row r="746" spans="1:22" ht="16.5" customHeight="1">
      <c r="A746" s="186"/>
      <c r="B746" s="186"/>
      <c r="C746" s="432"/>
      <c r="D746" s="186"/>
      <c r="E746" s="186"/>
      <c r="F746" s="186"/>
      <c r="G746" s="186"/>
      <c r="H746" s="186"/>
      <c r="I746" s="186"/>
      <c r="J746" s="186"/>
      <c r="K746" s="186"/>
      <c r="L746" s="186"/>
      <c r="M746" s="186"/>
      <c r="N746" s="186"/>
      <c r="O746" s="186"/>
      <c r="P746" s="186"/>
      <c r="Q746" s="186"/>
      <c r="R746" s="186"/>
      <c r="S746" s="186"/>
      <c r="T746" s="186"/>
      <c r="U746" s="186"/>
      <c r="V746" s="186"/>
    </row>
    <row r="747" spans="1:22" ht="16.5" customHeight="1">
      <c r="A747" s="186"/>
      <c r="B747" s="186"/>
      <c r="C747" s="432"/>
      <c r="D747" s="186"/>
      <c r="E747" s="186"/>
      <c r="F747" s="186"/>
      <c r="G747" s="186"/>
      <c r="H747" s="186"/>
      <c r="I747" s="186"/>
      <c r="J747" s="186"/>
      <c r="K747" s="186"/>
      <c r="L747" s="186"/>
      <c r="M747" s="186"/>
      <c r="N747" s="186"/>
      <c r="O747" s="186"/>
      <c r="P747" s="186"/>
      <c r="Q747" s="186"/>
      <c r="R747" s="186"/>
      <c r="S747" s="186"/>
      <c r="T747" s="186"/>
      <c r="U747" s="186"/>
      <c r="V747" s="186"/>
    </row>
    <row r="748" spans="1:22" ht="16.5" customHeight="1">
      <c r="A748" s="186"/>
      <c r="B748" s="186"/>
      <c r="C748" s="432"/>
      <c r="D748" s="186"/>
      <c r="E748" s="186"/>
      <c r="F748" s="186"/>
      <c r="G748" s="186"/>
      <c r="H748" s="186"/>
      <c r="I748" s="186"/>
      <c r="J748" s="186"/>
      <c r="K748" s="186"/>
      <c r="L748" s="186"/>
      <c r="M748" s="186"/>
      <c r="N748" s="186"/>
      <c r="O748" s="186"/>
      <c r="P748" s="186"/>
      <c r="Q748" s="186"/>
      <c r="R748" s="186"/>
      <c r="S748" s="186"/>
      <c r="T748" s="186"/>
      <c r="U748" s="186"/>
      <c r="V748" s="186"/>
    </row>
    <row r="749" spans="1:22" ht="16.5" customHeight="1">
      <c r="A749" s="186"/>
      <c r="B749" s="186"/>
      <c r="C749" s="432"/>
      <c r="D749" s="186"/>
      <c r="E749" s="186"/>
      <c r="F749" s="186"/>
      <c r="G749" s="186"/>
      <c r="H749" s="186"/>
      <c r="I749" s="186"/>
      <c r="J749" s="186"/>
      <c r="K749" s="186"/>
      <c r="L749" s="186"/>
      <c r="M749" s="186"/>
      <c r="N749" s="186"/>
      <c r="O749" s="186"/>
      <c r="P749" s="186"/>
      <c r="Q749" s="186"/>
      <c r="R749" s="186"/>
      <c r="S749" s="186"/>
      <c r="T749" s="186"/>
      <c r="U749" s="186"/>
      <c r="V749" s="186"/>
    </row>
    <row r="750" spans="1:22" ht="16.5" customHeight="1">
      <c r="A750" s="186"/>
      <c r="B750" s="186"/>
      <c r="C750" s="432"/>
      <c r="D750" s="186"/>
      <c r="E750" s="186"/>
      <c r="F750" s="186"/>
      <c r="G750" s="186"/>
      <c r="H750" s="186"/>
      <c r="I750" s="186"/>
      <c r="J750" s="186"/>
      <c r="K750" s="186"/>
      <c r="L750" s="186"/>
      <c r="M750" s="186"/>
      <c r="N750" s="186"/>
      <c r="O750" s="186"/>
      <c r="P750" s="186"/>
      <c r="Q750" s="186"/>
      <c r="R750" s="186"/>
      <c r="S750" s="186"/>
      <c r="T750" s="186"/>
      <c r="U750" s="186"/>
      <c r="V750" s="186"/>
    </row>
    <row r="751" spans="1:22" ht="16.5" customHeight="1">
      <c r="A751" s="186"/>
      <c r="B751" s="186"/>
      <c r="C751" s="432"/>
      <c r="D751" s="186"/>
      <c r="E751" s="186"/>
      <c r="F751" s="186"/>
      <c r="G751" s="186"/>
      <c r="H751" s="186"/>
      <c r="I751" s="186"/>
      <c r="J751" s="186"/>
      <c r="K751" s="186"/>
      <c r="L751" s="186"/>
      <c r="M751" s="186"/>
      <c r="N751" s="186"/>
      <c r="O751" s="186"/>
      <c r="P751" s="186"/>
      <c r="Q751" s="186"/>
      <c r="R751" s="186"/>
      <c r="S751" s="186"/>
      <c r="T751" s="186"/>
      <c r="U751" s="186"/>
      <c r="V751" s="186"/>
    </row>
    <row r="752" spans="1:22" ht="16.5" customHeight="1">
      <c r="A752" s="186"/>
      <c r="B752" s="186"/>
      <c r="C752" s="432"/>
      <c r="D752" s="186"/>
      <c r="E752" s="186"/>
      <c r="F752" s="186"/>
      <c r="G752" s="186"/>
      <c r="H752" s="186"/>
      <c r="I752" s="186"/>
      <c r="J752" s="186"/>
      <c r="K752" s="186"/>
      <c r="L752" s="186"/>
      <c r="M752" s="186"/>
      <c r="N752" s="186"/>
      <c r="O752" s="186"/>
      <c r="P752" s="186"/>
      <c r="Q752" s="186"/>
      <c r="R752" s="186"/>
      <c r="S752" s="186"/>
      <c r="T752" s="186"/>
      <c r="U752" s="186"/>
      <c r="V752" s="186"/>
    </row>
    <row r="753" spans="1:22" ht="16.5" customHeight="1">
      <c r="A753" s="186"/>
      <c r="B753" s="186"/>
      <c r="C753" s="432"/>
      <c r="D753" s="186"/>
      <c r="E753" s="186"/>
      <c r="F753" s="186"/>
      <c r="G753" s="186"/>
      <c r="H753" s="186"/>
      <c r="I753" s="186"/>
      <c r="J753" s="186"/>
      <c r="K753" s="186"/>
      <c r="L753" s="186"/>
      <c r="M753" s="186"/>
      <c r="N753" s="186"/>
      <c r="O753" s="186"/>
      <c r="P753" s="186"/>
      <c r="Q753" s="186"/>
      <c r="R753" s="186"/>
      <c r="S753" s="186"/>
      <c r="T753" s="186"/>
      <c r="U753" s="186"/>
      <c r="V753" s="186"/>
    </row>
    <row r="754" spans="1:22" ht="16.5" customHeight="1">
      <c r="A754" s="186"/>
      <c r="B754" s="186"/>
      <c r="C754" s="432"/>
      <c r="D754" s="186"/>
      <c r="E754" s="186"/>
      <c r="F754" s="186"/>
      <c r="G754" s="186"/>
      <c r="H754" s="186"/>
      <c r="I754" s="186"/>
      <c r="J754" s="186"/>
      <c r="K754" s="186"/>
      <c r="L754" s="186"/>
      <c r="M754" s="186"/>
      <c r="N754" s="186"/>
      <c r="O754" s="186"/>
      <c r="P754" s="186"/>
      <c r="Q754" s="186"/>
      <c r="R754" s="186"/>
      <c r="S754" s="186"/>
      <c r="T754" s="186"/>
      <c r="U754" s="186"/>
      <c r="V754" s="186"/>
    </row>
    <row r="755" spans="1:22" ht="16.5" customHeight="1">
      <c r="A755" s="186"/>
      <c r="B755" s="186"/>
      <c r="C755" s="432"/>
      <c r="D755" s="186"/>
      <c r="E755" s="186"/>
      <c r="F755" s="186"/>
      <c r="G755" s="186"/>
      <c r="H755" s="186"/>
      <c r="I755" s="186"/>
      <c r="J755" s="186"/>
      <c r="K755" s="186"/>
      <c r="L755" s="186"/>
      <c r="M755" s="186"/>
      <c r="N755" s="186"/>
      <c r="O755" s="186"/>
      <c r="P755" s="186"/>
      <c r="Q755" s="186"/>
      <c r="R755" s="186"/>
      <c r="S755" s="186"/>
      <c r="T755" s="186"/>
      <c r="U755" s="186"/>
      <c r="V755" s="186"/>
    </row>
    <row r="756" spans="1:22" ht="16.5" customHeight="1">
      <c r="A756" s="186"/>
      <c r="B756" s="186"/>
      <c r="C756" s="432"/>
      <c r="D756" s="186"/>
      <c r="E756" s="186"/>
      <c r="F756" s="186"/>
      <c r="G756" s="186"/>
      <c r="H756" s="186"/>
      <c r="I756" s="186"/>
      <c r="J756" s="186"/>
      <c r="K756" s="186"/>
      <c r="L756" s="186"/>
      <c r="M756" s="186"/>
      <c r="N756" s="186"/>
      <c r="O756" s="186"/>
      <c r="P756" s="186"/>
      <c r="Q756" s="186"/>
      <c r="R756" s="186"/>
      <c r="S756" s="186"/>
      <c r="T756" s="186"/>
      <c r="U756" s="186"/>
      <c r="V756" s="186"/>
    </row>
    <row r="757" spans="1:22" ht="16.5" customHeight="1">
      <c r="A757" s="186"/>
      <c r="B757" s="186"/>
      <c r="C757" s="432"/>
      <c r="D757" s="186"/>
      <c r="E757" s="186"/>
      <c r="F757" s="186"/>
      <c r="G757" s="186"/>
      <c r="H757" s="186"/>
      <c r="I757" s="186"/>
      <c r="J757" s="186"/>
      <c r="K757" s="186"/>
      <c r="L757" s="186"/>
      <c r="M757" s="186"/>
      <c r="N757" s="186"/>
      <c r="O757" s="186"/>
      <c r="P757" s="186"/>
      <c r="Q757" s="186"/>
      <c r="R757" s="186"/>
      <c r="S757" s="186"/>
      <c r="T757" s="186"/>
      <c r="U757" s="186"/>
      <c r="V757" s="186"/>
    </row>
    <row r="758" spans="1:22" ht="16.5" customHeight="1">
      <c r="A758" s="186"/>
      <c r="B758" s="186"/>
      <c r="C758" s="432"/>
      <c r="D758" s="186"/>
      <c r="E758" s="186"/>
      <c r="F758" s="186"/>
      <c r="G758" s="186"/>
      <c r="H758" s="186"/>
      <c r="I758" s="186"/>
      <c r="J758" s="186"/>
      <c r="K758" s="186"/>
      <c r="L758" s="186"/>
      <c r="M758" s="186"/>
      <c r="N758" s="186"/>
      <c r="O758" s="186"/>
      <c r="P758" s="186"/>
      <c r="Q758" s="186"/>
      <c r="R758" s="186"/>
      <c r="S758" s="186"/>
      <c r="T758" s="186"/>
      <c r="U758" s="186"/>
      <c r="V758" s="186"/>
    </row>
    <row r="759" spans="1:22" ht="16.5" customHeight="1">
      <c r="A759" s="186"/>
      <c r="B759" s="186"/>
      <c r="C759" s="432"/>
      <c r="D759" s="186"/>
      <c r="E759" s="186"/>
      <c r="F759" s="186"/>
      <c r="G759" s="186"/>
      <c r="H759" s="186"/>
      <c r="I759" s="186"/>
      <c r="J759" s="186"/>
      <c r="K759" s="186"/>
      <c r="L759" s="186"/>
      <c r="M759" s="186"/>
      <c r="N759" s="186"/>
      <c r="O759" s="186"/>
      <c r="P759" s="186"/>
      <c r="Q759" s="186"/>
      <c r="R759" s="186"/>
      <c r="S759" s="186"/>
      <c r="T759" s="186"/>
      <c r="U759" s="186"/>
      <c r="V759" s="186"/>
    </row>
    <row r="760" spans="1:22" ht="16.5" customHeight="1">
      <c r="A760" s="186"/>
      <c r="B760" s="186"/>
      <c r="C760" s="432"/>
      <c r="D760" s="186"/>
      <c r="E760" s="186"/>
      <c r="F760" s="186"/>
      <c r="G760" s="186"/>
      <c r="H760" s="186"/>
      <c r="I760" s="186"/>
      <c r="J760" s="186"/>
      <c r="K760" s="186"/>
      <c r="L760" s="186"/>
      <c r="M760" s="186"/>
      <c r="N760" s="186"/>
      <c r="O760" s="186"/>
      <c r="P760" s="186"/>
      <c r="Q760" s="186"/>
      <c r="R760" s="186"/>
      <c r="S760" s="186"/>
      <c r="T760" s="186"/>
      <c r="U760" s="186"/>
      <c r="V760" s="186"/>
    </row>
    <row r="761" spans="1:22" ht="16.5" customHeight="1">
      <c r="A761" s="186"/>
      <c r="B761" s="186"/>
      <c r="C761" s="432"/>
      <c r="D761" s="186"/>
      <c r="E761" s="186"/>
      <c r="F761" s="186"/>
      <c r="G761" s="186"/>
      <c r="H761" s="186"/>
      <c r="I761" s="186"/>
      <c r="J761" s="186"/>
      <c r="K761" s="186"/>
      <c r="L761" s="186"/>
      <c r="M761" s="186"/>
      <c r="N761" s="186"/>
      <c r="O761" s="186"/>
      <c r="P761" s="186"/>
      <c r="Q761" s="186"/>
      <c r="R761" s="186"/>
      <c r="S761" s="186"/>
      <c r="T761" s="186"/>
      <c r="U761" s="186"/>
      <c r="V761" s="186"/>
    </row>
    <row r="762" spans="1:22" ht="16.5" customHeight="1">
      <c r="A762" s="186"/>
      <c r="B762" s="186"/>
      <c r="C762" s="432"/>
      <c r="D762" s="186"/>
      <c r="E762" s="186"/>
      <c r="F762" s="186"/>
      <c r="G762" s="186"/>
      <c r="H762" s="186"/>
      <c r="I762" s="186"/>
      <c r="J762" s="186"/>
      <c r="K762" s="186"/>
      <c r="L762" s="186"/>
      <c r="M762" s="186"/>
      <c r="N762" s="186"/>
      <c r="O762" s="186"/>
      <c r="P762" s="186"/>
      <c r="Q762" s="186"/>
      <c r="R762" s="186"/>
      <c r="S762" s="186"/>
      <c r="T762" s="186"/>
      <c r="U762" s="186"/>
      <c r="V762" s="186"/>
    </row>
    <row r="763" spans="1:22" ht="16.5" customHeight="1">
      <c r="A763" s="186"/>
      <c r="B763" s="186"/>
      <c r="C763" s="432"/>
      <c r="D763" s="186"/>
      <c r="E763" s="186"/>
      <c r="F763" s="186"/>
      <c r="G763" s="186"/>
      <c r="H763" s="186"/>
      <c r="I763" s="186"/>
      <c r="J763" s="186"/>
      <c r="K763" s="186"/>
      <c r="L763" s="186"/>
      <c r="M763" s="186"/>
      <c r="N763" s="186"/>
      <c r="O763" s="186"/>
      <c r="P763" s="186"/>
      <c r="Q763" s="186"/>
      <c r="R763" s="186"/>
      <c r="S763" s="186"/>
      <c r="T763" s="186"/>
      <c r="U763" s="186"/>
      <c r="V763" s="186"/>
    </row>
    <row r="764" spans="1:22" ht="16.5" customHeight="1">
      <c r="A764" s="186"/>
      <c r="B764" s="186"/>
      <c r="C764" s="432"/>
      <c r="D764" s="186"/>
      <c r="E764" s="186"/>
      <c r="F764" s="186"/>
      <c r="G764" s="186"/>
      <c r="H764" s="186"/>
      <c r="I764" s="186"/>
      <c r="J764" s="186"/>
      <c r="K764" s="186"/>
      <c r="L764" s="186"/>
      <c r="M764" s="186"/>
      <c r="N764" s="186"/>
      <c r="O764" s="186"/>
      <c r="P764" s="186"/>
      <c r="Q764" s="186"/>
      <c r="R764" s="186"/>
      <c r="S764" s="186"/>
      <c r="T764" s="186"/>
      <c r="U764" s="186"/>
      <c r="V764" s="186"/>
    </row>
    <row r="765" spans="1:22" ht="16.5" customHeight="1">
      <c r="A765" s="186"/>
      <c r="B765" s="186"/>
      <c r="C765" s="432"/>
      <c r="D765" s="186"/>
      <c r="E765" s="186"/>
      <c r="F765" s="186"/>
      <c r="G765" s="186"/>
      <c r="H765" s="186"/>
      <c r="I765" s="186"/>
      <c r="J765" s="186"/>
      <c r="K765" s="186"/>
      <c r="L765" s="186"/>
      <c r="M765" s="186"/>
      <c r="N765" s="186"/>
      <c r="O765" s="186"/>
      <c r="P765" s="186"/>
      <c r="Q765" s="186"/>
      <c r="R765" s="186"/>
      <c r="S765" s="186"/>
      <c r="T765" s="186"/>
      <c r="U765" s="186"/>
      <c r="V765" s="186"/>
    </row>
    <row r="766" spans="1:22" ht="16.5" customHeight="1">
      <c r="A766" s="186"/>
      <c r="B766" s="186"/>
      <c r="C766" s="432"/>
      <c r="D766" s="186"/>
      <c r="E766" s="186"/>
      <c r="F766" s="186"/>
      <c r="G766" s="186"/>
      <c r="H766" s="186"/>
      <c r="I766" s="186"/>
      <c r="J766" s="186"/>
      <c r="K766" s="186"/>
      <c r="L766" s="186"/>
      <c r="M766" s="186"/>
      <c r="N766" s="186"/>
      <c r="O766" s="186"/>
      <c r="P766" s="186"/>
      <c r="Q766" s="186"/>
      <c r="R766" s="186"/>
      <c r="S766" s="186"/>
      <c r="T766" s="186"/>
      <c r="U766" s="186"/>
      <c r="V766" s="186"/>
    </row>
    <row r="767" spans="1:22" ht="16.5" customHeight="1">
      <c r="A767" s="186"/>
      <c r="B767" s="186"/>
      <c r="C767" s="432"/>
      <c r="D767" s="186"/>
      <c r="E767" s="186"/>
      <c r="F767" s="186"/>
      <c r="G767" s="186"/>
      <c r="H767" s="186"/>
      <c r="I767" s="186"/>
      <c r="J767" s="186"/>
      <c r="K767" s="186"/>
      <c r="L767" s="186"/>
      <c r="M767" s="186"/>
      <c r="N767" s="186"/>
      <c r="O767" s="186"/>
      <c r="P767" s="186"/>
      <c r="Q767" s="186"/>
      <c r="R767" s="186"/>
      <c r="S767" s="186"/>
      <c r="T767" s="186"/>
      <c r="U767" s="186"/>
      <c r="V767" s="186"/>
    </row>
    <row r="768" spans="1:22" ht="16.5" customHeight="1">
      <c r="A768" s="186"/>
      <c r="B768" s="186"/>
      <c r="C768" s="432"/>
      <c r="D768" s="186"/>
      <c r="E768" s="186"/>
      <c r="F768" s="186"/>
      <c r="G768" s="186"/>
      <c r="H768" s="186"/>
      <c r="I768" s="186"/>
      <c r="J768" s="186"/>
      <c r="K768" s="186"/>
      <c r="L768" s="186"/>
      <c r="M768" s="186"/>
      <c r="N768" s="186"/>
      <c r="O768" s="186"/>
      <c r="P768" s="186"/>
      <c r="Q768" s="186"/>
      <c r="R768" s="186"/>
      <c r="S768" s="186"/>
      <c r="T768" s="186"/>
      <c r="U768" s="186"/>
      <c r="V768" s="186"/>
    </row>
    <row r="769" spans="1:22" ht="16.5" customHeight="1">
      <c r="A769" s="186"/>
      <c r="B769" s="186"/>
      <c r="C769" s="432"/>
      <c r="D769" s="186"/>
      <c r="E769" s="186"/>
      <c r="F769" s="186"/>
      <c r="G769" s="186"/>
      <c r="H769" s="186"/>
      <c r="I769" s="186"/>
      <c r="J769" s="186"/>
      <c r="K769" s="186"/>
      <c r="L769" s="186"/>
      <c r="M769" s="186"/>
      <c r="N769" s="186"/>
      <c r="O769" s="186"/>
      <c r="P769" s="186"/>
      <c r="Q769" s="186"/>
      <c r="R769" s="186"/>
      <c r="S769" s="186"/>
      <c r="T769" s="186"/>
      <c r="U769" s="186"/>
      <c r="V769" s="186"/>
    </row>
    <row r="770" spans="1:22" ht="16.5" customHeight="1">
      <c r="A770" s="186"/>
      <c r="B770" s="186"/>
      <c r="C770" s="432"/>
      <c r="D770" s="186"/>
      <c r="E770" s="186"/>
      <c r="F770" s="186"/>
      <c r="G770" s="186"/>
      <c r="H770" s="186"/>
      <c r="I770" s="186"/>
      <c r="J770" s="186"/>
      <c r="K770" s="186"/>
      <c r="L770" s="186"/>
      <c r="M770" s="186"/>
      <c r="N770" s="186"/>
      <c r="O770" s="186"/>
      <c r="P770" s="186"/>
      <c r="Q770" s="186"/>
      <c r="R770" s="186"/>
      <c r="S770" s="186"/>
      <c r="T770" s="186"/>
      <c r="U770" s="186"/>
      <c r="V770" s="186"/>
    </row>
    <row r="771" spans="1:22" ht="16.5" customHeight="1">
      <c r="A771" s="186"/>
      <c r="B771" s="186"/>
      <c r="C771" s="432"/>
      <c r="D771" s="186"/>
      <c r="E771" s="186"/>
      <c r="F771" s="186"/>
      <c r="G771" s="186"/>
      <c r="H771" s="186"/>
      <c r="I771" s="186"/>
      <c r="J771" s="186"/>
      <c r="K771" s="186"/>
      <c r="L771" s="186"/>
      <c r="M771" s="186"/>
      <c r="N771" s="186"/>
      <c r="O771" s="186"/>
      <c r="P771" s="186"/>
      <c r="Q771" s="186"/>
      <c r="R771" s="186"/>
      <c r="S771" s="186"/>
      <c r="T771" s="186"/>
      <c r="U771" s="186"/>
      <c r="V771" s="186"/>
    </row>
    <row r="772" spans="1:22" ht="16.5" customHeight="1">
      <c r="A772" s="186"/>
      <c r="B772" s="186"/>
      <c r="C772" s="432"/>
      <c r="D772" s="186"/>
      <c r="E772" s="186"/>
      <c r="F772" s="186"/>
      <c r="G772" s="186"/>
      <c r="H772" s="186"/>
      <c r="I772" s="186"/>
      <c r="J772" s="186"/>
      <c r="K772" s="186"/>
      <c r="L772" s="186"/>
      <c r="M772" s="186"/>
      <c r="N772" s="186"/>
      <c r="O772" s="186"/>
      <c r="P772" s="186"/>
      <c r="Q772" s="186"/>
      <c r="R772" s="186"/>
      <c r="S772" s="186"/>
      <c r="T772" s="186"/>
      <c r="U772" s="186"/>
      <c r="V772" s="186"/>
    </row>
    <row r="773" spans="1:22" ht="16.5" customHeight="1">
      <c r="A773" s="186"/>
      <c r="B773" s="186"/>
      <c r="C773" s="432"/>
      <c r="D773" s="186"/>
      <c r="E773" s="186"/>
      <c r="F773" s="186"/>
      <c r="G773" s="186"/>
      <c r="H773" s="186"/>
      <c r="I773" s="186"/>
      <c r="J773" s="186"/>
      <c r="K773" s="186"/>
      <c r="L773" s="186"/>
      <c r="M773" s="186"/>
      <c r="N773" s="186"/>
      <c r="O773" s="186"/>
      <c r="P773" s="186"/>
      <c r="Q773" s="186"/>
      <c r="R773" s="186"/>
      <c r="S773" s="186"/>
      <c r="T773" s="186"/>
      <c r="U773" s="186"/>
      <c r="V773" s="186"/>
    </row>
    <row r="774" spans="1:22" ht="16.5" customHeight="1">
      <c r="A774" s="186"/>
      <c r="B774" s="186"/>
      <c r="C774" s="432"/>
      <c r="D774" s="186"/>
      <c r="E774" s="186"/>
      <c r="F774" s="186"/>
      <c r="G774" s="186"/>
      <c r="H774" s="186"/>
      <c r="I774" s="186"/>
      <c r="J774" s="186"/>
      <c r="K774" s="186"/>
      <c r="L774" s="186"/>
      <c r="M774" s="186"/>
      <c r="N774" s="186"/>
      <c r="O774" s="186"/>
      <c r="P774" s="186"/>
      <c r="Q774" s="186"/>
      <c r="R774" s="186"/>
      <c r="S774" s="186"/>
      <c r="T774" s="186"/>
      <c r="U774" s="186"/>
      <c r="V774" s="186"/>
    </row>
    <row r="775" spans="1:22" ht="16.5" customHeight="1">
      <c r="A775" s="186"/>
      <c r="B775" s="186"/>
      <c r="C775" s="432"/>
      <c r="D775" s="186"/>
      <c r="E775" s="186"/>
      <c r="F775" s="186"/>
      <c r="G775" s="186"/>
      <c r="H775" s="186"/>
      <c r="I775" s="186"/>
      <c r="J775" s="186"/>
      <c r="K775" s="186"/>
      <c r="L775" s="186"/>
      <c r="M775" s="186"/>
      <c r="N775" s="186"/>
      <c r="O775" s="186"/>
      <c r="P775" s="186"/>
      <c r="Q775" s="186"/>
      <c r="R775" s="186"/>
      <c r="S775" s="186"/>
      <c r="T775" s="186"/>
      <c r="U775" s="186"/>
      <c r="V775" s="186"/>
    </row>
    <row r="776" spans="1:22" ht="16.5" customHeight="1">
      <c r="A776" s="186"/>
      <c r="B776" s="186"/>
      <c r="C776" s="432"/>
      <c r="D776" s="186"/>
      <c r="E776" s="186"/>
      <c r="F776" s="186"/>
      <c r="G776" s="186"/>
      <c r="H776" s="186"/>
      <c r="I776" s="186"/>
      <c r="J776" s="186"/>
      <c r="K776" s="186"/>
      <c r="L776" s="186"/>
      <c r="M776" s="186"/>
      <c r="N776" s="186"/>
      <c r="O776" s="186"/>
      <c r="P776" s="186"/>
      <c r="Q776" s="186"/>
      <c r="R776" s="186"/>
      <c r="S776" s="186"/>
      <c r="T776" s="186"/>
      <c r="U776" s="186"/>
      <c r="V776" s="186"/>
    </row>
    <row r="777" spans="1:22" ht="16.5" customHeight="1">
      <c r="A777" s="186"/>
      <c r="B777" s="186"/>
      <c r="C777" s="432"/>
      <c r="D777" s="186"/>
      <c r="E777" s="186"/>
      <c r="F777" s="186"/>
      <c r="G777" s="186"/>
      <c r="H777" s="186"/>
      <c r="I777" s="186"/>
      <c r="J777" s="186"/>
      <c r="K777" s="186"/>
      <c r="L777" s="186"/>
      <c r="M777" s="186"/>
      <c r="N777" s="186"/>
      <c r="O777" s="186"/>
      <c r="P777" s="186"/>
      <c r="Q777" s="186"/>
      <c r="R777" s="186"/>
      <c r="S777" s="186"/>
      <c r="T777" s="186"/>
      <c r="U777" s="186"/>
      <c r="V777" s="186"/>
    </row>
    <row r="778" spans="1:22" ht="16.5" customHeight="1">
      <c r="A778" s="186"/>
      <c r="B778" s="186"/>
      <c r="C778" s="432"/>
      <c r="D778" s="186"/>
      <c r="E778" s="186"/>
      <c r="F778" s="186"/>
      <c r="G778" s="186"/>
      <c r="H778" s="186"/>
      <c r="I778" s="186"/>
      <c r="J778" s="186"/>
      <c r="K778" s="186"/>
      <c r="L778" s="186"/>
      <c r="M778" s="186"/>
      <c r="N778" s="186"/>
      <c r="O778" s="186"/>
      <c r="P778" s="186"/>
      <c r="Q778" s="186"/>
      <c r="R778" s="186"/>
      <c r="S778" s="186"/>
      <c r="T778" s="186"/>
      <c r="U778" s="186"/>
      <c r="V778" s="186"/>
    </row>
    <row r="779" spans="1:22" ht="16.5" customHeight="1">
      <c r="A779" s="186"/>
      <c r="B779" s="186"/>
      <c r="C779" s="432"/>
      <c r="D779" s="186"/>
      <c r="E779" s="186"/>
      <c r="F779" s="186"/>
      <c r="G779" s="186"/>
      <c r="H779" s="186"/>
      <c r="I779" s="186"/>
      <c r="J779" s="186"/>
      <c r="K779" s="186"/>
      <c r="L779" s="186"/>
      <c r="M779" s="186"/>
      <c r="N779" s="186"/>
      <c r="O779" s="186"/>
      <c r="P779" s="186"/>
      <c r="Q779" s="186"/>
      <c r="R779" s="186"/>
      <c r="S779" s="186"/>
      <c r="T779" s="186"/>
      <c r="U779" s="186"/>
      <c r="V779" s="186"/>
    </row>
    <row r="780" spans="1:22" ht="16.5" customHeight="1">
      <c r="A780" s="186"/>
      <c r="B780" s="186"/>
      <c r="C780" s="432"/>
      <c r="D780" s="186"/>
      <c r="E780" s="186"/>
      <c r="F780" s="186"/>
      <c r="G780" s="186"/>
      <c r="H780" s="186"/>
      <c r="I780" s="186"/>
      <c r="J780" s="186"/>
      <c r="K780" s="186"/>
      <c r="L780" s="186"/>
      <c r="M780" s="186"/>
      <c r="N780" s="186"/>
      <c r="O780" s="186"/>
      <c r="P780" s="186"/>
      <c r="Q780" s="186"/>
      <c r="R780" s="186"/>
      <c r="S780" s="186"/>
      <c r="T780" s="186"/>
      <c r="U780" s="186"/>
      <c r="V780" s="186"/>
    </row>
    <row r="781" spans="1:22" ht="16.5" customHeight="1">
      <c r="A781" s="186"/>
      <c r="B781" s="186"/>
      <c r="C781" s="432"/>
      <c r="D781" s="186"/>
      <c r="E781" s="186"/>
      <c r="F781" s="186"/>
      <c r="G781" s="186"/>
      <c r="H781" s="186"/>
      <c r="I781" s="186"/>
      <c r="J781" s="186"/>
      <c r="K781" s="186"/>
      <c r="L781" s="186"/>
      <c r="M781" s="186"/>
      <c r="N781" s="186"/>
      <c r="O781" s="186"/>
      <c r="P781" s="186"/>
      <c r="Q781" s="186"/>
      <c r="R781" s="186"/>
      <c r="S781" s="186"/>
      <c r="T781" s="186"/>
      <c r="U781" s="186"/>
      <c r="V781" s="186"/>
    </row>
    <row r="782" spans="1:22" ht="16.5" customHeight="1">
      <c r="A782" s="186"/>
      <c r="B782" s="186"/>
      <c r="C782" s="432"/>
      <c r="D782" s="186"/>
      <c r="E782" s="186"/>
      <c r="F782" s="186"/>
      <c r="G782" s="186"/>
      <c r="H782" s="186"/>
      <c r="I782" s="186"/>
      <c r="J782" s="186"/>
      <c r="K782" s="186"/>
      <c r="L782" s="186"/>
      <c r="M782" s="186"/>
      <c r="N782" s="186"/>
      <c r="O782" s="186"/>
      <c r="P782" s="186"/>
      <c r="Q782" s="186"/>
      <c r="R782" s="186"/>
      <c r="S782" s="186"/>
      <c r="T782" s="186"/>
      <c r="U782" s="186"/>
      <c r="V782" s="186"/>
    </row>
    <row r="783" spans="1:22" ht="16.5" customHeight="1">
      <c r="A783" s="186"/>
      <c r="B783" s="186"/>
      <c r="C783" s="432"/>
      <c r="D783" s="186"/>
      <c r="E783" s="186"/>
      <c r="F783" s="186"/>
      <c r="G783" s="186"/>
      <c r="H783" s="186"/>
      <c r="I783" s="186"/>
      <c r="J783" s="186"/>
      <c r="K783" s="186"/>
      <c r="L783" s="186"/>
      <c r="M783" s="186"/>
      <c r="N783" s="186"/>
      <c r="O783" s="186"/>
      <c r="P783" s="186"/>
      <c r="Q783" s="186"/>
      <c r="R783" s="186"/>
      <c r="S783" s="186"/>
      <c r="T783" s="186"/>
      <c r="U783" s="186"/>
      <c r="V783" s="186"/>
    </row>
    <row r="784" spans="1:22" ht="16.5" customHeight="1">
      <c r="A784" s="186"/>
      <c r="B784" s="186"/>
      <c r="C784" s="432"/>
      <c r="D784" s="186"/>
      <c r="E784" s="186"/>
      <c r="F784" s="186"/>
      <c r="G784" s="186"/>
      <c r="H784" s="186"/>
      <c r="I784" s="186"/>
      <c r="J784" s="186"/>
      <c r="K784" s="186"/>
      <c r="L784" s="186"/>
      <c r="M784" s="186"/>
      <c r="N784" s="186"/>
      <c r="O784" s="186"/>
      <c r="P784" s="186"/>
      <c r="Q784" s="186"/>
      <c r="R784" s="186"/>
      <c r="S784" s="186"/>
      <c r="T784" s="186"/>
      <c r="U784" s="186"/>
      <c r="V784" s="186"/>
    </row>
    <row r="785" spans="1:22" ht="16.5" customHeight="1">
      <c r="A785" s="186"/>
      <c r="B785" s="186"/>
      <c r="C785" s="432"/>
      <c r="D785" s="186"/>
      <c r="E785" s="186"/>
      <c r="F785" s="186"/>
      <c r="G785" s="186"/>
      <c r="H785" s="186"/>
      <c r="I785" s="186"/>
      <c r="J785" s="186"/>
      <c r="K785" s="186"/>
      <c r="L785" s="186"/>
      <c r="M785" s="186"/>
      <c r="N785" s="186"/>
      <c r="O785" s="186"/>
      <c r="P785" s="186"/>
      <c r="Q785" s="186"/>
      <c r="R785" s="186"/>
      <c r="S785" s="186"/>
      <c r="T785" s="186"/>
      <c r="U785" s="186"/>
      <c r="V785" s="186"/>
    </row>
    <row r="786" spans="1:22" ht="16.5" customHeight="1">
      <c r="A786" s="186"/>
      <c r="B786" s="186"/>
      <c r="C786" s="432"/>
      <c r="D786" s="186"/>
      <c r="E786" s="186"/>
      <c r="F786" s="186"/>
      <c r="G786" s="186"/>
      <c r="H786" s="186"/>
      <c r="I786" s="186"/>
      <c r="J786" s="186"/>
      <c r="K786" s="186"/>
      <c r="L786" s="186"/>
      <c r="M786" s="186"/>
      <c r="N786" s="186"/>
      <c r="O786" s="186"/>
      <c r="P786" s="186"/>
      <c r="Q786" s="186"/>
      <c r="R786" s="186"/>
      <c r="S786" s="186"/>
      <c r="T786" s="186"/>
      <c r="U786" s="186"/>
      <c r="V786" s="186"/>
    </row>
    <row r="787" spans="1:22" ht="16.5" customHeight="1">
      <c r="A787" s="186"/>
      <c r="B787" s="186"/>
      <c r="C787" s="432"/>
      <c r="D787" s="186"/>
      <c r="E787" s="186"/>
      <c r="F787" s="186"/>
      <c r="G787" s="186"/>
      <c r="H787" s="186"/>
      <c r="I787" s="186"/>
      <c r="J787" s="186"/>
      <c r="K787" s="186"/>
      <c r="L787" s="186"/>
      <c r="M787" s="186"/>
      <c r="N787" s="186"/>
      <c r="O787" s="186"/>
      <c r="P787" s="186"/>
      <c r="Q787" s="186"/>
      <c r="R787" s="186"/>
      <c r="S787" s="186"/>
      <c r="T787" s="186"/>
      <c r="U787" s="186"/>
      <c r="V787" s="186"/>
    </row>
    <row r="788" spans="1:22" ht="16.5" customHeight="1">
      <c r="A788" s="186"/>
      <c r="B788" s="186"/>
      <c r="C788" s="432"/>
      <c r="D788" s="186"/>
      <c r="E788" s="186"/>
      <c r="F788" s="186"/>
      <c r="G788" s="186"/>
      <c r="H788" s="186"/>
      <c r="I788" s="186"/>
      <c r="J788" s="186"/>
      <c r="K788" s="186"/>
      <c r="L788" s="186"/>
      <c r="M788" s="186"/>
      <c r="N788" s="186"/>
      <c r="O788" s="186"/>
      <c r="P788" s="186"/>
      <c r="Q788" s="186"/>
      <c r="R788" s="186"/>
      <c r="S788" s="186"/>
      <c r="T788" s="186"/>
      <c r="U788" s="186"/>
      <c r="V788" s="186"/>
    </row>
    <row r="789" spans="1:22" ht="16.5" customHeight="1">
      <c r="A789" s="186"/>
      <c r="B789" s="186"/>
      <c r="C789" s="432"/>
      <c r="D789" s="186"/>
      <c r="E789" s="186"/>
      <c r="F789" s="186"/>
      <c r="G789" s="186"/>
      <c r="H789" s="186"/>
      <c r="I789" s="186"/>
      <c r="J789" s="186"/>
      <c r="K789" s="186"/>
      <c r="L789" s="186"/>
      <c r="M789" s="186"/>
      <c r="N789" s="186"/>
      <c r="O789" s="186"/>
      <c r="P789" s="186"/>
      <c r="Q789" s="186"/>
      <c r="R789" s="186"/>
      <c r="S789" s="186"/>
      <c r="T789" s="186"/>
      <c r="U789" s="186"/>
      <c r="V789" s="186"/>
    </row>
    <row r="790" spans="1:22" ht="16.5" customHeight="1">
      <c r="A790" s="186"/>
      <c r="B790" s="186"/>
      <c r="C790" s="432"/>
      <c r="D790" s="186"/>
      <c r="E790" s="186"/>
      <c r="F790" s="186"/>
      <c r="G790" s="186"/>
      <c r="H790" s="186"/>
      <c r="I790" s="186"/>
      <c r="J790" s="186"/>
      <c r="K790" s="186"/>
      <c r="L790" s="186"/>
      <c r="M790" s="186"/>
      <c r="N790" s="186"/>
      <c r="O790" s="186"/>
      <c r="P790" s="186"/>
      <c r="Q790" s="186"/>
      <c r="R790" s="186"/>
      <c r="S790" s="186"/>
      <c r="T790" s="186"/>
      <c r="U790" s="186"/>
      <c r="V790" s="186"/>
    </row>
    <row r="791" spans="1:22" ht="16.5" customHeight="1">
      <c r="A791" s="186"/>
      <c r="B791" s="186"/>
      <c r="C791" s="432"/>
      <c r="D791" s="186"/>
      <c r="E791" s="186"/>
      <c r="F791" s="186"/>
      <c r="G791" s="186"/>
      <c r="H791" s="186"/>
      <c r="I791" s="186"/>
      <c r="J791" s="186"/>
      <c r="K791" s="186"/>
      <c r="L791" s="186"/>
      <c r="M791" s="186"/>
      <c r="N791" s="186"/>
      <c r="O791" s="186"/>
      <c r="P791" s="186"/>
      <c r="Q791" s="186"/>
      <c r="R791" s="186"/>
      <c r="S791" s="186"/>
      <c r="T791" s="186"/>
      <c r="U791" s="186"/>
      <c r="V791" s="186"/>
    </row>
    <row r="792" spans="1:22" ht="16.5" customHeight="1">
      <c r="A792" s="186"/>
      <c r="B792" s="186"/>
      <c r="C792" s="432"/>
      <c r="D792" s="186"/>
      <c r="E792" s="186"/>
      <c r="F792" s="186"/>
      <c r="G792" s="186"/>
      <c r="H792" s="186"/>
      <c r="I792" s="186"/>
      <c r="J792" s="186"/>
      <c r="K792" s="186"/>
      <c r="L792" s="186"/>
      <c r="M792" s="186"/>
      <c r="N792" s="186"/>
      <c r="O792" s="186"/>
      <c r="P792" s="186"/>
      <c r="Q792" s="186"/>
      <c r="R792" s="186"/>
      <c r="S792" s="186"/>
      <c r="T792" s="186"/>
      <c r="U792" s="186"/>
      <c r="V792" s="186"/>
    </row>
    <row r="793" spans="1:22" ht="16.5" customHeight="1">
      <c r="A793" s="186"/>
      <c r="B793" s="186"/>
      <c r="C793" s="432"/>
      <c r="D793" s="186"/>
      <c r="E793" s="186"/>
      <c r="F793" s="186"/>
      <c r="G793" s="186"/>
      <c r="H793" s="186"/>
      <c r="I793" s="186"/>
      <c r="J793" s="186"/>
      <c r="K793" s="186"/>
      <c r="L793" s="186"/>
      <c r="M793" s="186"/>
      <c r="N793" s="186"/>
      <c r="O793" s="186"/>
      <c r="P793" s="186"/>
      <c r="Q793" s="186"/>
      <c r="R793" s="186"/>
      <c r="S793" s="186"/>
      <c r="T793" s="186"/>
      <c r="U793" s="186"/>
      <c r="V793" s="186"/>
    </row>
    <row r="794" spans="1:22" ht="16.5" customHeight="1">
      <c r="A794" s="186"/>
      <c r="B794" s="186"/>
      <c r="C794" s="432"/>
      <c r="D794" s="186"/>
      <c r="E794" s="186"/>
      <c r="F794" s="186"/>
      <c r="G794" s="186"/>
      <c r="H794" s="186"/>
      <c r="I794" s="186"/>
      <c r="J794" s="186"/>
      <c r="K794" s="186"/>
      <c r="L794" s="186"/>
      <c r="M794" s="186"/>
      <c r="N794" s="186"/>
      <c r="O794" s="186"/>
      <c r="P794" s="186"/>
      <c r="Q794" s="186"/>
      <c r="R794" s="186"/>
      <c r="S794" s="186"/>
      <c r="T794" s="186"/>
      <c r="U794" s="186"/>
      <c r="V794" s="186"/>
    </row>
    <row r="795" spans="1:22" ht="16.5" customHeight="1">
      <c r="A795" s="186"/>
      <c r="B795" s="186"/>
      <c r="C795" s="432"/>
      <c r="D795" s="186"/>
      <c r="E795" s="186"/>
      <c r="F795" s="186"/>
      <c r="G795" s="186"/>
      <c r="H795" s="186"/>
      <c r="I795" s="186"/>
      <c r="J795" s="186"/>
      <c r="K795" s="186"/>
      <c r="L795" s="186"/>
      <c r="M795" s="186"/>
      <c r="N795" s="186"/>
      <c r="O795" s="186"/>
      <c r="P795" s="186"/>
      <c r="Q795" s="186"/>
      <c r="R795" s="186"/>
      <c r="S795" s="186"/>
      <c r="T795" s="186"/>
      <c r="U795" s="186"/>
      <c r="V795" s="186"/>
    </row>
    <row r="796" spans="1:22" ht="16.5" customHeight="1">
      <c r="A796" s="186"/>
      <c r="B796" s="186"/>
      <c r="C796" s="432"/>
      <c r="D796" s="186"/>
      <c r="E796" s="186"/>
      <c r="F796" s="186"/>
      <c r="G796" s="186"/>
      <c r="H796" s="186"/>
      <c r="I796" s="186"/>
      <c r="J796" s="186"/>
      <c r="K796" s="186"/>
      <c r="L796" s="186"/>
      <c r="M796" s="186"/>
      <c r="N796" s="186"/>
      <c r="O796" s="186"/>
      <c r="P796" s="186"/>
      <c r="Q796" s="186"/>
      <c r="R796" s="186"/>
      <c r="S796" s="186"/>
      <c r="T796" s="186"/>
      <c r="U796" s="186"/>
      <c r="V796" s="186"/>
    </row>
    <row r="797" spans="1:22" ht="16.5" customHeight="1">
      <c r="A797" s="186"/>
      <c r="B797" s="186"/>
      <c r="C797" s="432"/>
      <c r="D797" s="186"/>
      <c r="E797" s="186"/>
      <c r="F797" s="186"/>
      <c r="G797" s="186"/>
      <c r="H797" s="186"/>
      <c r="I797" s="186"/>
      <c r="J797" s="186"/>
      <c r="K797" s="186"/>
      <c r="L797" s="186"/>
      <c r="M797" s="186"/>
      <c r="N797" s="186"/>
      <c r="O797" s="186"/>
      <c r="P797" s="186"/>
      <c r="Q797" s="186"/>
      <c r="R797" s="186"/>
      <c r="S797" s="186"/>
      <c r="T797" s="186"/>
      <c r="U797" s="186"/>
      <c r="V797" s="186"/>
    </row>
    <row r="798" spans="1:22" ht="16.5" customHeight="1">
      <c r="A798" s="186"/>
      <c r="B798" s="186"/>
      <c r="C798" s="432"/>
      <c r="D798" s="186"/>
      <c r="E798" s="186"/>
      <c r="F798" s="186"/>
      <c r="G798" s="186"/>
      <c r="H798" s="186"/>
      <c r="I798" s="186"/>
      <c r="J798" s="186"/>
      <c r="K798" s="186"/>
      <c r="L798" s="186"/>
      <c r="M798" s="186"/>
      <c r="N798" s="186"/>
      <c r="O798" s="186"/>
      <c r="P798" s="186"/>
      <c r="Q798" s="186"/>
      <c r="R798" s="186"/>
      <c r="S798" s="186"/>
      <c r="T798" s="186"/>
      <c r="U798" s="186"/>
      <c r="V798" s="186"/>
    </row>
    <row r="799" spans="1:22" ht="16.5" customHeight="1">
      <c r="A799" s="186"/>
      <c r="B799" s="186"/>
      <c r="C799" s="432"/>
      <c r="D799" s="186"/>
      <c r="E799" s="186"/>
      <c r="F799" s="186"/>
      <c r="G799" s="186"/>
      <c r="H799" s="186"/>
      <c r="I799" s="186"/>
      <c r="J799" s="186"/>
      <c r="K799" s="186"/>
      <c r="L799" s="186"/>
      <c r="M799" s="186"/>
      <c r="N799" s="186"/>
      <c r="O799" s="186"/>
      <c r="P799" s="186"/>
      <c r="Q799" s="186"/>
      <c r="R799" s="186"/>
      <c r="S799" s="186"/>
      <c r="T799" s="186"/>
      <c r="U799" s="186"/>
      <c r="V799" s="186"/>
    </row>
    <row r="800" spans="1:22" ht="16.5" customHeight="1">
      <c r="A800" s="186"/>
      <c r="B800" s="186"/>
      <c r="C800" s="432"/>
      <c r="D800" s="186"/>
      <c r="E800" s="186"/>
      <c r="F800" s="186"/>
      <c r="G800" s="186"/>
      <c r="H800" s="186"/>
      <c r="I800" s="186"/>
      <c r="J800" s="186"/>
      <c r="K800" s="186"/>
      <c r="L800" s="186"/>
      <c r="M800" s="186"/>
      <c r="N800" s="186"/>
      <c r="O800" s="186"/>
      <c r="P800" s="186"/>
      <c r="Q800" s="186"/>
      <c r="R800" s="186"/>
      <c r="S800" s="186"/>
      <c r="T800" s="186"/>
      <c r="U800" s="186"/>
      <c r="V800" s="186"/>
    </row>
    <row r="801" spans="1:22" ht="16.5" customHeight="1">
      <c r="A801" s="186"/>
      <c r="B801" s="186"/>
      <c r="C801" s="432"/>
      <c r="D801" s="186"/>
      <c r="E801" s="186"/>
      <c r="F801" s="186"/>
      <c r="G801" s="186"/>
      <c r="H801" s="186"/>
      <c r="I801" s="186"/>
      <c r="J801" s="186"/>
      <c r="K801" s="186"/>
      <c r="L801" s="186"/>
      <c r="M801" s="186"/>
      <c r="N801" s="186"/>
      <c r="O801" s="186"/>
      <c r="P801" s="186"/>
      <c r="Q801" s="186"/>
      <c r="R801" s="186"/>
      <c r="S801" s="186"/>
      <c r="T801" s="186"/>
      <c r="U801" s="186"/>
      <c r="V801" s="186"/>
    </row>
    <row r="802" spans="1:22" ht="16.5" customHeight="1">
      <c r="A802" s="186"/>
      <c r="B802" s="186"/>
      <c r="C802" s="432"/>
      <c r="D802" s="186"/>
      <c r="E802" s="186"/>
      <c r="F802" s="186"/>
      <c r="G802" s="186"/>
      <c r="H802" s="186"/>
      <c r="I802" s="186"/>
      <c r="J802" s="186"/>
      <c r="K802" s="186"/>
      <c r="L802" s="186"/>
      <c r="M802" s="186"/>
      <c r="N802" s="186"/>
      <c r="O802" s="186"/>
      <c r="P802" s="186"/>
      <c r="Q802" s="186"/>
      <c r="R802" s="186"/>
      <c r="S802" s="186"/>
      <c r="T802" s="186"/>
      <c r="U802" s="186"/>
      <c r="V802" s="186"/>
    </row>
    <row r="803" spans="1:22" ht="16.5" customHeight="1">
      <c r="A803" s="186"/>
      <c r="B803" s="186"/>
      <c r="C803" s="432"/>
      <c r="D803" s="186"/>
      <c r="E803" s="186"/>
      <c r="F803" s="186"/>
      <c r="G803" s="186"/>
      <c r="H803" s="186"/>
      <c r="I803" s="186"/>
      <c r="J803" s="186"/>
      <c r="K803" s="186"/>
      <c r="L803" s="186"/>
      <c r="M803" s="186"/>
      <c r="N803" s="186"/>
      <c r="O803" s="186"/>
      <c r="P803" s="186"/>
      <c r="Q803" s="186"/>
      <c r="R803" s="186"/>
      <c r="S803" s="186"/>
      <c r="T803" s="186"/>
      <c r="U803" s="186"/>
      <c r="V803" s="186"/>
    </row>
    <row r="804" spans="1:22" ht="16.5" customHeight="1">
      <c r="A804" s="186"/>
      <c r="B804" s="186"/>
      <c r="C804" s="432"/>
      <c r="D804" s="186"/>
      <c r="E804" s="186"/>
      <c r="F804" s="186"/>
      <c r="G804" s="186"/>
      <c r="H804" s="186"/>
      <c r="I804" s="186"/>
      <c r="J804" s="186"/>
      <c r="K804" s="186"/>
      <c r="L804" s="186"/>
      <c r="M804" s="186"/>
      <c r="N804" s="186"/>
      <c r="O804" s="186"/>
      <c r="P804" s="186"/>
      <c r="Q804" s="186"/>
      <c r="R804" s="186"/>
      <c r="S804" s="186"/>
      <c r="T804" s="186"/>
      <c r="U804" s="186"/>
      <c r="V804" s="186"/>
    </row>
    <row r="805" spans="1:22" ht="16.5" customHeight="1">
      <c r="A805" s="186"/>
      <c r="B805" s="186"/>
      <c r="C805" s="432"/>
      <c r="D805" s="186"/>
      <c r="E805" s="186"/>
      <c r="F805" s="186"/>
      <c r="G805" s="186"/>
      <c r="H805" s="186"/>
      <c r="I805" s="186"/>
      <c r="J805" s="186"/>
      <c r="K805" s="186"/>
      <c r="L805" s="186"/>
      <c r="M805" s="186"/>
      <c r="N805" s="186"/>
      <c r="O805" s="186"/>
      <c r="P805" s="186"/>
      <c r="Q805" s="186"/>
      <c r="R805" s="186"/>
      <c r="S805" s="186"/>
      <c r="T805" s="186"/>
      <c r="U805" s="186"/>
      <c r="V805" s="186"/>
    </row>
    <row r="806" spans="1:22" ht="16.5" customHeight="1">
      <c r="A806" s="186"/>
      <c r="B806" s="186"/>
      <c r="C806" s="432"/>
      <c r="D806" s="186"/>
      <c r="E806" s="186"/>
      <c r="F806" s="186"/>
      <c r="G806" s="186"/>
      <c r="H806" s="186"/>
      <c r="I806" s="186"/>
      <c r="J806" s="186"/>
      <c r="K806" s="186"/>
      <c r="L806" s="186"/>
      <c r="M806" s="186"/>
      <c r="N806" s="186"/>
      <c r="O806" s="186"/>
      <c r="P806" s="186"/>
      <c r="Q806" s="186"/>
      <c r="R806" s="186"/>
      <c r="S806" s="186"/>
      <c r="T806" s="186"/>
      <c r="U806" s="186"/>
      <c r="V806" s="186"/>
    </row>
    <row r="807" spans="1:22" ht="16.5" customHeight="1">
      <c r="A807" s="186"/>
      <c r="B807" s="186"/>
      <c r="C807" s="432"/>
      <c r="D807" s="186"/>
      <c r="E807" s="186"/>
      <c r="F807" s="186"/>
      <c r="G807" s="186"/>
      <c r="H807" s="186"/>
      <c r="I807" s="186"/>
      <c r="J807" s="186"/>
      <c r="K807" s="186"/>
      <c r="L807" s="186"/>
      <c r="M807" s="186"/>
      <c r="N807" s="186"/>
      <c r="O807" s="186"/>
      <c r="P807" s="186"/>
      <c r="Q807" s="186"/>
      <c r="R807" s="186"/>
      <c r="S807" s="186"/>
      <c r="T807" s="186"/>
      <c r="U807" s="186"/>
      <c r="V807" s="186"/>
    </row>
    <row r="808" spans="1:22" ht="16.5" customHeight="1">
      <c r="A808" s="186"/>
      <c r="B808" s="186"/>
      <c r="C808" s="432"/>
      <c r="D808" s="186"/>
      <c r="E808" s="186"/>
      <c r="F808" s="186"/>
      <c r="G808" s="186"/>
      <c r="H808" s="186"/>
      <c r="I808" s="186"/>
      <c r="J808" s="186"/>
      <c r="K808" s="186"/>
      <c r="L808" s="186"/>
      <c r="M808" s="186"/>
      <c r="N808" s="186"/>
      <c r="O808" s="186"/>
      <c r="P808" s="186"/>
      <c r="Q808" s="186"/>
      <c r="R808" s="186"/>
      <c r="S808" s="186"/>
      <c r="T808" s="186"/>
      <c r="U808" s="186"/>
      <c r="V808" s="186"/>
    </row>
    <row r="809" spans="1:22" ht="16.5" customHeight="1">
      <c r="A809" s="186"/>
      <c r="B809" s="186"/>
      <c r="C809" s="432"/>
      <c r="D809" s="186"/>
      <c r="E809" s="186"/>
      <c r="F809" s="186"/>
      <c r="G809" s="186"/>
      <c r="H809" s="186"/>
      <c r="I809" s="186"/>
      <c r="J809" s="186"/>
      <c r="K809" s="186"/>
      <c r="L809" s="186"/>
      <c r="M809" s="186"/>
      <c r="N809" s="186"/>
      <c r="O809" s="186"/>
      <c r="P809" s="186"/>
      <c r="Q809" s="186"/>
      <c r="R809" s="186"/>
      <c r="S809" s="186"/>
      <c r="T809" s="186"/>
      <c r="U809" s="186"/>
      <c r="V809" s="186"/>
    </row>
    <row r="810" spans="1:22" ht="16.5" customHeight="1">
      <c r="A810" s="186"/>
      <c r="B810" s="186"/>
      <c r="C810" s="432"/>
      <c r="D810" s="186"/>
      <c r="E810" s="186"/>
      <c r="F810" s="186"/>
      <c r="G810" s="186"/>
      <c r="H810" s="186"/>
      <c r="I810" s="186"/>
      <c r="J810" s="186"/>
      <c r="K810" s="186"/>
      <c r="L810" s="186"/>
      <c r="M810" s="186"/>
      <c r="N810" s="186"/>
      <c r="O810" s="186"/>
      <c r="P810" s="186"/>
      <c r="Q810" s="186"/>
      <c r="R810" s="186"/>
      <c r="S810" s="186"/>
      <c r="T810" s="186"/>
      <c r="U810" s="186"/>
      <c r="V810" s="186"/>
    </row>
    <row r="811" spans="1:22" ht="16.5" customHeight="1">
      <c r="A811" s="186"/>
      <c r="B811" s="186"/>
      <c r="C811" s="432"/>
      <c r="D811" s="186"/>
      <c r="E811" s="186"/>
      <c r="F811" s="186"/>
      <c r="G811" s="186"/>
      <c r="H811" s="186"/>
      <c r="I811" s="186"/>
      <c r="J811" s="186"/>
      <c r="K811" s="186"/>
      <c r="L811" s="186"/>
      <c r="M811" s="186"/>
      <c r="N811" s="186"/>
      <c r="O811" s="186"/>
      <c r="P811" s="186"/>
      <c r="Q811" s="186"/>
      <c r="R811" s="186"/>
      <c r="S811" s="186"/>
      <c r="T811" s="186"/>
      <c r="U811" s="186"/>
      <c r="V811" s="186"/>
    </row>
    <row r="812" spans="1:22" ht="16.5" customHeight="1">
      <c r="A812" s="186"/>
      <c r="B812" s="186"/>
      <c r="C812" s="432"/>
      <c r="D812" s="186"/>
      <c r="E812" s="186"/>
      <c r="F812" s="186"/>
      <c r="G812" s="186"/>
      <c r="H812" s="186"/>
      <c r="I812" s="186"/>
      <c r="J812" s="186"/>
      <c r="K812" s="186"/>
      <c r="L812" s="186"/>
      <c r="M812" s="186"/>
      <c r="N812" s="186"/>
      <c r="O812" s="186"/>
      <c r="P812" s="186"/>
      <c r="Q812" s="186"/>
      <c r="R812" s="186"/>
      <c r="S812" s="186"/>
      <c r="T812" s="186"/>
      <c r="U812" s="186"/>
      <c r="V812" s="186"/>
    </row>
    <row r="813" spans="1:22" ht="16.5" customHeight="1">
      <c r="A813" s="186"/>
      <c r="B813" s="186"/>
      <c r="C813" s="432"/>
      <c r="D813" s="186"/>
      <c r="E813" s="186"/>
      <c r="F813" s="186"/>
      <c r="G813" s="186"/>
      <c r="H813" s="186"/>
      <c r="I813" s="186"/>
      <c r="J813" s="186"/>
      <c r="K813" s="186"/>
      <c r="L813" s="186"/>
      <c r="M813" s="186"/>
      <c r="N813" s="186"/>
      <c r="O813" s="186"/>
      <c r="P813" s="186"/>
      <c r="Q813" s="186"/>
      <c r="R813" s="186"/>
      <c r="S813" s="186"/>
      <c r="T813" s="186"/>
      <c r="U813" s="186"/>
      <c r="V813" s="186"/>
    </row>
    <row r="814" spans="1:22" ht="16.5" customHeight="1">
      <c r="A814" s="186"/>
      <c r="B814" s="186"/>
      <c r="C814" s="432"/>
      <c r="D814" s="186"/>
      <c r="E814" s="186"/>
      <c r="F814" s="186"/>
      <c r="G814" s="186"/>
      <c r="H814" s="186"/>
      <c r="I814" s="186"/>
      <c r="J814" s="186"/>
      <c r="K814" s="186"/>
      <c r="L814" s="186"/>
      <c r="M814" s="186"/>
      <c r="N814" s="186"/>
      <c r="O814" s="186"/>
      <c r="P814" s="186"/>
      <c r="Q814" s="186"/>
      <c r="R814" s="186"/>
      <c r="S814" s="186"/>
      <c r="T814" s="186"/>
      <c r="U814" s="186"/>
      <c r="V814" s="186"/>
    </row>
    <row r="815" spans="1:22" ht="16.5" customHeight="1">
      <c r="A815" s="186"/>
      <c r="B815" s="186"/>
      <c r="C815" s="432"/>
      <c r="D815" s="186"/>
      <c r="E815" s="186"/>
      <c r="F815" s="186"/>
      <c r="G815" s="186"/>
      <c r="H815" s="186"/>
      <c r="I815" s="186"/>
      <c r="J815" s="186"/>
      <c r="K815" s="186"/>
      <c r="L815" s="186"/>
      <c r="M815" s="186"/>
      <c r="N815" s="186"/>
      <c r="O815" s="186"/>
      <c r="P815" s="186"/>
      <c r="Q815" s="186"/>
      <c r="R815" s="186"/>
      <c r="S815" s="186"/>
      <c r="T815" s="186"/>
      <c r="U815" s="186"/>
      <c r="V815" s="186"/>
    </row>
    <row r="816" spans="1:22" ht="16.5" customHeight="1">
      <c r="A816" s="186"/>
      <c r="B816" s="186"/>
      <c r="C816" s="432"/>
      <c r="D816" s="186"/>
      <c r="E816" s="186"/>
      <c r="F816" s="186"/>
      <c r="G816" s="186"/>
      <c r="H816" s="186"/>
      <c r="I816" s="186"/>
      <c r="J816" s="186"/>
      <c r="K816" s="186"/>
      <c r="L816" s="186"/>
      <c r="M816" s="186"/>
      <c r="N816" s="186"/>
      <c r="O816" s="186"/>
      <c r="P816" s="186"/>
      <c r="Q816" s="186"/>
      <c r="R816" s="186"/>
      <c r="S816" s="186"/>
      <c r="T816" s="186"/>
      <c r="U816" s="186"/>
      <c r="V816" s="186"/>
    </row>
    <row r="817" spans="1:22" ht="16.5" customHeight="1">
      <c r="A817" s="186"/>
      <c r="B817" s="186"/>
      <c r="C817" s="432"/>
      <c r="D817" s="186"/>
      <c r="E817" s="186"/>
      <c r="F817" s="186"/>
      <c r="G817" s="186"/>
      <c r="H817" s="186"/>
      <c r="I817" s="186"/>
      <c r="J817" s="186"/>
      <c r="K817" s="186"/>
      <c r="L817" s="186"/>
      <c r="M817" s="186"/>
      <c r="N817" s="186"/>
      <c r="O817" s="186"/>
      <c r="P817" s="186"/>
      <c r="Q817" s="186"/>
      <c r="R817" s="186"/>
      <c r="S817" s="186"/>
      <c r="T817" s="186"/>
      <c r="U817" s="186"/>
      <c r="V817" s="186"/>
    </row>
    <row r="818" spans="1:22" ht="16.5" customHeight="1">
      <c r="A818" s="186"/>
      <c r="B818" s="186"/>
      <c r="C818" s="432"/>
      <c r="D818" s="186"/>
      <c r="E818" s="186"/>
      <c r="F818" s="186"/>
      <c r="G818" s="186"/>
      <c r="H818" s="186"/>
      <c r="I818" s="186"/>
      <c r="J818" s="186"/>
      <c r="K818" s="186"/>
      <c r="L818" s="186"/>
      <c r="M818" s="186"/>
      <c r="N818" s="186"/>
      <c r="O818" s="186"/>
      <c r="P818" s="186"/>
      <c r="Q818" s="186"/>
      <c r="R818" s="186"/>
      <c r="S818" s="186"/>
      <c r="T818" s="186"/>
      <c r="U818" s="186"/>
      <c r="V818" s="186"/>
    </row>
    <row r="819" spans="1:22" ht="16.5" customHeight="1">
      <c r="A819" s="186"/>
      <c r="B819" s="186"/>
      <c r="C819" s="432"/>
      <c r="D819" s="186"/>
      <c r="E819" s="186"/>
      <c r="F819" s="186"/>
      <c r="G819" s="186"/>
      <c r="H819" s="186"/>
      <c r="I819" s="186"/>
      <c r="J819" s="186"/>
      <c r="K819" s="186"/>
      <c r="L819" s="186"/>
      <c r="M819" s="186"/>
      <c r="N819" s="186"/>
      <c r="O819" s="186"/>
      <c r="P819" s="186"/>
      <c r="Q819" s="186"/>
      <c r="R819" s="186"/>
      <c r="S819" s="186"/>
      <c r="T819" s="186"/>
      <c r="U819" s="186"/>
      <c r="V819" s="186"/>
    </row>
    <row r="820" spans="1:22" ht="16.5" customHeight="1">
      <c r="A820" s="186"/>
      <c r="B820" s="186"/>
      <c r="C820" s="432"/>
      <c r="D820" s="186"/>
      <c r="E820" s="186"/>
      <c r="F820" s="186"/>
      <c r="G820" s="186"/>
      <c r="H820" s="186"/>
      <c r="I820" s="186"/>
      <c r="J820" s="186"/>
      <c r="K820" s="186"/>
      <c r="L820" s="186"/>
      <c r="M820" s="186"/>
      <c r="N820" s="186"/>
      <c r="O820" s="186"/>
      <c r="P820" s="186"/>
      <c r="Q820" s="186"/>
      <c r="R820" s="186"/>
      <c r="S820" s="186"/>
      <c r="T820" s="186"/>
      <c r="U820" s="186"/>
      <c r="V820" s="186"/>
    </row>
    <row r="821" spans="1:22" ht="16.5" customHeight="1">
      <c r="A821" s="186"/>
      <c r="B821" s="186"/>
      <c r="C821" s="432"/>
      <c r="D821" s="186"/>
      <c r="E821" s="186"/>
      <c r="F821" s="186"/>
      <c r="G821" s="186"/>
      <c r="H821" s="186"/>
      <c r="I821" s="186"/>
      <c r="J821" s="186"/>
      <c r="K821" s="186"/>
      <c r="L821" s="186"/>
      <c r="M821" s="186"/>
      <c r="N821" s="186"/>
      <c r="O821" s="186"/>
      <c r="P821" s="186"/>
      <c r="Q821" s="186"/>
      <c r="R821" s="186"/>
      <c r="S821" s="186"/>
      <c r="T821" s="186"/>
      <c r="U821" s="186"/>
      <c r="V821" s="186"/>
    </row>
    <row r="822" spans="1:22" ht="16.5" customHeight="1">
      <c r="A822" s="186"/>
      <c r="B822" s="186"/>
      <c r="C822" s="432"/>
      <c r="D822" s="186"/>
      <c r="E822" s="186"/>
      <c r="F822" s="186"/>
      <c r="G822" s="186"/>
      <c r="H822" s="186"/>
      <c r="I822" s="186"/>
      <c r="J822" s="186"/>
      <c r="K822" s="186"/>
      <c r="L822" s="186"/>
      <c r="M822" s="186"/>
      <c r="N822" s="186"/>
      <c r="O822" s="186"/>
      <c r="P822" s="186"/>
      <c r="Q822" s="186"/>
      <c r="R822" s="186"/>
      <c r="S822" s="186"/>
      <c r="T822" s="186"/>
      <c r="U822" s="186"/>
      <c r="V822" s="186"/>
    </row>
    <row r="823" spans="1:22" ht="16.5" customHeight="1">
      <c r="A823" s="186"/>
      <c r="B823" s="186"/>
      <c r="C823" s="432"/>
      <c r="D823" s="186"/>
      <c r="E823" s="186"/>
      <c r="F823" s="186"/>
      <c r="G823" s="186"/>
      <c r="H823" s="186"/>
      <c r="I823" s="186"/>
      <c r="J823" s="186"/>
      <c r="K823" s="186"/>
      <c r="L823" s="186"/>
      <c r="M823" s="186"/>
      <c r="N823" s="186"/>
      <c r="O823" s="186"/>
      <c r="P823" s="186"/>
      <c r="Q823" s="186"/>
      <c r="R823" s="186"/>
      <c r="S823" s="186"/>
      <c r="T823" s="186"/>
      <c r="U823" s="186"/>
      <c r="V823" s="186"/>
    </row>
    <row r="824" spans="1:22" ht="16.5" customHeight="1">
      <c r="A824" s="186"/>
      <c r="B824" s="186"/>
      <c r="C824" s="432"/>
      <c r="D824" s="186"/>
      <c r="E824" s="186"/>
      <c r="F824" s="186"/>
      <c r="G824" s="186"/>
      <c r="H824" s="186"/>
      <c r="I824" s="186"/>
      <c r="J824" s="186"/>
      <c r="K824" s="186"/>
      <c r="L824" s="186"/>
      <c r="M824" s="186"/>
      <c r="N824" s="186"/>
      <c r="O824" s="186"/>
      <c r="P824" s="186"/>
      <c r="Q824" s="186"/>
      <c r="R824" s="186"/>
      <c r="S824" s="186"/>
      <c r="T824" s="186"/>
      <c r="U824" s="186"/>
      <c r="V824" s="186"/>
    </row>
    <row r="825" spans="1:22" ht="16.5" customHeight="1">
      <c r="A825" s="186"/>
      <c r="B825" s="186"/>
      <c r="C825" s="432"/>
      <c r="D825" s="186"/>
      <c r="E825" s="186"/>
      <c r="F825" s="186"/>
      <c r="G825" s="186"/>
      <c r="H825" s="186"/>
      <c r="I825" s="186"/>
      <c r="J825" s="186"/>
      <c r="K825" s="186"/>
      <c r="L825" s="186"/>
      <c r="M825" s="186"/>
      <c r="N825" s="186"/>
      <c r="O825" s="186"/>
      <c r="P825" s="186"/>
      <c r="Q825" s="186"/>
      <c r="R825" s="186"/>
      <c r="S825" s="186"/>
      <c r="T825" s="186"/>
      <c r="U825" s="186"/>
      <c r="V825" s="186"/>
    </row>
    <row r="826" spans="1:22" ht="16.5" customHeight="1">
      <c r="A826" s="186"/>
      <c r="B826" s="186"/>
      <c r="C826" s="432"/>
      <c r="D826" s="186"/>
      <c r="E826" s="186"/>
      <c r="F826" s="186"/>
      <c r="G826" s="186"/>
      <c r="H826" s="186"/>
      <c r="I826" s="186"/>
      <c r="J826" s="186"/>
      <c r="K826" s="186"/>
      <c r="L826" s="186"/>
      <c r="M826" s="186"/>
      <c r="N826" s="186"/>
      <c r="O826" s="186"/>
      <c r="P826" s="186"/>
      <c r="Q826" s="186"/>
      <c r="R826" s="186"/>
      <c r="S826" s="186"/>
      <c r="T826" s="186"/>
      <c r="U826" s="186"/>
      <c r="V826" s="186"/>
    </row>
    <row r="827" spans="1:22" ht="16.5" customHeight="1">
      <c r="A827" s="186"/>
      <c r="B827" s="186"/>
      <c r="C827" s="432"/>
      <c r="D827" s="186"/>
      <c r="E827" s="186"/>
      <c r="F827" s="186"/>
      <c r="G827" s="186"/>
      <c r="H827" s="186"/>
      <c r="I827" s="186"/>
      <c r="J827" s="186"/>
      <c r="K827" s="186"/>
      <c r="L827" s="186"/>
      <c r="M827" s="186"/>
      <c r="N827" s="186"/>
      <c r="O827" s="186"/>
      <c r="P827" s="186"/>
      <c r="Q827" s="186"/>
      <c r="R827" s="186"/>
      <c r="S827" s="186"/>
      <c r="T827" s="186"/>
      <c r="U827" s="186"/>
      <c r="V827" s="186"/>
    </row>
    <row r="828" spans="1:22" ht="16.5" customHeight="1">
      <c r="A828" s="186"/>
      <c r="B828" s="186"/>
      <c r="C828" s="432"/>
      <c r="D828" s="186"/>
      <c r="E828" s="186"/>
      <c r="F828" s="186"/>
      <c r="G828" s="186"/>
      <c r="H828" s="186"/>
      <c r="I828" s="186"/>
      <c r="J828" s="186"/>
      <c r="K828" s="186"/>
      <c r="L828" s="186"/>
      <c r="M828" s="186"/>
      <c r="N828" s="186"/>
      <c r="O828" s="186"/>
      <c r="P828" s="186"/>
      <c r="Q828" s="186"/>
      <c r="R828" s="186"/>
      <c r="S828" s="186"/>
      <c r="T828" s="186"/>
      <c r="U828" s="186"/>
      <c r="V828" s="186"/>
    </row>
    <row r="829" spans="1:22" ht="16.5" customHeight="1">
      <c r="A829" s="186"/>
      <c r="B829" s="186"/>
      <c r="C829" s="432"/>
      <c r="D829" s="186"/>
      <c r="E829" s="186"/>
      <c r="F829" s="186"/>
      <c r="G829" s="186"/>
      <c r="H829" s="186"/>
      <c r="I829" s="186"/>
      <c r="J829" s="186"/>
      <c r="K829" s="186"/>
      <c r="L829" s="186"/>
      <c r="M829" s="186"/>
      <c r="N829" s="186"/>
      <c r="O829" s="186"/>
      <c r="P829" s="186"/>
      <c r="Q829" s="186"/>
      <c r="R829" s="186"/>
      <c r="S829" s="186"/>
      <c r="T829" s="186"/>
      <c r="U829" s="186"/>
      <c r="V829" s="186"/>
    </row>
    <row r="830" spans="1:22" ht="16.5" customHeight="1">
      <c r="A830" s="186"/>
      <c r="B830" s="186"/>
      <c r="C830" s="432"/>
      <c r="D830" s="186"/>
      <c r="E830" s="186"/>
      <c r="F830" s="186"/>
      <c r="G830" s="186"/>
      <c r="H830" s="186"/>
      <c r="I830" s="186"/>
      <c r="J830" s="186"/>
      <c r="K830" s="186"/>
      <c r="L830" s="186"/>
      <c r="M830" s="186"/>
      <c r="N830" s="186"/>
      <c r="O830" s="186"/>
      <c r="P830" s="186"/>
      <c r="Q830" s="186"/>
      <c r="R830" s="186"/>
      <c r="S830" s="186"/>
      <c r="T830" s="186"/>
      <c r="U830" s="186"/>
      <c r="V830" s="186"/>
    </row>
    <row r="831" spans="1:22" ht="16.5" customHeight="1">
      <c r="A831" s="186"/>
      <c r="B831" s="186"/>
      <c r="C831" s="432"/>
      <c r="D831" s="186"/>
      <c r="E831" s="186"/>
      <c r="F831" s="186"/>
      <c r="G831" s="186"/>
      <c r="H831" s="186"/>
      <c r="I831" s="186"/>
      <c r="J831" s="186"/>
      <c r="K831" s="186"/>
      <c r="L831" s="186"/>
      <c r="M831" s="186"/>
      <c r="N831" s="186"/>
      <c r="O831" s="186"/>
      <c r="P831" s="186"/>
      <c r="Q831" s="186"/>
      <c r="R831" s="186"/>
      <c r="S831" s="186"/>
      <c r="T831" s="186"/>
      <c r="U831" s="186"/>
      <c r="V831" s="186"/>
    </row>
    <row r="832" spans="1:22" ht="16.5" customHeight="1">
      <c r="A832" s="186"/>
      <c r="B832" s="186"/>
      <c r="C832" s="432"/>
      <c r="D832" s="186"/>
      <c r="E832" s="186"/>
      <c r="F832" s="186"/>
      <c r="G832" s="186"/>
      <c r="H832" s="186"/>
      <c r="I832" s="186"/>
      <c r="J832" s="186"/>
      <c r="K832" s="186"/>
      <c r="L832" s="186"/>
      <c r="M832" s="186"/>
      <c r="N832" s="186"/>
      <c r="O832" s="186"/>
      <c r="P832" s="186"/>
      <c r="Q832" s="186"/>
      <c r="R832" s="186"/>
      <c r="S832" s="186"/>
      <c r="T832" s="186"/>
      <c r="U832" s="186"/>
      <c r="V832" s="186"/>
    </row>
    <row r="833" spans="1:22" ht="16.5" customHeight="1">
      <c r="A833" s="186"/>
      <c r="B833" s="186"/>
      <c r="C833" s="432"/>
      <c r="D833" s="186"/>
      <c r="E833" s="186"/>
      <c r="F833" s="186"/>
      <c r="G833" s="186"/>
      <c r="H833" s="186"/>
      <c r="I833" s="186"/>
      <c r="J833" s="186"/>
      <c r="K833" s="186"/>
      <c r="L833" s="186"/>
      <c r="M833" s="186"/>
      <c r="N833" s="186"/>
      <c r="O833" s="186"/>
      <c r="P833" s="186"/>
      <c r="Q833" s="186"/>
      <c r="R833" s="186"/>
      <c r="S833" s="186"/>
      <c r="T833" s="186"/>
      <c r="U833" s="186"/>
      <c r="V833" s="186"/>
    </row>
    <row r="834" spans="1:22" ht="16.5" customHeight="1">
      <c r="A834" s="186"/>
      <c r="B834" s="186"/>
      <c r="C834" s="432"/>
      <c r="D834" s="186"/>
      <c r="E834" s="186"/>
      <c r="F834" s="186"/>
      <c r="G834" s="186"/>
      <c r="H834" s="186"/>
      <c r="I834" s="186"/>
      <c r="J834" s="186"/>
      <c r="K834" s="186"/>
      <c r="L834" s="186"/>
      <c r="M834" s="186"/>
      <c r="N834" s="186"/>
      <c r="O834" s="186"/>
      <c r="P834" s="186"/>
      <c r="Q834" s="186"/>
      <c r="R834" s="186"/>
      <c r="S834" s="186"/>
      <c r="T834" s="186"/>
      <c r="U834" s="186"/>
      <c r="V834" s="186"/>
    </row>
    <row r="835" spans="1:22" ht="16.5" customHeight="1">
      <c r="A835" s="186"/>
      <c r="B835" s="186"/>
      <c r="C835" s="432"/>
      <c r="D835" s="186"/>
      <c r="E835" s="186"/>
      <c r="F835" s="186"/>
      <c r="G835" s="186"/>
      <c r="H835" s="186"/>
      <c r="I835" s="186"/>
      <c r="J835" s="186"/>
      <c r="K835" s="186"/>
      <c r="L835" s="186"/>
      <c r="M835" s="186"/>
      <c r="N835" s="186"/>
      <c r="O835" s="186"/>
      <c r="P835" s="186"/>
      <c r="Q835" s="186"/>
      <c r="R835" s="186"/>
      <c r="S835" s="186"/>
      <c r="T835" s="186"/>
      <c r="U835" s="186"/>
      <c r="V835" s="186"/>
    </row>
    <row r="836" spans="1:22" ht="16.5" customHeight="1">
      <c r="A836" s="186"/>
      <c r="B836" s="186"/>
      <c r="C836" s="432"/>
      <c r="D836" s="186"/>
      <c r="E836" s="186"/>
      <c r="F836" s="186"/>
      <c r="G836" s="186"/>
      <c r="H836" s="186"/>
      <c r="I836" s="186"/>
      <c r="J836" s="186"/>
      <c r="K836" s="186"/>
      <c r="L836" s="186"/>
      <c r="M836" s="186"/>
      <c r="N836" s="186"/>
      <c r="O836" s="186"/>
      <c r="P836" s="186"/>
      <c r="Q836" s="186"/>
      <c r="R836" s="186"/>
      <c r="S836" s="186"/>
      <c r="T836" s="186"/>
      <c r="U836" s="186"/>
      <c r="V836" s="186"/>
    </row>
    <row r="837" spans="1:22" ht="16.5" customHeight="1">
      <c r="A837" s="186"/>
      <c r="B837" s="186"/>
      <c r="C837" s="432"/>
      <c r="D837" s="186"/>
      <c r="E837" s="186"/>
      <c r="F837" s="186"/>
      <c r="G837" s="186"/>
      <c r="H837" s="186"/>
      <c r="I837" s="186"/>
      <c r="J837" s="186"/>
      <c r="K837" s="186"/>
      <c r="L837" s="186"/>
      <c r="M837" s="186"/>
      <c r="N837" s="186"/>
      <c r="O837" s="186"/>
      <c r="P837" s="186"/>
      <c r="Q837" s="186"/>
      <c r="R837" s="186"/>
      <c r="S837" s="186"/>
      <c r="T837" s="186"/>
      <c r="U837" s="186"/>
      <c r="V837" s="186"/>
    </row>
    <row r="838" spans="1:22" ht="16.5" customHeight="1">
      <c r="A838" s="186"/>
      <c r="B838" s="186"/>
      <c r="C838" s="432"/>
      <c r="D838" s="186"/>
      <c r="E838" s="186"/>
      <c r="F838" s="186"/>
      <c r="G838" s="186"/>
      <c r="H838" s="186"/>
      <c r="I838" s="186"/>
      <c r="J838" s="186"/>
      <c r="K838" s="186"/>
      <c r="L838" s="186"/>
      <c r="M838" s="186"/>
      <c r="N838" s="186"/>
      <c r="O838" s="186"/>
      <c r="P838" s="186"/>
      <c r="Q838" s="186"/>
      <c r="R838" s="186"/>
      <c r="S838" s="186"/>
      <c r="T838" s="186"/>
      <c r="U838" s="186"/>
      <c r="V838" s="186"/>
    </row>
    <row r="839" spans="1:22" ht="16.5" customHeight="1">
      <c r="A839" s="186"/>
      <c r="B839" s="186"/>
      <c r="C839" s="432"/>
      <c r="D839" s="186"/>
      <c r="E839" s="186"/>
      <c r="F839" s="186"/>
      <c r="G839" s="186"/>
      <c r="H839" s="186"/>
      <c r="I839" s="186"/>
      <c r="J839" s="186"/>
      <c r="K839" s="186"/>
      <c r="L839" s="186"/>
      <c r="M839" s="186"/>
      <c r="N839" s="186"/>
      <c r="O839" s="186"/>
      <c r="P839" s="186"/>
      <c r="Q839" s="186"/>
      <c r="R839" s="186"/>
      <c r="S839" s="186"/>
      <c r="T839" s="186"/>
      <c r="U839" s="186"/>
      <c r="V839" s="186"/>
    </row>
    <row r="840" spans="1:22" ht="16.5" customHeight="1">
      <c r="A840" s="186"/>
      <c r="B840" s="186"/>
      <c r="C840" s="432"/>
      <c r="D840" s="186"/>
      <c r="E840" s="186"/>
      <c r="F840" s="186"/>
      <c r="G840" s="186"/>
      <c r="H840" s="186"/>
      <c r="I840" s="186"/>
      <c r="J840" s="186"/>
      <c r="K840" s="186"/>
      <c r="L840" s="186"/>
      <c r="M840" s="186"/>
      <c r="N840" s="186"/>
      <c r="O840" s="186"/>
      <c r="P840" s="186"/>
      <c r="Q840" s="186"/>
      <c r="R840" s="186"/>
      <c r="S840" s="186"/>
      <c r="T840" s="186"/>
      <c r="U840" s="186"/>
      <c r="V840" s="186"/>
    </row>
    <row r="841" spans="1:22" ht="16.5" customHeight="1">
      <c r="A841" s="186"/>
      <c r="B841" s="186"/>
      <c r="C841" s="432"/>
      <c r="D841" s="186"/>
      <c r="E841" s="186"/>
      <c r="F841" s="186"/>
      <c r="G841" s="186"/>
      <c r="H841" s="186"/>
      <c r="I841" s="186"/>
      <c r="J841" s="186"/>
      <c r="K841" s="186"/>
      <c r="L841" s="186"/>
      <c r="M841" s="186"/>
      <c r="N841" s="186"/>
      <c r="O841" s="186"/>
      <c r="P841" s="186"/>
      <c r="Q841" s="186"/>
      <c r="R841" s="186"/>
      <c r="S841" s="186"/>
      <c r="T841" s="186"/>
      <c r="U841" s="186"/>
      <c r="V841" s="186"/>
    </row>
    <row r="842" spans="1:22" ht="16.5" customHeight="1">
      <c r="A842" s="186"/>
      <c r="B842" s="186"/>
      <c r="C842" s="432"/>
      <c r="D842" s="186"/>
      <c r="E842" s="186"/>
      <c r="F842" s="186"/>
      <c r="G842" s="186"/>
      <c r="H842" s="186"/>
      <c r="I842" s="186"/>
      <c r="J842" s="186"/>
      <c r="K842" s="186"/>
      <c r="L842" s="186"/>
      <c r="M842" s="186"/>
      <c r="N842" s="186"/>
      <c r="O842" s="186"/>
      <c r="P842" s="186"/>
      <c r="Q842" s="186"/>
      <c r="R842" s="186"/>
      <c r="S842" s="186"/>
      <c r="T842" s="186"/>
      <c r="U842" s="186"/>
      <c r="V842" s="186"/>
    </row>
    <row r="843" spans="1:22" ht="16.5" customHeight="1">
      <c r="A843" s="186"/>
      <c r="B843" s="186"/>
      <c r="C843" s="432"/>
      <c r="D843" s="186"/>
      <c r="E843" s="186"/>
      <c r="F843" s="186"/>
      <c r="G843" s="186"/>
      <c r="H843" s="186"/>
      <c r="I843" s="186"/>
      <c r="J843" s="186"/>
      <c r="K843" s="186"/>
      <c r="L843" s="186"/>
      <c r="M843" s="186"/>
      <c r="N843" s="186"/>
      <c r="O843" s="186"/>
      <c r="P843" s="186"/>
      <c r="Q843" s="186"/>
      <c r="R843" s="186"/>
      <c r="S843" s="186"/>
      <c r="T843" s="186"/>
      <c r="U843" s="186"/>
      <c r="V843" s="186"/>
    </row>
    <row r="844" spans="1:22" ht="16.5" customHeight="1">
      <c r="A844" s="186"/>
      <c r="B844" s="186"/>
      <c r="C844" s="432"/>
      <c r="D844" s="186"/>
      <c r="E844" s="186"/>
      <c r="F844" s="186"/>
      <c r="G844" s="186"/>
      <c r="H844" s="186"/>
      <c r="I844" s="186"/>
      <c r="J844" s="186"/>
      <c r="K844" s="186"/>
      <c r="L844" s="186"/>
      <c r="M844" s="186"/>
      <c r="N844" s="186"/>
      <c r="O844" s="186"/>
      <c r="P844" s="186"/>
      <c r="Q844" s="186"/>
      <c r="R844" s="186"/>
      <c r="S844" s="186"/>
      <c r="T844" s="186"/>
      <c r="U844" s="186"/>
      <c r="V844" s="186"/>
    </row>
    <row r="845" spans="1:22" ht="16.5" customHeight="1">
      <c r="A845" s="186"/>
      <c r="B845" s="186"/>
      <c r="C845" s="432"/>
      <c r="D845" s="186"/>
      <c r="E845" s="186"/>
      <c r="F845" s="186"/>
      <c r="G845" s="186"/>
      <c r="H845" s="186"/>
      <c r="I845" s="186"/>
      <c r="J845" s="186"/>
      <c r="K845" s="186"/>
      <c r="L845" s="186"/>
      <c r="M845" s="186"/>
      <c r="N845" s="186"/>
      <c r="O845" s="186"/>
      <c r="P845" s="186"/>
      <c r="Q845" s="186"/>
      <c r="R845" s="186"/>
      <c r="S845" s="186"/>
      <c r="T845" s="186"/>
      <c r="U845" s="186"/>
      <c r="V845" s="186"/>
    </row>
    <row r="846" spans="1:22" ht="16.5" customHeight="1">
      <c r="A846" s="186"/>
      <c r="B846" s="186"/>
      <c r="C846" s="432"/>
      <c r="D846" s="186"/>
      <c r="E846" s="186"/>
      <c r="F846" s="186"/>
      <c r="G846" s="186"/>
      <c r="H846" s="186"/>
      <c r="I846" s="186"/>
      <c r="J846" s="186"/>
      <c r="K846" s="186"/>
      <c r="L846" s="186"/>
      <c r="M846" s="186"/>
      <c r="N846" s="186"/>
      <c r="O846" s="186"/>
      <c r="P846" s="186"/>
      <c r="Q846" s="186"/>
      <c r="R846" s="186"/>
      <c r="S846" s="186"/>
      <c r="T846" s="186"/>
      <c r="U846" s="186"/>
      <c r="V846" s="186"/>
    </row>
    <row r="847" spans="1:22" ht="16.5" customHeight="1">
      <c r="A847" s="186"/>
      <c r="B847" s="186"/>
      <c r="C847" s="432"/>
      <c r="D847" s="186"/>
      <c r="E847" s="186"/>
      <c r="F847" s="186"/>
      <c r="G847" s="186"/>
      <c r="H847" s="186"/>
      <c r="I847" s="186"/>
      <c r="J847" s="186"/>
      <c r="K847" s="186"/>
      <c r="L847" s="186"/>
      <c r="M847" s="186"/>
      <c r="N847" s="186"/>
      <c r="O847" s="186"/>
      <c r="P847" s="186"/>
      <c r="Q847" s="186"/>
      <c r="R847" s="186"/>
      <c r="S847" s="186"/>
      <c r="T847" s="186"/>
      <c r="U847" s="186"/>
      <c r="V847" s="186"/>
    </row>
    <row r="848" spans="1:22" ht="16.5" customHeight="1">
      <c r="A848" s="186"/>
      <c r="B848" s="186"/>
      <c r="C848" s="432"/>
      <c r="D848" s="186"/>
      <c r="E848" s="186"/>
      <c r="F848" s="186"/>
      <c r="G848" s="186"/>
      <c r="H848" s="186"/>
      <c r="I848" s="186"/>
      <c r="J848" s="186"/>
      <c r="K848" s="186"/>
      <c r="L848" s="186"/>
      <c r="M848" s="186"/>
      <c r="N848" s="186"/>
      <c r="O848" s="186"/>
      <c r="P848" s="186"/>
      <c r="Q848" s="186"/>
      <c r="R848" s="186"/>
      <c r="S848" s="186"/>
      <c r="T848" s="186"/>
      <c r="U848" s="186"/>
      <c r="V848" s="186"/>
    </row>
    <row r="849" spans="1:22" ht="16.5" customHeight="1">
      <c r="A849" s="186"/>
      <c r="B849" s="186"/>
      <c r="C849" s="432"/>
      <c r="D849" s="186"/>
      <c r="E849" s="186"/>
      <c r="F849" s="186"/>
      <c r="G849" s="186"/>
      <c r="H849" s="186"/>
      <c r="I849" s="186"/>
      <c r="J849" s="186"/>
      <c r="K849" s="186"/>
      <c r="L849" s="186"/>
      <c r="M849" s="186"/>
      <c r="N849" s="186"/>
      <c r="O849" s="186"/>
      <c r="P849" s="186"/>
      <c r="Q849" s="186"/>
      <c r="R849" s="186"/>
      <c r="S849" s="186"/>
      <c r="T849" s="186"/>
      <c r="U849" s="186"/>
      <c r="V849" s="186"/>
    </row>
    <row r="850" spans="1:22" ht="16.5" customHeight="1">
      <c r="A850" s="186"/>
      <c r="B850" s="186"/>
      <c r="C850" s="432"/>
      <c r="D850" s="186"/>
      <c r="E850" s="186"/>
      <c r="F850" s="186"/>
      <c r="G850" s="186"/>
      <c r="H850" s="186"/>
      <c r="I850" s="186"/>
      <c r="J850" s="186"/>
      <c r="K850" s="186"/>
      <c r="L850" s="186"/>
      <c r="M850" s="186"/>
      <c r="N850" s="186"/>
      <c r="O850" s="186"/>
      <c r="P850" s="186"/>
      <c r="Q850" s="186"/>
      <c r="R850" s="186"/>
      <c r="S850" s="186"/>
      <c r="T850" s="186"/>
      <c r="U850" s="186"/>
      <c r="V850" s="186"/>
    </row>
    <row r="851" spans="1:22" ht="16.5" customHeight="1">
      <c r="A851" s="186"/>
      <c r="B851" s="186"/>
      <c r="C851" s="432"/>
      <c r="D851" s="186"/>
      <c r="E851" s="186"/>
      <c r="F851" s="186"/>
      <c r="G851" s="186"/>
      <c r="H851" s="186"/>
      <c r="I851" s="186"/>
      <c r="J851" s="186"/>
      <c r="K851" s="186"/>
      <c r="L851" s="186"/>
      <c r="M851" s="186"/>
      <c r="N851" s="186"/>
      <c r="O851" s="186"/>
      <c r="P851" s="186"/>
      <c r="Q851" s="186"/>
      <c r="R851" s="186"/>
      <c r="S851" s="186"/>
      <c r="T851" s="186"/>
      <c r="U851" s="186"/>
      <c r="V851" s="186"/>
    </row>
    <row r="852" spans="1:22" ht="16.5" customHeight="1">
      <c r="A852" s="186"/>
      <c r="B852" s="186"/>
      <c r="C852" s="432"/>
      <c r="D852" s="186"/>
      <c r="E852" s="186"/>
      <c r="F852" s="186"/>
      <c r="G852" s="186"/>
      <c r="H852" s="186"/>
      <c r="I852" s="186"/>
      <c r="J852" s="186"/>
      <c r="K852" s="186"/>
      <c r="L852" s="186"/>
      <c r="M852" s="186"/>
      <c r="N852" s="186"/>
      <c r="O852" s="186"/>
      <c r="P852" s="186"/>
      <c r="Q852" s="186"/>
      <c r="R852" s="186"/>
      <c r="S852" s="186"/>
      <c r="T852" s="186"/>
      <c r="U852" s="186"/>
      <c r="V852" s="186"/>
    </row>
    <row r="853" spans="1:22" ht="16.5" customHeight="1">
      <c r="A853" s="186"/>
      <c r="B853" s="186"/>
      <c r="C853" s="432"/>
      <c r="D853" s="186"/>
      <c r="E853" s="186"/>
      <c r="F853" s="186"/>
      <c r="G853" s="186"/>
      <c r="H853" s="186"/>
      <c r="I853" s="186"/>
      <c r="J853" s="186"/>
      <c r="K853" s="186"/>
      <c r="L853" s="186"/>
      <c r="M853" s="186"/>
      <c r="N853" s="186"/>
      <c r="O853" s="186"/>
      <c r="P853" s="186"/>
      <c r="Q853" s="186"/>
      <c r="R853" s="186"/>
      <c r="S853" s="186"/>
      <c r="T853" s="186"/>
      <c r="U853" s="186"/>
      <c r="V853" s="186"/>
    </row>
    <row r="854" spans="1:22" ht="16.5" customHeight="1">
      <c r="A854" s="186"/>
      <c r="B854" s="186"/>
      <c r="C854" s="432"/>
      <c r="D854" s="186"/>
      <c r="E854" s="186"/>
      <c r="F854" s="186"/>
      <c r="G854" s="186"/>
      <c r="H854" s="186"/>
      <c r="I854" s="186"/>
      <c r="J854" s="186"/>
      <c r="K854" s="186"/>
      <c r="L854" s="186"/>
      <c r="M854" s="186"/>
      <c r="N854" s="186"/>
      <c r="O854" s="186"/>
      <c r="P854" s="186"/>
      <c r="Q854" s="186"/>
      <c r="R854" s="186"/>
      <c r="S854" s="186"/>
      <c r="T854" s="186"/>
      <c r="U854" s="186"/>
      <c r="V854" s="186"/>
    </row>
    <row r="855" spans="1:22" ht="16.5" customHeight="1">
      <c r="A855" s="186"/>
      <c r="B855" s="186"/>
      <c r="C855" s="432"/>
      <c r="D855" s="186"/>
      <c r="E855" s="186"/>
      <c r="F855" s="186"/>
      <c r="G855" s="186"/>
      <c r="H855" s="186"/>
      <c r="I855" s="186"/>
      <c r="J855" s="186"/>
      <c r="K855" s="186"/>
      <c r="L855" s="186"/>
      <c r="M855" s="186"/>
      <c r="N855" s="186"/>
      <c r="O855" s="186"/>
      <c r="P855" s="186"/>
      <c r="Q855" s="186"/>
      <c r="R855" s="186"/>
      <c r="S855" s="186"/>
      <c r="T855" s="186"/>
      <c r="U855" s="186"/>
      <c r="V855" s="186"/>
    </row>
    <row r="856" spans="1:22" ht="16.5" customHeight="1">
      <c r="A856" s="186"/>
      <c r="B856" s="186"/>
      <c r="C856" s="432"/>
      <c r="D856" s="186"/>
      <c r="E856" s="186"/>
      <c r="F856" s="186"/>
      <c r="G856" s="186"/>
      <c r="H856" s="186"/>
      <c r="I856" s="186"/>
      <c r="J856" s="186"/>
      <c r="K856" s="186"/>
      <c r="L856" s="186"/>
      <c r="M856" s="186"/>
      <c r="N856" s="186"/>
      <c r="O856" s="186"/>
      <c r="P856" s="186"/>
      <c r="Q856" s="186"/>
      <c r="R856" s="186"/>
      <c r="S856" s="186"/>
      <c r="T856" s="186"/>
      <c r="U856" s="186"/>
      <c r="V856" s="186"/>
    </row>
    <row r="857" spans="1:22" ht="16.5" customHeight="1">
      <c r="A857" s="186"/>
      <c r="B857" s="186"/>
      <c r="C857" s="432"/>
      <c r="D857" s="186"/>
      <c r="E857" s="186"/>
      <c r="F857" s="186"/>
      <c r="G857" s="186"/>
      <c r="H857" s="186"/>
      <c r="I857" s="186"/>
      <c r="J857" s="186"/>
      <c r="K857" s="186"/>
      <c r="L857" s="186"/>
      <c r="M857" s="186"/>
      <c r="N857" s="186"/>
      <c r="O857" s="186"/>
      <c r="P857" s="186"/>
      <c r="Q857" s="186"/>
      <c r="R857" s="186"/>
      <c r="S857" s="186"/>
      <c r="T857" s="186"/>
      <c r="U857" s="186"/>
      <c r="V857" s="186"/>
    </row>
    <row r="858" spans="1:22" ht="16.5" customHeight="1">
      <c r="A858" s="186"/>
      <c r="B858" s="186"/>
      <c r="C858" s="432"/>
      <c r="D858" s="186"/>
      <c r="E858" s="186"/>
      <c r="F858" s="186"/>
      <c r="G858" s="186"/>
      <c r="H858" s="186"/>
      <c r="I858" s="186"/>
      <c r="J858" s="186"/>
      <c r="K858" s="186"/>
      <c r="L858" s="186"/>
      <c r="M858" s="186"/>
      <c r="N858" s="186"/>
      <c r="O858" s="186"/>
      <c r="P858" s="186"/>
      <c r="Q858" s="186"/>
      <c r="R858" s="186"/>
      <c r="S858" s="186"/>
      <c r="T858" s="186"/>
      <c r="U858" s="186"/>
      <c r="V858" s="186"/>
    </row>
    <row r="859" spans="1:22" ht="16.5" customHeight="1">
      <c r="A859" s="186"/>
      <c r="B859" s="186"/>
      <c r="C859" s="432"/>
      <c r="D859" s="186"/>
      <c r="E859" s="186"/>
      <c r="F859" s="186"/>
      <c r="G859" s="186"/>
      <c r="H859" s="186"/>
      <c r="I859" s="186"/>
      <c r="J859" s="186"/>
      <c r="K859" s="186"/>
      <c r="L859" s="186"/>
      <c r="M859" s="186"/>
      <c r="N859" s="186"/>
      <c r="O859" s="186"/>
      <c r="P859" s="186"/>
      <c r="Q859" s="186"/>
      <c r="R859" s="186"/>
      <c r="S859" s="186"/>
      <c r="T859" s="186"/>
      <c r="U859" s="186"/>
      <c r="V859" s="186"/>
    </row>
    <row r="860" spans="1:22" ht="16.5" customHeight="1">
      <c r="A860" s="186"/>
      <c r="B860" s="186"/>
      <c r="C860" s="432"/>
      <c r="D860" s="186"/>
      <c r="E860" s="186"/>
      <c r="F860" s="186"/>
      <c r="G860" s="186"/>
      <c r="H860" s="186"/>
      <c r="I860" s="186"/>
      <c r="J860" s="186"/>
      <c r="K860" s="186"/>
      <c r="L860" s="186"/>
      <c r="M860" s="186"/>
      <c r="N860" s="186"/>
      <c r="O860" s="186"/>
      <c r="P860" s="186"/>
      <c r="Q860" s="186"/>
      <c r="R860" s="186"/>
      <c r="S860" s="186"/>
      <c r="T860" s="186"/>
      <c r="U860" s="186"/>
      <c r="V860" s="186"/>
    </row>
    <row r="861" spans="1:22" ht="16.5" customHeight="1">
      <c r="A861" s="186"/>
      <c r="B861" s="186"/>
      <c r="C861" s="432"/>
      <c r="D861" s="186"/>
      <c r="E861" s="186"/>
      <c r="F861" s="186"/>
      <c r="G861" s="186"/>
      <c r="H861" s="186"/>
      <c r="I861" s="186"/>
      <c r="J861" s="186"/>
      <c r="K861" s="186"/>
      <c r="L861" s="186"/>
      <c r="M861" s="186"/>
      <c r="N861" s="186"/>
      <c r="O861" s="186"/>
      <c r="P861" s="186"/>
      <c r="Q861" s="186"/>
      <c r="R861" s="186"/>
      <c r="S861" s="186"/>
      <c r="T861" s="186"/>
      <c r="U861" s="186"/>
      <c r="V861" s="186"/>
    </row>
    <row r="862" spans="1:22" ht="16.5" customHeight="1">
      <c r="A862" s="186"/>
      <c r="B862" s="186"/>
      <c r="C862" s="432"/>
      <c r="D862" s="186"/>
      <c r="E862" s="186"/>
      <c r="F862" s="186"/>
      <c r="G862" s="186"/>
      <c r="H862" s="186"/>
      <c r="I862" s="186"/>
      <c r="J862" s="186"/>
      <c r="K862" s="186"/>
      <c r="L862" s="186"/>
      <c r="M862" s="186"/>
      <c r="N862" s="186"/>
      <c r="O862" s="186"/>
      <c r="P862" s="186"/>
      <c r="Q862" s="186"/>
      <c r="R862" s="186"/>
      <c r="S862" s="186"/>
      <c r="T862" s="186"/>
      <c r="U862" s="186"/>
      <c r="V862" s="186"/>
    </row>
    <row r="863" spans="1:22" ht="16.5" customHeight="1">
      <c r="A863" s="186"/>
      <c r="B863" s="186"/>
      <c r="C863" s="432"/>
      <c r="D863" s="186"/>
      <c r="E863" s="186"/>
      <c r="F863" s="186"/>
      <c r="G863" s="186"/>
      <c r="H863" s="186"/>
      <c r="I863" s="186"/>
      <c r="J863" s="186"/>
      <c r="K863" s="186"/>
      <c r="L863" s="186"/>
      <c r="M863" s="186"/>
      <c r="N863" s="186"/>
      <c r="O863" s="186"/>
      <c r="P863" s="186"/>
      <c r="Q863" s="186"/>
      <c r="R863" s="186"/>
      <c r="S863" s="186"/>
      <c r="T863" s="186"/>
      <c r="U863" s="186"/>
      <c r="V863" s="186"/>
    </row>
    <row r="864" spans="1:22" ht="16.5" customHeight="1">
      <c r="A864" s="186"/>
      <c r="B864" s="186"/>
      <c r="C864" s="432"/>
      <c r="D864" s="186"/>
      <c r="E864" s="186"/>
      <c r="F864" s="186"/>
      <c r="G864" s="186"/>
      <c r="H864" s="186"/>
      <c r="I864" s="186"/>
      <c r="J864" s="186"/>
      <c r="K864" s="186"/>
      <c r="L864" s="186"/>
      <c r="M864" s="186"/>
      <c r="N864" s="186"/>
      <c r="O864" s="186"/>
      <c r="P864" s="186"/>
      <c r="Q864" s="186"/>
      <c r="R864" s="186"/>
      <c r="S864" s="186"/>
      <c r="T864" s="186"/>
      <c r="U864" s="186"/>
      <c r="V864" s="186"/>
    </row>
    <row r="865" spans="1:22" ht="16.5" customHeight="1">
      <c r="A865" s="186"/>
      <c r="B865" s="186"/>
      <c r="C865" s="432"/>
      <c r="D865" s="186"/>
      <c r="E865" s="186"/>
      <c r="F865" s="186"/>
      <c r="G865" s="186"/>
      <c r="H865" s="186"/>
      <c r="I865" s="186"/>
      <c r="J865" s="186"/>
      <c r="K865" s="186"/>
      <c r="L865" s="186"/>
      <c r="M865" s="186"/>
      <c r="N865" s="186"/>
      <c r="O865" s="186"/>
      <c r="P865" s="186"/>
      <c r="Q865" s="186"/>
      <c r="R865" s="186"/>
      <c r="S865" s="186"/>
      <c r="T865" s="186"/>
      <c r="U865" s="186"/>
      <c r="V865" s="186"/>
    </row>
    <row r="866" spans="1:22" ht="16.5" customHeight="1">
      <c r="A866" s="186"/>
      <c r="B866" s="186"/>
      <c r="C866" s="432"/>
      <c r="D866" s="186"/>
      <c r="E866" s="186"/>
      <c r="F866" s="186"/>
      <c r="G866" s="186"/>
      <c r="H866" s="186"/>
      <c r="I866" s="186"/>
      <c r="J866" s="186"/>
      <c r="K866" s="186"/>
      <c r="L866" s="186"/>
      <c r="M866" s="186"/>
      <c r="N866" s="186"/>
      <c r="O866" s="186"/>
      <c r="P866" s="186"/>
      <c r="Q866" s="186"/>
      <c r="R866" s="186"/>
      <c r="S866" s="186"/>
      <c r="T866" s="186"/>
      <c r="U866" s="186"/>
      <c r="V866" s="186"/>
    </row>
    <row r="867" spans="1:22" ht="16.5" customHeight="1">
      <c r="A867" s="186"/>
      <c r="B867" s="186"/>
      <c r="C867" s="432"/>
      <c r="D867" s="186"/>
      <c r="E867" s="186"/>
      <c r="F867" s="186"/>
      <c r="G867" s="186"/>
      <c r="H867" s="186"/>
      <c r="I867" s="186"/>
      <c r="J867" s="186"/>
      <c r="K867" s="186"/>
      <c r="L867" s="186"/>
      <c r="M867" s="186"/>
      <c r="N867" s="186"/>
      <c r="O867" s="186"/>
      <c r="P867" s="186"/>
      <c r="Q867" s="186"/>
      <c r="R867" s="186"/>
      <c r="S867" s="186"/>
      <c r="T867" s="186"/>
      <c r="U867" s="186"/>
      <c r="V867" s="186"/>
    </row>
    <row r="868" spans="1:22" ht="16.5" customHeight="1">
      <c r="A868" s="186"/>
      <c r="B868" s="186"/>
      <c r="C868" s="432"/>
      <c r="D868" s="186"/>
      <c r="E868" s="186"/>
      <c r="F868" s="186"/>
      <c r="G868" s="186"/>
      <c r="H868" s="186"/>
      <c r="I868" s="186"/>
      <c r="J868" s="186"/>
      <c r="K868" s="186"/>
      <c r="L868" s="186"/>
      <c r="M868" s="186"/>
      <c r="N868" s="186"/>
      <c r="O868" s="186"/>
      <c r="P868" s="186"/>
      <c r="Q868" s="186"/>
      <c r="R868" s="186"/>
      <c r="S868" s="186"/>
      <c r="T868" s="186"/>
      <c r="U868" s="186"/>
      <c r="V868" s="186"/>
    </row>
    <row r="869" spans="1:22" ht="16.5" customHeight="1">
      <c r="A869" s="186"/>
      <c r="B869" s="186"/>
      <c r="C869" s="432"/>
      <c r="D869" s="186"/>
      <c r="E869" s="186"/>
      <c r="F869" s="186"/>
      <c r="G869" s="186"/>
      <c r="H869" s="186"/>
      <c r="I869" s="186"/>
      <c r="J869" s="186"/>
      <c r="K869" s="186"/>
      <c r="L869" s="186"/>
      <c r="M869" s="186"/>
      <c r="N869" s="186"/>
      <c r="O869" s="186"/>
      <c r="P869" s="186"/>
      <c r="Q869" s="186"/>
      <c r="R869" s="186"/>
      <c r="S869" s="186"/>
      <c r="T869" s="186"/>
      <c r="U869" s="186"/>
      <c r="V869" s="186"/>
    </row>
    <row r="870" spans="1:22" ht="16.5" customHeight="1">
      <c r="A870" s="186"/>
      <c r="B870" s="186"/>
      <c r="C870" s="432"/>
      <c r="D870" s="186"/>
      <c r="E870" s="186"/>
      <c r="F870" s="186"/>
      <c r="G870" s="186"/>
      <c r="H870" s="186"/>
      <c r="I870" s="186"/>
      <c r="J870" s="186"/>
      <c r="K870" s="186"/>
      <c r="L870" s="186"/>
      <c r="M870" s="186"/>
      <c r="N870" s="186"/>
      <c r="O870" s="186"/>
      <c r="P870" s="186"/>
      <c r="Q870" s="186"/>
      <c r="R870" s="186"/>
      <c r="S870" s="186"/>
      <c r="T870" s="186"/>
      <c r="U870" s="186"/>
      <c r="V870" s="186"/>
    </row>
    <row r="871" spans="1:22" ht="16.5" customHeight="1">
      <c r="A871" s="186"/>
      <c r="B871" s="186"/>
      <c r="C871" s="432"/>
      <c r="D871" s="186"/>
      <c r="E871" s="186"/>
      <c r="F871" s="186"/>
      <c r="G871" s="186"/>
      <c r="H871" s="186"/>
      <c r="I871" s="186"/>
      <c r="J871" s="186"/>
      <c r="K871" s="186"/>
      <c r="L871" s="186"/>
      <c r="M871" s="186"/>
      <c r="N871" s="186"/>
      <c r="O871" s="186"/>
      <c r="P871" s="186"/>
      <c r="Q871" s="186"/>
      <c r="R871" s="186"/>
      <c r="S871" s="186"/>
      <c r="T871" s="186"/>
      <c r="U871" s="186"/>
      <c r="V871" s="186"/>
    </row>
    <row r="872" spans="1:22" ht="16.5" customHeight="1">
      <c r="A872" s="186"/>
      <c r="B872" s="186"/>
      <c r="C872" s="432"/>
      <c r="D872" s="186"/>
      <c r="E872" s="186"/>
      <c r="F872" s="186"/>
      <c r="G872" s="186"/>
      <c r="H872" s="186"/>
      <c r="I872" s="186"/>
      <c r="J872" s="186"/>
      <c r="K872" s="186"/>
      <c r="L872" s="186"/>
      <c r="M872" s="186"/>
      <c r="N872" s="186"/>
      <c r="O872" s="186"/>
      <c r="P872" s="186"/>
      <c r="Q872" s="186"/>
      <c r="R872" s="186"/>
      <c r="S872" s="186"/>
      <c r="T872" s="186"/>
      <c r="U872" s="186"/>
      <c r="V872" s="186"/>
    </row>
    <row r="873" spans="1:22" ht="16.5" customHeight="1">
      <c r="A873" s="186"/>
      <c r="B873" s="186"/>
      <c r="C873" s="432"/>
      <c r="D873" s="186"/>
      <c r="E873" s="186"/>
      <c r="F873" s="186"/>
      <c r="G873" s="186"/>
      <c r="H873" s="186"/>
      <c r="I873" s="186"/>
      <c r="J873" s="186"/>
      <c r="K873" s="186"/>
      <c r="L873" s="186"/>
      <c r="M873" s="186"/>
      <c r="N873" s="186"/>
      <c r="O873" s="186"/>
      <c r="P873" s="186"/>
      <c r="Q873" s="186"/>
      <c r="R873" s="186"/>
      <c r="S873" s="186"/>
      <c r="T873" s="186"/>
      <c r="U873" s="186"/>
      <c r="V873" s="186"/>
    </row>
    <row r="874" spans="1:22" ht="16.5" customHeight="1">
      <c r="A874" s="186"/>
      <c r="B874" s="186"/>
      <c r="C874" s="432"/>
      <c r="D874" s="186"/>
      <c r="E874" s="186"/>
      <c r="F874" s="186"/>
      <c r="G874" s="186"/>
      <c r="H874" s="186"/>
      <c r="I874" s="186"/>
      <c r="J874" s="186"/>
      <c r="K874" s="186"/>
      <c r="L874" s="186"/>
      <c r="M874" s="186"/>
      <c r="N874" s="186"/>
      <c r="O874" s="186"/>
      <c r="P874" s="186"/>
      <c r="Q874" s="186"/>
      <c r="R874" s="186"/>
      <c r="S874" s="186"/>
      <c r="T874" s="186"/>
      <c r="U874" s="186"/>
      <c r="V874" s="186"/>
    </row>
    <row r="875" spans="1:22" ht="16.5" customHeight="1">
      <c r="A875" s="186"/>
      <c r="B875" s="186"/>
      <c r="C875" s="432"/>
      <c r="D875" s="186"/>
      <c r="E875" s="186"/>
      <c r="F875" s="186"/>
      <c r="G875" s="186"/>
      <c r="H875" s="186"/>
      <c r="I875" s="186"/>
      <c r="J875" s="186"/>
      <c r="K875" s="186"/>
      <c r="L875" s="186"/>
      <c r="M875" s="186"/>
      <c r="N875" s="186"/>
      <c r="O875" s="186"/>
      <c r="P875" s="186"/>
      <c r="Q875" s="186"/>
      <c r="R875" s="186"/>
      <c r="S875" s="186"/>
      <c r="T875" s="186"/>
      <c r="U875" s="186"/>
      <c r="V875" s="186"/>
    </row>
    <row r="876" spans="1:22" ht="16.5" customHeight="1">
      <c r="A876" s="186"/>
      <c r="B876" s="186"/>
      <c r="C876" s="432"/>
      <c r="D876" s="186"/>
      <c r="E876" s="186"/>
      <c r="F876" s="186"/>
      <c r="G876" s="186"/>
      <c r="H876" s="186"/>
      <c r="I876" s="186"/>
      <c r="J876" s="186"/>
      <c r="K876" s="186"/>
      <c r="L876" s="186"/>
      <c r="M876" s="186"/>
      <c r="N876" s="186"/>
      <c r="O876" s="186"/>
      <c r="P876" s="186"/>
      <c r="Q876" s="186"/>
      <c r="R876" s="186"/>
      <c r="S876" s="186"/>
      <c r="T876" s="186"/>
      <c r="U876" s="186"/>
      <c r="V876" s="186"/>
    </row>
    <row r="877" spans="1:22" ht="16.5" customHeight="1">
      <c r="A877" s="186"/>
      <c r="B877" s="186"/>
      <c r="C877" s="432"/>
      <c r="D877" s="186"/>
      <c r="E877" s="186"/>
      <c r="F877" s="186"/>
      <c r="G877" s="186"/>
      <c r="H877" s="186"/>
      <c r="I877" s="186"/>
      <c r="J877" s="186"/>
      <c r="K877" s="186"/>
      <c r="L877" s="186"/>
      <c r="M877" s="186"/>
      <c r="N877" s="186"/>
      <c r="O877" s="186"/>
      <c r="P877" s="186"/>
      <c r="Q877" s="186"/>
      <c r="R877" s="186"/>
      <c r="S877" s="186"/>
      <c r="T877" s="186"/>
      <c r="U877" s="186"/>
      <c r="V877" s="186"/>
    </row>
    <row r="878" spans="1:22" ht="16.5" customHeight="1">
      <c r="A878" s="186"/>
      <c r="B878" s="186"/>
      <c r="C878" s="432"/>
      <c r="D878" s="186"/>
      <c r="E878" s="186"/>
      <c r="F878" s="186"/>
      <c r="G878" s="186"/>
      <c r="H878" s="186"/>
      <c r="I878" s="186"/>
      <c r="J878" s="186"/>
      <c r="K878" s="186"/>
      <c r="L878" s="186"/>
      <c r="M878" s="186"/>
      <c r="N878" s="186"/>
      <c r="O878" s="186"/>
      <c r="P878" s="186"/>
      <c r="Q878" s="186"/>
      <c r="R878" s="186"/>
      <c r="S878" s="186"/>
      <c r="T878" s="186"/>
      <c r="U878" s="186"/>
      <c r="V878" s="186"/>
    </row>
    <row r="879" spans="1:22" ht="16.5" customHeight="1">
      <c r="A879" s="186"/>
      <c r="B879" s="186"/>
      <c r="C879" s="432"/>
      <c r="D879" s="186"/>
      <c r="E879" s="186"/>
      <c r="F879" s="186"/>
      <c r="G879" s="186"/>
      <c r="H879" s="186"/>
      <c r="I879" s="186"/>
      <c r="J879" s="186"/>
      <c r="K879" s="186"/>
      <c r="L879" s="186"/>
      <c r="M879" s="186"/>
      <c r="N879" s="186"/>
      <c r="O879" s="186"/>
      <c r="P879" s="186"/>
      <c r="Q879" s="186"/>
      <c r="R879" s="186"/>
      <c r="S879" s="186"/>
      <c r="T879" s="186"/>
      <c r="U879" s="186"/>
      <c r="V879" s="186"/>
    </row>
    <row r="880" spans="1:22" ht="16.5" customHeight="1">
      <c r="A880" s="186"/>
      <c r="B880" s="186"/>
      <c r="C880" s="432"/>
      <c r="D880" s="186"/>
      <c r="E880" s="186"/>
      <c r="F880" s="186"/>
      <c r="G880" s="186"/>
      <c r="H880" s="186"/>
      <c r="I880" s="186"/>
      <c r="J880" s="186"/>
      <c r="K880" s="186"/>
      <c r="L880" s="186"/>
      <c r="M880" s="186"/>
      <c r="N880" s="186"/>
      <c r="O880" s="186"/>
      <c r="P880" s="186"/>
      <c r="Q880" s="186"/>
      <c r="R880" s="186"/>
      <c r="S880" s="186"/>
      <c r="T880" s="186"/>
      <c r="U880" s="186"/>
      <c r="V880" s="186"/>
    </row>
    <row r="881" spans="1:22" ht="16.5" customHeight="1">
      <c r="A881" s="186"/>
      <c r="B881" s="186"/>
      <c r="C881" s="432"/>
      <c r="D881" s="186"/>
      <c r="E881" s="186"/>
      <c r="F881" s="186"/>
      <c r="G881" s="186"/>
      <c r="H881" s="186"/>
      <c r="I881" s="186"/>
      <c r="J881" s="186"/>
      <c r="K881" s="186"/>
      <c r="L881" s="186"/>
      <c r="M881" s="186"/>
      <c r="N881" s="186"/>
      <c r="O881" s="186"/>
      <c r="P881" s="186"/>
      <c r="Q881" s="186"/>
      <c r="R881" s="186"/>
      <c r="S881" s="186"/>
      <c r="T881" s="186"/>
      <c r="U881" s="186"/>
      <c r="V881" s="186"/>
    </row>
    <row r="882" spans="1:22" ht="16.5" customHeight="1">
      <c r="A882" s="186"/>
      <c r="B882" s="186"/>
      <c r="C882" s="432"/>
      <c r="D882" s="186"/>
      <c r="E882" s="186"/>
      <c r="F882" s="186"/>
      <c r="G882" s="186"/>
      <c r="H882" s="186"/>
      <c r="I882" s="186"/>
      <c r="J882" s="186"/>
      <c r="K882" s="186"/>
      <c r="L882" s="186"/>
      <c r="M882" s="186"/>
      <c r="N882" s="186"/>
      <c r="O882" s="186"/>
      <c r="P882" s="186"/>
      <c r="Q882" s="186"/>
      <c r="R882" s="186"/>
      <c r="S882" s="186"/>
      <c r="T882" s="186"/>
      <c r="U882" s="186"/>
      <c r="V882" s="186"/>
    </row>
    <row r="883" spans="1:22" ht="16.5" customHeight="1">
      <c r="A883" s="186"/>
      <c r="B883" s="186"/>
      <c r="C883" s="432"/>
      <c r="D883" s="186"/>
      <c r="E883" s="186"/>
      <c r="F883" s="186"/>
      <c r="G883" s="186"/>
      <c r="H883" s="186"/>
      <c r="I883" s="186"/>
      <c r="J883" s="186"/>
      <c r="K883" s="186"/>
      <c r="L883" s="186"/>
      <c r="M883" s="186"/>
      <c r="N883" s="186"/>
      <c r="O883" s="186"/>
      <c r="P883" s="186"/>
      <c r="Q883" s="186"/>
      <c r="R883" s="186"/>
      <c r="S883" s="186"/>
      <c r="T883" s="186"/>
      <c r="U883" s="186"/>
      <c r="V883" s="186"/>
    </row>
    <row r="884" spans="1:22" ht="16.5" customHeight="1">
      <c r="A884" s="186"/>
      <c r="B884" s="186"/>
      <c r="C884" s="432"/>
      <c r="D884" s="186"/>
      <c r="E884" s="186"/>
      <c r="F884" s="186"/>
      <c r="G884" s="186"/>
      <c r="H884" s="186"/>
      <c r="I884" s="186"/>
      <c r="J884" s="186"/>
      <c r="K884" s="186"/>
      <c r="L884" s="186"/>
      <c r="M884" s="186"/>
      <c r="N884" s="186"/>
      <c r="O884" s="186"/>
      <c r="P884" s="186"/>
      <c r="Q884" s="186"/>
      <c r="R884" s="186"/>
      <c r="S884" s="186"/>
      <c r="T884" s="186"/>
      <c r="U884" s="186"/>
      <c r="V884" s="186"/>
    </row>
    <row r="885" spans="1:22" ht="16.5" customHeight="1">
      <c r="A885" s="186"/>
      <c r="B885" s="186"/>
      <c r="C885" s="432"/>
      <c r="D885" s="186"/>
      <c r="E885" s="186"/>
      <c r="F885" s="186"/>
      <c r="G885" s="186"/>
      <c r="H885" s="186"/>
      <c r="I885" s="186"/>
      <c r="J885" s="186"/>
      <c r="K885" s="186"/>
      <c r="L885" s="186"/>
      <c r="M885" s="186"/>
      <c r="N885" s="186"/>
      <c r="O885" s="186"/>
      <c r="P885" s="186"/>
      <c r="Q885" s="186"/>
      <c r="R885" s="186"/>
      <c r="S885" s="186"/>
      <c r="T885" s="186"/>
      <c r="U885" s="186"/>
      <c r="V885" s="186"/>
    </row>
    <row r="886" spans="1:22" ht="16.5" customHeight="1">
      <c r="A886" s="186"/>
      <c r="B886" s="186"/>
      <c r="C886" s="432"/>
      <c r="D886" s="186"/>
      <c r="E886" s="186"/>
      <c r="F886" s="186"/>
      <c r="G886" s="186"/>
      <c r="H886" s="186"/>
      <c r="I886" s="186"/>
      <c r="J886" s="186"/>
      <c r="K886" s="186"/>
      <c r="L886" s="186"/>
      <c r="M886" s="186"/>
      <c r="N886" s="186"/>
      <c r="O886" s="186"/>
      <c r="P886" s="186"/>
      <c r="Q886" s="186"/>
      <c r="R886" s="186"/>
      <c r="S886" s="186"/>
      <c r="T886" s="186"/>
      <c r="U886" s="186"/>
      <c r="V886" s="186"/>
    </row>
    <row r="887" spans="1:22" ht="16.5" customHeight="1">
      <c r="A887" s="186"/>
      <c r="B887" s="186"/>
      <c r="C887" s="432"/>
      <c r="D887" s="186"/>
      <c r="E887" s="186"/>
      <c r="F887" s="186"/>
      <c r="G887" s="186"/>
      <c r="H887" s="186"/>
      <c r="I887" s="186"/>
      <c r="J887" s="186"/>
      <c r="K887" s="186"/>
      <c r="L887" s="186"/>
      <c r="M887" s="186"/>
      <c r="N887" s="186"/>
      <c r="O887" s="186"/>
      <c r="P887" s="186"/>
      <c r="Q887" s="186"/>
      <c r="R887" s="186"/>
      <c r="S887" s="186"/>
      <c r="T887" s="186"/>
      <c r="U887" s="186"/>
      <c r="V887" s="186"/>
    </row>
    <row r="888" spans="1:22" ht="16.5" customHeight="1">
      <c r="A888" s="186"/>
      <c r="B888" s="186"/>
      <c r="C888" s="432"/>
      <c r="D888" s="186"/>
      <c r="E888" s="186"/>
      <c r="F888" s="186"/>
      <c r="G888" s="186"/>
      <c r="H888" s="186"/>
      <c r="I888" s="186"/>
      <c r="J888" s="186"/>
      <c r="K888" s="186"/>
      <c r="L888" s="186"/>
      <c r="M888" s="186"/>
      <c r="N888" s="186"/>
      <c r="O888" s="186"/>
      <c r="P888" s="186"/>
      <c r="Q888" s="186"/>
      <c r="R888" s="186"/>
      <c r="S888" s="186"/>
      <c r="T888" s="186"/>
      <c r="U888" s="186"/>
      <c r="V888" s="186"/>
    </row>
    <row r="889" spans="1:22" ht="16.5" customHeight="1">
      <c r="A889" s="186"/>
      <c r="B889" s="186"/>
      <c r="C889" s="432"/>
      <c r="D889" s="186"/>
      <c r="E889" s="186"/>
      <c r="F889" s="186"/>
      <c r="G889" s="186"/>
      <c r="H889" s="186"/>
      <c r="I889" s="186"/>
      <c r="J889" s="186"/>
      <c r="K889" s="186"/>
      <c r="L889" s="186"/>
      <c r="M889" s="186"/>
      <c r="N889" s="186"/>
      <c r="O889" s="186"/>
      <c r="P889" s="186"/>
      <c r="Q889" s="186"/>
      <c r="R889" s="186"/>
      <c r="S889" s="186"/>
      <c r="T889" s="186"/>
      <c r="U889" s="186"/>
      <c r="V889" s="186"/>
    </row>
    <row r="890" spans="1:22" ht="16.5" customHeight="1">
      <c r="A890" s="186"/>
      <c r="B890" s="186"/>
      <c r="C890" s="432"/>
      <c r="D890" s="186"/>
      <c r="E890" s="186"/>
      <c r="F890" s="186"/>
      <c r="G890" s="186"/>
      <c r="H890" s="186"/>
      <c r="I890" s="186"/>
      <c r="J890" s="186"/>
      <c r="K890" s="186"/>
      <c r="L890" s="186"/>
      <c r="M890" s="186"/>
      <c r="N890" s="186"/>
      <c r="O890" s="186"/>
      <c r="P890" s="186"/>
      <c r="Q890" s="186"/>
      <c r="R890" s="186"/>
      <c r="S890" s="186"/>
      <c r="T890" s="186"/>
      <c r="U890" s="186"/>
      <c r="V890" s="186"/>
    </row>
    <row r="891" spans="1:22" ht="16.5" customHeight="1">
      <c r="A891" s="186"/>
      <c r="B891" s="186"/>
      <c r="C891" s="432"/>
      <c r="D891" s="186"/>
      <c r="E891" s="186"/>
      <c r="F891" s="186"/>
      <c r="G891" s="186"/>
      <c r="H891" s="186"/>
      <c r="I891" s="186"/>
      <c r="J891" s="186"/>
      <c r="K891" s="186"/>
      <c r="L891" s="186"/>
      <c r="M891" s="186"/>
      <c r="N891" s="186"/>
      <c r="O891" s="186"/>
      <c r="P891" s="186"/>
      <c r="Q891" s="186"/>
      <c r="R891" s="186"/>
      <c r="S891" s="186"/>
      <c r="T891" s="186"/>
      <c r="U891" s="186"/>
      <c r="V891" s="186"/>
    </row>
    <row r="892" spans="1:22" ht="16.5" customHeight="1">
      <c r="A892" s="186"/>
      <c r="B892" s="186"/>
      <c r="C892" s="432"/>
      <c r="D892" s="186"/>
      <c r="E892" s="186"/>
      <c r="F892" s="186"/>
      <c r="G892" s="186"/>
      <c r="H892" s="186"/>
      <c r="I892" s="186"/>
      <c r="J892" s="186"/>
      <c r="K892" s="186"/>
      <c r="L892" s="186"/>
      <c r="M892" s="186"/>
      <c r="N892" s="186"/>
      <c r="O892" s="186"/>
      <c r="P892" s="186"/>
      <c r="Q892" s="186"/>
      <c r="R892" s="186"/>
      <c r="S892" s="186"/>
      <c r="T892" s="186"/>
      <c r="U892" s="186"/>
      <c r="V892" s="186"/>
    </row>
    <row r="893" spans="1:22" ht="16.5" customHeight="1">
      <c r="A893" s="186"/>
      <c r="B893" s="186"/>
      <c r="C893" s="432"/>
      <c r="D893" s="186"/>
      <c r="E893" s="186"/>
      <c r="F893" s="186"/>
      <c r="G893" s="186"/>
      <c r="H893" s="186"/>
      <c r="I893" s="186"/>
      <c r="J893" s="186"/>
      <c r="K893" s="186"/>
      <c r="L893" s="186"/>
      <c r="M893" s="186"/>
      <c r="N893" s="186"/>
      <c r="O893" s="186"/>
      <c r="P893" s="186"/>
      <c r="Q893" s="186"/>
      <c r="R893" s="186"/>
      <c r="S893" s="186"/>
      <c r="T893" s="186"/>
      <c r="U893" s="186"/>
      <c r="V893" s="186"/>
    </row>
    <row r="894" spans="1:22" ht="16.5" customHeight="1">
      <c r="A894" s="186"/>
      <c r="B894" s="186"/>
      <c r="C894" s="432"/>
      <c r="D894" s="186"/>
      <c r="E894" s="186"/>
      <c r="F894" s="186"/>
      <c r="G894" s="186"/>
      <c r="H894" s="186"/>
      <c r="I894" s="186"/>
      <c r="J894" s="186"/>
      <c r="K894" s="186"/>
      <c r="L894" s="186"/>
      <c r="M894" s="186"/>
      <c r="N894" s="186"/>
      <c r="O894" s="186"/>
      <c r="P894" s="186"/>
      <c r="Q894" s="186"/>
      <c r="R894" s="186"/>
      <c r="S894" s="186"/>
      <c r="T894" s="186"/>
      <c r="U894" s="186"/>
      <c r="V894" s="186"/>
    </row>
    <row r="895" spans="1:22" ht="16.5" customHeight="1">
      <c r="A895" s="186"/>
      <c r="B895" s="186"/>
      <c r="C895" s="432"/>
      <c r="D895" s="186"/>
      <c r="E895" s="186"/>
      <c r="F895" s="186"/>
      <c r="G895" s="186"/>
      <c r="H895" s="186"/>
      <c r="I895" s="186"/>
      <c r="J895" s="186"/>
      <c r="K895" s="186"/>
      <c r="L895" s="186"/>
      <c r="M895" s="186"/>
      <c r="N895" s="186"/>
      <c r="O895" s="186"/>
      <c r="P895" s="186"/>
      <c r="Q895" s="186"/>
      <c r="R895" s="186"/>
      <c r="S895" s="186"/>
      <c r="T895" s="186"/>
      <c r="U895" s="186"/>
      <c r="V895" s="186"/>
    </row>
    <row r="896" spans="1:22" ht="16.5" customHeight="1">
      <c r="A896" s="186"/>
      <c r="B896" s="186"/>
      <c r="C896" s="432"/>
      <c r="D896" s="186"/>
      <c r="E896" s="186"/>
      <c r="F896" s="186"/>
      <c r="G896" s="186"/>
      <c r="H896" s="186"/>
      <c r="I896" s="186"/>
      <c r="J896" s="186"/>
      <c r="K896" s="186"/>
      <c r="L896" s="186"/>
      <c r="M896" s="186"/>
      <c r="N896" s="186"/>
      <c r="O896" s="186"/>
      <c r="P896" s="186"/>
      <c r="Q896" s="186"/>
      <c r="R896" s="186"/>
      <c r="S896" s="186"/>
      <c r="T896" s="186"/>
      <c r="U896" s="186"/>
      <c r="V896" s="186"/>
    </row>
    <row r="897" spans="1:22" ht="16.5" customHeight="1">
      <c r="A897" s="186"/>
      <c r="B897" s="186"/>
      <c r="C897" s="432"/>
      <c r="D897" s="186"/>
      <c r="E897" s="186"/>
      <c r="F897" s="186"/>
      <c r="G897" s="186"/>
      <c r="H897" s="186"/>
      <c r="I897" s="186"/>
      <c r="J897" s="186"/>
      <c r="K897" s="186"/>
      <c r="L897" s="186"/>
      <c r="M897" s="186"/>
      <c r="N897" s="186"/>
      <c r="O897" s="186"/>
      <c r="P897" s="186"/>
      <c r="Q897" s="186"/>
      <c r="R897" s="186"/>
      <c r="S897" s="186"/>
      <c r="T897" s="186"/>
      <c r="U897" s="186"/>
      <c r="V897" s="186"/>
    </row>
    <row r="898" spans="1:22" ht="16.5" customHeight="1">
      <c r="A898" s="186"/>
      <c r="B898" s="186"/>
      <c r="C898" s="432"/>
      <c r="D898" s="186"/>
      <c r="E898" s="186"/>
      <c r="F898" s="186"/>
      <c r="G898" s="186"/>
      <c r="H898" s="186"/>
      <c r="I898" s="186"/>
      <c r="J898" s="186"/>
      <c r="K898" s="186"/>
      <c r="L898" s="186"/>
      <c r="M898" s="186"/>
      <c r="N898" s="186"/>
      <c r="O898" s="186"/>
      <c r="P898" s="186"/>
      <c r="Q898" s="186"/>
      <c r="R898" s="186"/>
      <c r="S898" s="186"/>
      <c r="T898" s="186"/>
      <c r="U898" s="186"/>
      <c r="V898" s="186"/>
    </row>
    <row r="899" spans="1:22" ht="16.5" customHeight="1">
      <c r="A899" s="186"/>
      <c r="B899" s="186"/>
      <c r="C899" s="432"/>
      <c r="D899" s="186"/>
      <c r="E899" s="186"/>
      <c r="F899" s="186"/>
      <c r="G899" s="186"/>
      <c r="H899" s="186"/>
      <c r="I899" s="186"/>
      <c r="J899" s="186"/>
      <c r="K899" s="186"/>
      <c r="L899" s="186"/>
      <c r="M899" s="186"/>
      <c r="N899" s="186"/>
      <c r="O899" s="186"/>
      <c r="P899" s="186"/>
      <c r="Q899" s="186"/>
      <c r="R899" s="186"/>
      <c r="S899" s="186"/>
      <c r="T899" s="186"/>
      <c r="U899" s="186"/>
      <c r="V899" s="186"/>
    </row>
    <row r="900" spans="1:22" ht="16.5" customHeight="1">
      <c r="A900" s="186"/>
      <c r="B900" s="186"/>
      <c r="C900" s="432"/>
      <c r="D900" s="186"/>
      <c r="E900" s="186"/>
      <c r="F900" s="186"/>
      <c r="G900" s="186"/>
      <c r="H900" s="186"/>
      <c r="I900" s="186"/>
      <c r="J900" s="186"/>
      <c r="K900" s="186"/>
      <c r="L900" s="186"/>
      <c r="M900" s="186"/>
      <c r="N900" s="186"/>
      <c r="O900" s="186"/>
      <c r="P900" s="186"/>
      <c r="Q900" s="186"/>
      <c r="R900" s="186"/>
      <c r="S900" s="186"/>
      <c r="T900" s="186"/>
      <c r="U900" s="186"/>
      <c r="V900" s="186"/>
    </row>
    <row r="901" spans="1:22" ht="16.5" customHeight="1">
      <c r="A901" s="186"/>
      <c r="B901" s="186"/>
      <c r="C901" s="432"/>
      <c r="D901" s="186"/>
      <c r="E901" s="186"/>
      <c r="F901" s="186"/>
      <c r="G901" s="186"/>
      <c r="H901" s="186"/>
      <c r="I901" s="186"/>
      <c r="J901" s="186"/>
      <c r="K901" s="186"/>
      <c r="L901" s="186"/>
      <c r="M901" s="186"/>
      <c r="N901" s="186"/>
      <c r="O901" s="186"/>
      <c r="P901" s="186"/>
      <c r="Q901" s="186"/>
      <c r="R901" s="186"/>
      <c r="S901" s="186"/>
      <c r="T901" s="186"/>
      <c r="U901" s="186"/>
      <c r="V901" s="186"/>
    </row>
    <row r="902" spans="1:22" ht="16.5" customHeight="1">
      <c r="A902" s="186"/>
      <c r="B902" s="186"/>
      <c r="C902" s="432"/>
      <c r="D902" s="186"/>
      <c r="E902" s="186"/>
      <c r="F902" s="186"/>
      <c r="G902" s="186"/>
      <c r="H902" s="186"/>
      <c r="I902" s="186"/>
      <c r="J902" s="186"/>
      <c r="K902" s="186"/>
      <c r="L902" s="186"/>
      <c r="M902" s="186"/>
      <c r="N902" s="186"/>
      <c r="O902" s="186"/>
      <c r="P902" s="186"/>
      <c r="Q902" s="186"/>
      <c r="R902" s="186"/>
      <c r="S902" s="186"/>
      <c r="T902" s="186"/>
      <c r="U902" s="186"/>
      <c r="V902" s="186"/>
    </row>
    <row r="903" spans="1:22" ht="16.5" customHeight="1">
      <c r="A903" s="186"/>
      <c r="B903" s="186"/>
      <c r="C903" s="432"/>
      <c r="D903" s="186"/>
      <c r="E903" s="186"/>
      <c r="F903" s="186"/>
      <c r="G903" s="186"/>
      <c r="H903" s="186"/>
      <c r="I903" s="186"/>
      <c r="J903" s="186"/>
      <c r="K903" s="186"/>
      <c r="L903" s="186"/>
      <c r="M903" s="186"/>
      <c r="N903" s="186"/>
      <c r="O903" s="186"/>
      <c r="P903" s="186"/>
      <c r="Q903" s="186"/>
      <c r="R903" s="186"/>
      <c r="S903" s="186"/>
      <c r="T903" s="186"/>
      <c r="U903" s="186"/>
      <c r="V903" s="186"/>
    </row>
    <row r="904" spans="1:22" ht="16.5" customHeight="1">
      <c r="A904" s="186"/>
      <c r="B904" s="186"/>
      <c r="C904" s="432"/>
      <c r="D904" s="186"/>
      <c r="E904" s="186"/>
      <c r="F904" s="186"/>
      <c r="G904" s="186"/>
      <c r="H904" s="186"/>
      <c r="I904" s="186"/>
      <c r="J904" s="186"/>
      <c r="K904" s="186"/>
      <c r="L904" s="186"/>
      <c r="M904" s="186"/>
      <c r="N904" s="186"/>
      <c r="O904" s="186"/>
      <c r="P904" s="186"/>
      <c r="Q904" s="186"/>
      <c r="R904" s="186"/>
      <c r="S904" s="186"/>
      <c r="T904" s="186"/>
      <c r="U904" s="186"/>
      <c r="V904" s="186"/>
    </row>
    <row r="905" spans="1:22" ht="16.5" customHeight="1">
      <c r="A905" s="186"/>
      <c r="B905" s="186"/>
      <c r="C905" s="432"/>
      <c r="D905" s="186"/>
      <c r="E905" s="186"/>
      <c r="F905" s="186"/>
      <c r="G905" s="186"/>
      <c r="H905" s="186"/>
      <c r="I905" s="186"/>
      <c r="J905" s="186"/>
      <c r="K905" s="186"/>
      <c r="L905" s="186"/>
      <c r="M905" s="186"/>
      <c r="N905" s="186"/>
      <c r="O905" s="186"/>
      <c r="P905" s="186"/>
      <c r="Q905" s="186"/>
      <c r="R905" s="186"/>
      <c r="S905" s="186"/>
      <c r="T905" s="186"/>
      <c r="U905" s="186"/>
      <c r="V905" s="186"/>
    </row>
    <row r="906" spans="1:22" ht="16.5" customHeight="1">
      <c r="A906" s="186"/>
      <c r="B906" s="186"/>
      <c r="C906" s="432"/>
      <c r="D906" s="186"/>
      <c r="E906" s="186"/>
      <c r="F906" s="186"/>
      <c r="G906" s="186"/>
      <c r="H906" s="186"/>
      <c r="I906" s="186"/>
      <c r="J906" s="186"/>
      <c r="K906" s="186"/>
      <c r="L906" s="186"/>
      <c r="M906" s="186"/>
      <c r="N906" s="186"/>
      <c r="O906" s="186"/>
      <c r="P906" s="186"/>
      <c r="Q906" s="186"/>
      <c r="R906" s="186"/>
      <c r="S906" s="186"/>
      <c r="T906" s="186"/>
      <c r="U906" s="186"/>
      <c r="V906" s="186"/>
    </row>
    <row r="907" spans="1:22" ht="16.5" customHeight="1">
      <c r="A907" s="186"/>
      <c r="B907" s="186"/>
      <c r="C907" s="432"/>
      <c r="D907" s="186"/>
      <c r="E907" s="186"/>
      <c r="F907" s="186"/>
      <c r="G907" s="186"/>
      <c r="H907" s="186"/>
      <c r="I907" s="186"/>
      <c r="J907" s="186"/>
      <c r="K907" s="186"/>
      <c r="L907" s="186"/>
      <c r="M907" s="186"/>
      <c r="N907" s="186"/>
      <c r="O907" s="186"/>
      <c r="P907" s="186"/>
      <c r="Q907" s="186"/>
      <c r="R907" s="186"/>
      <c r="S907" s="186"/>
      <c r="T907" s="186"/>
      <c r="U907" s="186"/>
      <c r="V907" s="186"/>
    </row>
    <row r="908" spans="1:22" ht="16.5" customHeight="1">
      <c r="A908" s="186"/>
      <c r="B908" s="186"/>
      <c r="C908" s="432"/>
      <c r="D908" s="186"/>
      <c r="E908" s="186"/>
      <c r="F908" s="186"/>
      <c r="G908" s="186"/>
      <c r="H908" s="186"/>
      <c r="I908" s="186"/>
      <c r="J908" s="186"/>
      <c r="K908" s="186"/>
      <c r="L908" s="186"/>
      <c r="M908" s="186"/>
      <c r="N908" s="186"/>
      <c r="O908" s="186"/>
      <c r="P908" s="186"/>
      <c r="Q908" s="186"/>
      <c r="R908" s="186"/>
      <c r="S908" s="186"/>
      <c r="T908" s="186"/>
      <c r="U908" s="186"/>
      <c r="V908" s="186"/>
    </row>
    <row r="909" spans="1:22" ht="16.5" customHeight="1">
      <c r="A909" s="186"/>
      <c r="B909" s="186"/>
      <c r="C909" s="432"/>
      <c r="D909" s="186"/>
      <c r="E909" s="186"/>
      <c r="F909" s="186"/>
      <c r="G909" s="186"/>
      <c r="H909" s="186"/>
      <c r="I909" s="186"/>
      <c r="J909" s="186"/>
      <c r="K909" s="186"/>
      <c r="L909" s="186"/>
      <c r="M909" s="186"/>
      <c r="N909" s="186"/>
      <c r="O909" s="186"/>
      <c r="P909" s="186"/>
      <c r="Q909" s="186"/>
      <c r="R909" s="186"/>
      <c r="S909" s="186"/>
      <c r="T909" s="186"/>
      <c r="U909" s="186"/>
      <c r="V909" s="186"/>
    </row>
    <row r="910" spans="1:22" ht="16.5" customHeight="1">
      <c r="A910" s="186"/>
      <c r="B910" s="186"/>
      <c r="C910" s="432"/>
      <c r="D910" s="186"/>
      <c r="E910" s="186"/>
      <c r="F910" s="186"/>
      <c r="G910" s="186"/>
      <c r="H910" s="186"/>
      <c r="I910" s="186"/>
      <c r="J910" s="186"/>
      <c r="K910" s="186"/>
      <c r="L910" s="186"/>
      <c r="M910" s="186"/>
      <c r="N910" s="186"/>
      <c r="O910" s="186"/>
      <c r="P910" s="186"/>
      <c r="Q910" s="186"/>
      <c r="R910" s="186"/>
      <c r="S910" s="186"/>
      <c r="T910" s="186"/>
      <c r="U910" s="186"/>
      <c r="V910" s="186"/>
    </row>
    <row r="911" spans="1:22" ht="16.5" customHeight="1">
      <c r="A911" s="186"/>
      <c r="B911" s="186"/>
      <c r="C911" s="432"/>
      <c r="D911" s="186"/>
      <c r="E911" s="186"/>
      <c r="F911" s="186"/>
      <c r="G911" s="186"/>
      <c r="H911" s="186"/>
      <c r="I911" s="186"/>
      <c r="J911" s="186"/>
      <c r="K911" s="186"/>
      <c r="L911" s="186"/>
      <c r="M911" s="186"/>
      <c r="N911" s="186"/>
      <c r="O911" s="186"/>
      <c r="P911" s="186"/>
      <c r="Q911" s="186"/>
      <c r="R911" s="186"/>
      <c r="S911" s="186"/>
      <c r="T911" s="186"/>
      <c r="U911" s="186"/>
      <c r="V911" s="186"/>
    </row>
    <row r="912" spans="1:22" ht="16.5" customHeight="1">
      <c r="A912" s="186"/>
      <c r="B912" s="186"/>
      <c r="C912" s="432"/>
      <c r="D912" s="186"/>
      <c r="E912" s="186"/>
      <c r="F912" s="186"/>
      <c r="G912" s="186"/>
      <c r="H912" s="186"/>
      <c r="I912" s="186"/>
      <c r="J912" s="186"/>
      <c r="K912" s="186"/>
      <c r="L912" s="186"/>
      <c r="M912" s="186"/>
      <c r="N912" s="186"/>
      <c r="O912" s="186"/>
      <c r="P912" s="186"/>
      <c r="Q912" s="186"/>
      <c r="R912" s="186"/>
      <c r="S912" s="186"/>
      <c r="T912" s="186"/>
      <c r="U912" s="186"/>
      <c r="V912" s="186"/>
    </row>
    <row r="913" spans="1:22" ht="16.5" customHeight="1">
      <c r="A913" s="186"/>
      <c r="B913" s="186"/>
      <c r="C913" s="432"/>
      <c r="D913" s="186"/>
      <c r="E913" s="186"/>
      <c r="F913" s="186"/>
      <c r="G913" s="186"/>
      <c r="H913" s="186"/>
      <c r="I913" s="186"/>
      <c r="J913" s="186"/>
      <c r="K913" s="186"/>
      <c r="L913" s="186"/>
      <c r="M913" s="186"/>
      <c r="N913" s="186"/>
      <c r="O913" s="186"/>
      <c r="P913" s="186"/>
      <c r="Q913" s="186"/>
      <c r="R913" s="186"/>
      <c r="S913" s="186"/>
      <c r="T913" s="186"/>
      <c r="U913" s="186"/>
      <c r="V913" s="186"/>
    </row>
    <row r="914" spans="1:22" ht="16.5" customHeight="1">
      <c r="A914" s="186"/>
      <c r="B914" s="186"/>
      <c r="C914" s="432"/>
      <c r="D914" s="186"/>
      <c r="E914" s="186"/>
      <c r="F914" s="186"/>
      <c r="G914" s="186"/>
      <c r="H914" s="186"/>
      <c r="I914" s="186"/>
      <c r="J914" s="186"/>
      <c r="K914" s="186"/>
      <c r="L914" s="186"/>
      <c r="M914" s="186"/>
      <c r="N914" s="186"/>
      <c r="O914" s="186"/>
      <c r="P914" s="186"/>
      <c r="Q914" s="186"/>
      <c r="R914" s="186"/>
      <c r="S914" s="186"/>
      <c r="T914" s="186"/>
      <c r="U914" s="186"/>
      <c r="V914" s="186"/>
    </row>
    <row r="915" spans="1:22" ht="16.5" customHeight="1">
      <c r="A915" s="186"/>
      <c r="B915" s="186"/>
      <c r="C915" s="432"/>
      <c r="D915" s="186"/>
      <c r="E915" s="186"/>
      <c r="F915" s="186"/>
      <c r="G915" s="186"/>
      <c r="H915" s="186"/>
      <c r="I915" s="186"/>
      <c r="J915" s="186"/>
      <c r="K915" s="186"/>
      <c r="L915" s="186"/>
      <c r="M915" s="186"/>
      <c r="N915" s="186"/>
      <c r="O915" s="186"/>
      <c r="P915" s="186"/>
      <c r="Q915" s="186"/>
      <c r="R915" s="186"/>
      <c r="S915" s="186"/>
      <c r="T915" s="186"/>
      <c r="U915" s="186"/>
      <c r="V915" s="186"/>
    </row>
    <row r="916" spans="1:22" ht="16.5" customHeight="1">
      <c r="A916" s="186"/>
      <c r="B916" s="186"/>
      <c r="C916" s="432"/>
      <c r="D916" s="186"/>
      <c r="E916" s="186"/>
      <c r="F916" s="186"/>
      <c r="G916" s="186"/>
      <c r="H916" s="186"/>
      <c r="I916" s="186"/>
      <c r="J916" s="186"/>
      <c r="K916" s="186"/>
      <c r="L916" s="186"/>
      <c r="M916" s="186"/>
      <c r="N916" s="186"/>
      <c r="O916" s="186"/>
      <c r="P916" s="186"/>
      <c r="Q916" s="186"/>
      <c r="R916" s="186"/>
      <c r="S916" s="186"/>
      <c r="T916" s="186"/>
      <c r="U916" s="186"/>
      <c r="V916" s="186"/>
    </row>
    <row r="917" spans="1:22" ht="16.5" customHeight="1">
      <c r="A917" s="186"/>
      <c r="B917" s="186"/>
      <c r="C917" s="432"/>
      <c r="D917" s="186"/>
      <c r="E917" s="186"/>
      <c r="F917" s="186"/>
      <c r="G917" s="186"/>
      <c r="H917" s="186"/>
      <c r="I917" s="186"/>
      <c r="J917" s="186"/>
      <c r="K917" s="186"/>
      <c r="L917" s="186"/>
      <c r="M917" s="186"/>
      <c r="N917" s="186"/>
      <c r="O917" s="186"/>
      <c r="P917" s="186"/>
      <c r="Q917" s="186"/>
      <c r="R917" s="186"/>
      <c r="S917" s="186"/>
      <c r="T917" s="186"/>
      <c r="U917" s="186"/>
      <c r="V917" s="186"/>
    </row>
    <row r="918" spans="1:22" ht="16.5" customHeight="1">
      <c r="A918" s="186"/>
      <c r="B918" s="186"/>
      <c r="C918" s="432"/>
      <c r="D918" s="186"/>
      <c r="E918" s="186"/>
      <c r="F918" s="186"/>
      <c r="G918" s="186"/>
      <c r="H918" s="186"/>
      <c r="I918" s="186"/>
      <c r="J918" s="186"/>
      <c r="K918" s="186"/>
      <c r="L918" s="186"/>
      <c r="M918" s="186"/>
      <c r="N918" s="186"/>
      <c r="O918" s="186"/>
      <c r="P918" s="186"/>
      <c r="Q918" s="186"/>
      <c r="R918" s="186"/>
      <c r="S918" s="186"/>
      <c r="T918" s="186"/>
      <c r="U918" s="186"/>
      <c r="V918" s="186"/>
    </row>
    <row r="919" spans="1:22" ht="16.5" customHeight="1">
      <c r="A919" s="186"/>
      <c r="B919" s="186"/>
      <c r="C919" s="432"/>
      <c r="D919" s="186"/>
      <c r="E919" s="186"/>
      <c r="F919" s="186"/>
      <c r="G919" s="186"/>
      <c r="H919" s="186"/>
      <c r="I919" s="186"/>
      <c r="J919" s="186"/>
      <c r="K919" s="186"/>
      <c r="L919" s="186"/>
      <c r="M919" s="186"/>
      <c r="N919" s="186"/>
      <c r="O919" s="186"/>
      <c r="P919" s="186"/>
      <c r="Q919" s="186"/>
      <c r="R919" s="186"/>
      <c r="S919" s="186"/>
      <c r="T919" s="186"/>
      <c r="U919" s="186"/>
      <c r="V919" s="186"/>
    </row>
    <row r="920" spans="1:22" ht="16.5" customHeight="1">
      <c r="A920" s="186"/>
      <c r="B920" s="186"/>
      <c r="C920" s="432"/>
      <c r="D920" s="186"/>
      <c r="E920" s="186"/>
      <c r="F920" s="186"/>
      <c r="G920" s="186"/>
      <c r="H920" s="186"/>
      <c r="I920" s="186"/>
      <c r="J920" s="186"/>
      <c r="K920" s="186"/>
      <c r="L920" s="186"/>
      <c r="M920" s="186"/>
      <c r="N920" s="186"/>
      <c r="O920" s="186"/>
      <c r="P920" s="186"/>
      <c r="Q920" s="186"/>
      <c r="R920" s="186"/>
      <c r="S920" s="186"/>
      <c r="T920" s="186"/>
      <c r="U920" s="186"/>
      <c r="V920" s="186"/>
    </row>
    <row r="921" spans="1:22" ht="16.5" customHeight="1">
      <c r="A921" s="186"/>
      <c r="B921" s="186"/>
      <c r="C921" s="432"/>
      <c r="D921" s="186"/>
      <c r="E921" s="186"/>
      <c r="F921" s="186"/>
      <c r="G921" s="186"/>
      <c r="H921" s="186"/>
      <c r="I921" s="186"/>
      <c r="J921" s="186"/>
      <c r="K921" s="186"/>
      <c r="L921" s="186"/>
      <c r="M921" s="186"/>
      <c r="N921" s="186"/>
      <c r="O921" s="186"/>
      <c r="P921" s="186"/>
      <c r="Q921" s="186"/>
      <c r="R921" s="186"/>
      <c r="S921" s="186"/>
      <c r="T921" s="186"/>
      <c r="U921" s="186"/>
      <c r="V921" s="186"/>
    </row>
    <row r="922" spans="1:22" ht="16.5" customHeight="1">
      <c r="A922" s="186"/>
      <c r="B922" s="186"/>
      <c r="C922" s="432"/>
      <c r="D922" s="186"/>
      <c r="E922" s="186"/>
      <c r="F922" s="186"/>
      <c r="G922" s="186"/>
      <c r="H922" s="186"/>
      <c r="I922" s="186"/>
      <c r="J922" s="186"/>
      <c r="K922" s="186"/>
      <c r="L922" s="186"/>
      <c r="M922" s="186"/>
      <c r="N922" s="186"/>
      <c r="O922" s="186"/>
      <c r="P922" s="186"/>
      <c r="Q922" s="186"/>
      <c r="R922" s="186"/>
      <c r="S922" s="186"/>
      <c r="T922" s="186"/>
      <c r="U922" s="186"/>
      <c r="V922" s="186"/>
    </row>
    <row r="923" spans="1:22" ht="16.5" customHeight="1">
      <c r="A923" s="186"/>
      <c r="B923" s="186"/>
      <c r="C923" s="432"/>
      <c r="D923" s="186"/>
      <c r="E923" s="186"/>
      <c r="F923" s="186"/>
      <c r="G923" s="186"/>
      <c r="H923" s="186"/>
      <c r="I923" s="186"/>
      <c r="J923" s="186"/>
      <c r="K923" s="186"/>
      <c r="L923" s="186"/>
      <c r="M923" s="186"/>
      <c r="N923" s="186"/>
      <c r="O923" s="186"/>
      <c r="P923" s="186"/>
      <c r="Q923" s="186"/>
      <c r="R923" s="186"/>
      <c r="S923" s="186"/>
      <c r="T923" s="186"/>
      <c r="U923" s="186"/>
      <c r="V923" s="186"/>
    </row>
    <row r="924" spans="1:22" ht="16.5" customHeight="1">
      <c r="A924" s="186"/>
      <c r="B924" s="186"/>
      <c r="C924" s="432"/>
      <c r="D924" s="186"/>
      <c r="E924" s="186"/>
      <c r="F924" s="186"/>
      <c r="G924" s="186"/>
      <c r="H924" s="186"/>
      <c r="I924" s="186"/>
      <c r="J924" s="186"/>
      <c r="K924" s="186"/>
      <c r="L924" s="186"/>
      <c r="M924" s="186"/>
      <c r="N924" s="186"/>
      <c r="O924" s="186"/>
      <c r="P924" s="186"/>
      <c r="Q924" s="186"/>
      <c r="R924" s="186"/>
      <c r="S924" s="186"/>
      <c r="T924" s="186"/>
      <c r="U924" s="186"/>
      <c r="V924" s="186"/>
    </row>
    <row r="925" spans="1:22" ht="16.5" customHeight="1">
      <c r="A925" s="186"/>
      <c r="B925" s="186"/>
      <c r="C925" s="432"/>
      <c r="D925" s="186"/>
      <c r="E925" s="186"/>
      <c r="F925" s="186"/>
      <c r="G925" s="186"/>
      <c r="H925" s="186"/>
      <c r="I925" s="186"/>
      <c r="J925" s="186"/>
      <c r="K925" s="186"/>
      <c r="L925" s="186"/>
      <c r="M925" s="186"/>
      <c r="N925" s="186"/>
      <c r="O925" s="186"/>
      <c r="P925" s="186"/>
      <c r="Q925" s="186"/>
      <c r="R925" s="186"/>
      <c r="S925" s="186"/>
      <c r="T925" s="186"/>
      <c r="U925" s="186"/>
      <c r="V925" s="186"/>
    </row>
    <row r="926" spans="1:22" ht="16.5" customHeight="1">
      <c r="A926" s="186"/>
      <c r="B926" s="186"/>
      <c r="C926" s="432"/>
      <c r="D926" s="186"/>
      <c r="E926" s="186"/>
      <c r="F926" s="186"/>
      <c r="G926" s="186"/>
      <c r="H926" s="186"/>
      <c r="I926" s="186"/>
      <c r="J926" s="186"/>
      <c r="K926" s="186"/>
      <c r="L926" s="186"/>
      <c r="M926" s="186"/>
      <c r="N926" s="186"/>
      <c r="O926" s="186"/>
      <c r="P926" s="186"/>
      <c r="Q926" s="186"/>
      <c r="R926" s="186"/>
      <c r="S926" s="186"/>
      <c r="T926" s="186"/>
      <c r="U926" s="186"/>
      <c r="V926" s="186"/>
    </row>
    <row r="927" spans="1:22" ht="16.5" customHeight="1">
      <c r="A927" s="186"/>
      <c r="B927" s="186"/>
      <c r="C927" s="432"/>
      <c r="D927" s="186"/>
      <c r="E927" s="186"/>
      <c r="F927" s="186"/>
      <c r="G927" s="186"/>
      <c r="H927" s="186"/>
      <c r="I927" s="186"/>
      <c r="J927" s="186"/>
      <c r="K927" s="186"/>
      <c r="L927" s="186"/>
      <c r="M927" s="186"/>
      <c r="N927" s="186"/>
      <c r="O927" s="186"/>
      <c r="P927" s="186"/>
      <c r="Q927" s="186"/>
      <c r="R927" s="186"/>
      <c r="S927" s="186"/>
      <c r="T927" s="186"/>
      <c r="U927" s="186"/>
      <c r="V927" s="186"/>
    </row>
    <row r="928" spans="1:22" ht="16.5" customHeight="1">
      <c r="A928" s="186"/>
      <c r="B928" s="186"/>
      <c r="C928" s="432"/>
      <c r="D928" s="186"/>
      <c r="E928" s="186"/>
      <c r="F928" s="186"/>
      <c r="G928" s="186"/>
      <c r="H928" s="186"/>
      <c r="I928" s="186"/>
      <c r="J928" s="186"/>
      <c r="K928" s="186"/>
      <c r="L928" s="186"/>
      <c r="M928" s="186"/>
      <c r="N928" s="186"/>
      <c r="O928" s="186"/>
      <c r="P928" s="186"/>
      <c r="Q928" s="186"/>
      <c r="R928" s="186"/>
      <c r="S928" s="186"/>
      <c r="T928" s="186"/>
      <c r="U928" s="186"/>
      <c r="V928" s="186"/>
    </row>
    <row r="929" spans="1:22" ht="16.5" customHeight="1">
      <c r="A929" s="186"/>
      <c r="B929" s="186"/>
      <c r="C929" s="432"/>
      <c r="D929" s="186"/>
      <c r="E929" s="186"/>
      <c r="F929" s="186"/>
      <c r="G929" s="186"/>
      <c r="H929" s="186"/>
      <c r="I929" s="186"/>
      <c r="J929" s="186"/>
      <c r="K929" s="186"/>
      <c r="L929" s="186"/>
      <c r="M929" s="186"/>
      <c r="N929" s="186"/>
      <c r="O929" s="186"/>
      <c r="P929" s="186"/>
      <c r="Q929" s="186"/>
      <c r="R929" s="186"/>
      <c r="S929" s="186"/>
      <c r="T929" s="186"/>
      <c r="U929" s="186"/>
      <c r="V929" s="186"/>
    </row>
    <row r="930" spans="1:22" ht="16.5" customHeight="1">
      <c r="A930" s="186"/>
      <c r="B930" s="186"/>
      <c r="C930" s="432"/>
      <c r="D930" s="186"/>
      <c r="E930" s="186"/>
      <c r="F930" s="186"/>
      <c r="G930" s="186"/>
      <c r="H930" s="186"/>
      <c r="I930" s="186"/>
      <c r="J930" s="186"/>
      <c r="K930" s="186"/>
      <c r="L930" s="186"/>
      <c r="M930" s="186"/>
      <c r="N930" s="186"/>
      <c r="O930" s="186"/>
      <c r="P930" s="186"/>
      <c r="Q930" s="186"/>
      <c r="R930" s="186"/>
      <c r="S930" s="186"/>
      <c r="T930" s="186"/>
      <c r="U930" s="186"/>
      <c r="V930" s="186"/>
    </row>
    <row r="931" spans="1:22" ht="16.5" customHeight="1">
      <c r="A931" s="186"/>
      <c r="B931" s="186"/>
      <c r="C931" s="432"/>
      <c r="D931" s="186"/>
      <c r="E931" s="186"/>
      <c r="F931" s="186"/>
      <c r="G931" s="186"/>
      <c r="H931" s="186"/>
      <c r="I931" s="186"/>
      <c r="J931" s="186"/>
      <c r="K931" s="186"/>
      <c r="L931" s="186"/>
      <c r="M931" s="186"/>
      <c r="N931" s="186"/>
      <c r="O931" s="186"/>
      <c r="P931" s="186"/>
      <c r="Q931" s="186"/>
      <c r="R931" s="186"/>
      <c r="S931" s="186"/>
      <c r="T931" s="186"/>
      <c r="U931" s="186"/>
      <c r="V931" s="186"/>
    </row>
    <row r="932" spans="1:22" ht="16.5" customHeight="1">
      <c r="A932" s="186"/>
      <c r="B932" s="186"/>
      <c r="C932" s="432"/>
      <c r="D932" s="186"/>
      <c r="E932" s="186"/>
      <c r="F932" s="186"/>
      <c r="G932" s="186"/>
      <c r="H932" s="186"/>
      <c r="I932" s="186"/>
      <c r="J932" s="186"/>
      <c r="K932" s="186"/>
      <c r="L932" s="186"/>
      <c r="M932" s="186"/>
      <c r="N932" s="186"/>
      <c r="O932" s="186"/>
      <c r="P932" s="186"/>
      <c r="Q932" s="186"/>
      <c r="R932" s="186"/>
      <c r="S932" s="186"/>
      <c r="T932" s="186"/>
      <c r="U932" s="186"/>
      <c r="V932" s="186"/>
    </row>
    <row r="933" spans="1:22" ht="16.5" customHeight="1">
      <c r="A933" s="186"/>
      <c r="B933" s="186"/>
      <c r="C933" s="432"/>
      <c r="D933" s="186"/>
      <c r="E933" s="186"/>
      <c r="F933" s="186"/>
      <c r="G933" s="186"/>
      <c r="H933" s="186"/>
      <c r="I933" s="186"/>
      <c r="J933" s="186"/>
      <c r="K933" s="186"/>
      <c r="L933" s="186"/>
      <c r="M933" s="186"/>
      <c r="N933" s="186"/>
      <c r="O933" s="186"/>
      <c r="P933" s="186"/>
      <c r="Q933" s="186"/>
      <c r="R933" s="186"/>
      <c r="S933" s="186"/>
      <c r="T933" s="186"/>
      <c r="U933" s="186"/>
      <c r="V933" s="186"/>
    </row>
    <row r="934" spans="1:22" ht="16.5" customHeight="1">
      <c r="A934" s="186"/>
      <c r="B934" s="186"/>
      <c r="C934" s="432"/>
      <c r="D934" s="186"/>
      <c r="E934" s="186"/>
      <c r="F934" s="186"/>
      <c r="G934" s="186"/>
      <c r="H934" s="186"/>
      <c r="I934" s="186"/>
      <c r="J934" s="186"/>
      <c r="K934" s="186"/>
      <c r="L934" s="186"/>
      <c r="M934" s="186"/>
      <c r="N934" s="186"/>
      <c r="O934" s="186"/>
      <c r="P934" s="186"/>
      <c r="Q934" s="186"/>
      <c r="R934" s="186"/>
      <c r="S934" s="186"/>
      <c r="T934" s="186"/>
      <c r="U934" s="186"/>
      <c r="V934" s="186"/>
    </row>
    <row r="935" spans="1:22" ht="16.5" customHeight="1">
      <c r="A935" s="186"/>
      <c r="B935" s="186"/>
      <c r="C935" s="432"/>
      <c r="D935" s="186"/>
      <c r="E935" s="186"/>
      <c r="F935" s="186"/>
      <c r="G935" s="186"/>
      <c r="H935" s="186"/>
      <c r="I935" s="186"/>
      <c r="J935" s="186"/>
      <c r="K935" s="186"/>
      <c r="L935" s="186"/>
      <c r="M935" s="186"/>
      <c r="N935" s="186"/>
      <c r="O935" s="186"/>
      <c r="P935" s="186"/>
      <c r="Q935" s="186"/>
      <c r="R935" s="186"/>
      <c r="S935" s="186"/>
      <c r="T935" s="186"/>
      <c r="U935" s="186"/>
      <c r="V935" s="186"/>
    </row>
    <row r="936" spans="1:22" ht="16.5" customHeight="1">
      <c r="A936" s="186"/>
      <c r="B936" s="186"/>
      <c r="C936" s="432"/>
      <c r="D936" s="186"/>
      <c r="E936" s="186"/>
      <c r="F936" s="186"/>
      <c r="G936" s="186"/>
      <c r="H936" s="186"/>
      <c r="I936" s="186"/>
      <c r="J936" s="186"/>
      <c r="K936" s="186"/>
      <c r="L936" s="186"/>
      <c r="M936" s="186"/>
      <c r="N936" s="186"/>
      <c r="O936" s="186"/>
      <c r="P936" s="186"/>
      <c r="Q936" s="186"/>
      <c r="R936" s="186"/>
      <c r="S936" s="186"/>
      <c r="T936" s="186"/>
      <c r="U936" s="186"/>
      <c r="V936" s="186"/>
    </row>
    <row r="937" spans="1:22" ht="16.5" customHeight="1">
      <c r="A937" s="186"/>
      <c r="B937" s="186"/>
      <c r="C937" s="432"/>
      <c r="D937" s="186"/>
      <c r="E937" s="186"/>
      <c r="F937" s="186"/>
      <c r="G937" s="186"/>
      <c r="H937" s="186"/>
      <c r="I937" s="186"/>
      <c r="J937" s="186"/>
      <c r="K937" s="186"/>
      <c r="L937" s="186"/>
      <c r="M937" s="186"/>
      <c r="N937" s="186"/>
      <c r="O937" s="186"/>
      <c r="P937" s="186"/>
      <c r="Q937" s="186"/>
      <c r="R937" s="186"/>
      <c r="S937" s="186"/>
      <c r="T937" s="186"/>
      <c r="U937" s="186"/>
      <c r="V937" s="186"/>
    </row>
    <row r="938" spans="1:22" ht="16.5" customHeight="1">
      <c r="A938" s="186"/>
      <c r="B938" s="186"/>
      <c r="C938" s="432"/>
      <c r="D938" s="186"/>
      <c r="E938" s="186"/>
      <c r="F938" s="186"/>
      <c r="G938" s="186"/>
      <c r="H938" s="186"/>
      <c r="I938" s="186"/>
      <c r="J938" s="186"/>
      <c r="K938" s="186"/>
      <c r="L938" s="186"/>
      <c r="M938" s="186"/>
      <c r="N938" s="186"/>
      <c r="O938" s="186"/>
      <c r="P938" s="186"/>
      <c r="Q938" s="186"/>
      <c r="R938" s="186"/>
      <c r="S938" s="186"/>
      <c r="T938" s="186"/>
      <c r="U938" s="186"/>
      <c r="V938" s="186"/>
    </row>
    <row r="939" spans="1:22" ht="16.5" customHeight="1">
      <c r="A939" s="186"/>
      <c r="B939" s="186"/>
      <c r="C939" s="432"/>
      <c r="D939" s="186"/>
      <c r="E939" s="186"/>
      <c r="F939" s="186"/>
      <c r="G939" s="186"/>
      <c r="H939" s="186"/>
      <c r="I939" s="186"/>
      <c r="J939" s="186"/>
      <c r="K939" s="186"/>
      <c r="L939" s="186"/>
      <c r="M939" s="186"/>
      <c r="N939" s="186"/>
      <c r="O939" s="186"/>
      <c r="P939" s="186"/>
      <c r="Q939" s="186"/>
      <c r="R939" s="186"/>
      <c r="S939" s="186"/>
      <c r="T939" s="186"/>
      <c r="U939" s="186"/>
      <c r="V939" s="186"/>
    </row>
    <row r="940" spans="1:22" ht="16.5" customHeight="1">
      <c r="A940" s="186"/>
      <c r="B940" s="186"/>
      <c r="C940" s="432"/>
      <c r="D940" s="186"/>
      <c r="E940" s="186"/>
      <c r="F940" s="186"/>
      <c r="G940" s="186"/>
      <c r="H940" s="186"/>
      <c r="I940" s="186"/>
      <c r="J940" s="186"/>
      <c r="K940" s="186"/>
      <c r="L940" s="186"/>
      <c r="M940" s="186"/>
      <c r="N940" s="186"/>
      <c r="O940" s="186"/>
      <c r="P940" s="186"/>
      <c r="Q940" s="186"/>
      <c r="R940" s="186"/>
      <c r="S940" s="186"/>
      <c r="T940" s="186"/>
      <c r="U940" s="186"/>
      <c r="V940" s="186"/>
    </row>
    <row r="941" spans="1:22" ht="16.5" customHeight="1">
      <c r="A941" s="186"/>
      <c r="B941" s="186"/>
      <c r="C941" s="432"/>
      <c r="D941" s="186"/>
      <c r="E941" s="186"/>
      <c r="F941" s="186"/>
      <c r="G941" s="186"/>
      <c r="H941" s="186"/>
      <c r="I941" s="186"/>
      <c r="J941" s="186"/>
      <c r="K941" s="186"/>
      <c r="L941" s="186"/>
      <c r="M941" s="186"/>
      <c r="N941" s="186"/>
      <c r="O941" s="186"/>
      <c r="P941" s="186"/>
      <c r="Q941" s="186"/>
      <c r="R941" s="186"/>
      <c r="S941" s="186"/>
      <c r="T941" s="186"/>
      <c r="U941" s="186"/>
      <c r="V941" s="186"/>
    </row>
    <row r="942" spans="1:22" ht="16.5" customHeight="1">
      <c r="A942" s="186"/>
      <c r="B942" s="186"/>
      <c r="C942" s="432"/>
      <c r="D942" s="186"/>
      <c r="E942" s="186"/>
      <c r="F942" s="186"/>
      <c r="G942" s="186"/>
      <c r="H942" s="186"/>
      <c r="I942" s="186"/>
      <c r="J942" s="186"/>
      <c r="K942" s="186"/>
      <c r="L942" s="186"/>
      <c r="M942" s="186"/>
      <c r="N942" s="186"/>
      <c r="O942" s="186"/>
      <c r="P942" s="186"/>
      <c r="Q942" s="186"/>
      <c r="R942" s="186"/>
      <c r="S942" s="186"/>
      <c r="T942" s="186"/>
      <c r="U942" s="186"/>
      <c r="V942" s="186"/>
    </row>
    <row r="943" spans="1:22" ht="16.5" customHeight="1">
      <c r="A943" s="186"/>
      <c r="B943" s="186"/>
      <c r="C943" s="432"/>
      <c r="D943" s="186"/>
      <c r="E943" s="186"/>
      <c r="F943" s="186"/>
      <c r="G943" s="186"/>
      <c r="H943" s="186"/>
      <c r="I943" s="186"/>
      <c r="J943" s="186"/>
      <c r="K943" s="186"/>
      <c r="L943" s="186"/>
      <c r="M943" s="186"/>
      <c r="N943" s="186"/>
      <c r="O943" s="186"/>
      <c r="P943" s="186"/>
      <c r="Q943" s="186"/>
      <c r="R943" s="186"/>
      <c r="S943" s="186"/>
      <c r="T943" s="186"/>
      <c r="U943" s="186"/>
      <c r="V943" s="186"/>
    </row>
    <row r="944" spans="1:22" ht="16.5" customHeight="1">
      <c r="A944" s="186"/>
      <c r="B944" s="186"/>
      <c r="C944" s="432"/>
      <c r="D944" s="186"/>
      <c r="E944" s="186"/>
      <c r="F944" s="186"/>
      <c r="G944" s="186"/>
      <c r="H944" s="186"/>
      <c r="I944" s="186"/>
      <c r="J944" s="186"/>
      <c r="K944" s="186"/>
      <c r="L944" s="186"/>
      <c r="M944" s="186"/>
      <c r="N944" s="186"/>
      <c r="O944" s="186"/>
      <c r="P944" s="186"/>
      <c r="Q944" s="186"/>
      <c r="R944" s="186"/>
      <c r="S944" s="186"/>
      <c r="T944" s="186"/>
      <c r="U944" s="186"/>
      <c r="V944" s="186"/>
    </row>
    <row r="945" spans="1:22" ht="16.5" customHeight="1">
      <c r="A945" s="186"/>
      <c r="B945" s="186"/>
      <c r="C945" s="432"/>
      <c r="D945" s="186"/>
      <c r="E945" s="186"/>
      <c r="F945" s="186"/>
      <c r="G945" s="186"/>
      <c r="H945" s="186"/>
      <c r="I945" s="186"/>
      <c r="J945" s="186"/>
      <c r="K945" s="186"/>
      <c r="L945" s="186"/>
      <c r="M945" s="186"/>
      <c r="N945" s="186"/>
      <c r="O945" s="186"/>
      <c r="P945" s="186"/>
      <c r="Q945" s="186"/>
      <c r="R945" s="186"/>
      <c r="S945" s="186"/>
      <c r="T945" s="186"/>
      <c r="U945" s="186"/>
      <c r="V945" s="186"/>
    </row>
    <row r="946" spans="1:22" ht="16.5" customHeight="1">
      <c r="A946" s="186"/>
      <c r="B946" s="186"/>
      <c r="C946" s="432"/>
      <c r="D946" s="186"/>
      <c r="E946" s="186"/>
      <c r="F946" s="186"/>
      <c r="G946" s="186"/>
      <c r="H946" s="186"/>
      <c r="I946" s="186"/>
      <c r="J946" s="186"/>
      <c r="K946" s="186"/>
      <c r="L946" s="186"/>
      <c r="M946" s="186"/>
      <c r="N946" s="186"/>
      <c r="O946" s="186"/>
      <c r="P946" s="186"/>
      <c r="Q946" s="186"/>
      <c r="R946" s="186"/>
      <c r="S946" s="186"/>
      <c r="T946" s="186"/>
      <c r="U946" s="186"/>
      <c r="V946" s="186"/>
    </row>
    <row r="947" spans="1:22" ht="16.5" customHeight="1">
      <c r="A947" s="186"/>
      <c r="B947" s="186"/>
      <c r="C947" s="432"/>
      <c r="D947" s="186"/>
      <c r="E947" s="186"/>
      <c r="F947" s="186"/>
      <c r="G947" s="186"/>
      <c r="H947" s="186"/>
      <c r="I947" s="186"/>
      <c r="J947" s="186"/>
      <c r="K947" s="186"/>
      <c r="L947" s="186"/>
      <c r="M947" s="186"/>
      <c r="N947" s="186"/>
      <c r="O947" s="186"/>
      <c r="P947" s="186"/>
      <c r="Q947" s="186"/>
      <c r="R947" s="186"/>
      <c r="S947" s="186"/>
      <c r="T947" s="186"/>
      <c r="U947" s="186"/>
      <c r="V947" s="186"/>
    </row>
    <row r="948" spans="1:22" ht="16.5" customHeight="1">
      <c r="A948" s="186"/>
      <c r="B948" s="186"/>
      <c r="C948" s="432"/>
      <c r="D948" s="186"/>
      <c r="E948" s="186"/>
      <c r="F948" s="186"/>
      <c r="G948" s="186"/>
      <c r="H948" s="186"/>
      <c r="I948" s="186"/>
      <c r="J948" s="186"/>
      <c r="K948" s="186"/>
      <c r="L948" s="186"/>
      <c r="M948" s="186"/>
      <c r="N948" s="186"/>
      <c r="O948" s="186"/>
      <c r="P948" s="186"/>
      <c r="Q948" s="186"/>
      <c r="R948" s="186"/>
      <c r="S948" s="186"/>
      <c r="T948" s="186"/>
      <c r="U948" s="186"/>
      <c r="V948" s="186"/>
    </row>
    <row r="949" spans="1:22" ht="16.5" customHeight="1">
      <c r="A949" s="186"/>
      <c r="B949" s="186"/>
      <c r="C949" s="432"/>
      <c r="D949" s="186"/>
      <c r="E949" s="186"/>
      <c r="F949" s="186"/>
      <c r="G949" s="186"/>
      <c r="H949" s="186"/>
      <c r="I949" s="186"/>
      <c r="J949" s="186"/>
      <c r="K949" s="186"/>
      <c r="L949" s="186"/>
      <c r="M949" s="186"/>
      <c r="N949" s="186"/>
      <c r="O949" s="186"/>
      <c r="P949" s="186"/>
      <c r="Q949" s="186"/>
      <c r="R949" s="186"/>
      <c r="S949" s="186"/>
      <c r="T949" s="186"/>
      <c r="U949" s="186"/>
      <c r="V949" s="186"/>
    </row>
    <row r="950" spans="1:22" ht="16.5" customHeight="1">
      <c r="A950" s="186"/>
      <c r="B950" s="186"/>
      <c r="C950" s="432"/>
      <c r="D950" s="186"/>
      <c r="E950" s="186"/>
      <c r="F950" s="186"/>
      <c r="G950" s="186"/>
      <c r="H950" s="186"/>
      <c r="I950" s="186"/>
      <c r="J950" s="186"/>
      <c r="K950" s="186"/>
      <c r="L950" s="186"/>
      <c r="M950" s="186"/>
      <c r="N950" s="186"/>
      <c r="O950" s="186"/>
      <c r="P950" s="186"/>
      <c r="Q950" s="186"/>
      <c r="R950" s="186"/>
      <c r="S950" s="186"/>
      <c r="T950" s="186"/>
      <c r="U950" s="186"/>
      <c r="V950" s="186"/>
    </row>
    <row r="951" spans="1:22" ht="16.5" customHeight="1">
      <c r="A951" s="186"/>
      <c r="B951" s="186"/>
      <c r="C951" s="432"/>
      <c r="D951" s="186"/>
      <c r="E951" s="186"/>
      <c r="F951" s="186"/>
      <c r="G951" s="186"/>
      <c r="H951" s="186"/>
      <c r="I951" s="186"/>
      <c r="J951" s="186"/>
      <c r="K951" s="186"/>
      <c r="L951" s="186"/>
      <c r="M951" s="186"/>
      <c r="N951" s="186"/>
      <c r="O951" s="186"/>
      <c r="P951" s="186"/>
      <c r="Q951" s="186"/>
      <c r="R951" s="186"/>
      <c r="S951" s="186"/>
      <c r="T951" s="186"/>
      <c r="U951" s="186"/>
      <c r="V951" s="186"/>
    </row>
    <row r="952" spans="1:22" ht="16.5" customHeight="1">
      <c r="A952" s="186"/>
      <c r="B952" s="186"/>
      <c r="C952" s="432"/>
      <c r="D952" s="186"/>
      <c r="E952" s="186"/>
      <c r="F952" s="186"/>
      <c r="G952" s="186"/>
      <c r="H952" s="186"/>
      <c r="I952" s="186"/>
      <c r="J952" s="186"/>
      <c r="K952" s="186"/>
      <c r="L952" s="186"/>
      <c r="M952" s="186"/>
      <c r="N952" s="186"/>
      <c r="O952" s="186"/>
      <c r="P952" s="186"/>
      <c r="Q952" s="186"/>
      <c r="R952" s="186"/>
      <c r="S952" s="186"/>
      <c r="T952" s="186"/>
      <c r="U952" s="186"/>
      <c r="V952" s="186"/>
    </row>
    <row r="953" spans="1:22" ht="16.5" customHeight="1">
      <c r="A953" s="186"/>
      <c r="B953" s="186"/>
      <c r="C953" s="432"/>
      <c r="D953" s="186"/>
      <c r="E953" s="186"/>
      <c r="F953" s="186"/>
      <c r="G953" s="186"/>
      <c r="H953" s="186"/>
      <c r="I953" s="186"/>
      <c r="J953" s="186"/>
      <c r="K953" s="186"/>
      <c r="L953" s="186"/>
      <c r="M953" s="186"/>
      <c r="N953" s="186"/>
      <c r="O953" s="186"/>
      <c r="P953" s="186"/>
      <c r="Q953" s="186"/>
      <c r="R953" s="186"/>
      <c r="S953" s="186"/>
      <c r="T953" s="186"/>
      <c r="U953" s="186"/>
      <c r="V953" s="186"/>
    </row>
    <row r="954" spans="1:22" ht="16.5" customHeight="1">
      <c r="A954" s="186"/>
      <c r="B954" s="186"/>
      <c r="C954" s="432"/>
      <c r="D954" s="186"/>
      <c r="E954" s="186"/>
      <c r="F954" s="186"/>
      <c r="G954" s="186"/>
      <c r="H954" s="186"/>
      <c r="I954" s="186"/>
      <c r="J954" s="186"/>
      <c r="K954" s="186"/>
      <c r="L954" s="186"/>
      <c r="M954" s="186"/>
      <c r="N954" s="186"/>
      <c r="O954" s="186"/>
      <c r="P954" s="186"/>
      <c r="Q954" s="186"/>
      <c r="R954" s="186"/>
      <c r="S954" s="186"/>
      <c r="T954" s="186"/>
      <c r="U954" s="186"/>
      <c r="V954" s="186"/>
    </row>
    <row r="955" spans="1:22" ht="16.5" customHeight="1">
      <c r="A955" s="186"/>
      <c r="B955" s="186"/>
      <c r="C955" s="432"/>
      <c r="D955" s="186"/>
      <c r="E955" s="186"/>
      <c r="F955" s="186"/>
      <c r="G955" s="186"/>
      <c r="H955" s="186"/>
      <c r="I955" s="186"/>
      <c r="J955" s="186"/>
      <c r="K955" s="186"/>
      <c r="L955" s="186"/>
      <c r="M955" s="186"/>
      <c r="N955" s="186"/>
      <c r="O955" s="186"/>
      <c r="P955" s="186"/>
      <c r="Q955" s="186"/>
      <c r="R955" s="186"/>
      <c r="S955" s="186"/>
      <c r="T955" s="186"/>
      <c r="U955" s="186"/>
      <c r="V955" s="186"/>
    </row>
    <row r="956" spans="1:22" ht="16.5" customHeight="1">
      <c r="A956" s="186"/>
      <c r="B956" s="186"/>
      <c r="C956" s="432"/>
      <c r="D956" s="186"/>
      <c r="E956" s="186"/>
      <c r="F956" s="186"/>
      <c r="G956" s="186"/>
      <c r="H956" s="186"/>
      <c r="I956" s="186"/>
      <c r="J956" s="186"/>
      <c r="K956" s="186"/>
      <c r="L956" s="186"/>
      <c r="M956" s="186"/>
      <c r="N956" s="186"/>
      <c r="O956" s="186"/>
      <c r="P956" s="186"/>
      <c r="Q956" s="186"/>
      <c r="R956" s="186"/>
      <c r="S956" s="186"/>
      <c r="T956" s="186"/>
      <c r="U956" s="186"/>
      <c r="V956" s="186"/>
    </row>
    <row r="957" spans="1:22" ht="16.5" customHeight="1">
      <c r="A957" s="186"/>
      <c r="B957" s="186"/>
      <c r="C957" s="432"/>
      <c r="D957" s="186"/>
      <c r="E957" s="186"/>
      <c r="F957" s="186"/>
      <c r="G957" s="186"/>
      <c r="H957" s="186"/>
      <c r="I957" s="186"/>
      <c r="J957" s="186"/>
      <c r="K957" s="186"/>
      <c r="L957" s="186"/>
      <c r="M957" s="186"/>
      <c r="N957" s="186"/>
      <c r="O957" s="186"/>
      <c r="P957" s="186"/>
      <c r="Q957" s="186"/>
      <c r="R957" s="186"/>
      <c r="S957" s="186"/>
      <c r="T957" s="186"/>
      <c r="U957" s="186"/>
      <c r="V957" s="186"/>
    </row>
    <row r="958" spans="1:22" ht="16.5" customHeight="1">
      <c r="A958" s="186"/>
      <c r="B958" s="186"/>
      <c r="C958" s="432"/>
      <c r="D958" s="186"/>
      <c r="E958" s="186"/>
      <c r="F958" s="186"/>
      <c r="G958" s="186"/>
      <c r="H958" s="186"/>
      <c r="I958" s="186"/>
      <c r="J958" s="186"/>
      <c r="K958" s="186"/>
      <c r="L958" s="186"/>
      <c r="M958" s="186"/>
      <c r="N958" s="186"/>
      <c r="O958" s="186"/>
      <c r="P958" s="186"/>
      <c r="Q958" s="186"/>
      <c r="R958" s="186"/>
      <c r="S958" s="186"/>
      <c r="T958" s="186"/>
      <c r="U958" s="186"/>
      <c r="V958" s="186"/>
    </row>
    <row r="959" spans="1:22" ht="16.5" customHeight="1">
      <c r="A959" s="186"/>
      <c r="B959" s="186"/>
      <c r="C959" s="432"/>
      <c r="D959" s="186"/>
      <c r="E959" s="186"/>
      <c r="F959" s="186"/>
      <c r="G959" s="186"/>
      <c r="H959" s="186"/>
      <c r="I959" s="186"/>
      <c r="J959" s="186"/>
      <c r="K959" s="186"/>
      <c r="L959" s="186"/>
      <c r="M959" s="186"/>
      <c r="N959" s="186"/>
      <c r="O959" s="186"/>
      <c r="P959" s="186"/>
      <c r="Q959" s="186"/>
      <c r="R959" s="186"/>
      <c r="S959" s="186"/>
      <c r="T959" s="186"/>
      <c r="U959" s="186"/>
      <c r="V959" s="186"/>
    </row>
    <row r="960" spans="1:22" ht="16.5" customHeight="1">
      <c r="A960" s="186"/>
      <c r="B960" s="186"/>
      <c r="C960" s="432"/>
      <c r="D960" s="186"/>
      <c r="E960" s="186"/>
      <c r="F960" s="186"/>
      <c r="G960" s="186"/>
      <c r="H960" s="186"/>
      <c r="I960" s="186"/>
      <c r="J960" s="186"/>
      <c r="K960" s="186"/>
      <c r="L960" s="186"/>
      <c r="M960" s="186"/>
      <c r="N960" s="186"/>
      <c r="O960" s="186"/>
      <c r="P960" s="186"/>
      <c r="Q960" s="186"/>
      <c r="R960" s="186"/>
      <c r="S960" s="186"/>
      <c r="T960" s="186"/>
      <c r="U960" s="186"/>
      <c r="V960" s="186"/>
    </row>
    <row r="961" spans="1:22" ht="16.5" customHeight="1">
      <c r="A961" s="186"/>
      <c r="B961" s="186"/>
      <c r="C961" s="432"/>
      <c r="D961" s="186"/>
      <c r="E961" s="186"/>
      <c r="F961" s="186"/>
      <c r="G961" s="186"/>
      <c r="H961" s="186"/>
      <c r="I961" s="186"/>
      <c r="J961" s="186"/>
      <c r="K961" s="186"/>
      <c r="L961" s="186"/>
      <c r="M961" s="186"/>
      <c r="N961" s="186"/>
      <c r="O961" s="186"/>
      <c r="P961" s="186"/>
      <c r="Q961" s="186"/>
      <c r="R961" s="186"/>
      <c r="S961" s="186"/>
      <c r="T961" s="186"/>
      <c r="U961" s="186"/>
      <c r="V961" s="186"/>
    </row>
    <row r="962" spans="1:22" ht="16.5" customHeight="1">
      <c r="A962" s="186"/>
      <c r="B962" s="186"/>
      <c r="C962" s="432"/>
      <c r="D962" s="186"/>
      <c r="E962" s="186"/>
      <c r="F962" s="186"/>
      <c r="G962" s="186"/>
      <c r="H962" s="186"/>
      <c r="I962" s="186"/>
      <c r="J962" s="186"/>
      <c r="K962" s="186"/>
      <c r="L962" s="186"/>
      <c r="M962" s="186"/>
      <c r="N962" s="186"/>
      <c r="O962" s="186"/>
      <c r="P962" s="186"/>
      <c r="Q962" s="186"/>
      <c r="R962" s="186"/>
      <c r="S962" s="186"/>
      <c r="T962" s="186"/>
      <c r="U962" s="186"/>
      <c r="V962" s="186"/>
    </row>
    <row r="963" spans="1:22" ht="16.5" customHeight="1">
      <c r="A963" s="186"/>
      <c r="B963" s="186"/>
      <c r="C963" s="432"/>
      <c r="D963" s="186"/>
      <c r="E963" s="186"/>
      <c r="F963" s="186"/>
      <c r="G963" s="186"/>
      <c r="H963" s="186"/>
      <c r="I963" s="186"/>
      <c r="J963" s="186"/>
      <c r="K963" s="186"/>
      <c r="L963" s="186"/>
      <c r="M963" s="186"/>
      <c r="N963" s="186"/>
      <c r="O963" s="186"/>
      <c r="P963" s="186"/>
      <c r="Q963" s="186"/>
      <c r="R963" s="186"/>
      <c r="S963" s="186"/>
      <c r="T963" s="186"/>
      <c r="U963" s="186"/>
      <c r="V963" s="186"/>
    </row>
    <row r="964" spans="1:22" ht="16.5" customHeight="1">
      <c r="A964" s="186"/>
      <c r="B964" s="186"/>
      <c r="C964" s="432"/>
      <c r="D964" s="186"/>
      <c r="E964" s="186"/>
      <c r="F964" s="186"/>
      <c r="G964" s="186"/>
      <c r="H964" s="186"/>
      <c r="I964" s="186"/>
      <c r="J964" s="186"/>
      <c r="K964" s="186"/>
      <c r="L964" s="186"/>
      <c r="M964" s="186"/>
      <c r="N964" s="186"/>
      <c r="O964" s="186"/>
      <c r="P964" s="186"/>
      <c r="Q964" s="186"/>
      <c r="R964" s="186"/>
      <c r="S964" s="186"/>
      <c r="T964" s="186"/>
      <c r="U964" s="186"/>
      <c r="V964" s="186"/>
    </row>
    <row r="965" spans="1:22" ht="16.5" customHeight="1">
      <c r="A965" s="186"/>
      <c r="B965" s="186"/>
      <c r="C965" s="432"/>
      <c r="D965" s="186"/>
      <c r="E965" s="186"/>
      <c r="F965" s="186"/>
      <c r="G965" s="186"/>
      <c r="H965" s="186"/>
      <c r="I965" s="186"/>
      <c r="J965" s="186"/>
      <c r="K965" s="186"/>
      <c r="L965" s="186"/>
      <c r="M965" s="186"/>
      <c r="N965" s="186"/>
      <c r="O965" s="186"/>
      <c r="P965" s="186"/>
      <c r="Q965" s="186"/>
      <c r="R965" s="186"/>
      <c r="S965" s="186"/>
      <c r="T965" s="186"/>
      <c r="U965" s="186"/>
      <c r="V965" s="186"/>
    </row>
    <row r="966" spans="1:22" ht="16.5" customHeight="1">
      <c r="A966" s="186"/>
      <c r="B966" s="186"/>
      <c r="C966" s="432"/>
      <c r="D966" s="186"/>
      <c r="E966" s="186"/>
      <c r="F966" s="186"/>
      <c r="G966" s="186"/>
      <c r="H966" s="186"/>
      <c r="I966" s="186"/>
      <c r="J966" s="186"/>
      <c r="K966" s="186"/>
      <c r="L966" s="186"/>
      <c r="M966" s="186"/>
      <c r="N966" s="186"/>
      <c r="O966" s="186"/>
      <c r="P966" s="186"/>
      <c r="Q966" s="186"/>
      <c r="R966" s="186"/>
      <c r="S966" s="186"/>
      <c r="T966" s="186"/>
      <c r="U966" s="186"/>
      <c r="V966" s="186"/>
    </row>
    <row r="967" spans="1:22" ht="16.5" customHeight="1">
      <c r="A967" s="186"/>
      <c r="B967" s="186"/>
      <c r="C967" s="432"/>
      <c r="D967" s="186"/>
      <c r="E967" s="186"/>
      <c r="F967" s="186"/>
      <c r="G967" s="186"/>
      <c r="H967" s="186"/>
      <c r="I967" s="186"/>
      <c r="J967" s="186"/>
      <c r="K967" s="186"/>
      <c r="L967" s="186"/>
      <c r="M967" s="186"/>
      <c r="N967" s="186"/>
      <c r="O967" s="186"/>
      <c r="P967" s="186"/>
      <c r="Q967" s="186"/>
      <c r="R967" s="186"/>
      <c r="S967" s="186"/>
      <c r="T967" s="186"/>
      <c r="U967" s="186"/>
      <c r="V967" s="186"/>
    </row>
    <row r="968" spans="1:22" ht="16.5" customHeight="1">
      <c r="A968" s="186"/>
      <c r="B968" s="186"/>
      <c r="C968" s="432"/>
      <c r="D968" s="186"/>
      <c r="E968" s="186"/>
      <c r="F968" s="186"/>
      <c r="G968" s="186"/>
      <c r="H968" s="186"/>
      <c r="I968" s="186"/>
      <c r="J968" s="186"/>
      <c r="K968" s="186"/>
      <c r="L968" s="186"/>
      <c r="M968" s="186"/>
      <c r="N968" s="186"/>
      <c r="O968" s="186"/>
      <c r="P968" s="186"/>
      <c r="Q968" s="186"/>
      <c r="R968" s="186"/>
      <c r="S968" s="186"/>
      <c r="T968" s="186"/>
      <c r="U968" s="186"/>
      <c r="V968" s="186"/>
    </row>
    <row r="969" spans="1:22" ht="16.5" customHeight="1">
      <c r="A969" s="186"/>
      <c r="B969" s="186"/>
      <c r="C969" s="432"/>
      <c r="D969" s="186"/>
      <c r="E969" s="186"/>
      <c r="F969" s="186"/>
      <c r="G969" s="186"/>
      <c r="H969" s="186"/>
      <c r="I969" s="186"/>
      <c r="J969" s="186"/>
      <c r="K969" s="186"/>
      <c r="L969" s="186"/>
      <c r="M969" s="186"/>
      <c r="N969" s="186"/>
      <c r="O969" s="186"/>
      <c r="P969" s="186"/>
      <c r="Q969" s="186"/>
      <c r="R969" s="186"/>
      <c r="S969" s="186"/>
      <c r="T969" s="186"/>
      <c r="U969" s="186"/>
      <c r="V969" s="186"/>
    </row>
    <row r="970" spans="1:22" ht="16.5" customHeight="1">
      <c r="A970" s="186"/>
      <c r="B970" s="186"/>
      <c r="C970" s="432"/>
      <c r="D970" s="186"/>
      <c r="E970" s="186"/>
      <c r="F970" s="186"/>
      <c r="G970" s="186"/>
      <c r="H970" s="186"/>
      <c r="I970" s="186"/>
      <c r="J970" s="186"/>
      <c r="K970" s="186"/>
      <c r="L970" s="186"/>
      <c r="M970" s="186"/>
      <c r="N970" s="186"/>
      <c r="O970" s="186"/>
      <c r="P970" s="186"/>
      <c r="Q970" s="186"/>
      <c r="R970" s="186"/>
      <c r="S970" s="186"/>
      <c r="T970" s="186"/>
      <c r="U970" s="186"/>
      <c r="V970" s="186"/>
    </row>
    <row r="971" spans="1:22" ht="16.5" customHeight="1">
      <c r="A971" s="186"/>
      <c r="B971" s="186"/>
      <c r="C971" s="432"/>
      <c r="D971" s="186"/>
      <c r="E971" s="186"/>
      <c r="F971" s="186"/>
      <c r="G971" s="186"/>
      <c r="H971" s="186"/>
      <c r="I971" s="186"/>
      <c r="J971" s="186"/>
      <c r="K971" s="186"/>
      <c r="L971" s="186"/>
      <c r="M971" s="186"/>
      <c r="N971" s="186"/>
      <c r="O971" s="186"/>
      <c r="P971" s="186"/>
      <c r="Q971" s="186"/>
      <c r="R971" s="186"/>
      <c r="S971" s="186"/>
      <c r="T971" s="186"/>
      <c r="U971" s="186"/>
      <c r="V971" s="186"/>
    </row>
    <row r="972" spans="1:22" ht="16.5" customHeight="1">
      <c r="A972" s="186"/>
      <c r="B972" s="186"/>
      <c r="C972" s="432"/>
      <c r="D972" s="186"/>
      <c r="E972" s="186"/>
      <c r="F972" s="186"/>
      <c r="G972" s="186"/>
      <c r="H972" s="186"/>
      <c r="I972" s="186"/>
      <c r="J972" s="186"/>
      <c r="K972" s="186"/>
      <c r="L972" s="186"/>
      <c r="M972" s="186"/>
      <c r="N972" s="186"/>
      <c r="O972" s="186"/>
      <c r="P972" s="186"/>
      <c r="Q972" s="186"/>
      <c r="R972" s="186"/>
      <c r="S972" s="186"/>
      <c r="T972" s="186"/>
      <c r="U972" s="186"/>
      <c r="V972" s="186"/>
    </row>
    <row r="973" spans="1:22" ht="16.5" customHeight="1">
      <c r="A973" s="186"/>
      <c r="B973" s="186"/>
      <c r="C973" s="432"/>
      <c r="D973" s="186"/>
      <c r="E973" s="186"/>
      <c r="F973" s="186"/>
      <c r="G973" s="186"/>
      <c r="H973" s="186"/>
      <c r="I973" s="186"/>
      <c r="J973" s="186"/>
      <c r="K973" s="186"/>
      <c r="L973" s="186"/>
      <c r="M973" s="186"/>
      <c r="N973" s="186"/>
      <c r="O973" s="186"/>
      <c r="P973" s="186"/>
      <c r="Q973" s="186"/>
      <c r="R973" s="186"/>
      <c r="S973" s="186"/>
      <c r="T973" s="186"/>
      <c r="U973" s="186"/>
      <c r="V973" s="186"/>
    </row>
    <row r="974" spans="1:22" ht="16.5" customHeight="1">
      <c r="A974" s="186"/>
      <c r="B974" s="186"/>
      <c r="C974" s="432"/>
      <c r="D974" s="186"/>
      <c r="E974" s="186"/>
      <c r="F974" s="186"/>
      <c r="G974" s="186"/>
      <c r="H974" s="186"/>
      <c r="I974" s="186"/>
      <c r="J974" s="186"/>
      <c r="K974" s="186"/>
      <c r="L974" s="186"/>
      <c r="M974" s="186"/>
      <c r="N974" s="186"/>
      <c r="O974" s="186"/>
      <c r="P974" s="186"/>
      <c r="Q974" s="186"/>
      <c r="R974" s="186"/>
      <c r="S974" s="186"/>
      <c r="T974" s="186"/>
      <c r="U974" s="186"/>
      <c r="V974" s="186"/>
    </row>
    <row r="975" spans="1:22" ht="16.5" customHeight="1">
      <c r="A975" s="186"/>
      <c r="B975" s="186"/>
      <c r="C975" s="432"/>
      <c r="D975" s="186"/>
      <c r="E975" s="186"/>
      <c r="F975" s="186"/>
      <c r="G975" s="186"/>
      <c r="H975" s="186"/>
      <c r="I975" s="186"/>
      <c r="J975" s="186"/>
      <c r="K975" s="186"/>
      <c r="L975" s="186"/>
      <c r="M975" s="186"/>
      <c r="N975" s="186"/>
      <c r="O975" s="186"/>
      <c r="P975" s="186"/>
      <c r="Q975" s="186"/>
      <c r="R975" s="186"/>
      <c r="S975" s="186"/>
      <c r="T975" s="186"/>
      <c r="U975" s="186"/>
      <c r="V975" s="186"/>
    </row>
    <row r="976" spans="1:22" ht="16.5" customHeight="1">
      <c r="A976" s="186"/>
      <c r="B976" s="186"/>
      <c r="C976" s="432"/>
      <c r="D976" s="186"/>
      <c r="E976" s="186"/>
      <c r="F976" s="186"/>
      <c r="G976" s="186"/>
      <c r="H976" s="186"/>
      <c r="I976" s="186"/>
      <c r="J976" s="186"/>
      <c r="K976" s="186"/>
      <c r="L976" s="186"/>
      <c r="M976" s="186"/>
      <c r="N976" s="186"/>
      <c r="O976" s="186"/>
      <c r="P976" s="186"/>
      <c r="Q976" s="186"/>
      <c r="R976" s="186"/>
      <c r="S976" s="186"/>
      <c r="T976" s="186"/>
      <c r="U976" s="186"/>
      <c r="V976" s="186"/>
    </row>
    <row r="977" spans="1:22" ht="16.5" customHeight="1">
      <c r="A977" s="186"/>
      <c r="B977" s="186"/>
      <c r="C977" s="432"/>
      <c r="D977" s="186"/>
      <c r="E977" s="186"/>
      <c r="F977" s="186"/>
      <c r="G977" s="186"/>
      <c r="H977" s="186"/>
      <c r="I977" s="186"/>
      <c r="J977" s="186"/>
      <c r="K977" s="186"/>
      <c r="L977" s="186"/>
      <c r="M977" s="186"/>
      <c r="N977" s="186"/>
      <c r="O977" s="186"/>
      <c r="P977" s="186"/>
      <c r="Q977" s="186"/>
      <c r="R977" s="186"/>
      <c r="S977" s="186"/>
      <c r="T977" s="186"/>
      <c r="U977" s="186"/>
      <c r="V977" s="186"/>
    </row>
    <row r="978" spans="1:22" ht="16.5" customHeight="1">
      <c r="A978" s="186"/>
      <c r="B978" s="186"/>
      <c r="C978" s="432"/>
      <c r="D978" s="186"/>
      <c r="E978" s="186"/>
      <c r="F978" s="186"/>
      <c r="G978" s="186"/>
      <c r="H978" s="186"/>
      <c r="I978" s="186"/>
      <c r="J978" s="186"/>
      <c r="K978" s="186"/>
      <c r="L978" s="186"/>
      <c r="M978" s="186"/>
      <c r="N978" s="186"/>
      <c r="O978" s="186"/>
      <c r="P978" s="186"/>
      <c r="Q978" s="186"/>
      <c r="R978" s="186"/>
      <c r="S978" s="186"/>
      <c r="T978" s="186"/>
      <c r="U978" s="186"/>
      <c r="V978" s="186"/>
    </row>
    <row r="979" spans="1:22" ht="16.5" customHeight="1">
      <c r="A979" s="186"/>
      <c r="B979" s="186"/>
      <c r="C979" s="432"/>
      <c r="D979" s="186"/>
      <c r="E979" s="186"/>
      <c r="F979" s="186"/>
      <c r="G979" s="186"/>
      <c r="H979" s="186"/>
      <c r="I979" s="186"/>
      <c r="J979" s="186"/>
      <c r="K979" s="186"/>
      <c r="L979" s="186"/>
      <c r="M979" s="186"/>
      <c r="N979" s="186"/>
      <c r="O979" s="186"/>
      <c r="P979" s="186"/>
      <c r="Q979" s="186"/>
      <c r="R979" s="186"/>
      <c r="S979" s="186"/>
      <c r="T979" s="186"/>
      <c r="U979" s="186"/>
      <c r="V979" s="186"/>
    </row>
    <row r="980" spans="1:22" ht="16.5" customHeight="1">
      <c r="A980" s="186"/>
      <c r="B980" s="186"/>
      <c r="C980" s="432"/>
      <c r="D980" s="186"/>
      <c r="E980" s="186"/>
      <c r="F980" s="186"/>
      <c r="G980" s="186"/>
      <c r="H980" s="186"/>
      <c r="I980" s="186"/>
      <c r="J980" s="186"/>
      <c r="K980" s="186"/>
      <c r="L980" s="186"/>
      <c r="M980" s="186"/>
      <c r="N980" s="186"/>
      <c r="O980" s="186"/>
      <c r="P980" s="186"/>
      <c r="Q980" s="186"/>
      <c r="R980" s="186"/>
      <c r="S980" s="186"/>
      <c r="T980" s="186"/>
      <c r="U980" s="186"/>
      <c r="V980" s="186"/>
    </row>
    <row r="981" spans="1:22" ht="16.5" customHeight="1">
      <c r="A981" s="186"/>
      <c r="B981" s="186"/>
      <c r="C981" s="432"/>
      <c r="D981" s="186"/>
      <c r="E981" s="186"/>
      <c r="F981" s="186"/>
      <c r="G981" s="186"/>
      <c r="H981" s="186"/>
      <c r="I981" s="186"/>
      <c r="J981" s="186"/>
      <c r="K981" s="186"/>
      <c r="L981" s="186"/>
      <c r="M981" s="186"/>
      <c r="N981" s="186"/>
      <c r="O981" s="186"/>
      <c r="P981" s="186"/>
      <c r="Q981" s="186"/>
      <c r="R981" s="186"/>
      <c r="S981" s="186"/>
      <c r="T981" s="186"/>
      <c r="U981" s="186"/>
      <c r="V981" s="186"/>
    </row>
    <row r="982" spans="1:22" ht="16.5" customHeight="1">
      <c r="A982" s="186"/>
      <c r="B982" s="186"/>
      <c r="C982" s="432"/>
      <c r="D982" s="186"/>
      <c r="E982" s="186"/>
      <c r="F982" s="186"/>
      <c r="G982" s="186"/>
      <c r="H982" s="186"/>
      <c r="I982" s="186"/>
      <c r="J982" s="186"/>
      <c r="K982" s="186"/>
      <c r="L982" s="186"/>
      <c r="M982" s="186"/>
      <c r="N982" s="186"/>
      <c r="O982" s="186"/>
      <c r="P982" s="186"/>
      <c r="Q982" s="186"/>
      <c r="R982" s="186"/>
      <c r="S982" s="186"/>
      <c r="T982" s="186"/>
      <c r="U982" s="186"/>
      <c r="V982" s="186"/>
    </row>
    <row r="983" spans="1:22" ht="16.5" customHeight="1">
      <c r="A983" s="186"/>
      <c r="B983" s="186"/>
      <c r="C983" s="432"/>
      <c r="D983" s="186"/>
      <c r="E983" s="186"/>
      <c r="F983" s="186"/>
      <c r="G983" s="186"/>
      <c r="H983" s="186"/>
      <c r="I983" s="186"/>
      <c r="J983" s="186"/>
      <c r="K983" s="186"/>
      <c r="L983" s="186"/>
      <c r="M983" s="186"/>
      <c r="N983" s="186"/>
      <c r="O983" s="186"/>
      <c r="P983" s="186"/>
      <c r="Q983" s="186"/>
      <c r="R983" s="186"/>
      <c r="S983" s="186"/>
      <c r="T983" s="186"/>
      <c r="U983" s="186"/>
      <c r="V983" s="186"/>
    </row>
    <row r="984" spans="1:22" ht="16.5" customHeight="1">
      <c r="A984" s="186"/>
      <c r="B984" s="186"/>
      <c r="C984" s="432"/>
      <c r="D984" s="186"/>
      <c r="E984" s="186"/>
      <c r="F984" s="186"/>
      <c r="G984" s="186"/>
      <c r="H984" s="186"/>
      <c r="I984" s="186"/>
      <c r="J984" s="186"/>
      <c r="K984" s="186"/>
      <c r="L984" s="186"/>
      <c r="M984" s="186"/>
      <c r="N984" s="186"/>
      <c r="O984" s="186"/>
      <c r="P984" s="186"/>
      <c r="Q984" s="186"/>
      <c r="R984" s="186"/>
      <c r="S984" s="186"/>
      <c r="T984" s="186"/>
      <c r="U984" s="186"/>
      <c r="V984" s="186"/>
    </row>
    <row r="985" spans="1:22" ht="16.5" customHeight="1">
      <c r="A985" s="186"/>
      <c r="B985" s="186"/>
      <c r="C985" s="432"/>
      <c r="D985" s="186"/>
      <c r="E985" s="186"/>
      <c r="F985" s="186"/>
      <c r="G985" s="186"/>
      <c r="H985" s="186"/>
      <c r="I985" s="186"/>
      <c r="J985" s="186"/>
      <c r="K985" s="186"/>
      <c r="L985" s="186"/>
      <c r="M985" s="186"/>
      <c r="N985" s="186"/>
      <c r="O985" s="186"/>
      <c r="P985" s="186"/>
      <c r="Q985" s="186"/>
      <c r="R985" s="186"/>
      <c r="S985" s="186"/>
      <c r="T985" s="186"/>
      <c r="U985" s="186"/>
      <c r="V985" s="186"/>
    </row>
    <row r="986" spans="1:22" ht="16.5" customHeight="1">
      <c r="A986" s="186"/>
      <c r="B986" s="186"/>
      <c r="C986" s="432"/>
      <c r="D986" s="186"/>
      <c r="E986" s="186"/>
      <c r="F986" s="186"/>
      <c r="G986" s="186"/>
      <c r="H986" s="186"/>
      <c r="I986" s="186"/>
      <c r="J986" s="186"/>
      <c r="K986" s="186"/>
      <c r="L986" s="186"/>
      <c r="M986" s="186"/>
      <c r="N986" s="186"/>
      <c r="O986" s="186"/>
      <c r="P986" s="186"/>
      <c r="Q986" s="186"/>
      <c r="R986" s="186"/>
      <c r="S986" s="186"/>
      <c r="T986" s="186"/>
      <c r="U986" s="186"/>
      <c r="V986" s="186"/>
    </row>
    <row r="987" spans="1:22" ht="16.5" customHeight="1">
      <c r="A987" s="186"/>
      <c r="B987" s="186"/>
      <c r="C987" s="432"/>
      <c r="D987" s="186"/>
      <c r="E987" s="186"/>
      <c r="F987" s="186"/>
      <c r="G987" s="186"/>
      <c r="H987" s="186"/>
      <c r="I987" s="186"/>
      <c r="J987" s="186"/>
      <c r="K987" s="186"/>
      <c r="L987" s="186"/>
      <c r="M987" s="186"/>
      <c r="N987" s="186"/>
      <c r="O987" s="186"/>
      <c r="P987" s="186"/>
      <c r="Q987" s="186"/>
      <c r="R987" s="186"/>
      <c r="S987" s="186"/>
      <c r="T987" s="186"/>
      <c r="U987" s="186"/>
      <c r="V987" s="186"/>
    </row>
    <row r="988" spans="1:22" ht="16.5" customHeight="1">
      <c r="A988" s="186"/>
      <c r="B988" s="186"/>
      <c r="C988" s="432"/>
      <c r="D988" s="186"/>
      <c r="E988" s="186"/>
      <c r="F988" s="186"/>
      <c r="G988" s="186"/>
      <c r="H988" s="186"/>
      <c r="I988" s="186"/>
      <c r="J988" s="186"/>
      <c r="K988" s="186"/>
      <c r="L988" s="186"/>
      <c r="M988" s="186"/>
      <c r="N988" s="186"/>
      <c r="O988" s="186"/>
      <c r="P988" s="186"/>
      <c r="Q988" s="186"/>
      <c r="R988" s="186"/>
      <c r="S988" s="186"/>
      <c r="T988" s="186"/>
      <c r="U988" s="186"/>
      <c r="V988" s="186"/>
    </row>
    <row r="989" spans="1:22" ht="16.5" customHeight="1">
      <c r="A989" s="186"/>
      <c r="B989" s="186"/>
      <c r="C989" s="432"/>
      <c r="D989" s="186"/>
      <c r="E989" s="186"/>
      <c r="F989" s="186"/>
      <c r="G989" s="186"/>
      <c r="H989" s="186"/>
      <c r="I989" s="186"/>
      <c r="J989" s="186"/>
      <c r="K989" s="186"/>
      <c r="L989" s="186"/>
      <c r="M989" s="186"/>
      <c r="N989" s="186"/>
      <c r="O989" s="186"/>
      <c r="P989" s="186"/>
      <c r="Q989" s="186"/>
      <c r="R989" s="186"/>
      <c r="S989" s="186"/>
      <c r="T989" s="186"/>
      <c r="U989" s="186"/>
      <c r="V989" s="186"/>
    </row>
    <row r="990" spans="1:22" ht="16.5" customHeight="1">
      <c r="A990" s="186"/>
      <c r="B990" s="186"/>
      <c r="C990" s="432"/>
      <c r="D990" s="186"/>
      <c r="E990" s="186"/>
      <c r="F990" s="186"/>
      <c r="G990" s="186"/>
      <c r="H990" s="186"/>
      <c r="I990" s="186"/>
      <c r="J990" s="186"/>
      <c r="K990" s="186"/>
      <c r="L990" s="186"/>
      <c r="M990" s="186"/>
      <c r="N990" s="186"/>
      <c r="O990" s="186"/>
      <c r="P990" s="186"/>
      <c r="Q990" s="186"/>
      <c r="R990" s="186"/>
      <c r="S990" s="186"/>
      <c r="T990" s="186"/>
      <c r="U990" s="186"/>
      <c r="V990" s="186"/>
    </row>
    <row r="991" spans="1:22" ht="16.5" customHeight="1">
      <c r="A991" s="186"/>
      <c r="B991" s="186"/>
      <c r="C991" s="432"/>
      <c r="D991" s="186"/>
      <c r="E991" s="186"/>
      <c r="F991" s="186"/>
      <c r="G991" s="186"/>
      <c r="H991" s="186"/>
      <c r="I991" s="186"/>
      <c r="J991" s="186"/>
      <c r="K991" s="186"/>
      <c r="L991" s="186"/>
      <c r="M991" s="186"/>
      <c r="N991" s="186"/>
      <c r="O991" s="186"/>
      <c r="P991" s="186"/>
      <c r="Q991" s="186"/>
      <c r="R991" s="186"/>
      <c r="S991" s="186"/>
      <c r="T991" s="186"/>
      <c r="U991" s="186"/>
      <c r="V991" s="186"/>
    </row>
    <row r="992" spans="1:22" ht="16.5" customHeight="1">
      <c r="A992" s="186"/>
      <c r="B992" s="186"/>
      <c r="C992" s="432"/>
      <c r="D992" s="186"/>
      <c r="E992" s="186"/>
      <c r="F992" s="186"/>
      <c r="G992" s="186"/>
      <c r="H992" s="186"/>
      <c r="I992" s="186"/>
      <c r="J992" s="186"/>
      <c r="K992" s="186"/>
      <c r="L992" s="186"/>
      <c r="M992" s="186"/>
      <c r="N992" s="186"/>
      <c r="O992" s="186"/>
      <c r="P992" s="186"/>
      <c r="Q992" s="186"/>
      <c r="R992" s="186"/>
      <c r="S992" s="186"/>
      <c r="T992" s="186"/>
      <c r="U992" s="186"/>
      <c r="V992" s="186"/>
    </row>
    <row r="993" spans="1:22" ht="16.5" customHeight="1">
      <c r="A993" s="186"/>
      <c r="B993" s="186"/>
      <c r="C993" s="432"/>
      <c r="D993" s="186"/>
      <c r="E993" s="186"/>
      <c r="F993" s="186"/>
      <c r="G993" s="186"/>
      <c r="H993" s="186"/>
      <c r="I993" s="186"/>
      <c r="J993" s="186"/>
      <c r="K993" s="186"/>
      <c r="L993" s="186"/>
      <c r="M993" s="186"/>
      <c r="N993" s="186"/>
      <c r="O993" s="186"/>
      <c r="P993" s="186"/>
      <c r="Q993" s="186"/>
      <c r="R993" s="186"/>
      <c r="S993" s="186"/>
      <c r="T993" s="186"/>
      <c r="U993" s="186"/>
      <c r="V993" s="186"/>
    </row>
    <row r="994" spans="1:22" ht="16.5" customHeight="1">
      <c r="A994" s="186"/>
      <c r="B994" s="186"/>
      <c r="C994" s="432"/>
      <c r="D994" s="186"/>
      <c r="E994" s="186"/>
      <c r="F994" s="186"/>
      <c r="G994" s="186"/>
      <c r="H994" s="186"/>
      <c r="I994" s="186"/>
      <c r="J994" s="186"/>
      <c r="K994" s="186"/>
      <c r="L994" s="186"/>
      <c r="M994" s="186"/>
      <c r="N994" s="186"/>
      <c r="O994" s="186"/>
      <c r="P994" s="186"/>
      <c r="Q994" s="186"/>
      <c r="R994" s="186"/>
      <c r="S994" s="186"/>
      <c r="T994" s="186"/>
      <c r="U994" s="186"/>
      <c r="V994" s="186"/>
    </row>
    <row r="995" spans="1:22" ht="16.5" customHeight="1">
      <c r="A995" s="186"/>
      <c r="B995" s="186"/>
      <c r="C995" s="432"/>
      <c r="D995" s="186"/>
      <c r="E995" s="186"/>
      <c r="F995" s="186"/>
      <c r="G995" s="186"/>
      <c r="H995" s="186"/>
      <c r="I995" s="186"/>
      <c r="J995" s="186"/>
      <c r="K995" s="186"/>
      <c r="L995" s="186"/>
      <c r="M995" s="186"/>
      <c r="N995" s="186"/>
      <c r="O995" s="186"/>
      <c r="P995" s="186"/>
      <c r="Q995" s="186"/>
      <c r="R995" s="186"/>
      <c r="S995" s="186"/>
      <c r="T995" s="186"/>
      <c r="U995" s="186"/>
      <c r="V995" s="186"/>
    </row>
    <row r="996" spans="1:22" ht="16.5" customHeight="1">
      <c r="A996" s="186"/>
      <c r="B996" s="186"/>
      <c r="C996" s="432"/>
      <c r="D996" s="186"/>
      <c r="E996" s="186"/>
      <c r="F996" s="186"/>
      <c r="G996" s="186"/>
      <c r="H996" s="186"/>
      <c r="I996" s="186"/>
      <c r="J996" s="186"/>
      <c r="K996" s="186"/>
      <c r="L996" s="186"/>
      <c r="M996" s="186"/>
      <c r="N996" s="186"/>
      <c r="O996" s="186"/>
      <c r="P996" s="186"/>
      <c r="Q996" s="186"/>
      <c r="R996" s="186"/>
      <c r="S996" s="186"/>
      <c r="T996" s="186"/>
      <c r="U996" s="186"/>
      <c r="V996" s="186"/>
    </row>
    <row r="997" spans="1:22" ht="16.5" customHeight="1">
      <c r="A997" s="186"/>
      <c r="B997" s="186"/>
      <c r="C997" s="432"/>
      <c r="D997" s="186"/>
      <c r="E997" s="186"/>
      <c r="F997" s="186"/>
      <c r="G997" s="186"/>
      <c r="H997" s="186"/>
      <c r="I997" s="186"/>
      <c r="J997" s="186"/>
      <c r="K997" s="186"/>
      <c r="L997" s="186"/>
      <c r="M997" s="186"/>
      <c r="N997" s="186"/>
      <c r="O997" s="186"/>
      <c r="P997" s="186"/>
      <c r="Q997" s="186"/>
      <c r="R997" s="186"/>
      <c r="S997" s="186"/>
      <c r="T997" s="186"/>
      <c r="U997" s="186"/>
      <c r="V997" s="186"/>
    </row>
    <row r="998" spans="1:22" ht="16.5" customHeight="1">
      <c r="A998" s="186"/>
      <c r="B998" s="186"/>
      <c r="C998" s="432"/>
      <c r="D998" s="186"/>
      <c r="E998" s="186"/>
      <c r="F998" s="186"/>
      <c r="G998" s="186"/>
      <c r="H998" s="186"/>
      <c r="I998" s="186"/>
      <c r="J998" s="186"/>
      <c r="K998" s="186"/>
      <c r="L998" s="186"/>
      <c r="M998" s="186"/>
      <c r="N998" s="186"/>
      <c r="O998" s="186"/>
      <c r="P998" s="186"/>
      <c r="Q998" s="186"/>
      <c r="R998" s="186"/>
      <c r="S998" s="186"/>
      <c r="T998" s="186"/>
      <c r="U998" s="186"/>
      <c r="V998" s="186"/>
    </row>
    <row r="999" spans="1:22" ht="16.5" customHeight="1">
      <c r="A999" s="186"/>
      <c r="B999" s="186"/>
      <c r="C999" s="432"/>
      <c r="D999" s="186"/>
      <c r="E999" s="186"/>
      <c r="F999" s="186"/>
      <c r="G999" s="186"/>
      <c r="H999" s="186"/>
      <c r="I999" s="186"/>
      <c r="J999" s="186"/>
      <c r="K999" s="186"/>
      <c r="L999" s="186"/>
      <c r="M999" s="186"/>
      <c r="N999" s="186"/>
      <c r="O999" s="186"/>
      <c r="P999" s="186"/>
      <c r="Q999" s="186"/>
      <c r="R999" s="186"/>
      <c r="S999" s="186"/>
      <c r="T999" s="186"/>
      <c r="U999" s="186"/>
      <c r="V999" s="186"/>
    </row>
    <row r="1000" spans="1:22" ht="16.5" customHeight="1">
      <c r="A1000" s="186"/>
      <c r="B1000" s="186"/>
      <c r="C1000" s="432"/>
      <c r="D1000" s="186"/>
      <c r="E1000" s="186"/>
      <c r="F1000" s="186"/>
      <c r="G1000" s="186"/>
      <c r="H1000" s="186"/>
      <c r="I1000" s="186"/>
      <c r="J1000" s="186"/>
      <c r="K1000" s="186"/>
      <c r="L1000" s="186"/>
      <c r="M1000" s="186"/>
      <c r="N1000" s="186"/>
      <c r="O1000" s="186"/>
      <c r="P1000" s="186"/>
      <c r="Q1000" s="186"/>
      <c r="R1000" s="186"/>
      <c r="S1000" s="186"/>
      <c r="T1000" s="186"/>
      <c r="U1000" s="186"/>
      <c r="V1000" s="186"/>
    </row>
    <row r="1001" spans="1:22" ht="16.5" customHeight="1">
      <c r="A1001" s="186"/>
      <c r="B1001" s="186"/>
      <c r="C1001" s="432"/>
      <c r="D1001" s="186"/>
      <c r="E1001" s="186"/>
      <c r="F1001" s="186"/>
      <c r="G1001" s="186"/>
      <c r="H1001" s="186"/>
      <c r="I1001" s="186"/>
      <c r="J1001" s="186"/>
      <c r="K1001" s="186"/>
      <c r="L1001" s="186"/>
      <c r="M1001" s="186"/>
      <c r="N1001" s="186"/>
      <c r="O1001" s="186"/>
      <c r="P1001" s="186"/>
      <c r="Q1001" s="186"/>
      <c r="R1001" s="186"/>
      <c r="S1001" s="186"/>
      <c r="T1001" s="186"/>
      <c r="U1001" s="186"/>
      <c r="V1001" s="186"/>
    </row>
    <row r="1002" spans="1:22" ht="16.5" customHeight="1">
      <c r="A1002" s="186"/>
      <c r="B1002" s="186"/>
      <c r="C1002" s="432"/>
      <c r="D1002" s="186"/>
      <c r="E1002" s="186"/>
      <c r="F1002" s="186"/>
      <c r="G1002" s="186"/>
      <c r="H1002" s="186"/>
      <c r="I1002" s="186"/>
      <c r="J1002" s="186"/>
      <c r="K1002" s="186"/>
      <c r="L1002" s="186"/>
      <c r="M1002" s="186"/>
      <c r="N1002" s="186"/>
      <c r="O1002" s="186"/>
      <c r="P1002" s="186"/>
      <c r="Q1002" s="186"/>
      <c r="R1002" s="186"/>
      <c r="S1002" s="186"/>
      <c r="T1002" s="186"/>
      <c r="U1002" s="186"/>
      <c r="V1002" s="18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582" t="s">
        <v>620</v>
      </c>
      <c r="B1" s="2582"/>
      <c r="C1" s="2583"/>
    </row>
    <row r="2" spans="1:3" ht="16.899999999999999" customHeight="1" thickBot="1">
      <c r="A2" s="2573" t="s">
        <v>621</v>
      </c>
      <c r="B2" s="2574"/>
      <c r="C2" s="1701">
        <v>45747</v>
      </c>
    </row>
    <row r="3" spans="1:3" ht="16.149999999999999" customHeight="1">
      <c r="A3" s="2546" t="s">
        <v>622</v>
      </c>
      <c r="B3" s="1702" t="s">
        <v>623</v>
      </c>
      <c r="C3" s="1703" t="s">
        <v>3638</v>
      </c>
    </row>
    <row r="4" spans="1:3">
      <c r="A4" s="2017"/>
      <c r="B4" s="1043" t="s">
        <v>625</v>
      </c>
      <c r="C4" s="202" t="s">
        <v>3639</v>
      </c>
    </row>
    <row r="5" spans="1:3">
      <c r="A5" s="2017"/>
      <c r="B5" s="1043" t="s">
        <v>433</v>
      </c>
      <c r="C5" s="202" t="s">
        <v>260</v>
      </c>
    </row>
    <row r="6" spans="1:3">
      <c r="A6" s="2017"/>
      <c r="B6" s="1043" t="s">
        <v>261</v>
      </c>
      <c r="C6" s="202" t="s">
        <v>3640</v>
      </c>
    </row>
    <row r="7" spans="1:3">
      <c r="A7" s="2017"/>
      <c r="B7" s="1043" t="s">
        <v>435</v>
      </c>
      <c r="C7" s="346" t="s">
        <v>3624</v>
      </c>
    </row>
    <row r="8" spans="1:3">
      <c r="A8" s="2017"/>
      <c r="B8" s="1043" t="s">
        <v>437</v>
      </c>
      <c r="C8" s="375">
        <v>362063</v>
      </c>
    </row>
    <row r="9" spans="1:3">
      <c r="A9" s="2017"/>
      <c r="B9" s="1043" t="s">
        <v>439</v>
      </c>
      <c r="C9" s="361">
        <v>54121165</v>
      </c>
    </row>
    <row r="10" spans="1:3" ht="33">
      <c r="A10" s="2017"/>
      <c r="B10" s="1043" t="s">
        <v>630</v>
      </c>
      <c r="C10" s="202" t="s">
        <v>3581</v>
      </c>
    </row>
    <row r="11" spans="1:3">
      <c r="A11" s="2017"/>
      <c r="B11" s="1043" t="s">
        <v>632</v>
      </c>
      <c r="C11" s="202" t="s">
        <v>270</v>
      </c>
    </row>
    <row r="12" spans="1:3">
      <c r="A12" s="2017"/>
      <c r="B12" s="1043" t="s">
        <v>633</v>
      </c>
      <c r="C12" s="202" t="s">
        <v>270</v>
      </c>
    </row>
    <row r="13" spans="1:3">
      <c r="A13" s="2017"/>
      <c r="B13" s="1043" t="s">
        <v>634</v>
      </c>
      <c r="C13" s="202" t="s">
        <v>272</v>
      </c>
    </row>
    <row r="14" spans="1:3">
      <c r="A14" s="2017"/>
      <c r="B14" s="1043" t="s">
        <v>635</v>
      </c>
      <c r="C14" s="202" t="s">
        <v>270</v>
      </c>
    </row>
    <row r="15" spans="1:3">
      <c r="A15" s="2017"/>
      <c r="B15" s="1043" t="s">
        <v>636</v>
      </c>
      <c r="C15" s="202" t="s">
        <v>260</v>
      </c>
    </row>
    <row r="16" spans="1:3">
      <c r="A16" s="2017"/>
      <c r="B16" s="1043" t="s">
        <v>637</v>
      </c>
      <c r="C16" s="202" t="s">
        <v>260</v>
      </c>
    </row>
    <row r="17" spans="1:3" ht="49.5">
      <c r="A17" s="2017"/>
      <c r="B17" s="1043" t="s">
        <v>638</v>
      </c>
      <c r="C17" s="202" t="s">
        <v>3582</v>
      </c>
    </row>
    <row r="18" spans="1:3" ht="33">
      <c r="A18" s="2017"/>
      <c r="B18" s="1043" t="s">
        <v>279</v>
      </c>
      <c r="C18" s="202" t="s">
        <v>871</v>
      </c>
    </row>
    <row r="19" spans="1:3">
      <c r="A19" s="2017"/>
      <c r="B19" s="1043" t="s">
        <v>640</v>
      </c>
      <c r="C19" s="202" t="s">
        <v>260</v>
      </c>
    </row>
    <row r="20" spans="1:3">
      <c r="A20" s="2017"/>
      <c r="B20" s="1043" t="s">
        <v>641</v>
      </c>
      <c r="C20" s="202" t="s">
        <v>270</v>
      </c>
    </row>
    <row r="21" spans="1:3" ht="49.5">
      <c r="A21" s="2017"/>
      <c r="B21" s="1043" t="s">
        <v>642</v>
      </c>
      <c r="C21" s="202" t="s">
        <v>3641</v>
      </c>
    </row>
    <row r="22" spans="1:3">
      <c r="A22" s="2017"/>
      <c r="B22" s="1043" t="s">
        <v>643</v>
      </c>
      <c r="C22" s="202" t="s">
        <v>3626</v>
      </c>
    </row>
    <row r="23" spans="1:3">
      <c r="A23" s="2017"/>
      <c r="B23" s="1043" t="s">
        <v>644</v>
      </c>
      <c r="C23" s="202" t="s">
        <v>260</v>
      </c>
    </row>
    <row r="24" spans="1:3">
      <c r="A24" s="2017"/>
      <c r="B24" s="1043" t="s">
        <v>645</v>
      </c>
      <c r="C24" s="202" t="s">
        <v>260</v>
      </c>
    </row>
    <row r="25" spans="1:3">
      <c r="A25" s="2017"/>
      <c r="B25" s="1043" t="s">
        <v>646</v>
      </c>
      <c r="C25" s="202" t="s">
        <v>3642</v>
      </c>
    </row>
    <row r="26" spans="1:3">
      <c r="A26" s="2017"/>
      <c r="B26" s="1043" t="s">
        <v>647</v>
      </c>
      <c r="C26" s="202" t="s">
        <v>260</v>
      </c>
    </row>
    <row r="27" spans="1:3">
      <c r="A27" s="2017"/>
      <c r="B27" s="1043" t="s">
        <v>648</v>
      </c>
      <c r="C27" s="202" t="s">
        <v>3586</v>
      </c>
    </row>
    <row r="28" spans="1:3" ht="49.5">
      <c r="A28" s="2017"/>
      <c r="B28" s="1043" t="s">
        <v>649</v>
      </c>
      <c r="C28" s="202" t="s">
        <v>3587</v>
      </c>
    </row>
    <row r="29" spans="1:3" ht="82.5">
      <c r="A29" s="2017"/>
      <c r="B29" s="1043" t="s">
        <v>650</v>
      </c>
      <c r="C29" s="202" t="s">
        <v>3588</v>
      </c>
    </row>
    <row r="30" spans="1:3" ht="82.5">
      <c r="A30" s="2017"/>
      <c r="B30" s="1043" t="s">
        <v>652</v>
      </c>
      <c r="C30" s="202" t="s">
        <v>3589</v>
      </c>
    </row>
    <row r="31" spans="1:3" ht="82.5">
      <c r="A31" s="2017"/>
      <c r="B31" s="1043" t="s">
        <v>653</v>
      </c>
      <c r="C31" s="202" t="s">
        <v>3590</v>
      </c>
    </row>
    <row r="32" spans="1:3" ht="33.75" thickBot="1">
      <c r="A32" s="2018"/>
      <c r="B32" s="4" t="s">
        <v>655</v>
      </c>
      <c r="C32" s="1272" t="s">
        <v>260</v>
      </c>
    </row>
    <row r="33" spans="1:3" ht="48.6" customHeight="1">
      <c r="A33" s="2545" t="s">
        <v>656</v>
      </c>
      <c r="B33" s="1702" t="s">
        <v>657</v>
      </c>
      <c r="C33" s="202" t="s">
        <v>3643</v>
      </c>
    </row>
    <row r="34" spans="1:3">
      <c r="A34" s="2011"/>
      <c r="B34" s="1043" t="s">
        <v>658</v>
      </c>
      <c r="C34" s="202" t="s">
        <v>3644</v>
      </c>
    </row>
    <row r="35" spans="1:3">
      <c r="A35" s="2011"/>
      <c r="B35" s="1043" t="s">
        <v>660</v>
      </c>
      <c r="C35" s="202" t="s">
        <v>3630</v>
      </c>
    </row>
    <row r="36" spans="1:3">
      <c r="A36" s="2011"/>
      <c r="B36" s="1043" t="s">
        <v>661</v>
      </c>
      <c r="C36" s="202" t="s">
        <v>260</v>
      </c>
    </row>
    <row r="37" spans="1:3">
      <c r="A37" s="2011"/>
      <c r="B37" s="1043" t="s">
        <v>662</v>
      </c>
      <c r="C37" s="202" t="s">
        <v>260</v>
      </c>
    </row>
    <row r="38" spans="1:3" ht="17.25" thickBot="1">
      <c r="A38" s="2012"/>
      <c r="B38" s="1273" t="s">
        <v>663</v>
      </c>
      <c r="C38" s="1272" t="s">
        <v>272</v>
      </c>
    </row>
    <row r="39" spans="1:3" ht="16.149999999999999" customHeight="1">
      <c r="A39" s="2545" t="s">
        <v>664</v>
      </c>
      <c r="B39" s="1702" t="s">
        <v>665</v>
      </c>
      <c r="C39" s="202" t="s">
        <v>272</v>
      </c>
    </row>
    <row r="40" spans="1:3">
      <c r="A40" s="2011"/>
      <c r="B40" s="1043" t="s">
        <v>666</v>
      </c>
      <c r="C40" s="202" t="s">
        <v>3645</v>
      </c>
    </row>
    <row r="41" spans="1:3" ht="66">
      <c r="A41" s="2011"/>
      <c r="B41" s="1043" t="s">
        <v>667</v>
      </c>
      <c r="C41" s="202" t="s">
        <v>3646</v>
      </c>
    </row>
    <row r="42" spans="1:3">
      <c r="A42" s="2011"/>
      <c r="B42" s="1043" t="s">
        <v>668</v>
      </c>
      <c r="C42" s="202" t="s">
        <v>342</v>
      </c>
    </row>
    <row r="43" spans="1:3">
      <c r="A43" s="2011"/>
      <c r="B43" s="1043" t="s">
        <v>669</v>
      </c>
      <c r="C43" s="202" t="s">
        <v>260</v>
      </c>
    </row>
    <row r="44" spans="1:3" ht="17.25" thickBot="1">
      <c r="A44" s="2012"/>
      <c r="B44" s="1142" t="s">
        <v>670</v>
      </c>
      <c r="C44" s="1272" t="s">
        <v>260</v>
      </c>
    </row>
    <row r="45" spans="1:3" ht="16.149999999999999" customHeight="1">
      <c r="A45" s="2545" t="s">
        <v>671</v>
      </c>
      <c r="B45" s="1702" t="s">
        <v>672</v>
      </c>
      <c r="C45" s="202" t="s">
        <v>270</v>
      </c>
    </row>
    <row r="46" spans="1:3">
      <c r="A46" s="2011"/>
      <c r="B46" s="1043" t="s">
        <v>673</v>
      </c>
      <c r="C46" s="202" t="s">
        <v>260</v>
      </c>
    </row>
    <row r="47" spans="1:3" ht="17.25" thickBot="1">
      <c r="A47" s="2012"/>
      <c r="B47" s="1273" t="s">
        <v>675</v>
      </c>
      <c r="C47" s="1272" t="s">
        <v>260</v>
      </c>
    </row>
    <row r="48" spans="1:3" ht="16.149999999999999" customHeight="1">
      <c r="A48" s="2545" t="s">
        <v>325</v>
      </c>
      <c r="B48" s="4" t="s">
        <v>677</v>
      </c>
      <c r="C48" s="202" t="s">
        <v>272</v>
      </c>
    </row>
    <row r="49" spans="1:3">
      <c r="A49" s="2011"/>
      <c r="B49" s="1043" t="s">
        <v>678</v>
      </c>
      <c r="C49" s="202" t="s">
        <v>3596</v>
      </c>
    </row>
    <row r="50" spans="1:3">
      <c r="A50" s="2011"/>
      <c r="B50" s="1043" t="s">
        <v>680</v>
      </c>
      <c r="C50" s="202" t="s">
        <v>3597</v>
      </c>
    </row>
    <row r="51" spans="1:3">
      <c r="A51" s="2011"/>
      <c r="B51" s="1043" t="s">
        <v>682</v>
      </c>
      <c r="C51" s="202" t="s">
        <v>3598</v>
      </c>
    </row>
    <row r="52" spans="1:3" ht="33">
      <c r="A52" s="2011"/>
      <c r="B52" s="1043" t="s">
        <v>684</v>
      </c>
      <c r="C52" s="202" t="s">
        <v>3599</v>
      </c>
    </row>
    <row r="53" spans="1:3" ht="99">
      <c r="A53" s="2011"/>
      <c r="B53" s="1043" t="s">
        <v>686</v>
      </c>
      <c r="C53" s="202" t="s">
        <v>3600</v>
      </c>
    </row>
    <row r="54" spans="1:3">
      <c r="A54" s="2011"/>
      <c r="B54" s="1043" t="s">
        <v>688</v>
      </c>
      <c r="C54" s="202" t="s">
        <v>3633</v>
      </c>
    </row>
    <row r="55" spans="1:3">
      <c r="A55" s="2011"/>
      <c r="B55" s="1043" t="s">
        <v>690</v>
      </c>
      <c r="C55" s="202" t="s">
        <v>3602</v>
      </c>
    </row>
    <row r="56" spans="1:3">
      <c r="A56" s="2011"/>
      <c r="B56" s="1043" t="s">
        <v>692</v>
      </c>
      <c r="C56" s="202" t="s">
        <v>776</v>
      </c>
    </row>
    <row r="57" spans="1:3">
      <c r="A57" s="2011"/>
      <c r="B57" s="1043" t="s">
        <v>693</v>
      </c>
      <c r="C57" s="202" t="s">
        <v>3603</v>
      </c>
    </row>
    <row r="58" spans="1:3">
      <c r="A58" s="2011"/>
      <c r="B58" s="1043" t="s">
        <v>694</v>
      </c>
      <c r="C58" s="136" t="s">
        <v>260</v>
      </c>
    </row>
    <row r="59" spans="1:3">
      <c r="A59" s="2011"/>
      <c r="B59" s="1043" t="s">
        <v>695</v>
      </c>
      <c r="C59" s="353" t="s">
        <v>3647</v>
      </c>
    </row>
    <row r="60" spans="1:3" ht="33">
      <c r="A60" s="2011"/>
      <c r="B60" s="1043" t="s">
        <v>697</v>
      </c>
      <c r="C60" s="202" t="s">
        <v>3605</v>
      </c>
    </row>
    <row r="61" spans="1:3">
      <c r="A61" s="2011"/>
      <c r="B61" s="1043" t="s">
        <v>699</v>
      </c>
      <c r="C61" s="202" t="s">
        <v>260</v>
      </c>
    </row>
    <row r="62" spans="1:3">
      <c r="A62" s="2011"/>
      <c r="B62" s="1043" t="s">
        <v>701</v>
      </c>
      <c r="C62" s="202" t="s">
        <v>260</v>
      </c>
    </row>
    <row r="63" spans="1:3">
      <c r="A63" s="2011"/>
      <c r="B63" s="1043" t="s">
        <v>703</v>
      </c>
      <c r="C63" s="202" t="s">
        <v>260</v>
      </c>
    </row>
    <row r="64" spans="1:3">
      <c r="A64" s="2011"/>
      <c r="B64" s="1043" t="s">
        <v>704</v>
      </c>
      <c r="C64" s="202" t="s">
        <v>260</v>
      </c>
    </row>
    <row r="65" spans="1:3">
      <c r="A65" s="2011"/>
      <c r="B65" s="1043" t="s">
        <v>705</v>
      </c>
      <c r="C65" s="202" t="s">
        <v>272</v>
      </c>
    </row>
    <row r="66" spans="1:3" ht="33">
      <c r="A66" s="2011"/>
      <c r="B66" s="1043" t="s">
        <v>706</v>
      </c>
      <c r="C66" s="202" t="s">
        <v>3606</v>
      </c>
    </row>
    <row r="67" spans="1:3">
      <c r="A67" s="2011"/>
      <c r="B67" s="1043" t="s">
        <v>707</v>
      </c>
      <c r="C67" s="202" t="s">
        <v>260</v>
      </c>
    </row>
    <row r="68" spans="1:3" ht="17.25" thickBot="1">
      <c r="A68" s="2012"/>
      <c r="B68" s="1273" t="s">
        <v>708</v>
      </c>
      <c r="C68" s="1272" t="s">
        <v>260</v>
      </c>
    </row>
    <row r="69" spans="1:3" ht="16.149999999999999" customHeight="1">
      <c r="A69" s="2545" t="s">
        <v>710</v>
      </c>
      <c r="B69" s="1702" t="s">
        <v>711</v>
      </c>
      <c r="C69" s="202" t="s">
        <v>272</v>
      </c>
    </row>
    <row r="70" spans="1:3">
      <c r="A70" s="2011"/>
      <c r="B70" s="1043" t="s">
        <v>712</v>
      </c>
      <c r="C70" s="202" t="s">
        <v>3607</v>
      </c>
    </row>
    <row r="71" spans="1:3">
      <c r="A71" s="2011"/>
      <c r="B71" s="1043" t="s">
        <v>713</v>
      </c>
      <c r="C71" s="202" t="s">
        <v>260</v>
      </c>
    </row>
    <row r="72" spans="1:3">
      <c r="A72" s="2011"/>
      <c r="B72" s="1043" t="s">
        <v>714</v>
      </c>
      <c r="C72" s="202" t="s">
        <v>260</v>
      </c>
    </row>
    <row r="73" spans="1:3" ht="132">
      <c r="A73" s="2011"/>
      <c r="B73" s="1043" t="s">
        <v>715</v>
      </c>
      <c r="C73" s="202" t="s">
        <v>3608</v>
      </c>
    </row>
    <row r="74" spans="1:3" ht="49.5">
      <c r="A74" s="2011"/>
      <c r="B74" s="1043" t="s">
        <v>716</v>
      </c>
      <c r="C74" s="202" t="s">
        <v>3587</v>
      </c>
    </row>
    <row r="75" spans="1:3">
      <c r="A75" s="2011"/>
      <c r="B75" s="1043" t="s">
        <v>717</v>
      </c>
      <c r="C75" s="202" t="s">
        <v>272</v>
      </c>
    </row>
    <row r="76" spans="1:3">
      <c r="A76" s="2011"/>
      <c r="B76" s="1043" t="s">
        <v>718</v>
      </c>
      <c r="C76" s="202" t="s">
        <v>370</v>
      </c>
    </row>
    <row r="77" spans="1:3" ht="33.75" thickBot="1">
      <c r="A77" s="2012"/>
      <c r="B77" s="1273" t="s">
        <v>719</v>
      </c>
      <c r="C77" s="533" t="s">
        <v>3609</v>
      </c>
    </row>
    <row r="78" spans="1:3" ht="16.149999999999999" customHeight="1">
      <c r="A78" s="2545" t="s">
        <v>720</v>
      </c>
      <c r="B78" s="1702" t="s">
        <v>721</v>
      </c>
      <c r="C78" s="1642" t="s">
        <v>3610</v>
      </c>
    </row>
    <row r="79" spans="1:3">
      <c r="A79" s="2011"/>
      <c r="B79" s="1043" t="s">
        <v>723</v>
      </c>
      <c r="C79" s="91" t="s">
        <v>2747</v>
      </c>
    </row>
    <row r="80" spans="1:3" ht="66">
      <c r="A80" s="2011"/>
      <c r="B80" s="1043" t="s">
        <v>725</v>
      </c>
      <c r="C80" s="202" t="s">
        <v>3611</v>
      </c>
    </row>
    <row r="81" spans="1:3" ht="33">
      <c r="A81" s="2011"/>
      <c r="B81" s="1043" t="s">
        <v>727</v>
      </c>
      <c r="C81" s="202" t="s">
        <v>3612</v>
      </c>
    </row>
    <row r="82" spans="1:3" ht="49.5">
      <c r="A82" s="2011"/>
      <c r="B82" s="1043" t="s">
        <v>728</v>
      </c>
      <c r="C82" s="202" t="s">
        <v>3613</v>
      </c>
    </row>
    <row r="83" spans="1:3">
      <c r="A83" s="2011"/>
      <c r="B83" s="1043" t="s">
        <v>730</v>
      </c>
      <c r="C83" s="202" t="s">
        <v>270</v>
      </c>
    </row>
    <row r="84" spans="1:3">
      <c r="A84" s="2011"/>
      <c r="B84" s="1043" t="s">
        <v>706</v>
      </c>
      <c r="C84" s="202" t="s">
        <v>260</v>
      </c>
    </row>
    <row r="85" spans="1:3">
      <c r="A85" s="2011"/>
      <c r="B85" s="1043" t="s">
        <v>707</v>
      </c>
      <c r="C85" s="202" t="s">
        <v>260</v>
      </c>
    </row>
    <row r="86" spans="1:3">
      <c r="A86" s="2011"/>
      <c r="B86" s="1043" t="s">
        <v>731</v>
      </c>
      <c r="C86" s="202" t="s">
        <v>260</v>
      </c>
    </row>
    <row r="87" spans="1:3">
      <c r="A87" s="2011"/>
      <c r="B87" s="1043" t="s">
        <v>732</v>
      </c>
      <c r="C87" s="202"/>
    </row>
    <row r="88" spans="1:3">
      <c r="A88" s="2011"/>
      <c r="B88" s="1043" t="s">
        <v>733</v>
      </c>
      <c r="C88" s="202" t="s">
        <v>270</v>
      </c>
    </row>
    <row r="89" spans="1:3">
      <c r="A89" s="2011"/>
      <c r="B89" s="1043" t="s">
        <v>734</v>
      </c>
      <c r="C89" s="202" t="s">
        <v>260</v>
      </c>
    </row>
    <row r="90" spans="1:3">
      <c r="A90" s="2011"/>
      <c r="B90" s="1043" t="s">
        <v>735</v>
      </c>
      <c r="C90" s="202" t="s">
        <v>260</v>
      </c>
    </row>
    <row r="91" spans="1:3">
      <c r="A91" s="2011"/>
      <c r="B91" s="1043" t="s">
        <v>736</v>
      </c>
      <c r="C91" s="202" t="s">
        <v>260</v>
      </c>
    </row>
    <row r="92" spans="1:3" ht="17.25" thickBot="1">
      <c r="A92" s="2012"/>
      <c r="B92" s="1273" t="s">
        <v>737</v>
      </c>
      <c r="C92" s="1272" t="s">
        <v>260</v>
      </c>
    </row>
    <row r="93" spans="1:3" ht="48.6" customHeight="1">
      <c r="A93" s="2545" t="s">
        <v>738</v>
      </c>
      <c r="B93" s="1702" t="s">
        <v>739</v>
      </c>
      <c r="C93" s="202" t="s">
        <v>3614</v>
      </c>
    </row>
    <row r="94" spans="1:3" ht="33">
      <c r="A94" s="2011"/>
      <c r="B94" s="1043" t="s">
        <v>741</v>
      </c>
      <c r="C94" s="202" t="s">
        <v>559</v>
      </c>
    </row>
    <row r="95" spans="1:3" ht="115.5">
      <c r="A95" s="2011"/>
      <c r="B95" s="1043" t="s">
        <v>742</v>
      </c>
      <c r="C95" s="202" t="s">
        <v>3648</v>
      </c>
    </row>
    <row r="96" spans="1:3" ht="99">
      <c r="A96" s="2011"/>
      <c r="B96" s="1043" t="s">
        <v>743</v>
      </c>
      <c r="C96" s="202" t="s">
        <v>3649</v>
      </c>
    </row>
    <row r="97" spans="1:3" ht="33">
      <c r="A97" s="2011"/>
      <c r="B97" s="1043" t="s">
        <v>744</v>
      </c>
      <c r="C97" s="202" t="s">
        <v>3617</v>
      </c>
    </row>
    <row r="98" spans="1:3" ht="49.5">
      <c r="A98" s="2011"/>
      <c r="B98" s="1043" t="s">
        <v>746</v>
      </c>
      <c r="C98" s="202" t="s">
        <v>3618</v>
      </c>
    </row>
    <row r="99" spans="1:3" ht="33">
      <c r="A99" s="2011"/>
      <c r="B99" s="1043" t="s">
        <v>747</v>
      </c>
      <c r="C99" s="202" t="s">
        <v>260</v>
      </c>
    </row>
    <row r="100" spans="1:3">
      <c r="A100" s="2011"/>
      <c r="B100" s="1043" t="s">
        <v>749</v>
      </c>
      <c r="C100" s="202" t="s">
        <v>260</v>
      </c>
    </row>
    <row r="101" spans="1:3">
      <c r="A101" s="2011"/>
      <c r="B101" s="1043" t="s">
        <v>751</v>
      </c>
      <c r="C101" s="202" t="s">
        <v>260</v>
      </c>
    </row>
    <row r="102" spans="1:3" ht="17.25" thickBot="1">
      <c r="A102" s="2012"/>
      <c r="B102" s="1142" t="s">
        <v>752</v>
      </c>
      <c r="C102" s="1272" t="s">
        <v>260</v>
      </c>
    </row>
    <row r="103" spans="1:3" ht="16.149999999999999" customHeight="1">
      <c r="A103" s="2576" t="s">
        <v>411</v>
      </c>
      <c r="B103" s="1043" t="s">
        <v>753</v>
      </c>
      <c r="C103" s="322" t="s">
        <v>260</v>
      </c>
    </row>
    <row r="104" spans="1:3">
      <c r="A104" s="2577"/>
      <c r="B104" s="1043" t="s">
        <v>414</v>
      </c>
      <c r="C104" s="406">
        <v>32.08</v>
      </c>
    </row>
    <row r="105" spans="1:3">
      <c r="A105" s="2577"/>
      <c r="B105" s="1043" t="s">
        <v>576</v>
      </c>
      <c r="C105" s="409">
        <v>4795</v>
      </c>
    </row>
    <row r="106" spans="1:3">
      <c r="A106" s="2577"/>
      <c r="B106" s="1043" t="s">
        <v>417</v>
      </c>
      <c r="C106" s="407" t="s">
        <v>3619</v>
      </c>
    </row>
    <row r="107" spans="1:3" ht="17.25" thickBot="1">
      <c r="A107" s="2578"/>
      <c r="B107" s="25" t="s">
        <v>419</v>
      </c>
      <c r="C107" s="740" t="s">
        <v>260</v>
      </c>
    </row>
    <row r="108" spans="1:3" s="127" customFormat="1" ht="36.6" customHeight="1">
      <c r="A108" s="2581" t="s">
        <v>420</v>
      </c>
      <c r="B108" s="925" t="s">
        <v>421</v>
      </c>
      <c r="C108" s="926" t="s">
        <v>260</v>
      </c>
    </row>
    <row r="109" spans="1:3" s="127" customFormat="1" ht="82.15" customHeight="1" thickBot="1">
      <c r="A109" s="2516"/>
      <c r="B109" s="927" t="s">
        <v>423</v>
      </c>
      <c r="C109" s="928" t="s">
        <v>3637</v>
      </c>
    </row>
    <row r="110" spans="1:3" ht="16.899999999999999" customHeight="1" thickBot="1">
      <c r="A110" s="2579" t="s">
        <v>758</v>
      </c>
      <c r="B110" s="2580"/>
      <c r="C110" s="740" t="s">
        <v>260</v>
      </c>
    </row>
    <row r="111" spans="1:3" ht="235.5" customHeight="1">
      <c r="A111" s="2575" t="s">
        <v>425</v>
      </c>
      <c r="B111" s="2575"/>
      <c r="C111" s="257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90" t="s">
        <v>426</v>
      </c>
      <c r="B1" s="2591"/>
      <c r="C1" s="2591"/>
      <c r="D1" s="1706"/>
    </row>
    <row r="2" spans="1:4" ht="21" customHeight="1" thickBot="1">
      <c r="A2" s="2595" t="s">
        <v>3650</v>
      </c>
      <c r="B2" s="2595"/>
      <c r="C2" s="121"/>
      <c r="D2" s="79"/>
    </row>
    <row r="3" spans="1:4" ht="17.100000000000001" customHeight="1" thickBot="1">
      <c r="A3" s="2592" t="s">
        <v>427</v>
      </c>
      <c r="B3" s="2593"/>
      <c r="C3" s="1707">
        <v>43920</v>
      </c>
      <c r="D3" s="79"/>
    </row>
    <row r="4" spans="1:4" ht="18.75" customHeight="1">
      <c r="A4" s="2594" t="s">
        <v>428</v>
      </c>
      <c r="B4" s="80" t="s">
        <v>429</v>
      </c>
      <c r="C4" s="81" t="s">
        <v>3651</v>
      </c>
      <c r="D4" s="1"/>
    </row>
    <row r="5" spans="1:4" ht="16.149999999999999" customHeight="1">
      <c r="A5" s="2559"/>
      <c r="B5" s="1695" t="s">
        <v>431</v>
      </c>
      <c r="C5" s="1708" t="s">
        <v>3652</v>
      </c>
      <c r="D5" s="1"/>
    </row>
    <row r="6" spans="1:4" ht="16.149999999999999" customHeight="1">
      <c r="A6" s="2559"/>
      <c r="B6" s="1695" t="s">
        <v>433</v>
      </c>
      <c r="C6" s="1709" t="s">
        <v>260</v>
      </c>
      <c r="D6" s="1"/>
    </row>
    <row r="7" spans="1:4" ht="16.149999999999999" customHeight="1">
      <c r="A7" s="2559"/>
      <c r="B7" s="1695" t="s">
        <v>261</v>
      </c>
      <c r="C7" s="1709" t="s">
        <v>3653</v>
      </c>
      <c r="D7" s="1"/>
    </row>
    <row r="8" spans="1:4" ht="16.149999999999999" customHeight="1">
      <c r="A8" s="2559"/>
      <c r="B8" s="1695" t="s">
        <v>435</v>
      </c>
      <c r="C8" s="1709" t="s">
        <v>3654</v>
      </c>
      <c r="D8" s="1"/>
    </row>
    <row r="9" spans="1:4" ht="16.149999999999999" customHeight="1">
      <c r="A9" s="2559"/>
      <c r="B9" s="1695" t="s">
        <v>437</v>
      </c>
      <c r="C9" s="1710">
        <f>C10/110</f>
        <v>725977.82727272727</v>
      </c>
      <c r="D9" s="1"/>
    </row>
    <row r="10" spans="1:4" ht="16.149999999999999" customHeight="1">
      <c r="A10" s="2559"/>
      <c r="B10" s="1695" t="s">
        <v>439</v>
      </c>
      <c r="C10" s="1711">
        <f>22816446*C106</f>
        <v>79857561</v>
      </c>
      <c r="D10" s="1"/>
    </row>
    <row r="11" spans="1:4" ht="16.149999999999999" customHeight="1">
      <c r="A11" s="2559"/>
      <c r="B11" s="1695" t="s">
        <v>440</v>
      </c>
      <c r="C11" s="1709" t="s">
        <v>3655</v>
      </c>
      <c r="D11" s="1"/>
    </row>
    <row r="12" spans="1:4" ht="16.149999999999999" customHeight="1">
      <c r="A12" s="2559"/>
      <c r="B12" s="1695" t="s">
        <v>442</v>
      </c>
      <c r="C12" s="1709" t="s">
        <v>260</v>
      </c>
      <c r="D12" s="1"/>
    </row>
    <row r="13" spans="1:4" ht="16.149999999999999" customHeight="1">
      <c r="A13" s="2559"/>
      <c r="B13" s="1695" t="s">
        <v>443</v>
      </c>
      <c r="C13" s="1709" t="s">
        <v>272</v>
      </c>
      <c r="D13" s="1"/>
    </row>
    <row r="14" spans="1:4" ht="16.149999999999999" customHeight="1">
      <c r="A14" s="2559"/>
      <c r="B14" s="1695" t="s">
        <v>444</v>
      </c>
      <c r="C14" s="1709" t="s">
        <v>2093</v>
      </c>
      <c r="D14" s="1"/>
    </row>
    <row r="15" spans="1:4" ht="16.149999999999999" customHeight="1">
      <c r="A15" s="2559"/>
      <c r="B15" s="1695" t="s">
        <v>445</v>
      </c>
      <c r="C15" s="1709" t="s">
        <v>260</v>
      </c>
      <c r="D15" s="1"/>
    </row>
    <row r="16" spans="1:4" ht="16.149999999999999" customHeight="1">
      <c r="A16" s="2559"/>
      <c r="B16" s="1695" t="s">
        <v>446</v>
      </c>
      <c r="C16" s="1709" t="s">
        <v>260</v>
      </c>
      <c r="D16" s="1"/>
    </row>
    <row r="17" spans="1:4" ht="16.149999999999999" customHeight="1">
      <c r="A17" s="2559"/>
      <c r="B17" s="1695" t="s">
        <v>447</v>
      </c>
      <c r="C17" s="1709" t="s">
        <v>1160</v>
      </c>
      <c r="D17" s="1"/>
    </row>
    <row r="18" spans="1:4" ht="33">
      <c r="A18" s="2559"/>
      <c r="B18" s="1695" t="s">
        <v>448</v>
      </c>
      <c r="C18" s="1709" t="s">
        <v>3656</v>
      </c>
      <c r="D18" s="1"/>
    </row>
    <row r="19" spans="1:4" ht="33">
      <c r="A19" s="2559"/>
      <c r="B19" s="1695" t="s">
        <v>3657</v>
      </c>
      <c r="C19" s="38" t="s">
        <v>280</v>
      </c>
      <c r="D19" s="1"/>
    </row>
    <row r="20" spans="1:4" ht="16.149999999999999" customHeight="1">
      <c r="A20" s="2559"/>
      <c r="B20" s="1695" t="s">
        <v>450</v>
      </c>
      <c r="C20" s="1709" t="s">
        <v>3658</v>
      </c>
      <c r="D20" s="1"/>
    </row>
    <row r="21" spans="1:4" ht="16.149999999999999" customHeight="1">
      <c r="A21" s="2559"/>
      <c r="B21" s="1695" t="s">
        <v>282</v>
      </c>
      <c r="C21" s="1709" t="s">
        <v>260</v>
      </c>
      <c r="D21" s="1"/>
    </row>
    <row r="22" spans="1:4" ht="16.149999999999999" customHeight="1">
      <c r="A22" s="2559"/>
      <c r="B22" s="1695" t="s">
        <v>452</v>
      </c>
      <c r="C22" s="1709" t="s">
        <v>260</v>
      </c>
      <c r="D22" s="1"/>
    </row>
    <row r="23" spans="1:4" ht="16.149999999999999" customHeight="1">
      <c r="A23" s="2559"/>
      <c r="B23" s="1695" t="s">
        <v>453</v>
      </c>
      <c r="C23" s="1709" t="s">
        <v>310</v>
      </c>
      <c r="D23" s="1"/>
    </row>
    <row r="24" spans="1:4" ht="16.149999999999999" customHeight="1">
      <c r="A24" s="2559"/>
      <c r="B24" s="1695" t="s">
        <v>454</v>
      </c>
      <c r="C24" s="1709" t="s">
        <v>260</v>
      </c>
      <c r="D24" s="1"/>
    </row>
    <row r="25" spans="1:4" ht="16.149999999999999" customHeight="1">
      <c r="A25" s="2559"/>
      <c r="B25" s="1695" t="s">
        <v>456</v>
      </c>
      <c r="C25" s="1709" t="s">
        <v>260</v>
      </c>
      <c r="D25" s="1"/>
    </row>
    <row r="26" spans="1:4" ht="16.149999999999999" customHeight="1">
      <c r="A26" s="2559"/>
      <c r="B26" s="1695" t="s">
        <v>457</v>
      </c>
      <c r="C26" s="1709" t="s">
        <v>289</v>
      </c>
      <c r="D26" s="1"/>
    </row>
    <row r="27" spans="1:4" ht="16.149999999999999" customHeight="1">
      <c r="A27" s="2559"/>
      <c r="B27" s="1695" t="s">
        <v>458</v>
      </c>
      <c r="C27" s="1709" t="s">
        <v>260</v>
      </c>
      <c r="D27" s="1"/>
    </row>
    <row r="28" spans="1:4" ht="16.149999999999999" customHeight="1">
      <c r="A28" s="2559"/>
      <c r="B28" s="1695" t="s">
        <v>459</v>
      </c>
      <c r="C28" s="1709" t="s">
        <v>292</v>
      </c>
      <c r="D28" s="1"/>
    </row>
    <row r="29" spans="1:4" ht="16.149999999999999" customHeight="1">
      <c r="A29" s="2559"/>
      <c r="B29" s="1695" t="s">
        <v>460</v>
      </c>
      <c r="C29" s="1709" t="s">
        <v>294</v>
      </c>
      <c r="D29" s="1"/>
    </row>
    <row r="30" spans="1:4" ht="16.149999999999999" customHeight="1">
      <c r="A30" s="2559"/>
      <c r="B30" s="1695" t="s">
        <v>461</v>
      </c>
      <c r="C30" s="1709" t="s">
        <v>651</v>
      </c>
      <c r="D30" s="1"/>
    </row>
    <row r="31" spans="1:4" ht="36" customHeight="1">
      <c r="A31" s="2559"/>
      <c r="B31" s="1695" t="s">
        <v>463</v>
      </c>
      <c r="C31" s="1709" t="s">
        <v>3659</v>
      </c>
      <c r="D31" s="1"/>
    </row>
    <row r="32" spans="1:4">
      <c r="A32" s="2559"/>
      <c r="B32" s="1695" t="s">
        <v>465</v>
      </c>
      <c r="C32" s="1709" t="s">
        <v>3660</v>
      </c>
      <c r="D32" s="1"/>
    </row>
    <row r="33" spans="1:4" ht="33.75" thickBot="1">
      <c r="A33" s="2585"/>
      <c r="B33" s="1696" t="s">
        <v>301</v>
      </c>
      <c r="C33" s="1712" t="s">
        <v>3661</v>
      </c>
      <c r="D33" s="1"/>
    </row>
    <row r="34" spans="1:4" ht="16.5" customHeight="1">
      <c r="A34" s="2586" t="s">
        <v>468</v>
      </c>
      <c r="B34" s="1713" t="s">
        <v>469</v>
      </c>
      <c r="C34" s="1714" t="s">
        <v>3653</v>
      </c>
      <c r="D34" s="1"/>
    </row>
    <row r="35" spans="1:4" ht="16.149999999999999" customHeight="1">
      <c r="A35" s="2562"/>
      <c r="B35" s="1695" t="s">
        <v>470</v>
      </c>
      <c r="C35" s="1709" t="s">
        <v>3662</v>
      </c>
      <c r="D35" s="1"/>
    </row>
    <row r="36" spans="1:4" ht="16.149999999999999" customHeight="1">
      <c r="A36" s="2562"/>
      <c r="B36" s="1695" t="s">
        <v>472</v>
      </c>
      <c r="C36" s="1709" t="s">
        <v>307</v>
      </c>
      <c r="D36" s="1"/>
    </row>
    <row r="37" spans="1:4" ht="16.149999999999999" customHeight="1">
      <c r="A37" s="2562"/>
      <c r="B37" s="1695" t="s">
        <v>473</v>
      </c>
      <c r="C37" s="1709" t="s">
        <v>260</v>
      </c>
      <c r="D37" s="1"/>
    </row>
    <row r="38" spans="1:4" ht="16.149999999999999" customHeight="1">
      <c r="A38" s="2562"/>
      <c r="B38" s="1695" t="s">
        <v>474</v>
      </c>
      <c r="C38" s="1709" t="s">
        <v>310</v>
      </c>
      <c r="D38" s="1"/>
    </row>
    <row r="39" spans="1:4" ht="19.149999999999999" customHeight="1" thickBot="1">
      <c r="A39" s="2587"/>
      <c r="B39" s="1696" t="s">
        <v>475</v>
      </c>
      <c r="C39" s="1715" t="s">
        <v>272</v>
      </c>
      <c r="D39" s="1"/>
    </row>
    <row r="40" spans="1:4" ht="16.5" customHeight="1">
      <c r="A40" s="2586" t="s">
        <v>476</v>
      </c>
      <c r="B40" s="1713" t="s">
        <v>477</v>
      </c>
      <c r="C40" s="1714" t="s">
        <v>260</v>
      </c>
      <c r="D40" s="1"/>
    </row>
    <row r="41" spans="1:4" ht="16.149999999999999" customHeight="1">
      <c r="A41" s="2562"/>
      <c r="B41" s="1695" t="s">
        <v>478</v>
      </c>
      <c r="C41" s="1709" t="s">
        <v>310</v>
      </c>
      <c r="D41" s="1"/>
    </row>
    <row r="42" spans="1:4" ht="16.149999999999999" customHeight="1">
      <c r="A42" s="2562"/>
      <c r="B42" s="1695" t="s">
        <v>479</v>
      </c>
      <c r="C42" s="1709" t="s">
        <v>310</v>
      </c>
      <c r="D42" s="1"/>
    </row>
    <row r="43" spans="1:4" ht="16.149999999999999" customHeight="1">
      <c r="A43" s="2562"/>
      <c r="B43" s="1695" t="s">
        <v>480</v>
      </c>
      <c r="C43" s="1709" t="s">
        <v>310</v>
      </c>
      <c r="D43" s="1"/>
    </row>
    <row r="44" spans="1:4" ht="16.149999999999999" customHeight="1">
      <c r="A44" s="2562"/>
      <c r="B44" s="1695" t="s">
        <v>481</v>
      </c>
      <c r="C44" s="1709" t="s">
        <v>310</v>
      </c>
      <c r="D44" s="1"/>
    </row>
    <row r="45" spans="1:4" ht="19.149999999999999" customHeight="1" thickBot="1">
      <c r="A45" s="2587"/>
      <c r="B45" s="1696" t="s">
        <v>482</v>
      </c>
      <c r="C45" s="1715" t="s">
        <v>310</v>
      </c>
      <c r="D45" s="1"/>
    </row>
    <row r="46" spans="1:4" ht="25.5" customHeight="1">
      <c r="A46" s="2586" t="s">
        <v>483</v>
      </c>
      <c r="B46" s="1713" t="s">
        <v>484</v>
      </c>
      <c r="C46" s="1714" t="s">
        <v>260</v>
      </c>
      <c r="D46" s="1"/>
    </row>
    <row r="47" spans="1:4" ht="25.5" customHeight="1">
      <c r="A47" s="2562"/>
      <c r="B47" s="1695" t="s">
        <v>485</v>
      </c>
      <c r="C47" s="1709" t="s">
        <v>310</v>
      </c>
      <c r="D47" s="1"/>
    </row>
    <row r="48" spans="1:4" ht="25.5" customHeight="1" thickBot="1">
      <c r="A48" s="2587"/>
      <c r="B48" s="1696" t="s">
        <v>487</v>
      </c>
      <c r="C48" s="1715" t="s">
        <v>310</v>
      </c>
      <c r="D48" s="1"/>
    </row>
    <row r="49" spans="1:4" ht="33">
      <c r="A49" s="2584" t="s">
        <v>489</v>
      </c>
      <c r="B49" s="1713" t="s">
        <v>490</v>
      </c>
      <c r="C49" s="1714" t="s">
        <v>3663</v>
      </c>
      <c r="D49" s="1"/>
    </row>
    <row r="50" spans="1:4" ht="16.149999999999999" customHeight="1">
      <c r="A50" s="2559"/>
      <c r="B50" s="1695" t="s">
        <v>491</v>
      </c>
      <c r="C50" s="1709" t="s">
        <v>3664</v>
      </c>
      <c r="D50" s="1"/>
    </row>
    <row r="51" spans="1:4" ht="16.149999999999999" customHeight="1">
      <c r="A51" s="2559"/>
      <c r="B51" s="1695" t="s">
        <v>493</v>
      </c>
      <c r="C51" s="1709" t="s">
        <v>3665</v>
      </c>
      <c r="D51" s="1"/>
    </row>
    <row r="52" spans="1:4" ht="16.149999999999999" customHeight="1">
      <c r="A52" s="2559"/>
      <c r="B52" s="1695" t="s">
        <v>495</v>
      </c>
      <c r="C52" s="1709" t="s">
        <v>3666</v>
      </c>
      <c r="D52" s="1"/>
    </row>
    <row r="53" spans="1:4" ht="16.149999999999999" customHeight="1">
      <c r="A53" s="2559"/>
      <c r="B53" s="1695" t="s">
        <v>497</v>
      </c>
      <c r="C53" s="1709" t="s">
        <v>310</v>
      </c>
      <c r="D53" s="1"/>
    </row>
    <row r="54" spans="1:4" ht="231">
      <c r="A54" s="2559"/>
      <c r="B54" s="1695" t="s">
        <v>335</v>
      </c>
      <c r="C54" s="1709" t="s">
        <v>3667</v>
      </c>
      <c r="D54" s="1"/>
    </row>
    <row r="55" spans="1:4" ht="49.5">
      <c r="A55" s="2559"/>
      <c r="B55" s="1695" t="s">
        <v>501</v>
      </c>
      <c r="C55" s="1709" t="s">
        <v>3668</v>
      </c>
      <c r="D55" s="1"/>
    </row>
    <row r="56" spans="1:4" ht="16.149999999999999" customHeight="1">
      <c r="A56" s="2559"/>
      <c r="B56" s="1695" t="s">
        <v>503</v>
      </c>
      <c r="C56" s="1709" t="s">
        <v>3669</v>
      </c>
      <c r="D56" s="1"/>
    </row>
    <row r="57" spans="1:4" ht="16.149999999999999" customHeight="1">
      <c r="A57" s="2559"/>
      <c r="B57" s="1695" t="s">
        <v>505</v>
      </c>
      <c r="C57" s="1709" t="s">
        <v>342</v>
      </c>
      <c r="D57" s="1"/>
    </row>
    <row r="58" spans="1:4" ht="16.149999999999999" customHeight="1">
      <c r="A58" s="2559"/>
      <c r="B58" s="1695" t="s">
        <v>506</v>
      </c>
      <c r="C58" s="1709" t="s">
        <v>310</v>
      </c>
      <c r="D58" s="1"/>
    </row>
    <row r="59" spans="1:4" ht="16.149999999999999" customHeight="1">
      <c r="A59" s="2559"/>
      <c r="B59" s="1695" t="s">
        <v>507</v>
      </c>
      <c r="C59" s="1709" t="s">
        <v>310</v>
      </c>
      <c r="D59" s="1"/>
    </row>
    <row r="60" spans="1:4" ht="16.149999999999999" customHeight="1">
      <c r="A60" s="2559"/>
      <c r="B60" s="1695" t="s">
        <v>508</v>
      </c>
      <c r="C60" s="1709" t="s">
        <v>3670</v>
      </c>
      <c r="D60" s="1"/>
    </row>
    <row r="61" spans="1:4" ht="16.149999999999999" customHeight="1">
      <c r="A61" s="2559"/>
      <c r="B61" s="1695" t="s">
        <v>509</v>
      </c>
      <c r="C61" s="1709" t="s">
        <v>260</v>
      </c>
      <c r="D61" s="1"/>
    </row>
    <row r="62" spans="1:4" ht="16.149999999999999" customHeight="1">
      <c r="A62" s="2559"/>
      <c r="B62" s="1695" t="s">
        <v>510</v>
      </c>
      <c r="C62" s="1709" t="s">
        <v>3661</v>
      </c>
      <c r="D62" s="1"/>
    </row>
    <row r="63" spans="1:4" ht="16.149999999999999" customHeight="1">
      <c r="A63" s="2559"/>
      <c r="B63" s="1695" t="s">
        <v>512</v>
      </c>
      <c r="C63" s="1709" t="s">
        <v>310</v>
      </c>
      <c r="D63" s="1"/>
    </row>
    <row r="64" spans="1:4" ht="82.5">
      <c r="A64" s="2559"/>
      <c r="B64" s="1695" t="s">
        <v>514</v>
      </c>
      <c r="C64" s="1709" t="s">
        <v>3671</v>
      </c>
      <c r="D64" s="1"/>
    </row>
    <row r="65" spans="1:4" ht="16.149999999999999" customHeight="1">
      <c r="A65" s="2559"/>
      <c r="B65" s="1695" t="s">
        <v>516</v>
      </c>
      <c r="C65" s="1709" t="s">
        <v>310</v>
      </c>
      <c r="D65" s="1"/>
    </row>
    <row r="66" spans="1:4" ht="16.149999999999999" customHeight="1">
      <c r="A66" s="2559"/>
      <c r="B66" s="1695" t="s">
        <v>518</v>
      </c>
      <c r="C66" s="1709" t="s">
        <v>310</v>
      </c>
      <c r="D66" s="1"/>
    </row>
    <row r="67" spans="1:4" ht="16.149999999999999" customHeight="1">
      <c r="A67" s="2559"/>
      <c r="B67" s="1695" t="s">
        <v>519</v>
      </c>
      <c r="C67" s="1709" t="s">
        <v>310</v>
      </c>
      <c r="D67" s="1"/>
    </row>
    <row r="68" spans="1:4" ht="16.149999999999999" customHeight="1">
      <c r="A68" s="2559"/>
      <c r="B68" s="1695" t="s">
        <v>521</v>
      </c>
      <c r="C68" s="1709" t="s">
        <v>1160</v>
      </c>
      <c r="D68" s="1"/>
    </row>
    <row r="69" spans="1:4" ht="19.149999999999999" customHeight="1" thickBot="1">
      <c r="A69" s="2585"/>
      <c r="B69" s="1696" t="s">
        <v>523</v>
      </c>
      <c r="C69" s="1715" t="s">
        <v>310</v>
      </c>
      <c r="D69" s="1"/>
    </row>
    <row r="70" spans="1:4" ht="16.5" customHeight="1">
      <c r="A70" s="2586" t="s">
        <v>359</v>
      </c>
      <c r="B70" s="1713" t="s">
        <v>526</v>
      </c>
      <c r="C70" s="1714" t="s">
        <v>272</v>
      </c>
      <c r="D70" s="1"/>
    </row>
    <row r="71" spans="1:4" ht="16.149999999999999" customHeight="1">
      <c r="A71" s="2562"/>
      <c r="B71" s="1695" t="s">
        <v>527</v>
      </c>
      <c r="C71" s="1709" t="s">
        <v>362</v>
      </c>
      <c r="D71" s="1"/>
    </row>
    <row r="72" spans="1:4" ht="16.149999999999999" customHeight="1">
      <c r="A72" s="2562"/>
      <c r="B72" s="1695" t="s">
        <v>528</v>
      </c>
      <c r="C72" s="1709" t="s">
        <v>310</v>
      </c>
      <c r="D72" s="1"/>
    </row>
    <row r="73" spans="1:4" ht="16.149999999999999" customHeight="1">
      <c r="A73" s="2562"/>
      <c r="B73" s="1695" t="s">
        <v>529</v>
      </c>
      <c r="C73" s="1709" t="s">
        <v>310</v>
      </c>
      <c r="D73" s="1"/>
    </row>
    <row r="74" spans="1:4" ht="33">
      <c r="A74" s="2562"/>
      <c r="B74" s="1695" t="s">
        <v>530</v>
      </c>
      <c r="C74" s="1709" t="s">
        <v>3672</v>
      </c>
      <c r="D74" s="1"/>
    </row>
    <row r="75" spans="1:4" ht="16.149999999999999" customHeight="1">
      <c r="A75" s="2562"/>
      <c r="B75" s="1695" t="s">
        <v>532</v>
      </c>
      <c r="C75" s="1709" t="s">
        <v>294</v>
      </c>
      <c r="D75" s="1"/>
    </row>
    <row r="76" spans="1:4" ht="16.149999999999999" customHeight="1">
      <c r="A76" s="2562"/>
      <c r="B76" s="1695" t="s">
        <v>533</v>
      </c>
      <c r="C76" s="1709" t="s">
        <v>272</v>
      </c>
      <c r="D76" s="1"/>
    </row>
    <row r="77" spans="1:4" ht="16.149999999999999" customHeight="1">
      <c r="A77" s="2562"/>
      <c r="B77" s="1695" t="s">
        <v>534</v>
      </c>
      <c r="C77" s="1709" t="s">
        <v>370</v>
      </c>
      <c r="D77" s="1"/>
    </row>
    <row r="78" spans="1:4" ht="19.149999999999999" customHeight="1" thickBot="1">
      <c r="A78" s="2587"/>
      <c r="B78" s="1696" t="s">
        <v>535</v>
      </c>
      <c r="C78" s="1715" t="s">
        <v>3673</v>
      </c>
      <c r="D78" s="1"/>
    </row>
    <row r="79" spans="1:4" ht="16.5" customHeight="1">
      <c r="A79" s="2584" t="s">
        <v>537</v>
      </c>
      <c r="B79" s="1713" t="s">
        <v>538</v>
      </c>
      <c r="C79" s="1714" t="s">
        <v>3674</v>
      </c>
      <c r="D79" s="1"/>
    </row>
    <row r="80" spans="1:4" ht="16.149999999999999" customHeight="1">
      <c r="A80" s="2559"/>
      <c r="B80" s="1695" t="s">
        <v>540</v>
      </c>
      <c r="C80" s="1709" t="s">
        <v>3675</v>
      </c>
      <c r="D80" s="1"/>
    </row>
    <row r="81" spans="1:4">
      <c r="A81" s="2559"/>
      <c r="B81" s="1695" t="s">
        <v>541</v>
      </c>
      <c r="C81" s="1709" t="s">
        <v>3674</v>
      </c>
      <c r="D81" s="1"/>
    </row>
    <row r="82" spans="1:4" ht="16.149999999999999" customHeight="1">
      <c r="A82" s="2559"/>
      <c r="B82" s="1695" t="s">
        <v>543</v>
      </c>
      <c r="C82" s="1709" t="s">
        <v>3674</v>
      </c>
      <c r="D82" s="1"/>
    </row>
    <row r="83" spans="1:4" ht="16.149999999999999" customHeight="1">
      <c r="A83" s="2559"/>
      <c r="B83" s="1695" t="s">
        <v>545</v>
      </c>
      <c r="C83" s="1709" t="s">
        <v>3674</v>
      </c>
      <c r="D83" s="1"/>
    </row>
    <row r="84" spans="1:4" ht="16.149999999999999" customHeight="1">
      <c r="A84" s="2559"/>
      <c r="B84" s="1695" t="s">
        <v>547</v>
      </c>
      <c r="C84" s="1709" t="s">
        <v>260</v>
      </c>
      <c r="D84" s="1"/>
    </row>
    <row r="85" spans="1:4" ht="16.149999999999999" customHeight="1">
      <c r="A85" s="2559"/>
      <c r="B85" s="1695" t="s">
        <v>519</v>
      </c>
      <c r="C85" s="1709" t="s">
        <v>310</v>
      </c>
      <c r="D85" s="1"/>
    </row>
    <row r="86" spans="1:4" ht="16.149999999999999" customHeight="1">
      <c r="A86" s="2559"/>
      <c r="B86" s="1695" t="s">
        <v>521</v>
      </c>
      <c r="C86" s="1709" t="s">
        <v>310</v>
      </c>
      <c r="D86" s="1"/>
    </row>
    <row r="87" spans="1:4" ht="16.149999999999999" customHeight="1">
      <c r="A87" s="2559"/>
      <c r="B87" s="1695" t="s">
        <v>548</v>
      </c>
      <c r="C87" s="1709" t="s">
        <v>310</v>
      </c>
      <c r="D87" s="1"/>
    </row>
    <row r="88" spans="1:4" ht="16.149999999999999" customHeight="1">
      <c r="A88" s="2559"/>
      <c r="B88" s="1695" t="s">
        <v>549</v>
      </c>
      <c r="C88" s="1716"/>
      <c r="D88" s="1"/>
    </row>
    <row r="89" spans="1:4" ht="16.149999999999999" customHeight="1">
      <c r="A89" s="2559"/>
      <c r="B89" s="1695" t="s">
        <v>550</v>
      </c>
      <c r="C89" s="1709" t="s">
        <v>260</v>
      </c>
      <c r="D89" s="1"/>
    </row>
    <row r="90" spans="1:4" ht="16.149999999999999" customHeight="1">
      <c r="A90" s="2559"/>
      <c r="B90" s="1695" t="s">
        <v>551</v>
      </c>
      <c r="C90" s="1709" t="s">
        <v>310</v>
      </c>
      <c r="D90" s="1"/>
    </row>
    <row r="91" spans="1:4" ht="16.149999999999999" customHeight="1">
      <c r="A91" s="2559"/>
      <c r="B91" s="1695" t="s">
        <v>552</v>
      </c>
      <c r="C91" s="1709" t="s">
        <v>310</v>
      </c>
      <c r="D91" s="1"/>
    </row>
    <row r="92" spans="1:4" ht="16.149999999999999" customHeight="1">
      <c r="A92" s="2559"/>
      <c r="B92" s="1695" t="s">
        <v>553</v>
      </c>
      <c r="C92" s="1709" t="s">
        <v>310</v>
      </c>
      <c r="D92" s="1"/>
    </row>
    <row r="93" spans="1:4" ht="19.149999999999999" customHeight="1" thickBot="1">
      <c r="A93" s="2585"/>
      <c r="B93" s="1696" t="s">
        <v>554</v>
      </c>
      <c r="C93" s="1715" t="s">
        <v>310</v>
      </c>
      <c r="D93" s="1"/>
    </row>
    <row r="94" spans="1:4">
      <c r="A94" s="2584" t="s">
        <v>555</v>
      </c>
      <c r="B94" s="1713" t="s">
        <v>556</v>
      </c>
      <c r="C94" s="1714" t="s">
        <v>3676</v>
      </c>
      <c r="D94" s="1"/>
    </row>
    <row r="95" spans="1:4" ht="33">
      <c r="A95" s="2559"/>
      <c r="B95" s="1695" t="s">
        <v>558</v>
      </c>
      <c r="C95" s="1709" t="s">
        <v>3677</v>
      </c>
      <c r="D95" s="1"/>
    </row>
    <row r="96" spans="1:4" ht="16.149999999999999" customHeight="1">
      <c r="A96" s="2559"/>
      <c r="B96" s="1695" t="s">
        <v>560</v>
      </c>
      <c r="C96" s="1709" t="s">
        <v>260</v>
      </c>
      <c r="D96" s="1"/>
    </row>
    <row r="97" spans="1:4" ht="36" customHeight="1">
      <c r="A97" s="2559"/>
      <c r="B97" s="1695" t="s">
        <v>561</v>
      </c>
      <c r="C97" s="1709" t="s">
        <v>310</v>
      </c>
      <c r="D97" s="1"/>
    </row>
    <row r="98" spans="1:4" ht="16.149999999999999" customHeight="1">
      <c r="A98" s="2559"/>
      <c r="B98" s="1695" t="s">
        <v>563</v>
      </c>
      <c r="C98" s="1709" t="s">
        <v>310</v>
      </c>
      <c r="D98" s="1"/>
    </row>
    <row r="99" spans="1:4" ht="198">
      <c r="A99" s="2559"/>
      <c r="B99" s="1695" t="s">
        <v>565</v>
      </c>
      <c r="C99" s="1709" t="s">
        <v>3678</v>
      </c>
      <c r="D99" s="1"/>
    </row>
    <row r="100" spans="1:4" ht="16.149999999999999" customHeight="1">
      <c r="A100" s="2559"/>
      <c r="B100" s="1695" t="s">
        <v>567</v>
      </c>
      <c r="C100" s="1709" t="s">
        <v>3679</v>
      </c>
      <c r="D100" s="1"/>
    </row>
    <row r="101" spans="1:4" ht="49.5">
      <c r="A101" s="2559"/>
      <c r="B101" s="1695" t="s">
        <v>614</v>
      </c>
      <c r="C101" s="1709" t="s">
        <v>3680</v>
      </c>
      <c r="D101" s="1"/>
    </row>
    <row r="102" spans="1:4" ht="16.149999999999999" customHeight="1">
      <c r="A102" s="2559"/>
      <c r="B102" s="1695" t="s">
        <v>569</v>
      </c>
      <c r="C102" s="1709" t="s">
        <v>310</v>
      </c>
      <c r="D102" s="1"/>
    </row>
    <row r="103" spans="1:4" ht="19.149999999999999" customHeight="1" thickBot="1">
      <c r="A103" s="2585"/>
      <c r="B103" s="1695" t="s">
        <v>570</v>
      </c>
      <c r="C103" s="1709" t="s">
        <v>260</v>
      </c>
      <c r="D103" s="1"/>
    </row>
    <row r="104" spans="1:4" ht="36" customHeight="1">
      <c r="A104" s="2584" t="s">
        <v>571</v>
      </c>
      <c r="B104" s="1695" t="s">
        <v>572</v>
      </c>
      <c r="C104" s="1709" t="s">
        <v>1202</v>
      </c>
      <c r="D104" s="1"/>
    </row>
    <row r="105" spans="1:4" ht="16.149999999999999" customHeight="1">
      <c r="A105" s="2559"/>
      <c r="B105" s="1695" t="s">
        <v>574</v>
      </c>
      <c r="C105" s="1717">
        <v>3.2000000000000001E-2</v>
      </c>
      <c r="D105" s="1"/>
    </row>
    <row r="106" spans="1:4" ht="16.149999999999999" customHeight="1">
      <c r="A106" s="2559"/>
      <c r="B106" s="1695" t="s">
        <v>576</v>
      </c>
      <c r="C106" s="1718">
        <v>3.5</v>
      </c>
      <c r="D106" s="1"/>
    </row>
    <row r="107" spans="1:4" ht="16.149999999999999" customHeight="1">
      <c r="A107" s="2559"/>
      <c r="B107" s="1695" t="s">
        <v>1288</v>
      </c>
      <c r="C107" s="51" t="s">
        <v>3681</v>
      </c>
      <c r="D107" s="1"/>
    </row>
    <row r="108" spans="1:4" ht="19.149999999999999" customHeight="1" thickBot="1">
      <c r="A108" s="2585"/>
      <c r="B108" s="1696" t="s">
        <v>977</v>
      </c>
      <c r="C108" s="1715" t="s">
        <v>310</v>
      </c>
      <c r="D108" s="1"/>
    </row>
    <row r="109" spans="1:4" ht="19.149999999999999" customHeight="1" thickBot="1">
      <c r="A109" s="2588" t="s">
        <v>580</v>
      </c>
      <c r="B109" s="2589"/>
      <c r="C109" s="1719" t="s">
        <v>3650</v>
      </c>
      <c r="D109" s="1"/>
    </row>
    <row r="110" spans="1:4" ht="214.5" customHeight="1">
      <c r="A110" s="2019" t="s">
        <v>425</v>
      </c>
      <c r="B110" s="2020"/>
      <c r="C110" s="2020"/>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97" t="s">
        <v>620</v>
      </c>
      <c r="B1" s="2597"/>
      <c r="C1" s="2597"/>
    </row>
    <row r="2" spans="1:3" ht="20.25" thickBot="1">
      <c r="A2" s="2013" t="s">
        <v>3682</v>
      </c>
      <c r="B2" s="2013"/>
      <c r="C2" s="2013"/>
    </row>
    <row r="3" spans="1:3" ht="17.25" thickBot="1">
      <c r="A3" s="2598" t="s">
        <v>621</v>
      </c>
      <c r="B3" s="2599"/>
      <c r="C3" s="1720">
        <v>45047</v>
      </c>
    </row>
    <row r="4" spans="1:3">
      <c r="A4" s="2600" t="s">
        <v>622</v>
      </c>
      <c r="B4" s="1721" t="s">
        <v>623</v>
      </c>
      <c r="C4" s="202" t="s">
        <v>3683</v>
      </c>
    </row>
    <row r="5" spans="1:3">
      <c r="A5" s="2017"/>
      <c r="B5" s="1043" t="s">
        <v>625</v>
      </c>
      <c r="C5" s="202" t="s">
        <v>3684</v>
      </c>
    </row>
    <row r="6" spans="1:3">
      <c r="A6" s="2017"/>
      <c r="B6" s="1043" t="s">
        <v>433</v>
      </c>
      <c r="C6" s="202" t="s">
        <v>260</v>
      </c>
    </row>
    <row r="7" spans="1:3">
      <c r="A7" s="2017"/>
      <c r="B7" s="1043" t="s">
        <v>261</v>
      </c>
      <c r="C7" s="202" t="s">
        <v>3685</v>
      </c>
    </row>
    <row r="8" spans="1:3">
      <c r="A8" s="2017"/>
      <c r="B8" s="1043" t="s">
        <v>435</v>
      </c>
      <c r="C8" s="202" t="s">
        <v>3686</v>
      </c>
    </row>
    <row r="9" spans="1:3">
      <c r="A9" s="2017"/>
      <c r="B9" s="1043" t="s">
        <v>437</v>
      </c>
      <c r="C9" s="203">
        <v>41111854</v>
      </c>
    </row>
    <row r="10" spans="1:3">
      <c r="A10" s="2017"/>
      <c r="B10" s="1043" t="s">
        <v>439</v>
      </c>
      <c r="C10" s="204">
        <v>5604450124</v>
      </c>
    </row>
    <row r="11" spans="1:3">
      <c r="A11" s="2017"/>
      <c r="B11" s="1043" t="s">
        <v>630</v>
      </c>
      <c r="C11" s="202" t="s">
        <v>946</v>
      </c>
    </row>
    <row r="12" spans="1:3">
      <c r="A12" s="2017"/>
      <c r="B12" s="1043" t="s">
        <v>632</v>
      </c>
      <c r="C12" s="202" t="s">
        <v>270</v>
      </c>
    </row>
    <row r="13" spans="1:3">
      <c r="A13" s="2017"/>
      <c r="B13" s="1043" t="s">
        <v>633</v>
      </c>
      <c r="C13" s="202" t="s">
        <v>272</v>
      </c>
    </row>
    <row r="14" spans="1:3">
      <c r="A14" s="2017"/>
      <c r="B14" s="1043" t="s">
        <v>634</v>
      </c>
      <c r="C14" s="202" t="s">
        <v>272</v>
      </c>
    </row>
    <row r="15" spans="1:3">
      <c r="A15" s="2017"/>
      <c r="B15" s="1043" t="s">
        <v>635</v>
      </c>
      <c r="C15" s="202" t="s">
        <v>270</v>
      </c>
    </row>
    <row r="16" spans="1:3">
      <c r="A16" s="2017"/>
      <c r="B16" s="1043" t="s">
        <v>636</v>
      </c>
      <c r="C16" s="202" t="s">
        <v>260</v>
      </c>
    </row>
    <row r="17" spans="1:3">
      <c r="A17" s="2017"/>
      <c r="B17" s="1043" t="s">
        <v>637</v>
      </c>
      <c r="C17" s="202" t="s">
        <v>260</v>
      </c>
    </row>
    <row r="18" spans="1:3" ht="33">
      <c r="A18" s="2017"/>
      <c r="B18" s="1043" t="s">
        <v>638</v>
      </c>
      <c r="C18" s="202" t="s">
        <v>3687</v>
      </c>
    </row>
    <row r="19" spans="1:3" ht="33">
      <c r="A19" s="2017"/>
      <c r="B19" s="1043" t="s">
        <v>279</v>
      </c>
      <c r="C19" s="202" t="s">
        <v>280</v>
      </c>
    </row>
    <row r="20" spans="1:3">
      <c r="A20" s="2017"/>
      <c r="B20" s="1043" t="s">
        <v>640</v>
      </c>
      <c r="C20" s="202" t="s">
        <v>310</v>
      </c>
    </row>
    <row r="21" spans="1:3">
      <c r="A21" s="2017"/>
      <c r="B21" s="1043" t="s">
        <v>641</v>
      </c>
      <c r="C21" s="202" t="s">
        <v>270</v>
      </c>
    </row>
    <row r="22" spans="1:3">
      <c r="A22" s="2017"/>
      <c r="B22" s="1043" t="s">
        <v>642</v>
      </c>
      <c r="C22" s="202" t="s">
        <v>260</v>
      </c>
    </row>
    <row r="23" spans="1:3">
      <c r="A23" s="2017"/>
      <c r="B23" s="1043" t="s">
        <v>643</v>
      </c>
      <c r="C23" s="202" t="s">
        <v>260</v>
      </c>
    </row>
    <row r="24" spans="1:3">
      <c r="A24" s="2017"/>
      <c r="B24" s="1043" t="s">
        <v>644</v>
      </c>
      <c r="C24" s="202" t="s">
        <v>260</v>
      </c>
    </row>
    <row r="25" spans="1:3">
      <c r="A25" s="2017"/>
      <c r="B25" s="1043" t="s">
        <v>645</v>
      </c>
      <c r="C25" s="202" t="s">
        <v>260</v>
      </c>
    </row>
    <row r="26" spans="1:3">
      <c r="A26" s="2017"/>
      <c r="B26" s="1043" t="s">
        <v>646</v>
      </c>
      <c r="C26" s="202" t="s">
        <v>289</v>
      </c>
    </row>
    <row r="27" spans="1:3">
      <c r="A27" s="2017"/>
      <c r="B27" s="1043" t="s">
        <v>647</v>
      </c>
      <c r="C27" s="202" t="s">
        <v>260</v>
      </c>
    </row>
    <row r="28" spans="1:3">
      <c r="A28" s="2017"/>
      <c r="B28" s="1043" t="s">
        <v>648</v>
      </c>
      <c r="C28" s="202" t="s">
        <v>292</v>
      </c>
    </row>
    <row r="29" spans="1:3">
      <c r="A29" s="2017"/>
      <c r="B29" s="1043" t="s">
        <v>649</v>
      </c>
      <c r="C29" s="202" t="s">
        <v>294</v>
      </c>
    </row>
    <row r="30" spans="1:3">
      <c r="A30" s="2017"/>
      <c r="B30" s="1043" t="s">
        <v>650</v>
      </c>
      <c r="C30" s="202" t="s">
        <v>651</v>
      </c>
    </row>
    <row r="31" spans="1:3" ht="33">
      <c r="A31" s="2017"/>
      <c r="B31" s="1043" t="s">
        <v>652</v>
      </c>
      <c r="C31" s="202" t="s">
        <v>464</v>
      </c>
    </row>
    <row r="32" spans="1:3" ht="82.5">
      <c r="A32" s="2017"/>
      <c r="B32" s="1043" t="s">
        <v>653</v>
      </c>
      <c r="C32" s="202" t="s">
        <v>300</v>
      </c>
    </row>
    <row r="33" spans="1:3" ht="33.75" thickBot="1">
      <c r="A33" s="2018"/>
      <c r="B33" s="4" t="s">
        <v>655</v>
      </c>
      <c r="C33" s="1272" t="s">
        <v>260</v>
      </c>
    </row>
    <row r="34" spans="1:3">
      <c r="A34" s="2596" t="s">
        <v>656</v>
      </c>
      <c r="B34" s="1721" t="s">
        <v>657</v>
      </c>
      <c r="C34" s="202" t="s">
        <v>3685</v>
      </c>
    </row>
    <row r="35" spans="1:3">
      <c r="A35" s="2011"/>
      <c r="B35" s="1043" t="s">
        <v>658</v>
      </c>
      <c r="C35" s="202" t="s">
        <v>3688</v>
      </c>
    </row>
    <row r="36" spans="1:3">
      <c r="A36" s="2011"/>
      <c r="B36" s="1043" t="s">
        <v>660</v>
      </c>
      <c r="C36" s="202" t="s">
        <v>307</v>
      </c>
    </row>
    <row r="37" spans="1:3">
      <c r="A37" s="2011"/>
      <c r="B37" s="1043" t="s">
        <v>661</v>
      </c>
      <c r="C37" s="202" t="s">
        <v>260</v>
      </c>
    </row>
    <row r="38" spans="1:3">
      <c r="A38" s="2011"/>
      <c r="B38" s="1043" t="s">
        <v>662</v>
      </c>
      <c r="C38" s="202" t="s">
        <v>260</v>
      </c>
    </row>
    <row r="39" spans="1:3" ht="17.25" thickBot="1">
      <c r="A39" s="2012"/>
      <c r="B39" s="1273" t="s">
        <v>663</v>
      </c>
      <c r="C39" s="1272" t="s">
        <v>272</v>
      </c>
    </row>
    <row r="40" spans="1:3">
      <c r="A40" s="2596" t="s">
        <v>664</v>
      </c>
      <c r="B40" s="1721" t="s">
        <v>665</v>
      </c>
      <c r="C40" s="202" t="s">
        <v>270</v>
      </c>
    </row>
    <row r="41" spans="1:3">
      <c r="A41" s="2011"/>
      <c r="B41" s="1043" t="s">
        <v>666</v>
      </c>
      <c r="C41" s="202" t="s">
        <v>310</v>
      </c>
    </row>
    <row r="42" spans="1:3">
      <c r="A42" s="2011"/>
      <c r="B42" s="1043" t="s">
        <v>667</v>
      </c>
      <c r="C42" s="202" t="s">
        <v>310</v>
      </c>
    </row>
    <row r="43" spans="1:3">
      <c r="A43" s="2011"/>
      <c r="B43" s="1043" t="s">
        <v>668</v>
      </c>
      <c r="C43" s="202" t="s">
        <v>310</v>
      </c>
    </row>
    <row r="44" spans="1:3">
      <c r="A44" s="2011"/>
      <c r="B44" s="1043" t="s">
        <v>669</v>
      </c>
      <c r="C44" s="202" t="s">
        <v>310</v>
      </c>
    </row>
    <row r="45" spans="1:3" ht="17.25" thickBot="1">
      <c r="A45" s="2012"/>
      <c r="B45" s="1142" t="s">
        <v>670</v>
      </c>
      <c r="C45" s="1272" t="s">
        <v>310</v>
      </c>
    </row>
    <row r="46" spans="1:3">
      <c r="A46" s="2596" t="s">
        <v>671</v>
      </c>
      <c r="B46" s="1721" t="s">
        <v>672</v>
      </c>
      <c r="C46" s="202" t="s">
        <v>270</v>
      </c>
    </row>
    <row r="47" spans="1:3">
      <c r="A47" s="2011"/>
      <c r="B47" s="1043" t="s">
        <v>673</v>
      </c>
      <c r="C47" s="202" t="s">
        <v>260</v>
      </c>
    </row>
    <row r="48" spans="1:3" ht="17.25" thickBot="1">
      <c r="A48" s="2012"/>
      <c r="B48" s="1273" t="s">
        <v>675</v>
      </c>
      <c r="C48" s="1272" t="s">
        <v>260</v>
      </c>
    </row>
    <row r="49" spans="1:3">
      <c r="A49" s="2011" t="s">
        <v>325</v>
      </c>
      <c r="B49" s="4" t="s">
        <v>677</v>
      </c>
      <c r="C49" s="202" t="s">
        <v>272</v>
      </c>
    </row>
    <row r="50" spans="1:3">
      <c r="A50" s="2011"/>
      <c r="B50" s="1043" t="s">
        <v>678</v>
      </c>
      <c r="C50" s="202" t="s">
        <v>1532</v>
      </c>
    </row>
    <row r="51" spans="1:3" ht="33">
      <c r="A51" s="2011"/>
      <c r="B51" s="1043" t="s">
        <v>680</v>
      </c>
      <c r="C51" s="202" t="s">
        <v>1533</v>
      </c>
    </row>
    <row r="52" spans="1:3">
      <c r="A52" s="2011"/>
      <c r="B52" s="1043" t="s">
        <v>682</v>
      </c>
      <c r="C52" s="202" t="s">
        <v>683</v>
      </c>
    </row>
    <row r="53" spans="1:3" ht="99">
      <c r="A53" s="2011"/>
      <c r="B53" s="1043" t="s">
        <v>684</v>
      </c>
      <c r="C53" s="202" t="s">
        <v>1534</v>
      </c>
    </row>
    <row r="54" spans="1:3" ht="66">
      <c r="A54" s="2011"/>
      <c r="B54" s="1043" t="s">
        <v>686</v>
      </c>
      <c r="C54" s="202" t="s">
        <v>3689</v>
      </c>
    </row>
    <row r="55" spans="1:3">
      <c r="A55" s="2011"/>
      <c r="B55" s="1043" t="s">
        <v>688</v>
      </c>
      <c r="C55" s="202" t="s">
        <v>1431</v>
      </c>
    </row>
    <row r="56" spans="1:3">
      <c r="A56" s="2011"/>
      <c r="B56" s="1043" t="s">
        <v>690</v>
      </c>
      <c r="C56" s="202" t="s">
        <v>3690</v>
      </c>
    </row>
    <row r="57" spans="1:3">
      <c r="A57" s="2011"/>
      <c r="B57" s="1043" t="s">
        <v>692</v>
      </c>
      <c r="C57" s="202" t="s">
        <v>342</v>
      </c>
    </row>
    <row r="58" spans="1:3">
      <c r="A58" s="2011"/>
      <c r="B58" s="1043" t="s">
        <v>693</v>
      </c>
      <c r="C58" s="202" t="s">
        <v>310</v>
      </c>
    </row>
    <row r="59" spans="1:3">
      <c r="A59" s="2011"/>
      <c r="B59" s="1043" t="s">
        <v>694</v>
      </c>
      <c r="C59" s="202" t="s">
        <v>310</v>
      </c>
    </row>
    <row r="60" spans="1:3">
      <c r="A60" s="2011"/>
      <c r="B60" s="1043" t="s">
        <v>695</v>
      </c>
      <c r="C60" s="202" t="s">
        <v>3690</v>
      </c>
    </row>
    <row r="61" spans="1:3">
      <c r="A61" s="2011"/>
      <c r="B61" s="1043" t="s">
        <v>697</v>
      </c>
      <c r="C61" s="202" t="s">
        <v>260</v>
      </c>
    </row>
    <row r="62" spans="1:3" ht="50.1" customHeight="1">
      <c r="A62" s="2011"/>
      <c r="B62" s="1043" t="s">
        <v>699</v>
      </c>
      <c r="C62" s="202" t="s">
        <v>3691</v>
      </c>
    </row>
    <row r="63" spans="1:3">
      <c r="A63" s="2011"/>
      <c r="B63" s="1043" t="s">
        <v>701</v>
      </c>
      <c r="C63" s="202" t="s">
        <v>961</v>
      </c>
    </row>
    <row r="64" spans="1:3">
      <c r="A64" s="2011"/>
      <c r="B64" s="1043" t="s">
        <v>703</v>
      </c>
      <c r="C64" s="202" t="s">
        <v>310</v>
      </c>
    </row>
    <row r="65" spans="1:3">
      <c r="A65" s="2011"/>
      <c r="B65" s="1043" t="s">
        <v>704</v>
      </c>
      <c r="C65" s="202" t="s">
        <v>310</v>
      </c>
    </row>
    <row r="66" spans="1:3">
      <c r="A66" s="2011"/>
      <c r="B66" s="1043" t="s">
        <v>705</v>
      </c>
      <c r="C66" s="202" t="s">
        <v>272</v>
      </c>
    </row>
    <row r="67" spans="1:3">
      <c r="A67" s="2011"/>
      <c r="B67" s="1043" t="s">
        <v>706</v>
      </c>
      <c r="C67" s="202" t="s">
        <v>3692</v>
      </c>
    </row>
    <row r="68" spans="1:3">
      <c r="A68" s="2011"/>
      <c r="B68" s="1043" t="s">
        <v>707</v>
      </c>
      <c r="C68" s="205">
        <v>44351</v>
      </c>
    </row>
    <row r="69" spans="1:3" ht="33.75" thickBot="1">
      <c r="A69" s="2012"/>
      <c r="B69" s="1273" t="s">
        <v>708</v>
      </c>
      <c r="C69" s="1272" t="s">
        <v>3693</v>
      </c>
    </row>
    <row r="70" spans="1:3">
      <c r="A70" s="2596" t="s">
        <v>710</v>
      </c>
      <c r="B70" s="1721" t="s">
        <v>711</v>
      </c>
      <c r="C70" s="202" t="s">
        <v>272</v>
      </c>
    </row>
    <row r="71" spans="1:3">
      <c r="A71" s="2011"/>
      <c r="B71" s="1043" t="s">
        <v>712</v>
      </c>
      <c r="C71" s="202" t="s">
        <v>362</v>
      </c>
    </row>
    <row r="72" spans="1:3">
      <c r="A72" s="2011"/>
      <c r="B72" s="1043" t="s">
        <v>713</v>
      </c>
      <c r="C72" s="202" t="s">
        <v>310</v>
      </c>
    </row>
    <row r="73" spans="1:3">
      <c r="A73" s="2011"/>
      <c r="B73" s="1043" t="s">
        <v>714</v>
      </c>
      <c r="C73" s="202" t="s">
        <v>310</v>
      </c>
    </row>
    <row r="74" spans="1:3" ht="49.5">
      <c r="A74" s="2011"/>
      <c r="B74" s="1043" t="s">
        <v>715</v>
      </c>
      <c r="C74" s="202" t="s">
        <v>531</v>
      </c>
    </row>
    <row r="75" spans="1:3">
      <c r="A75" s="2011"/>
      <c r="B75" s="1043" t="s">
        <v>716</v>
      </c>
      <c r="C75" s="202" t="s">
        <v>294</v>
      </c>
    </row>
    <row r="76" spans="1:3">
      <c r="A76" s="2011"/>
      <c r="B76" s="1043" t="s">
        <v>717</v>
      </c>
      <c r="C76" s="202" t="s">
        <v>272</v>
      </c>
    </row>
    <row r="77" spans="1:3">
      <c r="A77" s="2011"/>
      <c r="B77" s="1043" t="s">
        <v>718</v>
      </c>
      <c r="C77" s="202" t="s">
        <v>370</v>
      </c>
    </row>
    <row r="78" spans="1:3" ht="83.25" thickBot="1">
      <c r="A78" s="2012"/>
      <c r="B78" s="1273" t="s">
        <v>719</v>
      </c>
      <c r="C78" s="1272" t="s">
        <v>604</v>
      </c>
    </row>
    <row r="79" spans="1:3">
      <c r="A79" s="2596" t="s">
        <v>720</v>
      </c>
      <c r="B79" s="1721" t="s">
        <v>721</v>
      </c>
      <c r="C79" s="202" t="s">
        <v>2290</v>
      </c>
    </row>
    <row r="80" spans="1:3">
      <c r="A80" s="2011"/>
      <c r="B80" s="1043" t="s">
        <v>723</v>
      </c>
      <c r="C80" s="202" t="s">
        <v>377</v>
      </c>
    </row>
    <row r="81" spans="1:3">
      <c r="A81" s="2011"/>
      <c r="B81" s="1043" t="s">
        <v>725</v>
      </c>
      <c r="C81" s="202" t="s">
        <v>1283</v>
      </c>
    </row>
    <row r="82" spans="1:3">
      <c r="A82" s="2011"/>
      <c r="B82" s="1043" t="s">
        <v>727</v>
      </c>
      <c r="C82" s="202" t="s">
        <v>381</v>
      </c>
    </row>
    <row r="83" spans="1:3" ht="49.5">
      <c r="A83" s="2011"/>
      <c r="B83" s="1043" t="s">
        <v>728</v>
      </c>
      <c r="C83" s="202" t="s">
        <v>729</v>
      </c>
    </row>
    <row r="84" spans="1:3">
      <c r="A84" s="2011"/>
      <c r="B84" s="1043" t="s">
        <v>730</v>
      </c>
      <c r="C84" s="202" t="s">
        <v>270</v>
      </c>
    </row>
    <row r="85" spans="1:3">
      <c r="A85" s="2011"/>
      <c r="B85" s="1043" t="s">
        <v>706</v>
      </c>
      <c r="C85" s="202" t="s">
        <v>260</v>
      </c>
    </row>
    <row r="86" spans="1:3">
      <c r="A86" s="2011"/>
      <c r="B86" s="1043" t="s">
        <v>707</v>
      </c>
      <c r="C86" s="202" t="s">
        <v>260</v>
      </c>
    </row>
    <row r="87" spans="1:3">
      <c r="A87" s="2011"/>
      <c r="B87" s="1043" t="s">
        <v>731</v>
      </c>
      <c r="C87" s="202" t="s">
        <v>310</v>
      </c>
    </row>
    <row r="88" spans="1:3">
      <c r="A88" s="2011"/>
      <c r="B88" s="1043" t="s">
        <v>732</v>
      </c>
      <c r="C88" s="202"/>
    </row>
    <row r="89" spans="1:3">
      <c r="A89" s="2011"/>
      <c r="B89" s="1043" t="s">
        <v>733</v>
      </c>
      <c r="C89" s="202" t="s">
        <v>270</v>
      </c>
    </row>
    <row r="90" spans="1:3">
      <c r="A90" s="2011"/>
      <c r="B90" s="1043" t="s">
        <v>734</v>
      </c>
      <c r="C90" s="202" t="s">
        <v>310</v>
      </c>
    </row>
    <row r="91" spans="1:3">
      <c r="A91" s="2011"/>
      <c r="B91" s="1043" t="s">
        <v>735</v>
      </c>
      <c r="C91" s="202" t="s">
        <v>310</v>
      </c>
    </row>
    <row r="92" spans="1:3">
      <c r="A92" s="2011"/>
      <c r="B92" s="1043" t="s">
        <v>736</v>
      </c>
      <c r="C92" s="202" t="s">
        <v>310</v>
      </c>
    </row>
    <row r="93" spans="1:3" ht="17.25" thickBot="1">
      <c r="A93" s="2012"/>
      <c r="B93" s="1273" t="s">
        <v>737</v>
      </c>
      <c r="C93" s="1272" t="s">
        <v>310</v>
      </c>
    </row>
    <row r="94" spans="1:3" ht="49.5">
      <c r="A94" s="2596" t="s">
        <v>738</v>
      </c>
      <c r="B94" s="1721" t="s">
        <v>739</v>
      </c>
      <c r="C94" s="202" t="s">
        <v>1595</v>
      </c>
    </row>
    <row r="95" spans="1:3" ht="33">
      <c r="A95" s="2011"/>
      <c r="B95" s="1043" t="s">
        <v>741</v>
      </c>
      <c r="C95" s="202" t="s">
        <v>559</v>
      </c>
    </row>
    <row r="96" spans="1:3">
      <c r="A96" s="2011"/>
      <c r="B96" s="1043" t="s">
        <v>742</v>
      </c>
      <c r="C96" s="202" t="s">
        <v>260</v>
      </c>
    </row>
    <row r="97" spans="1:3" ht="33">
      <c r="A97" s="2011"/>
      <c r="B97" s="1043" t="s">
        <v>743</v>
      </c>
      <c r="C97" s="202" t="s">
        <v>310</v>
      </c>
    </row>
    <row r="98" spans="1:3">
      <c r="A98" s="2011"/>
      <c r="B98" s="1043" t="s">
        <v>744</v>
      </c>
      <c r="C98" s="202" t="s">
        <v>310</v>
      </c>
    </row>
    <row r="99" spans="1:3" ht="33">
      <c r="A99" s="2011"/>
      <c r="B99" s="1043" t="s">
        <v>746</v>
      </c>
      <c r="C99" s="202" t="s">
        <v>612</v>
      </c>
    </row>
    <row r="100" spans="1:3" ht="33">
      <c r="A100" s="2011"/>
      <c r="B100" s="1043" t="s">
        <v>747</v>
      </c>
      <c r="C100" s="202" t="s">
        <v>310</v>
      </c>
    </row>
    <row r="101" spans="1:3">
      <c r="A101" s="2011"/>
      <c r="B101" s="1043" t="s">
        <v>907</v>
      </c>
      <c r="C101" s="202" t="s">
        <v>260</v>
      </c>
    </row>
    <row r="102" spans="1:3">
      <c r="A102" s="2011"/>
      <c r="B102" s="1043" t="s">
        <v>751</v>
      </c>
      <c r="C102" s="202" t="s">
        <v>260</v>
      </c>
    </row>
    <row r="103" spans="1:3" ht="17.25" thickBot="1">
      <c r="A103" s="2012"/>
      <c r="B103" s="1142" t="s">
        <v>752</v>
      </c>
      <c r="C103" s="1272" t="s">
        <v>310</v>
      </c>
    </row>
    <row r="104" spans="1:3" ht="33">
      <c r="A104" s="2021" t="s">
        <v>411</v>
      </c>
      <c r="B104" s="1043" t="s">
        <v>753</v>
      </c>
      <c r="C104" s="202" t="s">
        <v>3694</v>
      </c>
    </row>
    <row r="105" spans="1:3">
      <c r="A105" s="2021"/>
      <c r="B105" s="1043" t="s">
        <v>414</v>
      </c>
      <c r="C105" s="206">
        <v>6.6000000000000003E-2</v>
      </c>
    </row>
    <row r="106" spans="1:3">
      <c r="A106" s="2021"/>
      <c r="B106" s="1043" t="s">
        <v>576</v>
      </c>
      <c r="C106" s="207">
        <v>9</v>
      </c>
    </row>
    <row r="107" spans="1:3">
      <c r="A107" s="2021"/>
      <c r="B107" s="1043" t="s">
        <v>417</v>
      </c>
      <c r="C107" s="202" t="s">
        <v>3695</v>
      </c>
    </row>
    <row r="108" spans="1:3" ht="17.25" thickBot="1">
      <c r="A108" s="2022"/>
      <c r="B108" s="25" t="s">
        <v>419</v>
      </c>
      <c r="C108" s="1272" t="s">
        <v>260</v>
      </c>
    </row>
    <row r="109" spans="1:3" ht="235.5" customHeight="1" thickBot="1">
      <c r="A109" s="2601" t="s">
        <v>758</v>
      </c>
      <c r="B109" s="2602"/>
      <c r="C109" s="1722" t="s">
        <v>260</v>
      </c>
    </row>
    <row r="110" spans="1:3" ht="18.75">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97" t="s">
        <v>620</v>
      </c>
      <c r="B1" s="2597"/>
      <c r="C1" s="2597"/>
    </row>
    <row r="2" spans="1:3" ht="20.25" thickBot="1">
      <c r="A2" s="2013" t="s">
        <v>4173</v>
      </c>
      <c r="B2" s="2013"/>
      <c r="C2" s="2013"/>
    </row>
    <row r="3" spans="1:3" ht="17.25" thickBot="1">
      <c r="A3" s="2155" t="s">
        <v>621</v>
      </c>
      <c r="B3" s="2156"/>
      <c r="C3" s="1215">
        <v>45838</v>
      </c>
    </row>
    <row r="4" spans="1:3">
      <c r="A4" s="2157" t="s">
        <v>622</v>
      </c>
      <c r="B4" s="1217" t="s">
        <v>623</v>
      </c>
      <c r="C4" s="1227" t="s">
        <v>1551</v>
      </c>
    </row>
    <row r="5" spans="1:3">
      <c r="A5" s="2017"/>
      <c r="B5" s="1141" t="s">
        <v>625</v>
      </c>
      <c r="C5" s="1000" t="s">
        <v>1552</v>
      </c>
    </row>
    <row r="6" spans="1:3">
      <c r="A6" s="2017"/>
      <c r="B6" s="1141" t="s">
        <v>433</v>
      </c>
      <c r="C6" s="1000" t="s">
        <v>260</v>
      </c>
    </row>
    <row r="7" spans="1:3">
      <c r="A7" s="2017"/>
      <c r="B7" s="1141" t="s">
        <v>261</v>
      </c>
      <c r="C7" s="1000" t="s">
        <v>1552</v>
      </c>
    </row>
    <row r="8" spans="1:3">
      <c r="A8" s="2017"/>
      <c r="B8" s="1141" t="s">
        <v>435</v>
      </c>
      <c r="C8" s="1209" t="s">
        <v>1553</v>
      </c>
    </row>
    <row r="9" spans="1:3">
      <c r="A9" s="2017"/>
      <c r="B9" s="1141" t="s">
        <v>437</v>
      </c>
      <c r="C9" s="686">
        <v>878597302.67999995</v>
      </c>
    </row>
    <row r="10" spans="1:3">
      <c r="A10" s="2017"/>
      <c r="B10" s="1141" t="s">
        <v>439</v>
      </c>
      <c r="C10" s="1395">
        <v>125716599056.59</v>
      </c>
    </row>
    <row r="11" spans="1:3">
      <c r="A11" s="2017"/>
      <c r="B11" s="1141" t="s">
        <v>630</v>
      </c>
      <c r="C11" s="1000" t="s">
        <v>1554</v>
      </c>
    </row>
    <row r="12" spans="1:3">
      <c r="A12" s="2017"/>
      <c r="B12" s="1141" t="s">
        <v>632</v>
      </c>
      <c r="C12" s="1000" t="s">
        <v>270</v>
      </c>
    </row>
    <row r="13" spans="1:3">
      <c r="A13" s="2017"/>
      <c r="B13" s="1141" t="s">
        <v>633</v>
      </c>
      <c r="C13" s="1000" t="s">
        <v>272</v>
      </c>
    </row>
    <row r="14" spans="1:3">
      <c r="A14" s="2017"/>
      <c r="B14" s="1141" t="s">
        <v>634</v>
      </c>
      <c r="C14" s="1000" t="s">
        <v>270</v>
      </c>
    </row>
    <row r="15" spans="1:3">
      <c r="A15" s="2017"/>
      <c r="B15" s="1141" t="s">
        <v>635</v>
      </c>
      <c r="C15" s="1000" t="s">
        <v>270</v>
      </c>
    </row>
    <row r="16" spans="1:3">
      <c r="A16" s="2017"/>
      <c r="B16" s="1141" t="s">
        <v>636</v>
      </c>
      <c r="C16" s="1000" t="s">
        <v>260</v>
      </c>
    </row>
    <row r="17" spans="1:3">
      <c r="A17" s="2017"/>
      <c r="B17" s="1141" t="s">
        <v>637</v>
      </c>
      <c r="C17" s="1000" t="s">
        <v>260</v>
      </c>
    </row>
    <row r="18" spans="1:3" ht="66">
      <c r="A18" s="2017"/>
      <c r="B18" s="1141" t="s">
        <v>638</v>
      </c>
      <c r="C18" s="1000" t="s">
        <v>1555</v>
      </c>
    </row>
    <row r="19" spans="1:3" ht="33">
      <c r="A19" s="2017"/>
      <c r="B19" s="1141" t="s">
        <v>279</v>
      </c>
      <c r="C19" s="1000" t="s">
        <v>280</v>
      </c>
    </row>
    <row r="20" spans="1:3">
      <c r="A20" s="2017"/>
      <c r="B20" s="1141" t="s">
        <v>640</v>
      </c>
      <c r="C20" s="1000" t="s">
        <v>260</v>
      </c>
    </row>
    <row r="21" spans="1:3">
      <c r="A21" s="2017"/>
      <c r="B21" s="1141" t="s">
        <v>641</v>
      </c>
      <c r="C21" s="1000" t="s">
        <v>270</v>
      </c>
    </row>
    <row r="22" spans="1:3">
      <c r="A22" s="2017"/>
      <c r="B22" s="1141" t="s">
        <v>642</v>
      </c>
      <c r="C22" s="1000" t="s">
        <v>260</v>
      </c>
    </row>
    <row r="23" spans="1:3">
      <c r="A23" s="2017"/>
      <c r="B23" s="1141" t="s">
        <v>643</v>
      </c>
      <c r="C23" s="1000" t="s">
        <v>260</v>
      </c>
    </row>
    <row r="24" spans="1:3">
      <c r="A24" s="2017"/>
      <c r="B24" s="1141" t="s">
        <v>644</v>
      </c>
      <c r="C24" s="1000" t="s">
        <v>260</v>
      </c>
    </row>
    <row r="25" spans="1:3">
      <c r="A25" s="2017"/>
      <c r="B25" s="1141" t="s">
        <v>645</v>
      </c>
      <c r="C25" s="1000" t="s">
        <v>260</v>
      </c>
    </row>
    <row r="26" spans="1:3">
      <c r="A26" s="2017"/>
      <c r="B26" s="1141" t="s">
        <v>646</v>
      </c>
      <c r="C26" s="1000" t="s">
        <v>289</v>
      </c>
    </row>
    <row r="27" spans="1:3">
      <c r="A27" s="2017"/>
      <c r="B27" s="1141" t="s">
        <v>647</v>
      </c>
      <c r="C27" s="1000" t="s">
        <v>260</v>
      </c>
    </row>
    <row r="28" spans="1:3">
      <c r="A28" s="2017"/>
      <c r="B28" s="1141" t="s">
        <v>648</v>
      </c>
      <c r="C28" s="1000" t="s">
        <v>292</v>
      </c>
    </row>
    <row r="29" spans="1:3">
      <c r="A29" s="2017"/>
      <c r="B29" s="1141" t="s">
        <v>649</v>
      </c>
      <c r="C29" s="1000" t="s">
        <v>294</v>
      </c>
    </row>
    <row r="30" spans="1:3">
      <c r="A30" s="2017"/>
      <c r="B30" s="1141" t="s">
        <v>650</v>
      </c>
      <c r="C30" s="1000" t="s">
        <v>260</v>
      </c>
    </row>
    <row r="31" spans="1:3" ht="33">
      <c r="A31" s="2017"/>
      <c r="B31" s="1141" t="s">
        <v>652</v>
      </c>
      <c r="C31" s="1000" t="s">
        <v>1268</v>
      </c>
    </row>
    <row r="32" spans="1:3" ht="49.5">
      <c r="A32" s="2017"/>
      <c r="B32" s="1141" t="s">
        <v>653</v>
      </c>
      <c r="C32" s="1000" t="s">
        <v>840</v>
      </c>
    </row>
    <row r="33" spans="1:3" ht="33.75" thickBot="1">
      <c r="A33" s="2018"/>
      <c r="B33" s="4" t="s">
        <v>655</v>
      </c>
      <c r="C33" s="740" t="s">
        <v>260</v>
      </c>
    </row>
    <row r="34" spans="1:3">
      <c r="A34" s="2154" t="s">
        <v>656</v>
      </c>
      <c r="B34" s="1217" t="s">
        <v>657</v>
      </c>
      <c r="C34" s="1210" t="s">
        <v>1552</v>
      </c>
    </row>
    <row r="35" spans="1:3">
      <c r="A35" s="2011"/>
      <c r="B35" s="1141" t="s">
        <v>658</v>
      </c>
      <c r="C35" s="1000" t="s">
        <v>1556</v>
      </c>
    </row>
    <row r="36" spans="1:3">
      <c r="A36" s="2011"/>
      <c r="B36" s="1141" t="s">
        <v>660</v>
      </c>
      <c r="C36" s="1000" t="s">
        <v>307</v>
      </c>
    </row>
    <row r="37" spans="1:3">
      <c r="A37" s="2011"/>
      <c r="B37" s="1141" t="s">
        <v>661</v>
      </c>
      <c r="C37" s="1000" t="s">
        <v>260</v>
      </c>
    </row>
    <row r="38" spans="1:3">
      <c r="A38" s="2011"/>
      <c r="B38" s="1141" t="s">
        <v>662</v>
      </c>
      <c r="C38" s="1000" t="s">
        <v>260</v>
      </c>
    </row>
    <row r="39" spans="1:3" ht="17.25" thickBot="1">
      <c r="A39" s="2012"/>
      <c r="B39" s="1273" t="s">
        <v>663</v>
      </c>
      <c r="C39" s="136" t="s">
        <v>272</v>
      </c>
    </row>
    <row r="40" spans="1:3">
      <c r="A40" s="2154" t="s">
        <v>664</v>
      </c>
      <c r="B40" s="1217" t="s">
        <v>665</v>
      </c>
      <c r="C40" s="1210" t="s">
        <v>270</v>
      </c>
    </row>
    <row r="41" spans="1:3">
      <c r="A41" s="2011"/>
      <c r="B41" s="1141" t="s">
        <v>666</v>
      </c>
      <c r="C41" s="1000" t="s">
        <v>260</v>
      </c>
    </row>
    <row r="42" spans="1:3">
      <c r="A42" s="2011"/>
      <c r="B42" s="1141" t="s">
        <v>667</v>
      </c>
      <c r="C42" s="1000" t="s">
        <v>260</v>
      </c>
    </row>
    <row r="43" spans="1:3">
      <c r="A43" s="2011"/>
      <c r="B43" s="1141" t="s">
        <v>668</v>
      </c>
      <c r="C43" s="1000" t="s">
        <v>260</v>
      </c>
    </row>
    <row r="44" spans="1:3">
      <c r="A44" s="2011"/>
      <c r="B44" s="1141" t="s">
        <v>669</v>
      </c>
      <c r="C44" s="1000" t="s">
        <v>260</v>
      </c>
    </row>
    <row r="45" spans="1:3" ht="17.25" thickBot="1">
      <c r="A45" s="2012"/>
      <c r="B45" s="1274" t="s">
        <v>670</v>
      </c>
      <c r="C45" s="136" t="s">
        <v>260</v>
      </c>
    </row>
    <row r="46" spans="1:3">
      <c r="A46" s="2154" t="s">
        <v>671</v>
      </c>
      <c r="B46" s="1217" t="s">
        <v>672</v>
      </c>
      <c r="C46" s="1210" t="s">
        <v>272</v>
      </c>
    </row>
    <row r="47" spans="1:3" ht="66">
      <c r="A47" s="2011"/>
      <c r="B47" s="1141" t="s">
        <v>673</v>
      </c>
      <c r="C47" s="1000" t="s">
        <v>1557</v>
      </c>
    </row>
    <row r="48" spans="1:3" ht="17.25" thickBot="1">
      <c r="A48" s="2012"/>
      <c r="B48" s="1273" t="s">
        <v>675</v>
      </c>
      <c r="C48" s="136" t="s">
        <v>1558</v>
      </c>
    </row>
    <row r="49" spans="1:3">
      <c r="A49" s="2011" t="s">
        <v>325</v>
      </c>
      <c r="B49" s="4" t="s">
        <v>677</v>
      </c>
      <c r="C49" s="1210" t="s">
        <v>272</v>
      </c>
    </row>
    <row r="50" spans="1:3" ht="49.5">
      <c r="A50" s="2011"/>
      <c r="B50" s="1141" t="s">
        <v>678</v>
      </c>
      <c r="C50" s="1000" t="s">
        <v>1559</v>
      </c>
    </row>
    <row r="51" spans="1:3">
      <c r="A51" s="2011"/>
      <c r="B51" s="1141" t="s">
        <v>680</v>
      </c>
      <c r="C51" s="1000" t="s">
        <v>1560</v>
      </c>
    </row>
    <row r="52" spans="1:3">
      <c r="A52" s="2011"/>
      <c r="B52" s="1141" t="s">
        <v>682</v>
      </c>
      <c r="C52" s="1000" t="s">
        <v>683</v>
      </c>
    </row>
    <row r="53" spans="1:3" ht="66">
      <c r="A53" s="2011"/>
      <c r="B53" s="1141" t="s">
        <v>684</v>
      </c>
      <c r="C53" s="1000" t="s">
        <v>1561</v>
      </c>
    </row>
    <row r="54" spans="1:3" ht="49.5">
      <c r="A54" s="2011"/>
      <c r="B54" s="1141" t="s">
        <v>686</v>
      </c>
      <c r="C54" s="1000" t="s">
        <v>842</v>
      </c>
    </row>
    <row r="55" spans="1:3">
      <c r="A55" s="2011"/>
      <c r="B55" s="1141" t="s">
        <v>688</v>
      </c>
      <c r="C55" s="1000" t="s">
        <v>502</v>
      </c>
    </row>
    <row r="56" spans="1:3">
      <c r="A56" s="2011"/>
      <c r="B56" s="1141" t="s">
        <v>690</v>
      </c>
      <c r="C56" s="1000" t="s">
        <v>844</v>
      </c>
    </row>
    <row r="57" spans="1:3">
      <c r="A57" s="2011"/>
      <c r="B57" s="1141" t="s">
        <v>692</v>
      </c>
      <c r="C57" s="1000" t="s">
        <v>812</v>
      </c>
    </row>
    <row r="58" spans="1:3">
      <c r="A58" s="2011"/>
      <c r="B58" s="1141" t="s">
        <v>693</v>
      </c>
      <c r="C58" s="1000" t="s">
        <v>260</v>
      </c>
    </row>
    <row r="59" spans="1:3">
      <c r="A59" s="2011"/>
      <c r="B59" s="1141" t="s">
        <v>694</v>
      </c>
      <c r="C59" s="1209" t="s">
        <v>260</v>
      </c>
    </row>
    <row r="60" spans="1:3">
      <c r="A60" s="2011"/>
      <c r="B60" s="1141" t="s">
        <v>695</v>
      </c>
      <c r="C60" s="1263" t="s">
        <v>1562</v>
      </c>
    </row>
    <row r="61" spans="1:3">
      <c r="A61" s="2011"/>
      <c r="B61" s="1141" t="s">
        <v>697</v>
      </c>
      <c r="C61" s="1000" t="s">
        <v>1563</v>
      </c>
    </row>
    <row r="62" spans="1:3">
      <c r="A62" s="2011"/>
      <c r="B62" s="1141" t="s">
        <v>699</v>
      </c>
      <c r="C62" s="1031" t="s">
        <v>1564</v>
      </c>
    </row>
    <row r="63" spans="1:3" ht="115.5">
      <c r="A63" s="2011"/>
      <c r="B63" s="1141" t="s">
        <v>701</v>
      </c>
      <c r="C63" s="1000" t="s">
        <v>1565</v>
      </c>
    </row>
    <row r="64" spans="1:3" ht="115.5">
      <c r="A64" s="2011"/>
      <c r="B64" s="1141" t="s">
        <v>703</v>
      </c>
      <c r="C64" s="1000" t="s">
        <v>1566</v>
      </c>
    </row>
    <row r="65" spans="1:3" ht="49.5">
      <c r="A65" s="2011"/>
      <c r="B65" s="1141" t="s">
        <v>704</v>
      </c>
      <c r="C65" s="1000" t="s">
        <v>1567</v>
      </c>
    </row>
    <row r="66" spans="1:3">
      <c r="A66" s="2011"/>
      <c r="B66" s="1141" t="s">
        <v>705</v>
      </c>
      <c r="C66" s="1000" t="s">
        <v>270</v>
      </c>
    </row>
    <row r="67" spans="1:3">
      <c r="A67" s="2011"/>
      <c r="B67" s="1141" t="s">
        <v>706</v>
      </c>
      <c r="C67" s="1000" t="s">
        <v>260</v>
      </c>
    </row>
    <row r="68" spans="1:3">
      <c r="A68" s="2011"/>
      <c r="B68" s="1141" t="s">
        <v>707</v>
      </c>
      <c r="C68" s="1000" t="s">
        <v>260</v>
      </c>
    </row>
    <row r="69" spans="1:3" ht="17.25" thickBot="1">
      <c r="A69" s="2012"/>
      <c r="B69" s="1273" t="s">
        <v>708</v>
      </c>
      <c r="C69" s="740" t="s">
        <v>260</v>
      </c>
    </row>
    <row r="70" spans="1:3">
      <c r="A70" s="2154" t="s">
        <v>710</v>
      </c>
      <c r="B70" s="1217" t="s">
        <v>711</v>
      </c>
      <c r="C70" s="1210" t="s">
        <v>272</v>
      </c>
    </row>
    <row r="71" spans="1:3">
      <c r="A71" s="2011"/>
      <c r="B71" s="1141" t="s">
        <v>712</v>
      </c>
      <c r="C71" s="1000" t="s">
        <v>362</v>
      </c>
    </row>
    <row r="72" spans="1:3">
      <c r="A72" s="2011"/>
      <c r="B72" s="1141" t="s">
        <v>713</v>
      </c>
      <c r="C72" s="1000" t="s">
        <v>260</v>
      </c>
    </row>
    <row r="73" spans="1:3">
      <c r="A73" s="2011"/>
      <c r="B73" s="1141" t="s">
        <v>714</v>
      </c>
      <c r="C73" s="1000" t="s">
        <v>260</v>
      </c>
    </row>
    <row r="74" spans="1:3" ht="49.5">
      <c r="A74" s="2011"/>
      <c r="B74" s="1141" t="s">
        <v>715</v>
      </c>
      <c r="C74" s="1000" t="s">
        <v>531</v>
      </c>
    </row>
    <row r="75" spans="1:3">
      <c r="A75" s="2011"/>
      <c r="B75" s="1141" t="s">
        <v>716</v>
      </c>
      <c r="C75" s="1000" t="s">
        <v>294</v>
      </c>
    </row>
    <row r="76" spans="1:3">
      <c r="A76" s="2011"/>
      <c r="B76" s="1141" t="s">
        <v>717</v>
      </c>
      <c r="C76" s="1000" t="s">
        <v>272</v>
      </c>
    </row>
    <row r="77" spans="1:3">
      <c r="A77" s="2011"/>
      <c r="B77" s="1141" t="s">
        <v>718</v>
      </c>
      <c r="C77" s="1000" t="s">
        <v>370</v>
      </c>
    </row>
    <row r="78" spans="1:3" ht="83.25" thickBot="1">
      <c r="A78" s="2012"/>
      <c r="B78" s="1273" t="s">
        <v>719</v>
      </c>
      <c r="C78" s="136" t="s">
        <v>849</v>
      </c>
    </row>
    <row r="79" spans="1:3">
      <c r="A79" s="2154" t="s">
        <v>720</v>
      </c>
      <c r="B79" s="1217" t="s">
        <v>721</v>
      </c>
      <c r="C79" s="1224" t="s">
        <v>1568</v>
      </c>
    </row>
    <row r="80" spans="1:3">
      <c r="A80" s="2011"/>
      <c r="B80" s="1141" t="s">
        <v>723</v>
      </c>
      <c r="C80" s="1000" t="s">
        <v>377</v>
      </c>
    </row>
    <row r="81" spans="1:3" ht="49.5">
      <c r="A81" s="2011"/>
      <c r="B81" s="1141" t="s">
        <v>725</v>
      </c>
      <c r="C81" s="1000" t="s">
        <v>1569</v>
      </c>
    </row>
    <row r="82" spans="1:3">
      <c r="A82" s="2011"/>
      <c r="B82" s="1141" t="s">
        <v>727</v>
      </c>
      <c r="C82" s="1000" t="s">
        <v>1570</v>
      </c>
    </row>
    <row r="83" spans="1:3" ht="49.5">
      <c r="A83" s="2011"/>
      <c r="B83" s="1141" t="s">
        <v>728</v>
      </c>
      <c r="C83" s="1000" t="s">
        <v>1571</v>
      </c>
    </row>
    <row r="84" spans="1:3">
      <c r="A84" s="2011"/>
      <c r="B84" s="1141" t="s">
        <v>730</v>
      </c>
      <c r="C84" s="1000" t="s">
        <v>270</v>
      </c>
    </row>
    <row r="85" spans="1:3">
      <c r="A85" s="2011"/>
      <c r="B85" s="1141" t="s">
        <v>706</v>
      </c>
      <c r="C85" s="1000" t="s">
        <v>260</v>
      </c>
    </row>
    <row r="86" spans="1:3">
      <c r="A86" s="2011"/>
      <c r="B86" s="1141" t="s">
        <v>707</v>
      </c>
      <c r="C86" s="1000" t="s">
        <v>260</v>
      </c>
    </row>
    <row r="87" spans="1:3">
      <c r="A87" s="2011"/>
      <c r="B87" s="1141" t="s">
        <v>731</v>
      </c>
      <c r="C87" s="1000" t="s">
        <v>260</v>
      </c>
    </row>
    <row r="88" spans="1:3">
      <c r="A88" s="2011"/>
      <c r="B88" s="1141" t="s">
        <v>732</v>
      </c>
      <c r="C88" s="1000"/>
    </row>
    <row r="89" spans="1:3">
      <c r="A89" s="2011"/>
      <c r="B89" s="1141" t="s">
        <v>733</v>
      </c>
      <c r="C89" s="1000" t="s">
        <v>270</v>
      </c>
    </row>
    <row r="90" spans="1:3">
      <c r="A90" s="2011"/>
      <c r="B90" s="1141" t="s">
        <v>734</v>
      </c>
      <c r="C90" s="1000" t="s">
        <v>260</v>
      </c>
    </row>
    <row r="91" spans="1:3">
      <c r="A91" s="2011"/>
      <c r="B91" s="1141" t="s">
        <v>735</v>
      </c>
      <c r="C91" s="1000" t="s">
        <v>260</v>
      </c>
    </row>
    <row r="92" spans="1:3">
      <c r="A92" s="2011"/>
      <c r="B92" s="1141" t="s">
        <v>736</v>
      </c>
      <c r="C92" s="1000" t="s">
        <v>260</v>
      </c>
    </row>
    <row r="93" spans="1:3" ht="17.25" thickBot="1">
      <c r="A93" s="2012"/>
      <c r="B93" s="1273" t="s">
        <v>737</v>
      </c>
      <c r="C93" s="740" t="s">
        <v>260</v>
      </c>
    </row>
    <row r="94" spans="1:3" ht="66">
      <c r="A94" s="2154" t="s">
        <v>738</v>
      </c>
      <c r="B94" s="1217" t="s">
        <v>739</v>
      </c>
      <c r="C94" s="1210" t="s">
        <v>855</v>
      </c>
    </row>
    <row r="95" spans="1:3" ht="33">
      <c r="A95" s="2011"/>
      <c r="B95" s="1141" t="s">
        <v>741</v>
      </c>
      <c r="C95" s="1000" t="s">
        <v>559</v>
      </c>
    </row>
    <row r="96" spans="1:3">
      <c r="A96" s="2011"/>
      <c r="B96" s="1141" t="s">
        <v>742</v>
      </c>
      <c r="C96" s="1000" t="s">
        <v>260</v>
      </c>
    </row>
    <row r="97" spans="1:3" ht="66">
      <c r="A97" s="2011"/>
      <c r="B97" s="1141" t="s">
        <v>743</v>
      </c>
      <c r="C97" s="1000" t="s">
        <v>856</v>
      </c>
    </row>
    <row r="98" spans="1:3" ht="33">
      <c r="A98" s="2011"/>
      <c r="B98" s="1141" t="s">
        <v>744</v>
      </c>
      <c r="C98" s="1000" t="s">
        <v>857</v>
      </c>
    </row>
    <row r="99" spans="1:3" ht="49.5">
      <c r="A99" s="2011"/>
      <c r="B99" s="1141" t="s">
        <v>746</v>
      </c>
      <c r="C99" s="1000" t="s">
        <v>858</v>
      </c>
    </row>
    <row r="100" spans="1:3" ht="33">
      <c r="A100" s="2011"/>
      <c r="B100" s="1141" t="s">
        <v>747</v>
      </c>
      <c r="C100" s="1000" t="s">
        <v>1572</v>
      </c>
    </row>
    <row r="101" spans="1:3">
      <c r="A101" s="2011"/>
      <c r="B101" s="1141" t="s">
        <v>749</v>
      </c>
      <c r="C101" s="1000" t="s">
        <v>260</v>
      </c>
    </row>
    <row r="102" spans="1:3">
      <c r="A102" s="2011"/>
      <c r="B102" s="1141" t="s">
        <v>751</v>
      </c>
      <c r="C102" s="1000" t="s">
        <v>260</v>
      </c>
    </row>
    <row r="103" spans="1:3" ht="17.25" thickBot="1">
      <c r="A103" s="2012"/>
      <c r="B103" s="1274" t="s">
        <v>752</v>
      </c>
      <c r="C103" s="136" t="s">
        <v>260</v>
      </c>
    </row>
    <row r="104" spans="1:3" ht="33">
      <c r="A104" s="2021" t="s">
        <v>411</v>
      </c>
      <c r="B104" s="1141" t="s">
        <v>753</v>
      </c>
      <c r="C104" s="1210" t="s">
        <v>1573</v>
      </c>
    </row>
    <row r="105" spans="1:3">
      <c r="A105" s="2021"/>
      <c r="B105" s="1141" t="s">
        <v>414</v>
      </c>
      <c r="C105" s="607">
        <v>0.5696</v>
      </c>
    </row>
    <row r="106" spans="1:3">
      <c r="A106" s="2021"/>
      <c r="B106" s="1141" t="s">
        <v>576</v>
      </c>
      <c r="C106" s="608">
        <v>0.5696</v>
      </c>
    </row>
    <row r="107" spans="1:3">
      <c r="A107" s="2021"/>
      <c r="B107" s="1141" t="s">
        <v>417</v>
      </c>
      <c r="C107" s="1226" t="s">
        <v>418</v>
      </c>
    </row>
    <row r="108" spans="1:3" ht="17.25" thickBot="1">
      <c r="A108" s="2022"/>
      <c r="B108" s="25" t="s">
        <v>419</v>
      </c>
      <c r="C108" s="740" t="s">
        <v>260</v>
      </c>
    </row>
    <row r="109" spans="1:3" s="127" customFormat="1" ht="231">
      <c r="A109" s="2514" t="s">
        <v>420</v>
      </c>
      <c r="B109" s="925" t="s">
        <v>421</v>
      </c>
      <c r="C109" s="926" t="s">
        <v>1574</v>
      </c>
    </row>
    <row r="110" spans="1:3" s="127" customFormat="1" ht="19.5" thickBot="1">
      <c r="A110" s="2516"/>
      <c r="B110" s="927" t="s">
        <v>423</v>
      </c>
      <c r="C110" s="928" t="s">
        <v>260</v>
      </c>
    </row>
    <row r="111" spans="1:3" ht="248.25" thickBot="1">
      <c r="A111" s="2158" t="s">
        <v>758</v>
      </c>
      <c r="B111" s="2159"/>
      <c r="C111" s="1216" t="s">
        <v>1575</v>
      </c>
    </row>
    <row r="112" spans="1:3" ht="235.5" customHeight="1">
      <c r="A112" s="2019" t="s">
        <v>425</v>
      </c>
      <c r="B112" s="2020"/>
      <c r="C112" s="2020"/>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75"/>
  <cols>
    <col min="1" max="1" width="3.625" customWidth="1"/>
    <col min="2" max="3" width="47.625" customWidth="1"/>
    <col min="4" max="18" width="7.5" customWidth="1"/>
  </cols>
  <sheetData>
    <row r="1" spans="1:18" ht="19.5">
      <c r="A1" s="2603" t="s">
        <v>252</v>
      </c>
      <c r="B1" s="2604"/>
      <c r="C1" s="2604"/>
      <c r="D1" s="26"/>
      <c r="E1" s="26"/>
      <c r="F1" s="26"/>
      <c r="G1" s="26"/>
      <c r="H1" s="26"/>
      <c r="I1" s="26"/>
      <c r="J1" s="26"/>
      <c r="K1" s="26"/>
      <c r="L1" s="26"/>
      <c r="M1" s="26"/>
      <c r="N1" s="26"/>
      <c r="O1" s="26"/>
      <c r="P1" s="26"/>
      <c r="Q1" s="26"/>
      <c r="R1" s="26"/>
    </row>
    <row r="2" spans="1:18" ht="21" customHeight="1" thickBot="1">
      <c r="A2" s="2595" t="s">
        <v>3696</v>
      </c>
      <c r="B2" s="2595"/>
      <c r="C2" s="121"/>
      <c r="D2" s="79"/>
    </row>
    <row r="3" spans="1:18" ht="17.25" customHeight="1" thickBot="1">
      <c r="A3" s="2605" t="s">
        <v>427</v>
      </c>
      <c r="B3" s="2606"/>
      <c r="C3" s="82">
        <v>44140</v>
      </c>
      <c r="D3" s="26"/>
      <c r="E3" s="26"/>
      <c r="F3" s="26"/>
      <c r="G3" s="26"/>
      <c r="H3" s="26"/>
      <c r="I3" s="26"/>
      <c r="J3" s="26"/>
      <c r="K3" s="26"/>
      <c r="L3" s="26"/>
      <c r="M3" s="26"/>
      <c r="N3" s="26"/>
      <c r="O3" s="26"/>
      <c r="P3" s="26"/>
      <c r="Q3" s="26"/>
      <c r="R3" s="26"/>
    </row>
    <row r="4" spans="1:18">
      <c r="A4" s="2445" t="s">
        <v>428</v>
      </c>
      <c r="B4" s="30" t="s">
        <v>429</v>
      </c>
      <c r="C4" s="39" t="s">
        <v>3697</v>
      </c>
      <c r="D4" s="26"/>
      <c r="E4" s="26"/>
      <c r="F4" s="26"/>
      <c r="G4" s="26"/>
      <c r="H4" s="26"/>
      <c r="I4" s="26"/>
      <c r="J4" s="26"/>
      <c r="K4" s="26"/>
      <c r="L4" s="26"/>
      <c r="M4" s="26"/>
      <c r="N4" s="26"/>
      <c r="O4" s="26"/>
      <c r="P4" s="26"/>
      <c r="Q4" s="26"/>
      <c r="R4" s="26"/>
    </row>
    <row r="5" spans="1:18">
      <c r="A5" s="2607"/>
      <c r="B5" s="31" t="s">
        <v>431</v>
      </c>
      <c r="C5" s="40" t="s">
        <v>3698</v>
      </c>
      <c r="D5" s="26"/>
      <c r="E5" s="26"/>
      <c r="F5" s="26"/>
      <c r="G5" s="26"/>
      <c r="H5" s="26"/>
      <c r="I5" s="26"/>
      <c r="J5" s="26"/>
      <c r="K5" s="26"/>
      <c r="L5" s="26"/>
      <c r="M5" s="26"/>
      <c r="N5" s="26"/>
      <c r="O5" s="26"/>
      <c r="P5" s="26"/>
      <c r="Q5" s="26"/>
      <c r="R5" s="26"/>
    </row>
    <row r="6" spans="1:18">
      <c r="A6" s="2607"/>
      <c r="B6" s="31" t="s">
        <v>433</v>
      </c>
      <c r="C6" s="41" t="s">
        <v>3661</v>
      </c>
      <c r="D6" s="26"/>
      <c r="E6" s="26"/>
      <c r="F6" s="26"/>
      <c r="G6" s="26"/>
      <c r="H6" s="26"/>
      <c r="I6" s="26"/>
      <c r="J6" s="26"/>
      <c r="K6" s="26"/>
      <c r="L6" s="26"/>
      <c r="M6" s="26"/>
      <c r="N6" s="26"/>
      <c r="O6" s="26"/>
      <c r="P6" s="26"/>
      <c r="Q6" s="26"/>
      <c r="R6" s="26"/>
    </row>
    <row r="7" spans="1:18">
      <c r="A7" s="2607"/>
      <c r="B7" s="31" t="s">
        <v>261</v>
      </c>
      <c r="C7" s="42" t="s">
        <v>210</v>
      </c>
      <c r="D7" s="26"/>
      <c r="E7" s="26"/>
      <c r="F7" s="26"/>
      <c r="G7" s="26"/>
      <c r="H7" s="26"/>
      <c r="I7" s="26"/>
      <c r="J7" s="26"/>
      <c r="K7" s="26"/>
      <c r="L7" s="26"/>
      <c r="M7" s="26"/>
      <c r="N7" s="26"/>
      <c r="O7" s="26"/>
      <c r="P7" s="26"/>
      <c r="Q7" s="26"/>
      <c r="R7" s="26"/>
    </row>
    <row r="8" spans="1:18">
      <c r="A8" s="2607"/>
      <c r="B8" s="31" t="s">
        <v>2803</v>
      </c>
      <c r="C8" s="43" t="s">
        <v>3699</v>
      </c>
      <c r="D8" s="26"/>
      <c r="E8" s="26"/>
      <c r="F8" s="26"/>
      <c r="G8" s="26"/>
      <c r="H8" s="26"/>
      <c r="I8" s="26"/>
      <c r="J8" s="26"/>
      <c r="K8" s="26"/>
      <c r="L8" s="26"/>
      <c r="M8" s="26"/>
      <c r="N8" s="26"/>
      <c r="O8" s="26"/>
      <c r="P8" s="26"/>
      <c r="Q8" s="26"/>
      <c r="R8" s="26"/>
    </row>
    <row r="9" spans="1:18">
      <c r="A9" s="2607"/>
      <c r="B9" s="32" t="s">
        <v>2805</v>
      </c>
      <c r="C9" s="52" t="s">
        <v>3700</v>
      </c>
      <c r="D9" s="27"/>
      <c r="E9" s="27"/>
      <c r="F9" s="27"/>
      <c r="G9" s="27"/>
      <c r="H9" s="27"/>
      <c r="I9" s="27"/>
      <c r="J9" s="27"/>
      <c r="K9" s="27"/>
      <c r="L9" s="27"/>
      <c r="M9" s="27"/>
      <c r="N9" s="27"/>
      <c r="O9" s="27"/>
      <c r="P9" s="27"/>
      <c r="Q9" s="27"/>
      <c r="R9" s="27"/>
    </row>
    <row r="10" spans="1:18">
      <c r="A10" s="2607"/>
      <c r="B10" s="32" t="s">
        <v>2806</v>
      </c>
      <c r="C10" s="53">
        <v>980577876</v>
      </c>
      <c r="D10" s="27"/>
      <c r="E10" s="27"/>
      <c r="F10" s="27"/>
      <c r="G10" s="27"/>
      <c r="H10" s="27"/>
      <c r="I10" s="27"/>
      <c r="J10" s="27"/>
      <c r="K10" s="27"/>
      <c r="L10" s="27"/>
      <c r="M10" s="27"/>
      <c r="N10" s="27"/>
      <c r="O10" s="27"/>
      <c r="P10" s="27"/>
      <c r="Q10" s="27"/>
      <c r="R10" s="27"/>
    </row>
    <row r="11" spans="1:18">
      <c r="A11" s="2607"/>
      <c r="B11" s="31" t="s">
        <v>440</v>
      </c>
      <c r="C11" s="42" t="s">
        <v>3701</v>
      </c>
      <c r="D11" s="27"/>
      <c r="E11" s="27"/>
      <c r="F11" s="27"/>
      <c r="G11" s="27"/>
      <c r="H11" s="27"/>
      <c r="I11" s="27"/>
      <c r="J11" s="27"/>
      <c r="K11" s="27"/>
      <c r="L11" s="27"/>
      <c r="M11" s="27"/>
      <c r="N11" s="27"/>
      <c r="O11" s="27"/>
      <c r="P11" s="27"/>
      <c r="Q11" s="27"/>
      <c r="R11" s="27"/>
    </row>
    <row r="12" spans="1:18">
      <c r="A12" s="2607"/>
      <c r="B12" s="31" t="s">
        <v>442</v>
      </c>
      <c r="C12" s="42" t="s">
        <v>260</v>
      </c>
      <c r="D12" s="27"/>
      <c r="E12" s="27"/>
      <c r="F12" s="27"/>
      <c r="G12" s="27"/>
      <c r="H12" s="27"/>
      <c r="I12" s="27"/>
      <c r="J12" s="27"/>
      <c r="K12" s="27"/>
      <c r="L12" s="27"/>
      <c r="M12" s="27"/>
      <c r="N12" s="27"/>
      <c r="O12" s="27"/>
      <c r="P12" s="27"/>
      <c r="Q12" s="27"/>
      <c r="R12" s="27"/>
    </row>
    <row r="13" spans="1:18">
      <c r="A13" s="2607"/>
      <c r="B13" s="31" t="s">
        <v>443</v>
      </c>
      <c r="C13" s="42" t="s">
        <v>272</v>
      </c>
      <c r="D13" s="27"/>
      <c r="E13" s="27"/>
      <c r="F13" s="27"/>
      <c r="G13" s="27"/>
      <c r="H13" s="27"/>
      <c r="I13" s="27"/>
      <c r="J13" s="27"/>
      <c r="K13" s="27"/>
      <c r="L13" s="27"/>
      <c r="M13" s="27"/>
      <c r="N13" s="27"/>
      <c r="O13" s="27"/>
      <c r="P13" s="27"/>
      <c r="Q13" s="27"/>
      <c r="R13" s="27"/>
    </row>
    <row r="14" spans="1:18">
      <c r="A14" s="2607"/>
      <c r="B14" s="31" t="s">
        <v>444</v>
      </c>
      <c r="C14" s="42" t="s">
        <v>272</v>
      </c>
      <c r="D14" s="27"/>
      <c r="E14" s="27"/>
      <c r="F14" s="27"/>
      <c r="G14" s="27"/>
      <c r="H14" s="27"/>
      <c r="I14" s="27"/>
      <c r="J14" s="27"/>
      <c r="K14" s="27"/>
      <c r="L14" s="27"/>
      <c r="M14" s="27"/>
      <c r="N14" s="27"/>
      <c r="O14" s="27"/>
      <c r="P14" s="27"/>
      <c r="Q14" s="27"/>
      <c r="R14" s="27"/>
    </row>
    <row r="15" spans="1:18">
      <c r="A15" s="2607"/>
      <c r="B15" s="31" t="s">
        <v>445</v>
      </c>
      <c r="C15" s="42" t="s">
        <v>260</v>
      </c>
      <c r="D15" s="27"/>
      <c r="E15" s="27"/>
      <c r="F15" s="27"/>
      <c r="G15" s="27"/>
      <c r="H15" s="27"/>
      <c r="I15" s="27"/>
      <c r="J15" s="27"/>
      <c r="K15" s="27"/>
      <c r="L15" s="27"/>
      <c r="M15" s="27"/>
      <c r="N15" s="27"/>
      <c r="O15" s="27"/>
      <c r="P15" s="27"/>
      <c r="Q15" s="27"/>
      <c r="R15" s="27"/>
    </row>
    <row r="16" spans="1:18">
      <c r="A16" s="2607"/>
      <c r="B16" s="31" t="s">
        <v>446</v>
      </c>
      <c r="C16" s="42" t="s">
        <v>260</v>
      </c>
      <c r="D16" s="27"/>
      <c r="E16" s="27"/>
      <c r="F16" s="27"/>
      <c r="G16" s="27"/>
      <c r="H16" s="27"/>
      <c r="I16" s="27"/>
      <c r="J16" s="27"/>
      <c r="K16" s="27"/>
      <c r="L16" s="27"/>
      <c r="M16" s="27"/>
      <c r="N16" s="27"/>
      <c r="O16" s="27"/>
      <c r="P16" s="27"/>
      <c r="Q16" s="27"/>
      <c r="R16" s="27"/>
    </row>
    <row r="17" spans="1:18">
      <c r="A17" s="2607"/>
      <c r="B17" s="31" t="s">
        <v>447</v>
      </c>
      <c r="C17" s="42" t="s">
        <v>260</v>
      </c>
      <c r="D17" s="27"/>
      <c r="E17" s="27"/>
      <c r="F17" s="27"/>
      <c r="G17" s="27"/>
      <c r="H17" s="27"/>
      <c r="I17" s="27"/>
      <c r="J17" s="27"/>
      <c r="K17" s="27"/>
      <c r="L17" s="27"/>
      <c r="M17" s="27"/>
      <c r="N17" s="27"/>
      <c r="O17" s="27"/>
      <c r="P17" s="27"/>
      <c r="Q17" s="27"/>
      <c r="R17" s="27"/>
    </row>
    <row r="18" spans="1:18" ht="33">
      <c r="A18" s="2607"/>
      <c r="B18" s="31" t="s">
        <v>448</v>
      </c>
      <c r="C18" s="42" t="s">
        <v>3702</v>
      </c>
      <c r="D18" s="27"/>
      <c r="E18" s="27"/>
      <c r="F18" s="27"/>
      <c r="G18" s="27"/>
      <c r="H18" s="27"/>
      <c r="I18" s="27"/>
      <c r="J18" s="27"/>
      <c r="K18" s="27"/>
      <c r="L18" s="27"/>
      <c r="M18" s="27"/>
      <c r="N18" s="27"/>
      <c r="O18" s="27"/>
      <c r="P18" s="27"/>
      <c r="Q18" s="27"/>
      <c r="R18" s="27"/>
    </row>
    <row r="19" spans="1:18">
      <c r="A19" s="2607"/>
      <c r="B19" s="31" t="s">
        <v>3703</v>
      </c>
      <c r="C19" s="42" t="s">
        <v>280</v>
      </c>
      <c r="D19" s="27"/>
      <c r="E19" s="27"/>
      <c r="F19" s="27"/>
      <c r="G19" s="27"/>
      <c r="H19" s="27"/>
      <c r="I19" s="27"/>
      <c r="J19" s="27"/>
      <c r="K19" s="27"/>
      <c r="L19" s="27"/>
      <c r="M19" s="27"/>
      <c r="N19" s="27"/>
      <c r="O19" s="27"/>
      <c r="P19" s="27"/>
      <c r="Q19" s="27"/>
      <c r="R19" s="27"/>
    </row>
    <row r="20" spans="1:18">
      <c r="A20" s="2607"/>
      <c r="B20" s="31" t="s">
        <v>281</v>
      </c>
      <c r="C20" s="42" t="s">
        <v>310</v>
      </c>
      <c r="D20" s="27"/>
      <c r="E20" s="27"/>
      <c r="F20" s="27"/>
      <c r="G20" s="27"/>
      <c r="H20" s="27"/>
      <c r="I20" s="27"/>
      <c r="J20" s="27"/>
      <c r="K20" s="27"/>
      <c r="L20" s="27"/>
      <c r="M20" s="27"/>
      <c r="N20" s="27"/>
      <c r="O20" s="27"/>
      <c r="P20" s="27"/>
      <c r="Q20" s="27"/>
      <c r="R20" s="27"/>
    </row>
    <row r="21" spans="1:18">
      <c r="A21" s="2607"/>
      <c r="B21" s="31" t="s">
        <v>282</v>
      </c>
      <c r="C21" s="42" t="s">
        <v>260</v>
      </c>
      <c r="D21" s="27"/>
      <c r="E21" s="27"/>
      <c r="F21" s="27"/>
      <c r="G21" s="27"/>
      <c r="H21" s="27"/>
      <c r="I21" s="27"/>
      <c r="J21" s="27"/>
      <c r="K21" s="27"/>
      <c r="L21" s="27"/>
      <c r="M21" s="27"/>
      <c r="N21" s="27"/>
      <c r="O21" s="27"/>
      <c r="P21" s="27"/>
      <c r="Q21" s="27"/>
      <c r="R21" s="27"/>
    </row>
    <row r="22" spans="1:18">
      <c r="A22" s="2607"/>
      <c r="B22" s="31" t="s">
        <v>452</v>
      </c>
      <c r="C22" s="42" t="s">
        <v>260</v>
      </c>
      <c r="D22" s="27"/>
      <c r="E22" s="27"/>
      <c r="F22" s="27"/>
      <c r="G22" s="27"/>
      <c r="H22" s="27"/>
      <c r="I22" s="27"/>
      <c r="J22" s="27"/>
      <c r="K22" s="27"/>
      <c r="L22" s="27"/>
      <c r="M22" s="27"/>
      <c r="N22" s="27"/>
      <c r="O22" s="27"/>
      <c r="P22" s="27"/>
      <c r="Q22" s="27"/>
      <c r="R22" s="27"/>
    </row>
    <row r="23" spans="1:18">
      <c r="A23" s="2607"/>
      <c r="B23" s="31" t="s">
        <v>453</v>
      </c>
      <c r="C23" s="42" t="s">
        <v>310</v>
      </c>
      <c r="D23" s="27"/>
      <c r="E23" s="27"/>
      <c r="F23" s="27"/>
      <c r="G23" s="27"/>
      <c r="H23" s="27"/>
      <c r="I23" s="27"/>
      <c r="J23" s="27"/>
      <c r="K23" s="27"/>
      <c r="L23" s="27"/>
      <c r="M23" s="27"/>
      <c r="N23" s="27"/>
      <c r="O23" s="27"/>
      <c r="P23" s="27"/>
      <c r="Q23" s="27"/>
      <c r="R23" s="27"/>
    </row>
    <row r="24" spans="1:18">
      <c r="A24" s="2607"/>
      <c r="B24" s="31" t="s">
        <v>454</v>
      </c>
      <c r="C24" s="42" t="s">
        <v>3661</v>
      </c>
      <c r="D24" s="27"/>
      <c r="E24" s="27"/>
      <c r="F24" s="27"/>
      <c r="G24" s="27"/>
      <c r="H24" s="27"/>
      <c r="I24" s="27"/>
      <c r="J24" s="27"/>
      <c r="K24" s="27"/>
      <c r="L24" s="27"/>
      <c r="M24" s="27"/>
      <c r="N24" s="27"/>
      <c r="O24" s="27"/>
      <c r="P24" s="27"/>
      <c r="Q24" s="27"/>
      <c r="R24" s="27"/>
    </row>
    <row r="25" spans="1:18">
      <c r="A25" s="2607"/>
      <c r="B25" s="31" t="s">
        <v>456</v>
      </c>
      <c r="C25" s="42" t="s">
        <v>260</v>
      </c>
      <c r="D25" s="27"/>
      <c r="E25" s="27"/>
      <c r="F25" s="27"/>
      <c r="G25" s="27"/>
      <c r="H25" s="27"/>
      <c r="I25" s="27"/>
      <c r="J25" s="27"/>
      <c r="K25" s="27"/>
      <c r="L25" s="27"/>
      <c r="M25" s="27"/>
      <c r="N25" s="27"/>
      <c r="O25" s="27"/>
      <c r="P25" s="27"/>
      <c r="Q25" s="27"/>
      <c r="R25" s="27"/>
    </row>
    <row r="26" spans="1:18">
      <c r="A26" s="2607"/>
      <c r="B26" s="31" t="s">
        <v>457</v>
      </c>
      <c r="C26" s="42" t="s">
        <v>289</v>
      </c>
      <c r="D26" s="27"/>
      <c r="E26" s="27"/>
      <c r="F26" s="27"/>
      <c r="G26" s="27"/>
      <c r="H26" s="27"/>
      <c r="I26" s="27"/>
      <c r="J26" s="27"/>
      <c r="K26" s="27"/>
      <c r="L26" s="27"/>
      <c r="M26" s="27"/>
      <c r="N26" s="27"/>
      <c r="O26" s="27"/>
      <c r="P26" s="27"/>
      <c r="Q26" s="27"/>
      <c r="R26" s="27"/>
    </row>
    <row r="27" spans="1:18">
      <c r="A27" s="2607"/>
      <c r="B27" s="31" t="s">
        <v>458</v>
      </c>
      <c r="C27" s="42" t="s">
        <v>260</v>
      </c>
      <c r="D27" s="27"/>
      <c r="E27" s="27"/>
      <c r="F27" s="27"/>
      <c r="G27" s="27"/>
      <c r="H27" s="27"/>
      <c r="I27" s="27"/>
      <c r="J27" s="27"/>
      <c r="K27" s="27"/>
      <c r="L27" s="27"/>
      <c r="M27" s="27"/>
      <c r="N27" s="27"/>
      <c r="O27" s="27"/>
      <c r="P27" s="27"/>
      <c r="Q27" s="27"/>
      <c r="R27" s="27"/>
    </row>
    <row r="28" spans="1:18">
      <c r="A28" s="2607"/>
      <c r="B28" s="31" t="s">
        <v>459</v>
      </c>
      <c r="C28" s="42" t="s">
        <v>292</v>
      </c>
      <c r="D28" s="27"/>
      <c r="E28" s="27"/>
      <c r="F28" s="27"/>
      <c r="G28" s="27"/>
      <c r="H28" s="27"/>
      <c r="I28" s="27"/>
      <c r="J28" s="27"/>
      <c r="K28" s="27"/>
      <c r="L28" s="27"/>
      <c r="M28" s="27"/>
      <c r="N28" s="27"/>
      <c r="O28" s="27"/>
      <c r="P28" s="27"/>
      <c r="Q28" s="27"/>
      <c r="R28" s="27"/>
    </row>
    <row r="29" spans="1:18">
      <c r="A29" s="2607"/>
      <c r="B29" s="31" t="s">
        <v>460</v>
      </c>
      <c r="C29" s="42" t="s">
        <v>294</v>
      </c>
      <c r="D29" s="27"/>
      <c r="E29" s="27"/>
      <c r="F29" s="27"/>
      <c r="G29" s="27"/>
      <c r="H29" s="27"/>
      <c r="I29" s="27"/>
      <c r="J29" s="27"/>
      <c r="K29" s="27"/>
      <c r="L29" s="27"/>
      <c r="M29" s="27"/>
      <c r="N29" s="27"/>
      <c r="O29" s="27"/>
      <c r="P29" s="27"/>
      <c r="Q29" s="27"/>
      <c r="R29" s="27"/>
    </row>
    <row r="30" spans="1:18">
      <c r="A30" s="2607"/>
      <c r="B30" s="31" t="s">
        <v>461</v>
      </c>
      <c r="C30" s="42" t="s">
        <v>3704</v>
      </c>
      <c r="D30" s="27"/>
      <c r="E30" s="27"/>
      <c r="F30" s="27"/>
      <c r="G30" s="27"/>
      <c r="H30" s="27"/>
      <c r="I30" s="27"/>
      <c r="J30" s="27"/>
      <c r="K30" s="27"/>
      <c r="L30" s="27"/>
      <c r="M30" s="27"/>
      <c r="N30" s="27"/>
      <c r="O30" s="27"/>
      <c r="P30" s="27"/>
      <c r="Q30" s="27"/>
      <c r="R30" s="27"/>
    </row>
    <row r="31" spans="1:18" ht="33">
      <c r="A31" s="2607"/>
      <c r="B31" s="31" t="s">
        <v>463</v>
      </c>
      <c r="C31" s="42" t="s">
        <v>3705</v>
      </c>
      <c r="D31" s="27"/>
      <c r="E31" s="27"/>
      <c r="F31" s="27"/>
      <c r="G31" s="27"/>
      <c r="H31" s="27"/>
      <c r="I31" s="27"/>
      <c r="J31" s="27"/>
      <c r="K31" s="27"/>
      <c r="L31" s="27"/>
      <c r="M31" s="27"/>
      <c r="N31" s="27"/>
      <c r="O31" s="27"/>
      <c r="P31" s="27"/>
      <c r="Q31" s="27"/>
      <c r="R31" s="27"/>
    </row>
    <row r="32" spans="1:18" ht="49.5">
      <c r="A32" s="2607"/>
      <c r="B32" s="31" t="s">
        <v>465</v>
      </c>
      <c r="C32" s="42" t="s">
        <v>3706</v>
      </c>
      <c r="D32" s="27"/>
      <c r="E32" s="27"/>
      <c r="F32" s="27"/>
      <c r="G32" s="27"/>
      <c r="H32" s="27"/>
      <c r="I32" s="27"/>
      <c r="J32" s="27"/>
      <c r="K32" s="27"/>
      <c r="L32" s="27"/>
      <c r="M32" s="27"/>
      <c r="N32" s="27"/>
      <c r="O32" s="27"/>
      <c r="P32" s="27"/>
      <c r="Q32" s="27"/>
      <c r="R32" s="27"/>
    </row>
    <row r="33" spans="1:18" ht="33.75" thickBot="1">
      <c r="A33" s="2608"/>
      <c r="B33" s="33" t="s">
        <v>301</v>
      </c>
      <c r="C33" s="44" t="s">
        <v>3661</v>
      </c>
      <c r="D33" s="27"/>
      <c r="E33" s="27"/>
      <c r="F33" s="27"/>
      <c r="G33" s="27"/>
      <c r="H33" s="27"/>
      <c r="I33" s="27"/>
      <c r="J33" s="27"/>
      <c r="K33" s="27"/>
      <c r="L33" s="27"/>
      <c r="M33" s="27"/>
      <c r="N33" s="27"/>
      <c r="O33" s="27"/>
      <c r="P33" s="27"/>
      <c r="Q33" s="27"/>
      <c r="R33" s="27"/>
    </row>
    <row r="34" spans="1:18">
      <c r="A34" s="2439" t="s">
        <v>468</v>
      </c>
      <c r="B34" s="34" t="s">
        <v>469</v>
      </c>
      <c r="C34" s="41" t="s">
        <v>210</v>
      </c>
      <c r="D34" s="27"/>
      <c r="E34" s="27"/>
      <c r="F34" s="27"/>
      <c r="G34" s="27"/>
      <c r="H34" s="27"/>
      <c r="I34" s="27"/>
      <c r="J34" s="27"/>
      <c r="K34" s="27"/>
      <c r="L34" s="27"/>
      <c r="M34" s="27"/>
      <c r="N34" s="27"/>
      <c r="O34" s="27"/>
      <c r="P34" s="27"/>
      <c r="Q34" s="27"/>
      <c r="R34" s="27"/>
    </row>
    <row r="35" spans="1:18">
      <c r="A35" s="2607"/>
      <c r="B35" s="31" t="s">
        <v>470</v>
      </c>
      <c r="C35" s="42" t="s">
        <v>3707</v>
      </c>
      <c r="D35" s="27"/>
      <c r="E35" s="27"/>
      <c r="F35" s="27"/>
      <c r="G35" s="27"/>
      <c r="H35" s="27"/>
      <c r="I35" s="27"/>
      <c r="J35" s="27"/>
      <c r="K35" s="27"/>
      <c r="L35" s="27"/>
      <c r="M35" s="27"/>
      <c r="N35" s="27"/>
      <c r="O35" s="27"/>
      <c r="P35" s="27"/>
      <c r="Q35" s="27"/>
      <c r="R35" s="27"/>
    </row>
    <row r="36" spans="1:18">
      <c r="A36" s="2607"/>
      <c r="B36" s="31" t="s">
        <v>3708</v>
      </c>
      <c r="C36" s="42" t="s">
        <v>307</v>
      </c>
      <c r="D36" s="27"/>
      <c r="E36" s="27"/>
      <c r="F36" s="27"/>
      <c r="G36" s="27"/>
      <c r="H36" s="27"/>
      <c r="I36" s="27"/>
      <c r="J36" s="27"/>
      <c r="K36" s="27"/>
      <c r="L36" s="27"/>
      <c r="M36" s="27"/>
      <c r="N36" s="27"/>
      <c r="O36" s="27"/>
      <c r="P36" s="27"/>
      <c r="Q36" s="27"/>
      <c r="R36" s="27"/>
    </row>
    <row r="37" spans="1:18">
      <c r="A37" s="2607"/>
      <c r="B37" s="31" t="s">
        <v>473</v>
      </c>
      <c r="C37" s="42" t="s">
        <v>2047</v>
      </c>
      <c r="D37" s="27"/>
      <c r="E37" s="27"/>
      <c r="F37" s="27"/>
      <c r="G37" s="27"/>
      <c r="H37" s="27"/>
      <c r="I37" s="27"/>
      <c r="J37" s="27"/>
      <c r="K37" s="27"/>
      <c r="L37" s="27"/>
      <c r="M37" s="27"/>
      <c r="N37" s="27"/>
      <c r="O37" s="27"/>
      <c r="P37" s="27"/>
      <c r="Q37" s="27"/>
      <c r="R37" s="27"/>
    </row>
    <row r="38" spans="1:18">
      <c r="A38" s="2607"/>
      <c r="B38" s="31" t="s">
        <v>474</v>
      </c>
      <c r="C38" s="42" t="s">
        <v>310</v>
      </c>
      <c r="D38" s="27"/>
      <c r="E38" s="27"/>
      <c r="F38" s="27"/>
      <c r="G38" s="27"/>
      <c r="H38" s="27"/>
      <c r="I38" s="27"/>
      <c r="J38" s="27"/>
      <c r="K38" s="27"/>
      <c r="L38" s="27"/>
      <c r="M38" s="27"/>
      <c r="N38" s="27"/>
      <c r="O38" s="27"/>
      <c r="P38" s="27"/>
      <c r="Q38" s="27"/>
      <c r="R38" s="27"/>
    </row>
    <row r="39" spans="1:18" ht="19.5" thickBot="1">
      <c r="A39" s="2608"/>
      <c r="B39" s="35" t="s">
        <v>475</v>
      </c>
      <c r="C39" s="45" t="s">
        <v>272</v>
      </c>
      <c r="D39" s="27"/>
      <c r="E39" s="27"/>
      <c r="F39" s="27"/>
      <c r="G39" s="27"/>
      <c r="H39" s="27"/>
      <c r="I39" s="27"/>
      <c r="J39" s="27"/>
      <c r="K39" s="27"/>
      <c r="L39" s="27"/>
      <c r="M39" s="27"/>
      <c r="N39" s="27"/>
      <c r="O39" s="27"/>
      <c r="P39" s="27"/>
      <c r="Q39" s="27"/>
      <c r="R39" s="27"/>
    </row>
    <row r="40" spans="1:18">
      <c r="A40" s="2439" t="s">
        <v>476</v>
      </c>
      <c r="B40" s="34" t="s">
        <v>477</v>
      </c>
      <c r="C40" s="46" t="s">
        <v>260</v>
      </c>
      <c r="D40" s="27"/>
      <c r="E40" s="27"/>
      <c r="F40" s="27"/>
      <c r="G40" s="27"/>
      <c r="H40" s="27"/>
      <c r="I40" s="27"/>
      <c r="J40" s="27"/>
      <c r="K40" s="27"/>
      <c r="L40" s="27"/>
      <c r="M40" s="27"/>
      <c r="N40" s="27"/>
      <c r="O40" s="27"/>
      <c r="P40" s="27"/>
      <c r="Q40" s="27"/>
      <c r="R40" s="27"/>
    </row>
    <row r="41" spans="1:18">
      <c r="A41" s="2607"/>
      <c r="B41" s="31" t="s">
        <v>478</v>
      </c>
      <c r="C41" s="42" t="s">
        <v>310</v>
      </c>
      <c r="D41" s="27"/>
      <c r="E41" s="27"/>
      <c r="F41" s="27"/>
      <c r="G41" s="27"/>
      <c r="H41" s="27"/>
      <c r="I41" s="27"/>
      <c r="J41" s="27"/>
      <c r="K41" s="27"/>
      <c r="L41" s="27"/>
      <c r="M41" s="27"/>
      <c r="N41" s="27"/>
      <c r="O41" s="27"/>
      <c r="P41" s="27"/>
      <c r="Q41" s="27"/>
      <c r="R41" s="27"/>
    </row>
    <row r="42" spans="1:18">
      <c r="A42" s="2607"/>
      <c r="B42" s="31" t="s">
        <v>479</v>
      </c>
      <c r="C42" s="42" t="s">
        <v>310</v>
      </c>
      <c r="D42" s="27"/>
      <c r="E42" s="27"/>
      <c r="F42" s="27"/>
      <c r="G42" s="27"/>
      <c r="H42" s="27"/>
      <c r="I42" s="27"/>
      <c r="J42" s="27"/>
      <c r="K42" s="27"/>
      <c r="L42" s="27"/>
      <c r="M42" s="27"/>
      <c r="N42" s="27"/>
      <c r="O42" s="27"/>
      <c r="P42" s="27"/>
      <c r="Q42" s="27"/>
      <c r="R42" s="27"/>
    </row>
    <row r="43" spans="1:18">
      <c r="A43" s="2607"/>
      <c r="B43" s="31" t="s">
        <v>480</v>
      </c>
      <c r="C43" s="42" t="s">
        <v>310</v>
      </c>
      <c r="D43" s="27"/>
      <c r="E43" s="27"/>
      <c r="F43" s="27"/>
      <c r="G43" s="27"/>
      <c r="H43" s="27"/>
      <c r="I43" s="27"/>
      <c r="J43" s="27"/>
      <c r="K43" s="27"/>
      <c r="L43" s="27"/>
      <c r="M43" s="27"/>
      <c r="N43" s="27"/>
      <c r="O43" s="27"/>
      <c r="P43" s="27"/>
      <c r="Q43" s="27"/>
      <c r="R43" s="27"/>
    </row>
    <row r="44" spans="1:18">
      <c r="A44" s="2607"/>
      <c r="B44" s="31" t="s">
        <v>481</v>
      </c>
      <c r="C44" s="42" t="s">
        <v>310</v>
      </c>
      <c r="D44" s="27"/>
      <c r="E44" s="27"/>
      <c r="F44" s="27"/>
      <c r="G44" s="27"/>
      <c r="H44" s="27"/>
      <c r="I44" s="27"/>
      <c r="J44" s="27"/>
      <c r="K44" s="27"/>
      <c r="L44" s="27"/>
      <c r="M44" s="27"/>
      <c r="N44" s="27"/>
      <c r="O44" s="27"/>
      <c r="P44" s="27"/>
      <c r="Q44" s="27"/>
      <c r="R44" s="27"/>
    </row>
    <row r="45" spans="1:18" ht="19.5" thickBot="1">
      <c r="A45" s="2608"/>
      <c r="B45" s="33" t="s">
        <v>482</v>
      </c>
      <c r="C45" s="45" t="s">
        <v>310</v>
      </c>
      <c r="D45" s="27"/>
      <c r="E45" s="27"/>
      <c r="F45" s="27"/>
      <c r="G45" s="27"/>
      <c r="H45" s="27"/>
      <c r="I45" s="27"/>
      <c r="J45" s="27"/>
      <c r="K45" s="27"/>
      <c r="L45" s="27"/>
      <c r="M45" s="27"/>
      <c r="N45" s="27"/>
      <c r="O45" s="27"/>
      <c r="P45" s="27"/>
      <c r="Q45" s="27"/>
      <c r="R45" s="27"/>
    </row>
    <row r="46" spans="1:18">
      <c r="A46" s="2609" t="s">
        <v>483</v>
      </c>
      <c r="B46" s="1220" t="s">
        <v>484</v>
      </c>
      <c r="C46" s="1642" t="s">
        <v>3709</v>
      </c>
      <c r="D46" s="27"/>
      <c r="E46" s="27"/>
      <c r="F46" s="27"/>
      <c r="G46" s="27"/>
      <c r="H46" s="27"/>
      <c r="I46" s="27"/>
      <c r="J46" s="27"/>
      <c r="K46" s="27"/>
      <c r="L46" s="27"/>
      <c r="M46" s="27"/>
      <c r="N46" s="27"/>
      <c r="O46" s="27"/>
      <c r="P46" s="27"/>
      <c r="Q46" s="27"/>
      <c r="R46" s="27"/>
    </row>
    <row r="47" spans="1:18" ht="33">
      <c r="A47" s="2610"/>
      <c r="B47" s="90" t="s">
        <v>485</v>
      </c>
      <c r="C47" s="91" t="s">
        <v>3710</v>
      </c>
      <c r="D47" s="27"/>
      <c r="E47" s="27"/>
      <c r="F47" s="27"/>
      <c r="G47" s="27"/>
      <c r="H47" s="27"/>
      <c r="I47" s="27"/>
      <c r="J47" s="27"/>
      <c r="K47" s="27"/>
      <c r="L47" s="27"/>
      <c r="M47" s="27"/>
      <c r="N47" s="27"/>
      <c r="O47" s="27"/>
      <c r="P47" s="27"/>
      <c r="Q47" s="27"/>
      <c r="R47" s="27"/>
    </row>
    <row r="48" spans="1:18" ht="19.5" thickBot="1">
      <c r="A48" s="2611"/>
      <c r="B48" s="92" t="s">
        <v>487</v>
      </c>
      <c r="C48" s="93" t="s">
        <v>3711</v>
      </c>
      <c r="D48" s="27"/>
      <c r="E48" s="27"/>
      <c r="F48" s="27"/>
      <c r="G48" s="27"/>
      <c r="H48" s="27"/>
      <c r="I48" s="27"/>
      <c r="J48" s="27"/>
      <c r="K48" s="27"/>
      <c r="L48" s="27"/>
      <c r="M48" s="27"/>
      <c r="N48" s="27"/>
      <c r="O48" s="27"/>
      <c r="P48" s="27"/>
      <c r="Q48" s="27"/>
      <c r="R48" s="27"/>
    </row>
    <row r="49" spans="1:18">
      <c r="A49" s="2446" t="s">
        <v>489</v>
      </c>
      <c r="B49" s="33" t="s">
        <v>490</v>
      </c>
      <c r="C49" s="39" t="s">
        <v>272</v>
      </c>
      <c r="D49" s="27"/>
      <c r="E49" s="27"/>
      <c r="F49" s="27"/>
      <c r="G49" s="27"/>
      <c r="H49" s="27"/>
      <c r="I49" s="27"/>
      <c r="J49" s="27"/>
      <c r="K49" s="27"/>
      <c r="L49" s="27"/>
      <c r="M49" s="27"/>
      <c r="N49" s="27"/>
      <c r="O49" s="27"/>
      <c r="P49" s="27"/>
      <c r="Q49" s="27"/>
      <c r="R49" s="27"/>
    </row>
    <row r="50" spans="1:18">
      <c r="A50" s="2607"/>
      <c r="B50" s="31" t="s">
        <v>491</v>
      </c>
      <c r="C50" s="42" t="s">
        <v>3712</v>
      </c>
      <c r="D50" s="27"/>
      <c r="E50" s="27"/>
      <c r="F50" s="27"/>
      <c r="G50" s="27"/>
      <c r="H50" s="27"/>
      <c r="I50" s="27"/>
      <c r="J50" s="27"/>
      <c r="K50" s="27"/>
      <c r="L50" s="27"/>
      <c r="M50" s="27"/>
      <c r="N50" s="27"/>
      <c r="O50" s="27"/>
      <c r="P50" s="27"/>
      <c r="Q50" s="27"/>
      <c r="R50" s="27"/>
    </row>
    <row r="51" spans="1:18" ht="34.5" customHeight="1">
      <c r="A51" s="2607"/>
      <c r="B51" s="31" t="s">
        <v>493</v>
      </c>
      <c r="C51" s="42" t="s">
        <v>3713</v>
      </c>
      <c r="D51" s="27"/>
      <c r="E51" s="27"/>
      <c r="F51" s="27"/>
      <c r="G51" s="27"/>
      <c r="H51" s="27"/>
      <c r="I51" s="27"/>
      <c r="J51" s="27"/>
      <c r="K51" s="27"/>
      <c r="L51" s="27"/>
      <c r="M51" s="27"/>
      <c r="N51" s="27"/>
      <c r="O51" s="27"/>
      <c r="P51" s="27"/>
      <c r="Q51" s="27"/>
      <c r="R51" s="27"/>
    </row>
    <row r="52" spans="1:18">
      <c r="A52" s="2607"/>
      <c r="B52" s="31" t="s">
        <v>495</v>
      </c>
      <c r="C52" s="42" t="s">
        <v>2095</v>
      </c>
      <c r="D52" s="27"/>
      <c r="E52" s="27"/>
      <c r="F52" s="27"/>
      <c r="G52" s="27"/>
      <c r="H52" s="27"/>
      <c r="I52" s="27"/>
      <c r="J52" s="27"/>
      <c r="K52" s="27"/>
      <c r="L52" s="27"/>
      <c r="M52" s="27"/>
      <c r="N52" s="27"/>
      <c r="O52" s="27"/>
      <c r="P52" s="27"/>
      <c r="Q52" s="27"/>
      <c r="R52" s="27"/>
    </row>
    <row r="53" spans="1:18" ht="33">
      <c r="A53" s="2607"/>
      <c r="B53" s="31" t="s">
        <v>497</v>
      </c>
      <c r="C53" s="42" t="s">
        <v>3714</v>
      </c>
      <c r="D53" s="27"/>
      <c r="E53" s="27"/>
      <c r="F53" s="27"/>
      <c r="G53" s="27"/>
      <c r="H53" s="27"/>
      <c r="I53" s="27"/>
      <c r="J53" s="27"/>
      <c r="K53" s="27"/>
      <c r="L53" s="27"/>
      <c r="M53" s="27"/>
      <c r="N53" s="27"/>
      <c r="O53" s="27"/>
      <c r="P53" s="27"/>
      <c r="Q53" s="27"/>
      <c r="R53" s="27"/>
    </row>
    <row r="54" spans="1:18" ht="49.5">
      <c r="A54" s="2607"/>
      <c r="B54" s="31" t="s">
        <v>335</v>
      </c>
      <c r="C54" s="42" t="s">
        <v>3715</v>
      </c>
      <c r="D54" s="27"/>
      <c r="E54" s="27"/>
      <c r="F54" s="27"/>
      <c r="G54" s="27"/>
      <c r="H54" s="27"/>
      <c r="I54" s="27"/>
      <c r="J54" s="27"/>
      <c r="K54" s="27"/>
      <c r="L54" s="27"/>
      <c r="M54" s="27"/>
      <c r="N54" s="27"/>
      <c r="O54" s="27"/>
      <c r="P54" s="27"/>
      <c r="Q54" s="27"/>
      <c r="R54" s="27"/>
    </row>
    <row r="55" spans="1:18" ht="66">
      <c r="A55" s="2607"/>
      <c r="B55" s="31" t="s">
        <v>501</v>
      </c>
      <c r="C55" s="42" t="s">
        <v>3716</v>
      </c>
      <c r="D55" s="27"/>
      <c r="E55" s="27"/>
      <c r="F55" s="27"/>
      <c r="G55" s="27"/>
      <c r="H55" s="27"/>
      <c r="I55" s="27"/>
      <c r="J55" s="27"/>
      <c r="K55" s="27"/>
      <c r="L55" s="27"/>
      <c r="M55" s="27"/>
      <c r="N55" s="27"/>
      <c r="O55" s="27"/>
      <c r="P55" s="27"/>
      <c r="Q55" s="27"/>
      <c r="R55" s="27"/>
    </row>
    <row r="56" spans="1:18">
      <c r="A56" s="2607"/>
      <c r="B56" s="31" t="s">
        <v>503</v>
      </c>
      <c r="C56" s="42" t="s">
        <v>260</v>
      </c>
      <c r="D56" s="27"/>
      <c r="E56" s="27"/>
      <c r="F56" s="27"/>
      <c r="G56" s="27"/>
      <c r="H56" s="27"/>
      <c r="I56" s="27"/>
      <c r="J56" s="27"/>
      <c r="K56" s="27"/>
      <c r="L56" s="27"/>
      <c r="M56" s="27"/>
      <c r="N56" s="27"/>
      <c r="O56" s="27"/>
      <c r="P56" s="27"/>
      <c r="Q56" s="27"/>
      <c r="R56" s="27"/>
    </row>
    <row r="57" spans="1:18">
      <c r="A57" s="2607"/>
      <c r="B57" s="31" t="s">
        <v>505</v>
      </c>
      <c r="C57" s="42" t="s">
        <v>776</v>
      </c>
      <c r="D57" s="27"/>
      <c r="E57" s="27"/>
      <c r="F57" s="27"/>
      <c r="G57" s="27"/>
      <c r="H57" s="27"/>
      <c r="I57" s="27"/>
      <c r="J57" s="27"/>
      <c r="K57" s="27"/>
      <c r="L57" s="27"/>
      <c r="M57" s="27"/>
      <c r="N57" s="27"/>
      <c r="O57" s="27"/>
      <c r="P57" s="27"/>
      <c r="Q57" s="27"/>
      <c r="R57" s="27"/>
    </row>
    <row r="58" spans="1:18">
      <c r="A58" s="2607"/>
      <c r="B58" s="31" t="s">
        <v>506</v>
      </c>
      <c r="C58" s="42" t="s">
        <v>1033</v>
      </c>
      <c r="D58" s="27"/>
      <c r="E58" s="27"/>
      <c r="F58" s="27"/>
      <c r="G58" s="27"/>
      <c r="H58" s="27"/>
      <c r="I58" s="27"/>
      <c r="J58" s="27"/>
      <c r="K58" s="27"/>
      <c r="L58" s="27"/>
      <c r="M58" s="27"/>
      <c r="N58" s="27"/>
      <c r="O58" s="27"/>
      <c r="P58" s="27"/>
      <c r="Q58" s="27"/>
      <c r="R58" s="27"/>
    </row>
    <row r="59" spans="1:18">
      <c r="A59" s="2607"/>
      <c r="B59" s="31" t="s">
        <v>507</v>
      </c>
      <c r="C59" s="42" t="s">
        <v>2047</v>
      </c>
      <c r="D59" s="27"/>
      <c r="E59" s="27"/>
      <c r="F59" s="27"/>
      <c r="G59" s="27"/>
      <c r="H59" s="27"/>
      <c r="I59" s="27"/>
      <c r="J59" s="27"/>
      <c r="K59" s="27"/>
      <c r="L59" s="27"/>
      <c r="M59" s="27"/>
      <c r="N59" s="27"/>
      <c r="O59" s="27"/>
      <c r="P59" s="27"/>
      <c r="Q59" s="27"/>
      <c r="R59" s="27"/>
    </row>
    <row r="60" spans="1:18">
      <c r="A60" s="2607"/>
      <c r="B60" s="31" t="s">
        <v>508</v>
      </c>
      <c r="C60" s="42" t="s">
        <v>3717</v>
      </c>
      <c r="D60" s="27"/>
      <c r="E60" s="27"/>
      <c r="F60" s="27"/>
      <c r="G60" s="27"/>
      <c r="H60" s="27"/>
      <c r="I60" s="27"/>
      <c r="J60" s="27"/>
      <c r="K60" s="27"/>
      <c r="L60" s="27"/>
      <c r="M60" s="27"/>
      <c r="N60" s="27"/>
      <c r="O60" s="27"/>
      <c r="P60" s="27"/>
      <c r="Q60" s="27"/>
      <c r="R60" s="27"/>
    </row>
    <row r="61" spans="1:18" ht="33">
      <c r="A61" s="2607"/>
      <c r="B61" s="31" t="s">
        <v>509</v>
      </c>
      <c r="C61" s="47" t="s">
        <v>3718</v>
      </c>
      <c r="D61" s="27"/>
      <c r="E61" s="27"/>
      <c r="F61" s="27"/>
      <c r="G61" s="27"/>
      <c r="H61" s="27"/>
      <c r="I61" s="27"/>
      <c r="J61" s="27"/>
      <c r="K61" s="27"/>
      <c r="L61" s="27"/>
      <c r="M61" s="27"/>
      <c r="N61" s="27"/>
      <c r="O61" s="27"/>
      <c r="P61" s="27"/>
      <c r="Q61" s="27"/>
      <c r="R61" s="27"/>
    </row>
    <row r="62" spans="1:18">
      <c r="A62" s="2607"/>
      <c r="B62" s="31" t="s">
        <v>510</v>
      </c>
      <c r="C62" s="42" t="s">
        <v>3719</v>
      </c>
      <c r="D62" s="27"/>
      <c r="E62" s="27"/>
      <c r="F62" s="27"/>
      <c r="G62" s="27"/>
      <c r="H62" s="27"/>
      <c r="I62" s="27"/>
      <c r="J62" s="27"/>
      <c r="K62" s="27"/>
      <c r="L62" s="27"/>
      <c r="M62" s="27"/>
      <c r="N62" s="27"/>
      <c r="O62" s="27"/>
      <c r="P62" s="27"/>
      <c r="Q62" s="27"/>
      <c r="R62" s="27"/>
    </row>
    <row r="63" spans="1:18" ht="33">
      <c r="A63" s="2607"/>
      <c r="B63" s="31" t="s">
        <v>512</v>
      </c>
      <c r="C63" s="42" t="s">
        <v>3720</v>
      </c>
      <c r="D63" s="27"/>
      <c r="E63" s="27"/>
      <c r="F63" s="27"/>
      <c r="G63" s="27"/>
      <c r="H63" s="27"/>
      <c r="I63" s="27"/>
      <c r="J63" s="27"/>
      <c r="K63" s="27"/>
      <c r="L63" s="27"/>
      <c r="M63" s="27"/>
      <c r="N63" s="27"/>
      <c r="O63" s="27"/>
      <c r="P63" s="27"/>
      <c r="Q63" s="27"/>
      <c r="R63" s="27"/>
    </row>
    <row r="64" spans="1:18">
      <c r="A64" s="2607"/>
      <c r="B64" s="31" t="s">
        <v>514</v>
      </c>
      <c r="C64" s="42" t="s">
        <v>2047</v>
      </c>
      <c r="D64" s="27"/>
      <c r="E64" s="27"/>
      <c r="F64" s="27"/>
      <c r="G64" s="27"/>
      <c r="H64" s="27"/>
      <c r="I64" s="27"/>
      <c r="J64" s="27"/>
      <c r="K64" s="27"/>
      <c r="L64" s="27"/>
      <c r="M64" s="27"/>
      <c r="N64" s="27"/>
      <c r="O64" s="27"/>
      <c r="P64" s="27"/>
      <c r="Q64" s="27"/>
      <c r="R64" s="27"/>
    </row>
    <row r="65" spans="1:18">
      <c r="A65" s="2607"/>
      <c r="B65" s="31" t="s">
        <v>516</v>
      </c>
      <c r="C65" s="42" t="s">
        <v>310</v>
      </c>
      <c r="D65" s="27"/>
      <c r="E65" s="27"/>
      <c r="F65" s="27"/>
      <c r="G65" s="27"/>
      <c r="H65" s="27"/>
      <c r="I65" s="27"/>
      <c r="J65" s="27"/>
      <c r="K65" s="27"/>
      <c r="L65" s="27"/>
      <c r="M65" s="27"/>
      <c r="N65" s="27"/>
      <c r="O65" s="27"/>
      <c r="P65" s="27"/>
      <c r="Q65" s="27"/>
      <c r="R65" s="27"/>
    </row>
    <row r="66" spans="1:18">
      <c r="A66" s="2607"/>
      <c r="B66" s="31" t="s">
        <v>518</v>
      </c>
      <c r="C66" s="42" t="s">
        <v>2047</v>
      </c>
      <c r="D66" s="27"/>
      <c r="E66" s="27"/>
      <c r="F66" s="27"/>
      <c r="G66" s="27"/>
      <c r="H66" s="27"/>
      <c r="I66" s="27"/>
      <c r="J66" s="27"/>
      <c r="K66" s="27"/>
      <c r="L66" s="27"/>
      <c r="M66" s="27"/>
      <c r="N66" s="27"/>
      <c r="O66" s="27"/>
      <c r="P66" s="27"/>
      <c r="Q66" s="27"/>
      <c r="R66" s="27"/>
    </row>
    <row r="67" spans="1:18">
      <c r="A67" s="2607"/>
      <c r="B67" s="31" t="s">
        <v>519</v>
      </c>
      <c r="C67" s="42" t="s">
        <v>310</v>
      </c>
      <c r="D67" s="27"/>
      <c r="E67" s="27"/>
      <c r="F67" s="27"/>
      <c r="G67" s="27"/>
      <c r="H67" s="27"/>
      <c r="I67" s="27"/>
      <c r="J67" s="27"/>
      <c r="K67" s="27"/>
      <c r="L67" s="27"/>
      <c r="M67" s="27"/>
      <c r="N67" s="27"/>
      <c r="O67" s="27"/>
      <c r="P67" s="27"/>
      <c r="Q67" s="27"/>
      <c r="R67" s="27"/>
    </row>
    <row r="68" spans="1:18">
      <c r="A68" s="2607"/>
      <c r="B68" s="31" t="s">
        <v>521</v>
      </c>
      <c r="C68" s="42" t="s">
        <v>310</v>
      </c>
      <c r="D68" s="27"/>
      <c r="E68" s="27"/>
      <c r="F68" s="27"/>
      <c r="G68" s="27"/>
      <c r="H68" s="27"/>
      <c r="I68" s="27"/>
      <c r="J68" s="27"/>
      <c r="K68" s="27"/>
      <c r="L68" s="27"/>
      <c r="M68" s="27"/>
      <c r="N68" s="27"/>
      <c r="O68" s="27"/>
      <c r="P68" s="27"/>
      <c r="Q68" s="27"/>
      <c r="R68" s="27"/>
    </row>
    <row r="69" spans="1:18" ht="19.5" thickBot="1">
      <c r="A69" s="2608"/>
      <c r="B69" s="35" t="s">
        <v>523</v>
      </c>
      <c r="C69" s="44" t="s">
        <v>310</v>
      </c>
      <c r="D69" s="27"/>
      <c r="E69" s="27"/>
      <c r="F69" s="27"/>
      <c r="G69" s="27"/>
      <c r="H69" s="27"/>
      <c r="I69" s="27"/>
      <c r="J69" s="27"/>
      <c r="K69" s="27"/>
      <c r="L69" s="27"/>
      <c r="M69" s="27"/>
      <c r="N69" s="27"/>
      <c r="O69" s="27"/>
      <c r="P69" s="27"/>
      <c r="Q69" s="27"/>
      <c r="R69" s="27"/>
    </row>
    <row r="70" spans="1:18">
      <c r="A70" s="2439" t="s">
        <v>525</v>
      </c>
      <c r="B70" s="34" t="s">
        <v>526</v>
      </c>
      <c r="C70" s="46" t="s">
        <v>272</v>
      </c>
      <c r="D70" s="27"/>
      <c r="E70" s="27"/>
      <c r="F70" s="27"/>
      <c r="G70" s="27"/>
      <c r="H70" s="27"/>
      <c r="I70" s="27"/>
      <c r="J70" s="27"/>
      <c r="K70" s="27"/>
      <c r="L70" s="27"/>
      <c r="M70" s="27"/>
      <c r="N70" s="27"/>
      <c r="O70" s="27"/>
      <c r="P70" s="27"/>
      <c r="Q70" s="27"/>
      <c r="R70" s="27"/>
    </row>
    <row r="71" spans="1:18">
      <c r="A71" s="2607"/>
      <c r="B71" s="31" t="s">
        <v>527</v>
      </c>
      <c r="C71" s="42" t="s">
        <v>362</v>
      </c>
      <c r="D71" s="27"/>
      <c r="E71" s="27"/>
      <c r="F71" s="27"/>
      <c r="G71" s="27"/>
      <c r="H71" s="27"/>
      <c r="I71" s="27"/>
      <c r="J71" s="27"/>
      <c r="K71" s="27"/>
      <c r="L71" s="27"/>
      <c r="M71" s="27"/>
      <c r="N71" s="27"/>
      <c r="O71" s="27"/>
      <c r="P71" s="27"/>
      <c r="Q71" s="27"/>
      <c r="R71" s="27"/>
    </row>
    <row r="72" spans="1:18">
      <c r="A72" s="2607"/>
      <c r="B72" s="31" t="s">
        <v>528</v>
      </c>
      <c r="C72" s="42" t="s">
        <v>310</v>
      </c>
      <c r="D72" s="27"/>
      <c r="E72" s="27"/>
      <c r="F72" s="27"/>
      <c r="G72" s="27"/>
      <c r="H72" s="27"/>
      <c r="I72" s="27"/>
      <c r="J72" s="27"/>
      <c r="K72" s="27"/>
      <c r="L72" s="27"/>
      <c r="M72" s="27"/>
      <c r="N72" s="27"/>
      <c r="O72" s="27"/>
      <c r="P72" s="27"/>
      <c r="Q72" s="27"/>
      <c r="R72" s="27"/>
    </row>
    <row r="73" spans="1:18">
      <c r="A73" s="2607"/>
      <c r="B73" s="31" t="s">
        <v>529</v>
      </c>
      <c r="C73" s="42" t="s">
        <v>310</v>
      </c>
      <c r="D73" s="27"/>
      <c r="E73" s="27"/>
      <c r="F73" s="27"/>
      <c r="G73" s="27"/>
      <c r="H73" s="27"/>
      <c r="I73" s="27"/>
      <c r="J73" s="27"/>
      <c r="K73" s="27"/>
      <c r="L73" s="27"/>
      <c r="M73" s="27"/>
      <c r="N73" s="27"/>
      <c r="O73" s="27"/>
      <c r="P73" s="27"/>
      <c r="Q73" s="27"/>
      <c r="R73" s="27"/>
    </row>
    <row r="74" spans="1:18" ht="99">
      <c r="A74" s="2607"/>
      <c r="B74" s="31" t="s">
        <v>530</v>
      </c>
      <c r="C74" s="42" t="s">
        <v>3721</v>
      </c>
      <c r="D74" s="27"/>
      <c r="E74" s="27"/>
      <c r="F74" s="27"/>
      <c r="G74" s="27"/>
      <c r="H74" s="27"/>
      <c r="I74" s="27"/>
      <c r="J74" s="27"/>
      <c r="K74" s="27"/>
      <c r="L74" s="27"/>
      <c r="M74" s="27"/>
      <c r="N74" s="27"/>
      <c r="O74" s="27"/>
      <c r="P74" s="27"/>
      <c r="Q74" s="27"/>
      <c r="R74" s="27"/>
    </row>
    <row r="75" spans="1:18">
      <c r="A75" s="2607"/>
      <c r="B75" s="31" t="s">
        <v>532</v>
      </c>
      <c r="C75" s="42" t="s">
        <v>294</v>
      </c>
      <c r="D75" s="27"/>
      <c r="E75" s="27"/>
      <c r="F75" s="27"/>
      <c r="G75" s="27"/>
      <c r="H75" s="27"/>
      <c r="I75" s="27"/>
      <c r="J75" s="27"/>
      <c r="K75" s="27"/>
      <c r="L75" s="27"/>
      <c r="M75" s="27"/>
      <c r="N75" s="27"/>
      <c r="O75" s="27"/>
      <c r="P75" s="27"/>
      <c r="Q75" s="27"/>
      <c r="R75" s="27"/>
    </row>
    <row r="76" spans="1:18">
      <c r="A76" s="2607"/>
      <c r="B76" s="31" t="s">
        <v>533</v>
      </c>
      <c r="C76" s="42" t="s">
        <v>272</v>
      </c>
      <c r="D76" s="27"/>
      <c r="E76" s="27"/>
      <c r="F76" s="27"/>
      <c r="G76" s="27"/>
      <c r="H76" s="27"/>
      <c r="I76" s="27"/>
      <c r="J76" s="27"/>
      <c r="K76" s="27"/>
      <c r="L76" s="27"/>
      <c r="M76" s="27"/>
      <c r="N76" s="27"/>
      <c r="O76" s="27"/>
      <c r="P76" s="27"/>
      <c r="Q76" s="27"/>
      <c r="R76" s="27"/>
    </row>
    <row r="77" spans="1:18">
      <c r="A77" s="2607"/>
      <c r="B77" s="31" t="s">
        <v>534</v>
      </c>
      <c r="C77" s="42" t="s">
        <v>370</v>
      </c>
      <c r="D77" s="27"/>
      <c r="E77" s="27"/>
      <c r="F77" s="27"/>
      <c r="G77" s="27"/>
      <c r="H77" s="27"/>
      <c r="I77" s="27"/>
      <c r="J77" s="27"/>
      <c r="K77" s="27"/>
      <c r="L77" s="27"/>
      <c r="M77" s="27"/>
      <c r="N77" s="27"/>
      <c r="O77" s="27"/>
      <c r="P77" s="27"/>
      <c r="Q77" s="27"/>
      <c r="R77" s="27"/>
    </row>
    <row r="78" spans="1:18" ht="72" customHeight="1" thickBot="1">
      <c r="A78" s="2608"/>
      <c r="B78" s="35" t="s">
        <v>535</v>
      </c>
      <c r="C78" s="44" t="s">
        <v>3722</v>
      </c>
      <c r="D78" s="27"/>
      <c r="E78" s="27"/>
      <c r="F78" s="27"/>
      <c r="G78" s="27"/>
      <c r="H78" s="27"/>
      <c r="I78" s="27"/>
      <c r="J78" s="27"/>
      <c r="K78" s="27"/>
      <c r="L78" s="27"/>
      <c r="M78" s="27"/>
      <c r="N78" s="27"/>
      <c r="O78" s="27"/>
      <c r="P78" s="27"/>
      <c r="Q78" s="27"/>
      <c r="R78" s="27"/>
    </row>
    <row r="79" spans="1:18">
      <c r="A79" s="2439" t="s">
        <v>537</v>
      </c>
      <c r="B79" s="34" t="s">
        <v>538</v>
      </c>
      <c r="C79" s="46">
        <v>20</v>
      </c>
      <c r="D79" s="27"/>
      <c r="E79" s="27"/>
      <c r="F79" s="27"/>
      <c r="G79" s="27"/>
      <c r="H79" s="27"/>
      <c r="I79" s="27"/>
      <c r="J79" s="27"/>
      <c r="K79" s="27"/>
      <c r="L79" s="27"/>
      <c r="M79" s="27"/>
      <c r="N79" s="27"/>
      <c r="O79" s="27"/>
      <c r="P79" s="27"/>
      <c r="Q79" s="27"/>
      <c r="R79" s="27"/>
    </row>
    <row r="80" spans="1:18">
      <c r="A80" s="2607"/>
      <c r="B80" s="31" t="s">
        <v>540</v>
      </c>
      <c r="C80" s="42" t="s">
        <v>310</v>
      </c>
      <c r="D80" s="27"/>
      <c r="E80" s="27"/>
      <c r="F80" s="27"/>
      <c r="G80" s="27"/>
      <c r="H80" s="27"/>
      <c r="I80" s="27"/>
      <c r="J80" s="27"/>
      <c r="K80" s="27"/>
      <c r="L80" s="27"/>
      <c r="M80" s="27"/>
      <c r="N80" s="27"/>
      <c r="O80" s="27"/>
      <c r="P80" s="27"/>
      <c r="Q80" s="27"/>
      <c r="R80" s="27"/>
    </row>
    <row r="81" spans="1:18">
      <c r="A81" s="2607"/>
      <c r="B81" s="31" t="s">
        <v>541</v>
      </c>
      <c r="C81" s="42" t="s">
        <v>310</v>
      </c>
      <c r="D81" s="27"/>
      <c r="E81" s="27"/>
      <c r="F81" s="27"/>
      <c r="G81" s="27"/>
      <c r="H81" s="27"/>
      <c r="I81" s="27"/>
      <c r="J81" s="27"/>
      <c r="K81" s="27"/>
      <c r="L81" s="27"/>
      <c r="M81" s="27"/>
      <c r="N81" s="27"/>
      <c r="O81" s="27"/>
      <c r="P81" s="27"/>
      <c r="Q81" s="27"/>
      <c r="R81" s="27"/>
    </row>
    <row r="82" spans="1:18">
      <c r="A82" s="2607"/>
      <c r="B82" s="31" t="s">
        <v>543</v>
      </c>
      <c r="C82" s="42" t="s">
        <v>310</v>
      </c>
      <c r="D82" s="27"/>
      <c r="E82" s="27"/>
      <c r="F82" s="27"/>
      <c r="G82" s="27"/>
      <c r="H82" s="27"/>
      <c r="I82" s="27"/>
      <c r="J82" s="27"/>
      <c r="K82" s="27"/>
      <c r="L82" s="27"/>
      <c r="M82" s="27"/>
      <c r="N82" s="27"/>
      <c r="O82" s="27"/>
      <c r="P82" s="27"/>
      <c r="Q82" s="27"/>
      <c r="R82" s="27"/>
    </row>
    <row r="83" spans="1:18">
      <c r="A83" s="2607"/>
      <c r="B83" s="31" t="s">
        <v>545</v>
      </c>
      <c r="C83" s="42" t="s">
        <v>3723</v>
      </c>
      <c r="D83" s="27"/>
      <c r="E83" s="27"/>
      <c r="F83" s="27"/>
      <c r="G83" s="27"/>
      <c r="H83" s="27"/>
      <c r="I83" s="27"/>
      <c r="J83" s="27"/>
      <c r="K83" s="27"/>
      <c r="L83" s="27"/>
      <c r="M83" s="27"/>
      <c r="N83" s="27"/>
      <c r="O83" s="27"/>
      <c r="P83" s="27"/>
      <c r="Q83" s="27"/>
      <c r="R83" s="27"/>
    </row>
    <row r="84" spans="1:18">
      <c r="A84" s="2607"/>
      <c r="B84" s="31" t="s">
        <v>547</v>
      </c>
      <c r="C84" s="42" t="s">
        <v>260</v>
      </c>
      <c r="D84" s="27"/>
      <c r="E84" s="27"/>
      <c r="F84" s="27"/>
      <c r="G84" s="27"/>
      <c r="H84" s="27"/>
      <c r="I84" s="27"/>
      <c r="J84" s="27"/>
      <c r="K84" s="27"/>
      <c r="L84" s="27"/>
      <c r="M84" s="27"/>
      <c r="N84" s="27"/>
      <c r="O84" s="27"/>
      <c r="P84" s="27"/>
      <c r="Q84" s="27"/>
      <c r="R84" s="27"/>
    </row>
    <row r="85" spans="1:18">
      <c r="A85" s="2607"/>
      <c r="B85" s="31" t="s">
        <v>519</v>
      </c>
      <c r="C85" s="42" t="s">
        <v>310</v>
      </c>
      <c r="D85" s="27"/>
      <c r="E85" s="27"/>
      <c r="F85" s="27"/>
      <c r="G85" s="27"/>
      <c r="H85" s="27"/>
      <c r="I85" s="27"/>
      <c r="J85" s="27"/>
      <c r="K85" s="27"/>
      <c r="L85" s="27"/>
      <c r="M85" s="27"/>
      <c r="N85" s="27"/>
      <c r="O85" s="27"/>
      <c r="P85" s="27"/>
      <c r="Q85" s="27"/>
      <c r="R85" s="27"/>
    </row>
    <row r="86" spans="1:18">
      <c r="A86" s="2607"/>
      <c r="B86" s="31" t="s">
        <v>521</v>
      </c>
      <c r="C86" s="42" t="s">
        <v>310</v>
      </c>
      <c r="D86" s="27"/>
      <c r="E86" s="27"/>
      <c r="F86" s="27"/>
      <c r="G86" s="27"/>
      <c r="H86" s="27"/>
      <c r="I86" s="27"/>
      <c r="J86" s="27"/>
      <c r="K86" s="27"/>
      <c r="L86" s="27"/>
      <c r="M86" s="27"/>
      <c r="N86" s="27"/>
      <c r="O86" s="27"/>
      <c r="P86" s="27"/>
      <c r="Q86" s="27"/>
      <c r="R86" s="27"/>
    </row>
    <row r="87" spans="1:18">
      <c r="A87" s="2607"/>
      <c r="B87" s="31" t="s">
        <v>548</v>
      </c>
      <c r="C87" s="42" t="s">
        <v>310</v>
      </c>
      <c r="D87" s="27"/>
      <c r="E87" s="27"/>
      <c r="F87" s="27"/>
      <c r="G87" s="27"/>
      <c r="H87" s="27"/>
      <c r="I87" s="27"/>
      <c r="J87" s="27"/>
      <c r="K87" s="27"/>
      <c r="L87" s="27"/>
      <c r="M87" s="27"/>
      <c r="N87" s="27"/>
      <c r="O87" s="27"/>
      <c r="P87" s="27"/>
      <c r="Q87" s="27"/>
      <c r="R87" s="27"/>
    </row>
    <row r="88" spans="1:18">
      <c r="A88" s="2607"/>
      <c r="B88" s="31" t="s">
        <v>549</v>
      </c>
      <c r="C88" s="42"/>
      <c r="D88" s="27"/>
      <c r="E88" s="27"/>
      <c r="F88" s="27"/>
      <c r="G88" s="27"/>
      <c r="H88" s="27"/>
      <c r="I88" s="27"/>
      <c r="J88" s="27"/>
      <c r="K88" s="27"/>
      <c r="L88" s="27"/>
      <c r="M88" s="27"/>
      <c r="N88" s="27"/>
      <c r="O88" s="27"/>
      <c r="P88" s="27"/>
      <c r="Q88" s="27"/>
      <c r="R88" s="27"/>
    </row>
    <row r="89" spans="1:18">
      <c r="A89" s="2607"/>
      <c r="B89" s="31" t="s">
        <v>550</v>
      </c>
      <c r="C89" s="42" t="s">
        <v>260</v>
      </c>
      <c r="D89" s="27"/>
      <c r="E89" s="27"/>
      <c r="F89" s="27"/>
      <c r="G89" s="27"/>
      <c r="H89" s="27"/>
      <c r="I89" s="27"/>
      <c r="J89" s="27"/>
      <c r="K89" s="27"/>
      <c r="L89" s="27"/>
      <c r="M89" s="27"/>
      <c r="N89" s="27"/>
      <c r="O89" s="27"/>
      <c r="P89" s="27"/>
      <c r="Q89" s="27"/>
      <c r="R89" s="27"/>
    </row>
    <row r="90" spans="1:18">
      <c r="A90" s="2607"/>
      <c r="B90" s="31" t="s">
        <v>551</v>
      </c>
      <c r="C90" s="42" t="s">
        <v>310</v>
      </c>
      <c r="D90" s="27"/>
      <c r="E90" s="27"/>
      <c r="F90" s="27"/>
      <c r="G90" s="27"/>
      <c r="H90" s="27"/>
      <c r="I90" s="27"/>
      <c r="J90" s="27"/>
      <c r="K90" s="27"/>
      <c r="L90" s="27"/>
      <c r="M90" s="27"/>
      <c r="N90" s="27"/>
      <c r="O90" s="27"/>
      <c r="P90" s="27"/>
      <c r="Q90" s="27"/>
      <c r="R90" s="27"/>
    </row>
    <row r="91" spans="1:18">
      <c r="A91" s="2607"/>
      <c r="B91" s="31" t="s">
        <v>552</v>
      </c>
      <c r="C91" s="42" t="s">
        <v>310</v>
      </c>
      <c r="D91" s="27"/>
      <c r="E91" s="27"/>
      <c r="F91" s="27"/>
      <c r="G91" s="27"/>
      <c r="H91" s="27"/>
      <c r="I91" s="27"/>
      <c r="J91" s="27"/>
      <c r="K91" s="27"/>
      <c r="L91" s="27"/>
      <c r="M91" s="27"/>
      <c r="N91" s="27"/>
      <c r="O91" s="27"/>
      <c r="P91" s="27"/>
      <c r="Q91" s="27"/>
      <c r="R91" s="27"/>
    </row>
    <row r="92" spans="1:18">
      <c r="A92" s="2607"/>
      <c r="B92" s="31" t="s">
        <v>553</v>
      </c>
      <c r="C92" s="42" t="s">
        <v>310</v>
      </c>
      <c r="D92" s="27"/>
      <c r="E92" s="27"/>
      <c r="F92" s="27"/>
      <c r="G92" s="27"/>
      <c r="H92" s="27"/>
      <c r="I92" s="27"/>
      <c r="J92" s="27"/>
      <c r="K92" s="27"/>
      <c r="L92" s="27"/>
      <c r="M92" s="27"/>
      <c r="N92" s="27"/>
      <c r="O92" s="27"/>
      <c r="P92" s="27"/>
      <c r="Q92" s="27"/>
      <c r="R92" s="27"/>
    </row>
    <row r="93" spans="1:18" ht="19.5" thickBot="1">
      <c r="A93" s="2608"/>
      <c r="B93" s="35" t="s">
        <v>554</v>
      </c>
      <c r="C93" s="44" t="s">
        <v>310</v>
      </c>
      <c r="D93" s="27"/>
      <c r="E93" s="27"/>
      <c r="F93" s="27"/>
      <c r="G93" s="27"/>
      <c r="H93" s="27"/>
      <c r="I93" s="27"/>
      <c r="J93" s="27"/>
      <c r="K93" s="27"/>
      <c r="L93" s="27"/>
      <c r="M93" s="27"/>
      <c r="N93" s="27"/>
      <c r="O93" s="27"/>
      <c r="P93" s="27"/>
      <c r="Q93" s="27"/>
      <c r="R93" s="27"/>
    </row>
    <row r="94" spans="1:18" ht="33">
      <c r="A94" s="2439" t="s">
        <v>395</v>
      </c>
      <c r="B94" s="34" t="s">
        <v>556</v>
      </c>
      <c r="C94" s="46" t="s">
        <v>3724</v>
      </c>
      <c r="D94" s="27"/>
      <c r="E94" s="27"/>
      <c r="F94" s="27"/>
      <c r="G94" s="27"/>
      <c r="H94" s="27"/>
      <c r="I94" s="27"/>
      <c r="J94" s="27"/>
      <c r="K94" s="27"/>
      <c r="L94" s="27"/>
      <c r="M94" s="27"/>
      <c r="N94" s="27"/>
      <c r="O94" s="27"/>
      <c r="P94" s="27"/>
      <c r="Q94" s="27"/>
      <c r="R94" s="27"/>
    </row>
    <row r="95" spans="1:18" ht="33">
      <c r="A95" s="2607"/>
      <c r="B95" s="31" t="s">
        <v>558</v>
      </c>
      <c r="C95" s="42" t="s">
        <v>3677</v>
      </c>
      <c r="D95" s="27"/>
      <c r="E95" s="27"/>
      <c r="F95" s="27"/>
      <c r="G95" s="27"/>
      <c r="H95" s="27"/>
      <c r="I95" s="27"/>
      <c r="J95" s="27"/>
      <c r="K95" s="27"/>
      <c r="L95" s="27"/>
      <c r="M95" s="27"/>
      <c r="N95" s="27"/>
      <c r="O95" s="27"/>
      <c r="P95" s="27"/>
      <c r="Q95" s="27"/>
      <c r="R95" s="27"/>
    </row>
    <row r="96" spans="1:18" ht="33">
      <c r="A96" s="2607"/>
      <c r="B96" s="31" t="s">
        <v>560</v>
      </c>
      <c r="C96" s="42" t="s">
        <v>3725</v>
      </c>
      <c r="D96" s="27"/>
      <c r="E96" s="27"/>
      <c r="F96" s="27"/>
      <c r="G96" s="27"/>
      <c r="H96" s="27"/>
      <c r="I96" s="27"/>
      <c r="J96" s="27"/>
      <c r="K96" s="27"/>
      <c r="L96" s="27"/>
      <c r="M96" s="27"/>
      <c r="N96" s="27"/>
      <c r="O96" s="27"/>
      <c r="P96" s="27"/>
      <c r="Q96" s="27"/>
      <c r="R96" s="27"/>
    </row>
    <row r="97" spans="1:18" ht="33">
      <c r="A97" s="2607"/>
      <c r="B97" s="31" t="s">
        <v>561</v>
      </c>
      <c r="C97" s="42" t="s">
        <v>3726</v>
      </c>
      <c r="D97" s="27"/>
      <c r="E97" s="27"/>
      <c r="F97" s="27"/>
      <c r="G97" s="27"/>
      <c r="H97" s="27"/>
      <c r="I97" s="27"/>
      <c r="J97" s="27"/>
      <c r="K97" s="27"/>
      <c r="L97" s="27"/>
      <c r="M97" s="27"/>
      <c r="N97" s="27"/>
      <c r="O97" s="27"/>
      <c r="P97" s="27"/>
      <c r="Q97" s="27"/>
      <c r="R97" s="27"/>
    </row>
    <row r="98" spans="1:18">
      <c r="A98" s="2607"/>
      <c r="B98" s="31" t="s">
        <v>563</v>
      </c>
      <c r="C98" s="42" t="s">
        <v>310</v>
      </c>
      <c r="D98" s="27"/>
      <c r="E98" s="27"/>
      <c r="F98" s="27"/>
      <c r="G98" s="27"/>
      <c r="H98" s="27"/>
      <c r="I98" s="27"/>
      <c r="J98" s="27"/>
      <c r="K98" s="27"/>
      <c r="L98" s="27"/>
      <c r="M98" s="27"/>
      <c r="N98" s="27"/>
      <c r="O98" s="27"/>
      <c r="P98" s="27"/>
      <c r="Q98" s="27"/>
      <c r="R98" s="27"/>
    </row>
    <row r="99" spans="1:18">
      <c r="A99" s="2607"/>
      <c r="B99" s="31" t="s">
        <v>565</v>
      </c>
      <c r="C99" s="42" t="s">
        <v>310</v>
      </c>
      <c r="D99" s="27"/>
      <c r="E99" s="27"/>
      <c r="F99" s="27"/>
      <c r="G99" s="27"/>
      <c r="H99" s="27"/>
      <c r="I99" s="27"/>
      <c r="J99" s="27"/>
      <c r="K99" s="27"/>
      <c r="L99" s="27"/>
      <c r="M99" s="27"/>
      <c r="N99" s="27"/>
      <c r="O99" s="27"/>
      <c r="P99" s="27"/>
      <c r="Q99" s="27"/>
      <c r="R99" s="27"/>
    </row>
    <row r="100" spans="1:18" ht="33">
      <c r="A100" s="2607"/>
      <c r="B100" s="31" t="s">
        <v>567</v>
      </c>
      <c r="C100" s="42" t="s">
        <v>3661</v>
      </c>
      <c r="D100" s="27"/>
      <c r="E100" s="27"/>
      <c r="F100" s="27"/>
      <c r="G100" s="27"/>
      <c r="H100" s="27"/>
      <c r="I100" s="27"/>
      <c r="J100" s="27"/>
      <c r="K100" s="27"/>
      <c r="L100" s="27"/>
      <c r="M100" s="27"/>
      <c r="N100" s="27"/>
      <c r="O100" s="27"/>
      <c r="P100" s="27"/>
      <c r="Q100" s="27"/>
      <c r="R100" s="27"/>
    </row>
    <row r="101" spans="1:18">
      <c r="A101" s="2607"/>
      <c r="B101" s="31" t="s">
        <v>568</v>
      </c>
      <c r="C101" s="42" t="s">
        <v>310</v>
      </c>
      <c r="D101" s="27"/>
      <c r="E101" s="27"/>
      <c r="F101" s="27"/>
      <c r="G101" s="27"/>
      <c r="H101" s="27"/>
      <c r="I101" s="27"/>
      <c r="J101" s="27"/>
      <c r="K101" s="27"/>
      <c r="L101" s="27"/>
      <c r="M101" s="27"/>
      <c r="N101" s="27"/>
      <c r="O101" s="27"/>
      <c r="P101" s="27"/>
      <c r="Q101" s="27"/>
      <c r="R101" s="27"/>
    </row>
    <row r="102" spans="1:18">
      <c r="A102" s="2607"/>
      <c r="B102" s="31" t="s">
        <v>569</v>
      </c>
      <c r="C102" s="42" t="s">
        <v>310</v>
      </c>
      <c r="D102" s="27"/>
      <c r="E102" s="27"/>
      <c r="F102" s="27"/>
      <c r="G102" s="27"/>
      <c r="H102" s="27"/>
      <c r="I102" s="27"/>
      <c r="J102" s="27"/>
      <c r="K102" s="27"/>
      <c r="L102" s="27"/>
      <c r="M102" s="27"/>
      <c r="N102" s="27"/>
      <c r="O102" s="27"/>
      <c r="P102" s="27"/>
      <c r="Q102" s="27"/>
      <c r="R102" s="27"/>
    </row>
    <row r="103" spans="1:18" ht="19.5" thickBot="1">
      <c r="A103" s="2608"/>
      <c r="B103" s="36" t="s">
        <v>570</v>
      </c>
      <c r="C103" s="48" t="s">
        <v>310</v>
      </c>
      <c r="D103" s="27"/>
      <c r="E103" s="27"/>
      <c r="F103" s="27"/>
      <c r="G103" s="27"/>
      <c r="H103" s="27"/>
      <c r="I103" s="27"/>
      <c r="J103" s="27"/>
      <c r="K103" s="27"/>
      <c r="L103" s="27"/>
      <c r="M103" s="27"/>
      <c r="N103" s="27"/>
      <c r="O103" s="27"/>
      <c r="P103" s="27"/>
      <c r="Q103" s="27"/>
      <c r="R103" s="27"/>
    </row>
    <row r="104" spans="1:18" ht="33">
      <c r="A104" s="2446" t="s">
        <v>571</v>
      </c>
      <c r="B104" s="31" t="s">
        <v>572</v>
      </c>
      <c r="C104" s="42" t="s">
        <v>3727</v>
      </c>
      <c r="D104" s="27"/>
      <c r="E104" s="27"/>
      <c r="F104" s="27"/>
      <c r="G104" s="27"/>
      <c r="H104" s="27"/>
      <c r="I104" s="27"/>
      <c r="J104" s="27"/>
      <c r="K104" s="27"/>
      <c r="L104" s="27"/>
      <c r="M104" s="27"/>
      <c r="N104" s="27"/>
      <c r="O104" s="27"/>
      <c r="P104" s="27"/>
      <c r="Q104" s="27"/>
      <c r="R104" s="27"/>
    </row>
    <row r="105" spans="1:18">
      <c r="A105" s="2607"/>
      <c r="B105" s="1043" t="s">
        <v>414</v>
      </c>
      <c r="C105" s="49">
        <v>0.99442399999999997</v>
      </c>
      <c r="D105" s="27"/>
      <c r="E105" s="27"/>
      <c r="F105" s="27"/>
      <c r="G105" s="27"/>
      <c r="H105" s="27"/>
      <c r="I105" s="27"/>
      <c r="J105" s="27"/>
      <c r="K105" s="27"/>
      <c r="L105" s="27"/>
      <c r="M105" s="27"/>
      <c r="N105" s="27"/>
      <c r="O105" s="27"/>
      <c r="P105" s="27"/>
      <c r="Q105" s="27"/>
      <c r="R105" s="27"/>
    </row>
    <row r="106" spans="1:18">
      <c r="A106" s="2607"/>
      <c r="B106" s="1043" t="s">
        <v>576</v>
      </c>
      <c r="C106" s="50">
        <v>103.85</v>
      </c>
      <c r="D106" s="27"/>
      <c r="E106" s="27"/>
      <c r="F106" s="27"/>
      <c r="G106" s="27"/>
      <c r="H106" s="27"/>
      <c r="I106" s="27"/>
      <c r="J106" s="27"/>
      <c r="K106" s="27"/>
      <c r="L106" s="27"/>
      <c r="M106" s="27"/>
      <c r="N106" s="27"/>
      <c r="O106" s="27"/>
      <c r="P106" s="27"/>
      <c r="Q106" s="27"/>
      <c r="R106" s="27"/>
    </row>
    <row r="107" spans="1:18">
      <c r="A107" s="2607"/>
      <c r="B107" s="1636" t="s">
        <v>976</v>
      </c>
      <c r="C107" s="42" t="s">
        <v>3728</v>
      </c>
      <c r="D107" s="27"/>
      <c r="E107" s="27"/>
      <c r="F107" s="27"/>
      <c r="G107" s="27"/>
      <c r="H107" s="27"/>
      <c r="I107" s="27"/>
      <c r="J107" s="27"/>
      <c r="K107" s="27"/>
      <c r="L107" s="27"/>
      <c r="M107" s="27"/>
      <c r="N107" s="27"/>
      <c r="O107" s="27"/>
      <c r="P107" s="27"/>
      <c r="Q107" s="27"/>
      <c r="R107" s="27"/>
    </row>
    <row r="108" spans="1:18" ht="19.5" thickBot="1">
      <c r="A108" s="2608"/>
      <c r="B108" s="35" t="s">
        <v>977</v>
      </c>
      <c r="C108" s="44" t="s">
        <v>310</v>
      </c>
      <c r="D108" s="27"/>
      <c r="E108" s="27"/>
      <c r="F108" s="27"/>
      <c r="G108" s="27"/>
      <c r="H108" s="27"/>
      <c r="I108" s="27"/>
      <c r="J108" s="27"/>
      <c r="K108" s="27"/>
      <c r="L108" s="27"/>
      <c r="M108" s="27"/>
      <c r="N108" s="27"/>
      <c r="O108" s="27"/>
      <c r="P108" s="27"/>
      <c r="Q108" s="27"/>
      <c r="R108" s="27"/>
    </row>
    <row r="109" spans="1:18" ht="72" customHeight="1" thickBot="1">
      <c r="A109" s="2447" t="s">
        <v>580</v>
      </c>
      <c r="B109" s="2606"/>
      <c r="C109" s="83" t="s">
        <v>3729</v>
      </c>
      <c r="D109" s="27"/>
      <c r="E109" s="27"/>
      <c r="F109" s="27"/>
      <c r="G109" s="27"/>
      <c r="H109" s="27"/>
      <c r="I109" s="27"/>
      <c r="J109" s="27"/>
      <c r="K109" s="27"/>
      <c r="L109" s="27"/>
      <c r="M109" s="27"/>
      <c r="N109" s="27"/>
      <c r="O109" s="27"/>
      <c r="P109" s="27"/>
      <c r="Q109" s="27"/>
      <c r="R109" s="27"/>
    </row>
    <row r="110" spans="1:18" ht="228.75" customHeight="1">
      <c r="A110" s="2019" t="s">
        <v>425</v>
      </c>
      <c r="B110" s="2020"/>
      <c r="C110" s="2020"/>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4" ht="19.5">
      <c r="A1" s="2127" t="s">
        <v>620</v>
      </c>
      <c r="B1" s="2127"/>
      <c r="C1" s="2127"/>
    </row>
    <row r="2" spans="1:4" ht="21" customHeight="1" thickBot="1">
      <c r="A2" s="2595" t="s">
        <v>3730</v>
      </c>
      <c r="B2" s="2595"/>
      <c r="C2" s="121"/>
      <c r="D2" s="79"/>
    </row>
    <row r="3" spans="1:4" ht="19.5" thickBot="1">
      <c r="A3" s="2047" t="s">
        <v>427</v>
      </c>
      <c r="B3" s="2048"/>
      <c r="C3" s="1723">
        <v>45462</v>
      </c>
    </row>
    <row r="4" spans="1:4">
      <c r="A4" s="2049" t="s">
        <v>428</v>
      </c>
      <c r="B4" s="10" t="s">
        <v>255</v>
      </c>
      <c r="C4" s="1222" t="s">
        <v>3731</v>
      </c>
    </row>
    <row r="5" spans="1:4">
      <c r="A5" s="2044"/>
      <c r="B5" s="10" t="s">
        <v>431</v>
      </c>
      <c r="C5" s="630" t="s">
        <v>3732</v>
      </c>
    </row>
    <row r="6" spans="1:4">
      <c r="A6" s="2044"/>
      <c r="B6" s="10" t="s">
        <v>259</v>
      </c>
      <c r="C6" s="630" t="s">
        <v>3732</v>
      </c>
    </row>
    <row r="7" spans="1:4">
      <c r="A7" s="2044"/>
      <c r="B7" s="10" t="s">
        <v>261</v>
      </c>
      <c r="C7" s="626" t="s">
        <v>3733</v>
      </c>
    </row>
    <row r="8" spans="1:4">
      <c r="A8" s="2044"/>
      <c r="B8" s="10" t="s">
        <v>263</v>
      </c>
      <c r="C8" s="726" t="s">
        <v>3734</v>
      </c>
    </row>
    <row r="9" spans="1:4">
      <c r="A9" s="2044"/>
      <c r="B9" s="10" t="s">
        <v>265</v>
      </c>
      <c r="C9" s="1067" t="s">
        <v>3735</v>
      </c>
    </row>
    <row r="10" spans="1:4">
      <c r="A10" s="2044"/>
      <c r="B10" s="10" t="s">
        <v>266</v>
      </c>
      <c r="C10" s="1724" t="s">
        <v>3736</v>
      </c>
    </row>
    <row r="11" spans="1:4" ht="198">
      <c r="A11" s="2044"/>
      <c r="B11" s="10" t="s">
        <v>440</v>
      </c>
      <c r="C11" s="727" t="s">
        <v>3737</v>
      </c>
    </row>
    <row r="12" spans="1:4">
      <c r="A12" s="2044"/>
      <c r="B12" s="10" t="s">
        <v>442</v>
      </c>
      <c r="C12" s="728" t="s">
        <v>270</v>
      </c>
    </row>
    <row r="13" spans="1:4">
      <c r="A13" s="2044"/>
      <c r="B13" s="10" t="s">
        <v>443</v>
      </c>
      <c r="C13" s="728" t="s">
        <v>272</v>
      </c>
    </row>
    <row r="14" spans="1:4">
      <c r="A14" s="2044"/>
      <c r="B14" s="10" t="s">
        <v>444</v>
      </c>
      <c r="C14" s="728" t="s">
        <v>272</v>
      </c>
    </row>
    <row r="15" spans="1:4">
      <c r="A15" s="2044"/>
      <c r="B15" s="10" t="s">
        <v>445</v>
      </c>
      <c r="C15" s="728" t="s">
        <v>270</v>
      </c>
    </row>
    <row r="16" spans="1:4">
      <c r="A16" s="2044"/>
      <c r="B16" s="10" t="s">
        <v>446</v>
      </c>
      <c r="C16" s="728" t="s">
        <v>260</v>
      </c>
    </row>
    <row r="17" spans="1:3">
      <c r="A17" s="2044"/>
      <c r="B17" s="10" t="s">
        <v>447</v>
      </c>
      <c r="C17" s="728" t="s">
        <v>260</v>
      </c>
    </row>
    <row r="18" spans="1:3" ht="66">
      <c r="A18" s="2044"/>
      <c r="B18" s="10" t="s">
        <v>448</v>
      </c>
      <c r="C18" s="728" t="s">
        <v>3738</v>
      </c>
    </row>
    <row r="19" spans="1:3" ht="33">
      <c r="A19" s="2044"/>
      <c r="B19" s="1043" t="s">
        <v>279</v>
      </c>
      <c r="C19" s="728" t="s">
        <v>280</v>
      </c>
    </row>
    <row r="20" spans="1:3">
      <c r="A20" s="2044"/>
      <c r="B20" s="10" t="s">
        <v>450</v>
      </c>
      <c r="C20" s="728" t="s">
        <v>260</v>
      </c>
    </row>
    <row r="21" spans="1:3">
      <c r="A21" s="2044"/>
      <c r="B21" s="10" t="s">
        <v>948</v>
      </c>
      <c r="C21" s="728" t="s">
        <v>270</v>
      </c>
    </row>
    <row r="22" spans="1:3">
      <c r="A22" s="2044"/>
      <c r="B22" s="10" t="s">
        <v>452</v>
      </c>
      <c r="C22" s="728" t="s">
        <v>260</v>
      </c>
    </row>
    <row r="23" spans="1:3">
      <c r="A23" s="2044"/>
      <c r="B23" s="10" t="s">
        <v>453</v>
      </c>
      <c r="C23" s="728" t="s">
        <v>260</v>
      </c>
    </row>
    <row r="24" spans="1:3">
      <c r="A24" s="2044"/>
      <c r="B24" s="10" t="s">
        <v>454</v>
      </c>
      <c r="C24" s="728" t="s">
        <v>260</v>
      </c>
    </row>
    <row r="25" spans="1:3">
      <c r="A25" s="2044"/>
      <c r="B25" s="10" t="s">
        <v>456</v>
      </c>
      <c r="C25" s="728" t="s">
        <v>260</v>
      </c>
    </row>
    <row r="26" spans="1:3">
      <c r="A26" s="2044"/>
      <c r="B26" s="10" t="s">
        <v>457</v>
      </c>
      <c r="C26" s="728" t="s">
        <v>289</v>
      </c>
    </row>
    <row r="27" spans="1:3">
      <c r="A27" s="2044"/>
      <c r="B27" s="10" t="s">
        <v>458</v>
      </c>
      <c r="C27" s="728" t="s">
        <v>260</v>
      </c>
    </row>
    <row r="28" spans="1:3">
      <c r="A28" s="2044"/>
      <c r="B28" s="10" t="s">
        <v>459</v>
      </c>
      <c r="C28" s="728" t="s">
        <v>3739</v>
      </c>
    </row>
    <row r="29" spans="1:3">
      <c r="A29" s="2044"/>
      <c r="B29" s="10" t="s">
        <v>460</v>
      </c>
      <c r="C29" s="728" t="s">
        <v>294</v>
      </c>
    </row>
    <row r="30" spans="1:3">
      <c r="A30" s="2044"/>
      <c r="B30" s="10" t="s">
        <v>461</v>
      </c>
      <c r="C30" s="728" t="s">
        <v>651</v>
      </c>
    </row>
    <row r="31" spans="1:3" ht="33">
      <c r="A31" s="2044"/>
      <c r="B31" s="10" t="s">
        <v>463</v>
      </c>
      <c r="C31" s="728" t="s">
        <v>464</v>
      </c>
    </row>
    <row r="32" spans="1:3" ht="132">
      <c r="A32" s="2044"/>
      <c r="B32" s="10" t="s">
        <v>465</v>
      </c>
      <c r="C32" s="626" t="s">
        <v>589</v>
      </c>
    </row>
    <row r="33" spans="1:3" ht="33.75" thickBot="1">
      <c r="A33" s="2045"/>
      <c r="B33" s="15" t="s">
        <v>301</v>
      </c>
      <c r="C33" s="1023" t="s">
        <v>260</v>
      </c>
    </row>
    <row r="34" spans="1:3">
      <c r="A34" s="2043" t="s">
        <v>468</v>
      </c>
      <c r="B34" s="17" t="s">
        <v>469</v>
      </c>
      <c r="C34" s="18" t="s">
        <v>3733</v>
      </c>
    </row>
    <row r="35" spans="1:3">
      <c r="A35" s="2044"/>
      <c r="B35" s="10" t="s">
        <v>470</v>
      </c>
      <c r="C35" s="13" t="s">
        <v>3740</v>
      </c>
    </row>
    <row r="36" spans="1:3">
      <c r="A36" s="2044"/>
      <c r="B36" s="10" t="s">
        <v>472</v>
      </c>
      <c r="C36" s="13" t="s">
        <v>307</v>
      </c>
    </row>
    <row r="37" spans="1:3">
      <c r="A37" s="2044"/>
      <c r="B37" s="10" t="s">
        <v>473</v>
      </c>
      <c r="C37" s="13" t="s">
        <v>260</v>
      </c>
    </row>
    <row r="38" spans="1:3">
      <c r="A38" s="2044"/>
      <c r="B38" s="10" t="s">
        <v>474</v>
      </c>
      <c r="C38" s="13" t="s">
        <v>260</v>
      </c>
    </row>
    <row r="39" spans="1:3" ht="19.5" thickBot="1">
      <c r="A39" s="2045"/>
      <c r="B39" s="19" t="s">
        <v>475</v>
      </c>
      <c r="C39" s="20" t="s">
        <v>272</v>
      </c>
    </row>
    <row r="40" spans="1:3">
      <c r="A40" s="2043" t="s">
        <v>476</v>
      </c>
      <c r="B40" s="17" t="s">
        <v>477</v>
      </c>
      <c r="C40" s="18" t="s">
        <v>270</v>
      </c>
    </row>
    <row r="41" spans="1:3">
      <c r="A41" s="2044"/>
      <c r="B41" s="10" t="s">
        <v>478</v>
      </c>
      <c r="C41" s="13" t="s">
        <v>260</v>
      </c>
    </row>
    <row r="42" spans="1:3">
      <c r="A42" s="2044"/>
      <c r="B42" s="10" t="s">
        <v>479</v>
      </c>
      <c r="C42" s="13" t="s">
        <v>260</v>
      </c>
    </row>
    <row r="43" spans="1:3">
      <c r="A43" s="2044"/>
      <c r="B43" s="10" t="s">
        <v>480</v>
      </c>
      <c r="C43" s="13" t="s">
        <v>260</v>
      </c>
    </row>
    <row r="44" spans="1:3">
      <c r="A44" s="2044"/>
      <c r="B44" s="10" t="s">
        <v>481</v>
      </c>
      <c r="C44" s="13" t="s">
        <v>260</v>
      </c>
    </row>
    <row r="45" spans="1:3" ht="19.5" thickBot="1">
      <c r="A45" s="2045"/>
      <c r="B45" s="19" t="s">
        <v>482</v>
      </c>
      <c r="C45" s="20" t="s">
        <v>260</v>
      </c>
    </row>
    <row r="46" spans="1:3">
      <c r="A46" s="2043" t="s">
        <v>483</v>
      </c>
      <c r="B46" s="17" t="s">
        <v>484</v>
      </c>
      <c r="C46" s="18" t="s">
        <v>272</v>
      </c>
    </row>
    <row r="47" spans="1:3" ht="66">
      <c r="A47" s="2044"/>
      <c r="B47" s="10" t="s">
        <v>485</v>
      </c>
      <c r="C47" s="13" t="s">
        <v>3741</v>
      </c>
    </row>
    <row r="48" spans="1:3" ht="231.75" thickBot="1">
      <c r="A48" s="2045"/>
      <c r="B48" s="19" t="s">
        <v>2005</v>
      </c>
      <c r="C48" s="20" t="s">
        <v>3742</v>
      </c>
    </row>
    <row r="49" spans="1:3">
      <c r="A49" s="2050" t="s">
        <v>325</v>
      </c>
      <c r="B49" s="21" t="s">
        <v>490</v>
      </c>
      <c r="C49" s="22" t="s">
        <v>272</v>
      </c>
    </row>
    <row r="50" spans="1:3">
      <c r="A50" s="2050"/>
      <c r="B50" s="10" t="s">
        <v>491</v>
      </c>
      <c r="C50" s="13" t="s">
        <v>3743</v>
      </c>
    </row>
    <row r="51" spans="1:3" ht="49.5">
      <c r="A51" s="2050"/>
      <c r="B51" s="10" t="s">
        <v>493</v>
      </c>
      <c r="C51" s="13" t="s">
        <v>3744</v>
      </c>
    </row>
    <row r="52" spans="1:3">
      <c r="A52" s="2050"/>
      <c r="B52" s="10" t="s">
        <v>495</v>
      </c>
      <c r="C52" s="13" t="s">
        <v>3745</v>
      </c>
    </row>
    <row r="53" spans="1:3" ht="49.5">
      <c r="A53" s="2050"/>
      <c r="B53" s="10" t="s">
        <v>497</v>
      </c>
      <c r="C53" s="13" t="s">
        <v>3746</v>
      </c>
    </row>
    <row r="54" spans="1:3" ht="99">
      <c r="A54" s="2050"/>
      <c r="B54" s="10" t="s">
        <v>955</v>
      </c>
      <c r="C54" s="13" t="s">
        <v>3747</v>
      </c>
    </row>
    <row r="55" spans="1:3" ht="66">
      <c r="A55" s="2050"/>
      <c r="B55" s="10" t="s">
        <v>501</v>
      </c>
      <c r="C55" s="13" t="s">
        <v>3748</v>
      </c>
    </row>
    <row r="56" spans="1:3">
      <c r="A56" s="2050"/>
      <c r="B56" s="10" t="s">
        <v>503</v>
      </c>
      <c r="C56" s="13" t="s">
        <v>3749</v>
      </c>
    </row>
    <row r="57" spans="1:3">
      <c r="A57" s="2050"/>
      <c r="B57" s="10" t="s">
        <v>505</v>
      </c>
      <c r="C57" s="13" t="s">
        <v>342</v>
      </c>
    </row>
    <row r="58" spans="1:3">
      <c r="A58" s="2050"/>
      <c r="B58" s="10" t="s">
        <v>506</v>
      </c>
      <c r="C58" s="13" t="s">
        <v>310</v>
      </c>
    </row>
    <row r="59" spans="1:3">
      <c r="A59" s="2050"/>
      <c r="B59" s="10" t="s">
        <v>507</v>
      </c>
      <c r="C59" s="724" t="s">
        <v>310</v>
      </c>
    </row>
    <row r="60" spans="1:3">
      <c r="A60" s="2050"/>
      <c r="B60" s="10" t="s">
        <v>508</v>
      </c>
      <c r="C60" s="1068" t="s">
        <v>3750</v>
      </c>
    </row>
    <row r="61" spans="1:3">
      <c r="A61" s="2050"/>
      <c r="B61" s="10" t="s">
        <v>509</v>
      </c>
      <c r="C61" s="317" t="s">
        <v>310</v>
      </c>
    </row>
    <row r="62" spans="1:3" ht="66">
      <c r="A62" s="2050"/>
      <c r="B62" s="10" t="s">
        <v>510</v>
      </c>
      <c r="C62" s="13" t="s">
        <v>3748</v>
      </c>
    </row>
    <row r="63" spans="1:3" ht="33">
      <c r="A63" s="2050"/>
      <c r="B63" s="10" t="s">
        <v>512</v>
      </c>
      <c r="C63" s="13" t="s">
        <v>3751</v>
      </c>
    </row>
    <row r="64" spans="1:3" ht="82.5">
      <c r="A64" s="2050"/>
      <c r="B64" s="10" t="s">
        <v>514</v>
      </c>
      <c r="C64" s="13" t="s">
        <v>3752</v>
      </c>
    </row>
    <row r="65" spans="1:3" ht="49.5">
      <c r="A65" s="2050"/>
      <c r="B65" s="10" t="s">
        <v>516</v>
      </c>
      <c r="C65" s="13" t="s">
        <v>3753</v>
      </c>
    </row>
    <row r="66" spans="1:3">
      <c r="A66" s="2050"/>
      <c r="B66" s="10" t="s">
        <v>518</v>
      </c>
      <c r="C66" s="13" t="s">
        <v>3754</v>
      </c>
    </row>
    <row r="67" spans="1:3">
      <c r="A67" s="2050"/>
      <c r="B67" s="10" t="s">
        <v>519</v>
      </c>
      <c r="C67" s="13" t="s">
        <v>3755</v>
      </c>
    </row>
    <row r="68" spans="1:3">
      <c r="A68" s="2050"/>
      <c r="B68" s="10" t="s">
        <v>521</v>
      </c>
      <c r="C68" s="97">
        <v>43570</v>
      </c>
    </row>
    <row r="69" spans="1:3" ht="66.75" thickBot="1">
      <c r="A69" s="2051"/>
      <c r="B69" s="19" t="s">
        <v>523</v>
      </c>
      <c r="C69" s="20" t="s">
        <v>3756</v>
      </c>
    </row>
    <row r="70" spans="1:3">
      <c r="A70" s="2043" t="s">
        <v>525</v>
      </c>
      <c r="B70" s="17" t="s">
        <v>526</v>
      </c>
      <c r="C70" s="18" t="s">
        <v>272</v>
      </c>
    </row>
    <row r="71" spans="1:3">
      <c r="A71" s="2044"/>
      <c r="B71" s="10" t="s">
        <v>527</v>
      </c>
      <c r="C71" s="13" t="s">
        <v>362</v>
      </c>
    </row>
    <row r="72" spans="1:3">
      <c r="A72" s="2044"/>
      <c r="B72" s="10" t="s">
        <v>528</v>
      </c>
      <c r="C72" s="13" t="s">
        <v>310</v>
      </c>
    </row>
    <row r="73" spans="1:3">
      <c r="A73" s="2044"/>
      <c r="B73" s="10" t="s">
        <v>529</v>
      </c>
      <c r="C73" s="13" t="s">
        <v>310</v>
      </c>
    </row>
    <row r="74" spans="1:3" ht="49.5">
      <c r="A74" s="2044"/>
      <c r="B74" s="10" t="s">
        <v>530</v>
      </c>
      <c r="C74" s="13" t="s">
        <v>531</v>
      </c>
    </row>
    <row r="75" spans="1:3">
      <c r="A75" s="2044"/>
      <c r="B75" s="10" t="s">
        <v>965</v>
      </c>
      <c r="C75" s="13" t="s">
        <v>294</v>
      </c>
    </row>
    <row r="76" spans="1:3">
      <c r="A76" s="2044"/>
      <c r="B76" s="10" t="s">
        <v>533</v>
      </c>
      <c r="C76" s="13" t="s">
        <v>272</v>
      </c>
    </row>
    <row r="77" spans="1:3">
      <c r="A77" s="2044"/>
      <c r="B77" s="10" t="s">
        <v>534</v>
      </c>
      <c r="C77" s="13" t="s">
        <v>370</v>
      </c>
    </row>
    <row r="78" spans="1:3" ht="83.25" thickBot="1">
      <c r="A78" s="2045"/>
      <c r="B78" s="19" t="s">
        <v>535</v>
      </c>
      <c r="C78" s="316" t="s">
        <v>604</v>
      </c>
    </row>
    <row r="79" spans="1:3" ht="82.5">
      <c r="A79" s="2043" t="s">
        <v>537</v>
      </c>
      <c r="B79" s="17" t="s">
        <v>538</v>
      </c>
      <c r="C79" s="1725" t="s">
        <v>3757</v>
      </c>
    </row>
    <row r="80" spans="1:3" ht="66">
      <c r="A80" s="2044"/>
      <c r="B80" s="10" t="s">
        <v>540</v>
      </c>
      <c r="C80" s="630" t="s">
        <v>3758</v>
      </c>
    </row>
    <row r="81" spans="1:3" ht="66">
      <c r="A81" s="2044"/>
      <c r="B81" s="10" t="s">
        <v>541</v>
      </c>
      <c r="C81" s="626" t="s">
        <v>607</v>
      </c>
    </row>
    <row r="82" spans="1:3">
      <c r="A82" s="2044"/>
      <c r="B82" s="10" t="s">
        <v>543</v>
      </c>
      <c r="C82" s="626" t="s">
        <v>381</v>
      </c>
    </row>
    <row r="83" spans="1:3" ht="49.5">
      <c r="A83" s="2044"/>
      <c r="B83" s="10" t="s">
        <v>545</v>
      </c>
      <c r="C83" s="626" t="s">
        <v>729</v>
      </c>
    </row>
    <row r="84" spans="1:3">
      <c r="A84" s="2044"/>
      <c r="B84" s="10" t="s">
        <v>547</v>
      </c>
      <c r="C84" s="626" t="s">
        <v>270</v>
      </c>
    </row>
    <row r="85" spans="1:3">
      <c r="A85" s="2044"/>
      <c r="B85" s="10" t="s">
        <v>519</v>
      </c>
      <c r="C85" s="626" t="s">
        <v>310</v>
      </c>
    </row>
    <row r="86" spans="1:3">
      <c r="A86" s="2044"/>
      <c r="B86" s="10" t="s">
        <v>521</v>
      </c>
      <c r="C86" s="626" t="s">
        <v>310</v>
      </c>
    </row>
    <row r="87" spans="1:3">
      <c r="A87" s="2044"/>
      <c r="B87" s="10" t="s">
        <v>548</v>
      </c>
      <c r="C87" s="626" t="s">
        <v>310</v>
      </c>
    </row>
    <row r="88" spans="1:3">
      <c r="A88" s="2044"/>
      <c r="B88" s="10" t="s">
        <v>549</v>
      </c>
      <c r="C88" s="626"/>
    </row>
    <row r="89" spans="1:3">
      <c r="A89" s="2044"/>
      <c r="B89" s="10" t="s">
        <v>550</v>
      </c>
      <c r="C89" s="626" t="s">
        <v>270</v>
      </c>
    </row>
    <row r="90" spans="1:3">
      <c r="A90" s="2044"/>
      <c r="B90" s="10" t="s">
        <v>551</v>
      </c>
      <c r="C90" s="626" t="s">
        <v>310</v>
      </c>
    </row>
    <row r="91" spans="1:3">
      <c r="A91" s="2044"/>
      <c r="B91" s="10" t="s">
        <v>552</v>
      </c>
      <c r="C91" s="626" t="s">
        <v>310</v>
      </c>
    </row>
    <row r="92" spans="1:3">
      <c r="A92" s="2044"/>
      <c r="B92" s="10" t="s">
        <v>553</v>
      </c>
      <c r="C92" s="626" t="s">
        <v>310</v>
      </c>
    </row>
    <row r="93" spans="1:3" ht="19.5" thickBot="1">
      <c r="A93" s="2045"/>
      <c r="B93" s="19" t="s">
        <v>554</v>
      </c>
      <c r="C93" s="636" t="s">
        <v>310</v>
      </c>
    </row>
    <row r="94" spans="1:3" ht="33">
      <c r="A94" s="2043" t="s">
        <v>555</v>
      </c>
      <c r="B94" s="17" t="s">
        <v>556</v>
      </c>
      <c r="C94" s="18" t="s">
        <v>609</v>
      </c>
    </row>
    <row r="95" spans="1:3" ht="33">
      <c r="A95" s="2044"/>
      <c r="B95" s="10" t="s">
        <v>558</v>
      </c>
      <c r="C95" s="13" t="s">
        <v>559</v>
      </c>
    </row>
    <row r="96" spans="1:3">
      <c r="A96" s="2044"/>
      <c r="B96" s="10" t="s">
        <v>560</v>
      </c>
      <c r="C96" s="13" t="s">
        <v>260</v>
      </c>
    </row>
    <row r="97" spans="1:3" ht="33">
      <c r="A97" s="2044"/>
      <c r="B97" s="10" t="s">
        <v>561</v>
      </c>
      <c r="C97" s="13" t="s">
        <v>260</v>
      </c>
    </row>
    <row r="98" spans="1:3" ht="49.5">
      <c r="A98" s="2044"/>
      <c r="B98" s="10" t="s">
        <v>563</v>
      </c>
      <c r="C98" s="13" t="s">
        <v>611</v>
      </c>
    </row>
    <row r="99" spans="1:3">
      <c r="A99" s="2044"/>
      <c r="B99" s="10" t="s">
        <v>565</v>
      </c>
      <c r="C99" s="13" t="s">
        <v>260</v>
      </c>
    </row>
    <row r="100" spans="1:3" ht="33">
      <c r="A100" s="2044"/>
      <c r="B100" s="10" t="s">
        <v>567</v>
      </c>
      <c r="C100" s="13" t="s">
        <v>260</v>
      </c>
    </row>
    <row r="101" spans="1:3">
      <c r="A101" s="2044"/>
      <c r="B101" s="10" t="s">
        <v>614</v>
      </c>
      <c r="C101" s="13" t="s">
        <v>260</v>
      </c>
    </row>
    <row r="102" spans="1:3" ht="66">
      <c r="A102" s="2044"/>
      <c r="B102" s="10" t="s">
        <v>569</v>
      </c>
      <c r="C102" s="14" t="s">
        <v>3759</v>
      </c>
    </row>
    <row r="103" spans="1:3" ht="19.5" thickBot="1">
      <c r="A103" s="2045"/>
      <c r="B103" s="19" t="s">
        <v>570</v>
      </c>
      <c r="C103" s="11" t="s">
        <v>260</v>
      </c>
    </row>
    <row r="104" spans="1:3" ht="33">
      <c r="A104" s="2050" t="s">
        <v>411</v>
      </c>
      <c r="B104" s="10" t="s">
        <v>572</v>
      </c>
      <c r="C104" s="1726" t="s">
        <v>3498</v>
      </c>
    </row>
    <row r="105" spans="1:3">
      <c r="A105" s="2050"/>
      <c r="B105" s="1043" t="s">
        <v>414</v>
      </c>
      <c r="C105" s="725" t="s">
        <v>3760</v>
      </c>
    </row>
    <row r="106" spans="1:3">
      <c r="A106" s="2050"/>
      <c r="B106" s="1043" t="s">
        <v>416</v>
      </c>
      <c r="C106" s="608" t="s">
        <v>3761</v>
      </c>
    </row>
    <row r="107" spans="1:3">
      <c r="A107" s="2050"/>
      <c r="B107" s="1043" t="s">
        <v>2023</v>
      </c>
      <c r="C107" s="1727" t="s">
        <v>3762</v>
      </c>
    </row>
    <row r="108" spans="1:3" ht="19.5" thickBot="1">
      <c r="A108" s="2051"/>
      <c r="B108" s="25" t="s">
        <v>977</v>
      </c>
      <c r="C108" s="1069" t="s">
        <v>260</v>
      </c>
    </row>
    <row r="109" spans="1:3" ht="66.75" thickBot="1">
      <c r="A109" s="2052" t="s">
        <v>580</v>
      </c>
      <c r="B109" s="2183"/>
      <c r="C109" s="318" t="s">
        <v>3763</v>
      </c>
    </row>
    <row r="110" spans="1:3" ht="238.5" customHeight="1">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97" t="s">
        <v>620</v>
      </c>
      <c r="B1" s="2597"/>
      <c r="C1" s="2597"/>
    </row>
    <row r="2" spans="1:4" customFormat="1" ht="21" customHeight="1" thickBot="1">
      <c r="A2" s="2595" t="s">
        <v>3764</v>
      </c>
      <c r="B2" s="2595"/>
      <c r="C2" s="121"/>
      <c r="D2" s="79"/>
    </row>
    <row r="3" spans="1:4" ht="17.25" thickBot="1">
      <c r="A3" s="2598" t="s">
        <v>621</v>
      </c>
      <c r="B3" s="2599"/>
      <c r="C3" s="1723">
        <v>45454</v>
      </c>
    </row>
    <row r="4" spans="1:4">
      <c r="A4" s="2600" t="s">
        <v>622</v>
      </c>
      <c r="B4" s="1721" t="s">
        <v>623</v>
      </c>
      <c r="C4" s="1703" t="s">
        <v>3765</v>
      </c>
    </row>
    <row r="5" spans="1:4">
      <c r="A5" s="2017"/>
      <c r="B5" s="1043" t="s">
        <v>625</v>
      </c>
      <c r="C5" s="1599" t="s">
        <v>3766</v>
      </c>
    </row>
    <row r="6" spans="1:4">
      <c r="A6" s="2017"/>
      <c r="B6" s="1043" t="s">
        <v>433</v>
      </c>
      <c r="C6" s="1599" t="s">
        <v>3595</v>
      </c>
    </row>
    <row r="7" spans="1:4">
      <c r="A7" s="2017"/>
      <c r="B7" s="1043" t="s">
        <v>261</v>
      </c>
      <c r="C7" s="1599" t="s">
        <v>3767</v>
      </c>
    </row>
    <row r="8" spans="1:4">
      <c r="A8" s="2017"/>
      <c r="B8" s="1043" t="s">
        <v>435</v>
      </c>
      <c r="C8" s="1600">
        <v>44627</v>
      </c>
    </row>
    <row r="9" spans="1:4">
      <c r="A9" s="2017"/>
      <c r="B9" s="1043" t="s">
        <v>437</v>
      </c>
      <c r="C9" s="1728">
        <v>847185674.86040688</v>
      </c>
    </row>
    <row r="10" spans="1:4">
      <c r="A10" s="2017"/>
      <c r="B10" s="1043" t="s">
        <v>439</v>
      </c>
      <c r="C10" s="1729">
        <v>132000000000</v>
      </c>
    </row>
    <row r="11" spans="1:4">
      <c r="A11" s="2017"/>
      <c r="B11" s="1043" t="s">
        <v>630</v>
      </c>
      <c r="C11" s="1599" t="s">
        <v>3768</v>
      </c>
    </row>
    <row r="12" spans="1:4">
      <c r="A12" s="2017"/>
      <c r="B12" s="1043" t="s">
        <v>632</v>
      </c>
      <c r="C12" s="1599" t="s">
        <v>270</v>
      </c>
    </row>
    <row r="13" spans="1:4">
      <c r="A13" s="2017"/>
      <c r="B13" s="1043" t="s">
        <v>633</v>
      </c>
      <c r="C13" s="1599" t="s">
        <v>272</v>
      </c>
    </row>
    <row r="14" spans="1:4">
      <c r="A14" s="2017"/>
      <c r="B14" s="1043" t="s">
        <v>634</v>
      </c>
      <c r="C14" s="1599" t="s">
        <v>270</v>
      </c>
    </row>
    <row r="15" spans="1:4">
      <c r="A15" s="2017"/>
      <c r="B15" s="1043" t="s">
        <v>635</v>
      </c>
      <c r="C15" s="1599" t="s">
        <v>270</v>
      </c>
    </row>
    <row r="16" spans="1:4">
      <c r="A16" s="2017"/>
      <c r="B16" s="1043" t="s">
        <v>636</v>
      </c>
      <c r="C16" s="1599" t="s">
        <v>3769</v>
      </c>
    </row>
    <row r="17" spans="1:3">
      <c r="A17" s="2017"/>
      <c r="B17" s="1043" t="s">
        <v>637</v>
      </c>
      <c r="C17" s="1599" t="s">
        <v>3769</v>
      </c>
    </row>
    <row r="18" spans="1:3" ht="49.5">
      <c r="A18" s="2017"/>
      <c r="B18" s="1043" t="s">
        <v>638</v>
      </c>
      <c r="C18" s="1599" t="s">
        <v>3770</v>
      </c>
    </row>
    <row r="19" spans="1:3" ht="33">
      <c r="A19" s="2017"/>
      <c r="B19" s="1043" t="s">
        <v>279</v>
      </c>
      <c r="C19" s="1599" t="s">
        <v>280</v>
      </c>
    </row>
    <row r="20" spans="1:3">
      <c r="A20" s="2017"/>
      <c r="B20" s="1043" t="s">
        <v>640</v>
      </c>
      <c r="C20" s="1599" t="s">
        <v>3769</v>
      </c>
    </row>
    <row r="21" spans="1:3">
      <c r="A21" s="2017"/>
      <c r="B21" s="1043" t="s">
        <v>641</v>
      </c>
      <c r="C21" s="1599" t="s">
        <v>270</v>
      </c>
    </row>
    <row r="22" spans="1:3">
      <c r="A22" s="2017"/>
      <c r="B22" s="1043" t="s">
        <v>642</v>
      </c>
      <c r="C22" s="1599" t="s">
        <v>3769</v>
      </c>
    </row>
    <row r="23" spans="1:3">
      <c r="A23" s="2017"/>
      <c r="B23" s="1043" t="s">
        <v>643</v>
      </c>
      <c r="C23" s="1599" t="s">
        <v>3769</v>
      </c>
    </row>
    <row r="24" spans="1:3">
      <c r="A24" s="2017"/>
      <c r="B24" s="1043" t="s">
        <v>644</v>
      </c>
      <c r="C24" s="1599" t="s">
        <v>3769</v>
      </c>
    </row>
    <row r="25" spans="1:3">
      <c r="A25" s="2017"/>
      <c r="B25" s="1043" t="s">
        <v>645</v>
      </c>
      <c r="C25" s="1599" t="s">
        <v>3769</v>
      </c>
    </row>
    <row r="26" spans="1:3">
      <c r="A26" s="2017"/>
      <c r="B26" s="1043" t="s">
        <v>646</v>
      </c>
      <c r="C26" s="1599" t="s">
        <v>289</v>
      </c>
    </row>
    <row r="27" spans="1:3">
      <c r="A27" s="2017"/>
      <c r="B27" s="1043" t="s">
        <v>647</v>
      </c>
      <c r="C27" s="1599" t="s">
        <v>3769</v>
      </c>
    </row>
    <row r="28" spans="1:3">
      <c r="A28" s="2017"/>
      <c r="B28" s="1043" t="s">
        <v>648</v>
      </c>
      <c r="C28" s="1599" t="s">
        <v>2089</v>
      </c>
    </row>
    <row r="29" spans="1:3">
      <c r="A29" s="2017"/>
      <c r="B29" s="1043" t="s">
        <v>649</v>
      </c>
      <c r="C29" s="1599" t="s">
        <v>294</v>
      </c>
    </row>
    <row r="30" spans="1:3">
      <c r="A30" s="2017"/>
      <c r="B30" s="1043" t="s">
        <v>650</v>
      </c>
      <c r="C30" s="1599" t="s">
        <v>651</v>
      </c>
    </row>
    <row r="31" spans="1:3" ht="33">
      <c r="A31" s="2017"/>
      <c r="B31" s="1043" t="s">
        <v>652</v>
      </c>
      <c r="C31" s="1599" t="s">
        <v>464</v>
      </c>
    </row>
    <row r="32" spans="1:3" ht="132">
      <c r="A32" s="2017"/>
      <c r="B32" s="1043" t="s">
        <v>653</v>
      </c>
      <c r="C32" s="1599" t="s">
        <v>3771</v>
      </c>
    </row>
    <row r="33" spans="1:3" ht="33.75" thickBot="1">
      <c r="A33" s="2018"/>
      <c r="B33" s="4" t="s">
        <v>655</v>
      </c>
      <c r="C33" s="1272" t="s">
        <v>3772</v>
      </c>
    </row>
    <row r="34" spans="1:3">
      <c r="A34" s="2596" t="s">
        <v>656</v>
      </c>
      <c r="B34" s="1721" t="s">
        <v>657</v>
      </c>
      <c r="C34" s="202" t="s">
        <v>3767</v>
      </c>
    </row>
    <row r="35" spans="1:3">
      <c r="A35" s="2011"/>
      <c r="B35" s="1043" t="s">
        <v>658</v>
      </c>
      <c r="C35" s="1599" t="s">
        <v>3773</v>
      </c>
    </row>
    <row r="36" spans="1:3">
      <c r="A36" s="2011"/>
      <c r="B36" s="1043" t="s">
        <v>660</v>
      </c>
      <c r="C36" s="1599" t="s">
        <v>307</v>
      </c>
    </row>
    <row r="37" spans="1:3">
      <c r="A37" s="2011"/>
      <c r="B37" s="1043" t="s">
        <v>661</v>
      </c>
      <c r="C37" s="1599" t="s">
        <v>3769</v>
      </c>
    </row>
    <row r="38" spans="1:3">
      <c r="A38" s="2011"/>
      <c r="B38" s="1043" t="s">
        <v>662</v>
      </c>
      <c r="C38" s="1599" t="s">
        <v>3769</v>
      </c>
    </row>
    <row r="39" spans="1:3" ht="17.25" thickBot="1">
      <c r="A39" s="2012"/>
      <c r="B39" s="1273" t="s">
        <v>663</v>
      </c>
      <c r="C39" s="1272" t="s">
        <v>272</v>
      </c>
    </row>
    <row r="40" spans="1:3">
      <c r="A40" s="2596" t="s">
        <v>664</v>
      </c>
      <c r="B40" s="1721" t="s">
        <v>665</v>
      </c>
      <c r="C40" s="202" t="s">
        <v>270</v>
      </c>
    </row>
    <row r="41" spans="1:3">
      <c r="A41" s="2011"/>
      <c r="B41" s="1043" t="s">
        <v>666</v>
      </c>
      <c r="C41" s="1599" t="s">
        <v>3769</v>
      </c>
    </row>
    <row r="42" spans="1:3">
      <c r="A42" s="2011"/>
      <c r="B42" s="1043" t="s">
        <v>667</v>
      </c>
      <c r="C42" s="1599" t="s">
        <v>3769</v>
      </c>
    </row>
    <row r="43" spans="1:3">
      <c r="A43" s="2011"/>
      <c r="B43" s="1043" t="s">
        <v>668</v>
      </c>
      <c r="C43" s="1599" t="s">
        <v>3769</v>
      </c>
    </row>
    <row r="44" spans="1:3">
      <c r="A44" s="2011"/>
      <c r="B44" s="1043" t="s">
        <v>669</v>
      </c>
      <c r="C44" s="1599" t="s">
        <v>3769</v>
      </c>
    </row>
    <row r="45" spans="1:3" ht="17.25" thickBot="1">
      <c r="A45" s="2012"/>
      <c r="B45" s="1142" t="s">
        <v>670</v>
      </c>
      <c r="C45" s="1272" t="s">
        <v>3769</v>
      </c>
    </row>
    <row r="46" spans="1:3">
      <c r="A46" s="2596" t="s">
        <v>671</v>
      </c>
      <c r="B46" s="1721" t="s">
        <v>672</v>
      </c>
      <c r="C46" s="202" t="s">
        <v>272</v>
      </c>
    </row>
    <row r="47" spans="1:3" ht="33">
      <c r="A47" s="2011"/>
      <c r="B47" s="1043" t="s">
        <v>673</v>
      </c>
      <c r="C47" s="1599" t="s">
        <v>3774</v>
      </c>
    </row>
    <row r="48" spans="1:3" ht="66.75" thickBot="1">
      <c r="A48" s="2012"/>
      <c r="B48" s="1273" t="s">
        <v>675</v>
      </c>
      <c r="C48" s="1272" t="s">
        <v>3775</v>
      </c>
    </row>
    <row r="49" spans="1:3">
      <c r="A49" s="2011" t="s">
        <v>325</v>
      </c>
      <c r="B49" s="4" t="s">
        <v>677</v>
      </c>
      <c r="C49" s="202" t="s">
        <v>272</v>
      </c>
    </row>
    <row r="50" spans="1:3">
      <c r="A50" s="2011"/>
      <c r="B50" s="1043" t="s">
        <v>678</v>
      </c>
      <c r="C50" s="1599" t="s">
        <v>3776</v>
      </c>
    </row>
    <row r="51" spans="1:3" ht="49.5">
      <c r="A51" s="2011"/>
      <c r="B51" s="1043" t="s">
        <v>680</v>
      </c>
      <c r="C51" s="1599" t="s">
        <v>3777</v>
      </c>
    </row>
    <row r="52" spans="1:3">
      <c r="A52" s="2011"/>
      <c r="B52" s="1043" t="s">
        <v>682</v>
      </c>
      <c r="C52" s="1599" t="s">
        <v>683</v>
      </c>
    </row>
    <row r="53" spans="1:3" ht="214.5">
      <c r="A53" s="2011"/>
      <c r="B53" s="1043" t="s">
        <v>684</v>
      </c>
      <c r="C53" s="1599" t="s">
        <v>3778</v>
      </c>
    </row>
    <row r="54" spans="1:3">
      <c r="A54" s="2011"/>
      <c r="B54" s="1043" t="s">
        <v>686</v>
      </c>
      <c r="C54" s="1599" t="s">
        <v>3779</v>
      </c>
    </row>
    <row r="55" spans="1:3" ht="49.5">
      <c r="A55" s="2011"/>
      <c r="B55" s="1043" t="s">
        <v>688</v>
      </c>
      <c r="C55" s="1599" t="s">
        <v>3780</v>
      </c>
    </row>
    <row r="56" spans="1:3">
      <c r="A56" s="2011"/>
      <c r="B56" s="1043" t="s">
        <v>690</v>
      </c>
      <c r="C56" s="1599" t="s">
        <v>3781</v>
      </c>
    </row>
    <row r="57" spans="1:3">
      <c r="A57" s="2011"/>
      <c r="B57" s="1043" t="s">
        <v>692</v>
      </c>
      <c r="C57" s="1599" t="s">
        <v>342</v>
      </c>
    </row>
    <row r="58" spans="1:3">
      <c r="A58" s="2011"/>
      <c r="B58" s="1043" t="s">
        <v>693</v>
      </c>
      <c r="C58" s="1599" t="s">
        <v>3769</v>
      </c>
    </row>
    <row r="59" spans="1:3">
      <c r="A59" s="2011"/>
      <c r="B59" s="1043" t="s">
        <v>694</v>
      </c>
      <c r="C59" s="1599" t="s">
        <v>3769</v>
      </c>
    </row>
    <row r="60" spans="1:3">
      <c r="A60" s="2011"/>
      <c r="B60" s="1043" t="s">
        <v>695</v>
      </c>
      <c r="C60" s="1730" t="s">
        <v>3781</v>
      </c>
    </row>
    <row r="61" spans="1:3">
      <c r="A61" s="2011"/>
      <c r="B61" s="1043" t="s">
        <v>697</v>
      </c>
      <c r="C61" s="1599" t="s">
        <v>3782</v>
      </c>
    </row>
    <row r="62" spans="1:3">
      <c r="A62" s="2011"/>
      <c r="B62" s="1043" t="s">
        <v>699</v>
      </c>
      <c r="C62" s="1599" t="s">
        <v>3783</v>
      </c>
    </row>
    <row r="63" spans="1:3">
      <c r="A63" s="2011"/>
      <c r="B63" s="1043" t="s">
        <v>701</v>
      </c>
      <c r="C63" s="1599" t="s">
        <v>2039</v>
      </c>
    </row>
    <row r="64" spans="1:3" ht="231">
      <c r="A64" s="2011"/>
      <c r="B64" s="1043" t="s">
        <v>703</v>
      </c>
      <c r="C64" s="1731" t="s">
        <v>3784</v>
      </c>
    </row>
    <row r="65" spans="1:3" ht="66">
      <c r="A65" s="2011"/>
      <c r="B65" s="1043" t="s">
        <v>704</v>
      </c>
      <c r="C65" s="1599" t="s">
        <v>3785</v>
      </c>
    </row>
    <row r="66" spans="1:3" ht="82.5">
      <c r="A66" s="2011"/>
      <c r="B66" s="1043" t="s">
        <v>705</v>
      </c>
      <c r="C66" s="1599" t="s">
        <v>3786</v>
      </c>
    </row>
    <row r="67" spans="1:3" ht="33">
      <c r="A67" s="2011"/>
      <c r="B67" s="1043" t="s">
        <v>706</v>
      </c>
      <c r="C67" s="1599" t="s">
        <v>3787</v>
      </c>
    </row>
    <row r="68" spans="1:3" ht="49.5">
      <c r="A68" s="2011"/>
      <c r="B68" s="1043" t="s">
        <v>707</v>
      </c>
      <c r="C68" s="1599" t="s">
        <v>3788</v>
      </c>
    </row>
    <row r="69" spans="1:3" ht="50.25" thickBot="1">
      <c r="A69" s="2012"/>
      <c r="B69" s="1273" t="s">
        <v>708</v>
      </c>
      <c r="C69" s="1272" t="s">
        <v>3789</v>
      </c>
    </row>
    <row r="70" spans="1:3">
      <c r="A70" s="2596" t="s">
        <v>710</v>
      </c>
      <c r="B70" s="1721" t="s">
        <v>711</v>
      </c>
      <c r="C70" s="202" t="s">
        <v>272</v>
      </c>
    </row>
    <row r="71" spans="1:3">
      <c r="A71" s="2011"/>
      <c r="B71" s="1043" t="s">
        <v>712</v>
      </c>
      <c r="C71" s="1599" t="s">
        <v>2101</v>
      </c>
    </row>
    <row r="72" spans="1:3">
      <c r="A72" s="2011"/>
      <c r="B72" s="1043" t="s">
        <v>713</v>
      </c>
      <c r="C72" s="1599" t="s">
        <v>3769</v>
      </c>
    </row>
    <row r="73" spans="1:3">
      <c r="A73" s="2011"/>
      <c r="B73" s="1043" t="s">
        <v>714</v>
      </c>
      <c r="C73" s="1599" t="s">
        <v>270</v>
      </c>
    </row>
    <row r="74" spans="1:3" ht="49.5">
      <c r="A74" s="2011"/>
      <c r="B74" s="1043" t="s">
        <v>715</v>
      </c>
      <c r="C74" s="1599" t="s">
        <v>531</v>
      </c>
    </row>
    <row r="75" spans="1:3">
      <c r="A75" s="2011"/>
      <c r="B75" s="1043" t="s">
        <v>716</v>
      </c>
      <c r="C75" s="1599" t="s">
        <v>294</v>
      </c>
    </row>
    <row r="76" spans="1:3">
      <c r="A76" s="2011"/>
      <c r="B76" s="1043" t="s">
        <v>717</v>
      </c>
      <c r="C76" s="1599" t="s">
        <v>272</v>
      </c>
    </row>
    <row r="77" spans="1:3">
      <c r="A77" s="2011"/>
      <c r="B77" s="1043" t="s">
        <v>718</v>
      </c>
      <c r="C77" s="1599" t="s">
        <v>370</v>
      </c>
    </row>
    <row r="78" spans="1:3" ht="83.25" thickBot="1">
      <c r="A78" s="2012"/>
      <c r="B78" s="1273" t="s">
        <v>719</v>
      </c>
      <c r="C78" s="1272" t="s">
        <v>604</v>
      </c>
    </row>
    <row r="79" spans="1:3" ht="82.5">
      <c r="A79" s="2596" t="s">
        <v>720</v>
      </c>
      <c r="B79" s="1721" t="s">
        <v>721</v>
      </c>
      <c r="C79" s="747" t="s">
        <v>3790</v>
      </c>
    </row>
    <row r="80" spans="1:3">
      <c r="A80" s="2011"/>
      <c r="B80" s="1043" t="s">
        <v>723</v>
      </c>
      <c r="C80" s="1599" t="s">
        <v>3791</v>
      </c>
    </row>
    <row r="81" spans="1:3" ht="33">
      <c r="A81" s="2011"/>
      <c r="B81" s="1043" t="s">
        <v>725</v>
      </c>
      <c r="C81" s="1599" t="s">
        <v>3792</v>
      </c>
    </row>
    <row r="82" spans="1:3">
      <c r="A82" s="2011"/>
      <c r="B82" s="1043" t="s">
        <v>727</v>
      </c>
      <c r="C82" s="1599" t="s">
        <v>381</v>
      </c>
    </row>
    <row r="83" spans="1:3" ht="33">
      <c r="A83" s="2011"/>
      <c r="B83" s="1043" t="s">
        <v>728</v>
      </c>
      <c r="C83" s="1599" t="s">
        <v>3793</v>
      </c>
    </row>
    <row r="84" spans="1:3" ht="66">
      <c r="A84" s="2011"/>
      <c r="B84" s="1043" t="s">
        <v>730</v>
      </c>
      <c r="C84" s="1599" t="s">
        <v>3794</v>
      </c>
    </row>
    <row r="85" spans="1:3" ht="33">
      <c r="A85" s="2011"/>
      <c r="B85" s="1043" t="s">
        <v>706</v>
      </c>
      <c r="C85" s="1599" t="s">
        <v>3795</v>
      </c>
    </row>
    <row r="86" spans="1:3">
      <c r="A86" s="2011"/>
      <c r="B86" s="1043" t="s">
        <v>707</v>
      </c>
      <c r="C86" s="1599" t="s">
        <v>3769</v>
      </c>
    </row>
    <row r="87" spans="1:3">
      <c r="A87" s="2011"/>
      <c r="B87" s="1043" t="s">
        <v>731</v>
      </c>
      <c r="C87" s="1599" t="s">
        <v>3769</v>
      </c>
    </row>
    <row r="88" spans="1:3">
      <c r="A88" s="2011"/>
      <c r="B88" s="1043" t="s">
        <v>732</v>
      </c>
      <c r="C88" s="1599"/>
    </row>
    <row r="89" spans="1:3">
      <c r="A89" s="2011"/>
      <c r="B89" s="1043" t="s">
        <v>733</v>
      </c>
      <c r="C89" s="1599" t="s">
        <v>270</v>
      </c>
    </row>
    <row r="90" spans="1:3">
      <c r="A90" s="2011"/>
      <c r="B90" s="1043" t="s">
        <v>734</v>
      </c>
      <c r="C90" s="1599" t="s">
        <v>3769</v>
      </c>
    </row>
    <row r="91" spans="1:3">
      <c r="A91" s="2011"/>
      <c r="B91" s="1043" t="s">
        <v>735</v>
      </c>
      <c r="C91" s="1599" t="s">
        <v>3769</v>
      </c>
    </row>
    <row r="92" spans="1:3">
      <c r="A92" s="2011"/>
      <c r="B92" s="1043" t="s">
        <v>736</v>
      </c>
      <c r="C92" s="1599" t="s">
        <v>3769</v>
      </c>
    </row>
    <row r="93" spans="1:3" ht="17.25" thickBot="1">
      <c r="A93" s="2012"/>
      <c r="B93" s="1273" t="s">
        <v>737</v>
      </c>
      <c r="C93" s="1272" t="s">
        <v>3769</v>
      </c>
    </row>
    <row r="94" spans="1:3" ht="33">
      <c r="A94" s="2596" t="s">
        <v>738</v>
      </c>
      <c r="B94" s="1721" t="s">
        <v>739</v>
      </c>
      <c r="C94" s="202" t="s">
        <v>2048</v>
      </c>
    </row>
    <row r="95" spans="1:3" ht="33">
      <c r="A95" s="2011"/>
      <c r="B95" s="1043" t="s">
        <v>741</v>
      </c>
      <c r="C95" s="1599" t="s">
        <v>2049</v>
      </c>
    </row>
    <row r="96" spans="1:3">
      <c r="A96" s="2011"/>
      <c r="B96" s="1043" t="s">
        <v>742</v>
      </c>
      <c r="C96" s="1599" t="s">
        <v>3769</v>
      </c>
    </row>
    <row r="97" spans="1:3" ht="33">
      <c r="A97" s="2011"/>
      <c r="B97" s="1043" t="s">
        <v>743</v>
      </c>
      <c r="C97" s="1599" t="s">
        <v>3796</v>
      </c>
    </row>
    <row r="98" spans="1:3" ht="99">
      <c r="A98" s="2011"/>
      <c r="B98" s="1043" t="s">
        <v>744</v>
      </c>
      <c r="C98" s="1599" t="s">
        <v>3797</v>
      </c>
    </row>
    <row r="99" spans="1:3" ht="49.5">
      <c r="A99" s="2011"/>
      <c r="B99" s="1043" t="s">
        <v>746</v>
      </c>
      <c r="C99" s="1599" t="s">
        <v>405</v>
      </c>
    </row>
    <row r="100" spans="1:3" ht="33">
      <c r="A100" s="2011"/>
      <c r="B100" s="1043" t="s">
        <v>747</v>
      </c>
      <c r="C100" s="1599" t="s">
        <v>270</v>
      </c>
    </row>
    <row r="101" spans="1:3" ht="33">
      <c r="A101" s="2011"/>
      <c r="B101" s="1043" t="s">
        <v>749</v>
      </c>
      <c r="C101" s="1599" t="s">
        <v>3798</v>
      </c>
    </row>
    <row r="102" spans="1:3" ht="33">
      <c r="A102" s="2011"/>
      <c r="B102" s="1043" t="s">
        <v>751</v>
      </c>
      <c r="C102" s="1599" t="s">
        <v>3799</v>
      </c>
    </row>
    <row r="103" spans="1:3" ht="17.25" thickBot="1">
      <c r="A103" s="2012"/>
      <c r="B103" s="1142" t="s">
        <v>752</v>
      </c>
      <c r="C103" s="1272" t="s">
        <v>3769</v>
      </c>
    </row>
    <row r="104" spans="1:3" ht="33">
      <c r="A104" s="2021" t="s">
        <v>411</v>
      </c>
      <c r="B104" s="1043" t="s">
        <v>753</v>
      </c>
      <c r="C104" s="742" t="s">
        <v>3800</v>
      </c>
    </row>
    <row r="105" spans="1:3">
      <c r="A105" s="2021"/>
      <c r="B105" s="1043" t="s">
        <v>414</v>
      </c>
      <c r="C105" s="1732">
        <v>0.84718567486040686</v>
      </c>
    </row>
    <row r="106" spans="1:3">
      <c r="A106" s="2021"/>
      <c r="B106" s="1043" t="s">
        <v>576</v>
      </c>
      <c r="C106" s="1733">
        <v>132</v>
      </c>
    </row>
    <row r="107" spans="1:3">
      <c r="A107" s="2021"/>
      <c r="B107" s="1043" t="s">
        <v>417</v>
      </c>
      <c r="C107" s="1734" t="s">
        <v>3801</v>
      </c>
    </row>
    <row r="108" spans="1:3" ht="17.25" thickBot="1">
      <c r="A108" s="2022"/>
      <c r="B108" s="25" t="s">
        <v>419</v>
      </c>
      <c r="C108" s="1283" t="s">
        <v>3802</v>
      </c>
    </row>
    <row r="109" spans="1:3" s="127" customFormat="1" ht="18.75">
      <c r="A109" s="1976" t="s">
        <v>420</v>
      </c>
      <c r="B109" s="925" t="s">
        <v>421</v>
      </c>
      <c r="C109" s="926" t="s">
        <v>3769</v>
      </c>
    </row>
    <row r="110" spans="1:3" s="127" customFormat="1" ht="116.25" thickBot="1">
      <c r="A110" s="1977"/>
      <c r="B110" s="927" t="s">
        <v>423</v>
      </c>
      <c r="C110" s="928" t="s">
        <v>3803</v>
      </c>
    </row>
    <row r="111" spans="1:3" ht="33.75" thickBot="1">
      <c r="A111" s="2601" t="s">
        <v>758</v>
      </c>
      <c r="B111" s="2602"/>
      <c r="C111" s="16" t="s">
        <v>3804</v>
      </c>
    </row>
    <row r="112" spans="1:3" ht="235.5" customHeight="1">
      <c r="A112" s="2019" t="s">
        <v>425</v>
      </c>
      <c r="B112" s="2020"/>
      <c r="C112" s="2020"/>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613" t="s">
        <v>426</v>
      </c>
      <c r="B1" s="2568"/>
      <c r="C1" s="2568"/>
      <c r="D1" s="1735"/>
      <c r="E1" s="1735"/>
      <c r="F1" s="1735"/>
      <c r="G1" s="1735"/>
      <c r="H1" s="1735"/>
      <c r="I1" s="1735"/>
      <c r="P1" s="1735"/>
    </row>
    <row r="2" spans="1:16" customFormat="1" ht="21" customHeight="1" thickBot="1">
      <c r="A2" s="2595" t="s">
        <v>3650</v>
      </c>
      <c r="B2" s="2595"/>
      <c r="C2" s="121"/>
      <c r="D2" s="79"/>
    </row>
    <row r="3" spans="1:16" ht="18" customHeight="1" thickBot="1">
      <c r="A3" s="2614" t="s">
        <v>427</v>
      </c>
      <c r="B3" s="2615"/>
      <c r="C3" s="1736">
        <v>43920</v>
      </c>
      <c r="D3" s="67"/>
      <c r="E3" s="68"/>
      <c r="F3" s="68"/>
      <c r="G3" s="68"/>
      <c r="H3" s="68"/>
      <c r="I3" s="68"/>
    </row>
    <row r="4" spans="1:16" ht="18.75" customHeight="1">
      <c r="A4" s="2612" t="s">
        <v>428</v>
      </c>
      <c r="B4" s="1737" t="s">
        <v>429</v>
      </c>
      <c r="C4" s="1738" t="s">
        <v>3805</v>
      </c>
      <c r="D4" s="67"/>
      <c r="E4" s="68"/>
      <c r="F4" s="68"/>
      <c r="G4" s="68"/>
      <c r="H4" s="68"/>
      <c r="I4" s="68"/>
    </row>
    <row r="5" spans="1:16" ht="18" customHeight="1">
      <c r="A5" s="2562"/>
      <c r="B5" s="1695" t="s">
        <v>431</v>
      </c>
      <c r="C5" s="1708" t="s">
        <v>215</v>
      </c>
      <c r="D5" s="67"/>
      <c r="E5" s="68"/>
      <c r="F5" s="68"/>
      <c r="G5" s="68"/>
      <c r="H5" s="68"/>
      <c r="I5" s="68"/>
    </row>
    <row r="6" spans="1:16" ht="18" customHeight="1">
      <c r="A6" s="2562"/>
      <c r="B6" s="1695" t="s">
        <v>433</v>
      </c>
      <c r="C6" s="1739" t="s">
        <v>1160</v>
      </c>
      <c r="D6" s="67"/>
      <c r="E6" s="68"/>
      <c r="F6" s="68"/>
      <c r="G6" s="68"/>
      <c r="H6" s="68"/>
      <c r="I6" s="68"/>
    </row>
    <row r="7" spans="1:16" ht="18" customHeight="1">
      <c r="A7" s="2562"/>
      <c r="B7" s="1695" t="s">
        <v>261</v>
      </c>
      <c r="C7" s="1739" t="s">
        <v>3806</v>
      </c>
      <c r="D7" s="67"/>
      <c r="E7" s="68"/>
      <c r="F7" s="68"/>
      <c r="G7" s="68"/>
      <c r="H7" s="68"/>
      <c r="I7" s="68"/>
    </row>
    <row r="8" spans="1:16" ht="18" customHeight="1">
      <c r="A8" s="2562"/>
      <c r="B8" s="1695" t="s">
        <v>435</v>
      </c>
      <c r="C8" s="1739" t="s">
        <v>3807</v>
      </c>
      <c r="D8" s="67"/>
      <c r="E8" s="68"/>
      <c r="F8" s="68"/>
      <c r="G8" s="68"/>
      <c r="H8" s="68"/>
      <c r="I8" s="68"/>
    </row>
    <row r="9" spans="1:16" ht="18" customHeight="1">
      <c r="A9" s="2562"/>
      <c r="B9" s="1695" t="s">
        <v>437</v>
      </c>
      <c r="C9" s="1740">
        <f>701884009*C105</f>
        <v>5296033.8860909091</v>
      </c>
      <c r="D9" s="67"/>
      <c r="E9" s="68"/>
      <c r="F9" s="68"/>
      <c r="G9" s="68"/>
      <c r="H9" s="68"/>
      <c r="I9" s="68"/>
    </row>
    <row r="10" spans="1:16" ht="18" customHeight="1">
      <c r="A10" s="2562"/>
      <c r="B10" s="1695" t="s">
        <v>439</v>
      </c>
      <c r="C10" s="1741">
        <f>C9*110</f>
        <v>582563727.47000003</v>
      </c>
      <c r="D10" s="67"/>
      <c r="E10" s="68"/>
      <c r="F10" s="68"/>
      <c r="G10" s="68"/>
      <c r="H10" s="68"/>
      <c r="I10" s="68"/>
    </row>
    <row r="11" spans="1:16" ht="18" customHeight="1">
      <c r="A11" s="2562"/>
      <c r="B11" s="1695" t="s">
        <v>440</v>
      </c>
      <c r="C11" s="1739" t="s">
        <v>3808</v>
      </c>
      <c r="D11" s="67"/>
      <c r="E11" s="68"/>
      <c r="F11" s="68"/>
      <c r="G11" s="68"/>
      <c r="H11" s="68"/>
      <c r="I11" s="68"/>
    </row>
    <row r="12" spans="1:16" ht="18" customHeight="1">
      <c r="A12" s="2562"/>
      <c r="B12" s="1695" t="s">
        <v>442</v>
      </c>
      <c r="C12" s="1739" t="s">
        <v>260</v>
      </c>
      <c r="D12" s="67"/>
      <c r="E12" s="68"/>
      <c r="F12" s="68"/>
      <c r="G12" s="68"/>
      <c r="H12" s="68"/>
      <c r="I12" s="68"/>
    </row>
    <row r="13" spans="1:16" ht="18" customHeight="1">
      <c r="A13" s="2562"/>
      <c r="B13" s="1695" t="s">
        <v>443</v>
      </c>
      <c r="C13" s="1739" t="s">
        <v>272</v>
      </c>
      <c r="D13" s="67"/>
      <c r="E13" s="68"/>
      <c r="F13" s="68"/>
      <c r="G13" s="68"/>
      <c r="H13" s="68"/>
      <c r="I13" s="68"/>
    </row>
    <row r="14" spans="1:16" ht="18" customHeight="1">
      <c r="A14" s="2562"/>
      <c r="B14" s="1695" t="s">
        <v>444</v>
      </c>
      <c r="C14" s="1739" t="s">
        <v>272</v>
      </c>
      <c r="D14" s="67"/>
      <c r="E14" s="68"/>
      <c r="F14" s="68"/>
      <c r="G14" s="68"/>
      <c r="H14" s="68"/>
      <c r="I14" s="68"/>
    </row>
    <row r="15" spans="1:16" ht="18" customHeight="1">
      <c r="A15" s="2562"/>
      <c r="B15" s="1695" t="s">
        <v>445</v>
      </c>
      <c r="C15" s="1739" t="s">
        <v>260</v>
      </c>
      <c r="D15" s="67"/>
      <c r="E15" s="68"/>
      <c r="F15" s="68"/>
      <c r="G15" s="68"/>
      <c r="H15" s="68"/>
      <c r="I15" s="68"/>
    </row>
    <row r="16" spans="1:16" ht="18" customHeight="1">
      <c r="A16" s="2562"/>
      <c r="B16" s="1695" t="s">
        <v>446</v>
      </c>
      <c r="C16" s="1739" t="s">
        <v>260</v>
      </c>
      <c r="D16" s="67"/>
      <c r="E16" s="68"/>
      <c r="F16" s="68"/>
      <c r="G16" s="68"/>
      <c r="H16" s="68"/>
      <c r="I16" s="68"/>
    </row>
    <row r="17" spans="1:9" ht="18" customHeight="1">
      <c r="A17" s="2562"/>
      <c r="B17" s="1695" t="s">
        <v>447</v>
      </c>
      <c r="C17" s="1739" t="s">
        <v>260</v>
      </c>
      <c r="D17" s="67"/>
      <c r="E17" s="68"/>
      <c r="F17" s="68"/>
      <c r="G17" s="68"/>
      <c r="H17" s="68"/>
      <c r="I17" s="68"/>
    </row>
    <row r="18" spans="1:9" ht="33">
      <c r="A18" s="2562"/>
      <c r="B18" s="1695" t="s">
        <v>448</v>
      </c>
      <c r="C18" s="1739" t="s">
        <v>3656</v>
      </c>
      <c r="D18" s="67"/>
      <c r="E18" s="68"/>
      <c r="F18" s="68"/>
      <c r="G18" s="68"/>
      <c r="H18" s="68"/>
      <c r="I18" s="68"/>
    </row>
    <row r="19" spans="1:9" ht="36" customHeight="1">
      <c r="A19" s="2562"/>
      <c r="B19" s="1695" t="s">
        <v>3657</v>
      </c>
      <c r="C19" s="1739" t="s">
        <v>1688</v>
      </c>
      <c r="D19" s="67"/>
      <c r="E19" s="68"/>
      <c r="F19" s="68"/>
      <c r="G19" s="68"/>
      <c r="H19" s="68"/>
      <c r="I19" s="68"/>
    </row>
    <row r="20" spans="1:9" ht="18" customHeight="1">
      <c r="A20" s="2562"/>
      <c r="B20" s="1695" t="s">
        <v>450</v>
      </c>
      <c r="C20" s="1739" t="s">
        <v>310</v>
      </c>
      <c r="D20" s="67"/>
      <c r="E20" s="68"/>
      <c r="F20" s="68"/>
      <c r="G20" s="68"/>
      <c r="H20" s="68"/>
      <c r="I20" s="68"/>
    </row>
    <row r="21" spans="1:9" ht="18" customHeight="1">
      <c r="A21" s="2562"/>
      <c r="B21" s="1695" t="s">
        <v>282</v>
      </c>
      <c r="C21" s="1739" t="s">
        <v>260</v>
      </c>
      <c r="D21" s="67"/>
      <c r="E21" s="68"/>
      <c r="F21" s="68"/>
      <c r="G21" s="68"/>
      <c r="H21" s="68"/>
      <c r="I21" s="68"/>
    </row>
    <row r="22" spans="1:9" ht="18" customHeight="1">
      <c r="A22" s="2562"/>
      <c r="B22" s="1695" t="s">
        <v>452</v>
      </c>
      <c r="C22" s="1739" t="s">
        <v>260</v>
      </c>
      <c r="D22" s="67"/>
      <c r="E22" s="68"/>
      <c r="F22" s="68"/>
      <c r="G22" s="68"/>
      <c r="H22" s="68"/>
      <c r="I22" s="68"/>
    </row>
    <row r="23" spans="1:9" ht="18" customHeight="1">
      <c r="A23" s="2562"/>
      <c r="B23" s="1695" t="s">
        <v>453</v>
      </c>
      <c r="C23" s="1739" t="s">
        <v>260</v>
      </c>
      <c r="D23" s="67"/>
      <c r="E23" s="68"/>
      <c r="F23" s="68"/>
      <c r="G23" s="68"/>
      <c r="H23" s="68"/>
      <c r="I23" s="68"/>
    </row>
    <row r="24" spans="1:9" ht="18" customHeight="1">
      <c r="A24" s="2562"/>
      <c r="B24" s="1695" t="s">
        <v>454</v>
      </c>
      <c r="C24" s="1739" t="s">
        <v>260</v>
      </c>
      <c r="D24" s="67"/>
      <c r="E24" s="68"/>
      <c r="F24" s="68"/>
      <c r="G24" s="68"/>
      <c r="H24" s="68"/>
      <c r="I24" s="68"/>
    </row>
    <row r="25" spans="1:9" ht="18" customHeight="1">
      <c r="A25" s="2562"/>
      <c r="B25" s="1695" t="s">
        <v>456</v>
      </c>
      <c r="C25" s="1739" t="s">
        <v>260</v>
      </c>
      <c r="D25" s="67"/>
      <c r="E25" s="68"/>
      <c r="F25" s="68"/>
      <c r="G25" s="68"/>
      <c r="H25" s="68"/>
      <c r="I25" s="68"/>
    </row>
    <row r="26" spans="1:9" ht="18" customHeight="1">
      <c r="A26" s="2562"/>
      <c r="B26" s="1695" t="s">
        <v>457</v>
      </c>
      <c r="C26" s="1739" t="s">
        <v>289</v>
      </c>
      <c r="D26" s="67"/>
      <c r="E26" s="68"/>
      <c r="F26" s="68"/>
      <c r="G26" s="68"/>
      <c r="H26" s="68"/>
      <c r="I26" s="68"/>
    </row>
    <row r="27" spans="1:9" ht="18" customHeight="1">
      <c r="A27" s="2562"/>
      <c r="B27" s="1695" t="s">
        <v>458</v>
      </c>
      <c r="C27" s="1739" t="s">
        <v>260</v>
      </c>
      <c r="D27" s="67"/>
      <c r="E27" s="68"/>
      <c r="F27" s="68"/>
      <c r="G27" s="68"/>
      <c r="H27" s="68"/>
      <c r="I27" s="68"/>
    </row>
    <row r="28" spans="1:9" ht="18" customHeight="1">
      <c r="A28" s="2562"/>
      <c r="B28" s="1695" t="s">
        <v>459</v>
      </c>
      <c r="C28" s="1739" t="s">
        <v>292</v>
      </c>
      <c r="D28" s="67"/>
      <c r="E28" s="68"/>
      <c r="F28" s="68"/>
      <c r="G28" s="68"/>
      <c r="H28" s="68"/>
      <c r="I28" s="68"/>
    </row>
    <row r="29" spans="1:9" ht="18" customHeight="1">
      <c r="A29" s="2562"/>
      <c r="B29" s="1695" t="s">
        <v>460</v>
      </c>
      <c r="C29" s="1739" t="s">
        <v>294</v>
      </c>
      <c r="D29" s="67"/>
      <c r="E29" s="68"/>
      <c r="F29" s="68"/>
      <c r="G29" s="68"/>
      <c r="H29" s="68"/>
      <c r="I29" s="68"/>
    </row>
    <row r="30" spans="1:9" ht="18" customHeight="1">
      <c r="A30" s="2562"/>
      <c r="B30" s="1695" t="s">
        <v>461</v>
      </c>
      <c r="C30" s="1739" t="s">
        <v>651</v>
      </c>
      <c r="D30" s="67"/>
      <c r="E30" s="68"/>
      <c r="F30" s="68"/>
      <c r="G30" s="68"/>
      <c r="H30" s="68"/>
      <c r="I30" s="68"/>
    </row>
    <row r="31" spans="1:9" ht="33">
      <c r="A31" s="2562"/>
      <c r="B31" s="1695" t="s">
        <v>463</v>
      </c>
      <c r="C31" s="1739" t="s">
        <v>3659</v>
      </c>
      <c r="D31" s="67"/>
      <c r="E31" s="68"/>
      <c r="F31" s="68"/>
      <c r="G31" s="68"/>
      <c r="H31" s="68"/>
      <c r="I31" s="68"/>
    </row>
    <row r="32" spans="1:9">
      <c r="A32" s="2562"/>
      <c r="B32" s="1695" t="s">
        <v>465</v>
      </c>
      <c r="C32" s="1739" t="s">
        <v>3660</v>
      </c>
      <c r="D32" s="67"/>
      <c r="E32" s="68"/>
      <c r="F32" s="68"/>
      <c r="G32" s="68"/>
      <c r="H32" s="68"/>
      <c r="I32" s="68"/>
    </row>
    <row r="33" spans="1:9" ht="33.75" thickBot="1">
      <c r="A33" s="2587"/>
      <c r="B33" s="1696" t="s">
        <v>301</v>
      </c>
      <c r="C33" s="1739" t="s">
        <v>260</v>
      </c>
      <c r="D33" s="67"/>
      <c r="E33" s="68"/>
      <c r="F33" s="68"/>
      <c r="G33" s="68"/>
      <c r="H33" s="68"/>
      <c r="I33" s="68"/>
    </row>
    <row r="34" spans="1:9">
      <c r="A34" s="2612" t="s">
        <v>468</v>
      </c>
      <c r="B34" s="1737" t="s">
        <v>469</v>
      </c>
      <c r="C34" s="1738" t="s">
        <v>3806</v>
      </c>
      <c r="D34" s="67"/>
      <c r="E34" s="68"/>
      <c r="F34" s="68"/>
      <c r="G34" s="68"/>
      <c r="H34" s="68"/>
      <c r="I34" s="68"/>
    </row>
    <row r="35" spans="1:9">
      <c r="A35" s="2562"/>
      <c r="B35" s="1695" t="s">
        <v>470</v>
      </c>
      <c r="C35" s="1739" t="s">
        <v>3809</v>
      </c>
      <c r="D35" s="67"/>
      <c r="E35" s="68"/>
      <c r="F35" s="68"/>
      <c r="G35" s="68"/>
      <c r="H35" s="68"/>
      <c r="I35" s="68"/>
    </row>
    <row r="36" spans="1:9" ht="18" customHeight="1">
      <c r="A36" s="2562"/>
      <c r="B36" s="1695" t="s">
        <v>472</v>
      </c>
      <c r="C36" s="1739" t="s">
        <v>307</v>
      </c>
      <c r="D36" s="67"/>
      <c r="E36" s="68"/>
      <c r="F36" s="68"/>
      <c r="G36" s="68"/>
      <c r="H36" s="68"/>
      <c r="I36" s="68"/>
    </row>
    <row r="37" spans="1:9" ht="18" customHeight="1">
      <c r="A37" s="2562"/>
      <c r="B37" s="1695" t="s">
        <v>473</v>
      </c>
      <c r="C37" s="1739" t="s">
        <v>260</v>
      </c>
      <c r="D37" s="67"/>
      <c r="E37" s="68"/>
      <c r="F37" s="68"/>
      <c r="G37" s="68"/>
      <c r="H37" s="68"/>
      <c r="I37" s="68"/>
    </row>
    <row r="38" spans="1:9" ht="18" customHeight="1">
      <c r="A38" s="2562"/>
      <c r="B38" s="1695" t="s">
        <v>474</v>
      </c>
      <c r="C38" s="1739" t="s">
        <v>310</v>
      </c>
      <c r="D38" s="67"/>
      <c r="E38" s="68"/>
      <c r="F38" s="68"/>
      <c r="G38" s="68"/>
      <c r="H38" s="68"/>
      <c r="I38" s="68"/>
    </row>
    <row r="39" spans="1:9" ht="19.149999999999999" customHeight="1" thickBot="1">
      <c r="A39" s="2587"/>
      <c r="B39" s="1696" t="s">
        <v>475</v>
      </c>
      <c r="C39" s="1742" t="s">
        <v>272</v>
      </c>
      <c r="D39" s="67"/>
      <c r="E39" s="68"/>
      <c r="F39" s="68"/>
      <c r="G39" s="68"/>
      <c r="H39" s="68"/>
      <c r="I39" s="68"/>
    </row>
    <row r="40" spans="1:9" ht="18" customHeight="1">
      <c r="A40" s="2612" t="s">
        <v>476</v>
      </c>
      <c r="B40" s="1737" t="s">
        <v>477</v>
      </c>
      <c r="C40" s="1738" t="s">
        <v>260</v>
      </c>
      <c r="D40" s="67"/>
      <c r="E40" s="68"/>
      <c r="F40" s="68"/>
      <c r="G40" s="68"/>
      <c r="H40" s="68"/>
      <c r="I40" s="68"/>
    </row>
    <row r="41" spans="1:9" ht="18" customHeight="1">
      <c r="A41" s="2562"/>
      <c r="B41" s="1695" t="s">
        <v>478</v>
      </c>
      <c r="C41" s="1739" t="s">
        <v>310</v>
      </c>
      <c r="D41" s="67"/>
      <c r="E41" s="68"/>
      <c r="F41" s="68"/>
      <c r="G41" s="68"/>
      <c r="H41" s="68"/>
      <c r="I41" s="68"/>
    </row>
    <row r="42" spans="1:9" ht="18" customHeight="1">
      <c r="A42" s="2562"/>
      <c r="B42" s="1695" t="s">
        <v>479</v>
      </c>
      <c r="C42" s="1739" t="s">
        <v>310</v>
      </c>
      <c r="D42" s="67"/>
      <c r="E42" s="68"/>
      <c r="F42" s="68"/>
      <c r="G42" s="68"/>
      <c r="H42" s="68"/>
      <c r="I42" s="68"/>
    </row>
    <row r="43" spans="1:9" ht="18" customHeight="1">
      <c r="A43" s="2562"/>
      <c r="B43" s="1695" t="s">
        <v>480</v>
      </c>
      <c r="C43" s="1739" t="s">
        <v>310</v>
      </c>
      <c r="D43" s="67"/>
      <c r="E43" s="68"/>
      <c r="F43" s="68"/>
      <c r="G43" s="68"/>
      <c r="H43" s="68"/>
      <c r="I43" s="68"/>
    </row>
    <row r="44" spans="1:9" ht="18" customHeight="1">
      <c r="A44" s="2562"/>
      <c r="B44" s="1695" t="s">
        <v>481</v>
      </c>
      <c r="C44" s="1739" t="s">
        <v>310</v>
      </c>
      <c r="D44" s="67"/>
      <c r="E44" s="68"/>
      <c r="F44" s="68"/>
      <c r="G44" s="68"/>
      <c r="H44" s="68"/>
      <c r="I44" s="68"/>
    </row>
    <row r="45" spans="1:9" ht="19.149999999999999" customHeight="1" thickBot="1">
      <c r="A45" s="2587"/>
      <c r="B45" s="1696" t="s">
        <v>482</v>
      </c>
      <c r="C45" s="1742" t="s">
        <v>310</v>
      </c>
      <c r="D45" s="67"/>
      <c r="E45" s="68"/>
      <c r="F45" s="68"/>
      <c r="G45" s="68"/>
      <c r="H45" s="68"/>
      <c r="I45" s="68"/>
    </row>
    <row r="46" spans="1:9" ht="18" customHeight="1">
      <c r="A46" s="2612" t="s">
        <v>483</v>
      </c>
      <c r="B46" s="1737" t="s">
        <v>484</v>
      </c>
      <c r="C46" s="1738" t="s">
        <v>260</v>
      </c>
      <c r="D46" s="67"/>
      <c r="E46" s="68"/>
      <c r="F46" s="68"/>
      <c r="G46" s="68"/>
      <c r="H46" s="68"/>
      <c r="I46" s="68"/>
    </row>
    <row r="47" spans="1:9" ht="18" customHeight="1">
      <c r="A47" s="2562"/>
      <c r="B47" s="1695" t="s">
        <v>485</v>
      </c>
      <c r="C47" s="1739" t="s">
        <v>310</v>
      </c>
      <c r="D47" s="67"/>
      <c r="E47" s="68"/>
      <c r="F47" s="68"/>
      <c r="G47" s="68"/>
      <c r="H47" s="68"/>
      <c r="I47" s="68"/>
    </row>
    <row r="48" spans="1:9" ht="19.149999999999999" customHeight="1" thickBot="1">
      <c r="A48" s="2587"/>
      <c r="B48" s="1696" t="s">
        <v>487</v>
      </c>
      <c r="C48" s="1742" t="s">
        <v>310</v>
      </c>
      <c r="D48" s="67"/>
      <c r="E48" s="68"/>
      <c r="F48" s="68"/>
      <c r="G48" s="68"/>
      <c r="H48" s="68"/>
      <c r="I48" s="68"/>
    </row>
    <row r="49" spans="1:9">
      <c r="A49" s="2612" t="s">
        <v>489</v>
      </c>
      <c r="B49" s="1737" t="s">
        <v>490</v>
      </c>
      <c r="C49" s="1738" t="s">
        <v>3810</v>
      </c>
      <c r="D49" s="67"/>
      <c r="E49" s="68"/>
      <c r="F49" s="68"/>
      <c r="G49" s="68"/>
      <c r="H49" s="68"/>
      <c r="I49" s="68"/>
    </row>
    <row r="50" spans="1:9" ht="18" customHeight="1">
      <c r="A50" s="2562"/>
      <c r="B50" s="1695" t="s">
        <v>491</v>
      </c>
      <c r="C50" s="1739" t="s">
        <v>260</v>
      </c>
      <c r="D50" s="67"/>
      <c r="E50" s="68"/>
      <c r="F50" s="68"/>
      <c r="G50" s="68"/>
      <c r="H50" s="68"/>
      <c r="I50" s="68"/>
    </row>
    <row r="51" spans="1:9" ht="18" customHeight="1">
      <c r="A51" s="2562"/>
      <c r="B51" s="1695" t="s">
        <v>493</v>
      </c>
      <c r="C51" s="1739" t="s">
        <v>260</v>
      </c>
      <c r="D51" s="67"/>
      <c r="E51" s="68"/>
      <c r="F51" s="68"/>
      <c r="G51" s="68"/>
      <c r="H51" s="68"/>
      <c r="I51" s="68"/>
    </row>
    <row r="52" spans="1:9" ht="18" customHeight="1">
      <c r="A52" s="2562"/>
      <c r="B52" s="1695" t="s">
        <v>495</v>
      </c>
      <c r="C52" s="1739" t="s">
        <v>310</v>
      </c>
      <c r="D52" s="67"/>
      <c r="E52" s="68"/>
      <c r="F52" s="68"/>
      <c r="G52" s="68"/>
      <c r="H52" s="68"/>
      <c r="I52" s="68"/>
    </row>
    <row r="53" spans="1:9" ht="18" customHeight="1">
      <c r="A53" s="2562"/>
      <c r="B53" s="1695" t="s">
        <v>497</v>
      </c>
      <c r="C53" s="1739" t="s">
        <v>310</v>
      </c>
      <c r="D53" s="67"/>
      <c r="E53" s="68"/>
      <c r="F53" s="68"/>
      <c r="G53" s="68"/>
      <c r="H53" s="68"/>
      <c r="I53" s="68"/>
    </row>
    <row r="54" spans="1:9" ht="198">
      <c r="A54" s="2562"/>
      <c r="B54" s="1695" t="s">
        <v>335</v>
      </c>
      <c r="C54" s="1739" t="s">
        <v>3811</v>
      </c>
      <c r="D54" s="67"/>
      <c r="E54" s="68"/>
      <c r="F54" s="68"/>
      <c r="G54" s="68"/>
      <c r="H54" s="68"/>
      <c r="I54" s="68"/>
    </row>
    <row r="55" spans="1:9" ht="49.5">
      <c r="A55" s="2562"/>
      <c r="B55" s="1695" t="s">
        <v>501</v>
      </c>
      <c r="C55" s="1739" t="s">
        <v>3812</v>
      </c>
      <c r="D55" s="67"/>
      <c r="E55" s="68"/>
      <c r="F55" s="68"/>
      <c r="G55" s="68"/>
      <c r="H55" s="68"/>
      <c r="I55" s="68"/>
    </row>
    <row r="56" spans="1:9">
      <c r="A56" s="2562"/>
      <c r="B56" s="1695" t="s">
        <v>503</v>
      </c>
      <c r="C56" s="1739" t="s">
        <v>3813</v>
      </c>
      <c r="D56" s="67"/>
      <c r="E56" s="68"/>
      <c r="F56" s="68"/>
      <c r="G56" s="68"/>
      <c r="H56" s="68"/>
      <c r="I56" s="68"/>
    </row>
    <row r="57" spans="1:9" ht="18" customHeight="1">
      <c r="A57" s="2562"/>
      <c r="B57" s="1695" t="s">
        <v>505</v>
      </c>
      <c r="C57" s="1739" t="s">
        <v>342</v>
      </c>
      <c r="D57" s="67"/>
      <c r="E57" s="68"/>
      <c r="F57" s="68"/>
      <c r="G57" s="68"/>
      <c r="H57" s="68"/>
      <c r="I57" s="68"/>
    </row>
    <row r="58" spans="1:9" ht="18" customHeight="1">
      <c r="A58" s="2562"/>
      <c r="B58" s="1695" t="s">
        <v>506</v>
      </c>
      <c r="C58" s="1739" t="s">
        <v>310</v>
      </c>
      <c r="D58" s="67"/>
      <c r="E58" s="68"/>
      <c r="F58" s="68"/>
      <c r="G58" s="68"/>
      <c r="H58" s="68"/>
      <c r="I58" s="68"/>
    </row>
    <row r="59" spans="1:9" ht="18" customHeight="1">
      <c r="A59" s="2562"/>
      <c r="B59" s="1695" t="s">
        <v>507</v>
      </c>
      <c r="C59" s="1739" t="s">
        <v>310</v>
      </c>
      <c r="D59" s="67"/>
      <c r="E59" s="68"/>
      <c r="F59" s="68"/>
      <c r="G59" s="68"/>
      <c r="H59" s="68"/>
      <c r="I59" s="68"/>
    </row>
    <row r="60" spans="1:9">
      <c r="A60" s="2562"/>
      <c r="B60" s="1695" t="s">
        <v>508</v>
      </c>
      <c r="C60" s="1708" t="s">
        <v>3814</v>
      </c>
      <c r="D60" s="67"/>
      <c r="E60" s="68"/>
      <c r="F60" s="68"/>
      <c r="G60" s="68"/>
      <c r="H60" s="68"/>
      <c r="I60" s="68"/>
    </row>
    <row r="61" spans="1:9" ht="18" customHeight="1">
      <c r="A61" s="2562"/>
      <c r="B61" s="1695" t="s">
        <v>509</v>
      </c>
      <c r="C61" s="1739" t="s">
        <v>260</v>
      </c>
      <c r="D61" s="67"/>
      <c r="E61" s="68"/>
      <c r="F61" s="68"/>
      <c r="G61" s="68"/>
      <c r="H61" s="68"/>
      <c r="I61" s="68"/>
    </row>
    <row r="62" spans="1:9" ht="18" customHeight="1">
      <c r="A62" s="2562"/>
      <c r="B62" s="1695" t="s">
        <v>510</v>
      </c>
      <c r="C62" s="1739" t="s">
        <v>310</v>
      </c>
      <c r="D62" s="67"/>
      <c r="E62" s="68"/>
      <c r="F62" s="68"/>
      <c r="G62" s="68"/>
      <c r="H62" s="68"/>
      <c r="I62" s="68"/>
    </row>
    <row r="63" spans="1:9" ht="18" customHeight="1">
      <c r="A63" s="2562"/>
      <c r="B63" s="1695" t="s">
        <v>512</v>
      </c>
      <c r="C63" s="1739" t="s">
        <v>310</v>
      </c>
      <c r="D63" s="67"/>
      <c r="E63" s="68"/>
      <c r="F63" s="68"/>
      <c r="G63" s="68"/>
      <c r="H63" s="68"/>
      <c r="I63" s="68"/>
    </row>
    <row r="64" spans="1:9">
      <c r="A64" s="2562"/>
      <c r="B64" s="1695" t="s">
        <v>514</v>
      </c>
      <c r="C64" s="1739" t="s">
        <v>3815</v>
      </c>
      <c r="D64" s="67"/>
      <c r="E64" s="68"/>
      <c r="F64" s="68"/>
      <c r="G64" s="68"/>
      <c r="H64" s="68"/>
      <c r="I64" s="68"/>
    </row>
    <row r="65" spans="1:9">
      <c r="A65" s="2562"/>
      <c r="B65" s="1695" t="s">
        <v>516</v>
      </c>
      <c r="C65" s="1739" t="s">
        <v>3816</v>
      </c>
      <c r="D65" s="67"/>
      <c r="E65" s="68"/>
      <c r="F65" s="68"/>
      <c r="G65" s="68"/>
      <c r="H65" s="68"/>
      <c r="I65" s="68"/>
    </row>
    <row r="66" spans="1:9" ht="18" customHeight="1">
      <c r="A66" s="2562"/>
      <c r="B66" s="1695" t="s">
        <v>518</v>
      </c>
      <c r="C66" s="1739" t="s">
        <v>310</v>
      </c>
      <c r="D66" s="67"/>
      <c r="E66" s="68"/>
      <c r="F66" s="68"/>
      <c r="G66" s="68"/>
      <c r="H66" s="68"/>
      <c r="I66" s="68"/>
    </row>
    <row r="67" spans="1:9" ht="18" customHeight="1">
      <c r="A67" s="2562"/>
      <c r="B67" s="1695" t="s">
        <v>519</v>
      </c>
      <c r="C67" s="1739" t="s">
        <v>310</v>
      </c>
      <c r="D67" s="67"/>
      <c r="E67" s="68"/>
      <c r="F67" s="68"/>
      <c r="G67" s="68"/>
      <c r="H67" s="68"/>
      <c r="I67" s="68"/>
    </row>
    <row r="68" spans="1:9" ht="18" customHeight="1">
      <c r="A68" s="2562"/>
      <c r="B68" s="1695" t="s">
        <v>521</v>
      </c>
      <c r="C68" s="1739" t="s">
        <v>260</v>
      </c>
      <c r="D68" s="67"/>
      <c r="E68" s="68"/>
      <c r="F68" s="68"/>
      <c r="G68" s="68"/>
      <c r="H68" s="68"/>
      <c r="I68" s="68"/>
    </row>
    <row r="69" spans="1:9" ht="19.149999999999999" customHeight="1" thickBot="1">
      <c r="A69" s="2587"/>
      <c r="B69" s="1696" t="s">
        <v>523</v>
      </c>
      <c r="C69" s="1742" t="s">
        <v>310</v>
      </c>
      <c r="D69" s="67"/>
      <c r="E69" s="68"/>
      <c r="F69" s="68"/>
      <c r="G69" s="68"/>
      <c r="H69" s="68"/>
      <c r="I69" s="68"/>
    </row>
    <row r="70" spans="1:9" ht="18" customHeight="1">
      <c r="A70" s="2612" t="s">
        <v>525</v>
      </c>
      <c r="B70" s="1737" t="s">
        <v>526</v>
      </c>
      <c r="C70" s="1738" t="s">
        <v>272</v>
      </c>
      <c r="D70" s="67"/>
      <c r="E70" s="68"/>
      <c r="F70" s="68"/>
      <c r="G70" s="68"/>
      <c r="H70" s="68"/>
      <c r="I70" s="68"/>
    </row>
    <row r="71" spans="1:9" ht="18" customHeight="1">
      <c r="A71" s="2562"/>
      <c r="B71" s="1695" t="s">
        <v>527</v>
      </c>
      <c r="C71" s="1739" t="s">
        <v>362</v>
      </c>
      <c r="D71" s="67"/>
      <c r="E71" s="68"/>
      <c r="F71" s="68"/>
      <c r="G71" s="68"/>
      <c r="H71" s="68"/>
      <c r="I71" s="68"/>
    </row>
    <row r="72" spans="1:9" ht="18" customHeight="1">
      <c r="A72" s="2562"/>
      <c r="B72" s="1695" t="s">
        <v>528</v>
      </c>
      <c r="C72" s="1739" t="s">
        <v>310</v>
      </c>
      <c r="D72" s="67"/>
      <c r="E72" s="68"/>
      <c r="F72" s="68"/>
      <c r="G72" s="68"/>
      <c r="H72" s="68"/>
      <c r="I72" s="68"/>
    </row>
    <row r="73" spans="1:9" ht="18" customHeight="1">
      <c r="A73" s="2562"/>
      <c r="B73" s="1695" t="s">
        <v>529</v>
      </c>
      <c r="C73" s="1739" t="s">
        <v>310</v>
      </c>
      <c r="D73" s="67"/>
      <c r="E73" s="68"/>
      <c r="F73" s="68"/>
      <c r="G73" s="68"/>
      <c r="H73" s="68"/>
      <c r="I73" s="68"/>
    </row>
    <row r="74" spans="1:9" ht="33">
      <c r="A74" s="2562"/>
      <c r="B74" s="1695" t="s">
        <v>530</v>
      </c>
      <c r="C74" s="1739" t="s">
        <v>3672</v>
      </c>
      <c r="D74" s="67"/>
      <c r="E74" s="68"/>
      <c r="F74" s="68"/>
      <c r="G74" s="68"/>
      <c r="H74" s="68"/>
      <c r="I74" s="68"/>
    </row>
    <row r="75" spans="1:9" ht="18" customHeight="1">
      <c r="A75" s="2562"/>
      <c r="B75" s="1695" t="s">
        <v>965</v>
      </c>
      <c r="C75" s="1739" t="s">
        <v>294</v>
      </c>
      <c r="D75" s="67"/>
      <c r="E75" s="68"/>
      <c r="F75" s="68"/>
      <c r="G75" s="68"/>
      <c r="H75" s="68"/>
      <c r="I75" s="68"/>
    </row>
    <row r="76" spans="1:9" ht="18" customHeight="1">
      <c r="A76" s="2562"/>
      <c r="B76" s="1695" t="s">
        <v>533</v>
      </c>
      <c r="C76" s="1739" t="s">
        <v>272</v>
      </c>
      <c r="D76" s="67"/>
      <c r="E76" s="68"/>
      <c r="F76" s="68"/>
      <c r="G76" s="68"/>
      <c r="H76" s="68"/>
      <c r="I76" s="68"/>
    </row>
    <row r="77" spans="1:9" ht="18" customHeight="1">
      <c r="A77" s="2562"/>
      <c r="B77" s="1695" t="s">
        <v>534</v>
      </c>
      <c r="C77" s="1739" t="s">
        <v>370</v>
      </c>
      <c r="D77" s="67"/>
      <c r="E77" s="68"/>
      <c r="F77" s="68"/>
      <c r="G77" s="68"/>
      <c r="H77" s="68"/>
      <c r="I77" s="68"/>
    </row>
    <row r="78" spans="1:9" ht="19.149999999999999" customHeight="1" thickBot="1">
      <c r="A78" s="2587"/>
      <c r="B78" s="1696" t="s">
        <v>535</v>
      </c>
      <c r="C78" s="1742" t="s">
        <v>3673</v>
      </c>
      <c r="D78" s="67"/>
      <c r="E78" s="68"/>
      <c r="F78" s="68"/>
      <c r="G78" s="68"/>
      <c r="H78" s="68"/>
      <c r="I78" s="68"/>
    </row>
    <row r="79" spans="1:9" ht="18" customHeight="1">
      <c r="A79" s="2612" t="s">
        <v>537</v>
      </c>
      <c r="B79" s="1737" t="s">
        <v>538</v>
      </c>
      <c r="C79" s="1738" t="s">
        <v>3674</v>
      </c>
      <c r="D79" s="67"/>
      <c r="E79" s="68"/>
      <c r="F79" s="68"/>
      <c r="G79" s="68"/>
      <c r="H79" s="68"/>
      <c r="I79" s="68"/>
    </row>
    <row r="80" spans="1:9" ht="18" customHeight="1">
      <c r="A80" s="2562"/>
      <c r="B80" s="1695" t="s">
        <v>540</v>
      </c>
      <c r="C80" s="1739" t="s">
        <v>3675</v>
      </c>
      <c r="D80" s="67"/>
      <c r="E80" s="68"/>
      <c r="F80" s="68"/>
      <c r="G80" s="68"/>
      <c r="H80" s="68"/>
      <c r="I80" s="68"/>
    </row>
    <row r="81" spans="1:9" ht="18" customHeight="1">
      <c r="A81" s="2562"/>
      <c r="B81" s="1695" t="s">
        <v>541</v>
      </c>
      <c r="C81" s="1739" t="s">
        <v>3674</v>
      </c>
      <c r="D81" s="67"/>
      <c r="E81" s="68"/>
      <c r="F81" s="68"/>
      <c r="G81" s="68"/>
      <c r="H81" s="68"/>
      <c r="I81" s="68"/>
    </row>
    <row r="82" spans="1:9" ht="18" customHeight="1">
      <c r="A82" s="2562"/>
      <c r="B82" s="1695" t="s">
        <v>543</v>
      </c>
      <c r="C82" s="1739" t="s">
        <v>3674</v>
      </c>
      <c r="D82" s="67"/>
      <c r="E82" s="68"/>
      <c r="F82" s="68"/>
      <c r="G82" s="68"/>
      <c r="H82" s="68"/>
      <c r="I82" s="68"/>
    </row>
    <row r="83" spans="1:9" ht="18" customHeight="1">
      <c r="A83" s="2562"/>
      <c r="B83" s="1695" t="s">
        <v>545</v>
      </c>
      <c r="C83" s="1739" t="s">
        <v>3674</v>
      </c>
      <c r="D83" s="84"/>
      <c r="E83" s="68"/>
      <c r="F83" s="68"/>
      <c r="G83" s="68"/>
      <c r="H83" s="68"/>
      <c r="I83" s="68"/>
    </row>
    <row r="84" spans="1:9" ht="18" customHeight="1">
      <c r="A84" s="2562"/>
      <c r="B84" s="1695" t="s">
        <v>547</v>
      </c>
      <c r="C84" s="1739" t="s">
        <v>260</v>
      </c>
      <c r="D84" s="67"/>
      <c r="E84" s="68"/>
      <c r="F84" s="68"/>
      <c r="G84" s="68"/>
      <c r="H84" s="68"/>
      <c r="I84" s="68"/>
    </row>
    <row r="85" spans="1:9" ht="18" customHeight="1">
      <c r="A85" s="2562"/>
      <c r="B85" s="1695" t="s">
        <v>519</v>
      </c>
      <c r="C85" s="1739" t="s">
        <v>310</v>
      </c>
      <c r="D85" s="67"/>
      <c r="E85" s="68"/>
      <c r="F85" s="68"/>
      <c r="G85" s="68"/>
      <c r="H85" s="68"/>
      <c r="I85" s="68"/>
    </row>
    <row r="86" spans="1:9" ht="18" customHeight="1">
      <c r="A86" s="2562"/>
      <c r="B86" s="1695" t="s">
        <v>521</v>
      </c>
      <c r="C86" s="1739" t="s">
        <v>310</v>
      </c>
      <c r="D86" s="67"/>
      <c r="E86" s="68"/>
      <c r="F86" s="68"/>
      <c r="G86" s="68"/>
      <c r="H86" s="68"/>
      <c r="I86" s="68"/>
    </row>
    <row r="87" spans="1:9" ht="18" customHeight="1">
      <c r="A87" s="2562"/>
      <c r="B87" s="1695" t="s">
        <v>548</v>
      </c>
      <c r="C87" s="1739" t="s">
        <v>310</v>
      </c>
      <c r="D87" s="67"/>
      <c r="E87" s="68"/>
      <c r="F87" s="68"/>
      <c r="G87" s="68"/>
      <c r="H87" s="68"/>
      <c r="I87" s="68"/>
    </row>
    <row r="88" spans="1:9" ht="18" customHeight="1">
      <c r="A88" s="2562"/>
      <c r="B88" s="1695" t="s">
        <v>549</v>
      </c>
      <c r="C88" s="1739" t="s">
        <v>310</v>
      </c>
      <c r="D88" s="67"/>
      <c r="E88" s="68"/>
      <c r="F88" s="68"/>
      <c r="G88" s="68"/>
      <c r="H88" s="68"/>
      <c r="I88" s="68"/>
    </row>
    <row r="89" spans="1:9" ht="18" customHeight="1">
      <c r="A89" s="2562"/>
      <c r="B89" s="1695" t="s">
        <v>550</v>
      </c>
      <c r="C89" s="1739" t="s">
        <v>260</v>
      </c>
      <c r="D89" s="67"/>
      <c r="E89" s="68"/>
      <c r="F89" s="68"/>
      <c r="G89" s="68"/>
      <c r="H89" s="68"/>
      <c r="I89" s="68"/>
    </row>
    <row r="90" spans="1:9" ht="18" customHeight="1">
      <c r="A90" s="2562"/>
      <c r="B90" s="1695" t="s">
        <v>551</v>
      </c>
      <c r="C90" s="1739" t="s">
        <v>310</v>
      </c>
      <c r="D90" s="67"/>
      <c r="E90" s="68"/>
      <c r="F90" s="68"/>
      <c r="G90" s="68"/>
      <c r="H90" s="68"/>
      <c r="I90" s="68"/>
    </row>
    <row r="91" spans="1:9" ht="18" customHeight="1">
      <c r="A91" s="2562"/>
      <c r="B91" s="1695" t="s">
        <v>552</v>
      </c>
      <c r="C91" s="1739" t="s">
        <v>310</v>
      </c>
      <c r="D91" s="67"/>
      <c r="E91" s="68"/>
      <c r="F91" s="68"/>
      <c r="G91" s="68"/>
      <c r="H91" s="68"/>
      <c r="I91" s="68"/>
    </row>
    <row r="92" spans="1:9" ht="18" customHeight="1">
      <c r="A92" s="2562"/>
      <c r="B92" s="1695" t="s">
        <v>553</v>
      </c>
      <c r="C92" s="1739" t="s">
        <v>310</v>
      </c>
      <c r="D92" s="67"/>
      <c r="E92" s="68"/>
      <c r="F92" s="68"/>
      <c r="G92" s="68"/>
      <c r="H92" s="68"/>
      <c r="I92" s="68"/>
    </row>
    <row r="93" spans="1:9" ht="19.149999999999999" customHeight="1" thickBot="1">
      <c r="A93" s="2587"/>
      <c r="B93" s="1696" t="s">
        <v>554</v>
      </c>
      <c r="C93" s="1742" t="s">
        <v>310</v>
      </c>
      <c r="D93" s="67"/>
      <c r="E93" s="68"/>
      <c r="F93" s="68"/>
      <c r="G93" s="68"/>
      <c r="H93" s="68"/>
      <c r="I93" s="68"/>
    </row>
    <row r="94" spans="1:9">
      <c r="A94" s="2612" t="s">
        <v>555</v>
      </c>
      <c r="B94" s="1737" t="s">
        <v>556</v>
      </c>
      <c r="C94" s="1738" t="s">
        <v>3817</v>
      </c>
      <c r="D94" s="67"/>
      <c r="E94" s="68"/>
      <c r="F94" s="68"/>
      <c r="G94" s="68"/>
      <c r="H94" s="68"/>
      <c r="I94" s="68"/>
    </row>
    <row r="95" spans="1:9" ht="36" customHeight="1">
      <c r="A95" s="2562"/>
      <c r="B95" s="1695" t="s">
        <v>558</v>
      </c>
      <c r="C95" s="1739" t="s">
        <v>3677</v>
      </c>
      <c r="D95" s="67"/>
      <c r="E95" s="68"/>
      <c r="F95" s="68"/>
      <c r="G95" s="68"/>
      <c r="H95" s="68"/>
      <c r="I95" s="68"/>
    </row>
    <row r="96" spans="1:9" ht="18" customHeight="1">
      <c r="A96" s="2562"/>
      <c r="B96" s="1695" t="s">
        <v>560</v>
      </c>
      <c r="C96" s="1739" t="s">
        <v>260</v>
      </c>
      <c r="D96" s="67"/>
      <c r="E96" s="68"/>
      <c r="F96" s="68"/>
      <c r="G96" s="68"/>
      <c r="H96" s="68"/>
      <c r="I96" s="68"/>
    </row>
    <row r="97" spans="1:9" ht="36" customHeight="1">
      <c r="A97" s="2562"/>
      <c r="B97" s="1695" t="s">
        <v>561</v>
      </c>
      <c r="C97" s="1739" t="s">
        <v>310</v>
      </c>
      <c r="D97" s="67"/>
      <c r="E97" s="68"/>
      <c r="F97" s="68"/>
      <c r="G97" s="68"/>
      <c r="H97" s="68"/>
      <c r="I97" s="68"/>
    </row>
    <row r="98" spans="1:9" ht="18" customHeight="1">
      <c r="A98" s="2562"/>
      <c r="B98" s="1695" t="s">
        <v>563</v>
      </c>
      <c r="C98" s="1739" t="s">
        <v>310</v>
      </c>
      <c r="D98" s="67"/>
      <c r="E98" s="68"/>
      <c r="F98" s="68"/>
      <c r="G98" s="68"/>
      <c r="H98" s="68"/>
      <c r="I98" s="68"/>
    </row>
    <row r="99" spans="1:9" ht="231">
      <c r="A99" s="2562"/>
      <c r="B99" s="1695" t="s">
        <v>565</v>
      </c>
      <c r="C99" s="1739" t="s">
        <v>3818</v>
      </c>
      <c r="D99" s="67"/>
      <c r="E99" s="68"/>
      <c r="F99" s="68"/>
      <c r="G99" s="68"/>
      <c r="H99" s="68"/>
      <c r="I99" s="68"/>
    </row>
    <row r="100" spans="1:9" ht="33">
      <c r="A100" s="2562"/>
      <c r="B100" s="1695" t="s">
        <v>567</v>
      </c>
      <c r="C100" s="1739" t="s">
        <v>3819</v>
      </c>
      <c r="D100" s="67"/>
      <c r="E100" s="68"/>
      <c r="F100" s="68"/>
      <c r="G100" s="68"/>
      <c r="H100" s="68"/>
      <c r="I100" s="68"/>
    </row>
    <row r="101" spans="1:9" ht="54" customHeight="1">
      <c r="A101" s="2562"/>
      <c r="B101" s="1695" t="s">
        <v>614</v>
      </c>
      <c r="C101" s="1739" t="s">
        <v>3820</v>
      </c>
      <c r="D101" s="67"/>
      <c r="E101" s="68"/>
      <c r="F101" s="68"/>
      <c r="G101" s="68"/>
      <c r="H101" s="68"/>
      <c r="I101" s="68"/>
    </row>
    <row r="102" spans="1:9" ht="18" customHeight="1">
      <c r="A102" s="2562"/>
      <c r="B102" s="1695" t="s">
        <v>569</v>
      </c>
      <c r="C102" s="1739" t="s">
        <v>310</v>
      </c>
      <c r="D102" s="67"/>
      <c r="E102" s="68"/>
      <c r="F102" s="68"/>
      <c r="G102" s="68"/>
      <c r="H102" s="68"/>
      <c r="I102" s="68"/>
    </row>
    <row r="103" spans="1:9" ht="19.149999999999999" customHeight="1" thickBot="1">
      <c r="A103" s="2587"/>
      <c r="B103" s="1695" t="s">
        <v>570</v>
      </c>
      <c r="C103" s="1739" t="s">
        <v>260</v>
      </c>
      <c r="D103" s="67"/>
      <c r="E103" s="68"/>
      <c r="F103" s="68"/>
      <c r="G103" s="68"/>
      <c r="H103" s="68"/>
      <c r="I103" s="68"/>
    </row>
    <row r="104" spans="1:9" ht="36" customHeight="1">
      <c r="A104" s="2612" t="s">
        <v>571</v>
      </c>
      <c r="B104" s="1695" t="s">
        <v>572</v>
      </c>
      <c r="C104" s="1739" t="s">
        <v>1202</v>
      </c>
      <c r="D104" s="67"/>
      <c r="E104" s="68"/>
      <c r="F104" s="68"/>
      <c r="G104" s="68"/>
      <c r="H104" s="68"/>
      <c r="I104" s="68"/>
    </row>
    <row r="105" spans="1:9" ht="18" customHeight="1">
      <c r="A105" s="2562"/>
      <c r="B105" s="1695" t="s">
        <v>574</v>
      </c>
      <c r="C105" s="1743">
        <f>C106/110</f>
        <v>7.5454545454545453E-3</v>
      </c>
      <c r="D105" s="67"/>
      <c r="E105" s="68"/>
      <c r="F105" s="68"/>
      <c r="G105" s="68"/>
      <c r="H105" s="68"/>
      <c r="I105" s="68"/>
    </row>
    <row r="106" spans="1:9" ht="18" customHeight="1">
      <c r="A106" s="2562"/>
      <c r="B106" s="1695" t="s">
        <v>576</v>
      </c>
      <c r="C106" s="1744">
        <v>0.83</v>
      </c>
      <c r="D106" s="69"/>
      <c r="E106" s="68"/>
      <c r="F106" s="68"/>
      <c r="G106" s="68"/>
      <c r="H106" s="68"/>
      <c r="I106" s="68"/>
    </row>
    <row r="107" spans="1:9" ht="18" customHeight="1">
      <c r="A107" s="2562"/>
      <c r="B107" s="1695" t="s">
        <v>1288</v>
      </c>
      <c r="C107" s="1739" t="s">
        <v>3821</v>
      </c>
      <c r="D107" s="67"/>
      <c r="E107" s="68"/>
      <c r="F107" s="68"/>
      <c r="G107" s="68"/>
      <c r="H107" s="68"/>
      <c r="I107" s="68"/>
    </row>
    <row r="108" spans="1:9" ht="19.149999999999999" customHeight="1" thickBot="1">
      <c r="A108" s="2562"/>
      <c r="B108" s="1745" t="s">
        <v>977</v>
      </c>
      <c r="C108" s="1746" t="s">
        <v>310</v>
      </c>
      <c r="D108" s="67"/>
      <c r="E108" s="68"/>
      <c r="F108" s="68"/>
      <c r="G108" s="68"/>
      <c r="H108" s="68"/>
      <c r="I108" s="68"/>
    </row>
    <row r="109" spans="1:9" ht="19.149999999999999" customHeight="1" thickBot="1">
      <c r="A109" s="2616" t="s">
        <v>580</v>
      </c>
      <c r="B109" s="2617"/>
      <c r="C109" s="1747" t="s">
        <v>3650</v>
      </c>
      <c r="D109" s="68"/>
      <c r="E109" s="68"/>
      <c r="F109" s="68"/>
      <c r="G109" s="68"/>
      <c r="H109" s="68"/>
      <c r="I109" s="68"/>
    </row>
    <row r="110" spans="1:9" ht="218.25" customHeight="1">
      <c r="A110" s="2019" t="s">
        <v>425</v>
      </c>
      <c r="B110" s="2020"/>
      <c r="C110" s="2020"/>
      <c r="D110" s="7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127" t="s">
        <v>3822</v>
      </c>
      <c r="B1" s="2127"/>
      <c r="C1" s="2127"/>
      <c r="D1" s="3"/>
      <c r="E1" s="3"/>
      <c r="F1" s="3"/>
      <c r="G1" s="3"/>
      <c r="H1" s="3"/>
    </row>
    <row r="2" spans="1:8" customFormat="1" ht="21" customHeight="1" thickBot="1">
      <c r="A2" s="2619" t="s">
        <v>3823</v>
      </c>
      <c r="B2" s="2619"/>
      <c r="C2" s="121"/>
      <c r="D2" s="79"/>
    </row>
    <row r="3" spans="1:8" ht="17.25" thickBot="1">
      <c r="A3" s="2598" t="s">
        <v>3824</v>
      </c>
      <c r="B3" s="2599"/>
      <c r="C3" s="1748">
        <v>44742</v>
      </c>
      <c r="D3" s="3"/>
      <c r="E3" s="3"/>
      <c r="F3" s="3"/>
      <c r="G3" s="3"/>
      <c r="H3" s="3"/>
    </row>
    <row r="4" spans="1:8" ht="18.75" customHeight="1">
      <c r="A4" s="2600" t="s">
        <v>3825</v>
      </c>
      <c r="B4" s="1721" t="s">
        <v>3826</v>
      </c>
      <c r="C4" s="1749" t="s">
        <v>3827</v>
      </c>
      <c r="D4" s="3"/>
      <c r="E4" s="3"/>
      <c r="F4" s="3"/>
      <c r="G4" s="3"/>
      <c r="H4" s="3"/>
    </row>
    <row r="5" spans="1:8">
      <c r="A5" s="2618"/>
      <c r="B5" s="1043" t="s">
        <v>3828</v>
      </c>
      <c r="C5" s="1638" t="s">
        <v>3829</v>
      </c>
      <c r="D5" s="3"/>
      <c r="E5" s="3"/>
      <c r="F5" s="3"/>
      <c r="G5" s="3"/>
      <c r="H5" s="3"/>
    </row>
    <row r="6" spans="1:8">
      <c r="A6" s="2618"/>
      <c r="B6" s="1043" t="s">
        <v>3830</v>
      </c>
      <c r="C6" s="1076" t="s">
        <v>260</v>
      </c>
      <c r="D6" s="3"/>
      <c r="E6" s="3"/>
      <c r="F6" s="3"/>
      <c r="G6" s="3"/>
      <c r="H6" s="3"/>
    </row>
    <row r="7" spans="1:8">
      <c r="A7" s="2618"/>
      <c r="B7" s="1043" t="s">
        <v>3831</v>
      </c>
      <c r="C7" s="1640" t="s">
        <v>3829</v>
      </c>
      <c r="D7" s="3"/>
      <c r="E7" s="3"/>
      <c r="F7" s="3"/>
      <c r="G7" s="3"/>
      <c r="H7" s="3"/>
    </row>
    <row r="8" spans="1:8">
      <c r="A8" s="2618"/>
      <c r="B8" s="1043" t="s">
        <v>3832</v>
      </c>
      <c r="C8" s="1750" t="s">
        <v>3833</v>
      </c>
      <c r="D8" s="3"/>
      <c r="E8" s="3"/>
      <c r="F8" s="3"/>
      <c r="G8" s="3"/>
      <c r="H8" s="3"/>
    </row>
    <row r="9" spans="1:8">
      <c r="A9" s="2618"/>
      <c r="B9" s="10" t="s">
        <v>265</v>
      </c>
      <c r="C9" s="1751">
        <v>12740000</v>
      </c>
      <c r="D9" s="3"/>
      <c r="E9" s="3"/>
      <c r="F9" s="3"/>
      <c r="G9" s="3"/>
      <c r="H9" s="3"/>
    </row>
    <row r="10" spans="1:8">
      <c r="A10" s="2618"/>
      <c r="B10" s="10" t="s">
        <v>266</v>
      </c>
      <c r="C10" s="1752">
        <v>1334000000</v>
      </c>
      <c r="D10" s="3"/>
      <c r="E10" s="3"/>
      <c r="F10" s="3"/>
      <c r="G10" s="3"/>
      <c r="H10" s="3"/>
    </row>
    <row r="11" spans="1:8">
      <c r="A11" s="2618"/>
      <c r="B11" s="1043" t="s">
        <v>3834</v>
      </c>
      <c r="C11" s="1639" t="s">
        <v>3835</v>
      </c>
      <c r="D11" s="3"/>
      <c r="E11" s="3"/>
      <c r="F11" s="3"/>
      <c r="G11" s="3"/>
      <c r="H11" s="3"/>
    </row>
    <row r="12" spans="1:8">
      <c r="A12" s="2618"/>
      <c r="B12" s="1043" t="s">
        <v>3836</v>
      </c>
      <c r="C12" s="1639" t="s">
        <v>270</v>
      </c>
      <c r="D12" s="3"/>
      <c r="E12" s="3"/>
      <c r="F12" s="3"/>
      <c r="G12" s="3"/>
      <c r="H12" s="3"/>
    </row>
    <row r="13" spans="1:8">
      <c r="A13" s="2618"/>
      <c r="B13" s="1043" t="s">
        <v>3837</v>
      </c>
      <c r="C13" s="1639" t="s">
        <v>272</v>
      </c>
      <c r="D13" s="3"/>
      <c r="E13" s="3"/>
      <c r="F13" s="3"/>
      <c r="G13" s="3"/>
      <c r="H13" s="3"/>
    </row>
    <row r="14" spans="1:8">
      <c r="A14" s="2618"/>
      <c r="B14" s="1043" t="s">
        <v>3838</v>
      </c>
      <c r="C14" s="1639" t="s">
        <v>272</v>
      </c>
      <c r="D14" s="3"/>
      <c r="E14" s="3"/>
      <c r="F14" s="3"/>
      <c r="G14" s="3"/>
      <c r="H14" s="3"/>
    </row>
    <row r="15" spans="1:8">
      <c r="A15" s="2618"/>
      <c r="B15" s="1043" t="s">
        <v>3839</v>
      </c>
      <c r="C15" s="1639" t="s">
        <v>270</v>
      </c>
      <c r="D15" s="3"/>
      <c r="E15" s="3"/>
      <c r="F15" s="3"/>
      <c r="G15" s="3"/>
      <c r="H15" s="3"/>
    </row>
    <row r="16" spans="1:8">
      <c r="A16" s="2618"/>
      <c r="B16" s="1043" t="s">
        <v>3840</v>
      </c>
      <c r="C16" s="1639" t="s">
        <v>260</v>
      </c>
      <c r="D16" s="3"/>
      <c r="E16" s="3"/>
      <c r="F16" s="3"/>
      <c r="G16" s="3"/>
      <c r="H16" s="3"/>
    </row>
    <row r="17" spans="1:8">
      <c r="A17" s="2618"/>
      <c r="B17" s="1043" t="s">
        <v>3841</v>
      </c>
      <c r="C17" s="1639" t="s">
        <v>260</v>
      </c>
      <c r="D17" s="3"/>
      <c r="E17" s="3"/>
      <c r="F17" s="3"/>
      <c r="G17" s="3"/>
      <c r="H17" s="3"/>
    </row>
    <row r="18" spans="1:8">
      <c r="A18" s="2618"/>
      <c r="B18" s="1043" t="s">
        <v>3842</v>
      </c>
      <c r="C18" s="1639" t="s">
        <v>3843</v>
      </c>
      <c r="D18" s="3"/>
      <c r="E18" s="3"/>
      <c r="F18" s="3"/>
      <c r="G18" s="3"/>
      <c r="H18" s="3"/>
    </row>
    <row r="19" spans="1:8">
      <c r="A19" s="2618"/>
      <c r="B19" s="1043" t="s">
        <v>3844</v>
      </c>
      <c r="C19" s="1639" t="s">
        <v>280</v>
      </c>
      <c r="D19" s="3"/>
      <c r="E19" s="3"/>
      <c r="F19" s="3"/>
      <c r="G19" s="3"/>
      <c r="H19" s="3"/>
    </row>
    <row r="20" spans="1:8">
      <c r="A20" s="2618"/>
      <c r="B20" s="1043" t="s">
        <v>3845</v>
      </c>
      <c r="C20" s="1639" t="s">
        <v>260</v>
      </c>
      <c r="D20" s="3"/>
      <c r="E20" s="3"/>
      <c r="F20" s="3"/>
      <c r="G20" s="3"/>
      <c r="H20" s="3"/>
    </row>
    <row r="21" spans="1:8">
      <c r="A21" s="2618"/>
      <c r="B21" s="1043" t="s">
        <v>3846</v>
      </c>
      <c r="C21" s="1639" t="s">
        <v>270</v>
      </c>
      <c r="D21" s="3"/>
      <c r="E21" s="3"/>
      <c r="F21" s="3"/>
      <c r="G21" s="3"/>
      <c r="H21" s="3"/>
    </row>
    <row r="22" spans="1:8">
      <c r="A22" s="2618"/>
      <c r="B22" s="1043" t="s">
        <v>3847</v>
      </c>
      <c r="C22" s="1639" t="s">
        <v>260</v>
      </c>
      <c r="D22" s="3"/>
      <c r="E22" s="3"/>
      <c r="F22" s="3"/>
      <c r="G22" s="3"/>
      <c r="H22" s="3"/>
    </row>
    <row r="23" spans="1:8">
      <c r="A23" s="2618"/>
      <c r="B23" s="1043" t="s">
        <v>3848</v>
      </c>
      <c r="C23" s="1639" t="s">
        <v>260</v>
      </c>
      <c r="D23" s="3"/>
      <c r="E23" s="3"/>
      <c r="F23" s="3"/>
      <c r="G23" s="3"/>
      <c r="H23" s="3"/>
    </row>
    <row r="24" spans="1:8">
      <c r="A24" s="2618"/>
      <c r="B24" s="1043" t="s">
        <v>3849</v>
      </c>
      <c r="C24" s="1639" t="s">
        <v>260</v>
      </c>
      <c r="D24" s="3"/>
      <c r="E24" s="3"/>
      <c r="F24" s="3"/>
      <c r="G24" s="3"/>
      <c r="H24" s="3"/>
    </row>
    <row r="25" spans="1:8">
      <c r="A25" s="2618"/>
      <c r="B25" s="1043" t="s">
        <v>3850</v>
      </c>
      <c r="C25" s="1639" t="s">
        <v>260</v>
      </c>
      <c r="D25" s="3"/>
      <c r="E25" s="3"/>
      <c r="F25" s="3"/>
      <c r="G25" s="3"/>
      <c r="H25" s="3"/>
    </row>
    <row r="26" spans="1:8">
      <c r="A26" s="2618"/>
      <c r="B26" s="1043" t="s">
        <v>3851</v>
      </c>
      <c r="C26" s="1639" t="s">
        <v>289</v>
      </c>
      <c r="D26" s="3"/>
      <c r="E26" s="3"/>
      <c r="F26" s="3"/>
      <c r="G26" s="3"/>
      <c r="H26" s="3"/>
    </row>
    <row r="27" spans="1:8">
      <c r="A27" s="2618"/>
      <c r="B27" s="1043" t="s">
        <v>3852</v>
      </c>
      <c r="C27" s="1639" t="s">
        <v>260</v>
      </c>
      <c r="D27" s="3"/>
      <c r="E27" s="3"/>
      <c r="F27" s="3"/>
      <c r="G27" s="3"/>
      <c r="H27" s="3"/>
    </row>
    <row r="28" spans="1:8" ht="34.5" customHeight="1">
      <c r="A28" s="2618"/>
      <c r="B28" s="1043" t="s">
        <v>3853</v>
      </c>
      <c r="C28" s="1639" t="s">
        <v>3854</v>
      </c>
      <c r="D28" s="3"/>
      <c r="E28" s="3"/>
      <c r="F28" s="3"/>
      <c r="G28" s="3"/>
      <c r="H28" s="3"/>
    </row>
    <row r="29" spans="1:8">
      <c r="A29" s="2618"/>
      <c r="B29" s="1043" t="s">
        <v>3855</v>
      </c>
      <c r="C29" s="1639" t="s">
        <v>294</v>
      </c>
      <c r="D29" s="3"/>
      <c r="E29" s="3"/>
      <c r="F29" s="3"/>
      <c r="G29" s="3"/>
      <c r="H29" s="3"/>
    </row>
    <row r="30" spans="1:8">
      <c r="A30" s="2618"/>
      <c r="B30" s="1043" t="s">
        <v>3856</v>
      </c>
      <c r="C30" s="1639" t="s">
        <v>651</v>
      </c>
      <c r="D30" s="3"/>
      <c r="E30" s="3"/>
      <c r="F30" s="3"/>
      <c r="G30" s="3"/>
      <c r="H30" s="3"/>
    </row>
    <row r="31" spans="1:8" ht="33">
      <c r="A31" s="2618"/>
      <c r="B31" s="1043" t="s">
        <v>3857</v>
      </c>
      <c r="C31" s="1639" t="s">
        <v>1268</v>
      </c>
      <c r="D31" s="3"/>
      <c r="E31" s="3"/>
      <c r="F31" s="3"/>
      <c r="G31" s="3"/>
      <c r="H31" s="3"/>
    </row>
    <row r="32" spans="1:8" ht="99">
      <c r="A32" s="2618"/>
      <c r="B32" s="1043" t="s">
        <v>3858</v>
      </c>
      <c r="C32" s="1640" t="s">
        <v>3859</v>
      </c>
      <c r="D32" s="3"/>
      <c r="E32" s="3"/>
      <c r="F32" s="3"/>
      <c r="G32" s="3"/>
      <c r="H32" s="3"/>
    </row>
    <row r="33" spans="1:8" ht="33.75" thickBot="1">
      <c r="A33" s="2018"/>
      <c r="B33" s="4" t="s">
        <v>3860</v>
      </c>
      <c r="C33" s="5" t="s">
        <v>260</v>
      </c>
      <c r="D33" s="3"/>
      <c r="E33" s="3"/>
      <c r="F33" s="3"/>
      <c r="G33" s="3"/>
      <c r="H33" s="3"/>
    </row>
    <row r="34" spans="1:8" ht="33">
      <c r="A34" s="2596" t="s">
        <v>3861</v>
      </c>
      <c r="B34" s="1721" t="s">
        <v>3862</v>
      </c>
      <c r="C34" s="1753" t="s">
        <v>3863</v>
      </c>
      <c r="D34" s="3"/>
      <c r="E34" s="3"/>
      <c r="F34" s="3"/>
      <c r="G34" s="3"/>
      <c r="H34" s="3"/>
    </row>
    <row r="35" spans="1:8">
      <c r="A35" s="2535"/>
      <c r="B35" s="1043" t="s">
        <v>3864</v>
      </c>
      <c r="C35" s="1640" t="s">
        <v>3865</v>
      </c>
      <c r="D35" s="3"/>
      <c r="E35" s="3"/>
      <c r="F35" s="3"/>
      <c r="G35" s="3"/>
      <c r="H35" s="3"/>
    </row>
    <row r="36" spans="1:8">
      <c r="A36" s="2535"/>
      <c r="B36" s="1043" t="s">
        <v>3866</v>
      </c>
      <c r="C36" s="1640" t="s">
        <v>307</v>
      </c>
      <c r="D36" s="3"/>
      <c r="E36" s="3"/>
      <c r="F36" s="3"/>
      <c r="G36" s="3"/>
      <c r="H36" s="3"/>
    </row>
    <row r="37" spans="1:8">
      <c r="A37" s="2535"/>
      <c r="B37" s="1043" t="s">
        <v>3867</v>
      </c>
      <c r="C37" s="1640" t="s">
        <v>260</v>
      </c>
      <c r="D37" s="3"/>
      <c r="E37" s="3"/>
      <c r="F37" s="3"/>
      <c r="G37" s="3"/>
      <c r="H37" s="3"/>
    </row>
    <row r="38" spans="1:8">
      <c r="A38" s="2535"/>
      <c r="B38" s="1043" t="s">
        <v>3868</v>
      </c>
      <c r="C38" s="1640" t="s">
        <v>260</v>
      </c>
      <c r="D38" s="3"/>
      <c r="E38" s="3"/>
      <c r="F38" s="3"/>
      <c r="G38" s="3"/>
      <c r="H38" s="3"/>
    </row>
    <row r="39" spans="1:8" ht="66.75" thickBot="1">
      <c r="A39" s="2012"/>
      <c r="B39" s="1273" t="s">
        <v>3869</v>
      </c>
      <c r="C39" s="1272" t="s">
        <v>3870</v>
      </c>
      <c r="D39" s="3"/>
      <c r="E39" s="3"/>
      <c r="F39" s="3"/>
      <c r="G39" s="3"/>
      <c r="H39" s="3"/>
    </row>
    <row r="40" spans="1:8">
      <c r="A40" s="2596" t="s">
        <v>3871</v>
      </c>
      <c r="B40" s="1721" t="s">
        <v>3872</v>
      </c>
      <c r="C40" s="1753" t="s">
        <v>270</v>
      </c>
      <c r="D40" s="3"/>
      <c r="E40" s="3"/>
      <c r="F40" s="3"/>
      <c r="G40" s="3"/>
      <c r="H40" s="3"/>
    </row>
    <row r="41" spans="1:8">
      <c r="A41" s="2535"/>
      <c r="B41" s="1043" t="s">
        <v>3873</v>
      </c>
      <c r="C41" s="1640" t="s">
        <v>260</v>
      </c>
      <c r="D41" s="3"/>
      <c r="E41" s="3"/>
      <c r="F41" s="3"/>
      <c r="G41" s="3"/>
      <c r="H41" s="3"/>
    </row>
    <row r="42" spans="1:8">
      <c r="A42" s="2535"/>
      <c r="B42" s="1043" t="s">
        <v>3874</v>
      </c>
      <c r="C42" s="1640" t="s">
        <v>260</v>
      </c>
      <c r="D42" s="3"/>
      <c r="E42" s="3"/>
      <c r="F42" s="3"/>
      <c r="G42" s="3"/>
      <c r="H42" s="3"/>
    </row>
    <row r="43" spans="1:8">
      <c r="A43" s="2535"/>
      <c r="B43" s="1043" t="s">
        <v>3875</v>
      </c>
      <c r="C43" s="1640" t="s">
        <v>260</v>
      </c>
      <c r="D43" s="3"/>
      <c r="E43" s="3"/>
      <c r="F43" s="3"/>
      <c r="G43" s="3"/>
      <c r="H43" s="3"/>
    </row>
    <row r="44" spans="1:8">
      <c r="A44" s="2535"/>
      <c r="B44" s="1043" t="s">
        <v>3876</v>
      </c>
      <c r="C44" s="1640" t="s">
        <v>260</v>
      </c>
      <c r="D44" s="3"/>
      <c r="E44" s="3"/>
      <c r="F44" s="3"/>
      <c r="G44" s="3"/>
      <c r="H44" s="3"/>
    </row>
    <row r="45" spans="1:8" ht="17.25" thickBot="1">
      <c r="A45" s="2012"/>
      <c r="B45" s="1274" t="s">
        <v>3877</v>
      </c>
      <c r="C45" s="1272" t="s">
        <v>260</v>
      </c>
      <c r="D45" s="3"/>
      <c r="E45" s="3"/>
      <c r="F45" s="3"/>
      <c r="G45" s="3"/>
      <c r="H45" s="3"/>
    </row>
    <row r="46" spans="1:8">
      <c r="A46" s="2596" t="s">
        <v>3878</v>
      </c>
      <c r="B46" s="1721" t="s">
        <v>3879</v>
      </c>
      <c r="C46" s="1753" t="s">
        <v>272</v>
      </c>
      <c r="D46" s="3"/>
      <c r="E46" s="3"/>
      <c r="F46" s="3"/>
      <c r="G46" s="3"/>
      <c r="H46" s="3"/>
    </row>
    <row r="47" spans="1:8">
      <c r="A47" s="2535"/>
      <c r="B47" s="1043" t="s">
        <v>3880</v>
      </c>
      <c r="C47" s="1640" t="s">
        <v>3881</v>
      </c>
      <c r="D47" s="3"/>
      <c r="E47" s="3"/>
      <c r="F47" s="3"/>
      <c r="G47" s="3"/>
      <c r="H47" s="3"/>
    </row>
    <row r="48" spans="1:8" ht="17.25" thickBot="1">
      <c r="A48" s="2012"/>
      <c r="B48" s="1273" t="s">
        <v>3882</v>
      </c>
      <c r="C48" s="1272" t="s">
        <v>260</v>
      </c>
      <c r="D48" s="3"/>
      <c r="E48" s="3"/>
      <c r="F48" s="3"/>
      <c r="G48" s="3"/>
      <c r="H48" s="3"/>
    </row>
    <row r="49" spans="1:8">
      <c r="A49" s="2535" t="s">
        <v>3883</v>
      </c>
      <c r="B49" s="4" t="s">
        <v>3884</v>
      </c>
      <c r="C49" s="5" t="s">
        <v>3885</v>
      </c>
      <c r="D49" s="3"/>
      <c r="E49" s="3"/>
      <c r="F49" s="3"/>
      <c r="G49" s="3"/>
      <c r="H49" s="3"/>
    </row>
    <row r="50" spans="1:8">
      <c r="A50" s="2535"/>
      <c r="B50" s="1043" t="s">
        <v>3886</v>
      </c>
      <c r="C50" s="1640" t="s">
        <v>3885</v>
      </c>
      <c r="D50" s="3"/>
      <c r="E50" s="3"/>
      <c r="F50" s="3"/>
      <c r="G50" s="3"/>
      <c r="H50" s="3"/>
    </row>
    <row r="51" spans="1:8">
      <c r="A51" s="2535"/>
      <c r="B51" s="1043" t="s">
        <v>3887</v>
      </c>
      <c r="C51" s="1640" t="s">
        <v>2008</v>
      </c>
      <c r="D51" s="3"/>
      <c r="E51" s="3"/>
      <c r="F51" s="3"/>
      <c r="G51" s="3"/>
      <c r="H51" s="3"/>
    </row>
    <row r="52" spans="1:8">
      <c r="A52" s="2535"/>
      <c r="B52" s="1043" t="s">
        <v>3888</v>
      </c>
      <c r="C52" s="1640" t="s">
        <v>3889</v>
      </c>
      <c r="D52" s="3"/>
      <c r="E52" s="3"/>
      <c r="F52" s="3"/>
      <c r="G52" s="3"/>
      <c r="H52" s="3"/>
    </row>
    <row r="53" spans="1:8">
      <c r="A53" s="2535"/>
      <c r="B53" s="1636" t="s">
        <v>3890</v>
      </c>
      <c r="C53" s="1640" t="s">
        <v>3891</v>
      </c>
      <c r="D53" s="3"/>
      <c r="E53" s="3"/>
      <c r="F53" s="3"/>
      <c r="G53" s="3"/>
      <c r="H53" s="3"/>
    </row>
    <row r="54" spans="1:8" ht="99">
      <c r="A54" s="2535"/>
      <c r="B54" s="1043" t="s">
        <v>3892</v>
      </c>
      <c r="C54" s="1640" t="s">
        <v>687</v>
      </c>
      <c r="D54" s="3"/>
      <c r="E54" s="3"/>
      <c r="F54" s="3"/>
      <c r="G54" s="3"/>
      <c r="H54" s="3"/>
    </row>
    <row r="55" spans="1:8">
      <c r="A55" s="2535"/>
      <c r="B55" s="1043" t="s">
        <v>3893</v>
      </c>
      <c r="C55" s="1640" t="s">
        <v>1431</v>
      </c>
      <c r="D55" s="3"/>
      <c r="E55" s="3"/>
      <c r="F55" s="3"/>
      <c r="G55" s="3"/>
      <c r="H55" s="3"/>
    </row>
    <row r="56" spans="1:8">
      <c r="A56" s="2535"/>
      <c r="B56" s="1043" t="s">
        <v>3894</v>
      </c>
      <c r="C56" s="1640" t="s">
        <v>3895</v>
      </c>
      <c r="D56" s="3"/>
      <c r="E56" s="3"/>
      <c r="F56" s="3"/>
      <c r="G56" s="3"/>
      <c r="H56" s="3"/>
    </row>
    <row r="57" spans="1:8">
      <c r="A57" s="2535"/>
      <c r="B57" s="1043" t="s">
        <v>3896</v>
      </c>
      <c r="C57" s="1640" t="s">
        <v>342</v>
      </c>
      <c r="D57" s="3"/>
      <c r="E57" s="3"/>
      <c r="F57" s="3"/>
      <c r="G57" s="3"/>
      <c r="H57" s="3"/>
    </row>
    <row r="58" spans="1:8">
      <c r="A58" s="2535"/>
      <c r="B58" s="1043" t="s">
        <v>3897</v>
      </c>
      <c r="C58" s="1640" t="s">
        <v>260</v>
      </c>
      <c r="D58" s="3"/>
      <c r="E58" s="3"/>
      <c r="F58" s="3"/>
      <c r="G58" s="3"/>
      <c r="H58" s="3"/>
    </row>
    <row r="59" spans="1:8">
      <c r="A59" s="2535"/>
      <c r="B59" s="1043" t="s">
        <v>3898</v>
      </c>
      <c r="C59" s="1640" t="s">
        <v>260</v>
      </c>
      <c r="D59" s="3"/>
      <c r="E59" s="3"/>
      <c r="F59" s="3"/>
      <c r="G59" s="3"/>
      <c r="H59" s="3"/>
    </row>
    <row r="60" spans="1:8">
      <c r="A60" s="2535"/>
      <c r="B60" s="1043" t="s">
        <v>3899</v>
      </c>
      <c r="C60" s="1640" t="s">
        <v>3895</v>
      </c>
      <c r="D60" s="3"/>
      <c r="E60" s="3"/>
      <c r="F60" s="3"/>
      <c r="G60" s="3"/>
      <c r="H60" s="3"/>
    </row>
    <row r="61" spans="1:8">
      <c r="A61" s="2535"/>
      <c r="B61" s="1043" t="s">
        <v>3900</v>
      </c>
      <c r="C61" s="1754" t="s">
        <v>260</v>
      </c>
      <c r="D61" s="3"/>
      <c r="E61" s="3"/>
      <c r="F61" s="3"/>
      <c r="G61" s="3"/>
      <c r="H61" s="3"/>
    </row>
    <row r="62" spans="1:8">
      <c r="A62" s="2535"/>
      <c r="B62" s="1043" t="s">
        <v>3901</v>
      </c>
      <c r="C62" s="1640" t="s">
        <v>260</v>
      </c>
      <c r="D62" s="3"/>
      <c r="E62" s="3"/>
      <c r="F62" s="3"/>
      <c r="G62" s="3"/>
      <c r="H62" s="3"/>
    </row>
    <row r="63" spans="1:8">
      <c r="A63" s="2535"/>
      <c r="B63" s="1043" t="s">
        <v>3902</v>
      </c>
      <c r="C63" s="1640" t="s">
        <v>260</v>
      </c>
      <c r="D63" s="3"/>
      <c r="E63" s="3"/>
      <c r="F63" s="3"/>
      <c r="G63" s="3"/>
      <c r="H63" s="3"/>
    </row>
    <row r="64" spans="1:8">
      <c r="A64" s="2535"/>
      <c r="B64" s="1043" t="s">
        <v>3903</v>
      </c>
      <c r="C64" s="1640" t="s">
        <v>260</v>
      </c>
      <c r="D64" s="3"/>
      <c r="E64" s="3"/>
      <c r="F64" s="3"/>
      <c r="G64" s="3"/>
      <c r="H64" s="3"/>
    </row>
    <row r="65" spans="1:8">
      <c r="A65" s="2535"/>
      <c r="B65" s="1043" t="s">
        <v>3904</v>
      </c>
      <c r="C65" s="1640" t="s">
        <v>260</v>
      </c>
      <c r="D65" s="3"/>
      <c r="E65" s="3"/>
      <c r="F65" s="3"/>
      <c r="G65" s="3"/>
      <c r="H65" s="3"/>
    </row>
    <row r="66" spans="1:8">
      <c r="A66" s="2535"/>
      <c r="B66" s="1043" t="s">
        <v>3905</v>
      </c>
      <c r="C66" s="1640" t="s">
        <v>270</v>
      </c>
      <c r="D66" s="3"/>
      <c r="E66" s="3"/>
      <c r="F66" s="3"/>
      <c r="G66" s="3"/>
      <c r="H66" s="3"/>
    </row>
    <row r="67" spans="1:8">
      <c r="A67" s="2535"/>
      <c r="B67" s="1043" t="s">
        <v>3906</v>
      </c>
      <c r="C67" s="1640" t="s">
        <v>260</v>
      </c>
      <c r="D67" s="3"/>
      <c r="E67" s="3"/>
      <c r="F67" s="3"/>
      <c r="G67" s="3"/>
      <c r="H67" s="3"/>
    </row>
    <row r="68" spans="1:8">
      <c r="A68" s="2535"/>
      <c r="B68" s="1043" t="s">
        <v>3907</v>
      </c>
      <c r="C68" s="1640" t="s">
        <v>260</v>
      </c>
      <c r="D68" s="3"/>
      <c r="E68" s="3"/>
      <c r="F68" s="3"/>
      <c r="G68" s="3"/>
      <c r="H68" s="3"/>
    </row>
    <row r="69" spans="1:8" ht="17.25" thickBot="1">
      <c r="A69" s="2012"/>
      <c r="B69" s="1273" t="s">
        <v>3908</v>
      </c>
      <c r="C69" s="1272" t="s">
        <v>260</v>
      </c>
      <c r="D69" s="3"/>
      <c r="E69" s="3"/>
      <c r="F69" s="3"/>
      <c r="G69" s="3"/>
      <c r="H69" s="3"/>
    </row>
    <row r="70" spans="1:8">
      <c r="A70" s="2596" t="s">
        <v>3909</v>
      </c>
      <c r="B70" s="1721" t="s">
        <v>3910</v>
      </c>
      <c r="C70" s="1753" t="s">
        <v>272</v>
      </c>
      <c r="D70" s="3"/>
      <c r="E70" s="3"/>
      <c r="F70" s="3"/>
      <c r="G70" s="3"/>
      <c r="H70" s="3"/>
    </row>
    <row r="71" spans="1:8">
      <c r="A71" s="2535"/>
      <c r="B71" s="1043" t="s">
        <v>3911</v>
      </c>
      <c r="C71" s="1640" t="s">
        <v>362</v>
      </c>
      <c r="D71" s="3"/>
      <c r="E71" s="3"/>
      <c r="F71" s="3"/>
      <c r="G71" s="3"/>
      <c r="H71" s="3"/>
    </row>
    <row r="72" spans="1:8">
      <c r="A72" s="2535"/>
      <c r="B72" s="1043" t="s">
        <v>3912</v>
      </c>
      <c r="C72" s="1640" t="s">
        <v>260</v>
      </c>
      <c r="D72" s="3"/>
      <c r="E72" s="3"/>
      <c r="F72" s="3"/>
      <c r="G72" s="3"/>
      <c r="H72" s="3"/>
    </row>
    <row r="73" spans="1:8">
      <c r="A73" s="2535"/>
      <c r="B73" s="1043" t="s">
        <v>3913</v>
      </c>
      <c r="C73" s="1640" t="s">
        <v>260</v>
      </c>
      <c r="D73" s="3"/>
      <c r="E73" s="3"/>
      <c r="F73" s="3"/>
      <c r="G73" s="3"/>
      <c r="H73" s="3"/>
    </row>
    <row r="74" spans="1:8" ht="66">
      <c r="A74" s="2535"/>
      <c r="B74" s="1043" t="s">
        <v>3914</v>
      </c>
      <c r="C74" s="1640" t="s">
        <v>1196</v>
      </c>
      <c r="D74" s="3"/>
      <c r="E74" s="3"/>
      <c r="F74" s="3"/>
      <c r="G74" s="3"/>
      <c r="H74" s="3"/>
    </row>
    <row r="75" spans="1:8">
      <c r="A75" s="2535"/>
      <c r="B75" s="1043" t="s">
        <v>3915</v>
      </c>
      <c r="C75" s="1640" t="s">
        <v>294</v>
      </c>
      <c r="D75" s="3"/>
      <c r="E75" s="3"/>
      <c r="F75" s="3"/>
      <c r="G75" s="3"/>
      <c r="H75" s="3"/>
    </row>
    <row r="76" spans="1:8">
      <c r="A76" s="2535"/>
      <c r="B76" s="1043" t="s">
        <v>3916</v>
      </c>
      <c r="C76" s="1640" t="s">
        <v>272</v>
      </c>
      <c r="D76" s="3"/>
      <c r="E76" s="3"/>
      <c r="F76" s="3"/>
      <c r="G76" s="3"/>
      <c r="H76" s="3"/>
    </row>
    <row r="77" spans="1:8">
      <c r="A77" s="2535"/>
      <c r="B77" s="1043" t="s">
        <v>3917</v>
      </c>
      <c r="C77" s="1640" t="s">
        <v>370</v>
      </c>
      <c r="D77" s="3"/>
      <c r="E77" s="3"/>
      <c r="F77" s="3"/>
      <c r="G77" s="3"/>
      <c r="H77" s="3"/>
    </row>
    <row r="78" spans="1:8" ht="83.25" thickBot="1">
      <c r="A78" s="2012"/>
      <c r="B78" s="1273" t="s">
        <v>3918</v>
      </c>
      <c r="C78" s="1272" t="s">
        <v>1593</v>
      </c>
      <c r="D78" s="3"/>
      <c r="E78" s="3"/>
      <c r="F78" s="3"/>
      <c r="G78" s="3"/>
      <c r="H78" s="3"/>
    </row>
    <row r="79" spans="1:8" ht="33">
      <c r="A79" s="2596" t="s">
        <v>3919</v>
      </c>
      <c r="B79" s="1721" t="s">
        <v>3920</v>
      </c>
      <c r="C79" s="1753" t="s">
        <v>3921</v>
      </c>
      <c r="D79" s="3"/>
      <c r="E79" s="3"/>
      <c r="F79" s="3"/>
      <c r="G79" s="3"/>
      <c r="H79" s="3"/>
    </row>
    <row r="80" spans="1:8" ht="66">
      <c r="A80" s="2535"/>
      <c r="B80" s="1043" t="s">
        <v>3922</v>
      </c>
      <c r="C80" s="1640" t="s">
        <v>3758</v>
      </c>
      <c r="D80" s="3"/>
      <c r="E80" s="3"/>
      <c r="F80" s="3"/>
      <c r="G80" s="3"/>
      <c r="H80" s="3"/>
    </row>
    <row r="81" spans="1:8">
      <c r="A81" s="2535"/>
      <c r="B81" s="1043" t="s">
        <v>3923</v>
      </c>
      <c r="C81" s="1640" t="s">
        <v>1198</v>
      </c>
      <c r="D81" s="3"/>
      <c r="E81" s="3"/>
      <c r="F81" s="3"/>
      <c r="G81" s="3"/>
      <c r="H81" s="3"/>
    </row>
    <row r="82" spans="1:8">
      <c r="A82" s="2535"/>
      <c r="B82" s="1043" t="s">
        <v>3924</v>
      </c>
      <c r="C82" s="1640" t="s">
        <v>1071</v>
      </c>
      <c r="D82" s="3"/>
      <c r="E82" s="3"/>
      <c r="F82" s="3"/>
      <c r="G82" s="3"/>
      <c r="H82" s="3"/>
    </row>
    <row r="83" spans="1:8" ht="49.5">
      <c r="A83" s="2535"/>
      <c r="B83" s="1043" t="s">
        <v>3925</v>
      </c>
      <c r="C83" s="1640" t="s">
        <v>1407</v>
      </c>
      <c r="E83" s="3"/>
      <c r="F83" s="3"/>
      <c r="G83" s="3"/>
      <c r="H83" s="3"/>
    </row>
    <row r="84" spans="1:8">
      <c r="A84" s="2535"/>
      <c r="B84" s="1043" t="s">
        <v>3926</v>
      </c>
      <c r="C84" s="1640" t="s">
        <v>270</v>
      </c>
      <c r="D84" s="3"/>
      <c r="E84" s="3"/>
      <c r="F84" s="3"/>
      <c r="G84" s="3"/>
      <c r="H84" s="3"/>
    </row>
    <row r="85" spans="1:8">
      <c r="A85" s="2535"/>
      <c r="B85" s="1043" t="s">
        <v>3906</v>
      </c>
      <c r="C85" s="1640" t="s">
        <v>260</v>
      </c>
      <c r="D85" s="3"/>
      <c r="E85" s="3"/>
      <c r="F85" s="3"/>
      <c r="G85" s="3"/>
      <c r="H85" s="3"/>
    </row>
    <row r="86" spans="1:8">
      <c r="A86" s="2535"/>
      <c r="B86" s="1043" t="s">
        <v>3907</v>
      </c>
      <c r="C86" s="1640" t="s">
        <v>260</v>
      </c>
      <c r="D86" s="3"/>
      <c r="E86" s="3"/>
      <c r="F86" s="3"/>
      <c r="G86" s="3"/>
      <c r="H86" s="3"/>
    </row>
    <row r="87" spans="1:8">
      <c r="A87" s="2535"/>
      <c r="B87" s="1043" t="s">
        <v>3927</v>
      </c>
      <c r="C87" s="1640" t="s">
        <v>260</v>
      </c>
      <c r="D87" s="3"/>
      <c r="E87" s="3"/>
      <c r="F87" s="3"/>
      <c r="G87" s="3"/>
      <c r="H87" s="3"/>
    </row>
    <row r="88" spans="1:8">
      <c r="A88" s="2535"/>
      <c r="B88" s="1043" t="s">
        <v>3928</v>
      </c>
      <c r="C88" s="1640"/>
      <c r="D88" s="3"/>
      <c r="E88" s="3"/>
      <c r="F88" s="3"/>
      <c r="G88" s="3"/>
      <c r="H88" s="3"/>
    </row>
    <row r="89" spans="1:8">
      <c r="A89" s="2535"/>
      <c r="B89" s="1043" t="s">
        <v>3929</v>
      </c>
      <c r="C89" s="1640" t="s">
        <v>270</v>
      </c>
      <c r="D89" s="3"/>
      <c r="E89" s="3"/>
      <c r="F89" s="3"/>
      <c r="G89" s="3"/>
      <c r="H89" s="3"/>
    </row>
    <row r="90" spans="1:8">
      <c r="A90" s="2535"/>
      <c r="B90" s="1043" t="s">
        <v>3930</v>
      </c>
      <c r="C90" s="1640" t="s">
        <v>260</v>
      </c>
      <c r="D90" s="3"/>
      <c r="E90" s="3"/>
      <c r="F90" s="3"/>
      <c r="G90" s="3"/>
      <c r="H90" s="3"/>
    </row>
    <row r="91" spans="1:8">
      <c r="A91" s="2535"/>
      <c r="B91" s="1043" t="s">
        <v>3931</v>
      </c>
      <c r="C91" s="1640" t="s">
        <v>260</v>
      </c>
      <c r="D91" s="3"/>
      <c r="E91" s="3"/>
      <c r="F91" s="3"/>
      <c r="G91" s="3"/>
      <c r="H91" s="3"/>
    </row>
    <row r="92" spans="1:8">
      <c r="A92" s="2535"/>
      <c r="B92" s="1043" t="s">
        <v>3932</v>
      </c>
      <c r="C92" s="1640" t="s">
        <v>260</v>
      </c>
      <c r="D92" s="3"/>
      <c r="E92" s="3"/>
      <c r="F92" s="3"/>
      <c r="G92" s="3"/>
      <c r="H92" s="3"/>
    </row>
    <row r="93" spans="1:8" ht="17.25" thickBot="1">
      <c r="A93" s="2012"/>
      <c r="B93" s="1273" t="s">
        <v>3933</v>
      </c>
      <c r="C93" s="1272" t="s">
        <v>260</v>
      </c>
      <c r="D93" s="3"/>
      <c r="E93" s="3"/>
      <c r="F93" s="3"/>
      <c r="G93" s="3"/>
      <c r="H93" s="3"/>
    </row>
    <row r="94" spans="1:8" ht="49.5">
      <c r="A94" s="2596" t="s">
        <v>3934</v>
      </c>
      <c r="B94" s="1721" t="s">
        <v>3935</v>
      </c>
      <c r="C94" s="1753" t="s">
        <v>3936</v>
      </c>
      <c r="D94" s="3"/>
      <c r="E94" s="3"/>
      <c r="F94" s="3"/>
      <c r="G94" s="3"/>
      <c r="H94" s="3"/>
    </row>
    <row r="95" spans="1:8" ht="33">
      <c r="A95" s="2535"/>
      <c r="B95" s="1043" t="s">
        <v>3937</v>
      </c>
      <c r="C95" s="1640" t="s">
        <v>1454</v>
      </c>
      <c r="D95" s="3"/>
      <c r="E95" s="3"/>
      <c r="F95" s="3"/>
      <c r="G95" s="3"/>
      <c r="H95" s="3"/>
    </row>
    <row r="96" spans="1:8">
      <c r="A96" s="2535"/>
      <c r="B96" s="1043" t="s">
        <v>3938</v>
      </c>
      <c r="C96" s="1640" t="s">
        <v>260</v>
      </c>
      <c r="D96" s="3"/>
      <c r="E96" s="3"/>
      <c r="F96" s="3"/>
      <c r="G96" s="3"/>
      <c r="H96" s="3"/>
    </row>
    <row r="97" spans="1:8" ht="33">
      <c r="A97" s="2535"/>
      <c r="B97" s="1043" t="s">
        <v>3939</v>
      </c>
      <c r="C97" s="1640" t="s">
        <v>260</v>
      </c>
      <c r="D97" s="3"/>
      <c r="E97" s="3"/>
      <c r="F97" s="3"/>
      <c r="G97" s="3"/>
      <c r="H97" s="3"/>
    </row>
    <row r="98" spans="1:8" ht="409.5" customHeight="1">
      <c r="A98" s="2535"/>
      <c r="B98" s="1043" t="s">
        <v>3940</v>
      </c>
      <c r="C98" s="1640" t="s">
        <v>3941</v>
      </c>
      <c r="D98" s="3"/>
      <c r="E98" s="3"/>
      <c r="F98" s="3"/>
      <c r="G98" s="3"/>
      <c r="H98" s="3"/>
    </row>
    <row r="99" spans="1:8" ht="33">
      <c r="A99" s="2535"/>
      <c r="B99" s="1043" t="s">
        <v>3942</v>
      </c>
      <c r="C99" s="1640" t="s">
        <v>3943</v>
      </c>
      <c r="D99" s="3"/>
      <c r="E99" s="3"/>
      <c r="F99" s="3"/>
      <c r="G99" s="3"/>
      <c r="H99" s="3"/>
    </row>
    <row r="100" spans="1:8" ht="49.5">
      <c r="A100" s="2535"/>
      <c r="B100" s="1043" t="s">
        <v>3944</v>
      </c>
      <c r="C100" s="1640" t="s">
        <v>3945</v>
      </c>
      <c r="D100" s="3"/>
      <c r="E100" s="3"/>
      <c r="F100" s="3"/>
      <c r="G100" s="3"/>
      <c r="H100" s="3"/>
    </row>
    <row r="101" spans="1:8" ht="33">
      <c r="A101" s="2535"/>
      <c r="B101" s="1043" t="s">
        <v>3946</v>
      </c>
      <c r="C101" s="1640" t="s">
        <v>3947</v>
      </c>
      <c r="D101" s="3"/>
      <c r="E101" s="3"/>
      <c r="F101" s="3"/>
      <c r="G101" s="3"/>
      <c r="H101" s="3"/>
    </row>
    <row r="102" spans="1:8">
      <c r="A102" s="2535"/>
      <c r="B102" s="1043" t="s">
        <v>3948</v>
      </c>
      <c r="C102" s="1639" t="s">
        <v>260</v>
      </c>
      <c r="D102" s="3"/>
      <c r="E102" s="3"/>
      <c r="F102" s="3"/>
      <c r="G102" s="3"/>
      <c r="H102" s="3"/>
    </row>
    <row r="103" spans="1:8" ht="17.25" thickBot="1">
      <c r="A103" s="2012"/>
      <c r="B103" s="1274" t="s">
        <v>3949</v>
      </c>
      <c r="C103" s="789" t="s">
        <v>260</v>
      </c>
      <c r="D103" s="3"/>
      <c r="E103" s="3"/>
      <c r="F103" s="3"/>
      <c r="G103" s="3"/>
      <c r="H103" s="3"/>
    </row>
    <row r="104" spans="1:8" ht="33">
      <c r="A104" s="2535" t="s">
        <v>3950</v>
      </c>
      <c r="B104" s="1043" t="s">
        <v>3951</v>
      </c>
      <c r="C104" s="1639" t="s">
        <v>1202</v>
      </c>
      <c r="D104" s="3"/>
      <c r="E104" s="3"/>
      <c r="F104" s="3"/>
      <c r="G104" s="3"/>
      <c r="H104" s="3"/>
    </row>
    <row r="105" spans="1:8">
      <c r="A105" s="2535"/>
      <c r="B105" s="1043" t="s">
        <v>3952</v>
      </c>
      <c r="C105" s="1755">
        <v>3.5999999999999997E-2</v>
      </c>
      <c r="D105" s="3"/>
      <c r="E105" s="3"/>
      <c r="F105" s="3"/>
      <c r="G105" s="3"/>
      <c r="H105" s="3"/>
    </row>
    <row r="106" spans="1:8">
      <c r="A106" s="2535"/>
      <c r="B106" s="1043" t="s">
        <v>3953</v>
      </c>
      <c r="C106" s="1756">
        <v>5.9610000000000003</v>
      </c>
      <c r="D106" s="3"/>
      <c r="E106" s="3"/>
      <c r="F106" s="3"/>
      <c r="G106" s="3"/>
      <c r="H106" s="3"/>
    </row>
    <row r="107" spans="1:8">
      <c r="A107" s="2535"/>
      <c r="B107" s="1043" t="s">
        <v>1288</v>
      </c>
      <c r="C107" s="1639" t="s">
        <v>3954</v>
      </c>
      <c r="D107" s="3"/>
      <c r="E107" s="3"/>
      <c r="F107" s="3"/>
      <c r="G107" s="3"/>
      <c r="H107" s="3"/>
    </row>
    <row r="108" spans="1:8" ht="17.25" thickBot="1">
      <c r="A108" s="2012"/>
      <c r="B108" s="1273" t="s">
        <v>3955</v>
      </c>
      <c r="C108" s="1526" t="s">
        <v>260</v>
      </c>
      <c r="D108" s="3"/>
      <c r="E108" s="3"/>
      <c r="F108" s="3"/>
      <c r="G108" s="3"/>
      <c r="H108" s="3"/>
    </row>
    <row r="109" spans="1:8" ht="17.25" thickBot="1">
      <c r="A109" s="2601" t="s">
        <v>3956</v>
      </c>
      <c r="B109" s="2602"/>
      <c r="C109" s="1757" t="s">
        <v>260</v>
      </c>
      <c r="D109" s="3"/>
      <c r="E109" s="3"/>
      <c r="F109" s="3"/>
      <c r="G109" s="3"/>
      <c r="H109" s="3"/>
    </row>
    <row r="110" spans="1:8" ht="227.25" customHeight="1">
      <c r="A110" s="2019" t="s">
        <v>425</v>
      </c>
      <c r="B110" s="2020"/>
      <c r="C110" s="2020"/>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613" t="s">
        <v>426</v>
      </c>
      <c r="B1" s="2568"/>
      <c r="C1" s="2568"/>
      <c r="D1" s="1735"/>
      <c r="E1" s="1735"/>
      <c r="F1" s="1735"/>
      <c r="G1" s="1735"/>
      <c r="H1" s="1735"/>
      <c r="I1" s="1735"/>
      <c r="P1" s="1735"/>
    </row>
    <row r="2" spans="1:16" customFormat="1" ht="21" customHeight="1" thickBot="1">
      <c r="A2" s="2619" t="s">
        <v>3650</v>
      </c>
      <c r="B2" s="2619"/>
      <c r="C2" s="121"/>
      <c r="D2" s="79"/>
    </row>
    <row r="3" spans="1:16" ht="18" customHeight="1" thickBot="1">
      <c r="A3" s="2628" t="s">
        <v>427</v>
      </c>
      <c r="B3" s="2629"/>
      <c r="C3" s="1758">
        <v>43920</v>
      </c>
      <c r="D3" s="111"/>
      <c r="E3" s="109"/>
      <c r="F3" s="109"/>
      <c r="G3" s="109"/>
      <c r="H3" s="109"/>
      <c r="I3" s="109"/>
    </row>
    <row r="4" spans="1:16" ht="18.75">
      <c r="A4" s="2620" t="s">
        <v>428</v>
      </c>
      <c r="B4" s="1759" t="s">
        <v>429</v>
      </c>
      <c r="C4" s="1760" t="s">
        <v>3957</v>
      </c>
      <c r="D4" s="111"/>
      <c r="E4" s="109"/>
      <c r="F4" s="109"/>
      <c r="G4" s="109"/>
      <c r="H4" s="109"/>
      <c r="I4" s="109"/>
    </row>
    <row r="5" spans="1:16" ht="18" customHeight="1">
      <c r="A5" s="2248"/>
      <c r="B5" s="1761" t="s">
        <v>431</v>
      </c>
      <c r="C5" s="1762" t="s">
        <v>3958</v>
      </c>
      <c r="D5" s="111"/>
      <c r="E5" s="109"/>
      <c r="F5" s="109"/>
      <c r="G5" s="109"/>
      <c r="H5" s="109"/>
      <c r="I5" s="109"/>
    </row>
    <row r="6" spans="1:16" ht="18" customHeight="1">
      <c r="A6" s="2248"/>
      <c r="B6" s="1761" t="s">
        <v>433</v>
      </c>
      <c r="C6" s="1762" t="s">
        <v>260</v>
      </c>
      <c r="D6" s="111"/>
      <c r="E6" s="109"/>
      <c r="F6" s="109"/>
      <c r="G6" s="109"/>
      <c r="H6" s="109"/>
      <c r="I6" s="109"/>
    </row>
    <row r="7" spans="1:16" ht="18" customHeight="1">
      <c r="A7" s="2248"/>
      <c r="B7" s="1761" t="s">
        <v>261</v>
      </c>
      <c r="C7" s="1762" t="s">
        <v>218</v>
      </c>
      <c r="D7" s="111"/>
      <c r="E7" s="109"/>
      <c r="F7" s="109"/>
      <c r="G7" s="109"/>
      <c r="H7" s="109"/>
      <c r="I7" s="109"/>
    </row>
    <row r="8" spans="1:16" ht="18" customHeight="1">
      <c r="A8" s="2248"/>
      <c r="B8" s="1761" t="s">
        <v>435</v>
      </c>
      <c r="C8" s="1762" t="s">
        <v>3959</v>
      </c>
      <c r="D8" s="111"/>
      <c r="E8" s="109"/>
      <c r="F8" s="109"/>
      <c r="G8" s="109"/>
      <c r="H8" s="109"/>
      <c r="I8" s="109"/>
    </row>
    <row r="9" spans="1:16" ht="18" customHeight="1">
      <c r="A9" s="2248"/>
      <c r="B9" s="1761" t="s">
        <v>437</v>
      </c>
      <c r="C9" s="1763">
        <f>51173144*C105</f>
        <v>5884911.5600000005</v>
      </c>
      <c r="D9" s="111"/>
      <c r="E9" s="109"/>
      <c r="F9" s="109"/>
      <c r="G9" s="109"/>
      <c r="H9" s="109"/>
      <c r="I9" s="109"/>
    </row>
    <row r="10" spans="1:16" ht="18" customHeight="1">
      <c r="A10" s="2248"/>
      <c r="B10" s="1761" t="s">
        <v>439</v>
      </c>
      <c r="C10" s="1764">
        <f>C9*110</f>
        <v>647340271.60000002</v>
      </c>
      <c r="D10" s="111"/>
      <c r="E10" s="109"/>
      <c r="F10" s="109"/>
      <c r="G10" s="109"/>
      <c r="H10" s="109"/>
      <c r="I10" s="109"/>
    </row>
    <row r="11" spans="1:16" ht="33">
      <c r="A11" s="2248"/>
      <c r="B11" s="1761" t="s">
        <v>440</v>
      </c>
      <c r="C11" s="1762" t="s">
        <v>3960</v>
      </c>
      <c r="D11" s="111"/>
      <c r="E11" s="109"/>
      <c r="F11" s="109"/>
      <c r="G11" s="109"/>
      <c r="H11" s="109"/>
      <c r="I11" s="109"/>
    </row>
    <row r="12" spans="1:16" ht="18" customHeight="1">
      <c r="A12" s="2248"/>
      <c r="B12" s="1761" t="s">
        <v>442</v>
      </c>
      <c r="C12" s="1762" t="s">
        <v>310</v>
      </c>
      <c r="D12" s="111"/>
      <c r="E12" s="109"/>
      <c r="F12" s="109"/>
      <c r="G12" s="109"/>
      <c r="H12" s="109"/>
      <c r="I12" s="109"/>
    </row>
    <row r="13" spans="1:16" ht="18" customHeight="1">
      <c r="A13" s="2248"/>
      <c r="B13" s="1761" t="s">
        <v>443</v>
      </c>
      <c r="C13" s="1762" t="s">
        <v>272</v>
      </c>
      <c r="D13" s="111"/>
      <c r="E13" s="109"/>
      <c r="F13" s="109"/>
      <c r="G13" s="109"/>
      <c r="H13" s="109"/>
      <c r="I13" s="109"/>
    </row>
    <row r="14" spans="1:16" ht="18" customHeight="1">
      <c r="A14" s="2248"/>
      <c r="B14" s="1761" t="s">
        <v>444</v>
      </c>
      <c r="C14" s="1762" t="s">
        <v>272</v>
      </c>
      <c r="D14" s="111"/>
      <c r="E14" s="109"/>
      <c r="F14" s="109"/>
      <c r="G14" s="109"/>
      <c r="H14" s="109"/>
      <c r="I14" s="109"/>
    </row>
    <row r="15" spans="1:16" ht="18" customHeight="1">
      <c r="A15" s="2248"/>
      <c r="B15" s="1761" t="s">
        <v>445</v>
      </c>
      <c r="C15" s="1762" t="s">
        <v>310</v>
      </c>
      <c r="D15" s="111"/>
      <c r="E15" s="109"/>
      <c r="F15" s="109"/>
      <c r="G15" s="109"/>
      <c r="H15" s="109"/>
      <c r="I15" s="109"/>
    </row>
    <row r="16" spans="1:16" ht="18" customHeight="1">
      <c r="A16" s="2248"/>
      <c r="B16" s="1761" t="s">
        <v>446</v>
      </c>
      <c r="C16" s="1762" t="s">
        <v>310</v>
      </c>
      <c r="D16" s="111"/>
      <c r="E16" s="109"/>
      <c r="F16" s="109"/>
      <c r="G16" s="109"/>
      <c r="H16" s="109"/>
      <c r="I16" s="109"/>
    </row>
    <row r="17" spans="1:9" ht="18" customHeight="1">
      <c r="A17" s="2248"/>
      <c r="B17" s="1761" t="s">
        <v>447</v>
      </c>
      <c r="C17" s="1762" t="s">
        <v>310</v>
      </c>
      <c r="D17" s="111"/>
      <c r="E17" s="109"/>
      <c r="F17" s="109"/>
      <c r="G17" s="109"/>
      <c r="H17" s="109"/>
      <c r="I17" s="109"/>
    </row>
    <row r="18" spans="1:9" ht="82.5">
      <c r="A18" s="2248"/>
      <c r="B18" s="1761" t="s">
        <v>448</v>
      </c>
      <c r="C18" s="1762" t="s">
        <v>3961</v>
      </c>
      <c r="D18" s="111"/>
      <c r="E18" s="109"/>
      <c r="F18" s="109"/>
      <c r="G18" s="109"/>
      <c r="H18" s="109"/>
      <c r="I18" s="109"/>
    </row>
    <row r="19" spans="1:9" ht="33">
      <c r="A19" s="2248"/>
      <c r="B19" s="1761" t="s">
        <v>3657</v>
      </c>
      <c r="C19" s="1762" t="s">
        <v>1688</v>
      </c>
      <c r="D19" s="111"/>
      <c r="E19" s="109"/>
      <c r="F19" s="109"/>
      <c r="G19" s="109"/>
      <c r="H19" s="109"/>
      <c r="I19" s="109"/>
    </row>
    <row r="20" spans="1:9" ht="18" customHeight="1">
      <c r="A20" s="2248"/>
      <c r="B20" s="1761" t="s">
        <v>450</v>
      </c>
      <c r="C20" s="1762" t="s">
        <v>310</v>
      </c>
      <c r="D20" s="111"/>
      <c r="E20" s="109"/>
      <c r="F20" s="109"/>
      <c r="G20" s="109"/>
      <c r="H20" s="109"/>
      <c r="I20" s="109"/>
    </row>
    <row r="21" spans="1:9" ht="18" customHeight="1">
      <c r="A21" s="2248"/>
      <c r="B21" s="1761" t="s">
        <v>282</v>
      </c>
      <c r="C21" s="1762" t="s">
        <v>310</v>
      </c>
      <c r="D21" s="111"/>
      <c r="E21" s="109"/>
      <c r="F21" s="109"/>
      <c r="G21" s="109"/>
      <c r="H21" s="109"/>
      <c r="I21" s="109"/>
    </row>
    <row r="22" spans="1:9" ht="18" customHeight="1">
      <c r="A22" s="2248"/>
      <c r="B22" s="1761" t="s">
        <v>452</v>
      </c>
      <c r="C22" s="1762" t="s">
        <v>310</v>
      </c>
      <c r="D22" s="111"/>
      <c r="E22" s="109"/>
      <c r="F22" s="109"/>
      <c r="G22" s="109"/>
      <c r="H22" s="109"/>
      <c r="I22" s="109"/>
    </row>
    <row r="23" spans="1:9" ht="18" customHeight="1">
      <c r="A23" s="2248"/>
      <c r="B23" s="1761" t="s">
        <v>453</v>
      </c>
      <c r="C23" s="1762" t="s">
        <v>310</v>
      </c>
      <c r="D23" s="111"/>
      <c r="E23" s="109"/>
      <c r="F23" s="109"/>
      <c r="G23" s="109"/>
      <c r="H23" s="109"/>
      <c r="I23" s="109"/>
    </row>
    <row r="24" spans="1:9" ht="18" customHeight="1">
      <c r="A24" s="2248"/>
      <c r="B24" s="1761" t="s">
        <v>454</v>
      </c>
      <c r="C24" s="1762" t="s">
        <v>310</v>
      </c>
      <c r="D24" s="111"/>
      <c r="E24" s="109"/>
      <c r="F24" s="109"/>
      <c r="G24" s="109"/>
      <c r="H24" s="109"/>
      <c r="I24" s="109"/>
    </row>
    <row r="25" spans="1:9" ht="18" customHeight="1">
      <c r="A25" s="2248"/>
      <c r="B25" s="1761" t="s">
        <v>456</v>
      </c>
      <c r="C25" s="1762" t="s">
        <v>310</v>
      </c>
      <c r="D25" s="111"/>
      <c r="E25" s="109"/>
      <c r="F25" s="109"/>
      <c r="G25" s="109"/>
      <c r="H25" s="109"/>
      <c r="I25" s="109"/>
    </row>
    <row r="26" spans="1:9" ht="18" customHeight="1">
      <c r="A26" s="2248"/>
      <c r="B26" s="1761" t="s">
        <v>457</v>
      </c>
      <c r="C26" s="1762" t="s">
        <v>289</v>
      </c>
      <c r="D26" s="111"/>
      <c r="E26" s="109"/>
      <c r="F26" s="109"/>
      <c r="G26" s="109"/>
      <c r="H26" s="109"/>
      <c r="I26" s="109"/>
    </row>
    <row r="27" spans="1:9" ht="18" customHeight="1">
      <c r="A27" s="2248"/>
      <c r="B27" s="1761" t="s">
        <v>458</v>
      </c>
      <c r="C27" s="1762" t="s">
        <v>310</v>
      </c>
      <c r="D27" s="111"/>
      <c r="E27" s="109"/>
      <c r="F27" s="109"/>
      <c r="G27" s="109"/>
      <c r="H27" s="109"/>
      <c r="I27" s="109"/>
    </row>
    <row r="28" spans="1:9" ht="18" customHeight="1">
      <c r="A28" s="2248"/>
      <c r="B28" s="1761" t="s">
        <v>459</v>
      </c>
      <c r="C28" s="1762" t="s">
        <v>292</v>
      </c>
      <c r="D28" s="111"/>
      <c r="E28" s="109"/>
      <c r="F28" s="109"/>
      <c r="G28" s="109"/>
      <c r="H28" s="109"/>
      <c r="I28" s="109"/>
    </row>
    <row r="29" spans="1:9" ht="18" customHeight="1">
      <c r="A29" s="2248"/>
      <c r="B29" s="1761" t="s">
        <v>460</v>
      </c>
      <c r="C29" s="1762" t="s">
        <v>294</v>
      </c>
      <c r="D29" s="111"/>
      <c r="E29" s="109"/>
      <c r="F29" s="109"/>
      <c r="G29" s="109"/>
      <c r="H29" s="109"/>
      <c r="I29" s="109"/>
    </row>
    <row r="30" spans="1:9" ht="18" customHeight="1">
      <c r="A30" s="2248"/>
      <c r="B30" s="1761" t="s">
        <v>461</v>
      </c>
      <c r="C30" s="1762" t="s">
        <v>651</v>
      </c>
      <c r="D30" s="111"/>
      <c r="E30" s="109"/>
      <c r="F30" s="109"/>
      <c r="G30" s="109"/>
      <c r="H30" s="109"/>
      <c r="I30" s="109"/>
    </row>
    <row r="31" spans="1:9" ht="33">
      <c r="A31" s="2248"/>
      <c r="B31" s="1761" t="s">
        <v>463</v>
      </c>
      <c r="C31" s="1762" t="s">
        <v>3659</v>
      </c>
      <c r="D31" s="111"/>
      <c r="E31" s="109"/>
      <c r="F31" s="109"/>
      <c r="G31" s="109"/>
      <c r="H31" s="109"/>
      <c r="I31" s="109"/>
    </row>
    <row r="32" spans="1:9" ht="18" customHeight="1">
      <c r="A32" s="2248"/>
      <c r="B32" s="1761" t="s">
        <v>465</v>
      </c>
      <c r="C32" s="1762" t="s">
        <v>3962</v>
      </c>
      <c r="D32" s="111"/>
      <c r="E32" s="109"/>
      <c r="F32" s="109"/>
      <c r="G32" s="109"/>
      <c r="H32" s="109"/>
      <c r="I32" s="109"/>
    </row>
    <row r="33" spans="1:9" ht="33.75" thickBot="1">
      <c r="A33" s="2249"/>
      <c r="B33" s="1765" t="s">
        <v>301</v>
      </c>
      <c r="C33" s="1766" t="s">
        <v>121</v>
      </c>
      <c r="D33" s="111"/>
      <c r="E33" s="109"/>
      <c r="F33" s="109"/>
      <c r="G33" s="109"/>
      <c r="H33" s="109"/>
      <c r="I33" s="109"/>
    </row>
    <row r="34" spans="1:9" ht="18" customHeight="1">
      <c r="A34" s="2621" t="s">
        <v>468</v>
      </c>
      <c r="B34" s="1759" t="s">
        <v>469</v>
      </c>
      <c r="C34" s="1760" t="s">
        <v>3963</v>
      </c>
      <c r="D34" s="111"/>
      <c r="E34" s="109"/>
      <c r="F34" s="109"/>
      <c r="G34" s="109"/>
      <c r="H34" s="109"/>
      <c r="I34" s="109"/>
    </row>
    <row r="35" spans="1:9" ht="18" customHeight="1">
      <c r="A35" s="2251"/>
      <c r="B35" s="1761" t="s">
        <v>470</v>
      </c>
      <c r="C35" s="1762" t="s">
        <v>3964</v>
      </c>
      <c r="D35" s="111"/>
      <c r="E35" s="109"/>
      <c r="F35" s="109"/>
      <c r="G35" s="109"/>
      <c r="H35" s="109"/>
      <c r="I35" s="109"/>
    </row>
    <row r="36" spans="1:9" ht="18" customHeight="1">
      <c r="A36" s="2251"/>
      <c r="B36" s="1761" t="s">
        <v>472</v>
      </c>
      <c r="C36" s="1762" t="s">
        <v>307</v>
      </c>
      <c r="D36" s="111"/>
      <c r="E36" s="109"/>
      <c r="F36" s="109"/>
      <c r="G36" s="109"/>
      <c r="H36" s="109"/>
      <c r="I36" s="109"/>
    </row>
    <row r="37" spans="1:9" ht="18" customHeight="1">
      <c r="A37" s="2251"/>
      <c r="B37" s="1761" t="s">
        <v>473</v>
      </c>
      <c r="C37" s="1762" t="s">
        <v>310</v>
      </c>
      <c r="D37" s="111"/>
      <c r="E37" s="109"/>
      <c r="F37" s="109"/>
      <c r="G37" s="109"/>
      <c r="H37" s="109"/>
      <c r="I37" s="109"/>
    </row>
    <row r="38" spans="1:9" ht="18" customHeight="1">
      <c r="A38" s="2251"/>
      <c r="B38" s="1761" t="s">
        <v>474</v>
      </c>
      <c r="C38" s="1762" t="s">
        <v>310</v>
      </c>
      <c r="D38" s="111"/>
      <c r="E38" s="109"/>
      <c r="F38" s="109"/>
      <c r="G38" s="109"/>
      <c r="H38" s="109"/>
      <c r="I38" s="109"/>
    </row>
    <row r="39" spans="1:9" ht="19.149999999999999" customHeight="1" thickBot="1">
      <c r="A39" s="2252"/>
      <c r="B39" s="1765" t="s">
        <v>475</v>
      </c>
      <c r="C39" s="1766" t="s">
        <v>272</v>
      </c>
      <c r="D39" s="111"/>
      <c r="E39" s="109"/>
      <c r="F39" s="109"/>
      <c r="G39" s="109"/>
      <c r="H39" s="109"/>
      <c r="I39" s="109"/>
    </row>
    <row r="40" spans="1:9" ht="18" customHeight="1">
      <c r="A40" s="2621" t="s">
        <v>476</v>
      </c>
      <c r="B40" s="1759" t="s">
        <v>477</v>
      </c>
      <c r="C40" s="1760" t="s">
        <v>310</v>
      </c>
      <c r="D40" s="111"/>
      <c r="E40" s="109"/>
      <c r="F40" s="109"/>
      <c r="G40" s="109"/>
      <c r="H40" s="109"/>
      <c r="I40" s="109"/>
    </row>
    <row r="41" spans="1:9" ht="18" customHeight="1">
      <c r="A41" s="2251"/>
      <c r="B41" s="1761" t="s">
        <v>478</v>
      </c>
      <c r="C41" s="1762" t="s">
        <v>310</v>
      </c>
      <c r="D41" s="111"/>
      <c r="E41" s="109"/>
      <c r="F41" s="109"/>
      <c r="G41" s="109"/>
      <c r="H41" s="109"/>
      <c r="I41" s="109"/>
    </row>
    <row r="42" spans="1:9" ht="18" customHeight="1">
      <c r="A42" s="2251"/>
      <c r="B42" s="1761" t="s">
        <v>479</v>
      </c>
      <c r="C42" s="1762" t="s">
        <v>310</v>
      </c>
      <c r="D42" s="111"/>
      <c r="E42" s="109"/>
      <c r="F42" s="109"/>
      <c r="G42" s="109"/>
      <c r="H42" s="109"/>
      <c r="I42" s="109"/>
    </row>
    <row r="43" spans="1:9" ht="18" customHeight="1">
      <c r="A43" s="2251"/>
      <c r="B43" s="1761" t="s">
        <v>480</v>
      </c>
      <c r="C43" s="1762" t="s">
        <v>310</v>
      </c>
      <c r="D43" s="111"/>
      <c r="E43" s="109"/>
      <c r="F43" s="109"/>
      <c r="G43" s="109"/>
      <c r="H43" s="109"/>
      <c r="I43" s="109"/>
    </row>
    <row r="44" spans="1:9" ht="18" customHeight="1">
      <c r="A44" s="2251"/>
      <c r="B44" s="1761" t="s">
        <v>481</v>
      </c>
      <c r="C44" s="1762" t="s">
        <v>310</v>
      </c>
      <c r="D44" s="111"/>
      <c r="E44" s="109"/>
      <c r="F44" s="109"/>
      <c r="G44" s="109"/>
      <c r="H44" s="109"/>
      <c r="I44" s="109"/>
    </row>
    <row r="45" spans="1:9" ht="19.149999999999999" customHeight="1" thickBot="1">
      <c r="A45" s="2252"/>
      <c r="B45" s="1765" t="s">
        <v>482</v>
      </c>
      <c r="C45" s="1766" t="s">
        <v>310</v>
      </c>
      <c r="D45" s="111"/>
      <c r="E45" s="109"/>
      <c r="F45" s="109"/>
      <c r="G45" s="109"/>
      <c r="H45" s="109"/>
      <c r="I45" s="109"/>
    </row>
    <row r="46" spans="1:9" ht="18" customHeight="1">
      <c r="A46" s="2621" t="s">
        <v>483</v>
      </c>
      <c r="B46" s="1759" t="s">
        <v>484</v>
      </c>
      <c r="C46" s="1760" t="s">
        <v>310</v>
      </c>
      <c r="D46" s="111"/>
      <c r="E46" s="109"/>
      <c r="F46" s="109"/>
      <c r="G46" s="109"/>
      <c r="H46" s="109"/>
      <c r="I46" s="109"/>
    </row>
    <row r="47" spans="1:9" ht="18" customHeight="1">
      <c r="A47" s="2251"/>
      <c r="B47" s="1761" t="s">
        <v>485</v>
      </c>
      <c r="C47" s="1762" t="s">
        <v>310</v>
      </c>
      <c r="D47" s="111"/>
      <c r="E47" s="109"/>
      <c r="F47" s="109"/>
      <c r="G47" s="109"/>
      <c r="H47" s="109"/>
      <c r="I47" s="109"/>
    </row>
    <row r="48" spans="1:9" ht="19.149999999999999" customHeight="1" thickBot="1">
      <c r="A48" s="2252"/>
      <c r="B48" s="1765" t="s">
        <v>487</v>
      </c>
      <c r="C48" s="1766" t="s">
        <v>310</v>
      </c>
      <c r="D48" s="111"/>
      <c r="E48" s="109"/>
      <c r="F48" s="109"/>
      <c r="G48" s="109"/>
      <c r="H48" s="109"/>
      <c r="I48" s="109"/>
    </row>
    <row r="49" spans="1:9" ht="18" customHeight="1">
      <c r="A49" s="2620" t="s">
        <v>489</v>
      </c>
      <c r="B49" s="1759" t="s">
        <v>490</v>
      </c>
      <c r="C49" s="1760" t="s">
        <v>3965</v>
      </c>
      <c r="D49" s="111"/>
      <c r="E49" s="109"/>
      <c r="F49" s="109"/>
      <c r="G49" s="109"/>
      <c r="H49" s="109"/>
      <c r="I49" s="109"/>
    </row>
    <row r="50" spans="1:9" ht="18" customHeight="1">
      <c r="A50" s="2248"/>
      <c r="B50" s="1761" t="s">
        <v>491</v>
      </c>
      <c r="C50" s="1762" t="s">
        <v>3965</v>
      </c>
      <c r="D50" s="111"/>
      <c r="E50" s="109"/>
      <c r="F50" s="109"/>
      <c r="G50" s="109"/>
      <c r="H50" s="109"/>
      <c r="I50" s="109"/>
    </row>
    <row r="51" spans="1:9" ht="36" customHeight="1">
      <c r="A51" s="2248"/>
      <c r="B51" s="1761" t="s">
        <v>493</v>
      </c>
      <c r="C51" s="1762" t="s">
        <v>3966</v>
      </c>
      <c r="D51" s="111"/>
      <c r="E51" s="109"/>
      <c r="F51" s="109"/>
      <c r="G51" s="109"/>
      <c r="H51" s="109"/>
      <c r="I51" s="109"/>
    </row>
    <row r="52" spans="1:9" ht="18" customHeight="1">
      <c r="A52" s="2248"/>
      <c r="B52" s="1761" t="s">
        <v>495</v>
      </c>
      <c r="C52" s="1762" t="s">
        <v>310</v>
      </c>
      <c r="D52" s="111"/>
      <c r="E52" s="109"/>
      <c r="F52" s="109"/>
      <c r="G52" s="109"/>
      <c r="H52" s="109"/>
      <c r="I52" s="109"/>
    </row>
    <row r="53" spans="1:9" ht="18" customHeight="1">
      <c r="A53" s="2248"/>
      <c r="B53" s="1761" t="s">
        <v>497</v>
      </c>
      <c r="C53" s="1762" t="s">
        <v>310</v>
      </c>
      <c r="D53" s="111"/>
      <c r="E53" s="109"/>
      <c r="F53" s="109"/>
      <c r="G53" s="109"/>
      <c r="H53" s="109"/>
      <c r="I53" s="109"/>
    </row>
    <row r="54" spans="1:9" ht="247.5">
      <c r="A54" s="2248"/>
      <c r="B54" s="1761" t="s">
        <v>335</v>
      </c>
      <c r="C54" s="1762" t="s">
        <v>3967</v>
      </c>
      <c r="D54" s="111"/>
      <c r="E54" s="109"/>
      <c r="F54" s="109"/>
      <c r="G54" s="109"/>
      <c r="H54" s="109"/>
      <c r="I54" s="109"/>
    </row>
    <row r="55" spans="1:9" ht="66">
      <c r="A55" s="2248"/>
      <c r="B55" s="1761" t="s">
        <v>501</v>
      </c>
      <c r="C55" s="1762" t="s">
        <v>3968</v>
      </c>
      <c r="D55" s="111"/>
      <c r="E55" s="109"/>
      <c r="F55" s="109"/>
      <c r="G55" s="109"/>
      <c r="H55" s="109"/>
      <c r="I55" s="109"/>
    </row>
    <row r="56" spans="1:9" ht="18" customHeight="1">
      <c r="A56" s="2248"/>
      <c r="B56" s="1761" t="s">
        <v>503</v>
      </c>
      <c r="C56" s="1762" t="s">
        <v>3969</v>
      </c>
      <c r="D56" s="111"/>
      <c r="E56" s="109"/>
      <c r="F56" s="109"/>
      <c r="G56" s="109"/>
      <c r="H56" s="109"/>
      <c r="I56" s="109"/>
    </row>
    <row r="57" spans="1:9" ht="18" customHeight="1">
      <c r="A57" s="2248"/>
      <c r="B57" s="1761" t="s">
        <v>505</v>
      </c>
      <c r="C57" s="1762" t="s">
        <v>342</v>
      </c>
      <c r="D57" s="111"/>
      <c r="E57" s="109"/>
      <c r="F57" s="109"/>
      <c r="G57" s="109"/>
      <c r="H57" s="109"/>
      <c r="I57" s="109"/>
    </row>
    <row r="58" spans="1:9" ht="18" customHeight="1">
      <c r="A58" s="2248"/>
      <c r="B58" s="1761" t="s">
        <v>506</v>
      </c>
      <c r="C58" s="1762" t="s">
        <v>310</v>
      </c>
      <c r="D58" s="111"/>
      <c r="E58" s="109"/>
      <c r="F58" s="109"/>
      <c r="G58" s="109"/>
      <c r="H58" s="109"/>
      <c r="I58" s="109"/>
    </row>
    <row r="59" spans="1:9" ht="18" customHeight="1">
      <c r="A59" s="2248"/>
      <c r="B59" s="1761" t="s">
        <v>507</v>
      </c>
      <c r="C59" s="1762" t="s">
        <v>310</v>
      </c>
      <c r="D59" s="111"/>
      <c r="E59" s="109"/>
      <c r="F59" s="109"/>
      <c r="G59" s="109"/>
      <c r="H59" s="109"/>
      <c r="I59" s="109"/>
    </row>
    <row r="60" spans="1:9" ht="18" customHeight="1">
      <c r="A60" s="2248"/>
      <c r="B60" s="1761" t="s">
        <v>508</v>
      </c>
      <c r="C60" s="1762" t="s">
        <v>3970</v>
      </c>
      <c r="D60" s="111"/>
      <c r="E60" s="109"/>
      <c r="F60" s="109"/>
      <c r="G60" s="109"/>
      <c r="H60" s="109"/>
      <c r="I60" s="109"/>
    </row>
    <row r="61" spans="1:9" ht="18" customHeight="1">
      <c r="A61" s="2248"/>
      <c r="B61" s="1761" t="s">
        <v>509</v>
      </c>
      <c r="C61" s="1762" t="s">
        <v>310</v>
      </c>
      <c r="D61" s="111"/>
      <c r="E61" s="109"/>
      <c r="F61" s="109"/>
      <c r="G61" s="109"/>
      <c r="H61" s="109"/>
      <c r="I61" s="109"/>
    </row>
    <row r="62" spans="1:9" ht="18" customHeight="1">
      <c r="A62" s="2248"/>
      <c r="B62" s="1761" t="s">
        <v>510</v>
      </c>
      <c r="C62" s="1762" t="s">
        <v>310</v>
      </c>
      <c r="D62" s="111"/>
      <c r="E62" s="109"/>
      <c r="F62" s="109"/>
      <c r="G62" s="109"/>
      <c r="H62" s="109"/>
      <c r="I62" s="109"/>
    </row>
    <row r="63" spans="1:9" ht="18" customHeight="1">
      <c r="A63" s="2248"/>
      <c r="B63" s="1761" t="s">
        <v>512</v>
      </c>
      <c r="C63" s="1762" t="s">
        <v>310</v>
      </c>
      <c r="D63" s="111"/>
      <c r="E63" s="109"/>
      <c r="F63" s="109"/>
      <c r="G63" s="109"/>
      <c r="H63" s="109"/>
      <c r="I63" s="109"/>
    </row>
    <row r="64" spans="1:9" ht="18" customHeight="1">
      <c r="A64" s="2248"/>
      <c r="B64" s="1761" t="s">
        <v>514</v>
      </c>
      <c r="C64" s="1762" t="s">
        <v>310</v>
      </c>
      <c r="D64" s="111"/>
      <c r="E64" s="109"/>
      <c r="F64" s="109"/>
      <c r="G64" s="109"/>
      <c r="H64" s="109"/>
      <c r="I64" s="109"/>
    </row>
    <row r="65" spans="1:9" ht="18" customHeight="1">
      <c r="A65" s="2248"/>
      <c r="B65" s="1761" t="s">
        <v>516</v>
      </c>
      <c r="C65" s="1762" t="s">
        <v>310</v>
      </c>
      <c r="D65" s="111"/>
      <c r="E65" s="109"/>
      <c r="F65" s="109"/>
      <c r="G65" s="109"/>
      <c r="H65" s="109"/>
      <c r="I65" s="109"/>
    </row>
    <row r="66" spans="1:9" ht="18" customHeight="1">
      <c r="A66" s="2248"/>
      <c r="B66" s="1761" t="s">
        <v>518</v>
      </c>
      <c r="C66" s="1762" t="s">
        <v>310</v>
      </c>
      <c r="D66" s="111"/>
      <c r="E66" s="109"/>
      <c r="F66" s="109"/>
      <c r="G66" s="109"/>
      <c r="H66" s="109"/>
      <c r="I66" s="109"/>
    </row>
    <row r="67" spans="1:9" ht="18" customHeight="1">
      <c r="A67" s="2248"/>
      <c r="B67" s="1761" t="s">
        <v>519</v>
      </c>
      <c r="C67" s="1762" t="s">
        <v>310</v>
      </c>
      <c r="D67" s="111"/>
      <c r="E67" s="109"/>
      <c r="F67" s="109"/>
      <c r="G67" s="109"/>
      <c r="H67" s="109"/>
      <c r="I67" s="109"/>
    </row>
    <row r="68" spans="1:9" ht="18" customHeight="1">
      <c r="A68" s="2248"/>
      <c r="B68" s="1761" t="s">
        <v>521</v>
      </c>
      <c r="C68" s="1762" t="s">
        <v>310</v>
      </c>
      <c r="D68" s="111"/>
      <c r="E68" s="109"/>
      <c r="F68" s="109"/>
      <c r="G68" s="109"/>
      <c r="H68" s="109"/>
      <c r="I68" s="109"/>
    </row>
    <row r="69" spans="1:9" ht="19.149999999999999" customHeight="1" thickBot="1">
      <c r="A69" s="2249"/>
      <c r="B69" s="1765" t="s">
        <v>523</v>
      </c>
      <c r="C69" s="1766" t="s">
        <v>310</v>
      </c>
      <c r="D69" s="111"/>
      <c r="E69" s="109"/>
      <c r="F69" s="109"/>
      <c r="G69" s="109"/>
      <c r="H69" s="109"/>
      <c r="I69" s="109"/>
    </row>
    <row r="70" spans="1:9" ht="18" customHeight="1">
      <c r="A70" s="2621" t="s">
        <v>525</v>
      </c>
      <c r="B70" s="1759" t="s">
        <v>526</v>
      </c>
      <c r="C70" s="1760" t="s">
        <v>272</v>
      </c>
      <c r="D70" s="111"/>
      <c r="E70" s="109"/>
      <c r="F70" s="109"/>
      <c r="G70" s="109"/>
      <c r="H70" s="109"/>
      <c r="I70" s="109"/>
    </row>
    <row r="71" spans="1:9" ht="18" customHeight="1">
      <c r="A71" s="2251"/>
      <c r="B71" s="1761" t="s">
        <v>527</v>
      </c>
      <c r="C71" s="1762" t="s">
        <v>362</v>
      </c>
      <c r="D71" s="111"/>
      <c r="E71" s="109"/>
      <c r="F71" s="109"/>
      <c r="G71" s="109"/>
      <c r="H71" s="109"/>
      <c r="I71" s="109"/>
    </row>
    <row r="72" spans="1:9" ht="18" customHeight="1">
      <c r="A72" s="2251"/>
      <c r="B72" s="1761" t="s">
        <v>528</v>
      </c>
      <c r="C72" s="1762" t="s">
        <v>310</v>
      </c>
      <c r="D72" s="111"/>
      <c r="E72" s="109"/>
      <c r="F72" s="109"/>
      <c r="G72" s="109"/>
      <c r="H72" s="109"/>
      <c r="I72" s="109"/>
    </row>
    <row r="73" spans="1:9" ht="18" customHeight="1">
      <c r="A73" s="2251"/>
      <c r="B73" s="1761" t="s">
        <v>529</v>
      </c>
      <c r="C73" s="1762" t="s">
        <v>310</v>
      </c>
      <c r="D73" s="111"/>
      <c r="E73" s="109"/>
      <c r="F73" s="109"/>
      <c r="G73" s="109"/>
      <c r="H73" s="109"/>
      <c r="I73" s="109"/>
    </row>
    <row r="74" spans="1:9" ht="33">
      <c r="A74" s="2251"/>
      <c r="B74" s="1761" t="s">
        <v>530</v>
      </c>
      <c r="C74" s="1762" t="s">
        <v>3971</v>
      </c>
      <c r="D74" s="111"/>
      <c r="E74" s="109"/>
      <c r="F74" s="109"/>
      <c r="G74" s="109"/>
      <c r="H74" s="109"/>
      <c r="I74" s="109"/>
    </row>
    <row r="75" spans="1:9" ht="18.75">
      <c r="A75" s="2251"/>
      <c r="B75" s="1761" t="s">
        <v>532</v>
      </c>
      <c r="C75" s="1762" t="s">
        <v>294</v>
      </c>
      <c r="D75" s="111"/>
      <c r="E75" s="109"/>
      <c r="F75" s="109"/>
      <c r="G75" s="109"/>
      <c r="H75" s="109"/>
      <c r="I75" s="109"/>
    </row>
    <row r="76" spans="1:9" ht="18" customHeight="1">
      <c r="A76" s="2251"/>
      <c r="B76" s="1761" t="s">
        <v>533</v>
      </c>
      <c r="C76" s="1762" t="s">
        <v>272</v>
      </c>
      <c r="D76" s="111"/>
      <c r="E76" s="109"/>
      <c r="F76" s="109"/>
      <c r="G76" s="109"/>
      <c r="H76" s="109"/>
      <c r="I76" s="109"/>
    </row>
    <row r="77" spans="1:9" ht="18" customHeight="1">
      <c r="A77" s="2251"/>
      <c r="B77" s="1761" t="s">
        <v>534</v>
      </c>
      <c r="C77" s="1762" t="s">
        <v>370</v>
      </c>
      <c r="D77" s="111"/>
      <c r="E77" s="109"/>
      <c r="F77" s="109"/>
      <c r="G77" s="109"/>
      <c r="H77" s="109"/>
      <c r="I77" s="109"/>
    </row>
    <row r="78" spans="1:9" ht="19.149999999999999" customHeight="1" thickBot="1">
      <c r="A78" s="2252"/>
      <c r="B78" s="1765" t="s">
        <v>535</v>
      </c>
      <c r="C78" s="1766" t="s">
        <v>3962</v>
      </c>
      <c r="D78" s="111"/>
      <c r="E78" s="109"/>
      <c r="F78" s="109"/>
      <c r="G78" s="109"/>
      <c r="H78" s="109"/>
      <c r="I78" s="109"/>
    </row>
    <row r="79" spans="1:9" ht="18" customHeight="1">
      <c r="A79" s="2621" t="s">
        <v>537</v>
      </c>
      <c r="B79" s="1759" t="s">
        <v>538</v>
      </c>
      <c r="C79" s="1760" t="s">
        <v>3972</v>
      </c>
      <c r="D79" s="111"/>
      <c r="E79" s="109"/>
      <c r="F79" s="109"/>
      <c r="G79" s="109"/>
      <c r="H79" s="109"/>
      <c r="I79" s="109"/>
    </row>
    <row r="80" spans="1:9" ht="18" customHeight="1">
      <c r="A80" s="2251"/>
      <c r="B80" s="1761" t="s">
        <v>540</v>
      </c>
      <c r="C80" s="1762" t="s">
        <v>3675</v>
      </c>
      <c r="D80" s="111"/>
      <c r="E80" s="109"/>
      <c r="F80" s="109"/>
      <c r="G80" s="109"/>
      <c r="H80" s="109"/>
      <c r="I80" s="109"/>
    </row>
    <row r="81" spans="1:9" ht="18" customHeight="1">
      <c r="A81" s="2251"/>
      <c r="B81" s="1761" t="s">
        <v>541</v>
      </c>
      <c r="C81" s="1762" t="s">
        <v>3972</v>
      </c>
      <c r="D81" s="111"/>
      <c r="E81" s="109"/>
      <c r="F81" s="109"/>
      <c r="G81" s="109"/>
      <c r="H81" s="109"/>
      <c r="I81" s="109"/>
    </row>
    <row r="82" spans="1:9" ht="18" customHeight="1">
      <c r="A82" s="2251"/>
      <c r="B82" s="1761" t="s">
        <v>543</v>
      </c>
      <c r="C82" s="1762" t="s">
        <v>3972</v>
      </c>
      <c r="D82" s="111"/>
      <c r="E82" s="109"/>
      <c r="F82" s="109"/>
      <c r="G82" s="109"/>
      <c r="H82" s="109"/>
      <c r="I82" s="109"/>
    </row>
    <row r="83" spans="1:9" ht="18" customHeight="1">
      <c r="A83" s="2251"/>
      <c r="B83" s="1761" t="s">
        <v>545</v>
      </c>
      <c r="C83" s="1762" t="s">
        <v>3972</v>
      </c>
      <c r="D83" s="111"/>
      <c r="E83" s="109"/>
      <c r="F83" s="109"/>
      <c r="G83" s="109"/>
      <c r="H83" s="109"/>
      <c r="I83" s="109"/>
    </row>
    <row r="84" spans="1:9" ht="18" customHeight="1">
      <c r="A84" s="2251"/>
      <c r="B84" s="1761" t="s">
        <v>547</v>
      </c>
      <c r="C84" s="1762" t="s">
        <v>310</v>
      </c>
      <c r="D84" s="111"/>
      <c r="E84" s="109"/>
      <c r="F84" s="109"/>
      <c r="G84" s="109"/>
      <c r="H84" s="109"/>
      <c r="I84" s="109"/>
    </row>
    <row r="85" spans="1:9" ht="18" customHeight="1">
      <c r="A85" s="2251"/>
      <c r="B85" s="1761" t="s">
        <v>519</v>
      </c>
      <c r="C85" s="1762" t="s">
        <v>3661</v>
      </c>
      <c r="D85" s="111"/>
      <c r="E85" s="109"/>
      <c r="F85" s="109"/>
      <c r="G85" s="109"/>
      <c r="H85" s="109"/>
      <c r="I85" s="109"/>
    </row>
    <row r="86" spans="1:9" ht="18" customHeight="1">
      <c r="A86" s="2251"/>
      <c r="B86" s="1761" t="s">
        <v>521</v>
      </c>
      <c r="C86" s="1762" t="s">
        <v>310</v>
      </c>
      <c r="D86" s="111"/>
      <c r="E86" s="109"/>
      <c r="F86" s="109"/>
      <c r="G86" s="109"/>
      <c r="H86" s="109"/>
      <c r="I86" s="109"/>
    </row>
    <row r="87" spans="1:9" ht="18" customHeight="1">
      <c r="A87" s="2251"/>
      <c r="B87" s="1761" t="s">
        <v>548</v>
      </c>
      <c r="C87" s="1762" t="s">
        <v>310</v>
      </c>
      <c r="D87" s="111"/>
      <c r="E87" s="109"/>
      <c r="F87" s="109"/>
      <c r="G87" s="109"/>
      <c r="H87" s="109"/>
      <c r="I87" s="109"/>
    </row>
    <row r="88" spans="1:9" ht="18" customHeight="1">
      <c r="A88" s="2251"/>
      <c r="B88" s="1761" t="s">
        <v>549</v>
      </c>
      <c r="C88" s="1767"/>
      <c r="D88" s="111"/>
      <c r="E88" s="109"/>
      <c r="F88" s="109"/>
      <c r="G88" s="109"/>
      <c r="H88" s="109"/>
      <c r="I88" s="109"/>
    </row>
    <row r="89" spans="1:9" ht="18" customHeight="1">
      <c r="A89" s="2251"/>
      <c r="B89" s="1761" t="s">
        <v>550</v>
      </c>
      <c r="C89" s="1762" t="s">
        <v>310</v>
      </c>
      <c r="D89" s="111"/>
      <c r="E89" s="109"/>
      <c r="F89" s="109"/>
      <c r="G89" s="109"/>
      <c r="H89" s="109"/>
      <c r="I89" s="109"/>
    </row>
    <row r="90" spans="1:9" ht="18" customHeight="1">
      <c r="A90" s="2251"/>
      <c r="B90" s="1761" t="s">
        <v>551</v>
      </c>
      <c r="C90" s="1762" t="s">
        <v>310</v>
      </c>
      <c r="D90" s="111"/>
      <c r="E90" s="109"/>
      <c r="F90" s="109"/>
      <c r="G90" s="109"/>
      <c r="H90" s="109"/>
      <c r="I90" s="109"/>
    </row>
    <row r="91" spans="1:9" ht="18" customHeight="1">
      <c r="A91" s="2251"/>
      <c r="B91" s="1761" t="s">
        <v>552</v>
      </c>
      <c r="C91" s="1762" t="s">
        <v>310</v>
      </c>
      <c r="D91" s="111"/>
      <c r="E91" s="109"/>
      <c r="F91" s="109"/>
      <c r="G91" s="109"/>
      <c r="H91" s="109"/>
      <c r="I91" s="109"/>
    </row>
    <row r="92" spans="1:9" ht="18" customHeight="1">
      <c r="A92" s="2251"/>
      <c r="B92" s="1761" t="s">
        <v>553</v>
      </c>
      <c r="C92" s="1762" t="s">
        <v>310</v>
      </c>
      <c r="D92" s="111"/>
      <c r="E92" s="109"/>
      <c r="F92" s="109"/>
      <c r="G92" s="109"/>
      <c r="H92" s="109"/>
      <c r="I92" s="109"/>
    </row>
    <row r="93" spans="1:9" ht="19.149999999999999" customHeight="1" thickBot="1">
      <c r="A93" s="2251"/>
      <c r="B93" s="1768" t="s">
        <v>554</v>
      </c>
      <c r="C93" s="1769" t="s">
        <v>310</v>
      </c>
      <c r="D93" s="111"/>
      <c r="E93" s="109"/>
      <c r="F93" s="109"/>
      <c r="G93" s="109"/>
      <c r="H93" s="109"/>
      <c r="I93" s="109"/>
    </row>
    <row r="94" spans="1:9" ht="18" customHeight="1">
      <c r="A94" s="2622" t="s">
        <v>555</v>
      </c>
      <c r="B94" s="1234" t="s">
        <v>556</v>
      </c>
      <c r="C94" s="1235" t="s">
        <v>3972</v>
      </c>
      <c r="D94" s="109"/>
      <c r="E94" s="109"/>
      <c r="F94" s="109"/>
      <c r="G94" s="109"/>
      <c r="H94" s="109"/>
      <c r="I94" s="109"/>
    </row>
    <row r="95" spans="1:9" ht="36" customHeight="1">
      <c r="A95" s="2623"/>
      <c r="B95" s="1761" t="s">
        <v>558</v>
      </c>
      <c r="C95" s="1770" t="s">
        <v>3677</v>
      </c>
      <c r="D95" s="109"/>
      <c r="E95" s="109"/>
      <c r="F95" s="109"/>
      <c r="G95" s="109"/>
      <c r="H95" s="109"/>
      <c r="I95" s="109"/>
    </row>
    <row r="96" spans="1:9" ht="18" customHeight="1">
      <c r="A96" s="2623"/>
      <c r="B96" s="1761" t="s">
        <v>560</v>
      </c>
      <c r="C96" s="1770" t="s">
        <v>310</v>
      </c>
      <c r="D96" s="109"/>
      <c r="E96" s="109"/>
      <c r="F96" s="109"/>
      <c r="G96" s="109"/>
      <c r="H96" s="109"/>
      <c r="I96" s="109"/>
    </row>
    <row r="97" spans="1:9" ht="33">
      <c r="A97" s="2623"/>
      <c r="B97" s="1761" t="s">
        <v>561</v>
      </c>
      <c r="C97" s="1770" t="s">
        <v>3973</v>
      </c>
      <c r="D97" s="109"/>
      <c r="E97" s="109"/>
      <c r="F97" s="109"/>
      <c r="G97" s="109"/>
      <c r="H97" s="109"/>
      <c r="I97" s="109"/>
    </row>
    <row r="98" spans="1:9" ht="18" customHeight="1">
      <c r="A98" s="2623"/>
      <c r="B98" s="1761" t="s">
        <v>563</v>
      </c>
      <c r="C98" s="1770" t="s">
        <v>310</v>
      </c>
      <c r="D98" s="109"/>
      <c r="E98" s="109"/>
      <c r="F98" s="109"/>
      <c r="G98" s="109"/>
      <c r="H98" s="109"/>
      <c r="I98" s="109"/>
    </row>
    <row r="99" spans="1:9" ht="82.5">
      <c r="A99" s="2623"/>
      <c r="B99" s="1761" t="s">
        <v>565</v>
      </c>
      <c r="C99" s="1770" t="s">
        <v>3974</v>
      </c>
      <c r="D99" s="109"/>
      <c r="E99" s="109"/>
      <c r="F99" s="109"/>
      <c r="G99" s="109"/>
      <c r="H99" s="109"/>
      <c r="I99" s="109"/>
    </row>
    <row r="100" spans="1:9" ht="33">
      <c r="A100" s="2623"/>
      <c r="B100" s="1761" t="s">
        <v>567</v>
      </c>
      <c r="C100" s="1770" t="s">
        <v>3819</v>
      </c>
      <c r="D100" s="109"/>
      <c r="E100" s="109"/>
      <c r="F100" s="109"/>
      <c r="G100" s="109"/>
      <c r="H100" s="109"/>
      <c r="I100" s="109"/>
    </row>
    <row r="101" spans="1:9" ht="49.5">
      <c r="A101" s="2623"/>
      <c r="B101" s="1761" t="s">
        <v>568</v>
      </c>
      <c r="C101" s="1770" t="s">
        <v>3975</v>
      </c>
      <c r="D101" s="109"/>
      <c r="E101" s="109"/>
      <c r="F101" s="109"/>
      <c r="G101" s="109"/>
      <c r="H101" s="109"/>
      <c r="I101" s="109"/>
    </row>
    <row r="102" spans="1:9" ht="18" customHeight="1">
      <c r="A102" s="2623"/>
      <c r="B102" s="1761" t="s">
        <v>569</v>
      </c>
      <c r="C102" s="1770" t="s">
        <v>310</v>
      </c>
      <c r="D102" s="109"/>
      <c r="E102" s="109"/>
      <c r="F102" s="109"/>
      <c r="G102" s="109"/>
      <c r="H102" s="109"/>
      <c r="I102" s="109"/>
    </row>
    <row r="103" spans="1:9" ht="19.149999999999999" customHeight="1" thickBot="1">
      <c r="A103" s="2624"/>
      <c r="B103" s="1771" t="s">
        <v>570</v>
      </c>
      <c r="C103" s="1772" t="s">
        <v>3661</v>
      </c>
      <c r="D103" s="109"/>
      <c r="E103" s="109"/>
      <c r="F103" s="109"/>
      <c r="G103" s="109"/>
      <c r="H103" s="109"/>
      <c r="I103" s="109"/>
    </row>
    <row r="104" spans="1:9" ht="36" customHeight="1">
      <c r="A104" s="2625" t="s">
        <v>571</v>
      </c>
      <c r="B104" s="94" t="s">
        <v>572</v>
      </c>
      <c r="C104" s="95" t="s">
        <v>1202</v>
      </c>
      <c r="D104" s="111"/>
      <c r="E104" s="109"/>
      <c r="F104" s="109"/>
      <c r="G104" s="109"/>
      <c r="H104" s="109"/>
      <c r="I104" s="109"/>
    </row>
    <row r="105" spans="1:9" ht="18" customHeight="1">
      <c r="A105" s="2248"/>
      <c r="B105" s="1761" t="s">
        <v>574</v>
      </c>
      <c r="C105" s="1773">
        <v>0.115</v>
      </c>
      <c r="D105" s="111"/>
      <c r="E105" s="109"/>
      <c r="F105" s="109"/>
      <c r="G105" s="109"/>
      <c r="H105" s="109"/>
      <c r="I105" s="109"/>
    </row>
    <row r="106" spans="1:9" ht="18" customHeight="1">
      <c r="A106" s="2248"/>
      <c r="B106" s="1761" t="s">
        <v>576</v>
      </c>
      <c r="C106" s="1774">
        <f>C105*110</f>
        <v>12.65</v>
      </c>
      <c r="D106" s="111"/>
      <c r="E106" s="109"/>
      <c r="F106" s="109"/>
      <c r="G106" s="109"/>
      <c r="H106" s="109"/>
      <c r="I106" s="109"/>
    </row>
    <row r="107" spans="1:9" ht="18" customHeight="1">
      <c r="A107" s="2248"/>
      <c r="B107" s="1761" t="s">
        <v>1288</v>
      </c>
      <c r="C107" s="1762" t="s">
        <v>3821</v>
      </c>
      <c r="D107" s="111"/>
      <c r="E107" s="109"/>
      <c r="F107" s="109"/>
      <c r="G107" s="109"/>
      <c r="H107" s="109"/>
      <c r="I107" s="109"/>
    </row>
    <row r="108" spans="1:9" ht="19.149999999999999" customHeight="1" thickBot="1">
      <c r="A108" s="2249"/>
      <c r="B108" s="1765" t="s">
        <v>977</v>
      </c>
      <c r="C108" s="1766" t="s">
        <v>310</v>
      </c>
      <c r="D108" s="111"/>
      <c r="E108" s="109"/>
      <c r="F108" s="109"/>
      <c r="G108" s="109"/>
      <c r="H108" s="109"/>
      <c r="I108" s="109"/>
    </row>
    <row r="109" spans="1:9" ht="19.149999999999999" customHeight="1" thickBot="1">
      <c r="A109" s="2626" t="s">
        <v>580</v>
      </c>
      <c r="B109" s="2627"/>
      <c r="C109" s="1775" t="s">
        <v>3650</v>
      </c>
      <c r="D109" s="111"/>
      <c r="E109" s="109"/>
      <c r="F109" s="109"/>
      <c r="G109" s="109"/>
      <c r="H109" s="109"/>
      <c r="I109" s="109"/>
    </row>
    <row r="110" spans="1:9" ht="229.5" customHeight="1">
      <c r="A110" s="2019" t="s">
        <v>425</v>
      </c>
      <c r="B110" s="2020"/>
      <c r="C110" s="2020"/>
      <c r="D110" s="112"/>
      <c r="E110" s="113"/>
      <c r="F110" s="113"/>
      <c r="G110" s="113"/>
      <c r="H110" s="113"/>
      <c r="I110" s="11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 width="6.25" style="9" customWidth="1"/>
    <col min="17" max="16384" width="12.625" style="9"/>
  </cols>
  <sheetData>
    <row r="1" spans="1:16" ht="20.25" thickBot="1">
      <c r="A1" s="2046" t="s">
        <v>620</v>
      </c>
      <c r="B1" s="2046"/>
      <c r="C1" s="2046"/>
      <c r="D1" s="8"/>
      <c r="E1" s="8"/>
      <c r="F1" s="8"/>
      <c r="G1" s="8"/>
      <c r="H1" s="8"/>
      <c r="I1" s="8"/>
      <c r="J1" s="8"/>
      <c r="K1" s="8"/>
      <c r="L1" s="8"/>
      <c r="M1" s="8"/>
      <c r="N1" s="8"/>
      <c r="O1" s="8"/>
      <c r="P1" s="8"/>
    </row>
    <row r="2" spans="1:16" ht="17.25" customHeight="1" thickBot="1">
      <c r="A2" s="2047" t="s">
        <v>427</v>
      </c>
      <c r="B2" s="2048"/>
      <c r="C2" s="1221">
        <v>45837</v>
      </c>
      <c r="D2" s="8"/>
      <c r="E2" s="8"/>
      <c r="F2" s="8"/>
      <c r="G2" s="8"/>
      <c r="H2" s="8"/>
      <c r="I2" s="8"/>
      <c r="J2" s="8"/>
      <c r="K2" s="8"/>
      <c r="L2" s="8"/>
      <c r="M2" s="8"/>
      <c r="N2" s="8"/>
      <c r="O2" s="8"/>
      <c r="P2" s="8"/>
    </row>
    <row r="3" spans="1:16">
      <c r="A3" s="2049" t="s">
        <v>428</v>
      </c>
      <c r="B3" s="10" t="s">
        <v>255</v>
      </c>
      <c r="C3" s="628" t="s">
        <v>940</v>
      </c>
      <c r="D3" s="8"/>
      <c r="E3" s="8"/>
      <c r="F3" s="8"/>
      <c r="G3" s="8"/>
      <c r="H3" s="8"/>
      <c r="I3" s="8"/>
      <c r="J3" s="8"/>
      <c r="K3" s="8"/>
      <c r="L3" s="8"/>
      <c r="M3" s="8"/>
      <c r="N3" s="8"/>
      <c r="O3" s="8"/>
      <c r="P3" s="8"/>
    </row>
    <row r="4" spans="1:16">
      <c r="A4" s="2044"/>
      <c r="B4" s="10" t="s">
        <v>431</v>
      </c>
      <c r="C4" s="629" t="s">
        <v>941</v>
      </c>
      <c r="D4" s="8"/>
      <c r="E4" s="8"/>
      <c r="F4" s="8"/>
      <c r="G4" s="8"/>
      <c r="H4" s="8"/>
      <c r="I4" s="8"/>
      <c r="J4" s="8"/>
      <c r="K4" s="8"/>
      <c r="L4" s="8"/>
      <c r="M4" s="8"/>
      <c r="N4" s="8"/>
      <c r="O4" s="8"/>
      <c r="P4" s="8"/>
    </row>
    <row r="5" spans="1:16">
      <c r="A5" s="2044"/>
      <c r="B5" s="10" t="s">
        <v>259</v>
      </c>
      <c r="C5" s="630" t="s">
        <v>942</v>
      </c>
      <c r="D5" s="8"/>
      <c r="E5" s="8"/>
      <c r="F5" s="8"/>
      <c r="G5" s="8"/>
      <c r="H5" s="8"/>
      <c r="I5" s="8"/>
      <c r="J5" s="8"/>
      <c r="K5" s="8"/>
      <c r="L5" s="8"/>
      <c r="M5" s="8"/>
      <c r="N5" s="8"/>
      <c r="O5" s="8"/>
      <c r="P5" s="8"/>
    </row>
    <row r="6" spans="1:16">
      <c r="A6" s="2044"/>
      <c r="B6" s="10" t="s">
        <v>261</v>
      </c>
      <c r="C6" s="626" t="s">
        <v>943</v>
      </c>
      <c r="D6" s="8"/>
      <c r="E6" s="8"/>
      <c r="F6" s="8"/>
      <c r="G6" s="8"/>
      <c r="H6" s="8"/>
      <c r="I6" s="8"/>
      <c r="J6" s="8"/>
      <c r="K6" s="8"/>
      <c r="L6" s="8"/>
      <c r="M6" s="8"/>
      <c r="N6" s="8"/>
      <c r="O6" s="8"/>
      <c r="P6" s="8"/>
    </row>
    <row r="7" spans="1:16">
      <c r="A7" s="2044"/>
      <c r="B7" s="10" t="s">
        <v>263</v>
      </c>
      <c r="C7" s="1295" t="s">
        <v>944</v>
      </c>
      <c r="D7" s="8"/>
      <c r="E7" s="8"/>
      <c r="F7" s="8"/>
      <c r="G7" s="8"/>
      <c r="H7" s="8"/>
      <c r="I7" s="8"/>
      <c r="J7" s="8"/>
      <c r="K7" s="8"/>
      <c r="L7" s="8"/>
      <c r="M7" s="8"/>
      <c r="N7" s="8"/>
      <c r="O7" s="8"/>
      <c r="P7" s="8"/>
    </row>
    <row r="8" spans="1:16">
      <c r="A8" s="2044"/>
      <c r="B8" s="10" t="s">
        <v>265</v>
      </c>
      <c r="C8" s="605" t="s">
        <v>945</v>
      </c>
      <c r="D8" s="8"/>
      <c r="E8" s="8"/>
      <c r="F8" s="8"/>
      <c r="G8" s="8"/>
      <c r="H8" s="8"/>
      <c r="I8" s="8"/>
      <c r="J8" s="8"/>
      <c r="K8" s="8"/>
      <c r="L8" s="8"/>
      <c r="M8" s="8"/>
      <c r="N8" s="8"/>
      <c r="O8" s="8"/>
      <c r="P8" s="8"/>
    </row>
    <row r="9" spans="1:16">
      <c r="A9" s="2044"/>
      <c r="B9" s="10" t="s">
        <v>266</v>
      </c>
      <c r="C9" s="1223">
        <v>27924884738.290001</v>
      </c>
      <c r="D9" s="8"/>
      <c r="E9" s="8"/>
      <c r="F9" s="8"/>
      <c r="G9" s="8"/>
      <c r="H9" s="8"/>
      <c r="I9" s="8"/>
      <c r="J9" s="8"/>
      <c r="K9" s="8"/>
      <c r="L9" s="8"/>
      <c r="M9" s="8"/>
      <c r="N9" s="8"/>
      <c r="O9" s="8"/>
      <c r="P9" s="8"/>
    </row>
    <row r="10" spans="1:16">
      <c r="A10" s="2044"/>
      <c r="B10" s="10" t="s">
        <v>440</v>
      </c>
      <c r="C10" s="630" t="s">
        <v>946</v>
      </c>
      <c r="D10" s="8"/>
      <c r="E10" s="8"/>
      <c r="F10" s="8"/>
      <c r="G10" s="8"/>
      <c r="H10" s="8"/>
      <c r="I10" s="8"/>
      <c r="J10" s="8"/>
      <c r="K10" s="8"/>
      <c r="L10" s="8"/>
      <c r="M10" s="8"/>
      <c r="N10" s="8"/>
      <c r="O10" s="8"/>
      <c r="P10" s="8"/>
    </row>
    <row r="11" spans="1:16">
      <c r="A11" s="2044"/>
      <c r="B11" s="10" t="s">
        <v>442</v>
      </c>
      <c r="C11" s="626" t="s">
        <v>270</v>
      </c>
      <c r="D11" s="8"/>
      <c r="E11" s="8"/>
      <c r="F11" s="8"/>
      <c r="G11" s="8"/>
      <c r="H11" s="8"/>
      <c r="I11" s="8"/>
      <c r="J11" s="8"/>
      <c r="K11" s="8"/>
      <c r="L11" s="8"/>
      <c r="M11" s="8"/>
      <c r="N11" s="8"/>
      <c r="O11" s="8"/>
      <c r="P11" s="8"/>
    </row>
    <row r="12" spans="1:16">
      <c r="A12" s="2044"/>
      <c r="B12" s="10" t="s">
        <v>443</v>
      </c>
      <c r="C12" s="626" t="s">
        <v>272</v>
      </c>
      <c r="D12" s="8"/>
      <c r="E12" s="8"/>
      <c r="F12" s="8"/>
      <c r="G12" s="8"/>
      <c r="H12" s="8"/>
      <c r="I12" s="8"/>
      <c r="J12" s="8"/>
      <c r="K12" s="8"/>
      <c r="L12" s="8"/>
      <c r="M12" s="8"/>
      <c r="N12" s="8"/>
      <c r="O12" s="8"/>
      <c r="P12" s="8"/>
    </row>
    <row r="13" spans="1:16">
      <c r="A13" s="2044"/>
      <c r="B13" s="10" t="s">
        <v>444</v>
      </c>
      <c r="C13" s="626" t="s">
        <v>272</v>
      </c>
      <c r="D13" s="8"/>
      <c r="E13" s="8"/>
      <c r="F13" s="8"/>
      <c r="G13" s="8"/>
      <c r="H13" s="8"/>
      <c r="I13" s="8"/>
      <c r="J13" s="8"/>
      <c r="K13" s="8"/>
      <c r="L13" s="8"/>
      <c r="M13" s="8"/>
      <c r="N13" s="8"/>
      <c r="O13" s="8"/>
      <c r="P13" s="8"/>
    </row>
    <row r="14" spans="1:16">
      <c r="A14" s="2044"/>
      <c r="B14" s="10" t="s">
        <v>445</v>
      </c>
      <c r="C14" s="626" t="s">
        <v>270</v>
      </c>
      <c r="D14" s="8"/>
      <c r="E14" s="8"/>
      <c r="F14" s="8"/>
      <c r="G14" s="8"/>
      <c r="H14" s="8"/>
      <c r="I14" s="8"/>
      <c r="J14" s="8"/>
      <c r="K14" s="8"/>
      <c r="L14" s="8"/>
      <c r="M14" s="8"/>
      <c r="N14" s="8"/>
      <c r="O14" s="8"/>
      <c r="P14" s="8"/>
    </row>
    <row r="15" spans="1:16">
      <c r="A15" s="2044"/>
      <c r="B15" s="10" t="s">
        <v>446</v>
      </c>
      <c r="C15" s="626" t="s">
        <v>260</v>
      </c>
      <c r="D15" s="8"/>
      <c r="E15" s="8"/>
      <c r="F15" s="8"/>
      <c r="G15" s="8"/>
      <c r="H15" s="8"/>
      <c r="I15" s="8"/>
      <c r="J15" s="8"/>
      <c r="K15" s="8"/>
      <c r="L15" s="8"/>
      <c r="M15" s="8"/>
      <c r="N15" s="8"/>
      <c r="O15" s="8"/>
      <c r="P15" s="8"/>
    </row>
    <row r="16" spans="1:16">
      <c r="A16" s="2044"/>
      <c r="B16" s="10" t="s">
        <v>447</v>
      </c>
      <c r="C16" s="626" t="s">
        <v>260</v>
      </c>
      <c r="D16" s="8"/>
      <c r="E16" s="8"/>
      <c r="F16" s="8"/>
      <c r="G16" s="8"/>
      <c r="H16" s="8"/>
      <c r="I16" s="8"/>
      <c r="J16" s="8"/>
      <c r="K16" s="8"/>
      <c r="L16" s="8"/>
      <c r="M16" s="8"/>
      <c r="N16" s="8"/>
      <c r="O16" s="8"/>
      <c r="P16" s="8"/>
    </row>
    <row r="17" spans="1:16" ht="99">
      <c r="A17" s="2044"/>
      <c r="B17" s="10" t="s">
        <v>448</v>
      </c>
      <c r="C17" s="626" t="s">
        <v>947</v>
      </c>
      <c r="D17" s="8"/>
      <c r="E17" s="8"/>
      <c r="F17" s="8"/>
      <c r="G17" s="8"/>
      <c r="H17" s="8"/>
      <c r="I17" s="8"/>
      <c r="J17" s="8"/>
      <c r="K17" s="8"/>
      <c r="L17" s="8"/>
      <c r="M17" s="8"/>
      <c r="N17" s="8"/>
      <c r="O17" s="8"/>
      <c r="P17" s="8"/>
    </row>
    <row r="18" spans="1:16" ht="33">
      <c r="A18" s="2044"/>
      <c r="B18" s="1141" t="s">
        <v>279</v>
      </c>
      <c r="C18" s="626" t="s">
        <v>280</v>
      </c>
      <c r="D18" s="8"/>
      <c r="E18" s="8"/>
      <c r="F18" s="8"/>
      <c r="G18" s="8"/>
      <c r="H18" s="8"/>
      <c r="I18" s="8"/>
      <c r="J18" s="8"/>
      <c r="K18" s="8"/>
      <c r="L18" s="8"/>
      <c r="M18" s="8"/>
      <c r="N18" s="8"/>
      <c r="O18" s="8"/>
      <c r="P18" s="8"/>
    </row>
    <row r="19" spans="1:16">
      <c r="A19" s="2044"/>
      <c r="B19" s="10" t="s">
        <v>450</v>
      </c>
      <c r="C19" s="626" t="s">
        <v>260</v>
      </c>
      <c r="D19" s="8"/>
      <c r="E19" s="8"/>
      <c r="F19" s="8"/>
      <c r="G19" s="8"/>
      <c r="H19" s="8"/>
      <c r="I19" s="8"/>
      <c r="J19" s="8"/>
      <c r="K19" s="8"/>
      <c r="L19" s="8"/>
      <c r="M19" s="8"/>
      <c r="N19" s="8"/>
      <c r="O19" s="8"/>
      <c r="P19" s="8"/>
    </row>
    <row r="20" spans="1:16">
      <c r="A20" s="2044"/>
      <c r="B20" s="10" t="s">
        <v>948</v>
      </c>
      <c r="C20" s="626" t="s">
        <v>270</v>
      </c>
      <c r="D20" s="8"/>
      <c r="E20" s="8"/>
      <c r="F20" s="8"/>
      <c r="G20" s="8"/>
      <c r="H20" s="8"/>
      <c r="I20" s="8"/>
      <c r="J20" s="8"/>
      <c r="K20" s="8"/>
      <c r="L20" s="8"/>
      <c r="M20" s="8"/>
      <c r="N20" s="8"/>
      <c r="O20" s="8"/>
      <c r="P20" s="8"/>
    </row>
    <row r="21" spans="1:16">
      <c r="A21" s="2044"/>
      <c r="B21" s="10" t="s">
        <v>452</v>
      </c>
      <c r="C21" s="626" t="s">
        <v>260</v>
      </c>
      <c r="D21" s="8"/>
      <c r="E21" s="8"/>
      <c r="F21" s="8"/>
      <c r="G21" s="8"/>
      <c r="H21" s="8"/>
      <c r="I21" s="8"/>
      <c r="J21" s="8"/>
      <c r="K21" s="8"/>
      <c r="L21" s="8"/>
      <c r="M21" s="8"/>
      <c r="N21" s="8"/>
      <c r="O21" s="8"/>
      <c r="P21" s="8"/>
    </row>
    <row r="22" spans="1:16">
      <c r="A22" s="2044"/>
      <c r="B22" s="10" t="s">
        <v>453</v>
      </c>
      <c r="C22" s="626" t="s">
        <v>260</v>
      </c>
      <c r="D22" s="8"/>
      <c r="E22" s="8"/>
      <c r="F22" s="8"/>
      <c r="G22" s="8"/>
      <c r="H22" s="8"/>
      <c r="I22" s="8"/>
      <c r="J22" s="8"/>
      <c r="K22" s="8"/>
      <c r="L22" s="8"/>
      <c r="M22" s="8"/>
      <c r="N22" s="8"/>
      <c r="O22" s="8"/>
      <c r="P22" s="8"/>
    </row>
    <row r="23" spans="1:16">
      <c r="A23" s="2044"/>
      <c r="B23" s="10" t="s">
        <v>454</v>
      </c>
      <c r="C23" s="626" t="s">
        <v>260</v>
      </c>
      <c r="D23" s="8"/>
      <c r="E23" s="8"/>
      <c r="F23" s="8"/>
      <c r="G23" s="8"/>
      <c r="H23" s="8"/>
      <c r="I23" s="8"/>
      <c r="J23" s="8"/>
      <c r="K23" s="8"/>
      <c r="L23" s="8"/>
      <c r="M23" s="8"/>
      <c r="N23" s="8"/>
      <c r="O23" s="8"/>
      <c r="P23" s="8"/>
    </row>
    <row r="24" spans="1:16">
      <c r="A24" s="2044"/>
      <c r="B24" s="10" t="s">
        <v>456</v>
      </c>
      <c r="C24" s="626" t="s">
        <v>260</v>
      </c>
      <c r="D24" s="8"/>
      <c r="E24" s="8"/>
      <c r="F24" s="8"/>
      <c r="G24" s="8"/>
      <c r="H24" s="8"/>
      <c r="I24" s="8"/>
      <c r="J24" s="8"/>
      <c r="K24" s="8"/>
      <c r="L24" s="8"/>
      <c r="M24" s="8"/>
      <c r="N24" s="8"/>
      <c r="O24" s="8"/>
      <c r="P24" s="8"/>
    </row>
    <row r="25" spans="1:16">
      <c r="A25" s="2044"/>
      <c r="B25" s="10" t="s">
        <v>457</v>
      </c>
      <c r="C25" s="626" t="s">
        <v>289</v>
      </c>
      <c r="D25" s="8"/>
      <c r="E25" s="8"/>
      <c r="F25" s="8"/>
      <c r="G25" s="8"/>
      <c r="H25" s="8"/>
      <c r="I25" s="8"/>
      <c r="J25" s="8"/>
      <c r="K25" s="8"/>
      <c r="L25" s="8"/>
      <c r="M25" s="8"/>
      <c r="N25" s="8"/>
      <c r="O25" s="8"/>
      <c r="P25" s="8"/>
    </row>
    <row r="26" spans="1:16">
      <c r="A26" s="2044"/>
      <c r="B26" s="10" t="s">
        <v>458</v>
      </c>
      <c r="C26" s="626" t="s">
        <v>260</v>
      </c>
      <c r="D26" s="8"/>
      <c r="E26" s="8"/>
      <c r="F26" s="8"/>
      <c r="G26" s="8"/>
      <c r="H26" s="8"/>
      <c r="I26" s="8"/>
      <c r="J26" s="8"/>
      <c r="K26" s="8"/>
      <c r="L26" s="8"/>
      <c r="M26" s="8"/>
      <c r="N26" s="8"/>
      <c r="O26" s="8"/>
      <c r="P26" s="8"/>
    </row>
    <row r="27" spans="1:16">
      <c r="A27" s="2044"/>
      <c r="B27" s="10" t="s">
        <v>459</v>
      </c>
      <c r="C27" s="626" t="s">
        <v>292</v>
      </c>
      <c r="D27" s="8"/>
      <c r="E27" s="8"/>
      <c r="F27" s="8"/>
      <c r="G27" s="8"/>
      <c r="H27" s="8"/>
      <c r="I27" s="8"/>
      <c r="J27" s="8"/>
      <c r="K27" s="8"/>
      <c r="L27" s="8"/>
      <c r="M27" s="8"/>
      <c r="N27" s="8"/>
      <c r="O27" s="8"/>
      <c r="P27" s="8"/>
    </row>
    <row r="28" spans="1:16">
      <c r="A28" s="2044"/>
      <c r="B28" s="10" t="s">
        <v>460</v>
      </c>
      <c r="C28" s="626" t="s">
        <v>294</v>
      </c>
      <c r="D28" s="8"/>
      <c r="E28" s="8"/>
      <c r="F28" s="8"/>
      <c r="G28" s="8"/>
      <c r="H28" s="8"/>
      <c r="I28" s="8"/>
      <c r="J28" s="8"/>
      <c r="K28" s="8"/>
      <c r="L28" s="8"/>
      <c r="M28" s="8"/>
      <c r="N28" s="8"/>
      <c r="O28" s="8"/>
      <c r="P28" s="8"/>
    </row>
    <row r="29" spans="1:16">
      <c r="A29" s="2044"/>
      <c r="B29" s="10" t="s">
        <v>461</v>
      </c>
      <c r="C29" s="626" t="s">
        <v>651</v>
      </c>
      <c r="D29" s="8"/>
      <c r="E29" s="8"/>
      <c r="F29" s="8"/>
      <c r="G29" s="8"/>
      <c r="H29" s="8"/>
      <c r="I29" s="8"/>
      <c r="J29" s="8"/>
      <c r="K29" s="8"/>
      <c r="L29" s="8"/>
      <c r="M29" s="8"/>
      <c r="N29" s="8"/>
      <c r="O29" s="8"/>
      <c r="P29" s="8"/>
    </row>
    <row r="30" spans="1:16" ht="33">
      <c r="A30" s="2044"/>
      <c r="B30" s="10" t="s">
        <v>463</v>
      </c>
      <c r="C30" s="626" t="s">
        <v>464</v>
      </c>
      <c r="D30" s="8"/>
      <c r="E30" s="8"/>
      <c r="F30" s="8"/>
      <c r="G30" s="8"/>
      <c r="H30" s="8"/>
      <c r="I30" s="8"/>
      <c r="J30" s="8"/>
      <c r="K30" s="8"/>
      <c r="L30" s="8"/>
      <c r="M30" s="8"/>
      <c r="N30" s="8"/>
      <c r="O30" s="8"/>
      <c r="P30" s="8"/>
    </row>
    <row r="31" spans="1:16">
      <c r="A31" s="2044"/>
      <c r="B31" s="10" t="s">
        <v>465</v>
      </c>
      <c r="C31" s="626" t="s">
        <v>654</v>
      </c>
      <c r="D31" s="8"/>
      <c r="E31" s="8"/>
      <c r="F31" s="8"/>
      <c r="G31" s="8"/>
      <c r="H31" s="8"/>
      <c r="I31" s="8"/>
      <c r="J31" s="8"/>
      <c r="K31" s="8"/>
      <c r="L31" s="8"/>
      <c r="M31" s="8"/>
      <c r="N31" s="8"/>
      <c r="O31" s="8"/>
      <c r="P31" s="8"/>
    </row>
    <row r="32" spans="1:16" ht="33.75" thickBot="1">
      <c r="A32" s="2045"/>
      <c r="B32" s="15" t="s">
        <v>301</v>
      </c>
      <c r="C32" s="631" t="s">
        <v>260</v>
      </c>
      <c r="D32" s="8"/>
      <c r="E32" s="8"/>
      <c r="F32" s="8"/>
      <c r="G32" s="8"/>
      <c r="H32" s="8"/>
      <c r="I32" s="8"/>
      <c r="J32" s="8"/>
      <c r="K32" s="8"/>
      <c r="L32" s="8"/>
      <c r="M32" s="8"/>
      <c r="N32" s="8"/>
      <c r="O32" s="8"/>
      <c r="P32" s="8"/>
    </row>
    <row r="33" spans="1:16">
      <c r="A33" s="2043" t="s">
        <v>468</v>
      </c>
      <c r="B33" s="17" t="s">
        <v>469</v>
      </c>
      <c r="C33" s="630" t="s">
        <v>943</v>
      </c>
      <c r="D33" s="8"/>
      <c r="E33" s="8"/>
      <c r="F33" s="8"/>
      <c r="G33" s="8"/>
      <c r="H33" s="8"/>
      <c r="I33" s="8"/>
      <c r="J33" s="8"/>
      <c r="K33" s="8"/>
      <c r="L33" s="8"/>
      <c r="M33" s="8"/>
      <c r="N33" s="8"/>
      <c r="O33" s="8"/>
      <c r="P33" s="8"/>
    </row>
    <row r="34" spans="1:16">
      <c r="A34" s="2044"/>
      <c r="B34" s="10" t="s">
        <v>470</v>
      </c>
      <c r="C34" s="626" t="s">
        <v>949</v>
      </c>
      <c r="D34" s="8"/>
      <c r="E34" s="8"/>
      <c r="F34" s="8"/>
      <c r="G34" s="8"/>
      <c r="H34" s="8"/>
      <c r="I34" s="8"/>
      <c r="J34" s="8"/>
      <c r="K34" s="8"/>
      <c r="L34" s="8"/>
      <c r="M34" s="8"/>
      <c r="N34" s="8"/>
      <c r="O34" s="8"/>
      <c r="P34" s="8"/>
    </row>
    <row r="35" spans="1:16">
      <c r="A35" s="2044"/>
      <c r="B35" s="10" t="s">
        <v>472</v>
      </c>
      <c r="C35" s="626" t="s">
        <v>307</v>
      </c>
      <c r="D35" s="8"/>
      <c r="E35" s="8"/>
      <c r="F35" s="8"/>
      <c r="G35" s="8"/>
      <c r="H35" s="8"/>
      <c r="I35" s="8"/>
      <c r="J35" s="8"/>
      <c r="K35" s="8"/>
      <c r="L35" s="8"/>
      <c r="M35" s="8"/>
      <c r="N35" s="8"/>
      <c r="O35" s="8"/>
      <c r="P35" s="8"/>
    </row>
    <row r="36" spans="1:16">
      <c r="A36" s="2044"/>
      <c r="B36" s="10" t="s">
        <v>473</v>
      </c>
      <c r="C36" s="626" t="s">
        <v>260</v>
      </c>
      <c r="D36" s="8"/>
      <c r="E36" s="8"/>
      <c r="F36" s="8"/>
      <c r="G36" s="8"/>
      <c r="H36" s="8"/>
      <c r="I36" s="8"/>
      <c r="J36" s="8"/>
      <c r="K36" s="8"/>
      <c r="L36" s="8"/>
      <c r="M36" s="8"/>
      <c r="N36" s="8"/>
      <c r="O36" s="8"/>
      <c r="P36" s="8"/>
    </row>
    <row r="37" spans="1:16">
      <c r="A37" s="2044"/>
      <c r="B37" s="10" t="s">
        <v>474</v>
      </c>
      <c r="C37" s="626" t="s">
        <v>260</v>
      </c>
      <c r="D37" s="8"/>
      <c r="E37" s="8"/>
      <c r="F37" s="8"/>
      <c r="G37" s="8"/>
      <c r="H37" s="8"/>
      <c r="I37" s="8"/>
      <c r="J37" s="8"/>
      <c r="K37" s="8"/>
      <c r="L37" s="8"/>
      <c r="M37" s="8"/>
      <c r="N37" s="8"/>
      <c r="O37" s="8"/>
      <c r="P37" s="8"/>
    </row>
    <row r="38" spans="1:16" ht="19.5" thickBot="1">
      <c r="A38" s="2045"/>
      <c r="B38" s="19" t="s">
        <v>475</v>
      </c>
      <c r="C38" s="632" t="s">
        <v>272</v>
      </c>
      <c r="D38" s="8"/>
      <c r="E38" s="8"/>
      <c r="F38" s="8"/>
      <c r="G38" s="8"/>
      <c r="H38" s="8"/>
      <c r="I38" s="8"/>
      <c r="J38" s="8"/>
      <c r="K38" s="8"/>
      <c r="L38" s="8"/>
      <c r="M38" s="8"/>
      <c r="N38" s="8"/>
      <c r="O38" s="8"/>
      <c r="P38" s="8"/>
    </row>
    <row r="39" spans="1:16">
      <c r="A39" s="2043" t="s">
        <v>476</v>
      </c>
      <c r="B39" s="17" t="s">
        <v>477</v>
      </c>
      <c r="C39" s="630" t="s">
        <v>270</v>
      </c>
      <c r="D39" s="8"/>
      <c r="E39" s="8"/>
      <c r="F39" s="8"/>
      <c r="G39" s="8"/>
      <c r="H39" s="8"/>
      <c r="I39" s="8"/>
      <c r="J39" s="8"/>
      <c r="K39" s="8"/>
      <c r="L39" s="8"/>
      <c r="M39" s="8"/>
      <c r="N39" s="8"/>
      <c r="O39" s="8"/>
      <c r="P39" s="8"/>
    </row>
    <row r="40" spans="1:16">
      <c r="A40" s="2044"/>
      <c r="B40" s="10" t="s">
        <v>478</v>
      </c>
      <c r="C40" s="626" t="s">
        <v>260</v>
      </c>
      <c r="D40" s="8"/>
      <c r="E40" s="8"/>
      <c r="F40" s="8"/>
      <c r="G40" s="8"/>
      <c r="H40" s="8"/>
      <c r="I40" s="8"/>
      <c r="J40" s="8"/>
      <c r="K40" s="8"/>
      <c r="L40" s="8"/>
      <c r="M40" s="8"/>
      <c r="N40" s="8"/>
      <c r="O40" s="8"/>
      <c r="P40" s="8"/>
    </row>
    <row r="41" spans="1:16">
      <c r="A41" s="2044"/>
      <c r="B41" s="10" t="s">
        <v>479</v>
      </c>
      <c r="C41" s="626" t="s">
        <v>260</v>
      </c>
      <c r="D41" s="8"/>
      <c r="E41" s="8"/>
      <c r="F41" s="8"/>
      <c r="G41" s="8"/>
      <c r="H41" s="8"/>
      <c r="I41" s="8"/>
      <c r="J41" s="8"/>
      <c r="K41" s="8"/>
      <c r="L41" s="8"/>
      <c r="M41" s="8"/>
      <c r="N41" s="8"/>
      <c r="O41" s="8"/>
      <c r="P41" s="8"/>
    </row>
    <row r="42" spans="1:16">
      <c r="A42" s="2044"/>
      <c r="B42" s="10" t="s">
        <v>480</v>
      </c>
      <c r="C42" s="626" t="s">
        <v>260</v>
      </c>
      <c r="D42" s="8"/>
      <c r="E42" s="8"/>
      <c r="F42" s="8"/>
      <c r="G42" s="8"/>
      <c r="H42" s="8"/>
      <c r="I42" s="8"/>
      <c r="J42" s="8"/>
      <c r="K42" s="8"/>
      <c r="L42" s="8"/>
      <c r="M42" s="8"/>
      <c r="N42" s="8"/>
      <c r="O42" s="8"/>
      <c r="P42" s="8"/>
    </row>
    <row r="43" spans="1:16">
      <c r="A43" s="2044"/>
      <c r="B43" s="10" t="s">
        <v>481</v>
      </c>
      <c r="C43" s="626" t="s">
        <v>260</v>
      </c>
      <c r="D43" s="8"/>
      <c r="E43" s="8"/>
      <c r="F43" s="8"/>
      <c r="G43" s="8"/>
      <c r="H43" s="8"/>
      <c r="I43" s="8"/>
      <c r="J43" s="8"/>
      <c r="K43" s="8"/>
      <c r="L43" s="8"/>
      <c r="M43" s="8"/>
      <c r="N43" s="8"/>
      <c r="O43" s="8"/>
      <c r="P43" s="8"/>
    </row>
    <row r="44" spans="1:16" ht="19.5" thickBot="1">
      <c r="A44" s="2045"/>
      <c r="B44" s="19" t="s">
        <v>482</v>
      </c>
      <c r="C44" s="632" t="s">
        <v>260</v>
      </c>
      <c r="D44" s="8"/>
      <c r="E44" s="8"/>
      <c r="F44" s="8"/>
      <c r="G44" s="8"/>
      <c r="H44" s="8"/>
      <c r="I44" s="8"/>
      <c r="J44" s="8"/>
      <c r="K44" s="8"/>
      <c r="L44" s="8"/>
      <c r="M44" s="8"/>
      <c r="N44" s="8"/>
      <c r="O44" s="8"/>
      <c r="P44" s="8"/>
    </row>
    <row r="45" spans="1:16">
      <c r="A45" s="2043" t="s">
        <v>483</v>
      </c>
      <c r="B45" s="17" t="s">
        <v>484</v>
      </c>
      <c r="C45" s="630" t="s">
        <v>272</v>
      </c>
      <c r="D45" s="8"/>
      <c r="E45" s="8"/>
      <c r="F45" s="8"/>
      <c r="G45" s="8"/>
      <c r="H45" s="8"/>
      <c r="I45" s="8"/>
      <c r="J45" s="8"/>
      <c r="K45" s="8"/>
      <c r="L45" s="8"/>
      <c r="M45" s="8"/>
      <c r="N45" s="8"/>
      <c r="O45" s="8"/>
      <c r="P45" s="8"/>
    </row>
    <row r="46" spans="1:16" ht="181.5">
      <c r="A46" s="2044"/>
      <c r="B46" s="10" t="s">
        <v>485</v>
      </c>
      <c r="C46" s="626" t="s">
        <v>950</v>
      </c>
      <c r="D46" s="8"/>
      <c r="E46" s="8"/>
      <c r="F46" s="8"/>
      <c r="G46" s="8"/>
      <c r="H46" s="8"/>
      <c r="I46" s="8"/>
      <c r="J46" s="8"/>
      <c r="K46" s="8"/>
      <c r="L46" s="8"/>
      <c r="M46" s="8"/>
      <c r="N46" s="8"/>
      <c r="O46" s="8"/>
      <c r="P46" s="8"/>
    </row>
    <row r="47" spans="1:16" ht="149.25" thickBot="1">
      <c r="A47" s="2045"/>
      <c r="B47" s="19" t="s">
        <v>487</v>
      </c>
      <c r="C47" s="632" t="s">
        <v>951</v>
      </c>
      <c r="D47" s="8"/>
      <c r="E47" s="8"/>
      <c r="F47" s="8"/>
      <c r="G47" s="8"/>
      <c r="H47" s="8"/>
      <c r="I47" s="8"/>
      <c r="J47" s="8"/>
      <c r="K47" s="8"/>
      <c r="L47" s="8"/>
      <c r="M47" s="8"/>
      <c r="N47" s="8"/>
      <c r="O47" s="8"/>
      <c r="P47" s="8"/>
    </row>
    <row r="48" spans="1:16">
      <c r="A48" s="2050" t="s">
        <v>325</v>
      </c>
      <c r="B48" s="21" t="s">
        <v>490</v>
      </c>
      <c r="C48" s="633" t="s">
        <v>272</v>
      </c>
      <c r="D48" s="8"/>
      <c r="E48" s="8"/>
      <c r="F48" s="8"/>
      <c r="G48" s="8"/>
      <c r="H48" s="8"/>
      <c r="I48" s="8"/>
      <c r="J48" s="8"/>
      <c r="K48" s="8"/>
      <c r="L48" s="8"/>
      <c r="M48" s="8"/>
      <c r="N48" s="8"/>
      <c r="O48" s="8"/>
      <c r="P48" s="8"/>
    </row>
    <row r="49" spans="1:16">
      <c r="A49" s="2050"/>
      <c r="B49" s="10" t="s">
        <v>491</v>
      </c>
      <c r="C49" s="626" t="s">
        <v>952</v>
      </c>
      <c r="D49" s="8"/>
      <c r="E49" s="8"/>
      <c r="F49" s="8"/>
      <c r="G49" s="8"/>
      <c r="H49" s="8"/>
      <c r="I49" s="8"/>
      <c r="J49" s="8"/>
      <c r="K49" s="8"/>
      <c r="L49" s="8"/>
      <c r="M49" s="8"/>
      <c r="N49" s="8"/>
      <c r="O49" s="8"/>
      <c r="P49" s="8"/>
    </row>
    <row r="50" spans="1:16" ht="33">
      <c r="A50" s="2050"/>
      <c r="B50" s="10" t="s">
        <v>493</v>
      </c>
      <c r="C50" s="626" t="s">
        <v>953</v>
      </c>
      <c r="D50" s="8"/>
      <c r="E50" s="8"/>
      <c r="F50" s="8"/>
      <c r="G50" s="8"/>
      <c r="H50" s="8"/>
      <c r="I50" s="8"/>
      <c r="J50" s="8"/>
      <c r="K50" s="8"/>
      <c r="L50" s="8"/>
      <c r="M50" s="8"/>
      <c r="N50" s="8"/>
      <c r="O50" s="8"/>
      <c r="P50" s="8"/>
    </row>
    <row r="51" spans="1:16">
      <c r="A51" s="2050"/>
      <c r="B51" s="10" t="s">
        <v>495</v>
      </c>
      <c r="C51" s="626" t="s">
        <v>683</v>
      </c>
      <c r="D51" s="8"/>
      <c r="E51" s="8"/>
      <c r="F51" s="8"/>
      <c r="G51" s="8"/>
      <c r="H51" s="8"/>
      <c r="I51" s="8"/>
      <c r="J51" s="8"/>
      <c r="K51" s="8"/>
      <c r="L51" s="8"/>
      <c r="M51" s="8"/>
      <c r="N51" s="8"/>
      <c r="O51" s="8"/>
      <c r="P51" s="8"/>
    </row>
    <row r="52" spans="1:16" ht="82.5">
      <c r="A52" s="2050"/>
      <c r="B52" s="10" t="s">
        <v>497</v>
      </c>
      <c r="C52" s="626" t="s">
        <v>954</v>
      </c>
      <c r="D52" s="8"/>
      <c r="E52" s="8"/>
      <c r="F52" s="8"/>
      <c r="G52" s="8"/>
      <c r="H52" s="8"/>
      <c r="I52" s="8"/>
      <c r="J52" s="8"/>
      <c r="K52" s="8"/>
      <c r="L52" s="8"/>
      <c r="M52" s="8"/>
      <c r="N52" s="8"/>
      <c r="O52" s="8"/>
      <c r="P52" s="8"/>
    </row>
    <row r="53" spans="1:16" ht="49.5">
      <c r="A53" s="2050"/>
      <c r="B53" s="10" t="s">
        <v>955</v>
      </c>
      <c r="C53" s="626" t="s">
        <v>956</v>
      </c>
      <c r="D53" s="8"/>
      <c r="E53" s="8"/>
      <c r="F53" s="8"/>
      <c r="G53" s="8"/>
      <c r="H53" s="8"/>
      <c r="I53" s="8"/>
      <c r="J53" s="8"/>
      <c r="K53" s="8"/>
      <c r="L53" s="8"/>
      <c r="M53" s="8"/>
      <c r="N53" s="8"/>
      <c r="O53" s="8"/>
      <c r="P53" s="8"/>
    </row>
    <row r="54" spans="1:16" ht="33">
      <c r="A54" s="2050"/>
      <c r="B54" s="10" t="s">
        <v>501</v>
      </c>
      <c r="C54" s="626" t="s">
        <v>957</v>
      </c>
      <c r="D54" s="8"/>
      <c r="E54" s="8"/>
      <c r="F54" s="8"/>
      <c r="G54" s="8"/>
      <c r="H54" s="8"/>
      <c r="I54" s="8"/>
      <c r="J54" s="8"/>
      <c r="K54" s="8"/>
      <c r="L54" s="8"/>
      <c r="M54" s="8"/>
      <c r="N54" s="8"/>
      <c r="O54" s="8"/>
      <c r="P54" s="8"/>
    </row>
    <row r="55" spans="1:16">
      <c r="A55" s="2050"/>
      <c r="B55" s="10" t="s">
        <v>503</v>
      </c>
      <c r="C55" s="626" t="s">
        <v>958</v>
      </c>
      <c r="D55" s="8"/>
      <c r="E55" s="8"/>
      <c r="F55" s="8"/>
      <c r="G55" s="8"/>
      <c r="H55" s="8"/>
      <c r="I55" s="8"/>
      <c r="J55" s="8"/>
      <c r="K55" s="8"/>
      <c r="L55" s="8"/>
      <c r="M55" s="8"/>
      <c r="N55" s="8"/>
      <c r="O55" s="8"/>
      <c r="P55" s="8"/>
    </row>
    <row r="56" spans="1:16">
      <c r="A56" s="2050"/>
      <c r="B56" s="10" t="s">
        <v>505</v>
      </c>
      <c r="C56" s="626" t="s">
        <v>342</v>
      </c>
      <c r="D56" s="8"/>
      <c r="E56" s="8"/>
      <c r="F56" s="8"/>
      <c r="G56" s="8"/>
      <c r="H56" s="8"/>
      <c r="I56" s="8"/>
      <c r="J56" s="8"/>
      <c r="K56" s="8"/>
      <c r="L56" s="8"/>
      <c r="M56" s="8"/>
      <c r="N56" s="8"/>
      <c r="O56" s="8"/>
      <c r="P56" s="8"/>
    </row>
    <row r="57" spans="1:16">
      <c r="A57" s="2050"/>
      <c r="B57" s="10" t="s">
        <v>506</v>
      </c>
      <c r="C57" s="626" t="s">
        <v>310</v>
      </c>
      <c r="D57" s="8"/>
      <c r="E57" s="8"/>
      <c r="F57" s="8"/>
      <c r="G57" s="8"/>
      <c r="H57" s="8"/>
      <c r="I57" s="8"/>
      <c r="J57" s="8"/>
      <c r="K57" s="8"/>
      <c r="L57" s="8"/>
      <c r="M57" s="8"/>
      <c r="N57" s="8"/>
      <c r="O57" s="8"/>
      <c r="P57" s="8"/>
    </row>
    <row r="58" spans="1:16">
      <c r="A58" s="2050"/>
      <c r="B58" s="10" t="s">
        <v>507</v>
      </c>
      <c r="C58" s="1296" t="s">
        <v>310</v>
      </c>
      <c r="D58" s="8"/>
      <c r="E58" s="8"/>
      <c r="F58" s="8"/>
      <c r="G58" s="8"/>
      <c r="H58" s="8"/>
      <c r="I58" s="8"/>
      <c r="J58" s="8"/>
      <c r="K58" s="8"/>
      <c r="L58" s="8"/>
      <c r="M58" s="8"/>
      <c r="N58" s="8"/>
      <c r="O58" s="8"/>
      <c r="P58" s="8"/>
    </row>
    <row r="59" spans="1:16">
      <c r="A59" s="2050"/>
      <c r="B59" s="10" t="s">
        <v>508</v>
      </c>
      <c r="C59" s="1001" t="s">
        <v>959</v>
      </c>
      <c r="D59" s="8"/>
      <c r="E59" s="8"/>
      <c r="F59" s="8"/>
      <c r="G59" s="8"/>
      <c r="H59" s="8"/>
      <c r="I59" s="8"/>
      <c r="J59" s="8"/>
      <c r="K59" s="8"/>
      <c r="L59" s="8"/>
      <c r="M59" s="8"/>
      <c r="N59" s="8"/>
      <c r="O59" s="8"/>
      <c r="P59" s="8"/>
    </row>
    <row r="60" spans="1:16">
      <c r="A60" s="2050"/>
      <c r="B60" s="10" t="s">
        <v>509</v>
      </c>
      <c r="C60" s="634" t="s">
        <v>310</v>
      </c>
      <c r="D60" s="8"/>
      <c r="E60" s="8"/>
      <c r="F60" s="8"/>
      <c r="G60" s="8"/>
      <c r="H60" s="8"/>
      <c r="I60" s="8"/>
      <c r="J60" s="8"/>
      <c r="K60" s="8"/>
      <c r="L60" s="8"/>
      <c r="M60" s="8"/>
      <c r="N60" s="8"/>
      <c r="O60" s="8"/>
      <c r="P60" s="8"/>
    </row>
    <row r="61" spans="1:16" ht="49.5">
      <c r="A61" s="2050"/>
      <c r="B61" s="10" t="s">
        <v>510</v>
      </c>
      <c r="C61" s="626" t="s">
        <v>960</v>
      </c>
      <c r="D61" s="8"/>
      <c r="E61" s="8"/>
      <c r="F61" s="8"/>
      <c r="G61" s="8"/>
      <c r="H61" s="8"/>
      <c r="I61" s="8"/>
      <c r="J61" s="8"/>
      <c r="K61" s="8"/>
      <c r="L61" s="8"/>
      <c r="M61" s="8"/>
      <c r="N61" s="8"/>
      <c r="O61" s="8"/>
      <c r="P61" s="8"/>
    </row>
    <row r="62" spans="1:16">
      <c r="A62" s="2050"/>
      <c r="B62" s="10" t="s">
        <v>512</v>
      </c>
      <c r="C62" s="626" t="s">
        <v>961</v>
      </c>
      <c r="D62" s="8"/>
      <c r="E62" s="8"/>
      <c r="F62" s="8"/>
      <c r="G62" s="8"/>
      <c r="H62" s="8"/>
      <c r="I62" s="8"/>
      <c r="J62" s="8"/>
      <c r="K62" s="8"/>
      <c r="L62" s="8"/>
      <c r="M62" s="8"/>
      <c r="N62" s="8"/>
      <c r="O62" s="8"/>
      <c r="P62" s="8"/>
    </row>
    <row r="63" spans="1:16">
      <c r="A63" s="2050"/>
      <c r="B63" s="10" t="s">
        <v>514</v>
      </c>
      <c r="C63" s="626" t="s">
        <v>270</v>
      </c>
      <c r="D63" s="8"/>
      <c r="E63" s="8"/>
      <c r="F63" s="8"/>
      <c r="G63" s="8"/>
      <c r="H63" s="8"/>
      <c r="I63" s="8"/>
      <c r="J63" s="8"/>
      <c r="K63" s="8"/>
      <c r="L63" s="8"/>
      <c r="M63" s="8"/>
      <c r="N63" s="8"/>
      <c r="O63" s="8"/>
      <c r="P63" s="8"/>
    </row>
    <row r="64" spans="1:16">
      <c r="A64" s="2050"/>
      <c r="B64" s="10" t="s">
        <v>516</v>
      </c>
      <c r="C64" s="626" t="s">
        <v>270</v>
      </c>
      <c r="D64" s="8"/>
      <c r="E64" s="8"/>
      <c r="F64" s="8"/>
      <c r="G64" s="8"/>
      <c r="H64" s="8"/>
      <c r="I64" s="8"/>
      <c r="J64" s="8"/>
      <c r="K64" s="8"/>
      <c r="L64" s="8"/>
      <c r="M64" s="8"/>
      <c r="N64" s="8"/>
      <c r="O64" s="8"/>
      <c r="P64" s="8"/>
    </row>
    <row r="65" spans="1:16">
      <c r="A65" s="2050"/>
      <c r="B65" s="10" t="s">
        <v>518</v>
      </c>
      <c r="C65" s="626" t="s">
        <v>272</v>
      </c>
      <c r="D65" s="8"/>
      <c r="E65" s="8"/>
      <c r="F65" s="8"/>
      <c r="G65" s="8"/>
      <c r="H65" s="8"/>
      <c r="I65" s="8"/>
      <c r="J65" s="8"/>
      <c r="K65" s="8"/>
      <c r="L65" s="8"/>
      <c r="M65" s="8"/>
      <c r="N65" s="8"/>
      <c r="O65" s="8"/>
      <c r="P65" s="8"/>
    </row>
    <row r="66" spans="1:16">
      <c r="A66" s="2050"/>
      <c r="B66" s="10" t="s">
        <v>519</v>
      </c>
      <c r="C66" s="626" t="s">
        <v>962</v>
      </c>
      <c r="D66" s="8"/>
      <c r="E66" s="8"/>
      <c r="F66" s="8"/>
      <c r="G66" s="8"/>
      <c r="H66" s="8"/>
      <c r="I66" s="8"/>
      <c r="J66" s="8"/>
      <c r="K66" s="8"/>
      <c r="L66" s="8"/>
      <c r="M66" s="8"/>
      <c r="N66" s="8"/>
      <c r="O66" s="8"/>
      <c r="P66" s="8"/>
    </row>
    <row r="67" spans="1:16" ht="49.5">
      <c r="A67" s="2050"/>
      <c r="B67" s="10" t="s">
        <v>521</v>
      </c>
      <c r="C67" s="635" t="s">
        <v>963</v>
      </c>
      <c r="D67" s="8"/>
      <c r="E67" s="8"/>
      <c r="F67" s="8"/>
      <c r="G67" s="8"/>
      <c r="H67" s="8"/>
      <c r="I67" s="8"/>
      <c r="J67" s="8"/>
      <c r="K67" s="8"/>
      <c r="L67" s="8"/>
      <c r="M67" s="8"/>
      <c r="N67" s="8"/>
      <c r="O67" s="8"/>
      <c r="P67" s="8"/>
    </row>
    <row r="68" spans="1:16" ht="66.75" thickBot="1">
      <c r="A68" s="2051"/>
      <c r="B68" s="19" t="s">
        <v>523</v>
      </c>
      <c r="C68" s="632" t="s">
        <v>964</v>
      </c>
      <c r="D68" s="8"/>
      <c r="E68" s="8"/>
      <c r="F68" s="8"/>
      <c r="G68" s="8"/>
      <c r="H68" s="8"/>
      <c r="I68" s="8"/>
      <c r="J68" s="8"/>
      <c r="K68" s="8"/>
      <c r="L68" s="8"/>
      <c r="M68" s="8"/>
      <c r="N68" s="8"/>
      <c r="O68" s="8"/>
      <c r="P68" s="8"/>
    </row>
    <row r="69" spans="1:16">
      <c r="A69" s="2043" t="s">
        <v>525</v>
      </c>
      <c r="B69" s="17" t="s">
        <v>526</v>
      </c>
      <c r="C69" s="630" t="s">
        <v>272</v>
      </c>
      <c r="D69" s="8"/>
      <c r="E69" s="8"/>
      <c r="F69" s="8"/>
      <c r="G69" s="8"/>
      <c r="H69" s="8"/>
      <c r="I69" s="8"/>
      <c r="J69" s="8"/>
      <c r="K69" s="8"/>
      <c r="L69" s="8"/>
      <c r="M69" s="8"/>
      <c r="N69" s="8"/>
      <c r="O69" s="8"/>
      <c r="P69" s="8"/>
    </row>
    <row r="70" spans="1:16">
      <c r="A70" s="2044"/>
      <c r="B70" s="10" t="s">
        <v>527</v>
      </c>
      <c r="C70" s="626" t="s">
        <v>362</v>
      </c>
      <c r="D70" s="8"/>
      <c r="E70" s="8"/>
      <c r="F70" s="8"/>
      <c r="G70" s="8"/>
      <c r="H70" s="8"/>
      <c r="I70" s="8"/>
      <c r="J70" s="8"/>
      <c r="K70" s="8"/>
      <c r="L70" s="8"/>
      <c r="M70" s="8"/>
      <c r="N70" s="8"/>
      <c r="O70" s="8"/>
      <c r="P70" s="8"/>
    </row>
    <row r="71" spans="1:16">
      <c r="A71" s="2044"/>
      <c r="B71" s="10" t="s">
        <v>528</v>
      </c>
      <c r="C71" s="626" t="s">
        <v>310</v>
      </c>
      <c r="D71" s="8"/>
      <c r="E71" s="8"/>
      <c r="F71" s="8"/>
      <c r="G71" s="8"/>
      <c r="H71" s="8"/>
      <c r="I71" s="8"/>
      <c r="J71" s="8"/>
      <c r="K71" s="8"/>
      <c r="L71" s="8"/>
      <c r="M71" s="8"/>
      <c r="N71" s="8"/>
      <c r="O71" s="8"/>
      <c r="P71" s="8"/>
    </row>
    <row r="72" spans="1:16">
      <c r="A72" s="2044"/>
      <c r="B72" s="10" t="s">
        <v>529</v>
      </c>
      <c r="C72" s="626" t="s">
        <v>260</v>
      </c>
      <c r="D72" s="8"/>
      <c r="E72" s="8"/>
      <c r="F72" s="8"/>
      <c r="G72" s="8"/>
      <c r="H72" s="8"/>
      <c r="I72" s="8"/>
      <c r="J72" s="8"/>
      <c r="K72" s="8"/>
      <c r="L72" s="8"/>
      <c r="M72" s="8"/>
      <c r="N72" s="8"/>
      <c r="O72" s="8"/>
      <c r="P72" s="8"/>
    </row>
    <row r="73" spans="1:16" ht="49.5">
      <c r="A73" s="2044"/>
      <c r="B73" s="10" t="s">
        <v>530</v>
      </c>
      <c r="C73" s="626" t="s">
        <v>531</v>
      </c>
      <c r="D73" s="8"/>
      <c r="E73" s="8"/>
      <c r="F73" s="8"/>
      <c r="G73" s="8"/>
      <c r="H73" s="8"/>
      <c r="I73" s="8"/>
      <c r="J73" s="8"/>
      <c r="K73" s="8"/>
      <c r="L73" s="8"/>
      <c r="M73" s="8"/>
      <c r="N73" s="8"/>
      <c r="O73" s="8"/>
      <c r="P73" s="8"/>
    </row>
    <row r="74" spans="1:16">
      <c r="A74" s="2044"/>
      <c r="B74" s="10" t="s">
        <v>965</v>
      </c>
      <c r="C74" s="626" t="s">
        <v>294</v>
      </c>
      <c r="D74" s="8"/>
      <c r="E74" s="8"/>
      <c r="F74" s="8"/>
      <c r="G74" s="8"/>
      <c r="H74" s="8"/>
      <c r="I74" s="8"/>
      <c r="J74" s="8"/>
      <c r="K74" s="8"/>
      <c r="L74" s="8"/>
      <c r="M74" s="8"/>
      <c r="N74" s="8"/>
      <c r="O74" s="8"/>
      <c r="P74" s="8"/>
    </row>
    <row r="75" spans="1:16">
      <c r="A75" s="2044"/>
      <c r="B75" s="10" t="s">
        <v>533</v>
      </c>
      <c r="C75" s="626" t="s">
        <v>272</v>
      </c>
      <c r="D75" s="8"/>
      <c r="E75" s="8"/>
      <c r="F75" s="8"/>
      <c r="G75" s="8"/>
      <c r="H75" s="8"/>
      <c r="I75" s="8"/>
      <c r="J75" s="8"/>
      <c r="K75" s="8"/>
      <c r="L75" s="8"/>
      <c r="M75" s="8"/>
      <c r="N75" s="8"/>
      <c r="O75" s="8"/>
      <c r="P75" s="8"/>
    </row>
    <row r="76" spans="1:16">
      <c r="A76" s="2044"/>
      <c r="B76" s="10" t="s">
        <v>534</v>
      </c>
      <c r="C76" s="626" t="s">
        <v>370</v>
      </c>
      <c r="D76" s="8"/>
      <c r="E76" s="8"/>
      <c r="F76" s="8"/>
      <c r="G76" s="8"/>
      <c r="H76" s="8"/>
      <c r="I76" s="8"/>
      <c r="J76" s="8"/>
      <c r="K76" s="8"/>
      <c r="L76" s="8"/>
      <c r="M76" s="8"/>
      <c r="N76" s="8"/>
      <c r="O76" s="8"/>
      <c r="P76" s="8"/>
    </row>
    <row r="77" spans="1:16" ht="83.25" thickBot="1">
      <c r="A77" s="2045"/>
      <c r="B77" s="19" t="s">
        <v>535</v>
      </c>
      <c r="C77" s="636" t="s">
        <v>604</v>
      </c>
      <c r="D77" s="8"/>
      <c r="E77" s="8"/>
      <c r="F77" s="8"/>
      <c r="G77" s="8"/>
      <c r="H77" s="8"/>
      <c r="I77" s="8"/>
      <c r="J77" s="8"/>
      <c r="K77" s="8"/>
      <c r="L77" s="8"/>
      <c r="M77" s="8"/>
      <c r="N77" s="8"/>
      <c r="O77" s="8"/>
      <c r="P77" s="8"/>
    </row>
    <row r="78" spans="1:16" ht="82.5">
      <c r="A78" s="2043" t="s">
        <v>537</v>
      </c>
      <c r="B78" s="17" t="s">
        <v>538</v>
      </c>
      <c r="C78" s="1276" t="s">
        <v>605</v>
      </c>
      <c r="D78" s="8"/>
      <c r="E78" s="8"/>
      <c r="F78" s="8"/>
      <c r="G78" s="8"/>
      <c r="H78" s="8"/>
      <c r="I78" s="8"/>
      <c r="J78" s="8"/>
      <c r="K78" s="8"/>
      <c r="L78" s="8"/>
      <c r="M78" s="8"/>
      <c r="N78" s="8"/>
      <c r="O78" s="8"/>
      <c r="P78" s="8"/>
    </row>
    <row r="79" spans="1:16" ht="66">
      <c r="A79" s="2044"/>
      <c r="B79" s="10" t="s">
        <v>540</v>
      </c>
      <c r="C79" s="630" t="s">
        <v>966</v>
      </c>
      <c r="D79" s="8"/>
      <c r="E79" s="8"/>
      <c r="F79" s="8"/>
      <c r="G79" s="8"/>
      <c r="H79" s="8"/>
      <c r="I79" s="8"/>
      <c r="J79" s="8"/>
      <c r="K79" s="8"/>
      <c r="L79" s="8"/>
      <c r="M79" s="8"/>
      <c r="N79" s="8"/>
      <c r="O79" s="8"/>
      <c r="P79" s="8"/>
    </row>
    <row r="80" spans="1:16" ht="49.5">
      <c r="A80" s="2044"/>
      <c r="B80" s="10" t="s">
        <v>541</v>
      </c>
      <c r="C80" s="626" t="s">
        <v>967</v>
      </c>
      <c r="D80" s="8"/>
      <c r="E80" s="8"/>
      <c r="F80" s="8"/>
      <c r="G80" s="8"/>
      <c r="H80" s="8"/>
      <c r="I80" s="8"/>
      <c r="J80" s="8"/>
      <c r="K80" s="8"/>
      <c r="L80" s="8"/>
      <c r="M80" s="8"/>
      <c r="N80" s="8"/>
      <c r="O80" s="8"/>
      <c r="P80" s="8"/>
    </row>
    <row r="81" spans="1:16">
      <c r="A81" s="2044"/>
      <c r="B81" s="10" t="s">
        <v>543</v>
      </c>
      <c r="C81" s="626" t="s">
        <v>381</v>
      </c>
      <c r="D81" s="8"/>
      <c r="E81" s="8"/>
      <c r="F81" s="8"/>
      <c r="G81" s="8"/>
      <c r="H81" s="8"/>
      <c r="I81" s="8"/>
      <c r="J81" s="8"/>
      <c r="K81" s="8"/>
      <c r="L81" s="8"/>
      <c r="M81" s="8"/>
      <c r="N81" s="8"/>
      <c r="O81" s="8"/>
      <c r="P81" s="8"/>
    </row>
    <row r="82" spans="1:16" ht="49.5">
      <c r="A82" s="2044"/>
      <c r="B82" s="10" t="s">
        <v>545</v>
      </c>
      <c r="C82" s="626" t="s">
        <v>729</v>
      </c>
      <c r="D82" s="8"/>
      <c r="E82" s="8"/>
      <c r="F82" s="8"/>
      <c r="G82" s="8"/>
      <c r="H82" s="8"/>
      <c r="I82" s="8"/>
      <c r="J82" s="8"/>
      <c r="K82" s="8"/>
      <c r="L82" s="8"/>
      <c r="M82" s="8"/>
      <c r="N82" s="8"/>
      <c r="O82" s="8"/>
      <c r="P82" s="8"/>
    </row>
    <row r="83" spans="1:16">
      <c r="A83" s="2044"/>
      <c r="B83" s="10" t="s">
        <v>547</v>
      </c>
      <c r="C83" s="626" t="s">
        <v>270</v>
      </c>
      <c r="D83" s="8"/>
      <c r="E83" s="8"/>
      <c r="F83" s="8"/>
      <c r="G83" s="8"/>
      <c r="H83" s="8"/>
      <c r="I83" s="8"/>
      <c r="J83" s="8"/>
      <c r="K83" s="8"/>
      <c r="L83" s="8"/>
      <c r="M83" s="8"/>
      <c r="N83" s="8"/>
      <c r="O83" s="8"/>
      <c r="P83" s="8"/>
    </row>
    <row r="84" spans="1:16">
      <c r="A84" s="2044"/>
      <c r="B84" s="10" t="s">
        <v>519</v>
      </c>
      <c r="C84" s="626" t="s">
        <v>310</v>
      </c>
      <c r="D84" s="8"/>
      <c r="E84" s="8"/>
      <c r="F84" s="8"/>
      <c r="G84" s="8"/>
      <c r="H84" s="8"/>
      <c r="I84" s="8"/>
      <c r="J84" s="8"/>
      <c r="K84" s="8"/>
      <c r="L84" s="8"/>
      <c r="M84" s="8"/>
      <c r="N84" s="8"/>
      <c r="O84" s="8"/>
      <c r="P84" s="8"/>
    </row>
    <row r="85" spans="1:16">
      <c r="A85" s="2044"/>
      <c r="B85" s="10" t="s">
        <v>521</v>
      </c>
      <c r="C85" s="626" t="s">
        <v>310</v>
      </c>
      <c r="D85" s="8"/>
      <c r="E85" s="8"/>
      <c r="F85" s="8"/>
      <c r="G85" s="8"/>
      <c r="H85" s="8"/>
      <c r="I85" s="8"/>
      <c r="J85" s="8"/>
      <c r="K85" s="8"/>
      <c r="L85" s="8"/>
      <c r="M85" s="8"/>
      <c r="N85" s="8"/>
      <c r="O85" s="8"/>
      <c r="P85" s="8"/>
    </row>
    <row r="86" spans="1:16">
      <c r="A86" s="2044"/>
      <c r="B86" s="10" t="s">
        <v>548</v>
      </c>
      <c r="C86" s="626" t="s">
        <v>310</v>
      </c>
      <c r="D86" s="8"/>
      <c r="E86" s="8"/>
      <c r="F86" s="8"/>
      <c r="G86" s="8"/>
      <c r="H86" s="8"/>
      <c r="I86" s="8"/>
      <c r="J86" s="8"/>
      <c r="K86" s="8"/>
      <c r="L86" s="8"/>
      <c r="M86" s="8"/>
      <c r="N86" s="8"/>
      <c r="O86" s="8"/>
      <c r="P86" s="8"/>
    </row>
    <row r="87" spans="1:16">
      <c r="A87" s="2044"/>
      <c r="B87" s="10" t="s">
        <v>549</v>
      </c>
      <c r="C87" s="626"/>
      <c r="D87" s="8"/>
      <c r="E87" s="8"/>
      <c r="F87" s="8"/>
      <c r="G87" s="8"/>
      <c r="H87" s="8"/>
      <c r="I87" s="8"/>
      <c r="J87" s="8"/>
      <c r="K87" s="8"/>
      <c r="L87" s="8"/>
      <c r="M87" s="8"/>
      <c r="N87" s="8"/>
      <c r="O87" s="8"/>
      <c r="P87" s="8"/>
    </row>
    <row r="88" spans="1:16">
      <c r="A88" s="2044"/>
      <c r="B88" s="10" t="s">
        <v>550</v>
      </c>
      <c r="C88" s="626" t="s">
        <v>270</v>
      </c>
      <c r="D88" s="8"/>
      <c r="E88" s="8"/>
      <c r="F88" s="8"/>
      <c r="G88" s="8"/>
      <c r="H88" s="8"/>
      <c r="I88" s="8"/>
      <c r="J88" s="8"/>
      <c r="K88" s="8"/>
      <c r="L88" s="8"/>
      <c r="M88" s="8"/>
      <c r="N88" s="8"/>
      <c r="O88" s="8"/>
      <c r="P88" s="8"/>
    </row>
    <row r="89" spans="1:16">
      <c r="A89" s="2044"/>
      <c r="B89" s="10" t="s">
        <v>551</v>
      </c>
      <c r="C89" s="626" t="s">
        <v>310</v>
      </c>
      <c r="D89" s="8"/>
      <c r="E89" s="8"/>
      <c r="F89" s="8"/>
      <c r="G89" s="8"/>
      <c r="H89" s="8"/>
      <c r="I89" s="8"/>
      <c r="J89" s="8"/>
      <c r="K89" s="8"/>
      <c r="L89" s="8"/>
      <c r="M89" s="8"/>
      <c r="N89" s="8"/>
      <c r="O89" s="8"/>
      <c r="P89" s="8"/>
    </row>
    <row r="90" spans="1:16">
      <c r="A90" s="2044"/>
      <c r="B90" s="10" t="s">
        <v>552</v>
      </c>
      <c r="C90" s="626" t="s">
        <v>310</v>
      </c>
      <c r="D90" s="8"/>
      <c r="E90" s="8"/>
      <c r="F90" s="8"/>
      <c r="G90" s="8"/>
      <c r="H90" s="8"/>
      <c r="I90" s="8"/>
      <c r="J90" s="8"/>
      <c r="K90" s="8"/>
      <c r="L90" s="8"/>
      <c r="M90" s="8"/>
      <c r="N90" s="8"/>
      <c r="O90" s="8"/>
      <c r="P90" s="8"/>
    </row>
    <row r="91" spans="1:16">
      <c r="A91" s="2044"/>
      <c r="B91" s="10" t="s">
        <v>553</v>
      </c>
      <c r="C91" s="626" t="s">
        <v>310</v>
      </c>
      <c r="D91" s="8"/>
      <c r="E91" s="8"/>
      <c r="F91" s="8"/>
      <c r="G91" s="8"/>
      <c r="H91" s="8"/>
      <c r="I91" s="8"/>
      <c r="J91" s="8"/>
      <c r="K91" s="8"/>
      <c r="L91" s="8"/>
      <c r="M91" s="8"/>
      <c r="N91" s="8"/>
      <c r="O91" s="8"/>
      <c r="P91" s="8"/>
    </row>
    <row r="92" spans="1:16" ht="19.5" thickBot="1">
      <c r="A92" s="2045"/>
      <c r="B92" s="19" t="s">
        <v>554</v>
      </c>
      <c r="C92" s="632" t="s">
        <v>310</v>
      </c>
      <c r="D92" s="8"/>
      <c r="E92" s="8"/>
      <c r="F92" s="8"/>
      <c r="G92" s="8"/>
      <c r="H92" s="8"/>
      <c r="I92" s="8"/>
      <c r="J92" s="8"/>
      <c r="K92" s="8"/>
      <c r="L92" s="8"/>
      <c r="M92" s="8"/>
      <c r="N92" s="8"/>
      <c r="O92" s="8"/>
      <c r="P92" s="8"/>
    </row>
    <row r="93" spans="1:16" ht="132">
      <c r="A93" s="2043" t="s">
        <v>555</v>
      </c>
      <c r="B93" s="17" t="s">
        <v>556</v>
      </c>
      <c r="C93" s="630" t="s">
        <v>968</v>
      </c>
      <c r="D93" s="8"/>
      <c r="E93" s="8"/>
      <c r="F93" s="8"/>
      <c r="G93" s="8"/>
      <c r="H93" s="8"/>
      <c r="I93" s="8"/>
      <c r="J93" s="8"/>
      <c r="K93" s="8"/>
      <c r="L93" s="8"/>
      <c r="M93" s="8"/>
      <c r="N93" s="8"/>
      <c r="O93" s="8"/>
      <c r="P93" s="8"/>
    </row>
    <row r="94" spans="1:16" ht="99">
      <c r="A94" s="2044"/>
      <c r="B94" s="10" t="s">
        <v>558</v>
      </c>
      <c r="C94" s="626" t="s">
        <v>969</v>
      </c>
      <c r="D94" s="8"/>
      <c r="E94" s="8"/>
      <c r="F94" s="8"/>
      <c r="G94" s="8"/>
      <c r="H94" s="8"/>
      <c r="I94" s="8"/>
      <c r="J94" s="8"/>
      <c r="K94" s="8"/>
      <c r="L94" s="8"/>
      <c r="M94" s="8"/>
      <c r="N94" s="8"/>
      <c r="O94" s="8"/>
      <c r="P94" s="8"/>
    </row>
    <row r="95" spans="1:16" ht="82.5">
      <c r="A95" s="2044"/>
      <c r="B95" s="10" t="s">
        <v>560</v>
      </c>
      <c r="C95" s="626" t="s">
        <v>970</v>
      </c>
      <c r="D95" s="8"/>
      <c r="E95" s="8"/>
      <c r="F95" s="8"/>
      <c r="G95" s="8"/>
      <c r="H95" s="8"/>
      <c r="I95" s="8"/>
      <c r="J95" s="8"/>
      <c r="K95" s="8"/>
      <c r="L95" s="8"/>
      <c r="M95" s="8"/>
      <c r="N95" s="8"/>
      <c r="O95" s="8"/>
      <c r="P95" s="8"/>
    </row>
    <row r="96" spans="1:16" ht="132">
      <c r="A96" s="2044"/>
      <c r="B96" s="10" t="s">
        <v>561</v>
      </c>
      <c r="C96" s="626" t="s">
        <v>971</v>
      </c>
      <c r="D96" s="8"/>
      <c r="E96" s="8"/>
      <c r="F96" s="8"/>
      <c r="G96" s="8"/>
      <c r="H96" s="8"/>
      <c r="I96" s="8"/>
      <c r="J96" s="8"/>
      <c r="K96" s="8"/>
      <c r="L96" s="8"/>
      <c r="M96" s="8"/>
      <c r="N96" s="8"/>
      <c r="O96" s="8"/>
      <c r="P96" s="8"/>
    </row>
    <row r="97" spans="1:16" ht="99">
      <c r="A97" s="2044"/>
      <c r="B97" s="10" t="s">
        <v>563</v>
      </c>
      <c r="C97" s="626" t="s">
        <v>972</v>
      </c>
      <c r="D97" s="8"/>
      <c r="E97" s="8"/>
      <c r="F97" s="8"/>
      <c r="G97" s="8"/>
      <c r="H97" s="8"/>
      <c r="I97" s="8"/>
      <c r="J97" s="8"/>
      <c r="K97" s="8"/>
      <c r="L97" s="8"/>
      <c r="M97" s="8"/>
      <c r="N97" s="8"/>
      <c r="O97" s="8"/>
      <c r="P97" s="8"/>
    </row>
    <row r="98" spans="1:16" ht="33">
      <c r="A98" s="2044"/>
      <c r="B98" s="10" t="s">
        <v>565</v>
      </c>
      <c r="C98" s="626" t="s">
        <v>612</v>
      </c>
      <c r="D98" s="8"/>
      <c r="E98" s="8"/>
      <c r="F98" s="8"/>
      <c r="G98" s="8"/>
      <c r="H98" s="8"/>
      <c r="I98" s="8"/>
      <c r="J98" s="8"/>
      <c r="K98" s="8"/>
      <c r="L98" s="8"/>
      <c r="M98" s="8"/>
      <c r="N98" s="8"/>
      <c r="O98" s="8"/>
      <c r="P98" s="8"/>
    </row>
    <row r="99" spans="1:16" ht="132">
      <c r="A99" s="2044"/>
      <c r="B99" s="10" t="s">
        <v>567</v>
      </c>
      <c r="C99" s="626" t="s">
        <v>973</v>
      </c>
      <c r="D99" s="8"/>
      <c r="E99" s="8"/>
      <c r="F99" s="8"/>
      <c r="G99" s="8"/>
      <c r="H99" s="8"/>
      <c r="I99" s="8"/>
      <c r="J99" s="8"/>
      <c r="K99" s="8"/>
      <c r="L99" s="8"/>
      <c r="M99" s="8"/>
      <c r="N99" s="8"/>
      <c r="O99" s="8"/>
      <c r="P99" s="8"/>
    </row>
    <row r="100" spans="1:16">
      <c r="A100" s="2044"/>
      <c r="B100" s="10" t="s">
        <v>614</v>
      </c>
      <c r="C100" s="626" t="s">
        <v>260</v>
      </c>
      <c r="D100" s="8"/>
      <c r="E100" s="8"/>
      <c r="F100" s="8"/>
      <c r="G100" s="8"/>
      <c r="H100" s="8"/>
      <c r="I100" s="8"/>
      <c r="J100" s="8"/>
      <c r="K100" s="8"/>
      <c r="L100" s="8"/>
      <c r="M100" s="8"/>
      <c r="N100" s="8"/>
      <c r="O100" s="8"/>
      <c r="P100" s="8"/>
    </row>
    <row r="101" spans="1:16">
      <c r="A101" s="2044"/>
      <c r="B101" s="10" t="s">
        <v>569</v>
      </c>
      <c r="C101" s="626" t="s">
        <v>260</v>
      </c>
      <c r="D101" s="8"/>
      <c r="E101" s="8"/>
      <c r="F101" s="8"/>
      <c r="G101" s="8"/>
      <c r="H101" s="8"/>
      <c r="I101" s="8"/>
      <c r="J101" s="8"/>
      <c r="K101" s="8"/>
      <c r="L101" s="8"/>
      <c r="M101" s="8"/>
      <c r="N101" s="8"/>
      <c r="O101" s="8"/>
      <c r="P101" s="8"/>
    </row>
    <row r="102" spans="1:16" ht="19.5" thickBot="1">
      <c r="A102" s="2045"/>
      <c r="B102" s="19" t="s">
        <v>570</v>
      </c>
      <c r="C102" s="632" t="s">
        <v>260</v>
      </c>
      <c r="D102" s="8"/>
      <c r="E102" s="8"/>
      <c r="F102" s="8"/>
      <c r="G102" s="8"/>
      <c r="H102" s="8"/>
      <c r="I102" s="8"/>
      <c r="J102" s="8"/>
      <c r="K102" s="8"/>
      <c r="L102" s="8"/>
      <c r="M102" s="8"/>
      <c r="N102" s="8"/>
      <c r="O102" s="8"/>
      <c r="P102" s="8"/>
    </row>
    <row r="103" spans="1:16" ht="33">
      <c r="A103" s="2050" t="s">
        <v>411</v>
      </c>
      <c r="B103" s="10" t="s">
        <v>572</v>
      </c>
      <c r="C103" s="637" t="s">
        <v>974</v>
      </c>
      <c r="D103" s="8"/>
      <c r="E103" s="8"/>
      <c r="F103" s="8"/>
      <c r="G103" s="8"/>
      <c r="H103" s="8"/>
      <c r="I103" s="8"/>
      <c r="J103" s="8"/>
      <c r="K103" s="8"/>
      <c r="L103" s="8"/>
      <c r="M103" s="8"/>
      <c r="N103" s="8"/>
      <c r="O103" s="8"/>
      <c r="P103" s="8"/>
    </row>
    <row r="104" spans="1:16">
      <c r="A104" s="2050"/>
      <c r="B104" s="1141" t="s">
        <v>414</v>
      </c>
      <c r="C104" s="638" t="s">
        <v>975</v>
      </c>
      <c r="D104" s="8"/>
      <c r="E104" s="8"/>
      <c r="F104" s="8"/>
      <c r="G104" s="8"/>
      <c r="H104" s="8"/>
      <c r="I104" s="8"/>
      <c r="J104" s="8"/>
      <c r="K104" s="8"/>
      <c r="L104" s="8"/>
      <c r="M104" s="8"/>
      <c r="N104" s="8"/>
      <c r="O104" s="8"/>
      <c r="P104" s="8"/>
    </row>
    <row r="105" spans="1:16">
      <c r="A105" s="2050"/>
      <c r="B105" s="1141" t="s">
        <v>416</v>
      </c>
      <c r="C105" s="608">
        <v>18.670000000000002</v>
      </c>
      <c r="D105" s="8"/>
      <c r="E105" s="8"/>
      <c r="F105" s="8"/>
      <c r="G105" s="8"/>
      <c r="H105" s="8"/>
      <c r="I105" s="8"/>
      <c r="J105" s="8"/>
      <c r="K105" s="8"/>
      <c r="L105" s="8"/>
      <c r="M105" s="8"/>
      <c r="N105" s="8"/>
      <c r="O105" s="8"/>
      <c r="P105" s="8"/>
    </row>
    <row r="106" spans="1:16">
      <c r="A106" s="2050"/>
      <c r="B106" s="1141" t="s">
        <v>976</v>
      </c>
      <c r="C106" s="1226" t="s">
        <v>418</v>
      </c>
      <c r="D106" s="8"/>
      <c r="E106" s="8"/>
      <c r="F106" s="8"/>
      <c r="G106" s="8"/>
      <c r="H106" s="8"/>
      <c r="I106" s="8"/>
      <c r="J106" s="8"/>
      <c r="K106" s="8"/>
      <c r="L106" s="8"/>
      <c r="M106" s="8"/>
      <c r="N106" s="8"/>
      <c r="O106" s="8"/>
      <c r="P106" s="8"/>
    </row>
    <row r="107" spans="1:16" ht="19.5" thickBot="1">
      <c r="A107" s="2051"/>
      <c r="B107" s="25" t="s">
        <v>977</v>
      </c>
      <c r="C107" s="631" t="s">
        <v>467</v>
      </c>
      <c r="D107" s="8"/>
      <c r="E107" s="8"/>
      <c r="F107" s="8"/>
      <c r="G107" s="8"/>
      <c r="H107" s="8"/>
      <c r="I107" s="8"/>
      <c r="J107" s="8"/>
      <c r="K107" s="8"/>
      <c r="L107" s="8"/>
      <c r="M107" s="8"/>
      <c r="N107" s="8"/>
      <c r="O107" s="8"/>
      <c r="P107" s="8"/>
    </row>
    <row r="108" spans="1:16" s="127" customFormat="1" ht="65.099999999999994" customHeight="1">
      <c r="A108" s="1976" t="s">
        <v>420</v>
      </c>
      <c r="B108" s="925" t="s">
        <v>421</v>
      </c>
      <c r="C108" s="926" t="s">
        <v>260</v>
      </c>
    </row>
    <row r="109" spans="1:16" s="127" customFormat="1" ht="65.099999999999994" customHeight="1" thickBot="1">
      <c r="A109" s="1977"/>
      <c r="B109" s="927" t="s">
        <v>423</v>
      </c>
      <c r="C109" s="928" t="s">
        <v>260</v>
      </c>
    </row>
    <row r="110" spans="1:16" ht="83.25" thickBot="1">
      <c r="A110" s="2052" t="s">
        <v>580</v>
      </c>
      <c r="B110" s="2048"/>
      <c r="C110" s="636" t="s">
        <v>978</v>
      </c>
      <c r="D110" s="8"/>
      <c r="E110" s="8"/>
      <c r="F110" s="8"/>
      <c r="G110" s="8"/>
      <c r="H110" s="8"/>
      <c r="I110" s="8"/>
      <c r="J110" s="8"/>
      <c r="K110" s="8"/>
      <c r="L110" s="8"/>
      <c r="M110" s="8"/>
      <c r="N110" s="8"/>
      <c r="O110" s="8"/>
      <c r="P110" s="8"/>
    </row>
    <row r="111" spans="1:16" ht="234" customHeight="1">
      <c r="A111" s="2019" t="s">
        <v>425</v>
      </c>
      <c r="B111" s="2020"/>
      <c r="C111" s="2020"/>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20.25" thickBot="1">
      <c r="A2" s="2630" t="s">
        <v>4117</v>
      </c>
      <c r="B2" s="2630"/>
      <c r="C2" s="1829"/>
    </row>
    <row r="3" spans="1:3" ht="17.25" thickBot="1">
      <c r="A3" s="2373" t="s">
        <v>621</v>
      </c>
      <c r="B3" s="2374"/>
      <c r="C3" s="1564">
        <v>45810</v>
      </c>
    </row>
    <row r="4" spans="1:3">
      <c r="A4" s="2157" t="s">
        <v>622</v>
      </c>
      <c r="B4" s="1523" t="s">
        <v>623</v>
      </c>
      <c r="C4" s="1568" t="s">
        <v>3238</v>
      </c>
    </row>
    <row r="5" spans="1:3">
      <c r="A5" s="2017"/>
      <c r="B5" s="1043" t="s">
        <v>625</v>
      </c>
      <c r="C5" s="202" t="s">
        <v>3239</v>
      </c>
    </row>
    <row r="6" spans="1:3">
      <c r="A6" s="2017"/>
      <c r="B6" s="1043" t="s">
        <v>433</v>
      </c>
      <c r="C6" s="202" t="s">
        <v>260</v>
      </c>
    </row>
    <row r="7" spans="1:3">
      <c r="A7" s="2017"/>
      <c r="B7" s="1043" t="s">
        <v>261</v>
      </c>
      <c r="C7" s="202" t="s">
        <v>3240</v>
      </c>
    </row>
    <row r="8" spans="1:3">
      <c r="A8" s="2017"/>
      <c r="B8" s="1043" t="s">
        <v>435</v>
      </c>
      <c r="C8" s="329" t="s">
        <v>3241</v>
      </c>
    </row>
    <row r="9" spans="1:3">
      <c r="A9" s="2017"/>
      <c r="B9" s="1043" t="s">
        <v>437</v>
      </c>
      <c r="C9" s="351">
        <v>1620466.86</v>
      </c>
    </row>
    <row r="10" spans="1:3">
      <c r="A10" s="2017"/>
      <c r="B10" s="1043" t="s">
        <v>439</v>
      </c>
      <c r="C10" s="352">
        <v>232310250.44999999</v>
      </c>
    </row>
    <row r="11" spans="1:3">
      <c r="A11" s="2017"/>
      <c r="B11" s="1043" t="s">
        <v>630</v>
      </c>
      <c r="C11" s="347" t="s">
        <v>268</v>
      </c>
    </row>
    <row r="12" spans="1:3">
      <c r="A12" s="2017"/>
      <c r="B12" s="1043" t="s">
        <v>632</v>
      </c>
      <c r="C12" s="202" t="s">
        <v>270</v>
      </c>
    </row>
    <row r="13" spans="1:3">
      <c r="A13" s="2017"/>
      <c r="B13" s="1043" t="s">
        <v>633</v>
      </c>
      <c r="C13" s="202" t="s">
        <v>272</v>
      </c>
    </row>
    <row r="14" spans="1:3">
      <c r="A14" s="2017"/>
      <c r="B14" s="1043" t="s">
        <v>634</v>
      </c>
      <c r="C14" s="202" t="s">
        <v>272</v>
      </c>
    </row>
    <row r="15" spans="1:3">
      <c r="A15" s="2017"/>
      <c r="B15" s="1043" t="s">
        <v>635</v>
      </c>
      <c r="C15" s="202" t="s">
        <v>270</v>
      </c>
    </row>
    <row r="16" spans="1:3">
      <c r="A16" s="2017"/>
      <c r="B16" s="1043" t="s">
        <v>636</v>
      </c>
      <c r="C16" s="202" t="s">
        <v>260</v>
      </c>
    </row>
    <row r="17" spans="1:3">
      <c r="A17" s="2017"/>
      <c r="B17" s="1043" t="s">
        <v>637</v>
      </c>
      <c r="C17" s="202" t="s">
        <v>260</v>
      </c>
    </row>
    <row r="18" spans="1:3">
      <c r="A18" s="2017"/>
      <c r="B18" s="1043" t="s">
        <v>638</v>
      </c>
      <c r="C18" s="202" t="s">
        <v>3242</v>
      </c>
    </row>
    <row r="19" spans="1:3" ht="33">
      <c r="A19" s="2017"/>
      <c r="B19" s="1043" t="s">
        <v>279</v>
      </c>
      <c r="C19" s="202" t="s">
        <v>280</v>
      </c>
    </row>
    <row r="20" spans="1:3">
      <c r="A20" s="2017"/>
      <c r="B20" s="1043" t="s">
        <v>640</v>
      </c>
      <c r="C20" s="202" t="s">
        <v>260</v>
      </c>
    </row>
    <row r="21" spans="1:3">
      <c r="A21" s="2017"/>
      <c r="B21" s="1043" t="s">
        <v>641</v>
      </c>
      <c r="C21" s="202" t="s">
        <v>270</v>
      </c>
    </row>
    <row r="22" spans="1:3">
      <c r="A22" s="2017"/>
      <c r="B22" s="1043" t="s">
        <v>642</v>
      </c>
      <c r="C22" s="202" t="s">
        <v>260</v>
      </c>
    </row>
    <row r="23" spans="1:3">
      <c r="A23" s="2017"/>
      <c r="B23" s="1043" t="s">
        <v>643</v>
      </c>
      <c r="C23" s="202" t="s">
        <v>260</v>
      </c>
    </row>
    <row r="24" spans="1:3">
      <c r="A24" s="2017"/>
      <c r="B24" s="1043" t="s">
        <v>644</v>
      </c>
      <c r="C24" s="202" t="s">
        <v>260</v>
      </c>
    </row>
    <row r="25" spans="1:3">
      <c r="A25" s="2017"/>
      <c r="B25" s="1043" t="s">
        <v>645</v>
      </c>
      <c r="C25" s="202" t="s">
        <v>260</v>
      </c>
    </row>
    <row r="26" spans="1:3">
      <c r="A26" s="2017"/>
      <c r="B26" s="1043" t="s">
        <v>646</v>
      </c>
      <c r="C26" s="202" t="s">
        <v>839</v>
      </c>
    </row>
    <row r="27" spans="1:3">
      <c r="A27" s="2017"/>
      <c r="B27" s="1043" t="s">
        <v>647</v>
      </c>
      <c r="C27" s="202" t="s">
        <v>260</v>
      </c>
    </row>
    <row r="28" spans="1:3">
      <c r="A28" s="2017"/>
      <c r="B28" s="1043" t="s">
        <v>648</v>
      </c>
      <c r="C28" s="202" t="s">
        <v>292</v>
      </c>
    </row>
    <row r="29" spans="1:3">
      <c r="A29" s="2017"/>
      <c r="B29" s="1043" t="s">
        <v>649</v>
      </c>
      <c r="C29" s="202" t="s">
        <v>294</v>
      </c>
    </row>
    <row r="30" spans="1:3">
      <c r="A30" s="2017"/>
      <c r="B30" s="1043" t="s">
        <v>650</v>
      </c>
      <c r="C30" s="202" t="s">
        <v>651</v>
      </c>
    </row>
    <row r="31" spans="1:3" ht="33">
      <c r="A31" s="2017"/>
      <c r="B31" s="1043" t="s">
        <v>652</v>
      </c>
      <c r="C31" s="202" t="s">
        <v>1268</v>
      </c>
    </row>
    <row r="32" spans="1:3" ht="82.5">
      <c r="A32" s="2017"/>
      <c r="B32" s="1043" t="s">
        <v>653</v>
      </c>
      <c r="C32" s="202" t="s">
        <v>1423</v>
      </c>
    </row>
    <row r="33" spans="1:3" ht="33.75" thickBot="1">
      <c r="A33" s="2018"/>
      <c r="B33" s="4" t="s">
        <v>655</v>
      </c>
      <c r="C33" s="136" t="s">
        <v>2699</v>
      </c>
    </row>
    <row r="34" spans="1:3">
      <c r="A34" s="2154" t="s">
        <v>656</v>
      </c>
      <c r="B34" s="1523" t="s">
        <v>657</v>
      </c>
      <c r="C34" s="1568" t="s">
        <v>3240</v>
      </c>
    </row>
    <row r="35" spans="1:3">
      <c r="A35" s="2011"/>
      <c r="B35" s="1043" t="s">
        <v>658</v>
      </c>
      <c r="C35" s="202" t="s">
        <v>3243</v>
      </c>
    </row>
    <row r="36" spans="1:3">
      <c r="A36" s="2011"/>
      <c r="B36" s="1043" t="s">
        <v>660</v>
      </c>
      <c r="C36" s="202" t="s">
        <v>307</v>
      </c>
    </row>
    <row r="37" spans="1:3">
      <c r="A37" s="2011"/>
      <c r="B37" s="1043" t="s">
        <v>661</v>
      </c>
      <c r="C37" s="202" t="s">
        <v>260</v>
      </c>
    </row>
    <row r="38" spans="1:3">
      <c r="A38" s="2011"/>
      <c r="B38" s="1043" t="s">
        <v>662</v>
      </c>
      <c r="C38" s="202" t="s">
        <v>260</v>
      </c>
    </row>
    <row r="39" spans="1:3" ht="17.25" thickBot="1">
      <c r="A39" s="2012"/>
      <c r="B39" s="1273" t="s">
        <v>663</v>
      </c>
      <c r="C39" s="136" t="s">
        <v>272</v>
      </c>
    </row>
    <row r="40" spans="1:3">
      <c r="A40" s="2154" t="s">
        <v>664</v>
      </c>
      <c r="B40" s="1523" t="s">
        <v>665</v>
      </c>
      <c r="C40" s="1568" t="s">
        <v>270</v>
      </c>
    </row>
    <row r="41" spans="1:3">
      <c r="A41" s="2011"/>
      <c r="B41" s="1043" t="s">
        <v>666</v>
      </c>
      <c r="C41" s="202" t="s">
        <v>260</v>
      </c>
    </row>
    <row r="42" spans="1:3">
      <c r="A42" s="2011"/>
      <c r="B42" s="1043" t="s">
        <v>667</v>
      </c>
      <c r="C42" s="202" t="s">
        <v>260</v>
      </c>
    </row>
    <row r="43" spans="1:3">
      <c r="A43" s="2011"/>
      <c r="B43" s="1043" t="s">
        <v>668</v>
      </c>
      <c r="C43" s="202" t="s">
        <v>260</v>
      </c>
    </row>
    <row r="44" spans="1:3">
      <c r="A44" s="2011"/>
      <c r="B44" s="1043" t="s">
        <v>669</v>
      </c>
      <c r="C44" s="202" t="s">
        <v>260</v>
      </c>
    </row>
    <row r="45" spans="1:3" ht="17.25" thickBot="1">
      <c r="A45" s="2012"/>
      <c r="B45" s="1142" t="s">
        <v>670</v>
      </c>
      <c r="C45" s="136" t="s">
        <v>260</v>
      </c>
    </row>
    <row r="46" spans="1:3">
      <c r="A46" s="2154" t="s">
        <v>671</v>
      </c>
      <c r="B46" s="1523" t="s">
        <v>672</v>
      </c>
      <c r="C46" s="1568" t="s">
        <v>272</v>
      </c>
    </row>
    <row r="47" spans="1:3" ht="49.5">
      <c r="A47" s="2011"/>
      <c r="B47" s="1043" t="s">
        <v>673</v>
      </c>
      <c r="C47" s="202" t="s">
        <v>3244</v>
      </c>
    </row>
    <row r="48" spans="1:3" ht="17.25" thickBot="1">
      <c r="A48" s="2012"/>
      <c r="B48" s="1273" t="s">
        <v>675</v>
      </c>
      <c r="C48" s="136" t="s">
        <v>260</v>
      </c>
    </row>
    <row r="49" spans="1:3">
      <c r="A49" s="2011" t="s">
        <v>325</v>
      </c>
      <c r="B49" s="4" t="s">
        <v>677</v>
      </c>
      <c r="C49" s="1568" t="s">
        <v>272</v>
      </c>
    </row>
    <row r="50" spans="1:3">
      <c r="A50" s="2011"/>
      <c r="B50" s="1043" t="s">
        <v>678</v>
      </c>
      <c r="C50" s="202" t="s">
        <v>3245</v>
      </c>
    </row>
    <row r="51" spans="1:3" ht="33">
      <c r="A51" s="2011"/>
      <c r="B51" s="1043" t="s">
        <v>680</v>
      </c>
      <c r="C51" s="202" t="s">
        <v>3246</v>
      </c>
    </row>
    <row r="52" spans="1:3">
      <c r="A52" s="2011"/>
      <c r="B52" s="1043" t="s">
        <v>682</v>
      </c>
      <c r="C52" s="202" t="s">
        <v>683</v>
      </c>
    </row>
    <row r="53" spans="1:3" ht="33">
      <c r="A53" s="2011"/>
      <c r="B53" s="1043" t="s">
        <v>684</v>
      </c>
      <c r="C53" s="202" t="s">
        <v>3247</v>
      </c>
    </row>
    <row r="54" spans="1:3" ht="99">
      <c r="A54" s="2011"/>
      <c r="B54" s="1043" t="s">
        <v>686</v>
      </c>
      <c r="C54" s="202" t="s">
        <v>2704</v>
      </c>
    </row>
    <row r="55" spans="1:3">
      <c r="A55" s="2011"/>
      <c r="B55" s="1043" t="s">
        <v>688</v>
      </c>
      <c r="C55" s="202" t="s">
        <v>2705</v>
      </c>
    </row>
    <row r="56" spans="1:3">
      <c r="A56" s="2011"/>
      <c r="B56" s="1043" t="s">
        <v>690</v>
      </c>
      <c r="C56" s="202" t="s">
        <v>3248</v>
      </c>
    </row>
    <row r="57" spans="1:3">
      <c r="A57" s="2011"/>
      <c r="B57" s="1043" t="s">
        <v>692</v>
      </c>
      <c r="C57" s="202" t="s">
        <v>342</v>
      </c>
    </row>
    <row r="58" spans="1:3">
      <c r="A58" s="2011"/>
      <c r="B58" s="1043" t="s">
        <v>693</v>
      </c>
      <c r="C58" s="202" t="s">
        <v>260</v>
      </c>
    </row>
    <row r="59" spans="1:3">
      <c r="A59" s="2011"/>
      <c r="B59" s="1043" t="s">
        <v>694</v>
      </c>
      <c r="C59" s="136" t="s">
        <v>260</v>
      </c>
    </row>
    <row r="60" spans="1:3">
      <c r="A60" s="2011"/>
      <c r="B60" s="1043" t="s">
        <v>695</v>
      </c>
      <c r="C60" s="1598" t="s">
        <v>3248</v>
      </c>
    </row>
    <row r="61" spans="1:3">
      <c r="A61" s="2011"/>
      <c r="B61" s="1043" t="s">
        <v>697</v>
      </c>
      <c r="C61" s="202" t="s">
        <v>3249</v>
      </c>
    </row>
    <row r="62" spans="1:3">
      <c r="A62" s="2011"/>
      <c r="B62" s="1043" t="s">
        <v>699</v>
      </c>
      <c r="C62" s="202" t="s">
        <v>3250</v>
      </c>
    </row>
    <row r="63" spans="1:3">
      <c r="A63" s="2011"/>
      <c r="B63" s="1043" t="s">
        <v>701</v>
      </c>
      <c r="C63" s="202" t="s">
        <v>781</v>
      </c>
    </row>
    <row r="64" spans="1:3">
      <c r="A64" s="2011"/>
      <c r="B64" s="1043" t="s">
        <v>703</v>
      </c>
      <c r="C64" s="363" t="s">
        <v>3251</v>
      </c>
    </row>
    <row r="65" spans="1:3">
      <c r="A65" s="2011"/>
      <c r="B65" s="1043" t="s">
        <v>704</v>
      </c>
      <c r="C65" s="354" t="s">
        <v>3252</v>
      </c>
    </row>
    <row r="66" spans="1:3">
      <c r="A66" s="2011"/>
      <c r="B66" s="1043" t="s">
        <v>705</v>
      </c>
      <c r="C66" s="202" t="s">
        <v>270</v>
      </c>
    </row>
    <row r="67" spans="1:3">
      <c r="A67" s="2011"/>
      <c r="B67" s="1043" t="s">
        <v>706</v>
      </c>
      <c r="C67" s="202" t="s">
        <v>260</v>
      </c>
    </row>
    <row r="68" spans="1:3">
      <c r="A68" s="2011"/>
      <c r="B68" s="1043" t="s">
        <v>707</v>
      </c>
      <c r="C68" s="202" t="s">
        <v>260</v>
      </c>
    </row>
    <row r="69" spans="1:3" ht="17.25" thickBot="1">
      <c r="A69" s="2012"/>
      <c r="B69" s="1273" t="s">
        <v>708</v>
      </c>
      <c r="C69" s="136" t="s">
        <v>260</v>
      </c>
    </row>
    <row r="70" spans="1:3">
      <c r="A70" s="2154" t="s">
        <v>710</v>
      </c>
      <c r="B70" s="1523" t="s">
        <v>711</v>
      </c>
      <c r="C70" s="1568" t="s">
        <v>272</v>
      </c>
    </row>
    <row r="71" spans="1:3">
      <c r="A71" s="2011"/>
      <c r="B71" s="1043" t="s">
        <v>712</v>
      </c>
      <c r="C71" s="202" t="s">
        <v>362</v>
      </c>
    </row>
    <row r="72" spans="1:3">
      <c r="A72" s="2011"/>
      <c r="B72" s="1043" t="s">
        <v>713</v>
      </c>
      <c r="C72" s="202" t="s">
        <v>260</v>
      </c>
    </row>
    <row r="73" spans="1:3">
      <c r="A73" s="2011"/>
      <c r="B73" s="1043" t="s">
        <v>714</v>
      </c>
      <c r="C73" s="202" t="s">
        <v>260</v>
      </c>
    </row>
    <row r="74" spans="1:3" ht="49.5">
      <c r="A74" s="2011"/>
      <c r="B74" s="1043" t="s">
        <v>715</v>
      </c>
      <c r="C74" s="202" t="s">
        <v>531</v>
      </c>
    </row>
    <row r="75" spans="1:3">
      <c r="A75" s="2011"/>
      <c r="B75" s="1043" t="s">
        <v>716</v>
      </c>
      <c r="C75" s="202" t="s">
        <v>294</v>
      </c>
    </row>
    <row r="76" spans="1:3">
      <c r="A76" s="2011"/>
      <c r="B76" s="1043" t="s">
        <v>717</v>
      </c>
      <c r="C76" s="202" t="s">
        <v>272</v>
      </c>
    </row>
    <row r="77" spans="1:3">
      <c r="A77" s="2011"/>
      <c r="B77" s="1043" t="s">
        <v>718</v>
      </c>
      <c r="C77" s="202" t="s">
        <v>370</v>
      </c>
    </row>
    <row r="78" spans="1:3" ht="83.25" thickBot="1">
      <c r="A78" s="2012"/>
      <c r="B78" s="1273" t="s">
        <v>719</v>
      </c>
      <c r="C78" s="136" t="s">
        <v>604</v>
      </c>
    </row>
    <row r="79" spans="1:3">
      <c r="A79" s="2154" t="s">
        <v>720</v>
      </c>
      <c r="B79" s="1523" t="s">
        <v>721</v>
      </c>
      <c r="C79" s="1058" t="s">
        <v>2709</v>
      </c>
    </row>
    <row r="80" spans="1:3">
      <c r="A80" s="2011"/>
      <c r="B80" s="1043" t="s">
        <v>723</v>
      </c>
      <c r="C80" s="202" t="s">
        <v>377</v>
      </c>
    </row>
    <row r="81" spans="1:3" ht="49.5">
      <c r="A81" s="2011"/>
      <c r="B81" s="1043" t="s">
        <v>725</v>
      </c>
      <c r="C81" s="202" t="s">
        <v>2710</v>
      </c>
    </row>
    <row r="82" spans="1:3">
      <c r="A82" s="2011"/>
      <c r="B82" s="1043" t="s">
        <v>727</v>
      </c>
      <c r="C82" s="202" t="s">
        <v>1005</v>
      </c>
    </row>
    <row r="83" spans="1:3" ht="132">
      <c r="A83" s="2011"/>
      <c r="B83" s="1043" t="s">
        <v>728</v>
      </c>
      <c r="C83" s="202" t="s">
        <v>2711</v>
      </c>
    </row>
    <row r="84" spans="1:3">
      <c r="A84" s="2011"/>
      <c r="B84" s="1043" t="s">
        <v>730</v>
      </c>
      <c r="C84" s="202" t="s">
        <v>270</v>
      </c>
    </row>
    <row r="85" spans="1:3">
      <c r="A85" s="2011"/>
      <c r="B85" s="1043" t="s">
        <v>706</v>
      </c>
      <c r="C85" s="202" t="s">
        <v>260</v>
      </c>
    </row>
    <row r="86" spans="1:3">
      <c r="A86" s="2011"/>
      <c r="B86" s="1043" t="s">
        <v>707</v>
      </c>
      <c r="C86" s="202" t="s">
        <v>260</v>
      </c>
    </row>
    <row r="87" spans="1:3">
      <c r="A87" s="2011"/>
      <c r="B87" s="1043" t="s">
        <v>731</v>
      </c>
      <c r="C87" s="202" t="s">
        <v>260</v>
      </c>
    </row>
    <row r="88" spans="1:3">
      <c r="A88" s="2011"/>
      <c r="B88" s="1043" t="s">
        <v>732</v>
      </c>
      <c r="C88" s="202"/>
    </row>
    <row r="89" spans="1:3">
      <c r="A89" s="2011"/>
      <c r="B89" s="1043" t="s">
        <v>733</v>
      </c>
      <c r="C89" s="202" t="s">
        <v>270</v>
      </c>
    </row>
    <row r="90" spans="1:3">
      <c r="A90" s="2011"/>
      <c r="B90" s="1043" t="s">
        <v>734</v>
      </c>
      <c r="C90" s="202" t="s">
        <v>260</v>
      </c>
    </row>
    <row r="91" spans="1:3">
      <c r="A91" s="2011"/>
      <c r="B91" s="1043" t="s">
        <v>735</v>
      </c>
      <c r="C91" s="202" t="s">
        <v>260</v>
      </c>
    </row>
    <row r="92" spans="1:3">
      <c r="A92" s="2011"/>
      <c r="B92" s="1043" t="s">
        <v>736</v>
      </c>
      <c r="C92" s="202" t="s">
        <v>260</v>
      </c>
    </row>
    <row r="93" spans="1:3" ht="17.25" thickBot="1">
      <c r="A93" s="2012"/>
      <c r="B93" s="1273" t="s">
        <v>737</v>
      </c>
      <c r="C93" s="136" t="s">
        <v>260</v>
      </c>
    </row>
    <row r="94" spans="1:3" ht="33">
      <c r="A94" s="2154" t="s">
        <v>738</v>
      </c>
      <c r="B94" s="1523" t="s">
        <v>739</v>
      </c>
      <c r="C94" s="1568" t="s">
        <v>1454</v>
      </c>
    </row>
    <row r="95" spans="1:3" ht="33">
      <c r="A95" s="2011"/>
      <c r="B95" s="1043" t="s">
        <v>741</v>
      </c>
      <c r="C95" s="202" t="s">
        <v>559</v>
      </c>
    </row>
    <row r="96" spans="1:3">
      <c r="A96" s="2011"/>
      <c r="B96" s="1043" t="s">
        <v>742</v>
      </c>
      <c r="C96" s="202" t="s">
        <v>260</v>
      </c>
    </row>
    <row r="97" spans="1:3" ht="33">
      <c r="A97" s="2011"/>
      <c r="B97" s="1043" t="s">
        <v>743</v>
      </c>
      <c r="C97" s="202" t="s">
        <v>260</v>
      </c>
    </row>
    <row r="98" spans="1:3">
      <c r="A98" s="2011"/>
      <c r="B98" s="1043" t="s">
        <v>744</v>
      </c>
      <c r="C98" s="202" t="s">
        <v>260</v>
      </c>
    </row>
    <row r="99" spans="1:3" ht="33">
      <c r="A99" s="2011"/>
      <c r="B99" s="1043" t="s">
        <v>746</v>
      </c>
      <c r="C99" s="202" t="s">
        <v>2712</v>
      </c>
    </row>
    <row r="100" spans="1:3" ht="33">
      <c r="A100" s="2011"/>
      <c r="B100" s="1043" t="s">
        <v>747</v>
      </c>
      <c r="C100" s="202" t="s">
        <v>260</v>
      </c>
    </row>
    <row r="101" spans="1:3">
      <c r="A101" s="2011"/>
      <c r="B101" s="1043" t="s">
        <v>749</v>
      </c>
      <c r="C101" s="202" t="s">
        <v>260</v>
      </c>
    </row>
    <row r="102" spans="1:3">
      <c r="A102" s="2011"/>
      <c r="B102" s="1043" t="s">
        <v>751</v>
      </c>
      <c r="C102" s="202" t="s">
        <v>260</v>
      </c>
    </row>
    <row r="103" spans="1:3" ht="17.25" thickBot="1">
      <c r="A103" s="2012"/>
      <c r="B103" s="1142" t="s">
        <v>752</v>
      </c>
      <c r="C103" s="136" t="s">
        <v>260</v>
      </c>
    </row>
    <row r="104" spans="1:3" ht="49.5">
      <c r="A104" s="2021" t="s">
        <v>411</v>
      </c>
      <c r="B104" s="1043" t="s">
        <v>753</v>
      </c>
      <c r="C104" s="1436" t="s">
        <v>3253</v>
      </c>
    </row>
    <row r="105" spans="1:3">
      <c r="A105" s="2021"/>
      <c r="B105" s="1043" t="s">
        <v>414</v>
      </c>
      <c r="C105" s="364">
        <v>1.652E-3</v>
      </c>
    </row>
    <row r="106" spans="1:3">
      <c r="A106" s="2021"/>
      <c r="B106" s="1043" t="s">
        <v>576</v>
      </c>
      <c r="C106" s="357">
        <v>0.23599999999999999</v>
      </c>
    </row>
    <row r="107" spans="1:3">
      <c r="A107" s="2021"/>
      <c r="B107" s="1043" t="s">
        <v>417</v>
      </c>
      <c r="C107" s="358" t="s">
        <v>2714</v>
      </c>
    </row>
    <row r="108" spans="1:3" ht="17.25" thickBot="1">
      <c r="A108" s="2022"/>
      <c r="B108" s="25" t="s">
        <v>419</v>
      </c>
      <c r="C108" s="136" t="s">
        <v>260</v>
      </c>
    </row>
    <row r="109" spans="1:3" s="127" customFormat="1" ht="66">
      <c r="A109" s="1976" t="s">
        <v>420</v>
      </c>
      <c r="B109" s="925" t="s">
        <v>421</v>
      </c>
      <c r="C109" s="926" t="s">
        <v>3254</v>
      </c>
    </row>
    <row r="110" spans="1:3" s="127" customFormat="1" ht="116.25" thickBot="1">
      <c r="A110" s="1977"/>
      <c r="B110" s="927" t="s">
        <v>423</v>
      </c>
      <c r="C110" s="928" t="s">
        <v>3255</v>
      </c>
    </row>
    <row r="111" spans="1:3" ht="17.25" thickBot="1">
      <c r="A111" s="2375" t="s">
        <v>758</v>
      </c>
      <c r="B111" s="2392"/>
      <c r="C111" s="1538" t="s">
        <v>260</v>
      </c>
    </row>
    <row r="112" spans="1:3" ht="235.5" customHeight="1">
      <c r="A112" s="2019" t="s">
        <v>425</v>
      </c>
      <c r="B112" s="2020"/>
      <c r="C112" s="2020"/>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90" t="s">
        <v>426</v>
      </c>
      <c r="B1" s="2591"/>
      <c r="C1" s="2591"/>
      <c r="D1" s="1735"/>
      <c r="E1" s="1735"/>
      <c r="F1" s="1735"/>
      <c r="G1" s="1735"/>
      <c r="P1" s="1735"/>
    </row>
    <row r="2" spans="1:16" ht="21" customHeight="1" thickBot="1">
      <c r="A2" s="2634" t="s">
        <v>3976</v>
      </c>
      <c r="B2" s="2634"/>
      <c r="C2" s="1213"/>
      <c r="D2" s="68"/>
      <c r="E2" s="68"/>
      <c r="F2" s="68"/>
      <c r="G2" s="68"/>
    </row>
    <row r="3" spans="1:16" ht="17.25" thickBot="1">
      <c r="A3" s="2632" t="s">
        <v>427</v>
      </c>
      <c r="B3" s="2633"/>
      <c r="C3" s="1776">
        <v>44137</v>
      </c>
      <c r="D3" s="68"/>
      <c r="E3" s="68"/>
      <c r="F3" s="68"/>
      <c r="G3" s="68"/>
    </row>
    <row r="4" spans="1:16" ht="18.75" customHeight="1">
      <c r="A4" s="2631" t="s">
        <v>428</v>
      </c>
      <c r="B4" s="1777" t="s">
        <v>429</v>
      </c>
      <c r="C4" s="1778" t="s">
        <v>3977</v>
      </c>
      <c r="D4" s="68"/>
      <c r="E4" s="68"/>
      <c r="F4" s="68"/>
      <c r="G4" s="68"/>
    </row>
    <row r="5" spans="1:16" ht="18" customHeight="1">
      <c r="A5" s="2562"/>
      <c r="B5" s="1695" t="s">
        <v>431</v>
      </c>
      <c r="C5" s="1708" t="s">
        <v>3978</v>
      </c>
      <c r="D5" s="68"/>
      <c r="E5" s="68"/>
      <c r="F5" s="68"/>
      <c r="G5" s="68"/>
    </row>
    <row r="6" spans="1:16" ht="18" customHeight="1">
      <c r="A6" s="2562"/>
      <c r="B6" s="1695" t="s">
        <v>433</v>
      </c>
      <c r="C6" s="1739" t="s">
        <v>1160</v>
      </c>
      <c r="D6" s="68"/>
      <c r="E6" s="68"/>
      <c r="F6" s="68"/>
      <c r="G6" s="68"/>
    </row>
    <row r="7" spans="1:16" ht="18" customHeight="1">
      <c r="A7" s="2562"/>
      <c r="B7" s="1695" t="s">
        <v>261</v>
      </c>
      <c r="C7" s="1739" t="s">
        <v>3979</v>
      </c>
      <c r="D7" s="68"/>
      <c r="E7" s="68"/>
      <c r="F7" s="68"/>
      <c r="G7" s="68"/>
    </row>
    <row r="8" spans="1:16" ht="18" customHeight="1">
      <c r="A8" s="2562"/>
      <c r="B8" s="1695" t="s">
        <v>435</v>
      </c>
      <c r="C8" s="1739" t="s">
        <v>3980</v>
      </c>
      <c r="D8" s="68"/>
      <c r="E8" s="68"/>
      <c r="F8" s="68"/>
      <c r="G8" s="68"/>
    </row>
    <row r="9" spans="1:16" ht="18" customHeight="1">
      <c r="A9" s="2562"/>
      <c r="B9" s="1695" t="s">
        <v>437</v>
      </c>
      <c r="C9" s="1740">
        <v>2142857.1428571427</v>
      </c>
      <c r="D9" s="68"/>
      <c r="E9" s="68"/>
      <c r="F9" s="68"/>
      <c r="G9" s="68"/>
    </row>
    <row r="10" spans="1:16" ht="18" customHeight="1">
      <c r="A10" s="2562"/>
      <c r="B10" s="1695" t="s">
        <v>439</v>
      </c>
      <c r="C10" s="1741">
        <v>225000000</v>
      </c>
      <c r="D10" s="68"/>
      <c r="E10" s="68"/>
      <c r="F10" s="68"/>
      <c r="G10" s="68"/>
    </row>
    <row r="11" spans="1:16" ht="18" customHeight="1">
      <c r="A11" s="2562"/>
      <c r="B11" s="1695" t="s">
        <v>440</v>
      </c>
      <c r="C11" s="1739" t="s">
        <v>3981</v>
      </c>
      <c r="D11" s="68"/>
      <c r="E11" s="68"/>
      <c r="F11" s="68"/>
      <c r="G11" s="68"/>
    </row>
    <row r="12" spans="1:16" ht="18" customHeight="1">
      <c r="A12" s="2562"/>
      <c r="B12" s="1695" t="s">
        <v>442</v>
      </c>
      <c r="C12" s="1739" t="s">
        <v>272</v>
      </c>
      <c r="D12" s="68"/>
      <c r="E12" s="68"/>
      <c r="F12" s="68"/>
      <c r="G12" s="68"/>
    </row>
    <row r="13" spans="1:16" ht="18" customHeight="1">
      <c r="A13" s="2562"/>
      <c r="B13" s="1695" t="s">
        <v>443</v>
      </c>
      <c r="C13" s="1739" t="s">
        <v>260</v>
      </c>
      <c r="D13" s="68"/>
      <c r="E13" s="68"/>
      <c r="F13" s="68"/>
      <c r="G13" s="68"/>
    </row>
    <row r="14" spans="1:16" ht="18" customHeight="1">
      <c r="A14" s="2562"/>
      <c r="B14" s="1695" t="s">
        <v>444</v>
      </c>
      <c r="C14" s="1739" t="s">
        <v>272</v>
      </c>
      <c r="D14" s="68"/>
      <c r="E14" s="68"/>
      <c r="F14" s="68"/>
      <c r="G14" s="68"/>
    </row>
    <row r="15" spans="1:16" ht="18" customHeight="1">
      <c r="A15" s="2562"/>
      <c r="B15" s="1695" t="s">
        <v>445</v>
      </c>
      <c r="C15" s="1739" t="s">
        <v>272</v>
      </c>
      <c r="D15" s="68"/>
      <c r="E15" s="68"/>
      <c r="F15" s="68"/>
      <c r="G15" s="68"/>
    </row>
    <row r="16" spans="1:16" ht="18" customHeight="1">
      <c r="A16" s="2562"/>
      <c r="B16" s="1695" t="s">
        <v>446</v>
      </c>
      <c r="C16" s="1739" t="s">
        <v>272</v>
      </c>
      <c r="D16" s="68"/>
      <c r="E16" s="68"/>
      <c r="F16" s="68"/>
      <c r="G16" s="68"/>
    </row>
    <row r="17" spans="1:7" ht="49.5">
      <c r="A17" s="2562"/>
      <c r="B17" s="1695" t="s">
        <v>447</v>
      </c>
      <c r="C17" s="1739" t="s">
        <v>3982</v>
      </c>
      <c r="D17" s="68"/>
      <c r="E17" s="68"/>
      <c r="F17" s="68"/>
      <c r="G17" s="68"/>
    </row>
    <row r="18" spans="1:7" ht="49.5">
      <c r="A18" s="2562"/>
      <c r="B18" s="1695" t="s">
        <v>448</v>
      </c>
      <c r="C18" s="1739" t="s">
        <v>3983</v>
      </c>
      <c r="D18" s="68"/>
      <c r="E18" s="68"/>
      <c r="F18" s="68"/>
      <c r="G18" s="68"/>
    </row>
    <row r="19" spans="1:7" ht="33">
      <c r="A19" s="2562"/>
      <c r="B19" s="1695" t="s">
        <v>3657</v>
      </c>
      <c r="C19" s="1739" t="s">
        <v>1688</v>
      </c>
      <c r="D19" s="68"/>
      <c r="E19" s="68"/>
      <c r="F19" s="68"/>
      <c r="G19" s="68"/>
    </row>
    <row r="20" spans="1:7" ht="18" customHeight="1">
      <c r="A20" s="2562"/>
      <c r="B20" s="1695" t="s">
        <v>450</v>
      </c>
      <c r="C20" s="1739" t="s">
        <v>3661</v>
      </c>
      <c r="D20" s="68"/>
      <c r="E20" s="68"/>
      <c r="F20" s="68"/>
      <c r="G20" s="68"/>
    </row>
    <row r="21" spans="1:7" ht="18" customHeight="1">
      <c r="A21" s="2562"/>
      <c r="B21" s="1695" t="s">
        <v>282</v>
      </c>
      <c r="C21" s="1739" t="s">
        <v>260</v>
      </c>
      <c r="D21" s="68"/>
      <c r="E21" s="68"/>
      <c r="F21" s="68"/>
      <c r="G21" s="68"/>
    </row>
    <row r="22" spans="1:7" ht="18" customHeight="1">
      <c r="A22" s="2562"/>
      <c r="B22" s="1695" t="s">
        <v>452</v>
      </c>
      <c r="C22" s="1739" t="s">
        <v>260</v>
      </c>
      <c r="D22" s="68"/>
      <c r="E22" s="68"/>
      <c r="F22" s="68"/>
      <c r="G22" s="68"/>
    </row>
    <row r="23" spans="1:7" ht="18" customHeight="1">
      <c r="A23" s="2562"/>
      <c r="B23" s="1695" t="s">
        <v>453</v>
      </c>
      <c r="C23" s="1739" t="s">
        <v>260</v>
      </c>
      <c r="D23" s="68"/>
      <c r="E23" s="68"/>
      <c r="F23" s="68"/>
      <c r="G23" s="68"/>
    </row>
    <row r="24" spans="1:7" ht="18" customHeight="1">
      <c r="A24" s="2562"/>
      <c r="B24" s="1695" t="s">
        <v>454</v>
      </c>
      <c r="C24" s="1739" t="s">
        <v>1160</v>
      </c>
      <c r="D24" s="68"/>
      <c r="E24" s="68"/>
      <c r="F24" s="68"/>
      <c r="G24" s="68"/>
    </row>
    <row r="25" spans="1:7" ht="18" customHeight="1">
      <c r="A25" s="2562"/>
      <c r="B25" s="1695" t="s">
        <v>456</v>
      </c>
      <c r="C25" s="1739" t="s">
        <v>260</v>
      </c>
      <c r="D25" s="68"/>
      <c r="E25" s="68"/>
      <c r="F25" s="68"/>
      <c r="G25" s="68"/>
    </row>
    <row r="26" spans="1:7" ht="18" customHeight="1">
      <c r="A26" s="2562"/>
      <c r="B26" s="1695" t="s">
        <v>457</v>
      </c>
      <c r="C26" s="1739" t="s">
        <v>289</v>
      </c>
      <c r="D26" s="68"/>
      <c r="E26" s="68"/>
      <c r="F26" s="68"/>
      <c r="G26" s="68"/>
    </row>
    <row r="27" spans="1:7" ht="18" customHeight="1">
      <c r="A27" s="2562"/>
      <c r="B27" s="1695" t="s">
        <v>458</v>
      </c>
      <c r="C27" s="1739" t="s">
        <v>260</v>
      </c>
      <c r="D27" s="68"/>
      <c r="E27" s="68"/>
      <c r="F27" s="68"/>
      <c r="G27" s="68"/>
    </row>
    <row r="28" spans="1:7" ht="18" customHeight="1">
      <c r="A28" s="2562"/>
      <c r="B28" s="1695" t="s">
        <v>459</v>
      </c>
      <c r="C28" s="1739" t="s">
        <v>3984</v>
      </c>
      <c r="D28" s="68"/>
      <c r="E28" s="68"/>
      <c r="F28" s="68"/>
      <c r="G28" s="68"/>
    </row>
    <row r="29" spans="1:7" ht="18" customHeight="1">
      <c r="A29" s="2562"/>
      <c r="B29" s="1695" t="s">
        <v>460</v>
      </c>
      <c r="C29" s="1739" t="s">
        <v>294</v>
      </c>
      <c r="D29" s="68"/>
      <c r="E29" s="68"/>
      <c r="F29" s="68"/>
      <c r="G29" s="68"/>
    </row>
    <row r="30" spans="1:7" ht="18" customHeight="1">
      <c r="A30" s="2562"/>
      <c r="B30" s="1695" t="s">
        <v>461</v>
      </c>
      <c r="C30" s="1739" t="s">
        <v>651</v>
      </c>
      <c r="D30" s="68"/>
      <c r="E30" s="68"/>
      <c r="F30" s="68"/>
      <c r="G30" s="68"/>
    </row>
    <row r="31" spans="1:7" ht="33">
      <c r="A31" s="2562"/>
      <c r="B31" s="1695" t="s">
        <v>463</v>
      </c>
      <c r="C31" s="1739" t="s">
        <v>3659</v>
      </c>
      <c r="D31" s="68"/>
      <c r="E31" s="68"/>
      <c r="F31" s="68"/>
      <c r="G31" s="68"/>
    </row>
    <row r="32" spans="1:7" ht="99">
      <c r="A32" s="2562"/>
      <c r="B32" s="1695" t="s">
        <v>465</v>
      </c>
      <c r="C32" s="1739" t="s">
        <v>3985</v>
      </c>
      <c r="D32" s="68"/>
      <c r="E32" s="68"/>
      <c r="F32" s="68"/>
      <c r="G32" s="68"/>
    </row>
    <row r="33" spans="1:7" ht="33.75" thickBot="1">
      <c r="A33" s="2587"/>
      <c r="B33" s="1696" t="s">
        <v>301</v>
      </c>
      <c r="C33" s="1779" t="s">
        <v>3661</v>
      </c>
      <c r="D33" s="68"/>
      <c r="E33" s="68"/>
      <c r="F33" s="68"/>
      <c r="G33" s="68"/>
    </row>
    <row r="34" spans="1:7" ht="18" customHeight="1">
      <c r="A34" s="2631" t="s">
        <v>468</v>
      </c>
      <c r="B34" s="1777" t="s">
        <v>469</v>
      </c>
      <c r="C34" s="1778" t="s">
        <v>3986</v>
      </c>
      <c r="D34" s="68"/>
      <c r="E34" s="68"/>
      <c r="F34" s="68"/>
      <c r="G34" s="68"/>
    </row>
    <row r="35" spans="1:7">
      <c r="A35" s="2562"/>
      <c r="B35" s="1695" t="s">
        <v>470</v>
      </c>
      <c r="C35" s="1739" t="s">
        <v>3987</v>
      </c>
      <c r="D35" s="68"/>
      <c r="E35" s="68"/>
      <c r="F35" s="68"/>
      <c r="G35" s="68"/>
    </row>
    <row r="36" spans="1:7" ht="18" customHeight="1">
      <c r="A36" s="2562"/>
      <c r="B36" s="1695" t="s">
        <v>472</v>
      </c>
      <c r="C36" s="1739" t="s">
        <v>307</v>
      </c>
      <c r="D36" s="68"/>
      <c r="E36" s="68"/>
      <c r="F36" s="68"/>
      <c r="G36" s="68"/>
    </row>
    <row r="37" spans="1:7" ht="18" customHeight="1">
      <c r="A37" s="2562"/>
      <c r="B37" s="1695" t="s">
        <v>473</v>
      </c>
      <c r="C37" s="1739" t="s">
        <v>260</v>
      </c>
      <c r="D37" s="68"/>
      <c r="E37" s="68"/>
      <c r="F37" s="68"/>
      <c r="G37" s="68"/>
    </row>
    <row r="38" spans="1:7" ht="18" customHeight="1">
      <c r="A38" s="2562"/>
      <c r="B38" s="1695" t="s">
        <v>474</v>
      </c>
      <c r="C38" s="1739" t="s">
        <v>260</v>
      </c>
      <c r="D38" s="68"/>
      <c r="E38" s="68"/>
      <c r="F38" s="68"/>
      <c r="G38" s="68"/>
    </row>
    <row r="39" spans="1:7" ht="19.149999999999999" customHeight="1" thickBot="1">
      <c r="A39" s="2587"/>
      <c r="B39" s="1696" t="s">
        <v>475</v>
      </c>
      <c r="C39" s="1742" t="s">
        <v>272</v>
      </c>
      <c r="D39" s="68"/>
      <c r="E39" s="68"/>
      <c r="F39" s="68"/>
      <c r="G39" s="68"/>
    </row>
    <row r="40" spans="1:7" ht="18" customHeight="1">
      <c r="A40" s="2631" t="s">
        <v>476</v>
      </c>
      <c r="B40" s="1777" t="s">
        <v>477</v>
      </c>
      <c r="C40" s="1778" t="s">
        <v>260</v>
      </c>
      <c r="D40" s="68"/>
      <c r="E40" s="68"/>
      <c r="F40" s="68"/>
      <c r="G40" s="68"/>
    </row>
    <row r="41" spans="1:7" ht="18" customHeight="1">
      <c r="A41" s="2562"/>
      <c r="B41" s="1695" t="s">
        <v>478</v>
      </c>
      <c r="C41" s="1739" t="s">
        <v>310</v>
      </c>
      <c r="D41" s="68"/>
      <c r="E41" s="68"/>
      <c r="F41" s="68"/>
      <c r="G41" s="68"/>
    </row>
    <row r="42" spans="1:7" ht="18" customHeight="1">
      <c r="A42" s="2562"/>
      <c r="B42" s="1695" t="s">
        <v>479</v>
      </c>
      <c r="C42" s="1739" t="s">
        <v>310</v>
      </c>
      <c r="D42" s="68"/>
      <c r="E42" s="68"/>
      <c r="F42" s="68"/>
      <c r="G42" s="68"/>
    </row>
    <row r="43" spans="1:7" ht="18" customHeight="1">
      <c r="A43" s="2562"/>
      <c r="B43" s="1695" t="s">
        <v>480</v>
      </c>
      <c r="C43" s="1739" t="s">
        <v>310</v>
      </c>
      <c r="D43" s="68"/>
      <c r="E43" s="68"/>
      <c r="F43" s="68"/>
      <c r="G43" s="68"/>
    </row>
    <row r="44" spans="1:7" ht="18" customHeight="1">
      <c r="A44" s="2562"/>
      <c r="B44" s="1695" t="s">
        <v>481</v>
      </c>
      <c r="C44" s="1739" t="s">
        <v>310</v>
      </c>
      <c r="D44" s="68"/>
      <c r="E44" s="68"/>
      <c r="F44" s="68"/>
      <c r="G44" s="68"/>
    </row>
    <row r="45" spans="1:7" ht="19.149999999999999" customHeight="1" thickBot="1">
      <c r="A45" s="2587"/>
      <c r="B45" s="1696" t="s">
        <v>482</v>
      </c>
      <c r="C45" s="1742" t="s">
        <v>310</v>
      </c>
      <c r="D45" s="68"/>
      <c r="E45" s="68"/>
      <c r="F45" s="68"/>
      <c r="G45" s="68"/>
    </row>
    <row r="46" spans="1:7" ht="18" customHeight="1">
      <c r="A46" s="2631" t="s">
        <v>483</v>
      </c>
      <c r="B46" s="1777" t="s">
        <v>484</v>
      </c>
      <c r="C46" s="1778" t="s">
        <v>260</v>
      </c>
      <c r="D46" s="68"/>
      <c r="E46" s="68"/>
      <c r="F46" s="68"/>
      <c r="G46" s="68"/>
    </row>
    <row r="47" spans="1:7" ht="18" customHeight="1">
      <c r="A47" s="2562"/>
      <c r="B47" s="1695" t="s">
        <v>485</v>
      </c>
      <c r="C47" s="1739" t="s">
        <v>310</v>
      </c>
      <c r="D47" s="68"/>
      <c r="E47" s="68"/>
      <c r="F47" s="68"/>
      <c r="G47" s="68"/>
    </row>
    <row r="48" spans="1:7" ht="19.149999999999999" customHeight="1" thickBot="1">
      <c r="A48" s="2587"/>
      <c r="B48" s="1696" t="s">
        <v>487</v>
      </c>
      <c r="C48" s="1742" t="s">
        <v>310</v>
      </c>
      <c r="D48" s="68"/>
      <c r="E48" s="68"/>
      <c r="F48" s="68"/>
      <c r="G48" s="68"/>
    </row>
    <row r="49" spans="1:7" ht="18" customHeight="1">
      <c r="A49" s="2631" t="s">
        <v>489</v>
      </c>
      <c r="B49" s="1777" t="s">
        <v>490</v>
      </c>
      <c r="C49" s="1778" t="s">
        <v>272</v>
      </c>
      <c r="D49" s="68"/>
      <c r="E49" s="68"/>
      <c r="F49" s="68"/>
      <c r="G49" s="68"/>
    </row>
    <row r="50" spans="1:7" ht="18" customHeight="1">
      <c r="A50" s="2562"/>
      <c r="B50" s="1695" t="s">
        <v>491</v>
      </c>
      <c r="C50" s="1739" t="s">
        <v>3988</v>
      </c>
      <c r="D50" s="68"/>
      <c r="E50" s="68"/>
      <c r="F50" s="68"/>
      <c r="G50" s="68"/>
    </row>
    <row r="51" spans="1:7" ht="18" customHeight="1">
      <c r="A51" s="2562"/>
      <c r="B51" s="1695" t="s">
        <v>493</v>
      </c>
      <c r="C51" s="1739" t="s">
        <v>3989</v>
      </c>
      <c r="D51" s="68"/>
      <c r="E51" s="68"/>
      <c r="F51" s="68"/>
      <c r="G51" s="68"/>
    </row>
    <row r="52" spans="1:7" ht="18" customHeight="1">
      <c r="A52" s="2562"/>
      <c r="B52" s="1695" t="s">
        <v>495</v>
      </c>
      <c r="C52" s="1739" t="s">
        <v>3990</v>
      </c>
      <c r="D52" s="68"/>
      <c r="E52" s="68"/>
      <c r="F52" s="68"/>
      <c r="G52" s="68"/>
    </row>
    <row r="53" spans="1:7" ht="99">
      <c r="A53" s="2562"/>
      <c r="B53" s="1695" t="s">
        <v>497</v>
      </c>
      <c r="C53" s="1739" t="s">
        <v>3991</v>
      </c>
      <c r="D53" s="68"/>
      <c r="E53" s="68"/>
      <c r="F53" s="68"/>
      <c r="G53" s="68"/>
    </row>
    <row r="54" spans="1:7" ht="99">
      <c r="A54" s="2562"/>
      <c r="B54" s="1695" t="s">
        <v>335</v>
      </c>
      <c r="C54" s="1739" t="s">
        <v>3992</v>
      </c>
      <c r="D54" s="68"/>
      <c r="E54" s="68"/>
      <c r="F54" s="68"/>
      <c r="G54" s="68"/>
    </row>
    <row r="55" spans="1:7" ht="33">
      <c r="A55" s="2562"/>
      <c r="B55" s="1695" t="s">
        <v>501</v>
      </c>
      <c r="C55" s="1739" t="s">
        <v>3993</v>
      </c>
      <c r="D55" s="68"/>
      <c r="E55" s="68"/>
      <c r="F55" s="68"/>
      <c r="G55" s="68"/>
    </row>
    <row r="56" spans="1:7" ht="18" customHeight="1">
      <c r="A56" s="2562"/>
      <c r="B56" s="1695" t="s">
        <v>503</v>
      </c>
      <c r="C56" s="1739" t="s">
        <v>3994</v>
      </c>
      <c r="D56" s="68"/>
      <c r="E56" s="68"/>
      <c r="F56" s="68"/>
      <c r="G56" s="68"/>
    </row>
    <row r="57" spans="1:7" ht="18" customHeight="1">
      <c r="A57" s="2562"/>
      <c r="B57" s="1695" t="s">
        <v>505</v>
      </c>
      <c r="C57" s="1739" t="s">
        <v>310</v>
      </c>
      <c r="D57" s="68"/>
      <c r="E57" s="68"/>
      <c r="F57" s="68"/>
      <c r="G57" s="68"/>
    </row>
    <row r="58" spans="1:7" ht="18" customHeight="1">
      <c r="A58" s="2562"/>
      <c r="B58" s="1695" t="s">
        <v>506</v>
      </c>
      <c r="C58" s="1739" t="s">
        <v>310</v>
      </c>
      <c r="D58" s="68"/>
      <c r="E58" s="68"/>
      <c r="F58" s="68"/>
      <c r="G58" s="68"/>
    </row>
    <row r="59" spans="1:7" ht="18" customHeight="1">
      <c r="A59" s="2562"/>
      <c r="B59" s="1695" t="s">
        <v>507</v>
      </c>
      <c r="C59" s="1739" t="s">
        <v>310</v>
      </c>
      <c r="D59" s="68"/>
      <c r="E59" s="68"/>
      <c r="F59" s="68"/>
      <c r="G59" s="68"/>
    </row>
    <row r="60" spans="1:7" ht="18" customHeight="1">
      <c r="A60" s="2562"/>
      <c r="B60" s="1695" t="s">
        <v>508</v>
      </c>
      <c r="C60" s="1739" t="s">
        <v>3995</v>
      </c>
      <c r="D60" s="68"/>
      <c r="E60" s="68"/>
      <c r="F60" s="68"/>
      <c r="G60" s="68"/>
    </row>
    <row r="61" spans="1:7" ht="18" customHeight="1">
      <c r="A61" s="2562"/>
      <c r="B61" s="1695" t="s">
        <v>509</v>
      </c>
      <c r="C61" s="1739" t="s">
        <v>260</v>
      </c>
      <c r="D61" s="68"/>
      <c r="E61" s="68"/>
      <c r="F61" s="68"/>
      <c r="G61" s="68"/>
    </row>
    <row r="62" spans="1:7" ht="18" customHeight="1">
      <c r="A62" s="2562"/>
      <c r="B62" s="1695" t="s">
        <v>510</v>
      </c>
      <c r="C62" s="1739" t="s">
        <v>310</v>
      </c>
      <c r="D62" s="68"/>
      <c r="E62" s="68"/>
      <c r="F62" s="68"/>
      <c r="G62" s="68"/>
    </row>
    <row r="63" spans="1:7" ht="18" customHeight="1">
      <c r="A63" s="2562"/>
      <c r="B63" s="1695" t="s">
        <v>512</v>
      </c>
      <c r="C63" s="1739" t="s">
        <v>310</v>
      </c>
      <c r="D63" s="68"/>
      <c r="E63" s="68"/>
      <c r="F63" s="68"/>
      <c r="G63" s="68"/>
    </row>
    <row r="64" spans="1:7" ht="18" customHeight="1">
      <c r="A64" s="2562"/>
      <c r="B64" s="1695" t="s">
        <v>514</v>
      </c>
      <c r="C64" s="1739" t="s">
        <v>310</v>
      </c>
      <c r="D64" s="68"/>
      <c r="E64" s="68"/>
      <c r="F64" s="68"/>
      <c r="G64" s="68"/>
    </row>
    <row r="65" spans="1:7" ht="18" customHeight="1">
      <c r="A65" s="2562"/>
      <c r="B65" s="1695" t="s">
        <v>516</v>
      </c>
      <c r="C65" s="1739" t="s">
        <v>310</v>
      </c>
      <c r="D65" s="68"/>
      <c r="E65" s="68"/>
      <c r="F65" s="68"/>
      <c r="G65" s="68"/>
    </row>
    <row r="66" spans="1:7" ht="18" customHeight="1">
      <c r="A66" s="2562"/>
      <c r="B66" s="1695" t="s">
        <v>518</v>
      </c>
      <c r="C66" s="1739" t="s">
        <v>260</v>
      </c>
      <c r="D66" s="68"/>
      <c r="E66" s="68"/>
      <c r="F66" s="68"/>
      <c r="G66" s="68"/>
    </row>
    <row r="67" spans="1:7" ht="18" customHeight="1">
      <c r="A67" s="2562"/>
      <c r="B67" s="1695" t="s">
        <v>519</v>
      </c>
      <c r="C67" s="1739" t="s">
        <v>310</v>
      </c>
      <c r="D67" s="68"/>
      <c r="E67" s="68"/>
      <c r="F67" s="68"/>
      <c r="G67" s="68"/>
    </row>
    <row r="68" spans="1:7" ht="18" customHeight="1">
      <c r="A68" s="2562"/>
      <c r="B68" s="1695" t="s">
        <v>521</v>
      </c>
      <c r="C68" s="1739" t="s">
        <v>310</v>
      </c>
      <c r="D68" s="68"/>
      <c r="E68" s="68"/>
      <c r="F68" s="68"/>
      <c r="G68" s="68"/>
    </row>
    <row r="69" spans="1:7" ht="19.149999999999999" customHeight="1" thickBot="1">
      <c r="A69" s="2587"/>
      <c r="B69" s="1696" t="s">
        <v>523</v>
      </c>
      <c r="C69" s="1742" t="s">
        <v>310</v>
      </c>
      <c r="D69" s="68"/>
      <c r="E69" s="68"/>
      <c r="F69" s="68"/>
      <c r="G69" s="68"/>
    </row>
    <row r="70" spans="1:7" ht="18" customHeight="1">
      <c r="A70" s="2631" t="s">
        <v>525</v>
      </c>
      <c r="B70" s="1777" t="s">
        <v>526</v>
      </c>
      <c r="C70" s="1778" t="s">
        <v>272</v>
      </c>
      <c r="D70" s="68"/>
      <c r="E70" s="68"/>
      <c r="F70" s="68"/>
      <c r="G70" s="68"/>
    </row>
    <row r="71" spans="1:7" ht="33">
      <c r="A71" s="2562"/>
      <c r="B71" s="1695" t="s">
        <v>527</v>
      </c>
      <c r="C71" s="1739" t="s">
        <v>3996</v>
      </c>
      <c r="D71" s="68"/>
      <c r="E71" s="68"/>
      <c r="F71" s="68"/>
      <c r="G71" s="68"/>
    </row>
    <row r="72" spans="1:7" ht="18" customHeight="1">
      <c r="A72" s="2562"/>
      <c r="B72" s="1695" t="s">
        <v>528</v>
      </c>
      <c r="C72" s="1739" t="s">
        <v>310</v>
      </c>
      <c r="D72" s="68"/>
      <c r="E72" s="68"/>
      <c r="F72" s="68"/>
      <c r="G72" s="68"/>
    </row>
    <row r="73" spans="1:7" ht="18" customHeight="1">
      <c r="A73" s="2562"/>
      <c r="B73" s="1695" t="s">
        <v>529</v>
      </c>
      <c r="C73" s="1739" t="s">
        <v>310</v>
      </c>
      <c r="D73" s="68"/>
      <c r="E73" s="68"/>
      <c r="F73" s="68"/>
      <c r="G73" s="68"/>
    </row>
    <row r="74" spans="1:7" ht="66">
      <c r="A74" s="2562"/>
      <c r="B74" s="1695" t="s">
        <v>530</v>
      </c>
      <c r="C74" s="1739" t="s">
        <v>3997</v>
      </c>
      <c r="D74" s="68"/>
      <c r="E74" s="68"/>
      <c r="F74" s="68"/>
      <c r="G74" s="68"/>
    </row>
    <row r="75" spans="1:7" ht="33">
      <c r="A75" s="2562"/>
      <c r="B75" s="1695" t="s">
        <v>532</v>
      </c>
      <c r="C75" s="1739" t="s">
        <v>3998</v>
      </c>
      <c r="D75" s="68"/>
      <c r="E75" s="68"/>
      <c r="F75" s="68"/>
      <c r="G75" s="68"/>
    </row>
    <row r="76" spans="1:7" ht="18" customHeight="1">
      <c r="A76" s="2562"/>
      <c r="B76" s="1695" t="s">
        <v>533</v>
      </c>
      <c r="C76" s="1739" t="s">
        <v>272</v>
      </c>
      <c r="D76" s="68"/>
      <c r="E76" s="68"/>
      <c r="F76" s="68"/>
      <c r="G76" s="68"/>
    </row>
    <row r="77" spans="1:7" ht="18" customHeight="1">
      <c r="A77" s="2562"/>
      <c r="B77" s="1695" t="s">
        <v>534</v>
      </c>
      <c r="C77" s="1739" t="s">
        <v>370</v>
      </c>
      <c r="D77" s="68"/>
      <c r="E77" s="68"/>
      <c r="F77" s="68"/>
      <c r="G77" s="68"/>
    </row>
    <row r="78" spans="1:7" ht="37.15" customHeight="1" thickBot="1">
      <c r="A78" s="2587"/>
      <c r="B78" s="1696" t="s">
        <v>535</v>
      </c>
      <c r="C78" s="1742" t="s">
        <v>3999</v>
      </c>
      <c r="D78" s="68"/>
      <c r="E78" s="68"/>
      <c r="F78" s="68"/>
      <c r="G78" s="68"/>
    </row>
    <row r="79" spans="1:7" ht="18" customHeight="1">
      <c r="A79" s="2631" t="s">
        <v>537</v>
      </c>
      <c r="B79" s="1777" t="s">
        <v>538</v>
      </c>
      <c r="C79" s="1778" t="s">
        <v>1160</v>
      </c>
      <c r="D79" s="68"/>
      <c r="E79" s="68"/>
      <c r="F79" s="68"/>
      <c r="G79" s="68"/>
    </row>
    <row r="80" spans="1:7" ht="18" customHeight="1">
      <c r="A80" s="2562"/>
      <c r="B80" s="1695" t="s">
        <v>540</v>
      </c>
      <c r="C80" s="1739" t="s">
        <v>3661</v>
      </c>
      <c r="D80" s="68"/>
      <c r="E80" s="68"/>
      <c r="F80" s="68"/>
      <c r="G80" s="68"/>
    </row>
    <row r="81" spans="1:7" ht="18" customHeight="1">
      <c r="A81" s="2562"/>
      <c r="B81" s="1695" t="s">
        <v>541</v>
      </c>
      <c r="C81" s="1739" t="s">
        <v>3661</v>
      </c>
      <c r="D81" s="68"/>
      <c r="E81" s="68"/>
      <c r="F81" s="68"/>
      <c r="G81" s="68"/>
    </row>
    <row r="82" spans="1:7" ht="18" customHeight="1">
      <c r="A82" s="2562"/>
      <c r="B82" s="1695" t="s">
        <v>543</v>
      </c>
      <c r="C82" s="1739" t="s">
        <v>3661</v>
      </c>
      <c r="D82" s="68"/>
      <c r="E82" s="68"/>
      <c r="F82" s="68"/>
      <c r="G82" s="68"/>
    </row>
    <row r="83" spans="1:7" ht="18" customHeight="1">
      <c r="A83" s="2562"/>
      <c r="B83" s="1695" t="s">
        <v>545</v>
      </c>
      <c r="C83" s="1739" t="s">
        <v>3661</v>
      </c>
      <c r="D83" s="68"/>
      <c r="E83" s="68"/>
      <c r="F83" s="68"/>
      <c r="G83" s="68"/>
    </row>
    <row r="84" spans="1:7" ht="18" customHeight="1">
      <c r="A84" s="2562"/>
      <c r="B84" s="1695" t="s">
        <v>547</v>
      </c>
      <c r="C84" s="1739" t="s">
        <v>3661</v>
      </c>
      <c r="D84" s="68"/>
      <c r="E84" s="68"/>
      <c r="F84" s="68"/>
      <c r="G84" s="68"/>
    </row>
    <row r="85" spans="1:7" ht="18" customHeight="1">
      <c r="A85" s="2562"/>
      <c r="B85" s="1695" t="s">
        <v>519</v>
      </c>
      <c r="C85" s="1739" t="s">
        <v>3661</v>
      </c>
      <c r="D85" s="68"/>
      <c r="E85" s="68"/>
      <c r="F85" s="68"/>
      <c r="G85" s="68"/>
    </row>
    <row r="86" spans="1:7" ht="18" customHeight="1">
      <c r="A86" s="2562"/>
      <c r="B86" s="1695" t="s">
        <v>521</v>
      </c>
      <c r="C86" s="1739" t="s">
        <v>3661</v>
      </c>
      <c r="D86" s="68"/>
      <c r="E86" s="68"/>
      <c r="F86" s="68"/>
      <c r="G86" s="68"/>
    </row>
    <row r="87" spans="1:7" ht="18" customHeight="1">
      <c r="A87" s="2562"/>
      <c r="B87" s="1695" t="s">
        <v>548</v>
      </c>
      <c r="C87" s="1739" t="s">
        <v>310</v>
      </c>
      <c r="D87" s="68"/>
      <c r="E87" s="68"/>
      <c r="F87" s="68"/>
      <c r="G87" s="68"/>
    </row>
    <row r="88" spans="1:7" ht="18" customHeight="1">
      <c r="A88" s="2562"/>
      <c r="B88" s="1695" t="s">
        <v>549</v>
      </c>
      <c r="C88" s="1739" t="s">
        <v>310</v>
      </c>
      <c r="D88" s="68"/>
      <c r="E88" s="68"/>
      <c r="F88" s="68"/>
      <c r="G88" s="68"/>
    </row>
    <row r="89" spans="1:7" ht="18" customHeight="1">
      <c r="A89" s="2562"/>
      <c r="B89" s="1695" t="s">
        <v>550</v>
      </c>
      <c r="C89" s="1739" t="s">
        <v>2093</v>
      </c>
      <c r="D89" s="68"/>
      <c r="E89" s="68"/>
      <c r="F89" s="68"/>
      <c r="G89" s="68"/>
    </row>
    <row r="90" spans="1:7" ht="18" customHeight="1">
      <c r="A90" s="2562"/>
      <c r="B90" s="1695" t="s">
        <v>551</v>
      </c>
      <c r="C90" s="1739" t="s">
        <v>4000</v>
      </c>
      <c r="D90" s="68"/>
      <c r="E90" s="68"/>
      <c r="F90" s="68"/>
      <c r="G90" s="68"/>
    </row>
    <row r="91" spans="1:7" ht="18" customHeight="1">
      <c r="A91" s="2562"/>
      <c r="B91" s="1695" t="s">
        <v>552</v>
      </c>
      <c r="C91" s="1739" t="s">
        <v>4001</v>
      </c>
      <c r="D91" s="68"/>
      <c r="E91" s="68"/>
      <c r="F91" s="68"/>
      <c r="G91" s="68"/>
    </row>
    <row r="92" spans="1:7" ht="18" customHeight="1">
      <c r="A92" s="2562"/>
      <c r="B92" s="1695" t="s">
        <v>553</v>
      </c>
      <c r="C92" s="1739" t="s">
        <v>3990</v>
      </c>
      <c r="D92" s="68"/>
      <c r="E92" s="68"/>
      <c r="F92" s="68"/>
      <c r="G92" s="68"/>
    </row>
    <row r="93" spans="1:7" ht="99.75" thickBot="1">
      <c r="A93" s="2587"/>
      <c r="B93" s="1696" t="s">
        <v>554</v>
      </c>
      <c r="C93" s="1742" t="s">
        <v>3991</v>
      </c>
      <c r="D93" s="68"/>
      <c r="E93" s="68"/>
      <c r="F93" s="68"/>
      <c r="G93" s="68"/>
    </row>
    <row r="94" spans="1:7" ht="18" customHeight="1">
      <c r="A94" s="2631" t="s">
        <v>555</v>
      </c>
      <c r="B94" s="1777" t="s">
        <v>556</v>
      </c>
      <c r="C94" s="1778" t="s">
        <v>3001</v>
      </c>
      <c r="D94" s="68"/>
      <c r="E94" s="68"/>
      <c r="F94" s="68"/>
      <c r="G94" s="68"/>
    </row>
    <row r="95" spans="1:7" ht="18" customHeight="1">
      <c r="A95" s="2562"/>
      <c r="B95" s="1695" t="s">
        <v>558</v>
      </c>
      <c r="C95" s="1739" t="s">
        <v>3001</v>
      </c>
      <c r="D95" s="68"/>
      <c r="E95" s="68"/>
      <c r="F95" s="68"/>
      <c r="G95" s="68"/>
    </row>
    <row r="96" spans="1:7" ht="36" customHeight="1">
      <c r="A96" s="2562"/>
      <c r="B96" s="1695" t="s">
        <v>560</v>
      </c>
      <c r="C96" s="1739" t="s">
        <v>4002</v>
      </c>
      <c r="D96" s="68"/>
      <c r="E96" s="68"/>
      <c r="F96" s="68"/>
      <c r="G96" s="68"/>
    </row>
    <row r="97" spans="1:7" ht="36" customHeight="1">
      <c r="A97" s="2562"/>
      <c r="B97" s="1695" t="s">
        <v>561</v>
      </c>
      <c r="C97" s="1739" t="s">
        <v>310</v>
      </c>
      <c r="D97" s="68"/>
      <c r="E97" s="68"/>
      <c r="F97" s="68"/>
      <c r="G97" s="68"/>
    </row>
    <row r="98" spans="1:7" ht="18" customHeight="1">
      <c r="A98" s="2562"/>
      <c r="B98" s="1695" t="s">
        <v>563</v>
      </c>
      <c r="C98" s="1739" t="s">
        <v>310</v>
      </c>
      <c r="D98" s="68"/>
      <c r="E98" s="68"/>
      <c r="F98" s="68"/>
      <c r="G98" s="68"/>
    </row>
    <row r="99" spans="1:7" ht="18" customHeight="1">
      <c r="A99" s="2562"/>
      <c r="B99" s="1695" t="s">
        <v>565</v>
      </c>
      <c r="C99" s="1739" t="s">
        <v>4003</v>
      </c>
      <c r="D99" s="68"/>
      <c r="E99" s="68"/>
      <c r="F99" s="68"/>
      <c r="G99" s="68"/>
    </row>
    <row r="100" spans="1:7" ht="18" customHeight="1">
      <c r="A100" s="2562"/>
      <c r="B100" s="1695" t="s">
        <v>567</v>
      </c>
      <c r="C100" s="1739" t="s">
        <v>4003</v>
      </c>
      <c r="D100" s="68"/>
      <c r="E100" s="68"/>
      <c r="F100" s="68"/>
      <c r="G100" s="68"/>
    </row>
    <row r="101" spans="1:7" ht="18" customHeight="1">
      <c r="A101" s="2562"/>
      <c r="B101" s="1695" t="s">
        <v>568</v>
      </c>
      <c r="C101" s="1739" t="s">
        <v>260</v>
      </c>
      <c r="D101" s="68"/>
      <c r="E101" s="68"/>
      <c r="F101" s="68"/>
      <c r="G101" s="68"/>
    </row>
    <row r="102" spans="1:7" ht="18" customHeight="1">
      <c r="A102" s="2562"/>
      <c r="B102" s="1695" t="s">
        <v>569</v>
      </c>
      <c r="C102" s="1739" t="s">
        <v>260</v>
      </c>
      <c r="D102" s="68"/>
      <c r="E102" s="68"/>
      <c r="F102" s="68"/>
      <c r="G102" s="68"/>
    </row>
    <row r="103" spans="1:7" ht="19.149999999999999" customHeight="1" thickBot="1">
      <c r="A103" s="2587"/>
      <c r="B103" s="1695" t="s">
        <v>570</v>
      </c>
      <c r="C103" s="1739" t="s">
        <v>260</v>
      </c>
      <c r="D103" s="68"/>
      <c r="E103" s="68"/>
      <c r="F103" s="68"/>
      <c r="G103" s="68"/>
    </row>
    <row r="104" spans="1:7" ht="36" customHeight="1">
      <c r="A104" s="2631" t="s">
        <v>571</v>
      </c>
      <c r="B104" s="1695" t="s">
        <v>572</v>
      </c>
      <c r="C104" s="1739" t="s">
        <v>4004</v>
      </c>
      <c r="D104" s="68"/>
      <c r="E104" s="68"/>
      <c r="F104" s="68"/>
      <c r="G104" s="68"/>
    </row>
    <row r="105" spans="1:7" ht="18" customHeight="1">
      <c r="A105" s="2562"/>
      <c r="B105" s="1695" t="s">
        <v>574</v>
      </c>
      <c r="C105" s="1780">
        <v>9.5238095238095247E-3</v>
      </c>
      <c r="D105" s="68"/>
      <c r="E105" s="68"/>
      <c r="F105" s="68"/>
      <c r="G105" s="68"/>
    </row>
    <row r="106" spans="1:7" ht="18" customHeight="1">
      <c r="A106" s="2562"/>
      <c r="B106" s="1695" t="s">
        <v>576</v>
      </c>
      <c r="C106" s="1781">
        <v>1</v>
      </c>
      <c r="D106" s="68"/>
      <c r="E106" s="68"/>
      <c r="F106" s="68"/>
      <c r="G106" s="68"/>
    </row>
    <row r="107" spans="1:7" ht="18" customHeight="1">
      <c r="A107" s="2562"/>
      <c r="B107" s="1695" t="s">
        <v>1288</v>
      </c>
      <c r="C107" s="1739" t="s">
        <v>4005</v>
      </c>
      <c r="D107" s="68"/>
      <c r="E107" s="68"/>
      <c r="F107" s="68"/>
      <c r="G107" s="68"/>
    </row>
    <row r="108" spans="1:7" ht="19.149999999999999" customHeight="1" thickBot="1">
      <c r="A108" s="2587"/>
      <c r="B108" s="1696" t="s">
        <v>977</v>
      </c>
      <c r="C108" s="1742" t="s">
        <v>310</v>
      </c>
      <c r="D108" s="68"/>
      <c r="E108" s="68"/>
      <c r="F108" s="68"/>
      <c r="G108" s="68"/>
    </row>
    <row r="109" spans="1:7" ht="19.149999999999999" customHeight="1" thickBot="1">
      <c r="A109" s="2635" t="s">
        <v>580</v>
      </c>
      <c r="B109" s="2636"/>
      <c r="C109" s="1782" t="s">
        <v>310</v>
      </c>
      <c r="D109" s="68"/>
      <c r="E109" s="68"/>
      <c r="F109" s="68"/>
      <c r="G109" s="68"/>
    </row>
    <row r="110" spans="1:7" ht="220.5" customHeight="1">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3" customWidth="1"/>
    <col min="2" max="3" width="47.625" style="883" customWidth="1"/>
    <col min="4" max="24" width="6.625" style="883" customWidth="1"/>
    <col min="25" max="16384" width="13.25" style="883"/>
  </cols>
  <sheetData>
    <row r="1" spans="1:24" ht="20.25" thickBot="1">
      <c r="A1" s="2061" t="s">
        <v>426</v>
      </c>
      <c r="B1" s="2062"/>
      <c r="C1" s="2062"/>
      <c r="D1" s="882"/>
      <c r="E1" s="882"/>
      <c r="F1" s="882"/>
      <c r="G1" s="882"/>
      <c r="H1" s="882"/>
      <c r="I1" s="882"/>
      <c r="J1" s="882"/>
      <c r="K1" s="882"/>
      <c r="L1" s="882"/>
      <c r="M1" s="882"/>
      <c r="N1" s="882"/>
      <c r="O1" s="882"/>
      <c r="P1" s="882"/>
      <c r="Q1" s="882"/>
      <c r="R1" s="882"/>
      <c r="S1" s="882"/>
      <c r="T1" s="882"/>
      <c r="U1" s="882"/>
      <c r="V1" s="882"/>
      <c r="W1" s="882"/>
      <c r="X1" s="882"/>
    </row>
    <row r="2" spans="1:24" ht="17.25" customHeight="1" thickBot="1">
      <c r="A2" s="2063" t="s">
        <v>427</v>
      </c>
      <c r="B2" s="2060"/>
      <c r="C2" s="884">
        <v>45837</v>
      </c>
      <c r="D2" s="882"/>
      <c r="E2" s="882"/>
      <c r="F2" s="882"/>
      <c r="G2" s="882"/>
      <c r="H2" s="882"/>
      <c r="I2" s="882"/>
      <c r="J2" s="882"/>
      <c r="K2" s="882"/>
      <c r="L2" s="882"/>
      <c r="M2" s="882"/>
      <c r="N2" s="882"/>
      <c r="O2" s="882"/>
      <c r="P2" s="882"/>
      <c r="Q2" s="882"/>
      <c r="R2" s="882"/>
      <c r="S2" s="882"/>
      <c r="T2" s="882"/>
      <c r="U2" s="882"/>
      <c r="V2" s="882"/>
      <c r="W2" s="882"/>
      <c r="X2" s="882"/>
    </row>
    <row r="3" spans="1:24" ht="18.75">
      <c r="A3" s="2064" t="s">
        <v>428</v>
      </c>
      <c r="B3" s="885" t="s">
        <v>429</v>
      </c>
      <c r="C3" s="886" t="s">
        <v>979</v>
      </c>
      <c r="D3" s="882"/>
      <c r="E3" s="882"/>
      <c r="F3" s="882"/>
      <c r="G3" s="882"/>
      <c r="H3" s="882"/>
      <c r="I3" s="882"/>
      <c r="J3" s="882"/>
      <c r="K3" s="882"/>
      <c r="L3" s="882"/>
      <c r="M3" s="882"/>
      <c r="N3" s="882"/>
      <c r="O3" s="882"/>
      <c r="P3" s="882"/>
      <c r="Q3" s="882"/>
      <c r="R3" s="882"/>
      <c r="S3" s="882"/>
      <c r="T3" s="882"/>
      <c r="U3" s="882"/>
      <c r="V3" s="882"/>
      <c r="W3" s="882"/>
      <c r="X3" s="882"/>
    </row>
    <row r="4" spans="1:24" ht="18.75">
      <c r="A4" s="2056"/>
      <c r="B4" s="887" t="s">
        <v>431</v>
      </c>
      <c r="C4" s="888" t="s">
        <v>980</v>
      </c>
      <c r="D4" s="882"/>
      <c r="E4" s="882"/>
      <c r="F4" s="882"/>
      <c r="G4" s="882"/>
      <c r="H4" s="882"/>
      <c r="I4" s="882"/>
      <c r="J4" s="882"/>
      <c r="K4" s="882"/>
      <c r="L4" s="882"/>
      <c r="M4" s="882"/>
      <c r="N4" s="882"/>
      <c r="O4" s="882"/>
      <c r="P4" s="882"/>
      <c r="Q4" s="882"/>
      <c r="R4" s="882"/>
      <c r="S4" s="882"/>
      <c r="T4" s="882"/>
      <c r="U4" s="882"/>
      <c r="V4" s="882"/>
      <c r="W4" s="882"/>
      <c r="X4" s="882"/>
    </row>
    <row r="5" spans="1:24" ht="18.75">
      <c r="A5" s="2056"/>
      <c r="B5" s="887" t="s">
        <v>433</v>
      </c>
      <c r="C5" s="888" t="s">
        <v>981</v>
      </c>
      <c r="D5" s="882"/>
      <c r="E5" s="882"/>
      <c r="F5" s="882"/>
      <c r="G5" s="882"/>
      <c r="H5" s="882"/>
      <c r="I5" s="882"/>
      <c r="J5" s="882"/>
      <c r="K5" s="882"/>
      <c r="L5" s="882"/>
      <c r="M5" s="882"/>
      <c r="N5" s="882"/>
      <c r="O5" s="882"/>
      <c r="P5" s="882"/>
      <c r="Q5" s="882"/>
      <c r="R5" s="882"/>
      <c r="S5" s="882"/>
      <c r="T5" s="882"/>
      <c r="U5" s="882"/>
      <c r="V5" s="882"/>
      <c r="W5" s="882"/>
      <c r="X5" s="882"/>
    </row>
    <row r="6" spans="1:24" ht="18.75">
      <c r="A6" s="2056"/>
      <c r="B6" s="887" t="s">
        <v>261</v>
      </c>
      <c r="C6" s="888" t="s">
        <v>981</v>
      </c>
      <c r="D6" s="882"/>
      <c r="E6" s="882"/>
      <c r="F6" s="882"/>
      <c r="G6" s="882"/>
      <c r="H6" s="882"/>
      <c r="I6" s="882"/>
      <c r="J6" s="882"/>
      <c r="K6" s="882"/>
      <c r="L6" s="882"/>
      <c r="M6" s="882"/>
      <c r="N6" s="882"/>
      <c r="O6" s="882"/>
      <c r="P6" s="882"/>
      <c r="Q6" s="882"/>
      <c r="R6" s="882"/>
      <c r="S6" s="882"/>
      <c r="T6" s="882"/>
      <c r="U6" s="882"/>
      <c r="V6" s="882"/>
      <c r="W6" s="882"/>
      <c r="X6" s="882"/>
    </row>
    <row r="7" spans="1:24" ht="18.75">
      <c r="A7" s="2056"/>
      <c r="B7" s="887" t="s">
        <v>435</v>
      </c>
      <c r="C7" s="889" t="s">
        <v>982</v>
      </c>
      <c r="D7" s="882"/>
      <c r="E7" s="882"/>
      <c r="F7" s="882"/>
      <c r="G7" s="882"/>
      <c r="H7" s="882"/>
      <c r="I7" s="882"/>
      <c r="J7" s="882"/>
      <c r="K7" s="882"/>
      <c r="L7" s="882"/>
      <c r="M7" s="882"/>
      <c r="N7" s="882"/>
      <c r="O7" s="882"/>
      <c r="P7" s="882"/>
      <c r="Q7" s="882"/>
      <c r="R7" s="882"/>
      <c r="S7" s="882"/>
      <c r="T7" s="882"/>
      <c r="U7" s="882"/>
      <c r="V7" s="882"/>
      <c r="W7" s="882"/>
      <c r="X7" s="882"/>
    </row>
    <row r="8" spans="1:24" ht="18.75">
      <c r="A8" s="2056"/>
      <c r="B8" s="887" t="s">
        <v>437</v>
      </c>
      <c r="C8" s="890">
        <v>4157884</v>
      </c>
      <c r="D8" s="882"/>
      <c r="E8" s="882"/>
      <c r="F8" s="882"/>
      <c r="G8" s="882"/>
      <c r="H8" s="882"/>
      <c r="I8" s="882"/>
      <c r="J8" s="882"/>
      <c r="K8" s="882"/>
      <c r="L8" s="882"/>
      <c r="M8" s="882"/>
      <c r="N8" s="882"/>
      <c r="O8" s="882"/>
      <c r="P8" s="882"/>
      <c r="Q8" s="882"/>
      <c r="R8" s="882"/>
      <c r="S8" s="882"/>
      <c r="T8" s="882"/>
      <c r="U8" s="882"/>
      <c r="V8" s="882"/>
      <c r="W8" s="882"/>
      <c r="X8" s="882"/>
    </row>
    <row r="9" spans="1:24" ht="18.75">
      <c r="A9" s="2056"/>
      <c r="B9" s="887" t="s">
        <v>439</v>
      </c>
      <c r="C9" s="891">
        <v>599228082</v>
      </c>
      <c r="D9" s="882"/>
      <c r="E9" s="882"/>
      <c r="F9" s="882"/>
      <c r="G9" s="882"/>
      <c r="H9" s="882"/>
      <c r="I9" s="882"/>
      <c r="J9" s="882"/>
      <c r="K9" s="882"/>
      <c r="L9" s="882"/>
      <c r="M9" s="882"/>
      <c r="N9" s="882"/>
      <c r="O9" s="882"/>
      <c r="P9" s="882"/>
      <c r="Q9" s="882"/>
      <c r="R9" s="882"/>
      <c r="S9" s="882"/>
      <c r="T9" s="882"/>
      <c r="U9" s="882"/>
      <c r="V9" s="882"/>
      <c r="W9" s="882"/>
      <c r="X9" s="882"/>
    </row>
    <row r="10" spans="1:24" ht="33">
      <c r="A10" s="2056"/>
      <c r="B10" s="887" t="s">
        <v>440</v>
      </c>
      <c r="C10" s="888" t="s">
        <v>983</v>
      </c>
      <c r="D10" s="882"/>
      <c r="E10" s="882"/>
      <c r="F10" s="882"/>
      <c r="G10" s="882"/>
      <c r="H10" s="882"/>
      <c r="I10" s="882"/>
      <c r="J10" s="882"/>
      <c r="K10" s="882"/>
      <c r="L10" s="882"/>
      <c r="M10" s="882"/>
      <c r="N10" s="882"/>
      <c r="O10" s="882"/>
      <c r="P10" s="882"/>
      <c r="Q10" s="882"/>
      <c r="R10" s="882"/>
      <c r="S10" s="882"/>
      <c r="T10" s="882"/>
      <c r="U10" s="882"/>
      <c r="V10" s="882"/>
      <c r="W10" s="882"/>
      <c r="X10" s="882"/>
    </row>
    <row r="11" spans="1:24" ht="18.75">
      <c r="A11" s="2056"/>
      <c r="B11" s="887" t="s">
        <v>442</v>
      </c>
      <c r="C11" s="888" t="s">
        <v>270</v>
      </c>
      <c r="D11" s="882"/>
      <c r="E11" s="882"/>
      <c r="F11" s="882"/>
      <c r="G11" s="882"/>
      <c r="H11" s="882"/>
      <c r="I11" s="882"/>
      <c r="J11" s="882"/>
      <c r="K11" s="882"/>
      <c r="L11" s="882"/>
      <c r="M11" s="882"/>
      <c r="N11" s="882"/>
      <c r="O11" s="882"/>
      <c r="P11" s="882"/>
      <c r="Q11" s="882"/>
      <c r="R11" s="882"/>
      <c r="S11" s="882"/>
      <c r="T11" s="882"/>
      <c r="U11" s="882"/>
      <c r="V11" s="882"/>
      <c r="W11" s="882"/>
      <c r="X11" s="882"/>
    </row>
    <row r="12" spans="1:24" ht="18.75">
      <c r="A12" s="2056"/>
      <c r="B12" s="887" t="s">
        <v>443</v>
      </c>
      <c r="C12" s="888" t="s">
        <v>272</v>
      </c>
      <c r="D12" s="882"/>
      <c r="E12" s="882"/>
      <c r="F12" s="882"/>
      <c r="G12" s="882"/>
      <c r="H12" s="882"/>
      <c r="I12" s="882"/>
      <c r="J12" s="882"/>
      <c r="K12" s="882"/>
      <c r="L12" s="882"/>
      <c r="M12" s="882"/>
      <c r="N12" s="882"/>
      <c r="O12" s="882"/>
      <c r="P12" s="882"/>
      <c r="Q12" s="882"/>
      <c r="R12" s="882"/>
      <c r="S12" s="882"/>
      <c r="T12" s="882"/>
      <c r="U12" s="882"/>
      <c r="V12" s="882"/>
      <c r="W12" s="882"/>
      <c r="X12" s="882"/>
    </row>
    <row r="13" spans="1:24" ht="18.75">
      <c r="A13" s="2056"/>
      <c r="B13" s="887" t="s">
        <v>444</v>
      </c>
      <c r="C13" s="888" t="s">
        <v>272</v>
      </c>
      <c r="D13" s="882"/>
      <c r="E13" s="882"/>
      <c r="F13" s="882"/>
      <c r="G13" s="882"/>
      <c r="H13" s="882"/>
      <c r="I13" s="882"/>
      <c r="J13" s="882"/>
      <c r="K13" s="882"/>
      <c r="L13" s="882"/>
      <c r="M13" s="882"/>
      <c r="N13" s="882"/>
      <c r="O13" s="882"/>
      <c r="P13" s="882"/>
      <c r="Q13" s="882"/>
      <c r="R13" s="882"/>
      <c r="S13" s="882"/>
      <c r="T13" s="882"/>
      <c r="U13" s="882"/>
      <c r="V13" s="882"/>
      <c r="W13" s="882"/>
      <c r="X13" s="882"/>
    </row>
    <row r="14" spans="1:24" ht="18.75">
      <c r="A14" s="2056"/>
      <c r="B14" s="887" t="s">
        <v>445</v>
      </c>
      <c r="C14" s="888" t="s">
        <v>270</v>
      </c>
      <c r="D14" s="882"/>
      <c r="E14" s="882"/>
      <c r="F14" s="882"/>
      <c r="G14" s="882"/>
      <c r="H14" s="882"/>
      <c r="I14" s="882"/>
      <c r="J14" s="882"/>
      <c r="K14" s="882"/>
      <c r="L14" s="882"/>
      <c r="M14" s="882"/>
      <c r="N14" s="882"/>
      <c r="O14" s="882"/>
      <c r="P14" s="882"/>
      <c r="Q14" s="882"/>
      <c r="R14" s="882"/>
      <c r="S14" s="882"/>
      <c r="T14" s="882"/>
      <c r="U14" s="882"/>
      <c r="V14" s="882"/>
      <c r="W14" s="882"/>
      <c r="X14" s="882"/>
    </row>
    <row r="15" spans="1:24" ht="18.75">
      <c r="A15" s="2056"/>
      <c r="B15" s="887" t="s">
        <v>446</v>
      </c>
      <c r="C15" s="888" t="s">
        <v>260</v>
      </c>
      <c r="D15" s="882"/>
      <c r="E15" s="882"/>
      <c r="F15" s="882"/>
      <c r="G15" s="882"/>
      <c r="H15" s="882"/>
      <c r="I15" s="882"/>
      <c r="J15" s="882"/>
      <c r="K15" s="882"/>
      <c r="L15" s="882"/>
      <c r="M15" s="882"/>
      <c r="N15" s="882"/>
      <c r="O15" s="882"/>
      <c r="P15" s="882"/>
      <c r="Q15" s="882"/>
      <c r="R15" s="882"/>
      <c r="S15" s="882"/>
      <c r="T15" s="882"/>
      <c r="U15" s="882"/>
      <c r="V15" s="882"/>
      <c r="W15" s="882"/>
      <c r="X15" s="882"/>
    </row>
    <row r="16" spans="1:24" ht="18.75">
      <c r="A16" s="2056"/>
      <c r="B16" s="887" t="s">
        <v>447</v>
      </c>
      <c r="C16" s="888" t="s">
        <v>260</v>
      </c>
      <c r="D16" s="882"/>
      <c r="E16" s="882"/>
      <c r="F16" s="882"/>
      <c r="G16" s="882"/>
      <c r="H16" s="882"/>
      <c r="I16" s="882"/>
      <c r="J16" s="882"/>
      <c r="K16" s="882"/>
      <c r="L16" s="882"/>
      <c r="M16" s="882"/>
      <c r="N16" s="882"/>
      <c r="O16" s="882"/>
      <c r="P16" s="882"/>
      <c r="Q16" s="882"/>
      <c r="R16" s="882"/>
      <c r="S16" s="882"/>
      <c r="T16" s="882"/>
      <c r="U16" s="882"/>
      <c r="V16" s="882"/>
      <c r="W16" s="882"/>
      <c r="X16" s="882"/>
    </row>
    <row r="17" spans="1:24" ht="82.5">
      <c r="A17" s="2056"/>
      <c r="B17" s="887" t="s">
        <v>448</v>
      </c>
      <c r="C17" s="888" t="s">
        <v>984</v>
      </c>
      <c r="D17" s="882"/>
      <c r="E17" s="882"/>
      <c r="F17" s="882"/>
      <c r="G17" s="882"/>
      <c r="H17" s="882"/>
      <c r="I17" s="882"/>
      <c r="J17" s="882"/>
      <c r="K17" s="882"/>
      <c r="L17" s="882"/>
      <c r="M17" s="882"/>
      <c r="N17" s="882"/>
      <c r="O17" s="882"/>
      <c r="P17" s="882"/>
      <c r="Q17" s="882"/>
      <c r="R17" s="882"/>
      <c r="S17" s="882"/>
      <c r="T17" s="882"/>
      <c r="U17" s="882"/>
      <c r="V17" s="882"/>
      <c r="W17" s="882"/>
      <c r="X17" s="882"/>
    </row>
    <row r="18" spans="1:24" ht="33">
      <c r="A18" s="2056"/>
      <c r="B18" s="887" t="s">
        <v>985</v>
      </c>
      <c r="C18" s="888" t="s">
        <v>280</v>
      </c>
      <c r="D18" s="882"/>
      <c r="E18" s="882"/>
      <c r="F18" s="882"/>
      <c r="G18" s="882"/>
      <c r="H18" s="882"/>
      <c r="I18" s="882"/>
      <c r="J18" s="882"/>
      <c r="K18" s="882"/>
      <c r="L18" s="882"/>
      <c r="M18" s="882"/>
      <c r="N18" s="882"/>
      <c r="O18" s="882"/>
      <c r="P18" s="882"/>
      <c r="Q18" s="882"/>
      <c r="R18" s="882"/>
      <c r="S18" s="882"/>
      <c r="T18" s="882"/>
      <c r="U18" s="882"/>
      <c r="V18" s="882"/>
      <c r="W18" s="882"/>
      <c r="X18" s="882"/>
    </row>
    <row r="19" spans="1:24" ht="18.75">
      <c r="A19" s="2056"/>
      <c r="B19" s="887" t="s">
        <v>450</v>
      </c>
      <c r="C19" s="888" t="s">
        <v>260</v>
      </c>
      <c r="D19" s="882"/>
      <c r="E19" s="882"/>
      <c r="F19" s="882"/>
      <c r="G19" s="882"/>
      <c r="H19" s="882"/>
      <c r="I19" s="882"/>
      <c r="J19" s="882"/>
      <c r="K19" s="882"/>
      <c r="L19" s="882"/>
      <c r="M19" s="882"/>
      <c r="N19" s="882"/>
      <c r="O19" s="882"/>
      <c r="P19" s="882"/>
      <c r="Q19" s="882"/>
      <c r="R19" s="882"/>
      <c r="S19" s="882"/>
      <c r="T19" s="882"/>
      <c r="U19" s="882"/>
      <c r="V19" s="882"/>
      <c r="W19" s="882"/>
      <c r="X19" s="882"/>
    </row>
    <row r="20" spans="1:24" ht="18.75">
      <c r="A20" s="2056"/>
      <c r="B20" s="887" t="s">
        <v>451</v>
      </c>
      <c r="C20" s="888" t="s">
        <v>270</v>
      </c>
      <c r="D20" s="882"/>
      <c r="E20" s="882"/>
      <c r="F20" s="882"/>
      <c r="G20" s="882"/>
      <c r="H20" s="882"/>
      <c r="I20" s="882"/>
      <c r="J20" s="882"/>
      <c r="K20" s="882"/>
      <c r="L20" s="882"/>
      <c r="M20" s="882"/>
      <c r="N20" s="882"/>
      <c r="O20" s="882"/>
      <c r="P20" s="882"/>
      <c r="Q20" s="882"/>
      <c r="R20" s="882"/>
      <c r="S20" s="882"/>
      <c r="T20" s="882"/>
      <c r="U20" s="882"/>
      <c r="V20" s="882"/>
      <c r="W20" s="882"/>
      <c r="X20" s="882"/>
    </row>
    <row r="21" spans="1:24" ht="18.75">
      <c r="A21" s="2056"/>
      <c r="B21" s="887" t="s">
        <v>452</v>
      </c>
      <c r="C21" s="888" t="s">
        <v>260</v>
      </c>
      <c r="D21" s="882"/>
      <c r="E21" s="882"/>
      <c r="F21" s="882"/>
      <c r="G21" s="882"/>
      <c r="H21" s="882"/>
      <c r="I21" s="882"/>
      <c r="J21" s="882"/>
      <c r="K21" s="882"/>
      <c r="L21" s="882"/>
      <c r="M21" s="882"/>
      <c r="N21" s="882"/>
      <c r="O21" s="882"/>
      <c r="P21" s="882"/>
      <c r="Q21" s="882"/>
      <c r="R21" s="882"/>
      <c r="S21" s="882"/>
      <c r="T21" s="882"/>
      <c r="U21" s="882"/>
      <c r="V21" s="882"/>
      <c r="W21" s="882"/>
      <c r="X21" s="882"/>
    </row>
    <row r="22" spans="1:24" ht="18.75">
      <c r="A22" s="2056"/>
      <c r="B22" s="887" t="s">
        <v>453</v>
      </c>
      <c r="C22" s="888" t="s">
        <v>260</v>
      </c>
      <c r="D22" s="882"/>
      <c r="E22" s="882"/>
      <c r="F22" s="882"/>
      <c r="G22" s="882"/>
      <c r="H22" s="882"/>
      <c r="I22" s="882"/>
      <c r="J22" s="882"/>
      <c r="K22" s="882"/>
      <c r="L22" s="882"/>
      <c r="M22" s="882"/>
      <c r="N22" s="882"/>
      <c r="O22" s="882"/>
      <c r="P22" s="882"/>
      <c r="Q22" s="882"/>
      <c r="R22" s="882"/>
      <c r="S22" s="882"/>
      <c r="T22" s="882"/>
      <c r="U22" s="882"/>
      <c r="V22" s="882"/>
      <c r="W22" s="882"/>
      <c r="X22" s="882"/>
    </row>
    <row r="23" spans="1:24" ht="18.75">
      <c r="A23" s="2056"/>
      <c r="B23" s="887" t="s">
        <v>454</v>
      </c>
      <c r="C23" s="888" t="s">
        <v>260</v>
      </c>
      <c r="D23" s="882"/>
      <c r="E23" s="882"/>
      <c r="F23" s="882"/>
      <c r="G23" s="882"/>
      <c r="H23" s="882"/>
      <c r="I23" s="882"/>
      <c r="J23" s="882"/>
      <c r="K23" s="882"/>
      <c r="L23" s="882"/>
      <c r="M23" s="882"/>
      <c r="N23" s="882"/>
      <c r="O23" s="882"/>
      <c r="P23" s="882"/>
      <c r="Q23" s="882"/>
      <c r="R23" s="882"/>
      <c r="S23" s="882"/>
      <c r="T23" s="882"/>
      <c r="U23" s="882"/>
      <c r="V23" s="882"/>
      <c r="W23" s="882"/>
      <c r="X23" s="882"/>
    </row>
    <row r="24" spans="1:24" ht="18.75">
      <c r="A24" s="2056"/>
      <c r="B24" s="887" t="s">
        <v>456</v>
      </c>
      <c r="C24" s="888" t="s">
        <v>260</v>
      </c>
      <c r="D24" s="882"/>
      <c r="E24" s="882"/>
      <c r="F24" s="882"/>
      <c r="G24" s="882"/>
      <c r="H24" s="882"/>
      <c r="I24" s="882"/>
      <c r="J24" s="882"/>
      <c r="K24" s="882"/>
      <c r="L24" s="882"/>
      <c r="M24" s="882"/>
      <c r="N24" s="882"/>
      <c r="O24" s="882"/>
      <c r="P24" s="882"/>
      <c r="Q24" s="882"/>
      <c r="R24" s="882"/>
      <c r="S24" s="882"/>
      <c r="T24" s="882"/>
      <c r="U24" s="882"/>
      <c r="V24" s="882"/>
      <c r="W24" s="882"/>
      <c r="X24" s="882"/>
    </row>
    <row r="25" spans="1:24" ht="18.75">
      <c r="A25" s="2056"/>
      <c r="B25" s="887" t="s">
        <v>457</v>
      </c>
      <c r="C25" s="888" t="s">
        <v>289</v>
      </c>
      <c r="D25" s="882"/>
      <c r="E25" s="882"/>
      <c r="F25" s="882"/>
      <c r="G25" s="882"/>
      <c r="H25" s="882"/>
      <c r="I25" s="882"/>
      <c r="J25" s="882"/>
      <c r="K25" s="882"/>
      <c r="L25" s="882"/>
      <c r="M25" s="882"/>
      <c r="N25" s="882"/>
      <c r="O25" s="882"/>
      <c r="P25" s="882"/>
      <c r="Q25" s="882"/>
      <c r="R25" s="882"/>
      <c r="S25" s="882"/>
      <c r="T25" s="882"/>
      <c r="U25" s="882"/>
      <c r="V25" s="882"/>
      <c r="W25" s="882"/>
      <c r="X25" s="882"/>
    </row>
    <row r="26" spans="1:24" ht="18.75">
      <c r="A26" s="2056"/>
      <c r="B26" s="887" t="s">
        <v>458</v>
      </c>
      <c r="C26" s="888" t="s">
        <v>260</v>
      </c>
      <c r="D26" s="882"/>
      <c r="E26" s="882"/>
      <c r="F26" s="882"/>
      <c r="G26" s="882"/>
      <c r="H26" s="882"/>
      <c r="I26" s="882"/>
      <c r="J26" s="882"/>
      <c r="K26" s="882"/>
      <c r="L26" s="882"/>
      <c r="M26" s="882"/>
      <c r="N26" s="882"/>
      <c r="O26" s="882"/>
      <c r="P26" s="882"/>
      <c r="Q26" s="882"/>
      <c r="R26" s="882"/>
      <c r="S26" s="882"/>
      <c r="T26" s="882"/>
      <c r="U26" s="882"/>
      <c r="V26" s="882"/>
      <c r="W26" s="882"/>
      <c r="X26" s="882"/>
    </row>
    <row r="27" spans="1:24" ht="18.75">
      <c r="A27" s="2056"/>
      <c r="B27" s="887" t="s">
        <v>459</v>
      </c>
      <c r="C27" s="888" t="s">
        <v>292</v>
      </c>
      <c r="D27" s="882"/>
      <c r="E27" s="882"/>
      <c r="F27" s="882"/>
      <c r="G27" s="882"/>
      <c r="H27" s="882"/>
      <c r="I27" s="882"/>
      <c r="J27" s="882"/>
      <c r="K27" s="882"/>
      <c r="L27" s="882"/>
      <c r="M27" s="882"/>
      <c r="N27" s="882"/>
      <c r="O27" s="882"/>
      <c r="P27" s="882"/>
      <c r="Q27" s="882"/>
      <c r="R27" s="882"/>
      <c r="S27" s="882"/>
      <c r="T27" s="882"/>
      <c r="U27" s="882"/>
      <c r="V27" s="882"/>
      <c r="W27" s="882"/>
      <c r="X27" s="882"/>
    </row>
    <row r="28" spans="1:24" ht="18.75">
      <c r="A28" s="2056"/>
      <c r="B28" s="887" t="s">
        <v>460</v>
      </c>
      <c r="C28" s="888" t="s">
        <v>294</v>
      </c>
      <c r="D28" s="882"/>
      <c r="E28" s="882"/>
      <c r="F28" s="882"/>
      <c r="G28" s="882"/>
      <c r="H28" s="882"/>
      <c r="I28" s="882"/>
      <c r="J28" s="882"/>
      <c r="K28" s="882"/>
      <c r="L28" s="882"/>
      <c r="M28" s="882"/>
      <c r="N28" s="882"/>
      <c r="O28" s="882"/>
      <c r="P28" s="882"/>
      <c r="Q28" s="882"/>
      <c r="R28" s="882"/>
      <c r="S28" s="882"/>
      <c r="T28" s="882"/>
      <c r="U28" s="882"/>
      <c r="V28" s="882"/>
      <c r="W28" s="882"/>
      <c r="X28" s="882"/>
    </row>
    <row r="29" spans="1:24" ht="18.75">
      <c r="A29" s="2056"/>
      <c r="B29" s="887" t="s">
        <v>461</v>
      </c>
      <c r="C29" s="888" t="s">
        <v>651</v>
      </c>
      <c r="D29" s="882"/>
      <c r="E29" s="882"/>
      <c r="F29" s="882"/>
      <c r="G29" s="882"/>
      <c r="H29" s="882"/>
      <c r="I29" s="882"/>
      <c r="J29" s="882"/>
      <c r="K29" s="882"/>
      <c r="L29" s="882"/>
      <c r="M29" s="882"/>
      <c r="N29" s="882"/>
      <c r="O29" s="882"/>
      <c r="P29" s="882"/>
      <c r="Q29" s="882"/>
      <c r="R29" s="882"/>
      <c r="S29" s="882"/>
      <c r="T29" s="882"/>
      <c r="U29" s="882"/>
      <c r="V29" s="882"/>
      <c r="W29" s="882"/>
      <c r="X29" s="882"/>
    </row>
    <row r="30" spans="1:24" ht="33">
      <c r="A30" s="2056"/>
      <c r="B30" s="887" t="s">
        <v>463</v>
      </c>
      <c r="C30" s="888" t="s">
        <v>464</v>
      </c>
      <c r="D30" s="882"/>
      <c r="E30" s="882"/>
      <c r="F30" s="882"/>
      <c r="G30" s="882"/>
      <c r="H30" s="882"/>
      <c r="I30" s="882"/>
      <c r="J30" s="882"/>
      <c r="K30" s="882"/>
      <c r="L30" s="882"/>
      <c r="M30" s="882"/>
      <c r="N30" s="882"/>
      <c r="O30" s="882"/>
      <c r="P30" s="882"/>
      <c r="Q30" s="882"/>
      <c r="R30" s="882"/>
      <c r="S30" s="882"/>
      <c r="T30" s="882"/>
      <c r="U30" s="882"/>
      <c r="V30" s="882"/>
      <c r="W30" s="882"/>
      <c r="X30" s="882"/>
    </row>
    <row r="31" spans="1:24" ht="49.5">
      <c r="A31" s="2056"/>
      <c r="B31" s="887" t="s">
        <v>465</v>
      </c>
      <c r="C31" s="888" t="s">
        <v>986</v>
      </c>
      <c r="D31" s="882"/>
      <c r="E31" s="882"/>
      <c r="F31" s="882"/>
      <c r="G31" s="882"/>
      <c r="H31" s="882"/>
      <c r="I31" s="882"/>
      <c r="J31" s="882"/>
      <c r="K31" s="882"/>
      <c r="L31" s="882"/>
      <c r="M31" s="882"/>
      <c r="N31" s="882"/>
      <c r="O31" s="882"/>
      <c r="P31" s="882"/>
      <c r="Q31" s="882"/>
      <c r="R31" s="882"/>
      <c r="S31" s="882"/>
      <c r="T31" s="882"/>
      <c r="U31" s="882"/>
      <c r="V31" s="882"/>
      <c r="W31" s="882"/>
      <c r="X31" s="882"/>
    </row>
    <row r="32" spans="1:24" ht="33.75" thickBot="1">
      <c r="A32" s="2057"/>
      <c r="B32" s="892" t="s">
        <v>301</v>
      </c>
      <c r="C32" s="893" t="s">
        <v>987</v>
      </c>
      <c r="D32" s="882"/>
      <c r="E32" s="882"/>
      <c r="F32" s="882"/>
      <c r="G32" s="882"/>
      <c r="H32" s="882"/>
      <c r="I32" s="882"/>
      <c r="J32" s="882"/>
      <c r="K32" s="882"/>
      <c r="L32" s="882"/>
      <c r="M32" s="882"/>
      <c r="N32" s="882"/>
      <c r="O32" s="882"/>
      <c r="P32" s="882"/>
      <c r="Q32" s="882"/>
      <c r="R32" s="882"/>
      <c r="S32" s="882"/>
      <c r="T32" s="882"/>
      <c r="U32" s="882"/>
      <c r="V32" s="882"/>
      <c r="W32" s="882"/>
      <c r="X32" s="882"/>
    </row>
    <row r="33" spans="1:24" ht="18.75">
      <c r="A33" s="2058" t="s">
        <v>468</v>
      </c>
      <c r="B33" s="885" t="s">
        <v>469</v>
      </c>
      <c r="C33" s="886" t="s">
        <v>981</v>
      </c>
      <c r="D33" s="882"/>
      <c r="E33" s="882"/>
      <c r="F33" s="882"/>
      <c r="G33" s="882"/>
      <c r="H33" s="882"/>
      <c r="I33" s="882"/>
      <c r="J33" s="882"/>
      <c r="K33" s="882"/>
      <c r="L33" s="882"/>
      <c r="M33" s="882"/>
      <c r="N33" s="882"/>
      <c r="O33" s="882"/>
      <c r="P33" s="882"/>
      <c r="Q33" s="882"/>
      <c r="R33" s="882"/>
      <c r="S33" s="882"/>
      <c r="T33" s="882"/>
      <c r="U33" s="882"/>
      <c r="V33" s="882"/>
      <c r="W33" s="882"/>
      <c r="X33" s="882"/>
    </row>
    <row r="34" spans="1:24" ht="18.75">
      <c r="A34" s="2056"/>
      <c r="B34" s="887" t="s">
        <v>470</v>
      </c>
      <c r="C34" s="888" t="s">
        <v>988</v>
      </c>
      <c r="D34" s="882"/>
      <c r="E34" s="882"/>
      <c r="F34" s="882"/>
      <c r="G34" s="882"/>
      <c r="H34" s="882"/>
      <c r="I34" s="882"/>
      <c r="J34" s="882"/>
      <c r="K34" s="882"/>
      <c r="L34" s="882"/>
      <c r="M34" s="882"/>
      <c r="N34" s="882"/>
      <c r="O34" s="882"/>
      <c r="P34" s="882"/>
      <c r="Q34" s="882"/>
      <c r="R34" s="882"/>
      <c r="S34" s="882"/>
      <c r="T34" s="882"/>
      <c r="U34" s="882"/>
      <c r="V34" s="882"/>
      <c r="W34" s="882"/>
      <c r="X34" s="882"/>
    </row>
    <row r="35" spans="1:24" ht="18.75">
      <c r="A35" s="2056"/>
      <c r="B35" s="887" t="s">
        <v>472</v>
      </c>
      <c r="C35" s="888" t="s">
        <v>989</v>
      </c>
      <c r="D35" s="882"/>
      <c r="E35" s="882"/>
      <c r="F35" s="882"/>
      <c r="G35" s="882"/>
      <c r="H35" s="882"/>
      <c r="I35" s="882"/>
      <c r="J35" s="882"/>
      <c r="K35" s="882"/>
      <c r="L35" s="882"/>
      <c r="M35" s="882"/>
      <c r="N35" s="882"/>
      <c r="O35" s="882"/>
      <c r="P35" s="882"/>
      <c r="Q35" s="882"/>
      <c r="R35" s="882"/>
      <c r="S35" s="882"/>
      <c r="T35" s="882"/>
      <c r="U35" s="882"/>
      <c r="V35" s="882"/>
      <c r="W35" s="882"/>
      <c r="X35" s="882"/>
    </row>
    <row r="36" spans="1:24" ht="18.75">
      <c r="A36" s="2056"/>
      <c r="B36" s="887" t="s">
        <v>473</v>
      </c>
      <c r="C36" s="888" t="s">
        <v>260</v>
      </c>
      <c r="D36" s="882"/>
      <c r="E36" s="882"/>
      <c r="F36" s="882"/>
      <c r="G36" s="882"/>
      <c r="H36" s="882"/>
      <c r="I36" s="882"/>
      <c r="J36" s="882"/>
      <c r="K36" s="882"/>
      <c r="L36" s="882"/>
      <c r="M36" s="882"/>
      <c r="N36" s="882"/>
      <c r="O36" s="882"/>
      <c r="P36" s="882"/>
      <c r="Q36" s="882"/>
      <c r="R36" s="882"/>
      <c r="S36" s="882"/>
      <c r="T36" s="882"/>
      <c r="U36" s="882"/>
      <c r="V36" s="882"/>
      <c r="W36" s="882"/>
      <c r="X36" s="882"/>
    </row>
    <row r="37" spans="1:24" ht="18.75">
      <c r="A37" s="2056"/>
      <c r="B37" s="887" t="s">
        <v>474</v>
      </c>
      <c r="C37" s="888" t="s">
        <v>260</v>
      </c>
      <c r="D37" s="882"/>
      <c r="E37" s="882"/>
      <c r="F37" s="882"/>
      <c r="G37" s="882"/>
      <c r="H37" s="882"/>
      <c r="I37" s="882"/>
      <c r="J37" s="882"/>
      <c r="K37" s="882"/>
      <c r="L37" s="882"/>
      <c r="M37" s="882"/>
      <c r="N37" s="882"/>
      <c r="O37" s="882"/>
      <c r="P37" s="882"/>
      <c r="Q37" s="882"/>
      <c r="R37" s="882"/>
      <c r="S37" s="882"/>
      <c r="T37" s="882"/>
      <c r="U37" s="882"/>
      <c r="V37" s="882"/>
      <c r="W37" s="882"/>
      <c r="X37" s="882"/>
    </row>
    <row r="38" spans="1:24" ht="19.5" thickBot="1">
      <c r="A38" s="2057"/>
      <c r="B38" s="894" t="s">
        <v>475</v>
      </c>
      <c r="C38" s="893" t="s">
        <v>272</v>
      </c>
      <c r="D38" s="882"/>
      <c r="E38" s="882"/>
      <c r="F38" s="882"/>
      <c r="G38" s="882"/>
      <c r="H38" s="882"/>
      <c r="I38" s="882"/>
      <c r="J38" s="882"/>
      <c r="K38" s="882"/>
      <c r="L38" s="882"/>
      <c r="M38" s="882"/>
      <c r="N38" s="882"/>
      <c r="O38" s="882"/>
      <c r="P38" s="882"/>
      <c r="Q38" s="882"/>
      <c r="R38" s="882"/>
      <c r="S38" s="882"/>
      <c r="T38" s="882"/>
      <c r="U38" s="882"/>
      <c r="V38" s="882"/>
      <c r="W38" s="882"/>
      <c r="X38" s="882"/>
    </row>
    <row r="39" spans="1:24" ht="18.75">
      <c r="A39" s="2058" t="s">
        <v>476</v>
      </c>
      <c r="B39" s="885" t="s">
        <v>477</v>
      </c>
      <c r="C39" s="886" t="s">
        <v>270</v>
      </c>
      <c r="D39" s="882"/>
      <c r="E39" s="882"/>
      <c r="F39" s="882"/>
      <c r="G39" s="882"/>
      <c r="H39" s="882"/>
      <c r="I39" s="882"/>
      <c r="J39" s="882"/>
      <c r="K39" s="882"/>
      <c r="L39" s="882"/>
      <c r="M39" s="882"/>
      <c r="N39" s="882"/>
      <c r="O39" s="882"/>
      <c r="P39" s="882"/>
      <c r="Q39" s="882"/>
      <c r="R39" s="882"/>
      <c r="S39" s="882"/>
      <c r="T39" s="882"/>
      <c r="U39" s="882"/>
      <c r="V39" s="882"/>
      <c r="W39" s="882"/>
      <c r="X39" s="882"/>
    </row>
    <row r="40" spans="1:24" ht="18.75">
      <c r="A40" s="2056"/>
      <c r="B40" s="887" t="s">
        <v>478</v>
      </c>
      <c r="C40" s="888" t="s">
        <v>260</v>
      </c>
      <c r="D40" s="882"/>
      <c r="E40" s="882"/>
      <c r="F40" s="882"/>
      <c r="G40" s="882"/>
      <c r="H40" s="882"/>
      <c r="I40" s="882"/>
      <c r="J40" s="882"/>
      <c r="K40" s="882"/>
      <c r="L40" s="882"/>
      <c r="M40" s="882"/>
      <c r="N40" s="882"/>
      <c r="O40" s="882"/>
      <c r="P40" s="882"/>
      <c r="Q40" s="882"/>
      <c r="R40" s="882"/>
      <c r="S40" s="882"/>
      <c r="T40" s="882"/>
      <c r="U40" s="882"/>
      <c r="V40" s="882"/>
      <c r="W40" s="882"/>
      <c r="X40" s="882"/>
    </row>
    <row r="41" spans="1:24" ht="18.75">
      <c r="A41" s="2056"/>
      <c r="B41" s="887" t="s">
        <v>479</v>
      </c>
      <c r="C41" s="888" t="s">
        <v>260</v>
      </c>
      <c r="D41" s="882"/>
      <c r="E41" s="882"/>
      <c r="F41" s="882"/>
      <c r="G41" s="882"/>
      <c r="H41" s="882"/>
      <c r="I41" s="882"/>
      <c r="J41" s="882"/>
      <c r="K41" s="882"/>
      <c r="L41" s="882"/>
      <c r="M41" s="882"/>
      <c r="N41" s="882"/>
      <c r="O41" s="882"/>
      <c r="P41" s="882"/>
      <c r="Q41" s="882"/>
      <c r="R41" s="882"/>
      <c r="S41" s="882"/>
      <c r="T41" s="882"/>
      <c r="U41" s="882"/>
      <c r="V41" s="882"/>
      <c r="W41" s="882"/>
      <c r="X41" s="882"/>
    </row>
    <row r="42" spans="1:24" ht="18.75">
      <c r="A42" s="2056"/>
      <c r="B42" s="887" t="s">
        <v>480</v>
      </c>
      <c r="C42" s="888" t="s">
        <v>260</v>
      </c>
      <c r="D42" s="882"/>
      <c r="E42" s="882"/>
      <c r="F42" s="882"/>
      <c r="G42" s="882"/>
      <c r="H42" s="882"/>
      <c r="I42" s="882"/>
      <c r="J42" s="882"/>
      <c r="K42" s="882"/>
      <c r="L42" s="882"/>
      <c r="M42" s="882"/>
      <c r="N42" s="882"/>
      <c r="O42" s="882"/>
      <c r="P42" s="882"/>
      <c r="Q42" s="882"/>
      <c r="R42" s="882"/>
      <c r="S42" s="882"/>
      <c r="T42" s="882"/>
      <c r="U42" s="882"/>
      <c r="V42" s="882"/>
      <c r="W42" s="882"/>
      <c r="X42" s="882"/>
    </row>
    <row r="43" spans="1:24" ht="18.75">
      <c r="A43" s="2056"/>
      <c r="B43" s="887" t="s">
        <v>481</v>
      </c>
      <c r="C43" s="888" t="s">
        <v>260</v>
      </c>
      <c r="D43" s="882"/>
      <c r="E43" s="882"/>
      <c r="F43" s="882"/>
      <c r="G43" s="882"/>
      <c r="H43" s="882"/>
      <c r="I43" s="882"/>
      <c r="J43" s="882"/>
      <c r="K43" s="882"/>
      <c r="L43" s="882"/>
      <c r="M43" s="882"/>
      <c r="N43" s="882"/>
      <c r="O43" s="882"/>
      <c r="P43" s="882"/>
      <c r="Q43" s="882"/>
      <c r="R43" s="882"/>
      <c r="S43" s="882"/>
      <c r="T43" s="882"/>
      <c r="U43" s="882"/>
      <c r="V43" s="882"/>
      <c r="W43" s="882"/>
      <c r="X43" s="882"/>
    </row>
    <row r="44" spans="1:24" ht="19.5" thickBot="1">
      <c r="A44" s="2057"/>
      <c r="B44" s="895" t="s">
        <v>482</v>
      </c>
      <c r="C44" s="893" t="s">
        <v>260</v>
      </c>
      <c r="D44" s="882"/>
      <c r="E44" s="882"/>
      <c r="F44" s="882"/>
      <c r="G44" s="882"/>
      <c r="H44" s="882"/>
      <c r="I44" s="882"/>
      <c r="J44" s="882"/>
      <c r="K44" s="882"/>
      <c r="L44" s="882"/>
      <c r="M44" s="882"/>
      <c r="N44" s="882"/>
      <c r="O44" s="882"/>
      <c r="P44" s="882"/>
      <c r="Q44" s="882"/>
      <c r="R44" s="882"/>
      <c r="S44" s="882"/>
      <c r="T44" s="882"/>
      <c r="U44" s="882"/>
      <c r="V44" s="882"/>
      <c r="W44" s="882"/>
      <c r="X44" s="882"/>
    </row>
    <row r="45" spans="1:24" ht="18.75">
      <c r="A45" s="2058" t="s">
        <v>483</v>
      </c>
      <c r="B45" s="885" t="s">
        <v>484</v>
      </c>
      <c r="C45" s="886" t="s">
        <v>270</v>
      </c>
      <c r="D45" s="882"/>
      <c r="E45" s="882"/>
      <c r="F45" s="882"/>
      <c r="G45" s="882"/>
      <c r="H45" s="882"/>
      <c r="I45" s="882"/>
      <c r="J45" s="882"/>
      <c r="K45" s="882"/>
      <c r="L45" s="882"/>
      <c r="M45" s="882"/>
      <c r="N45" s="882"/>
      <c r="O45" s="882"/>
      <c r="P45" s="882"/>
      <c r="Q45" s="882"/>
      <c r="R45" s="882"/>
      <c r="S45" s="882"/>
      <c r="T45" s="882"/>
      <c r="U45" s="882"/>
      <c r="V45" s="882"/>
      <c r="W45" s="882"/>
      <c r="X45" s="882"/>
    </row>
    <row r="46" spans="1:24" ht="18.75">
      <c r="A46" s="2056"/>
      <c r="B46" s="887" t="s">
        <v>485</v>
      </c>
      <c r="C46" s="888" t="s">
        <v>260</v>
      </c>
      <c r="D46" s="882"/>
      <c r="E46" s="882"/>
      <c r="F46" s="882"/>
      <c r="G46" s="882"/>
      <c r="H46" s="882"/>
      <c r="I46" s="882"/>
      <c r="J46" s="882"/>
      <c r="K46" s="882"/>
      <c r="L46" s="882"/>
      <c r="M46" s="882"/>
      <c r="N46" s="882"/>
      <c r="O46" s="882"/>
      <c r="P46" s="882"/>
      <c r="Q46" s="882"/>
      <c r="R46" s="882"/>
      <c r="S46" s="882"/>
      <c r="T46" s="882"/>
      <c r="U46" s="882"/>
      <c r="V46" s="882"/>
      <c r="W46" s="882"/>
      <c r="X46" s="882"/>
    </row>
    <row r="47" spans="1:24" ht="19.5" thickBot="1">
      <c r="A47" s="2057"/>
      <c r="B47" s="894" t="s">
        <v>487</v>
      </c>
      <c r="C47" s="893" t="s">
        <v>260</v>
      </c>
      <c r="D47" s="882"/>
      <c r="E47" s="882"/>
      <c r="F47" s="882"/>
      <c r="G47" s="882"/>
      <c r="H47" s="882"/>
      <c r="I47" s="882"/>
      <c r="J47" s="882"/>
      <c r="K47" s="882"/>
      <c r="L47" s="882"/>
      <c r="M47" s="882"/>
      <c r="N47" s="882"/>
      <c r="O47" s="882"/>
      <c r="P47" s="882"/>
      <c r="Q47" s="882"/>
      <c r="R47" s="882"/>
      <c r="S47" s="882"/>
      <c r="T47" s="882"/>
      <c r="U47" s="882"/>
      <c r="V47" s="882"/>
      <c r="W47" s="882"/>
      <c r="X47" s="882"/>
    </row>
    <row r="48" spans="1:24" ht="18.75">
      <c r="A48" s="2055" t="s">
        <v>489</v>
      </c>
      <c r="B48" s="892" t="s">
        <v>490</v>
      </c>
      <c r="C48" s="896" t="s">
        <v>272</v>
      </c>
      <c r="D48" s="882"/>
      <c r="E48" s="882"/>
      <c r="F48" s="882"/>
      <c r="G48" s="882"/>
      <c r="H48" s="882"/>
      <c r="I48" s="882"/>
      <c r="J48" s="882"/>
      <c r="K48" s="882"/>
      <c r="L48" s="882"/>
      <c r="M48" s="882"/>
      <c r="N48" s="882"/>
      <c r="O48" s="882"/>
      <c r="P48" s="882"/>
      <c r="Q48" s="882"/>
      <c r="R48" s="882"/>
      <c r="S48" s="882"/>
      <c r="T48" s="882"/>
      <c r="U48" s="882"/>
      <c r="V48" s="882"/>
      <c r="W48" s="882"/>
      <c r="X48" s="882"/>
    </row>
    <row r="49" spans="1:24" ht="18.75">
      <c r="A49" s="2056"/>
      <c r="B49" s="887" t="s">
        <v>491</v>
      </c>
      <c r="C49" s="888" t="s">
        <v>990</v>
      </c>
      <c r="D49" s="882"/>
      <c r="E49" s="882"/>
      <c r="F49" s="882"/>
      <c r="G49" s="882"/>
      <c r="H49" s="882"/>
      <c r="I49" s="882"/>
      <c r="J49" s="882"/>
      <c r="K49" s="882"/>
      <c r="L49" s="882"/>
      <c r="M49" s="882"/>
      <c r="N49" s="882"/>
      <c r="O49" s="882"/>
      <c r="P49" s="882"/>
      <c r="Q49" s="882"/>
      <c r="R49" s="882"/>
      <c r="S49" s="882"/>
      <c r="T49" s="882"/>
      <c r="U49" s="882"/>
      <c r="V49" s="882"/>
      <c r="W49" s="882"/>
      <c r="X49" s="882"/>
    </row>
    <row r="50" spans="1:24" ht="33">
      <c r="A50" s="2056"/>
      <c r="B50" s="887" t="s">
        <v>493</v>
      </c>
      <c r="C50" s="888" t="s">
        <v>991</v>
      </c>
      <c r="D50" s="882"/>
      <c r="E50" s="882"/>
      <c r="F50" s="882"/>
      <c r="G50" s="882"/>
      <c r="H50" s="882"/>
      <c r="I50" s="882"/>
      <c r="J50" s="882"/>
      <c r="K50" s="882"/>
      <c r="L50" s="882"/>
      <c r="M50" s="882"/>
      <c r="N50" s="882"/>
      <c r="O50" s="882"/>
      <c r="P50" s="882"/>
      <c r="Q50" s="882"/>
      <c r="R50" s="882"/>
      <c r="S50" s="882"/>
      <c r="T50" s="882"/>
      <c r="U50" s="882"/>
      <c r="V50" s="882"/>
      <c r="W50" s="882"/>
      <c r="X50" s="882"/>
    </row>
    <row r="51" spans="1:24" ht="18.75">
      <c r="A51" s="2056"/>
      <c r="B51" s="887" t="s">
        <v>495</v>
      </c>
      <c r="C51" s="888" t="s">
        <v>992</v>
      </c>
      <c r="D51" s="882"/>
      <c r="E51" s="882"/>
      <c r="F51" s="882"/>
      <c r="G51" s="882"/>
      <c r="H51" s="882"/>
      <c r="I51" s="882"/>
      <c r="J51" s="882"/>
      <c r="K51" s="882"/>
      <c r="L51" s="882"/>
      <c r="M51" s="882"/>
      <c r="N51" s="882"/>
      <c r="O51" s="882"/>
      <c r="P51" s="882"/>
      <c r="Q51" s="882"/>
      <c r="R51" s="882"/>
      <c r="S51" s="882"/>
      <c r="T51" s="882"/>
      <c r="U51" s="882"/>
      <c r="V51" s="882"/>
      <c r="W51" s="882"/>
      <c r="X51" s="882"/>
    </row>
    <row r="52" spans="1:24" ht="33">
      <c r="A52" s="2056"/>
      <c r="B52" s="887" t="s">
        <v>497</v>
      </c>
      <c r="C52" s="888" t="s">
        <v>993</v>
      </c>
      <c r="D52" s="882"/>
      <c r="E52" s="882"/>
      <c r="F52" s="882"/>
      <c r="G52" s="882"/>
      <c r="H52" s="882"/>
      <c r="I52" s="882"/>
      <c r="J52" s="882"/>
      <c r="K52" s="882"/>
      <c r="L52" s="882"/>
      <c r="M52" s="882"/>
      <c r="N52" s="882"/>
      <c r="O52" s="882"/>
      <c r="P52" s="882"/>
      <c r="Q52" s="882"/>
      <c r="R52" s="882"/>
      <c r="S52" s="882"/>
      <c r="T52" s="882"/>
      <c r="U52" s="882"/>
      <c r="V52" s="882"/>
      <c r="W52" s="882"/>
      <c r="X52" s="882"/>
    </row>
    <row r="53" spans="1:24" ht="49.5">
      <c r="A53" s="2056"/>
      <c r="B53" s="887" t="s">
        <v>499</v>
      </c>
      <c r="C53" s="888" t="s">
        <v>994</v>
      </c>
      <c r="D53" s="882"/>
      <c r="E53" s="882"/>
      <c r="F53" s="882"/>
      <c r="G53" s="882"/>
      <c r="H53" s="882"/>
      <c r="I53" s="882"/>
      <c r="J53" s="882"/>
      <c r="K53" s="882"/>
      <c r="L53" s="882"/>
      <c r="M53" s="882"/>
      <c r="N53" s="882"/>
      <c r="O53" s="882"/>
      <c r="P53" s="882"/>
      <c r="Q53" s="882"/>
      <c r="R53" s="882"/>
      <c r="S53" s="882"/>
      <c r="T53" s="882"/>
      <c r="U53" s="882"/>
      <c r="V53" s="882"/>
      <c r="W53" s="882"/>
      <c r="X53" s="882"/>
    </row>
    <row r="54" spans="1:24" ht="33">
      <c r="A54" s="2056"/>
      <c r="B54" s="887" t="s">
        <v>501</v>
      </c>
      <c r="C54" s="888" t="s">
        <v>995</v>
      </c>
      <c r="D54" s="882"/>
      <c r="E54" s="882"/>
      <c r="F54" s="882"/>
      <c r="G54" s="882"/>
      <c r="H54" s="882"/>
      <c r="I54" s="882"/>
      <c r="J54" s="882"/>
      <c r="K54" s="882"/>
      <c r="L54" s="882"/>
      <c r="M54" s="882"/>
      <c r="N54" s="882"/>
      <c r="O54" s="882"/>
      <c r="P54" s="882"/>
      <c r="Q54" s="882"/>
      <c r="R54" s="882"/>
      <c r="S54" s="882"/>
      <c r="T54" s="882"/>
      <c r="U54" s="882"/>
      <c r="V54" s="882"/>
      <c r="W54" s="882"/>
      <c r="X54" s="882"/>
    </row>
    <row r="55" spans="1:24" ht="18.75">
      <c r="A55" s="2056"/>
      <c r="B55" s="887" t="s">
        <v>503</v>
      </c>
      <c r="C55" s="888" t="s">
        <v>996</v>
      </c>
      <c r="D55" s="882"/>
      <c r="E55" s="882"/>
      <c r="F55" s="882"/>
      <c r="G55" s="882"/>
      <c r="H55" s="882"/>
      <c r="I55" s="882"/>
      <c r="J55" s="882"/>
      <c r="K55" s="882"/>
      <c r="L55" s="882"/>
      <c r="M55" s="882"/>
      <c r="N55" s="882"/>
      <c r="O55" s="882"/>
      <c r="P55" s="882"/>
      <c r="Q55" s="882"/>
      <c r="R55" s="882"/>
      <c r="S55" s="882"/>
      <c r="T55" s="882"/>
      <c r="U55" s="882"/>
      <c r="V55" s="882"/>
      <c r="W55" s="882"/>
      <c r="X55" s="882"/>
    </row>
    <row r="56" spans="1:24" ht="18.75">
      <c r="A56" s="2056"/>
      <c r="B56" s="887" t="s">
        <v>505</v>
      </c>
      <c r="C56" s="888" t="s">
        <v>342</v>
      </c>
      <c r="D56" s="882"/>
      <c r="E56" s="882"/>
      <c r="F56" s="882"/>
      <c r="G56" s="882"/>
      <c r="H56" s="882"/>
      <c r="I56" s="882"/>
      <c r="J56" s="882"/>
      <c r="K56" s="882"/>
      <c r="L56" s="882"/>
      <c r="M56" s="882"/>
      <c r="N56" s="882"/>
      <c r="O56" s="882"/>
      <c r="P56" s="882"/>
      <c r="Q56" s="882"/>
      <c r="R56" s="882"/>
      <c r="S56" s="882"/>
      <c r="T56" s="882"/>
      <c r="U56" s="882"/>
      <c r="V56" s="882"/>
      <c r="W56" s="882"/>
      <c r="X56" s="882"/>
    </row>
    <row r="57" spans="1:24" ht="18.75">
      <c r="A57" s="2056"/>
      <c r="B57" s="887" t="s">
        <v>506</v>
      </c>
      <c r="C57" s="888" t="s">
        <v>260</v>
      </c>
      <c r="D57" s="882"/>
      <c r="E57" s="882"/>
      <c r="F57" s="882"/>
      <c r="G57" s="882"/>
      <c r="H57" s="882"/>
      <c r="I57" s="882"/>
      <c r="J57" s="882"/>
      <c r="K57" s="882"/>
      <c r="L57" s="882"/>
      <c r="M57" s="882"/>
      <c r="N57" s="882"/>
      <c r="O57" s="882"/>
      <c r="P57" s="882"/>
      <c r="Q57" s="882"/>
      <c r="R57" s="882"/>
      <c r="S57" s="882"/>
      <c r="T57" s="882"/>
      <c r="U57" s="882"/>
      <c r="V57" s="882"/>
      <c r="W57" s="882"/>
      <c r="X57" s="882"/>
    </row>
    <row r="58" spans="1:24" ht="18.75">
      <c r="A58" s="2056"/>
      <c r="B58" s="887" t="s">
        <v>507</v>
      </c>
      <c r="C58" s="888" t="s">
        <v>260</v>
      </c>
      <c r="D58" s="882"/>
      <c r="E58" s="882"/>
      <c r="F58" s="882"/>
      <c r="G58" s="882"/>
      <c r="H58" s="882"/>
      <c r="I58" s="882"/>
      <c r="J58" s="882"/>
      <c r="K58" s="882"/>
      <c r="L58" s="882"/>
      <c r="M58" s="882"/>
      <c r="N58" s="882"/>
      <c r="O58" s="882"/>
      <c r="P58" s="882"/>
      <c r="Q58" s="882"/>
      <c r="R58" s="882"/>
      <c r="S58" s="882"/>
      <c r="T58" s="882"/>
      <c r="U58" s="882"/>
      <c r="V58" s="882"/>
      <c r="W58" s="882"/>
      <c r="X58" s="882"/>
    </row>
    <row r="59" spans="1:24" ht="18.75">
      <c r="A59" s="2056"/>
      <c r="B59" s="887" t="s">
        <v>508</v>
      </c>
      <c r="C59" s="888" t="s">
        <v>997</v>
      </c>
      <c r="D59" s="882"/>
      <c r="E59" s="882"/>
      <c r="F59" s="882"/>
      <c r="G59" s="882"/>
      <c r="H59" s="882"/>
      <c r="I59" s="882"/>
      <c r="J59" s="882"/>
      <c r="K59" s="882"/>
      <c r="L59" s="882"/>
      <c r="M59" s="882"/>
      <c r="N59" s="882"/>
      <c r="O59" s="882"/>
      <c r="P59" s="882"/>
      <c r="Q59" s="882"/>
      <c r="R59" s="882"/>
      <c r="S59" s="882"/>
      <c r="T59" s="882"/>
      <c r="U59" s="882"/>
      <c r="V59" s="882"/>
      <c r="W59" s="882"/>
      <c r="X59" s="882"/>
    </row>
    <row r="60" spans="1:24" ht="99">
      <c r="A60" s="2056"/>
      <c r="B60" s="887" t="s">
        <v>509</v>
      </c>
      <c r="C60" s="888" t="s">
        <v>998</v>
      </c>
      <c r="D60" s="882"/>
      <c r="E60" s="882"/>
      <c r="F60" s="882"/>
      <c r="G60" s="882"/>
      <c r="H60" s="882"/>
      <c r="I60" s="882"/>
      <c r="J60" s="882"/>
      <c r="K60" s="882"/>
      <c r="L60" s="882"/>
      <c r="M60" s="882"/>
      <c r="N60" s="882"/>
      <c r="O60" s="882"/>
      <c r="P60" s="882"/>
      <c r="Q60" s="882"/>
      <c r="R60" s="882"/>
      <c r="S60" s="882"/>
      <c r="T60" s="882"/>
      <c r="U60" s="882"/>
      <c r="V60" s="882"/>
      <c r="W60" s="882"/>
      <c r="X60" s="882"/>
    </row>
    <row r="61" spans="1:24" ht="18.75">
      <c r="A61" s="2056"/>
      <c r="B61" s="887" t="s">
        <v>510</v>
      </c>
      <c r="C61" s="888" t="s">
        <v>272</v>
      </c>
      <c r="D61" s="882"/>
      <c r="E61" s="882"/>
      <c r="F61" s="882"/>
      <c r="G61" s="882"/>
      <c r="H61" s="882"/>
      <c r="I61" s="882"/>
      <c r="J61" s="882"/>
      <c r="K61" s="882"/>
      <c r="L61" s="882"/>
      <c r="M61" s="882"/>
      <c r="N61" s="882"/>
      <c r="O61" s="882"/>
      <c r="P61" s="882"/>
      <c r="Q61" s="882"/>
      <c r="R61" s="882"/>
      <c r="S61" s="882"/>
      <c r="T61" s="882"/>
      <c r="U61" s="882"/>
      <c r="V61" s="882"/>
      <c r="W61" s="882"/>
      <c r="X61" s="882"/>
    </row>
    <row r="62" spans="1:24" ht="18.75">
      <c r="A62" s="2056"/>
      <c r="B62" s="887" t="s">
        <v>512</v>
      </c>
      <c r="C62" s="888" t="s">
        <v>781</v>
      </c>
      <c r="D62" s="882"/>
      <c r="E62" s="882"/>
      <c r="F62" s="882"/>
      <c r="G62" s="882"/>
      <c r="H62" s="882"/>
      <c r="I62" s="882"/>
      <c r="J62" s="882"/>
      <c r="K62" s="882"/>
      <c r="L62" s="882"/>
      <c r="M62" s="882"/>
      <c r="N62" s="882"/>
      <c r="O62" s="882"/>
      <c r="P62" s="882"/>
      <c r="Q62" s="882"/>
      <c r="R62" s="882"/>
      <c r="S62" s="882"/>
      <c r="T62" s="882"/>
      <c r="U62" s="882"/>
      <c r="V62" s="882"/>
      <c r="W62" s="882"/>
      <c r="X62" s="882"/>
    </row>
    <row r="63" spans="1:24" ht="18.75">
      <c r="A63" s="2056"/>
      <c r="B63" s="887" t="s">
        <v>514</v>
      </c>
      <c r="C63" s="888" t="s">
        <v>999</v>
      </c>
      <c r="D63" s="882"/>
      <c r="E63" s="882"/>
      <c r="F63" s="882"/>
      <c r="G63" s="882"/>
      <c r="H63" s="882"/>
      <c r="I63" s="882"/>
      <c r="J63" s="882"/>
      <c r="K63" s="882"/>
      <c r="L63" s="882"/>
      <c r="M63" s="882"/>
      <c r="N63" s="882"/>
      <c r="O63" s="882"/>
      <c r="P63" s="882"/>
      <c r="Q63" s="882"/>
      <c r="R63" s="882"/>
      <c r="S63" s="882"/>
      <c r="T63" s="882"/>
      <c r="U63" s="882"/>
      <c r="V63" s="882"/>
      <c r="W63" s="882"/>
      <c r="X63" s="882"/>
    </row>
    <row r="64" spans="1:24" ht="18.75">
      <c r="A64" s="2056"/>
      <c r="B64" s="887" t="s">
        <v>516</v>
      </c>
      <c r="C64" s="888" t="s">
        <v>999</v>
      </c>
      <c r="D64" s="882"/>
      <c r="E64" s="882"/>
      <c r="F64" s="882"/>
      <c r="G64" s="882"/>
      <c r="H64" s="882"/>
      <c r="I64" s="882"/>
      <c r="J64" s="882"/>
      <c r="K64" s="882"/>
      <c r="L64" s="882"/>
      <c r="M64" s="882"/>
      <c r="N64" s="882"/>
      <c r="O64" s="882"/>
      <c r="P64" s="882"/>
      <c r="Q64" s="882"/>
      <c r="R64" s="882"/>
      <c r="S64" s="882"/>
      <c r="T64" s="882"/>
      <c r="U64" s="882"/>
      <c r="V64" s="882"/>
      <c r="W64" s="882"/>
      <c r="X64" s="882"/>
    </row>
    <row r="65" spans="1:24" ht="18.75">
      <c r="A65" s="2056"/>
      <c r="B65" s="887" t="s">
        <v>518</v>
      </c>
      <c r="C65" s="888" t="s">
        <v>272</v>
      </c>
      <c r="D65" s="882"/>
      <c r="E65" s="882"/>
      <c r="F65" s="882"/>
      <c r="G65" s="882"/>
      <c r="H65" s="882"/>
      <c r="I65" s="882"/>
      <c r="J65" s="882"/>
      <c r="K65" s="882"/>
      <c r="L65" s="882"/>
      <c r="M65" s="882"/>
      <c r="N65" s="882"/>
      <c r="O65" s="882"/>
      <c r="P65" s="882"/>
      <c r="Q65" s="882"/>
      <c r="R65" s="882"/>
      <c r="S65" s="882"/>
      <c r="T65" s="882"/>
      <c r="U65" s="882"/>
      <c r="V65" s="882"/>
      <c r="W65" s="882"/>
      <c r="X65" s="882"/>
    </row>
    <row r="66" spans="1:24" ht="18.75">
      <c r="A66" s="2056"/>
      <c r="B66" s="887" t="s">
        <v>519</v>
      </c>
      <c r="C66" s="888" t="s">
        <v>1000</v>
      </c>
      <c r="D66" s="882"/>
      <c r="E66" s="882"/>
      <c r="F66" s="882"/>
      <c r="G66" s="882"/>
      <c r="H66" s="882"/>
      <c r="I66" s="882"/>
      <c r="J66" s="882"/>
      <c r="K66" s="882"/>
      <c r="L66" s="882"/>
      <c r="M66" s="882"/>
      <c r="N66" s="882"/>
      <c r="O66" s="882"/>
      <c r="P66" s="882"/>
      <c r="Q66" s="882"/>
      <c r="R66" s="882"/>
      <c r="S66" s="882"/>
      <c r="T66" s="882"/>
      <c r="U66" s="882"/>
      <c r="V66" s="882"/>
      <c r="W66" s="882"/>
      <c r="X66" s="882"/>
    </row>
    <row r="67" spans="1:24" ht="18.75">
      <c r="A67" s="2056"/>
      <c r="B67" s="887" t="s">
        <v>521</v>
      </c>
      <c r="C67" s="897">
        <v>45374</v>
      </c>
      <c r="D67" s="882"/>
      <c r="E67" s="882"/>
      <c r="F67" s="882"/>
      <c r="G67" s="882"/>
      <c r="H67" s="882"/>
      <c r="I67" s="882"/>
      <c r="J67" s="882"/>
      <c r="K67" s="882"/>
      <c r="L67" s="882"/>
      <c r="M67" s="882"/>
      <c r="N67" s="882"/>
      <c r="O67" s="882"/>
      <c r="P67" s="882"/>
      <c r="Q67" s="882"/>
      <c r="R67" s="882"/>
      <c r="S67" s="882"/>
      <c r="T67" s="882"/>
      <c r="U67" s="882"/>
      <c r="V67" s="882"/>
      <c r="W67" s="882"/>
      <c r="X67" s="882"/>
    </row>
    <row r="68" spans="1:24" ht="132.75" thickBot="1">
      <c r="A68" s="2057"/>
      <c r="B68" s="894" t="s">
        <v>523</v>
      </c>
      <c r="C68" s="893" t="s">
        <v>1001</v>
      </c>
      <c r="D68" s="882"/>
      <c r="E68" s="882"/>
      <c r="F68" s="882"/>
      <c r="G68" s="882"/>
      <c r="H68" s="882"/>
      <c r="I68" s="882"/>
      <c r="J68" s="882"/>
      <c r="K68" s="882"/>
      <c r="L68" s="882"/>
      <c r="M68" s="882"/>
      <c r="N68" s="882"/>
      <c r="O68" s="882"/>
      <c r="P68" s="882"/>
      <c r="Q68" s="882"/>
      <c r="R68" s="882"/>
      <c r="S68" s="882"/>
      <c r="T68" s="882"/>
      <c r="U68" s="882"/>
      <c r="V68" s="882"/>
      <c r="W68" s="882"/>
      <c r="X68" s="882"/>
    </row>
    <row r="69" spans="1:24" ht="18.75">
      <c r="A69" s="2058" t="s">
        <v>525</v>
      </c>
      <c r="B69" s="885" t="s">
        <v>526</v>
      </c>
      <c r="C69" s="886" t="s">
        <v>272</v>
      </c>
      <c r="D69" s="882"/>
      <c r="E69" s="882"/>
      <c r="F69" s="882"/>
      <c r="G69" s="882"/>
      <c r="H69" s="882"/>
      <c r="I69" s="882"/>
      <c r="J69" s="882"/>
      <c r="K69" s="882"/>
      <c r="L69" s="882"/>
      <c r="M69" s="882"/>
      <c r="N69" s="882"/>
      <c r="O69" s="882"/>
      <c r="P69" s="882"/>
      <c r="Q69" s="882"/>
      <c r="R69" s="882"/>
      <c r="S69" s="882"/>
      <c r="T69" s="882"/>
      <c r="U69" s="882"/>
      <c r="V69" s="882"/>
      <c r="W69" s="882"/>
      <c r="X69" s="882"/>
    </row>
    <row r="70" spans="1:24" ht="18.75">
      <c r="A70" s="2056"/>
      <c r="B70" s="887" t="s">
        <v>527</v>
      </c>
      <c r="C70" s="888" t="s">
        <v>362</v>
      </c>
      <c r="D70" s="882"/>
      <c r="E70" s="882"/>
      <c r="F70" s="882"/>
      <c r="G70" s="882"/>
      <c r="H70" s="882"/>
      <c r="I70" s="882"/>
      <c r="J70" s="882"/>
      <c r="K70" s="882"/>
      <c r="L70" s="882"/>
      <c r="M70" s="882"/>
      <c r="N70" s="882"/>
      <c r="O70" s="882"/>
      <c r="P70" s="882"/>
      <c r="Q70" s="882"/>
      <c r="R70" s="882"/>
      <c r="S70" s="882"/>
      <c r="T70" s="882"/>
      <c r="U70" s="882"/>
      <c r="V70" s="882"/>
      <c r="W70" s="882"/>
      <c r="X70" s="882"/>
    </row>
    <row r="71" spans="1:24" ht="18.75">
      <c r="A71" s="2056"/>
      <c r="B71" s="887" t="s">
        <v>528</v>
      </c>
      <c r="C71" s="888" t="s">
        <v>467</v>
      </c>
      <c r="D71" s="882"/>
      <c r="E71" s="882"/>
      <c r="F71" s="882"/>
      <c r="G71" s="882"/>
      <c r="H71" s="882"/>
      <c r="I71" s="882"/>
      <c r="J71" s="882"/>
      <c r="K71" s="882"/>
      <c r="L71" s="882"/>
      <c r="M71" s="882"/>
      <c r="N71" s="882"/>
      <c r="O71" s="882"/>
      <c r="P71" s="882"/>
      <c r="Q71" s="882"/>
      <c r="R71" s="882"/>
      <c r="S71" s="882"/>
      <c r="T71" s="882"/>
      <c r="U71" s="882"/>
      <c r="V71" s="882"/>
      <c r="W71" s="882"/>
      <c r="X71" s="882"/>
    </row>
    <row r="72" spans="1:24" ht="18.75">
      <c r="A72" s="2056"/>
      <c r="B72" s="887" t="s">
        <v>529</v>
      </c>
      <c r="C72" s="888" t="s">
        <v>467</v>
      </c>
      <c r="D72" s="882"/>
      <c r="E72" s="882"/>
      <c r="F72" s="882"/>
      <c r="G72" s="882"/>
      <c r="H72" s="882"/>
      <c r="I72" s="882"/>
      <c r="J72" s="882"/>
      <c r="K72" s="882"/>
      <c r="L72" s="882"/>
      <c r="M72" s="882"/>
      <c r="N72" s="882"/>
      <c r="O72" s="882"/>
      <c r="P72" s="882"/>
      <c r="Q72" s="882"/>
      <c r="R72" s="882"/>
      <c r="S72" s="882"/>
      <c r="T72" s="882"/>
      <c r="U72" s="882"/>
      <c r="V72" s="882"/>
      <c r="W72" s="882"/>
      <c r="X72" s="882"/>
    </row>
    <row r="73" spans="1:24" ht="49.5">
      <c r="A73" s="2056"/>
      <c r="B73" s="887" t="s">
        <v>530</v>
      </c>
      <c r="C73" s="888" t="s">
        <v>531</v>
      </c>
      <c r="D73" s="882"/>
      <c r="E73" s="882"/>
      <c r="F73" s="882"/>
      <c r="G73" s="882"/>
      <c r="H73" s="882"/>
      <c r="I73" s="882"/>
      <c r="J73" s="882"/>
      <c r="K73" s="882"/>
      <c r="L73" s="882"/>
      <c r="M73" s="882"/>
      <c r="N73" s="882"/>
      <c r="O73" s="882"/>
      <c r="P73" s="882"/>
      <c r="Q73" s="882"/>
      <c r="R73" s="882"/>
      <c r="S73" s="882"/>
      <c r="T73" s="882"/>
      <c r="U73" s="882"/>
      <c r="V73" s="882"/>
      <c r="W73" s="882"/>
      <c r="X73" s="882"/>
    </row>
    <row r="74" spans="1:24" ht="18.75">
      <c r="A74" s="2056"/>
      <c r="B74" s="887" t="s">
        <v>532</v>
      </c>
      <c r="C74" s="888" t="s">
        <v>294</v>
      </c>
      <c r="D74" s="882"/>
      <c r="E74" s="882"/>
      <c r="F74" s="882"/>
      <c r="G74" s="882"/>
      <c r="H74" s="882"/>
      <c r="I74" s="882"/>
      <c r="J74" s="882"/>
      <c r="K74" s="882"/>
      <c r="L74" s="882"/>
      <c r="M74" s="882"/>
      <c r="N74" s="882"/>
      <c r="O74" s="882"/>
      <c r="P74" s="882"/>
      <c r="Q74" s="882"/>
      <c r="R74" s="882"/>
      <c r="S74" s="882"/>
      <c r="T74" s="882"/>
      <c r="U74" s="882"/>
      <c r="V74" s="882"/>
      <c r="W74" s="882"/>
      <c r="X74" s="882"/>
    </row>
    <row r="75" spans="1:24" ht="18.75">
      <c r="A75" s="2056"/>
      <c r="B75" s="887" t="s">
        <v>533</v>
      </c>
      <c r="C75" s="888" t="s">
        <v>272</v>
      </c>
      <c r="D75" s="882"/>
      <c r="E75" s="882"/>
      <c r="F75" s="882"/>
      <c r="G75" s="882"/>
      <c r="H75" s="882"/>
      <c r="I75" s="882"/>
      <c r="J75" s="882"/>
      <c r="K75" s="882"/>
      <c r="L75" s="882"/>
      <c r="M75" s="882"/>
      <c r="N75" s="882"/>
      <c r="O75" s="882"/>
      <c r="P75" s="882"/>
      <c r="Q75" s="882"/>
      <c r="R75" s="882"/>
      <c r="S75" s="882"/>
      <c r="T75" s="882"/>
      <c r="U75" s="882"/>
      <c r="V75" s="882"/>
      <c r="W75" s="882"/>
      <c r="X75" s="882"/>
    </row>
    <row r="76" spans="1:24" ht="18.75">
      <c r="A76" s="2056"/>
      <c r="B76" s="887" t="s">
        <v>534</v>
      </c>
      <c r="C76" s="888" t="s">
        <v>370</v>
      </c>
      <c r="D76" s="882"/>
      <c r="E76" s="882"/>
      <c r="F76" s="882"/>
      <c r="G76" s="882"/>
      <c r="H76" s="882"/>
      <c r="I76" s="882"/>
      <c r="J76" s="882"/>
      <c r="K76" s="882"/>
      <c r="L76" s="882"/>
      <c r="M76" s="882"/>
      <c r="N76" s="882"/>
      <c r="O76" s="882"/>
      <c r="P76" s="882"/>
      <c r="Q76" s="882"/>
      <c r="R76" s="882"/>
      <c r="S76" s="882"/>
      <c r="T76" s="882"/>
      <c r="U76" s="882"/>
      <c r="V76" s="882"/>
      <c r="W76" s="882"/>
      <c r="X76" s="882"/>
    </row>
    <row r="77" spans="1:24" ht="50.25" thickBot="1">
      <c r="A77" s="2057"/>
      <c r="B77" s="894" t="s">
        <v>535</v>
      </c>
      <c r="C77" s="893" t="s">
        <v>1002</v>
      </c>
      <c r="D77" s="882"/>
      <c r="E77" s="882"/>
      <c r="F77" s="882"/>
      <c r="G77" s="882"/>
      <c r="H77" s="882"/>
      <c r="I77" s="882"/>
      <c r="J77" s="882"/>
      <c r="K77" s="882"/>
      <c r="L77" s="882"/>
      <c r="M77" s="882"/>
      <c r="N77" s="882"/>
      <c r="O77" s="882"/>
      <c r="P77" s="882"/>
      <c r="Q77" s="882"/>
      <c r="R77" s="882"/>
      <c r="S77" s="882"/>
      <c r="T77" s="882"/>
      <c r="U77" s="882"/>
      <c r="V77" s="882"/>
      <c r="W77" s="882"/>
      <c r="X77" s="882"/>
    </row>
    <row r="78" spans="1:24" ht="82.5">
      <c r="A78" s="2058" t="s">
        <v>537</v>
      </c>
      <c r="B78" s="885" t="s">
        <v>538</v>
      </c>
      <c r="C78" s="886" t="s">
        <v>1003</v>
      </c>
      <c r="D78" s="882"/>
      <c r="E78" s="882"/>
      <c r="F78" s="882"/>
      <c r="G78" s="882"/>
      <c r="H78" s="882"/>
      <c r="I78" s="882"/>
      <c r="J78" s="882"/>
      <c r="K78" s="882"/>
      <c r="L78" s="882"/>
      <c r="M78" s="882"/>
      <c r="N78" s="882"/>
      <c r="O78" s="882"/>
      <c r="P78" s="882"/>
      <c r="Q78" s="882"/>
      <c r="R78" s="882"/>
      <c r="S78" s="882"/>
      <c r="T78" s="882"/>
      <c r="U78" s="882"/>
      <c r="V78" s="882"/>
      <c r="W78" s="882"/>
      <c r="X78" s="882"/>
    </row>
    <row r="79" spans="1:24" ht="18.75">
      <c r="A79" s="2056"/>
      <c r="B79" s="887" t="s">
        <v>540</v>
      </c>
      <c r="C79" s="888" t="s">
        <v>377</v>
      </c>
      <c r="D79" s="882"/>
      <c r="E79" s="882"/>
      <c r="F79" s="882"/>
      <c r="G79" s="882"/>
      <c r="H79" s="882"/>
      <c r="I79" s="882"/>
      <c r="J79" s="882"/>
      <c r="K79" s="882"/>
      <c r="L79" s="882"/>
      <c r="M79" s="882"/>
      <c r="N79" s="882"/>
      <c r="O79" s="882"/>
      <c r="P79" s="882"/>
      <c r="Q79" s="882"/>
      <c r="R79" s="882"/>
      <c r="S79" s="882"/>
      <c r="T79" s="882"/>
      <c r="U79" s="882"/>
      <c r="V79" s="882"/>
      <c r="W79" s="882"/>
      <c r="X79" s="882"/>
    </row>
    <row r="80" spans="1:24" ht="33">
      <c r="A80" s="2056"/>
      <c r="B80" s="887" t="s">
        <v>541</v>
      </c>
      <c r="C80" s="888" t="s">
        <v>1004</v>
      </c>
      <c r="D80" s="882"/>
      <c r="E80" s="882"/>
      <c r="F80" s="882"/>
      <c r="G80" s="882"/>
      <c r="H80" s="882"/>
      <c r="I80" s="882"/>
      <c r="J80" s="882"/>
      <c r="K80" s="882"/>
      <c r="L80" s="882"/>
      <c r="M80" s="882"/>
      <c r="N80" s="882"/>
      <c r="O80" s="882"/>
      <c r="P80" s="882"/>
      <c r="Q80" s="882"/>
      <c r="R80" s="882"/>
      <c r="S80" s="882"/>
      <c r="T80" s="882"/>
      <c r="U80" s="882"/>
      <c r="V80" s="882"/>
      <c r="W80" s="882"/>
      <c r="X80" s="882"/>
    </row>
    <row r="81" spans="1:24" ht="18.75">
      <c r="A81" s="2056"/>
      <c r="B81" s="887" t="s">
        <v>543</v>
      </c>
      <c r="C81" s="888" t="s">
        <v>1005</v>
      </c>
      <c r="D81" s="882"/>
      <c r="E81" s="882"/>
      <c r="F81" s="882"/>
      <c r="G81" s="882"/>
      <c r="H81" s="882"/>
      <c r="I81" s="882"/>
      <c r="J81" s="882"/>
      <c r="K81" s="882"/>
      <c r="L81" s="882"/>
      <c r="M81" s="882"/>
      <c r="N81" s="882"/>
      <c r="O81" s="882"/>
      <c r="P81" s="882"/>
      <c r="Q81" s="882"/>
      <c r="R81" s="882"/>
      <c r="S81" s="882"/>
      <c r="T81" s="882"/>
      <c r="U81" s="882"/>
      <c r="V81" s="882"/>
      <c r="W81" s="882"/>
      <c r="X81" s="882"/>
    </row>
    <row r="82" spans="1:24" ht="66">
      <c r="A82" s="2056"/>
      <c r="B82" s="887" t="s">
        <v>545</v>
      </c>
      <c r="C82" s="888" t="s">
        <v>1006</v>
      </c>
      <c r="D82" s="882"/>
      <c r="E82" s="882"/>
      <c r="F82" s="882"/>
      <c r="G82" s="882"/>
      <c r="H82" s="882"/>
      <c r="I82" s="882"/>
      <c r="J82" s="882"/>
      <c r="K82" s="882"/>
      <c r="L82" s="882"/>
      <c r="M82" s="882"/>
      <c r="N82" s="882"/>
      <c r="O82" s="882"/>
      <c r="P82" s="882"/>
      <c r="Q82" s="882"/>
      <c r="R82" s="882"/>
      <c r="S82" s="882"/>
      <c r="T82" s="882"/>
      <c r="U82" s="882"/>
      <c r="V82" s="882"/>
      <c r="W82" s="882"/>
      <c r="X82" s="882"/>
    </row>
    <row r="83" spans="1:24" ht="49.5">
      <c r="A83" s="2056"/>
      <c r="B83" s="887" t="s">
        <v>547</v>
      </c>
      <c r="C83" s="888" t="s">
        <v>1007</v>
      </c>
      <c r="D83" s="882"/>
      <c r="E83" s="882"/>
      <c r="F83" s="882"/>
      <c r="G83" s="882"/>
      <c r="H83" s="882"/>
      <c r="I83" s="882"/>
      <c r="J83" s="882"/>
      <c r="K83" s="882"/>
      <c r="L83" s="882"/>
      <c r="M83" s="882"/>
      <c r="N83" s="882"/>
      <c r="O83" s="882"/>
      <c r="P83" s="882"/>
      <c r="Q83" s="882"/>
      <c r="R83" s="882"/>
      <c r="S83" s="882"/>
      <c r="T83" s="882"/>
      <c r="U83" s="882"/>
      <c r="V83" s="882"/>
      <c r="W83" s="882"/>
      <c r="X83" s="882"/>
    </row>
    <row r="84" spans="1:24" ht="18.75">
      <c r="A84" s="2056"/>
      <c r="B84" s="887" t="s">
        <v>519</v>
      </c>
      <c r="C84" s="888" t="s">
        <v>260</v>
      </c>
      <c r="D84" s="882"/>
      <c r="E84" s="882"/>
      <c r="F84" s="882"/>
      <c r="G84" s="882"/>
      <c r="H84" s="882"/>
      <c r="I84" s="882"/>
      <c r="J84" s="882"/>
      <c r="K84" s="882"/>
      <c r="L84" s="882"/>
      <c r="M84" s="882"/>
      <c r="N84" s="882"/>
      <c r="O84" s="882"/>
      <c r="P84" s="882"/>
      <c r="Q84" s="882"/>
      <c r="R84" s="882"/>
      <c r="S84" s="882"/>
      <c r="T84" s="882"/>
      <c r="U84" s="882"/>
      <c r="V84" s="882"/>
      <c r="W84" s="882"/>
      <c r="X84" s="882"/>
    </row>
    <row r="85" spans="1:24" ht="18.75">
      <c r="A85" s="2056"/>
      <c r="B85" s="887" t="s">
        <v>521</v>
      </c>
      <c r="C85" s="888" t="s">
        <v>260</v>
      </c>
      <c r="D85" s="882"/>
      <c r="E85" s="882"/>
      <c r="F85" s="882"/>
      <c r="G85" s="882"/>
      <c r="H85" s="882"/>
      <c r="I85" s="882"/>
      <c r="J85" s="882"/>
      <c r="K85" s="882"/>
      <c r="L85" s="882"/>
      <c r="M85" s="882"/>
      <c r="N85" s="882"/>
      <c r="O85" s="882"/>
      <c r="P85" s="882"/>
      <c r="Q85" s="882"/>
      <c r="R85" s="882"/>
      <c r="S85" s="882"/>
      <c r="T85" s="882"/>
      <c r="U85" s="882"/>
      <c r="V85" s="882"/>
      <c r="W85" s="882"/>
      <c r="X85" s="882"/>
    </row>
    <row r="86" spans="1:24" ht="18.75">
      <c r="A86" s="2056"/>
      <c r="B86" s="887" t="s">
        <v>548</v>
      </c>
      <c r="C86" s="888" t="s">
        <v>260</v>
      </c>
      <c r="D86" s="882"/>
      <c r="E86" s="882"/>
      <c r="F86" s="882"/>
      <c r="G86" s="882"/>
      <c r="H86" s="882"/>
      <c r="I86" s="882"/>
      <c r="J86" s="882"/>
      <c r="K86" s="882"/>
      <c r="L86" s="882"/>
      <c r="M86" s="882"/>
      <c r="N86" s="882"/>
      <c r="O86" s="882"/>
      <c r="P86" s="882"/>
      <c r="Q86" s="882"/>
      <c r="R86" s="882"/>
      <c r="S86" s="882"/>
      <c r="T86" s="882"/>
      <c r="U86" s="882"/>
      <c r="V86" s="882"/>
      <c r="W86" s="882"/>
      <c r="X86" s="882"/>
    </row>
    <row r="87" spans="1:24" ht="18.75">
      <c r="A87" s="2056"/>
      <c r="B87" s="887" t="s">
        <v>549</v>
      </c>
      <c r="C87" s="888"/>
      <c r="D87" s="882"/>
      <c r="E87" s="882"/>
      <c r="F87" s="882"/>
      <c r="G87" s="882"/>
      <c r="H87" s="882"/>
      <c r="I87" s="882"/>
      <c r="J87" s="882"/>
      <c r="K87" s="882"/>
      <c r="L87" s="882"/>
      <c r="M87" s="882"/>
      <c r="N87" s="882"/>
      <c r="O87" s="882"/>
      <c r="P87" s="882"/>
      <c r="Q87" s="882"/>
      <c r="R87" s="882"/>
      <c r="S87" s="882"/>
      <c r="T87" s="882"/>
      <c r="U87" s="882"/>
      <c r="V87" s="882"/>
      <c r="W87" s="882"/>
      <c r="X87" s="882"/>
    </row>
    <row r="88" spans="1:24" ht="18.75">
      <c r="A88" s="2056"/>
      <c r="B88" s="887" t="s">
        <v>550</v>
      </c>
      <c r="C88" s="888" t="s">
        <v>270</v>
      </c>
      <c r="D88" s="882"/>
      <c r="E88" s="882"/>
      <c r="F88" s="882"/>
      <c r="G88" s="882"/>
      <c r="H88" s="882"/>
      <c r="I88" s="882"/>
      <c r="J88" s="882"/>
      <c r="K88" s="882"/>
      <c r="L88" s="882"/>
      <c r="M88" s="882"/>
      <c r="N88" s="882"/>
      <c r="O88" s="882"/>
      <c r="P88" s="882"/>
      <c r="Q88" s="882"/>
      <c r="R88" s="882"/>
      <c r="S88" s="882"/>
      <c r="T88" s="882"/>
      <c r="U88" s="882"/>
      <c r="V88" s="882"/>
      <c r="W88" s="882"/>
      <c r="X88" s="882"/>
    </row>
    <row r="89" spans="1:24" ht="18.75">
      <c r="A89" s="2056"/>
      <c r="B89" s="887" t="s">
        <v>551</v>
      </c>
      <c r="C89" s="888" t="s">
        <v>260</v>
      </c>
      <c r="D89" s="882"/>
      <c r="E89" s="882"/>
      <c r="F89" s="882"/>
      <c r="G89" s="882"/>
      <c r="H89" s="882"/>
      <c r="I89" s="882"/>
      <c r="J89" s="882"/>
      <c r="K89" s="882"/>
      <c r="L89" s="882"/>
      <c r="M89" s="882"/>
      <c r="N89" s="882"/>
      <c r="O89" s="882"/>
      <c r="P89" s="882"/>
      <c r="Q89" s="882"/>
      <c r="R89" s="882"/>
      <c r="S89" s="882"/>
      <c r="T89" s="882"/>
      <c r="U89" s="882"/>
      <c r="V89" s="882"/>
      <c r="W89" s="882"/>
      <c r="X89" s="882"/>
    </row>
    <row r="90" spans="1:24" ht="18.75">
      <c r="A90" s="2056"/>
      <c r="B90" s="887" t="s">
        <v>552</v>
      </c>
      <c r="C90" s="888" t="s">
        <v>260</v>
      </c>
      <c r="D90" s="882"/>
      <c r="E90" s="882"/>
      <c r="F90" s="882"/>
      <c r="G90" s="882"/>
      <c r="H90" s="882"/>
      <c r="I90" s="882"/>
      <c r="J90" s="882"/>
      <c r="K90" s="882"/>
      <c r="L90" s="882"/>
      <c r="M90" s="882"/>
      <c r="N90" s="882"/>
      <c r="O90" s="882"/>
      <c r="P90" s="882"/>
      <c r="Q90" s="882"/>
      <c r="R90" s="882"/>
      <c r="S90" s="882"/>
      <c r="T90" s="882"/>
      <c r="U90" s="882"/>
      <c r="V90" s="882"/>
      <c r="W90" s="882"/>
      <c r="X90" s="882"/>
    </row>
    <row r="91" spans="1:24" ht="18.75">
      <c r="A91" s="2056"/>
      <c r="B91" s="887" t="s">
        <v>553</v>
      </c>
      <c r="C91" s="888" t="s">
        <v>260</v>
      </c>
      <c r="D91" s="882"/>
      <c r="E91" s="882"/>
      <c r="F91" s="882"/>
      <c r="G91" s="882"/>
      <c r="H91" s="882"/>
      <c r="I91" s="882"/>
      <c r="J91" s="882"/>
      <c r="K91" s="882"/>
      <c r="L91" s="882"/>
      <c r="M91" s="882"/>
      <c r="N91" s="882"/>
      <c r="O91" s="882"/>
      <c r="P91" s="882"/>
      <c r="Q91" s="882"/>
      <c r="R91" s="882"/>
      <c r="S91" s="882"/>
      <c r="T91" s="882"/>
      <c r="U91" s="882"/>
      <c r="V91" s="882"/>
      <c r="W91" s="882"/>
      <c r="X91" s="882"/>
    </row>
    <row r="92" spans="1:24" ht="19.5" thickBot="1">
      <c r="A92" s="2057"/>
      <c r="B92" s="894" t="s">
        <v>554</v>
      </c>
      <c r="C92" s="893" t="s">
        <v>260</v>
      </c>
      <c r="D92" s="882"/>
      <c r="E92" s="882"/>
      <c r="F92" s="882"/>
      <c r="G92" s="882"/>
      <c r="H92" s="882"/>
      <c r="I92" s="882"/>
      <c r="J92" s="882"/>
      <c r="K92" s="882"/>
      <c r="L92" s="882"/>
      <c r="M92" s="882"/>
      <c r="N92" s="882"/>
      <c r="O92" s="882"/>
      <c r="P92" s="882"/>
      <c r="Q92" s="882"/>
      <c r="R92" s="882"/>
      <c r="S92" s="882"/>
      <c r="T92" s="882"/>
      <c r="U92" s="882"/>
      <c r="V92" s="882"/>
      <c r="W92" s="882"/>
      <c r="X92" s="882"/>
    </row>
    <row r="93" spans="1:24" ht="82.5">
      <c r="A93" s="2058" t="s">
        <v>555</v>
      </c>
      <c r="B93" s="885" t="s">
        <v>556</v>
      </c>
      <c r="C93" s="886" t="s">
        <v>1008</v>
      </c>
      <c r="D93" s="882"/>
      <c r="E93" s="882"/>
      <c r="F93" s="882"/>
      <c r="G93" s="882"/>
      <c r="H93" s="882"/>
      <c r="I93" s="882"/>
      <c r="J93" s="882"/>
      <c r="K93" s="882"/>
      <c r="L93" s="882"/>
      <c r="M93" s="882"/>
      <c r="N93" s="882"/>
      <c r="O93" s="882"/>
      <c r="P93" s="882"/>
      <c r="Q93" s="882"/>
      <c r="R93" s="882"/>
      <c r="S93" s="882"/>
      <c r="T93" s="882"/>
      <c r="U93" s="882"/>
      <c r="V93" s="882"/>
      <c r="W93" s="882"/>
      <c r="X93" s="882"/>
    </row>
    <row r="94" spans="1:24" ht="33">
      <c r="A94" s="2056"/>
      <c r="B94" s="887" t="s">
        <v>558</v>
      </c>
      <c r="C94" s="888" t="s">
        <v>559</v>
      </c>
      <c r="D94" s="882"/>
      <c r="E94" s="882"/>
      <c r="F94" s="882"/>
      <c r="G94" s="882"/>
      <c r="H94" s="882"/>
      <c r="I94" s="882"/>
      <c r="J94" s="882"/>
      <c r="K94" s="882"/>
      <c r="L94" s="882"/>
      <c r="M94" s="882"/>
      <c r="N94" s="882"/>
      <c r="O94" s="882"/>
      <c r="P94" s="882"/>
      <c r="Q94" s="882"/>
      <c r="R94" s="882"/>
      <c r="S94" s="882"/>
      <c r="T94" s="882"/>
      <c r="U94" s="882"/>
      <c r="V94" s="882"/>
      <c r="W94" s="882"/>
      <c r="X94" s="882"/>
    </row>
    <row r="95" spans="1:24" ht="82.5">
      <c r="A95" s="2056"/>
      <c r="B95" s="887" t="s">
        <v>560</v>
      </c>
      <c r="C95" s="888" t="s">
        <v>1009</v>
      </c>
      <c r="D95" s="882"/>
      <c r="E95" s="882"/>
      <c r="F95" s="882"/>
      <c r="G95" s="882"/>
      <c r="H95" s="882"/>
      <c r="I95" s="882"/>
      <c r="J95" s="882"/>
      <c r="K95" s="882"/>
      <c r="L95" s="882"/>
      <c r="M95" s="882"/>
      <c r="N95" s="882"/>
      <c r="O95" s="882"/>
      <c r="P95" s="882"/>
      <c r="Q95" s="882"/>
      <c r="R95" s="882"/>
      <c r="S95" s="882"/>
      <c r="T95" s="882"/>
      <c r="U95" s="882"/>
      <c r="V95" s="882"/>
      <c r="W95" s="882"/>
      <c r="X95" s="882"/>
    </row>
    <row r="96" spans="1:24" ht="82.5">
      <c r="A96" s="2056"/>
      <c r="B96" s="887" t="s">
        <v>561</v>
      </c>
      <c r="C96" s="888" t="s">
        <v>1010</v>
      </c>
      <c r="D96" s="882"/>
      <c r="E96" s="882"/>
      <c r="F96" s="882"/>
      <c r="G96" s="882"/>
      <c r="H96" s="882"/>
      <c r="I96" s="882"/>
      <c r="J96" s="882"/>
      <c r="K96" s="882"/>
      <c r="L96" s="882"/>
      <c r="M96" s="882"/>
      <c r="N96" s="882"/>
      <c r="O96" s="882"/>
      <c r="P96" s="882"/>
      <c r="Q96" s="882"/>
      <c r="R96" s="882"/>
      <c r="S96" s="882"/>
      <c r="T96" s="882"/>
      <c r="U96" s="882"/>
      <c r="V96" s="882"/>
      <c r="W96" s="882"/>
      <c r="X96" s="882"/>
    </row>
    <row r="97" spans="1:24" ht="33">
      <c r="A97" s="2056"/>
      <c r="B97" s="887" t="s">
        <v>563</v>
      </c>
      <c r="C97" s="888" t="s">
        <v>1011</v>
      </c>
      <c r="D97" s="882"/>
      <c r="E97" s="882"/>
      <c r="F97" s="882"/>
      <c r="G97" s="882"/>
      <c r="H97" s="882"/>
      <c r="I97" s="882"/>
      <c r="J97" s="882"/>
      <c r="K97" s="882"/>
      <c r="L97" s="882"/>
      <c r="M97" s="882"/>
      <c r="N97" s="882"/>
      <c r="O97" s="882"/>
      <c r="P97" s="882"/>
      <c r="Q97" s="882"/>
      <c r="R97" s="882"/>
      <c r="S97" s="882"/>
      <c r="T97" s="882"/>
      <c r="U97" s="882"/>
      <c r="V97" s="882"/>
      <c r="W97" s="882"/>
      <c r="X97" s="882"/>
    </row>
    <row r="98" spans="1:24" ht="33">
      <c r="A98" s="2056"/>
      <c r="B98" s="887" t="s">
        <v>565</v>
      </c>
      <c r="C98" s="888" t="s">
        <v>1012</v>
      </c>
      <c r="D98" s="882"/>
      <c r="E98" s="882"/>
      <c r="F98" s="882"/>
      <c r="G98" s="882"/>
      <c r="H98" s="882"/>
      <c r="I98" s="882"/>
      <c r="J98" s="882"/>
      <c r="K98" s="882"/>
      <c r="L98" s="882"/>
      <c r="M98" s="882"/>
      <c r="N98" s="882"/>
      <c r="O98" s="882"/>
      <c r="P98" s="882"/>
      <c r="Q98" s="882"/>
      <c r="R98" s="882"/>
      <c r="S98" s="882"/>
      <c r="T98" s="882"/>
      <c r="U98" s="882"/>
      <c r="V98" s="882"/>
      <c r="W98" s="882"/>
      <c r="X98" s="882"/>
    </row>
    <row r="99" spans="1:24" ht="33">
      <c r="A99" s="2056"/>
      <c r="B99" s="887" t="s">
        <v>567</v>
      </c>
      <c r="C99" s="888" t="s">
        <v>260</v>
      </c>
      <c r="D99" s="882"/>
      <c r="E99" s="882"/>
      <c r="F99" s="882"/>
      <c r="G99" s="882"/>
      <c r="H99" s="882"/>
      <c r="I99" s="882"/>
      <c r="J99" s="882"/>
      <c r="K99" s="882"/>
      <c r="L99" s="882"/>
      <c r="M99" s="882"/>
      <c r="N99" s="882"/>
      <c r="O99" s="882"/>
      <c r="P99" s="882"/>
      <c r="Q99" s="882"/>
      <c r="R99" s="882"/>
      <c r="S99" s="882"/>
      <c r="T99" s="882"/>
      <c r="U99" s="882"/>
      <c r="V99" s="882"/>
      <c r="W99" s="882"/>
      <c r="X99" s="882"/>
    </row>
    <row r="100" spans="1:24" ht="165">
      <c r="A100" s="2056"/>
      <c r="B100" s="887" t="s">
        <v>614</v>
      </c>
      <c r="C100" s="888" t="s">
        <v>1013</v>
      </c>
      <c r="D100" s="882"/>
      <c r="E100" s="882"/>
      <c r="F100" s="882"/>
      <c r="G100" s="882"/>
      <c r="H100" s="882"/>
      <c r="I100" s="882"/>
      <c r="J100" s="882"/>
      <c r="K100" s="882"/>
      <c r="L100" s="882"/>
      <c r="M100" s="882"/>
      <c r="N100" s="882"/>
      <c r="O100" s="882"/>
      <c r="P100" s="882"/>
      <c r="Q100" s="882"/>
      <c r="R100" s="882"/>
      <c r="S100" s="882"/>
      <c r="T100" s="882"/>
      <c r="U100" s="882"/>
      <c r="V100" s="882"/>
      <c r="W100" s="882"/>
      <c r="X100" s="882"/>
    </row>
    <row r="101" spans="1:24" ht="49.5">
      <c r="A101" s="2056"/>
      <c r="B101" s="887" t="s">
        <v>569</v>
      </c>
      <c r="C101" s="888" t="s">
        <v>1014</v>
      </c>
      <c r="D101" s="882"/>
      <c r="E101" s="882"/>
      <c r="F101" s="882"/>
      <c r="G101" s="882"/>
      <c r="H101" s="882"/>
      <c r="I101" s="882"/>
      <c r="J101" s="882"/>
      <c r="K101" s="882"/>
      <c r="L101" s="882"/>
      <c r="M101" s="882"/>
      <c r="N101" s="882"/>
      <c r="O101" s="882"/>
      <c r="P101" s="882"/>
      <c r="Q101" s="882"/>
      <c r="R101" s="882"/>
      <c r="S101" s="882"/>
      <c r="T101" s="882"/>
      <c r="U101" s="882"/>
      <c r="V101" s="882"/>
      <c r="W101" s="882"/>
      <c r="X101" s="882"/>
    </row>
    <row r="102" spans="1:24" ht="33.75" thickBot="1">
      <c r="A102" s="2057"/>
      <c r="B102" s="895" t="s">
        <v>570</v>
      </c>
      <c r="C102" s="898" t="s">
        <v>1015</v>
      </c>
      <c r="D102" s="882"/>
      <c r="E102" s="882"/>
      <c r="F102" s="882"/>
      <c r="G102" s="882"/>
      <c r="H102" s="882"/>
      <c r="I102" s="882"/>
      <c r="J102" s="882"/>
      <c r="K102" s="882"/>
      <c r="L102" s="882"/>
      <c r="M102" s="882"/>
      <c r="N102" s="882"/>
      <c r="O102" s="882"/>
      <c r="P102" s="882"/>
      <c r="Q102" s="882"/>
      <c r="R102" s="882"/>
      <c r="S102" s="882"/>
      <c r="T102" s="882"/>
      <c r="U102" s="882"/>
      <c r="V102" s="882"/>
      <c r="W102" s="882"/>
      <c r="X102" s="882"/>
    </row>
    <row r="103" spans="1:24" ht="33">
      <c r="A103" s="2055" t="s">
        <v>571</v>
      </c>
      <c r="B103" s="887" t="s">
        <v>572</v>
      </c>
      <c r="C103" s="899" t="s">
        <v>1016</v>
      </c>
      <c r="D103" s="882"/>
      <c r="E103" s="882"/>
      <c r="F103" s="882"/>
      <c r="G103" s="882"/>
      <c r="H103" s="882"/>
      <c r="I103" s="882"/>
      <c r="J103" s="882"/>
      <c r="K103" s="882"/>
      <c r="L103" s="882"/>
      <c r="M103" s="882"/>
      <c r="N103" s="882"/>
      <c r="O103" s="882"/>
      <c r="P103" s="882"/>
      <c r="Q103" s="882"/>
      <c r="R103" s="882"/>
      <c r="S103" s="882"/>
      <c r="T103" s="882"/>
      <c r="U103" s="882"/>
      <c r="V103" s="882"/>
      <c r="W103" s="882"/>
      <c r="X103" s="882"/>
    </row>
    <row r="104" spans="1:24" ht="18.75">
      <c r="A104" s="2056"/>
      <c r="B104" s="887" t="s">
        <v>574</v>
      </c>
      <c r="C104" s="890" t="s">
        <v>1017</v>
      </c>
      <c r="D104" s="882"/>
      <c r="E104" s="882"/>
      <c r="F104" s="882"/>
      <c r="G104" s="882"/>
      <c r="H104" s="882"/>
      <c r="I104" s="882"/>
      <c r="J104" s="882"/>
      <c r="K104" s="882"/>
      <c r="L104" s="882"/>
      <c r="M104" s="882"/>
      <c r="N104" s="882"/>
      <c r="O104" s="882"/>
      <c r="P104" s="882"/>
      <c r="Q104" s="882"/>
      <c r="R104" s="882"/>
      <c r="S104" s="882"/>
      <c r="T104" s="882"/>
      <c r="U104" s="882"/>
      <c r="V104" s="882"/>
      <c r="W104" s="882"/>
      <c r="X104" s="882"/>
    </row>
    <row r="105" spans="1:24" ht="18.75">
      <c r="A105" s="2056"/>
      <c r="B105" s="887" t="s">
        <v>576</v>
      </c>
      <c r="C105" s="900">
        <v>0.71009999999999995</v>
      </c>
      <c r="D105" s="882"/>
      <c r="E105" s="882"/>
      <c r="F105" s="882"/>
      <c r="G105" s="882"/>
      <c r="H105" s="882"/>
      <c r="I105" s="882"/>
      <c r="J105" s="882"/>
      <c r="K105" s="882"/>
      <c r="L105" s="882"/>
      <c r="M105" s="882"/>
      <c r="N105" s="882"/>
      <c r="O105" s="882"/>
      <c r="P105" s="882"/>
      <c r="Q105" s="882"/>
      <c r="R105" s="882"/>
      <c r="S105" s="882"/>
      <c r="T105" s="882"/>
      <c r="U105" s="882"/>
      <c r="V105" s="882"/>
      <c r="W105" s="882"/>
      <c r="X105" s="882"/>
    </row>
    <row r="106" spans="1:24" ht="18.75">
      <c r="A106" s="2056"/>
      <c r="B106" s="887" t="s">
        <v>577</v>
      </c>
      <c r="C106" s="888" t="s">
        <v>418</v>
      </c>
      <c r="D106" s="882"/>
      <c r="E106" s="882"/>
      <c r="F106" s="882"/>
      <c r="G106" s="882"/>
      <c r="H106" s="882"/>
      <c r="I106" s="882"/>
      <c r="J106" s="882"/>
      <c r="K106" s="882"/>
      <c r="L106" s="882"/>
      <c r="M106" s="882"/>
      <c r="N106" s="882"/>
      <c r="O106" s="882"/>
      <c r="P106" s="882"/>
      <c r="Q106" s="882"/>
      <c r="R106" s="882"/>
      <c r="S106" s="882"/>
      <c r="T106" s="882"/>
      <c r="U106" s="882"/>
      <c r="V106" s="882"/>
      <c r="W106" s="882"/>
      <c r="X106" s="882"/>
    </row>
    <row r="107" spans="1:24" ht="19.5" thickBot="1">
      <c r="A107" s="2057"/>
      <c r="B107" s="901" t="s">
        <v>578</v>
      </c>
      <c r="C107" s="893" t="s">
        <v>260</v>
      </c>
      <c r="D107" s="882"/>
      <c r="E107" s="882"/>
      <c r="F107" s="882"/>
      <c r="G107" s="882"/>
      <c r="H107" s="882"/>
      <c r="I107" s="882"/>
      <c r="J107" s="882"/>
      <c r="K107" s="882"/>
      <c r="L107" s="882"/>
      <c r="M107" s="882"/>
      <c r="N107" s="882"/>
      <c r="O107" s="882"/>
      <c r="P107" s="882"/>
      <c r="Q107" s="882"/>
      <c r="R107" s="882"/>
      <c r="S107" s="882"/>
      <c r="T107" s="882"/>
      <c r="U107" s="882"/>
      <c r="V107" s="882"/>
      <c r="W107" s="882"/>
      <c r="X107" s="882"/>
    </row>
    <row r="108" spans="1:24" s="127" customFormat="1" ht="18.75">
      <c r="A108" s="1976" t="s">
        <v>420</v>
      </c>
      <c r="B108" s="925" t="s">
        <v>421</v>
      </c>
      <c r="C108" s="926" t="s">
        <v>260</v>
      </c>
    </row>
    <row r="109" spans="1:24" s="127" customFormat="1" ht="132.75" thickBot="1">
      <c r="A109" s="1977"/>
      <c r="B109" s="927" t="s">
        <v>423</v>
      </c>
      <c r="C109" s="928" t="s">
        <v>1018</v>
      </c>
    </row>
    <row r="110" spans="1:24" ht="19.5" thickBot="1">
      <c r="A110" s="2059" t="s">
        <v>580</v>
      </c>
      <c r="B110" s="2060"/>
      <c r="C110" s="902" t="s">
        <v>260</v>
      </c>
      <c r="D110" s="882"/>
      <c r="E110" s="882"/>
      <c r="F110" s="882"/>
      <c r="G110" s="882"/>
      <c r="H110" s="882"/>
      <c r="I110" s="882"/>
      <c r="J110" s="882"/>
      <c r="K110" s="882"/>
      <c r="L110" s="882"/>
      <c r="M110" s="882"/>
      <c r="N110" s="882"/>
      <c r="O110" s="882"/>
      <c r="P110" s="882"/>
      <c r="Q110" s="882"/>
      <c r="R110" s="882"/>
      <c r="S110" s="882"/>
      <c r="T110" s="882"/>
      <c r="U110" s="882"/>
      <c r="V110" s="882"/>
      <c r="W110" s="882"/>
      <c r="X110" s="882"/>
    </row>
    <row r="111" spans="1:24" ht="224.65" customHeight="1">
      <c r="A111" s="2053" t="s">
        <v>425</v>
      </c>
      <c r="B111" s="2054"/>
      <c r="C111" s="2054"/>
      <c r="D111" s="882"/>
      <c r="E111" s="882"/>
      <c r="F111" s="882"/>
      <c r="G111" s="882"/>
      <c r="H111" s="882"/>
      <c r="I111" s="882"/>
      <c r="J111" s="882"/>
      <c r="K111" s="882"/>
      <c r="L111" s="882"/>
      <c r="M111" s="882"/>
      <c r="N111" s="882"/>
      <c r="O111" s="882"/>
      <c r="P111" s="882"/>
      <c r="Q111" s="882"/>
      <c r="R111" s="882"/>
      <c r="S111" s="882"/>
      <c r="T111" s="882"/>
      <c r="U111" s="882"/>
      <c r="V111" s="882"/>
      <c r="W111" s="882"/>
      <c r="X111" s="882"/>
    </row>
    <row r="112" spans="1:24" ht="16.5" customHeight="1">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c r="W112" s="882"/>
      <c r="X112" s="882"/>
    </row>
    <row r="113" spans="1:24" ht="16.5" customHeight="1">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c r="W113" s="882"/>
      <c r="X113" s="882"/>
    </row>
    <row r="114" spans="1:24" ht="16.5" customHeight="1">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row>
    <row r="115" spans="1:24" ht="16.5" customHeight="1">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c r="W115" s="882"/>
      <c r="X115" s="882"/>
    </row>
    <row r="116" spans="1:24" ht="16.5" customHeight="1">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row>
    <row r="117" spans="1:24" ht="16.5" customHeight="1">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row>
    <row r="118" spans="1:24" ht="16.5" customHeight="1">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row>
    <row r="119" spans="1:24" ht="16.5" customHeight="1">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c r="W119" s="882"/>
      <c r="X119" s="882"/>
    </row>
    <row r="120" spans="1:24" ht="16.5" customHeight="1">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c r="W120" s="882"/>
      <c r="X120" s="882"/>
    </row>
    <row r="121" spans="1:24" ht="16.5" customHeight="1">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c r="W121" s="882"/>
      <c r="X121" s="882"/>
    </row>
    <row r="122" spans="1:24" ht="16.5" customHeight="1">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c r="W122" s="882"/>
      <c r="X122" s="882"/>
    </row>
    <row r="123" spans="1:24" ht="16.5" customHeight="1">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row>
    <row r="124" spans="1:24" ht="16.5" customHeight="1">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row>
    <row r="125" spans="1:24" ht="16.5" customHeight="1">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c r="W125" s="882"/>
      <c r="X125" s="882"/>
    </row>
    <row r="126" spans="1:24" ht="16.5" customHeight="1">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c r="W126" s="882"/>
      <c r="X126" s="882"/>
    </row>
    <row r="127" spans="1:24" ht="16.5" customHeight="1">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row>
    <row r="128" spans="1:24" ht="16.5" customHeight="1">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c r="W128" s="882"/>
      <c r="X128" s="882"/>
    </row>
    <row r="129" spans="1:24" ht="16.5" customHeight="1">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c r="W129" s="882"/>
      <c r="X129" s="882"/>
    </row>
    <row r="130" spans="1:24" ht="16.5" customHeight="1">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row>
    <row r="131" spans="1:24" ht="16.5" customHeight="1">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c r="W131" s="882"/>
      <c r="X131" s="882"/>
    </row>
    <row r="132" spans="1:24" ht="16.5" customHeight="1">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row>
    <row r="133" spans="1:24" ht="16.5" customHeight="1">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row>
    <row r="134" spans="1:24" ht="16.5" customHeight="1">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c r="W134" s="882"/>
      <c r="X134" s="882"/>
    </row>
    <row r="135" spans="1:24" ht="16.5" customHeight="1">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c r="W135" s="882"/>
      <c r="X135" s="882"/>
    </row>
    <row r="136" spans="1:24" ht="16.5" customHeight="1">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row>
    <row r="137" spans="1:24" ht="16.5" customHeight="1">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row>
    <row r="138" spans="1:24" ht="16.5" customHeight="1">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row>
    <row r="139" spans="1:24" ht="16.5"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row>
    <row r="140" spans="1:24" ht="16.5"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row>
    <row r="141" spans="1:24" ht="16.5"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row>
    <row r="142" spans="1:24" ht="16.5"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row>
    <row r="143" spans="1:24" ht="16.5"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row>
    <row r="144" spans="1:24" ht="16.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row>
    <row r="145" spans="1:24" ht="16.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row>
    <row r="146" spans="1:24" ht="16.5" customHeight="1">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row>
    <row r="147" spans="1:24" ht="16.5" customHeight="1">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row>
    <row r="148" spans="1:24" ht="16.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row>
    <row r="149" spans="1:24" ht="16.5" customHeight="1">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row>
    <row r="150" spans="1:24" ht="16.5" customHeight="1">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row>
    <row r="151" spans="1:24" ht="16.5" customHeight="1">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row>
    <row r="152" spans="1:24" ht="16.5" customHeight="1">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row>
    <row r="153" spans="1:24" ht="16.5" customHeight="1">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row>
    <row r="154" spans="1:24" ht="16.5" customHeight="1">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row>
    <row r="155" spans="1:24" ht="16.5" customHeight="1">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row>
    <row r="156" spans="1:24" ht="16.5" customHeight="1">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row>
    <row r="157" spans="1:24" ht="16.5" customHeight="1">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row>
    <row r="158" spans="1:24" ht="16.5" customHeight="1">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row>
    <row r="159" spans="1:24" ht="16.5" customHeight="1">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row>
    <row r="160" spans="1:24" ht="16.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row>
    <row r="161" spans="1:24" ht="16.5" customHeight="1">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row>
    <row r="162" spans="1:24" ht="16.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row>
    <row r="163" spans="1:24" ht="16.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row>
    <row r="164" spans="1:24" ht="16.5" customHeight="1">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row>
    <row r="165" spans="1:24" ht="16.5" customHeight="1">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row>
    <row r="166" spans="1:24" ht="16.5" customHeight="1">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row>
    <row r="167" spans="1:24" ht="16.5" customHeight="1">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row>
    <row r="168" spans="1:24" ht="16.5" customHeight="1">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row>
    <row r="169" spans="1:24" ht="16.5" customHeight="1">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row>
    <row r="170" spans="1:24" ht="16.5" customHeight="1">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row>
    <row r="171" spans="1:24" ht="16.5" customHeight="1">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row>
    <row r="172" spans="1:24" ht="16.5" customHeight="1">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row>
    <row r="173" spans="1:24" ht="16.5" customHeight="1">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row>
    <row r="174" spans="1:24" ht="16.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row>
    <row r="175" spans="1:24" ht="16.5" customHeight="1">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row>
    <row r="176" spans="1:24" ht="16.5" customHeight="1">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row>
    <row r="177" spans="1:24" ht="16.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row>
    <row r="178" spans="1:24" ht="16.5" customHeight="1">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row>
    <row r="179" spans="1:24" ht="16.5" customHeight="1">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row>
    <row r="180" spans="1:24" ht="16.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row>
    <row r="181" spans="1:24" ht="16.5" customHeight="1">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row>
    <row r="182" spans="1:24" ht="16.5" customHeight="1">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row>
    <row r="183" spans="1:24" ht="16.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row>
    <row r="184" spans="1:24" ht="16.5" customHeight="1">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row>
    <row r="185" spans="1:24" ht="16.5" customHeight="1">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row>
    <row r="186" spans="1:24" ht="16.5" customHeight="1">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row>
    <row r="187" spans="1:24" ht="16.5" customHeight="1">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row>
    <row r="188" spans="1:24" ht="16.5" customHeight="1">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row>
    <row r="189" spans="1:24" ht="16.5" customHeight="1">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row>
    <row r="190" spans="1:24" ht="16.5" customHeight="1">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row>
    <row r="191" spans="1:24" ht="16.5" customHeight="1">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row>
    <row r="192" spans="1:24" ht="16.5" customHeight="1">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row>
    <row r="193" spans="1:24" ht="16.5" customHeight="1">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row>
    <row r="194" spans="1:24" ht="16.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row>
    <row r="195" spans="1:24" ht="16.5" customHeight="1">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row>
    <row r="196" spans="1:24" ht="16.5" customHeight="1">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row>
    <row r="197" spans="1:24" ht="16.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row>
    <row r="198" spans="1:24" ht="16.5" customHeight="1">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c r="W198" s="882"/>
      <c r="X198" s="882"/>
    </row>
    <row r="199" spans="1:24" ht="16.5" customHeight="1">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c r="W199" s="882"/>
      <c r="X199" s="882"/>
    </row>
    <row r="200" spans="1:24" ht="16.5" customHeight="1">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c r="W200" s="882"/>
      <c r="X200" s="882"/>
    </row>
    <row r="201" spans="1:24" ht="16.5" customHeight="1">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c r="W201" s="882"/>
      <c r="X201" s="882"/>
    </row>
    <row r="202" spans="1:24" ht="16.5" customHeight="1">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c r="W202" s="882"/>
      <c r="X202" s="882"/>
    </row>
    <row r="203" spans="1:24" ht="16.5" customHeight="1">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c r="W203" s="882"/>
      <c r="X203" s="882"/>
    </row>
    <row r="204" spans="1:24" ht="16.5" customHeight="1">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c r="W204" s="882"/>
      <c r="X204" s="882"/>
    </row>
    <row r="205" spans="1:24" ht="16.5" customHeight="1">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c r="W205" s="882"/>
      <c r="X205" s="882"/>
    </row>
    <row r="206" spans="1:24" ht="16.5" customHeight="1">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c r="W206" s="882"/>
      <c r="X206" s="882"/>
    </row>
    <row r="207" spans="1:24" ht="16.5" customHeight="1">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c r="W207" s="882"/>
      <c r="X207" s="882"/>
    </row>
    <row r="208" spans="1:24" ht="16.5" customHeight="1">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c r="W208" s="882"/>
      <c r="X208" s="882"/>
    </row>
    <row r="209" spans="1:24" ht="16.5" customHeight="1">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c r="W209" s="882"/>
      <c r="X209" s="882"/>
    </row>
    <row r="210" spans="1:24" ht="16.5" customHeight="1">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c r="W210" s="882"/>
      <c r="X210" s="882"/>
    </row>
    <row r="211" spans="1:24" ht="16.5" customHeight="1">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c r="W211" s="882"/>
      <c r="X211" s="882"/>
    </row>
    <row r="212" spans="1:24" ht="16.5" customHeight="1">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row>
    <row r="213" spans="1:24" ht="16.5" customHeight="1">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c r="W213" s="882"/>
      <c r="X213" s="882"/>
    </row>
    <row r="214" spans="1:24" ht="16.5" customHeight="1">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c r="W214" s="882"/>
      <c r="X214" s="882"/>
    </row>
    <row r="215" spans="1:24" ht="16.5" customHeight="1">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c r="W215" s="882"/>
      <c r="X215" s="882"/>
    </row>
    <row r="216" spans="1:24" ht="16.5" customHeight="1">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882"/>
      <c r="X216" s="882"/>
    </row>
    <row r="217" spans="1:24" ht="16.5" customHeight="1">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c r="W217" s="882"/>
      <c r="X217" s="882"/>
    </row>
    <row r="218" spans="1:24" ht="16.5" customHeight="1">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c r="W218" s="882"/>
      <c r="X218" s="882"/>
    </row>
    <row r="219" spans="1:24" ht="16.5" customHeight="1">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c r="W219" s="882"/>
      <c r="X219" s="882"/>
    </row>
    <row r="220" spans="1:24" ht="16.5" customHeight="1">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c r="W220" s="882"/>
      <c r="X220" s="882"/>
    </row>
    <row r="221" spans="1:24" ht="16.5" customHeight="1">
      <c r="A221" s="882"/>
      <c r="B221" s="882"/>
      <c r="C221" s="882"/>
      <c r="D221" s="882"/>
      <c r="E221" s="882"/>
      <c r="F221" s="882"/>
      <c r="G221" s="882"/>
      <c r="H221" s="882"/>
      <c r="I221" s="882"/>
      <c r="J221" s="882"/>
      <c r="K221" s="882"/>
      <c r="L221" s="882"/>
      <c r="M221" s="882"/>
      <c r="N221" s="882"/>
      <c r="O221" s="882"/>
      <c r="P221" s="882"/>
      <c r="Q221" s="882"/>
      <c r="R221" s="882"/>
      <c r="S221" s="882"/>
      <c r="T221" s="882"/>
      <c r="U221" s="882"/>
      <c r="V221" s="882"/>
      <c r="W221" s="882"/>
      <c r="X221" s="882"/>
    </row>
    <row r="222" spans="1:24" ht="16.5" customHeight="1">
      <c r="A222" s="882"/>
      <c r="B222" s="882"/>
      <c r="C222" s="882"/>
      <c r="D222" s="882"/>
      <c r="E222" s="882"/>
      <c r="F222" s="882"/>
      <c r="G222" s="882"/>
      <c r="H222" s="882"/>
      <c r="I222" s="882"/>
      <c r="J222" s="882"/>
      <c r="K222" s="882"/>
      <c r="L222" s="882"/>
      <c r="M222" s="882"/>
      <c r="N222" s="882"/>
      <c r="O222" s="882"/>
      <c r="P222" s="882"/>
      <c r="Q222" s="882"/>
      <c r="R222" s="882"/>
      <c r="S222" s="882"/>
      <c r="T222" s="882"/>
      <c r="U222" s="882"/>
      <c r="V222" s="882"/>
      <c r="W222" s="882"/>
      <c r="X222" s="882"/>
    </row>
    <row r="223" spans="1:24" ht="16.5" customHeight="1">
      <c r="A223" s="882"/>
      <c r="B223" s="882"/>
      <c r="C223" s="882"/>
      <c r="D223" s="882"/>
      <c r="E223" s="882"/>
      <c r="F223" s="882"/>
      <c r="G223" s="882"/>
      <c r="H223" s="882"/>
      <c r="I223" s="882"/>
      <c r="J223" s="882"/>
      <c r="K223" s="882"/>
      <c r="L223" s="882"/>
      <c r="M223" s="882"/>
      <c r="N223" s="882"/>
      <c r="O223" s="882"/>
      <c r="P223" s="882"/>
      <c r="Q223" s="882"/>
      <c r="R223" s="882"/>
      <c r="S223" s="882"/>
      <c r="T223" s="882"/>
      <c r="U223" s="882"/>
      <c r="V223" s="882"/>
      <c r="W223" s="882"/>
      <c r="X223" s="882"/>
    </row>
    <row r="224" spans="1:24" ht="16.5" customHeight="1">
      <c r="A224" s="882"/>
      <c r="B224" s="882"/>
      <c r="C224" s="882"/>
      <c r="D224" s="882"/>
      <c r="E224" s="882"/>
      <c r="F224" s="882"/>
      <c r="G224" s="882"/>
      <c r="H224" s="882"/>
      <c r="I224" s="882"/>
      <c r="J224" s="882"/>
      <c r="K224" s="882"/>
      <c r="L224" s="882"/>
      <c r="M224" s="882"/>
      <c r="N224" s="882"/>
      <c r="O224" s="882"/>
      <c r="P224" s="882"/>
      <c r="Q224" s="882"/>
      <c r="R224" s="882"/>
      <c r="S224" s="882"/>
      <c r="T224" s="882"/>
      <c r="U224" s="882"/>
      <c r="V224" s="882"/>
      <c r="W224" s="882"/>
      <c r="X224" s="882"/>
    </row>
    <row r="225" spans="1:24" ht="16.5" customHeight="1">
      <c r="A225" s="882"/>
      <c r="B225" s="882"/>
      <c r="C225" s="882"/>
      <c r="D225" s="882"/>
      <c r="E225" s="882"/>
      <c r="F225" s="882"/>
      <c r="G225" s="882"/>
      <c r="H225" s="882"/>
      <c r="I225" s="882"/>
      <c r="J225" s="882"/>
      <c r="K225" s="882"/>
      <c r="L225" s="882"/>
      <c r="M225" s="882"/>
      <c r="N225" s="882"/>
      <c r="O225" s="882"/>
      <c r="P225" s="882"/>
      <c r="Q225" s="882"/>
      <c r="R225" s="882"/>
      <c r="S225" s="882"/>
      <c r="T225" s="882"/>
      <c r="U225" s="882"/>
      <c r="V225" s="882"/>
      <c r="W225" s="882"/>
      <c r="X225" s="882"/>
    </row>
    <row r="226" spans="1:24" ht="16.5" customHeight="1">
      <c r="A226" s="882"/>
      <c r="B226" s="882"/>
      <c r="C226" s="882"/>
      <c r="D226" s="882"/>
      <c r="E226" s="882"/>
      <c r="F226" s="882"/>
      <c r="G226" s="882"/>
      <c r="H226" s="882"/>
      <c r="I226" s="882"/>
      <c r="J226" s="882"/>
      <c r="K226" s="882"/>
      <c r="L226" s="882"/>
      <c r="M226" s="882"/>
      <c r="N226" s="882"/>
      <c r="O226" s="882"/>
      <c r="P226" s="882"/>
      <c r="Q226" s="882"/>
      <c r="R226" s="882"/>
      <c r="S226" s="882"/>
      <c r="T226" s="882"/>
      <c r="U226" s="882"/>
      <c r="V226" s="882"/>
      <c r="W226" s="882"/>
      <c r="X226" s="882"/>
    </row>
    <row r="227" spans="1:24" ht="16.5" customHeight="1">
      <c r="A227" s="882"/>
      <c r="B227" s="882"/>
      <c r="C227" s="882"/>
      <c r="D227" s="882"/>
      <c r="E227" s="882"/>
      <c r="F227" s="882"/>
      <c r="G227" s="882"/>
      <c r="H227" s="882"/>
      <c r="I227" s="882"/>
      <c r="J227" s="882"/>
      <c r="K227" s="882"/>
      <c r="L227" s="882"/>
      <c r="M227" s="882"/>
      <c r="N227" s="882"/>
      <c r="O227" s="882"/>
      <c r="P227" s="882"/>
      <c r="Q227" s="882"/>
      <c r="R227" s="882"/>
      <c r="S227" s="882"/>
      <c r="T227" s="882"/>
      <c r="U227" s="882"/>
      <c r="V227" s="882"/>
      <c r="W227" s="882"/>
      <c r="X227" s="882"/>
    </row>
    <row r="228" spans="1:24" ht="16.5" customHeight="1">
      <c r="A228" s="882"/>
      <c r="B228" s="882"/>
      <c r="C228" s="882"/>
      <c r="D228" s="882"/>
      <c r="E228" s="882"/>
      <c r="F228" s="882"/>
      <c r="G228" s="882"/>
      <c r="H228" s="882"/>
      <c r="I228" s="882"/>
      <c r="J228" s="882"/>
      <c r="K228" s="882"/>
      <c r="L228" s="882"/>
      <c r="M228" s="882"/>
      <c r="N228" s="882"/>
      <c r="O228" s="882"/>
      <c r="P228" s="882"/>
      <c r="Q228" s="882"/>
      <c r="R228" s="882"/>
      <c r="S228" s="882"/>
      <c r="T228" s="882"/>
      <c r="U228" s="882"/>
      <c r="V228" s="882"/>
      <c r="W228" s="882"/>
      <c r="X228" s="882"/>
    </row>
    <row r="229" spans="1:24" ht="16.5" customHeight="1">
      <c r="A229" s="882"/>
      <c r="B229" s="882"/>
      <c r="C229" s="882"/>
      <c r="D229" s="882"/>
      <c r="E229" s="882"/>
      <c r="F229" s="882"/>
      <c r="G229" s="882"/>
      <c r="H229" s="882"/>
      <c r="I229" s="882"/>
      <c r="J229" s="882"/>
      <c r="K229" s="882"/>
      <c r="L229" s="882"/>
      <c r="M229" s="882"/>
      <c r="N229" s="882"/>
      <c r="O229" s="882"/>
      <c r="P229" s="882"/>
      <c r="Q229" s="882"/>
      <c r="R229" s="882"/>
      <c r="S229" s="882"/>
      <c r="T229" s="882"/>
      <c r="U229" s="882"/>
      <c r="V229" s="882"/>
      <c r="W229" s="882"/>
      <c r="X229" s="882"/>
    </row>
    <row r="230" spans="1:24" ht="16.5" customHeight="1">
      <c r="A230" s="882"/>
      <c r="B230" s="882"/>
      <c r="C230" s="882"/>
      <c r="D230" s="882"/>
      <c r="E230" s="882"/>
      <c r="F230" s="882"/>
      <c r="G230" s="882"/>
      <c r="H230" s="882"/>
      <c r="I230" s="882"/>
      <c r="J230" s="882"/>
      <c r="K230" s="882"/>
      <c r="L230" s="882"/>
      <c r="M230" s="882"/>
      <c r="N230" s="882"/>
      <c r="O230" s="882"/>
      <c r="P230" s="882"/>
      <c r="Q230" s="882"/>
      <c r="R230" s="882"/>
      <c r="S230" s="882"/>
      <c r="T230" s="882"/>
      <c r="U230" s="882"/>
      <c r="V230" s="882"/>
      <c r="W230" s="882"/>
      <c r="X230" s="882"/>
    </row>
    <row r="231" spans="1:24" ht="16.5" customHeight="1">
      <c r="A231" s="882"/>
      <c r="B231" s="882"/>
      <c r="C231" s="882"/>
      <c r="D231" s="882"/>
      <c r="E231" s="882"/>
      <c r="F231" s="882"/>
      <c r="G231" s="882"/>
      <c r="H231" s="882"/>
      <c r="I231" s="882"/>
      <c r="J231" s="882"/>
      <c r="K231" s="882"/>
      <c r="L231" s="882"/>
      <c r="M231" s="882"/>
      <c r="N231" s="882"/>
      <c r="O231" s="882"/>
      <c r="P231" s="882"/>
      <c r="Q231" s="882"/>
      <c r="R231" s="882"/>
      <c r="S231" s="882"/>
      <c r="T231" s="882"/>
      <c r="U231" s="882"/>
      <c r="V231" s="882"/>
      <c r="W231" s="882"/>
      <c r="X231" s="882"/>
    </row>
    <row r="232" spans="1:24" ht="16.5" customHeight="1">
      <c r="A232" s="882"/>
      <c r="B232" s="882"/>
      <c r="C232" s="882"/>
      <c r="D232" s="882"/>
      <c r="E232" s="882"/>
      <c r="F232" s="882"/>
      <c r="G232" s="882"/>
      <c r="H232" s="882"/>
      <c r="I232" s="882"/>
      <c r="J232" s="882"/>
      <c r="K232" s="882"/>
      <c r="L232" s="882"/>
      <c r="M232" s="882"/>
      <c r="N232" s="882"/>
      <c r="O232" s="882"/>
      <c r="P232" s="882"/>
      <c r="Q232" s="882"/>
      <c r="R232" s="882"/>
      <c r="S232" s="882"/>
      <c r="T232" s="882"/>
      <c r="U232" s="882"/>
      <c r="V232" s="882"/>
      <c r="W232" s="882"/>
      <c r="X232" s="882"/>
    </row>
    <row r="233" spans="1:24" ht="16.5" customHeight="1">
      <c r="A233" s="882"/>
      <c r="B233" s="882"/>
      <c r="C233" s="882"/>
      <c r="D233" s="882"/>
      <c r="E233" s="882"/>
      <c r="F233" s="882"/>
      <c r="G233" s="882"/>
      <c r="H233" s="882"/>
      <c r="I233" s="882"/>
      <c r="J233" s="882"/>
      <c r="K233" s="882"/>
      <c r="L233" s="882"/>
      <c r="M233" s="882"/>
      <c r="N233" s="882"/>
      <c r="O233" s="882"/>
      <c r="P233" s="882"/>
      <c r="Q233" s="882"/>
      <c r="R233" s="882"/>
      <c r="S233" s="882"/>
      <c r="T233" s="882"/>
      <c r="U233" s="882"/>
      <c r="V233" s="882"/>
      <c r="W233" s="882"/>
      <c r="X233" s="882"/>
    </row>
    <row r="234" spans="1:24" ht="16.5" customHeight="1">
      <c r="A234" s="882"/>
      <c r="B234" s="882"/>
      <c r="C234" s="882"/>
      <c r="D234" s="882"/>
      <c r="E234" s="882"/>
      <c r="F234" s="882"/>
      <c r="G234" s="882"/>
      <c r="H234" s="882"/>
      <c r="I234" s="882"/>
      <c r="J234" s="882"/>
      <c r="K234" s="882"/>
      <c r="L234" s="882"/>
      <c r="M234" s="882"/>
      <c r="N234" s="882"/>
      <c r="O234" s="882"/>
      <c r="P234" s="882"/>
      <c r="Q234" s="882"/>
      <c r="R234" s="882"/>
      <c r="S234" s="882"/>
      <c r="T234" s="882"/>
      <c r="U234" s="882"/>
      <c r="V234" s="882"/>
      <c r="W234" s="882"/>
      <c r="X234" s="882"/>
    </row>
    <row r="235" spans="1:24" ht="16.5" customHeight="1">
      <c r="A235" s="882"/>
      <c r="B235" s="882"/>
      <c r="C235" s="882"/>
      <c r="D235" s="882"/>
      <c r="E235" s="882"/>
      <c r="F235" s="882"/>
      <c r="G235" s="882"/>
      <c r="H235" s="882"/>
      <c r="I235" s="882"/>
      <c r="J235" s="882"/>
      <c r="K235" s="882"/>
      <c r="L235" s="882"/>
      <c r="M235" s="882"/>
      <c r="N235" s="882"/>
      <c r="O235" s="882"/>
      <c r="P235" s="882"/>
      <c r="Q235" s="882"/>
      <c r="R235" s="882"/>
      <c r="S235" s="882"/>
      <c r="T235" s="882"/>
      <c r="U235" s="882"/>
      <c r="V235" s="882"/>
      <c r="W235" s="882"/>
      <c r="X235" s="882"/>
    </row>
    <row r="236" spans="1:24" ht="16.5" customHeight="1">
      <c r="A236" s="882"/>
      <c r="B236" s="882"/>
      <c r="C236" s="882"/>
      <c r="D236" s="882"/>
      <c r="E236" s="882"/>
      <c r="F236" s="882"/>
      <c r="G236" s="882"/>
      <c r="H236" s="882"/>
      <c r="I236" s="882"/>
      <c r="J236" s="882"/>
      <c r="K236" s="882"/>
      <c r="L236" s="882"/>
      <c r="M236" s="882"/>
      <c r="N236" s="882"/>
      <c r="O236" s="882"/>
      <c r="P236" s="882"/>
      <c r="Q236" s="882"/>
      <c r="R236" s="882"/>
      <c r="S236" s="882"/>
      <c r="T236" s="882"/>
      <c r="U236" s="882"/>
      <c r="V236" s="882"/>
      <c r="W236" s="882"/>
      <c r="X236" s="882"/>
    </row>
    <row r="237" spans="1:24" ht="16.5" customHeight="1">
      <c r="A237" s="882"/>
      <c r="B237" s="882"/>
      <c r="C237" s="882"/>
      <c r="D237" s="882"/>
      <c r="E237" s="882"/>
      <c r="F237" s="882"/>
      <c r="G237" s="882"/>
      <c r="H237" s="882"/>
      <c r="I237" s="882"/>
      <c r="J237" s="882"/>
      <c r="K237" s="882"/>
      <c r="L237" s="882"/>
      <c r="M237" s="882"/>
      <c r="N237" s="882"/>
      <c r="O237" s="882"/>
      <c r="P237" s="882"/>
      <c r="Q237" s="882"/>
      <c r="R237" s="882"/>
      <c r="S237" s="882"/>
      <c r="T237" s="882"/>
      <c r="U237" s="882"/>
      <c r="V237" s="882"/>
      <c r="W237" s="882"/>
      <c r="X237" s="882"/>
    </row>
    <row r="238" spans="1:24" ht="16.5" customHeight="1">
      <c r="A238" s="882"/>
      <c r="B238" s="882"/>
      <c r="C238" s="882"/>
      <c r="D238" s="882"/>
      <c r="E238" s="882"/>
      <c r="F238" s="882"/>
      <c r="G238" s="882"/>
      <c r="H238" s="882"/>
      <c r="I238" s="882"/>
      <c r="J238" s="882"/>
      <c r="K238" s="882"/>
      <c r="L238" s="882"/>
      <c r="M238" s="882"/>
      <c r="N238" s="882"/>
      <c r="O238" s="882"/>
      <c r="P238" s="882"/>
      <c r="Q238" s="882"/>
      <c r="R238" s="882"/>
      <c r="S238" s="882"/>
      <c r="T238" s="882"/>
      <c r="U238" s="882"/>
      <c r="V238" s="882"/>
      <c r="W238" s="882"/>
      <c r="X238" s="882"/>
    </row>
    <row r="239" spans="1:24" ht="16.5" customHeight="1">
      <c r="A239" s="882"/>
      <c r="B239" s="882"/>
      <c r="C239" s="882"/>
      <c r="D239" s="882"/>
      <c r="E239" s="882"/>
      <c r="F239" s="882"/>
      <c r="G239" s="882"/>
      <c r="H239" s="882"/>
      <c r="I239" s="882"/>
      <c r="J239" s="882"/>
      <c r="K239" s="882"/>
      <c r="L239" s="882"/>
      <c r="M239" s="882"/>
      <c r="N239" s="882"/>
      <c r="O239" s="882"/>
      <c r="P239" s="882"/>
      <c r="Q239" s="882"/>
      <c r="R239" s="882"/>
      <c r="S239" s="882"/>
      <c r="T239" s="882"/>
      <c r="U239" s="882"/>
      <c r="V239" s="882"/>
      <c r="W239" s="882"/>
      <c r="X239" s="882"/>
    </row>
    <row r="240" spans="1:24" ht="16.5" customHeight="1">
      <c r="A240" s="882"/>
      <c r="B240" s="882"/>
      <c r="C240" s="882"/>
      <c r="D240" s="882"/>
      <c r="E240" s="882"/>
      <c r="F240" s="882"/>
      <c r="G240" s="882"/>
      <c r="H240" s="882"/>
      <c r="I240" s="882"/>
      <c r="J240" s="882"/>
      <c r="K240" s="882"/>
      <c r="L240" s="882"/>
      <c r="M240" s="882"/>
      <c r="N240" s="882"/>
      <c r="O240" s="882"/>
      <c r="P240" s="882"/>
      <c r="Q240" s="882"/>
      <c r="R240" s="882"/>
      <c r="S240" s="882"/>
      <c r="T240" s="882"/>
      <c r="U240" s="882"/>
      <c r="V240" s="882"/>
      <c r="W240" s="882"/>
      <c r="X240" s="882"/>
    </row>
    <row r="241" spans="1:24" ht="16.5" customHeight="1">
      <c r="A241" s="882"/>
      <c r="B241" s="882"/>
      <c r="C241" s="882"/>
      <c r="D241" s="882"/>
      <c r="E241" s="882"/>
      <c r="F241" s="882"/>
      <c r="G241" s="882"/>
      <c r="H241" s="882"/>
      <c r="I241" s="882"/>
      <c r="J241" s="882"/>
      <c r="K241" s="882"/>
      <c r="L241" s="882"/>
      <c r="M241" s="882"/>
      <c r="N241" s="882"/>
      <c r="O241" s="882"/>
      <c r="P241" s="882"/>
      <c r="Q241" s="882"/>
      <c r="R241" s="882"/>
      <c r="S241" s="882"/>
      <c r="T241" s="882"/>
      <c r="U241" s="882"/>
      <c r="V241" s="882"/>
      <c r="W241" s="882"/>
      <c r="X241" s="882"/>
    </row>
    <row r="242" spans="1:24" ht="16.5" customHeight="1">
      <c r="A242" s="882"/>
      <c r="B242" s="882"/>
      <c r="C242" s="882"/>
      <c r="D242" s="882"/>
      <c r="E242" s="882"/>
      <c r="F242" s="882"/>
      <c r="G242" s="882"/>
      <c r="H242" s="882"/>
      <c r="I242" s="882"/>
      <c r="J242" s="882"/>
      <c r="K242" s="882"/>
      <c r="L242" s="882"/>
      <c r="M242" s="882"/>
      <c r="N242" s="882"/>
      <c r="O242" s="882"/>
      <c r="P242" s="882"/>
      <c r="Q242" s="882"/>
      <c r="R242" s="882"/>
      <c r="S242" s="882"/>
      <c r="T242" s="882"/>
      <c r="U242" s="882"/>
      <c r="V242" s="882"/>
      <c r="W242" s="882"/>
      <c r="X242" s="882"/>
    </row>
    <row r="243" spans="1:24" ht="16.5" customHeight="1">
      <c r="A243" s="882"/>
      <c r="B243" s="882"/>
      <c r="C243" s="882"/>
      <c r="D243" s="882"/>
      <c r="E243" s="882"/>
      <c r="F243" s="882"/>
      <c r="G243" s="882"/>
      <c r="H243" s="882"/>
      <c r="I243" s="882"/>
      <c r="J243" s="882"/>
      <c r="K243" s="882"/>
      <c r="L243" s="882"/>
      <c r="M243" s="882"/>
      <c r="N243" s="882"/>
      <c r="O243" s="882"/>
      <c r="P243" s="882"/>
      <c r="Q243" s="882"/>
      <c r="R243" s="882"/>
      <c r="S243" s="882"/>
      <c r="T243" s="882"/>
      <c r="U243" s="882"/>
      <c r="V243" s="882"/>
      <c r="W243" s="882"/>
      <c r="X243" s="882"/>
    </row>
    <row r="244" spans="1:24" ht="16.5" customHeight="1">
      <c r="A244" s="882"/>
      <c r="B244" s="882"/>
      <c r="C244" s="882"/>
      <c r="D244" s="882"/>
      <c r="E244" s="882"/>
      <c r="F244" s="882"/>
      <c r="G244" s="882"/>
      <c r="H244" s="882"/>
      <c r="I244" s="882"/>
      <c r="J244" s="882"/>
      <c r="K244" s="882"/>
      <c r="L244" s="882"/>
      <c r="M244" s="882"/>
      <c r="N244" s="882"/>
      <c r="O244" s="882"/>
      <c r="P244" s="882"/>
      <c r="Q244" s="882"/>
      <c r="R244" s="882"/>
      <c r="S244" s="882"/>
      <c r="T244" s="882"/>
      <c r="U244" s="882"/>
      <c r="V244" s="882"/>
      <c r="W244" s="882"/>
      <c r="X244" s="882"/>
    </row>
    <row r="245" spans="1:24" ht="16.5" customHeight="1">
      <c r="A245" s="882"/>
      <c r="B245" s="882"/>
      <c r="C245" s="882"/>
      <c r="D245" s="882"/>
      <c r="E245" s="882"/>
      <c r="F245" s="882"/>
      <c r="G245" s="882"/>
      <c r="H245" s="882"/>
      <c r="I245" s="882"/>
      <c r="J245" s="882"/>
      <c r="K245" s="882"/>
      <c r="L245" s="882"/>
      <c r="M245" s="882"/>
      <c r="N245" s="882"/>
      <c r="O245" s="882"/>
      <c r="P245" s="882"/>
      <c r="Q245" s="882"/>
      <c r="R245" s="882"/>
      <c r="S245" s="882"/>
      <c r="T245" s="882"/>
      <c r="U245" s="882"/>
      <c r="V245" s="882"/>
      <c r="W245" s="882"/>
      <c r="X245" s="882"/>
    </row>
    <row r="246" spans="1:24" ht="16.5" customHeight="1">
      <c r="A246" s="882"/>
      <c r="B246" s="882"/>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row>
    <row r="247" spans="1:24" ht="16.5" customHeight="1">
      <c r="A247" s="882"/>
      <c r="B247" s="882"/>
      <c r="C247" s="882"/>
      <c r="D247" s="882"/>
      <c r="E247" s="882"/>
      <c r="F247" s="882"/>
      <c r="G247" s="882"/>
      <c r="H247" s="882"/>
      <c r="I247" s="882"/>
      <c r="J247" s="882"/>
      <c r="K247" s="882"/>
      <c r="L247" s="882"/>
      <c r="M247" s="882"/>
      <c r="N247" s="882"/>
      <c r="O247" s="882"/>
      <c r="P247" s="882"/>
      <c r="Q247" s="882"/>
      <c r="R247" s="882"/>
      <c r="S247" s="882"/>
      <c r="T247" s="882"/>
      <c r="U247" s="882"/>
      <c r="V247" s="882"/>
      <c r="W247" s="882"/>
      <c r="X247" s="882"/>
    </row>
    <row r="248" spans="1:24" ht="16.5" customHeight="1">
      <c r="A248" s="882"/>
      <c r="B248" s="882"/>
      <c r="C248" s="882"/>
      <c r="D248" s="882"/>
      <c r="E248" s="882"/>
      <c r="F248" s="882"/>
      <c r="G248" s="882"/>
      <c r="H248" s="882"/>
      <c r="I248" s="882"/>
      <c r="J248" s="882"/>
      <c r="K248" s="882"/>
      <c r="L248" s="882"/>
      <c r="M248" s="882"/>
      <c r="N248" s="882"/>
      <c r="O248" s="882"/>
      <c r="P248" s="882"/>
      <c r="Q248" s="882"/>
      <c r="R248" s="882"/>
      <c r="S248" s="882"/>
      <c r="T248" s="882"/>
      <c r="U248" s="882"/>
      <c r="V248" s="882"/>
      <c r="W248" s="882"/>
      <c r="X248" s="882"/>
    </row>
    <row r="249" spans="1:24" ht="16.5" customHeight="1">
      <c r="A249" s="882"/>
      <c r="B249" s="882"/>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row>
    <row r="250" spans="1:24" ht="16.5" customHeight="1">
      <c r="A250" s="882"/>
      <c r="B250" s="882"/>
      <c r="C250" s="882"/>
      <c r="D250" s="882"/>
      <c r="E250" s="882"/>
      <c r="F250" s="882"/>
      <c r="G250" s="882"/>
      <c r="H250" s="882"/>
      <c r="I250" s="882"/>
      <c r="J250" s="882"/>
      <c r="K250" s="882"/>
      <c r="L250" s="882"/>
      <c r="M250" s="882"/>
      <c r="N250" s="882"/>
      <c r="O250" s="882"/>
      <c r="P250" s="882"/>
      <c r="Q250" s="882"/>
      <c r="R250" s="882"/>
      <c r="S250" s="882"/>
      <c r="T250" s="882"/>
      <c r="U250" s="882"/>
      <c r="V250" s="882"/>
      <c r="W250" s="882"/>
      <c r="X250" s="882"/>
    </row>
    <row r="251" spans="1:24" ht="16.5" customHeight="1">
      <c r="A251" s="882"/>
      <c r="B251" s="882"/>
      <c r="C251" s="882"/>
      <c r="D251" s="882"/>
      <c r="E251" s="882"/>
      <c r="F251" s="882"/>
      <c r="G251" s="882"/>
      <c r="H251" s="882"/>
      <c r="I251" s="882"/>
      <c r="J251" s="882"/>
      <c r="K251" s="882"/>
      <c r="L251" s="882"/>
      <c r="M251" s="882"/>
      <c r="N251" s="882"/>
      <c r="O251" s="882"/>
      <c r="P251" s="882"/>
      <c r="Q251" s="882"/>
      <c r="R251" s="882"/>
      <c r="S251" s="882"/>
      <c r="T251" s="882"/>
      <c r="U251" s="882"/>
      <c r="V251" s="882"/>
      <c r="W251" s="882"/>
      <c r="X251" s="882"/>
    </row>
    <row r="252" spans="1:24" ht="16.5" customHeight="1">
      <c r="A252" s="882"/>
      <c r="B252" s="882"/>
      <c r="C252" s="882"/>
      <c r="D252" s="882"/>
      <c r="E252" s="882"/>
      <c r="F252" s="882"/>
      <c r="G252" s="882"/>
      <c r="H252" s="882"/>
      <c r="I252" s="882"/>
      <c r="J252" s="882"/>
      <c r="K252" s="882"/>
      <c r="L252" s="882"/>
      <c r="M252" s="882"/>
      <c r="N252" s="882"/>
      <c r="O252" s="882"/>
      <c r="P252" s="882"/>
      <c r="Q252" s="882"/>
      <c r="R252" s="882"/>
      <c r="S252" s="882"/>
      <c r="T252" s="882"/>
      <c r="U252" s="882"/>
      <c r="V252" s="882"/>
      <c r="W252" s="882"/>
      <c r="X252" s="882"/>
    </row>
    <row r="253" spans="1:24" ht="16.5" customHeight="1">
      <c r="A253" s="882"/>
      <c r="B253" s="882"/>
      <c r="C253" s="882"/>
      <c r="D253" s="882"/>
      <c r="E253" s="882"/>
      <c r="F253" s="882"/>
      <c r="G253" s="882"/>
      <c r="H253" s="882"/>
      <c r="I253" s="882"/>
      <c r="J253" s="882"/>
      <c r="K253" s="882"/>
      <c r="L253" s="882"/>
      <c r="M253" s="882"/>
      <c r="N253" s="882"/>
      <c r="O253" s="882"/>
      <c r="P253" s="882"/>
      <c r="Q253" s="882"/>
      <c r="R253" s="882"/>
      <c r="S253" s="882"/>
      <c r="T253" s="882"/>
      <c r="U253" s="882"/>
      <c r="V253" s="882"/>
      <c r="W253" s="882"/>
      <c r="X253" s="882"/>
    </row>
    <row r="254" spans="1:24" ht="16.5" customHeight="1">
      <c r="A254" s="882"/>
      <c r="B254" s="882"/>
      <c r="C254" s="882"/>
      <c r="D254" s="882"/>
      <c r="E254" s="882"/>
      <c r="F254" s="882"/>
      <c r="G254" s="882"/>
      <c r="H254" s="882"/>
      <c r="I254" s="882"/>
      <c r="J254" s="882"/>
      <c r="K254" s="882"/>
      <c r="L254" s="882"/>
      <c r="M254" s="882"/>
      <c r="N254" s="882"/>
      <c r="O254" s="882"/>
      <c r="P254" s="882"/>
      <c r="Q254" s="882"/>
      <c r="R254" s="882"/>
      <c r="S254" s="882"/>
      <c r="T254" s="882"/>
      <c r="U254" s="882"/>
      <c r="V254" s="882"/>
      <c r="W254" s="882"/>
      <c r="X254" s="882"/>
    </row>
    <row r="255" spans="1:24" ht="16.5" customHeight="1">
      <c r="A255" s="882"/>
      <c r="B255" s="882"/>
      <c r="C255" s="882"/>
      <c r="D255" s="882"/>
      <c r="E255" s="882"/>
      <c r="F255" s="882"/>
      <c r="G255" s="882"/>
      <c r="H255" s="882"/>
      <c r="I255" s="882"/>
      <c r="J255" s="882"/>
      <c r="K255" s="882"/>
      <c r="L255" s="882"/>
      <c r="M255" s="882"/>
      <c r="N255" s="882"/>
      <c r="O255" s="882"/>
      <c r="P255" s="882"/>
      <c r="Q255" s="882"/>
      <c r="R255" s="882"/>
      <c r="S255" s="882"/>
      <c r="T255" s="882"/>
      <c r="U255" s="882"/>
      <c r="V255" s="882"/>
      <c r="W255" s="882"/>
      <c r="X255" s="882"/>
    </row>
    <row r="256" spans="1:24" ht="16.5" customHeight="1">
      <c r="A256" s="882"/>
      <c r="B256" s="882"/>
      <c r="C256" s="882"/>
      <c r="D256" s="882"/>
      <c r="E256" s="882"/>
      <c r="F256" s="882"/>
      <c r="G256" s="882"/>
      <c r="H256" s="882"/>
      <c r="I256" s="882"/>
      <c r="J256" s="882"/>
      <c r="K256" s="882"/>
      <c r="L256" s="882"/>
      <c r="M256" s="882"/>
      <c r="N256" s="882"/>
      <c r="O256" s="882"/>
      <c r="P256" s="882"/>
      <c r="Q256" s="882"/>
      <c r="R256" s="882"/>
      <c r="S256" s="882"/>
      <c r="T256" s="882"/>
      <c r="U256" s="882"/>
      <c r="V256" s="882"/>
      <c r="W256" s="882"/>
      <c r="X256" s="882"/>
    </row>
    <row r="257" spans="1:24" ht="16.5" customHeight="1">
      <c r="A257" s="882"/>
      <c r="B257" s="882"/>
      <c r="C257" s="882"/>
      <c r="D257" s="882"/>
      <c r="E257" s="882"/>
      <c r="F257" s="882"/>
      <c r="G257" s="882"/>
      <c r="H257" s="882"/>
      <c r="I257" s="882"/>
      <c r="J257" s="882"/>
      <c r="K257" s="882"/>
      <c r="L257" s="882"/>
      <c r="M257" s="882"/>
      <c r="N257" s="882"/>
      <c r="O257" s="882"/>
      <c r="P257" s="882"/>
      <c r="Q257" s="882"/>
      <c r="R257" s="882"/>
      <c r="S257" s="882"/>
      <c r="T257" s="882"/>
      <c r="U257" s="882"/>
      <c r="V257" s="882"/>
      <c r="W257" s="882"/>
      <c r="X257" s="882"/>
    </row>
    <row r="258" spans="1:24" ht="16.5" customHeight="1">
      <c r="A258" s="882"/>
      <c r="B258" s="882"/>
      <c r="C258" s="882"/>
      <c r="D258" s="882"/>
      <c r="E258" s="882"/>
      <c r="F258" s="882"/>
      <c r="G258" s="882"/>
      <c r="H258" s="882"/>
      <c r="I258" s="882"/>
      <c r="J258" s="882"/>
      <c r="K258" s="882"/>
      <c r="L258" s="882"/>
      <c r="M258" s="882"/>
      <c r="N258" s="882"/>
      <c r="O258" s="882"/>
      <c r="P258" s="882"/>
      <c r="Q258" s="882"/>
      <c r="R258" s="882"/>
      <c r="S258" s="882"/>
      <c r="T258" s="882"/>
      <c r="U258" s="882"/>
      <c r="V258" s="882"/>
      <c r="W258" s="882"/>
      <c r="X258" s="882"/>
    </row>
    <row r="259" spans="1:24" ht="16.5" customHeight="1">
      <c r="A259" s="882"/>
      <c r="B259" s="882"/>
      <c r="C259" s="882"/>
      <c r="D259" s="882"/>
      <c r="E259" s="882"/>
      <c r="F259" s="882"/>
      <c r="G259" s="882"/>
      <c r="H259" s="882"/>
      <c r="I259" s="882"/>
      <c r="J259" s="882"/>
      <c r="K259" s="882"/>
      <c r="L259" s="882"/>
      <c r="M259" s="882"/>
      <c r="N259" s="882"/>
      <c r="O259" s="882"/>
      <c r="P259" s="882"/>
      <c r="Q259" s="882"/>
      <c r="R259" s="882"/>
      <c r="S259" s="882"/>
      <c r="T259" s="882"/>
      <c r="U259" s="882"/>
      <c r="V259" s="882"/>
      <c r="W259" s="882"/>
      <c r="X259" s="882"/>
    </row>
    <row r="260" spans="1:24" ht="16.5" customHeight="1">
      <c r="A260" s="882"/>
      <c r="B260" s="882"/>
      <c r="C260" s="882"/>
      <c r="D260" s="882"/>
      <c r="E260" s="882"/>
      <c r="F260" s="882"/>
      <c r="G260" s="882"/>
      <c r="H260" s="882"/>
      <c r="I260" s="882"/>
      <c r="J260" s="882"/>
      <c r="K260" s="882"/>
      <c r="L260" s="882"/>
      <c r="M260" s="882"/>
      <c r="N260" s="882"/>
      <c r="O260" s="882"/>
      <c r="P260" s="882"/>
      <c r="Q260" s="882"/>
      <c r="R260" s="882"/>
      <c r="S260" s="882"/>
      <c r="T260" s="882"/>
      <c r="U260" s="882"/>
      <c r="V260" s="882"/>
      <c r="W260" s="882"/>
      <c r="X260" s="882"/>
    </row>
    <row r="261" spans="1:24" ht="16.5" customHeight="1">
      <c r="A261" s="882"/>
      <c r="B261" s="882"/>
      <c r="C261" s="882"/>
      <c r="D261" s="882"/>
      <c r="E261" s="882"/>
      <c r="F261" s="882"/>
      <c r="G261" s="882"/>
      <c r="H261" s="882"/>
      <c r="I261" s="882"/>
      <c r="J261" s="882"/>
      <c r="K261" s="882"/>
      <c r="L261" s="882"/>
      <c r="M261" s="882"/>
      <c r="N261" s="882"/>
      <c r="O261" s="882"/>
      <c r="P261" s="882"/>
      <c r="Q261" s="882"/>
      <c r="R261" s="882"/>
      <c r="S261" s="882"/>
      <c r="T261" s="882"/>
      <c r="U261" s="882"/>
      <c r="V261" s="882"/>
      <c r="W261" s="882"/>
      <c r="X261" s="882"/>
    </row>
    <row r="262" spans="1:24" ht="16.5" customHeight="1">
      <c r="A262" s="882"/>
      <c r="B262" s="882"/>
      <c r="C262" s="882"/>
      <c r="D262" s="882"/>
      <c r="E262" s="882"/>
      <c r="F262" s="882"/>
      <c r="G262" s="882"/>
      <c r="H262" s="882"/>
      <c r="I262" s="882"/>
      <c r="J262" s="882"/>
      <c r="K262" s="882"/>
      <c r="L262" s="882"/>
      <c r="M262" s="882"/>
      <c r="N262" s="882"/>
      <c r="O262" s="882"/>
      <c r="P262" s="882"/>
      <c r="Q262" s="882"/>
      <c r="R262" s="882"/>
      <c r="S262" s="882"/>
      <c r="T262" s="882"/>
      <c r="U262" s="882"/>
      <c r="V262" s="882"/>
      <c r="W262" s="882"/>
      <c r="X262" s="882"/>
    </row>
    <row r="263" spans="1:24" ht="16.5" customHeight="1">
      <c r="A263" s="882"/>
      <c r="B263" s="882"/>
      <c r="C263" s="882"/>
      <c r="D263" s="882"/>
      <c r="E263" s="882"/>
      <c r="F263" s="882"/>
      <c r="G263" s="882"/>
      <c r="H263" s="882"/>
      <c r="I263" s="882"/>
      <c r="J263" s="882"/>
      <c r="K263" s="882"/>
      <c r="L263" s="882"/>
      <c r="M263" s="882"/>
      <c r="N263" s="882"/>
      <c r="O263" s="882"/>
      <c r="P263" s="882"/>
      <c r="Q263" s="882"/>
      <c r="R263" s="882"/>
      <c r="S263" s="882"/>
      <c r="T263" s="882"/>
      <c r="U263" s="882"/>
      <c r="V263" s="882"/>
      <c r="W263" s="882"/>
      <c r="X263" s="882"/>
    </row>
    <row r="264" spans="1:24" ht="16.5" customHeight="1">
      <c r="A264" s="882"/>
      <c r="B264" s="882"/>
      <c r="C264" s="882"/>
      <c r="D264" s="882"/>
      <c r="E264" s="882"/>
      <c r="F264" s="882"/>
      <c r="G264" s="882"/>
      <c r="H264" s="882"/>
      <c r="I264" s="882"/>
      <c r="J264" s="882"/>
      <c r="K264" s="882"/>
      <c r="L264" s="882"/>
      <c r="M264" s="882"/>
      <c r="N264" s="882"/>
      <c r="O264" s="882"/>
      <c r="P264" s="882"/>
      <c r="Q264" s="882"/>
      <c r="R264" s="882"/>
      <c r="S264" s="882"/>
      <c r="T264" s="882"/>
      <c r="U264" s="882"/>
      <c r="V264" s="882"/>
      <c r="W264" s="882"/>
      <c r="X264" s="882"/>
    </row>
    <row r="265" spans="1:24" ht="16.5" customHeight="1">
      <c r="A265" s="882"/>
      <c r="B265" s="882"/>
      <c r="C265" s="882"/>
      <c r="D265" s="882"/>
      <c r="E265" s="882"/>
      <c r="F265" s="882"/>
      <c r="G265" s="882"/>
      <c r="H265" s="882"/>
      <c r="I265" s="882"/>
      <c r="J265" s="882"/>
      <c r="K265" s="882"/>
      <c r="L265" s="882"/>
      <c r="M265" s="882"/>
      <c r="N265" s="882"/>
      <c r="O265" s="882"/>
      <c r="P265" s="882"/>
      <c r="Q265" s="882"/>
      <c r="R265" s="882"/>
      <c r="S265" s="882"/>
      <c r="T265" s="882"/>
      <c r="U265" s="882"/>
      <c r="V265" s="882"/>
      <c r="W265" s="882"/>
      <c r="X265" s="882"/>
    </row>
    <row r="266" spans="1:24" ht="16.5" customHeight="1">
      <c r="A266" s="882"/>
      <c r="B266" s="882"/>
      <c r="C266" s="882"/>
      <c r="D266" s="882"/>
      <c r="E266" s="882"/>
      <c r="F266" s="882"/>
      <c r="G266" s="882"/>
      <c r="H266" s="882"/>
      <c r="I266" s="882"/>
      <c r="J266" s="882"/>
      <c r="K266" s="882"/>
      <c r="L266" s="882"/>
      <c r="M266" s="882"/>
      <c r="N266" s="882"/>
      <c r="O266" s="882"/>
      <c r="P266" s="882"/>
      <c r="Q266" s="882"/>
      <c r="R266" s="882"/>
      <c r="S266" s="882"/>
      <c r="T266" s="882"/>
      <c r="U266" s="882"/>
      <c r="V266" s="882"/>
      <c r="W266" s="882"/>
      <c r="X266" s="882"/>
    </row>
    <row r="267" spans="1:24" ht="16.5" customHeight="1">
      <c r="A267" s="882"/>
      <c r="B267" s="882"/>
      <c r="C267" s="882"/>
      <c r="D267" s="882"/>
      <c r="E267" s="882"/>
      <c r="F267" s="882"/>
      <c r="G267" s="882"/>
      <c r="H267" s="882"/>
      <c r="I267" s="882"/>
      <c r="J267" s="882"/>
      <c r="K267" s="882"/>
      <c r="L267" s="882"/>
      <c r="M267" s="882"/>
      <c r="N267" s="882"/>
      <c r="O267" s="882"/>
      <c r="P267" s="882"/>
      <c r="Q267" s="882"/>
      <c r="R267" s="882"/>
      <c r="S267" s="882"/>
      <c r="T267" s="882"/>
      <c r="U267" s="882"/>
      <c r="V267" s="882"/>
      <c r="W267" s="882"/>
      <c r="X267" s="882"/>
    </row>
    <row r="268" spans="1:24" ht="16.5" customHeight="1">
      <c r="A268" s="882"/>
      <c r="B268" s="882"/>
      <c r="C268" s="882"/>
      <c r="D268" s="882"/>
      <c r="E268" s="882"/>
      <c r="F268" s="882"/>
      <c r="G268" s="882"/>
      <c r="H268" s="882"/>
      <c r="I268" s="882"/>
      <c r="J268" s="882"/>
      <c r="K268" s="882"/>
      <c r="L268" s="882"/>
      <c r="M268" s="882"/>
      <c r="N268" s="882"/>
      <c r="O268" s="882"/>
      <c r="P268" s="882"/>
      <c r="Q268" s="882"/>
      <c r="R268" s="882"/>
      <c r="S268" s="882"/>
      <c r="T268" s="882"/>
      <c r="U268" s="882"/>
      <c r="V268" s="882"/>
      <c r="W268" s="882"/>
      <c r="X268" s="882"/>
    </row>
    <row r="269" spans="1:24" ht="16.5" customHeight="1">
      <c r="A269" s="882"/>
      <c r="B269" s="882"/>
      <c r="C269" s="882"/>
      <c r="D269" s="882"/>
      <c r="E269" s="882"/>
      <c r="F269" s="882"/>
      <c r="G269" s="882"/>
      <c r="H269" s="882"/>
      <c r="I269" s="882"/>
      <c r="J269" s="882"/>
      <c r="K269" s="882"/>
      <c r="L269" s="882"/>
      <c r="M269" s="882"/>
      <c r="N269" s="882"/>
      <c r="O269" s="882"/>
      <c r="P269" s="882"/>
      <c r="Q269" s="882"/>
      <c r="R269" s="882"/>
      <c r="S269" s="882"/>
      <c r="T269" s="882"/>
      <c r="U269" s="882"/>
      <c r="V269" s="882"/>
      <c r="W269" s="882"/>
      <c r="X269" s="882"/>
    </row>
    <row r="270" spans="1:24" ht="16.5" customHeight="1">
      <c r="A270" s="882"/>
      <c r="B270" s="882"/>
      <c r="C270" s="882"/>
      <c r="D270" s="882"/>
      <c r="E270" s="882"/>
      <c r="F270" s="882"/>
      <c r="G270" s="882"/>
      <c r="H270" s="882"/>
      <c r="I270" s="882"/>
      <c r="J270" s="882"/>
      <c r="K270" s="882"/>
      <c r="L270" s="882"/>
      <c r="M270" s="882"/>
      <c r="N270" s="882"/>
      <c r="O270" s="882"/>
      <c r="P270" s="882"/>
      <c r="Q270" s="882"/>
      <c r="R270" s="882"/>
      <c r="S270" s="882"/>
      <c r="T270" s="882"/>
      <c r="U270" s="882"/>
      <c r="V270" s="882"/>
      <c r="W270" s="882"/>
      <c r="X270" s="882"/>
    </row>
    <row r="271" spans="1:24" ht="16.5" customHeight="1">
      <c r="A271" s="882"/>
      <c r="B271" s="882"/>
      <c r="C271" s="882"/>
      <c r="D271" s="882"/>
      <c r="E271" s="882"/>
      <c r="F271" s="882"/>
      <c r="G271" s="882"/>
      <c r="H271" s="882"/>
      <c r="I271" s="882"/>
      <c r="J271" s="882"/>
      <c r="K271" s="882"/>
      <c r="L271" s="882"/>
      <c r="M271" s="882"/>
      <c r="N271" s="882"/>
      <c r="O271" s="882"/>
      <c r="P271" s="882"/>
      <c r="Q271" s="882"/>
      <c r="R271" s="882"/>
      <c r="S271" s="882"/>
      <c r="T271" s="882"/>
      <c r="U271" s="882"/>
      <c r="V271" s="882"/>
      <c r="W271" s="882"/>
      <c r="X271" s="882"/>
    </row>
    <row r="272" spans="1:24" ht="16.5" customHeight="1">
      <c r="A272" s="882"/>
      <c r="B272" s="882"/>
      <c r="C272" s="882"/>
      <c r="D272" s="882"/>
      <c r="E272" s="882"/>
      <c r="F272" s="882"/>
      <c r="G272" s="882"/>
      <c r="H272" s="882"/>
      <c r="I272" s="882"/>
      <c r="J272" s="882"/>
      <c r="K272" s="882"/>
      <c r="L272" s="882"/>
      <c r="M272" s="882"/>
      <c r="N272" s="882"/>
      <c r="O272" s="882"/>
      <c r="P272" s="882"/>
      <c r="Q272" s="882"/>
      <c r="R272" s="882"/>
      <c r="S272" s="882"/>
      <c r="T272" s="882"/>
      <c r="U272" s="882"/>
      <c r="V272" s="882"/>
      <c r="W272" s="882"/>
      <c r="X272" s="882"/>
    </row>
    <row r="273" spans="1:24" ht="16.5" customHeight="1">
      <c r="A273" s="882"/>
      <c r="B273" s="882"/>
      <c r="C273" s="882"/>
      <c r="D273" s="882"/>
      <c r="E273" s="882"/>
      <c r="F273" s="882"/>
      <c r="G273" s="882"/>
      <c r="H273" s="882"/>
      <c r="I273" s="882"/>
      <c r="J273" s="882"/>
      <c r="K273" s="882"/>
      <c r="L273" s="882"/>
      <c r="M273" s="882"/>
      <c r="N273" s="882"/>
      <c r="O273" s="882"/>
      <c r="P273" s="882"/>
      <c r="Q273" s="882"/>
      <c r="R273" s="882"/>
      <c r="S273" s="882"/>
      <c r="T273" s="882"/>
      <c r="U273" s="882"/>
      <c r="V273" s="882"/>
      <c r="W273" s="882"/>
      <c r="X273" s="882"/>
    </row>
    <row r="274" spans="1:24" ht="16.5" customHeight="1">
      <c r="A274" s="882"/>
      <c r="B274" s="882"/>
      <c r="C274" s="882"/>
      <c r="D274" s="882"/>
      <c r="E274" s="882"/>
      <c r="F274" s="882"/>
      <c r="G274" s="882"/>
      <c r="H274" s="882"/>
      <c r="I274" s="882"/>
      <c r="J274" s="882"/>
      <c r="K274" s="882"/>
      <c r="L274" s="882"/>
      <c r="M274" s="882"/>
      <c r="N274" s="882"/>
      <c r="O274" s="882"/>
      <c r="P274" s="882"/>
      <c r="Q274" s="882"/>
      <c r="R274" s="882"/>
      <c r="S274" s="882"/>
      <c r="T274" s="882"/>
      <c r="U274" s="882"/>
      <c r="V274" s="882"/>
      <c r="W274" s="882"/>
      <c r="X274" s="882"/>
    </row>
    <row r="275" spans="1:24" ht="16.5" customHeight="1">
      <c r="A275" s="882"/>
      <c r="B275" s="882"/>
      <c r="C275" s="882"/>
      <c r="D275" s="882"/>
      <c r="E275" s="882"/>
      <c r="F275" s="882"/>
      <c r="G275" s="882"/>
      <c r="H275" s="882"/>
      <c r="I275" s="882"/>
      <c r="J275" s="882"/>
      <c r="K275" s="882"/>
      <c r="L275" s="882"/>
      <c r="M275" s="882"/>
      <c r="N275" s="882"/>
      <c r="O275" s="882"/>
      <c r="P275" s="882"/>
      <c r="Q275" s="882"/>
      <c r="R275" s="882"/>
      <c r="S275" s="882"/>
      <c r="T275" s="882"/>
      <c r="U275" s="882"/>
      <c r="V275" s="882"/>
      <c r="W275" s="882"/>
      <c r="X275" s="882"/>
    </row>
    <row r="276" spans="1:24" ht="16.5" customHeight="1">
      <c r="A276" s="882"/>
      <c r="B276" s="882"/>
      <c r="C276" s="882"/>
      <c r="D276" s="882"/>
      <c r="E276" s="882"/>
      <c r="F276" s="882"/>
      <c r="G276" s="882"/>
      <c r="H276" s="882"/>
      <c r="I276" s="882"/>
      <c r="J276" s="882"/>
      <c r="K276" s="882"/>
      <c r="L276" s="882"/>
      <c r="M276" s="882"/>
      <c r="N276" s="882"/>
      <c r="O276" s="882"/>
      <c r="P276" s="882"/>
      <c r="Q276" s="882"/>
      <c r="R276" s="882"/>
      <c r="S276" s="882"/>
      <c r="T276" s="882"/>
      <c r="U276" s="882"/>
      <c r="V276" s="882"/>
      <c r="W276" s="882"/>
      <c r="X276" s="882"/>
    </row>
    <row r="277" spans="1:24" ht="16.5" customHeight="1">
      <c r="A277" s="882"/>
      <c r="B277" s="882"/>
      <c r="C277" s="882"/>
      <c r="D277" s="882"/>
      <c r="E277" s="882"/>
      <c r="F277" s="882"/>
      <c r="G277" s="882"/>
      <c r="H277" s="882"/>
      <c r="I277" s="882"/>
      <c r="J277" s="882"/>
      <c r="K277" s="882"/>
      <c r="L277" s="882"/>
      <c r="M277" s="882"/>
      <c r="N277" s="882"/>
      <c r="O277" s="882"/>
      <c r="P277" s="882"/>
      <c r="Q277" s="882"/>
      <c r="R277" s="882"/>
      <c r="S277" s="882"/>
      <c r="T277" s="882"/>
      <c r="U277" s="882"/>
      <c r="V277" s="882"/>
      <c r="W277" s="882"/>
      <c r="X277" s="882"/>
    </row>
    <row r="278" spans="1:24" ht="16.5" customHeight="1">
      <c r="A278" s="882"/>
      <c r="B278" s="882"/>
      <c r="C278" s="882"/>
      <c r="D278" s="882"/>
      <c r="E278" s="882"/>
      <c r="F278" s="882"/>
      <c r="G278" s="882"/>
      <c r="H278" s="882"/>
      <c r="I278" s="882"/>
      <c r="J278" s="882"/>
      <c r="K278" s="882"/>
      <c r="L278" s="882"/>
      <c r="M278" s="882"/>
      <c r="N278" s="882"/>
      <c r="O278" s="882"/>
      <c r="P278" s="882"/>
      <c r="Q278" s="882"/>
      <c r="R278" s="882"/>
      <c r="S278" s="882"/>
      <c r="T278" s="882"/>
      <c r="U278" s="882"/>
      <c r="V278" s="882"/>
      <c r="W278" s="882"/>
      <c r="X278" s="882"/>
    </row>
    <row r="279" spans="1:24" ht="16.5" customHeight="1">
      <c r="A279" s="882"/>
      <c r="B279" s="882"/>
      <c r="C279" s="882"/>
      <c r="D279" s="882"/>
      <c r="E279" s="882"/>
      <c r="F279" s="882"/>
      <c r="G279" s="882"/>
      <c r="H279" s="882"/>
      <c r="I279" s="882"/>
      <c r="J279" s="882"/>
      <c r="K279" s="882"/>
      <c r="L279" s="882"/>
      <c r="M279" s="882"/>
      <c r="N279" s="882"/>
      <c r="O279" s="882"/>
      <c r="P279" s="882"/>
      <c r="Q279" s="882"/>
      <c r="R279" s="882"/>
      <c r="S279" s="882"/>
      <c r="T279" s="882"/>
      <c r="U279" s="882"/>
      <c r="V279" s="882"/>
      <c r="W279" s="882"/>
      <c r="X279" s="882"/>
    </row>
    <row r="280" spans="1:24" ht="16.5" customHeight="1">
      <c r="A280" s="882"/>
      <c r="B280" s="882"/>
      <c r="C280" s="882"/>
      <c r="D280" s="882"/>
      <c r="E280" s="882"/>
      <c r="F280" s="882"/>
      <c r="G280" s="882"/>
      <c r="H280" s="882"/>
      <c r="I280" s="882"/>
      <c r="J280" s="882"/>
      <c r="K280" s="882"/>
      <c r="L280" s="882"/>
      <c r="M280" s="882"/>
      <c r="N280" s="882"/>
      <c r="O280" s="882"/>
      <c r="P280" s="882"/>
      <c r="Q280" s="882"/>
      <c r="R280" s="882"/>
      <c r="S280" s="882"/>
      <c r="T280" s="882"/>
      <c r="U280" s="882"/>
      <c r="V280" s="882"/>
      <c r="W280" s="882"/>
      <c r="X280" s="882"/>
    </row>
    <row r="281" spans="1:24" ht="16.5" customHeight="1">
      <c r="A281" s="882"/>
      <c r="B281" s="882"/>
      <c r="C281" s="882"/>
      <c r="D281" s="882"/>
      <c r="E281" s="882"/>
      <c r="F281" s="882"/>
      <c r="G281" s="882"/>
      <c r="H281" s="882"/>
      <c r="I281" s="882"/>
      <c r="J281" s="882"/>
      <c r="K281" s="882"/>
      <c r="L281" s="882"/>
      <c r="M281" s="882"/>
      <c r="N281" s="882"/>
      <c r="O281" s="882"/>
      <c r="P281" s="882"/>
      <c r="Q281" s="882"/>
      <c r="R281" s="882"/>
      <c r="S281" s="882"/>
      <c r="T281" s="882"/>
      <c r="U281" s="882"/>
      <c r="V281" s="882"/>
      <c r="W281" s="882"/>
      <c r="X281" s="882"/>
    </row>
    <row r="282" spans="1:24" ht="16.5" customHeight="1">
      <c r="A282" s="882"/>
      <c r="B282" s="882"/>
      <c r="C282" s="882"/>
      <c r="D282" s="882"/>
      <c r="E282" s="882"/>
      <c r="F282" s="882"/>
      <c r="G282" s="882"/>
      <c r="H282" s="882"/>
      <c r="I282" s="882"/>
      <c r="J282" s="882"/>
      <c r="K282" s="882"/>
      <c r="L282" s="882"/>
      <c r="M282" s="882"/>
      <c r="N282" s="882"/>
      <c r="O282" s="882"/>
      <c r="P282" s="882"/>
      <c r="Q282" s="882"/>
      <c r="R282" s="882"/>
      <c r="S282" s="882"/>
      <c r="T282" s="882"/>
      <c r="U282" s="882"/>
      <c r="V282" s="882"/>
      <c r="W282" s="882"/>
      <c r="X282" s="882"/>
    </row>
    <row r="283" spans="1:24" ht="16.5" customHeight="1">
      <c r="A283" s="882"/>
      <c r="B283" s="882"/>
      <c r="C283" s="882"/>
      <c r="D283" s="882"/>
      <c r="E283" s="882"/>
      <c r="F283" s="882"/>
      <c r="G283" s="882"/>
      <c r="H283" s="882"/>
      <c r="I283" s="882"/>
      <c r="J283" s="882"/>
      <c r="K283" s="882"/>
      <c r="L283" s="882"/>
      <c r="M283" s="882"/>
      <c r="N283" s="882"/>
      <c r="O283" s="882"/>
      <c r="P283" s="882"/>
      <c r="Q283" s="882"/>
      <c r="R283" s="882"/>
      <c r="S283" s="882"/>
      <c r="T283" s="882"/>
      <c r="U283" s="882"/>
      <c r="V283" s="882"/>
      <c r="W283" s="882"/>
      <c r="X283" s="882"/>
    </row>
    <row r="284" spans="1:24" ht="16.5" customHeight="1">
      <c r="A284" s="882"/>
      <c r="B284" s="882"/>
      <c r="C284" s="882"/>
      <c r="D284" s="882"/>
      <c r="E284" s="882"/>
      <c r="F284" s="882"/>
      <c r="G284" s="882"/>
      <c r="H284" s="882"/>
      <c r="I284" s="882"/>
      <c r="J284" s="882"/>
      <c r="K284" s="882"/>
      <c r="L284" s="882"/>
      <c r="M284" s="882"/>
      <c r="N284" s="882"/>
      <c r="O284" s="882"/>
      <c r="P284" s="882"/>
      <c r="Q284" s="882"/>
      <c r="R284" s="882"/>
      <c r="S284" s="882"/>
      <c r="T284" s="882"/>
      <c r="U284" s="882"/>
      <c r="V284" s="882"/>
      <c r="W284" s="882"/>
      <c r="X284" s="882"/>
    </row>
    <row r="285" spans="1:24" ht="16.5" customHeight="1">
      <c r="A285" s="882"/>
      <c r="B285" s="882"/>
      <c r="C285" s="882"/>
      <c r="D285" s="882"/>
      <c r="E285" s="882"/>
      <c r="F285" s="882"/>
      <c r="G285" s="882"/>
      <c r="H285" s="882"/>
      <c r="I285" s="882"/>
      <c r="J285" s="882"/>
      <c r="K285" s="882"/>
      <c r="L285" s="882"/>
      <c r="M285" s="882"/>
      <c r="N285" s="882"/>
      <c r="O285" s="882"/>
      <c r="P285" s="882"/>
      <c r="Q285" s="882"/>
      <c r="R285" s="882"/>
      <c r="S285" s="882"/>
      <c r="T285" s="882"/>
      <c r="U285" s="882"/>
      <c r="V285" s="882"/>
      <c r="W285" s="882"/>
      <c r="X285" s="882"/>
    </row>
    <row r="286" spans="1:24" ht="16.5" customHeight="1">
      <c r="A286" s="882"/>
      <c r="B286" s="882"/>
      <c r="C286" s="882"/>
      <c r="D286" s="882"/>
      <c r="E286" s="882"/>
      <c r="F286" s="882"/>
      <c r="G286" s="882"/>
      <c r="H286" s="882"/>
      <c r="I286" s="882"/>
      <c r="J286" s="882"/>
      <c r="K286" s="882"/>
      <c r="L286" s="882"/>
      <c r="M286" s="882"/>
      <c r="N286" s="882"/>
      <c r="O286" s="882"/>
      <c r="P286" s="882"/>
      <c r="Q286" s="882"/>
      <c r="R286" s="882"/>
      <c r="S286" s="882"/>
      <c r="T286" s="882"/>
      <c r="U286" s="882"/>
      <c r="V286" s="882"/>
      <c r="W286" s="882"/>
      <c r="X286" s="882"/>
    </row>
    <row r="287" spans="1:24" ht="16.5" customHeight="1">
      <c r="A287" s="882"/>
      <c r="B287" s="882"/>
      <c r="C287" s="882"/>
      <c r="D287" s="882"/>
      <c r="E287" s="882"/>
      <c r="F287" s="882"/>
      <c r="G287" s="882"/>
      <c r="H287" s="882"/>
      <c r="I287" s="882"/>
      <c r="J287" s="882"/>
      <c r="K287" s="882"/>
      <c r="L287" s="882"/>
      <c r="M287" s="882"/>
      <c r="N287" s="882"/>
      <c r="O287" s="882"/>
      <c r="P287" s="882"/>
      <c r="Q287" s="882"/>
      <c r="R287" s="882"/>
      <c r="S287" s="882"/>
      <c r="T287" s="882"/>
      <c r="U287" s="882"/>
      <c r="V287" s="882"/>
      <c r="W287" s="882"/>
      <c r="X287" s="882"/>
    </row>
    <row r="288" spans="1:24" ht="16.5" customHeight="1">
      <c r="A288" s="882"/>
      <c r="B288" s="882"/>
      <c r="C288" s="882"/>
      <c r="D288" s="882"/>
      <c r="E288" s="882"/>
      <c r="F288" s="882"/>
      <c r="G288" s="882"/>
      <c r="H288" s="882"/>
      <c r="I288" s="882"/>
      <c r="J288" s="882"/>
      <c r="K288" s="882"/>
      <c r="L288" s="882"/>
      <c r="M288" s="882"/>
      <c r="N288" s="882"/>
      <c r="O288" s="882"/>
      <c r="P288" s="882"/>
      <c r="Q288" s="882"/>
      <c r="R288" s="882"/>
      <c r="S288" s="882"/>
      <c r="T288" s="882"/>
      <c r="U288" s="882"/>
      <c r="V288" s="882"/>
      <c r="W288" s="882"/>
      <c r="X288" s="882"/>
    </row>
    <row r="289" spans="1:24" ht="16.5" customHeight="1">
      <c r="A289" s="882"/>
      <c r="B289" s="882"/>
      <c r="C289" s="882"/>
      <c r="D289" s="882"/>
      <c r="E289" s="882"/>
      <c r="F289" s="882"/>
      <c r="G289" s="882"/>
      <c r="H289" s="882"/>
      <c r="I289" s="882"/>
      <c r="J289" s="882"/>
      <c r="K289" s="882"/>
      <c r="L289" s="882"/>
      <c r="M289" s="882"/>
      <c r="N289" s="882"/>
      <c r="O289" s="882"/>
      <c r="P289" s="882"/>
      <c r="Q289" s="882"/>
      <c r="R289" s="882"/>
      <c r="S289" s="882"/>
      <c r="T289" s="882"/>
      <c r="U289" s="882"/>
      <c r="V289" s="882"/>
      <c r="W289" s="882"/>
      <c r="X289" s="882"/>
    </row>
    <row r="290" spans="1:24" ht="16.5" customHeight="1">
      <c r="A290" s="882"/>
      <c r="B290" s="882"/>
      <c r="C290" s="882"/>
      <c r="D290" s="882"/>
      <c r="E290" s="882"/>
      <c r="F290" s="882"/>
      <c r="G290" s="882"/>
      <c r="H290" s="882"/>
      <c r="I290" s="882"/>
      <c r="J290" s="882"/>
      <c r="K290" s="882"/>
      <c r="L290" s="882"/>
      <c r="M290" s="882"/>
      <c r="N290" s="882"/>
      <c r="O290" s="882"/>
      <c r="P290" s="882"/>
      <c r="Q290" s="882"/>
      <c r="R290" s="882"/>
      <c r="S290" s="882"/>
      <c r="T290" s="882"/>
      <c r="U290" s="882"/>
      <c r="V290" s="882"/>
      <c r="W290" s="882"/>
      <c r="X290" s="882"/>
    </row>
    <row r="291" spans="1:24" ht="16.5" customHeight="1">
      <c r="A291" s="882"/>
      <c r="B291" s="882"/>
      <c r="C291" s="882"/>
      <c r="D291" s="882"/>
      <c r="E291" s="882"/>
      <c r="F291" s="882"/>
      <c r="G291" s="882"/>
      <c r="H291" s="882"/>
      <c r="I291" s="882"/>
      <c r="J291" s="882"/>
      <c r="K291" s="882"/>
      <c r="L291" s="882"/>
      <c r="M291" s="882"/>
      <c r="N291" s="882"/>
      <c r="O291" s="882"/>
      <c r="P291" s="882"/>
      <c r="Q291" s="882"/>
      <c r="R291" s="882"/>
      <c r="S291" s="882"/>
      <c r="T291" s="882"/>
      <c r="U291" s="882"/>
      <c r="V291" s="882"/>
      <c r="W291" s="882"/>
      <c r="X291" s="882"/>
    </row>
    <row r="292" spans="1:24" ht="16.5" customHeight="1">
      <c r="A292" s="882"/>
      <c r="B292" s="882"/>
      <c r="C292" s="882"/>
      <c r="D292" s="882"/>
      <c r="E292" s="882"/>
      <c r="F292" s="882"/>
      <c r="G292" s="882"/>
      <c r="H292" s="882"/>
      <c r="I292" s="882"/>
      <c r="J292" s="882"/>
      <c r="K292" s="882"/>
      <c r="L292" s="882"/>
      <c r="M292" s="882"/>
      <c r="N292" s="882"/>
      <c r="O292" s="882"/>
      <c r="P292" s="882"/>
      <c r="Q292" s="882"/>
      <c r="R292" s="882"/>
      <c r="S292" s="882"/>
      <c r="T292" s="882"/>
      <c r="U292" s="882"/>
      <c r="V292" s="882"/>
      <c r="W292" s="882"/>
      <c r="X292" s="882"/>
    </row>
    <row r="293" spans="1:24" ht="16.5" customHeight="1">
      <c r="A293" s="882"/>
      <c r="B293" s="882"/>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2"/>
    </row>
    <row r="294" spans="1:24" ht="16.5" customHeight="1">
      <c r="A294" s="882"/>
      <c r="B294" s="882"/>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2"/>
    </row>
    <row r="295" spans="1:24" ht="16.5" customHeight="1">
      <c r="A295" s="882"/>
      <c r="B295" s="882"/>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2"/>
    </row>
    <row r="296" spans="1:24" ht="16.5" customHeight="1">
      <c r="A296" s="882"/>
      <c r="B296" s="882"/>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2"/>
    </row>
    <row r="297" spans="1:24" ht="16.5" customHeight="1">
      <c r="A297" s="882"/>
      <c r="B297" s="882"/>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2"/>
    </row>
    <row r="298" spans="1:24" ht="16.5" customHeight="1">
      <c r="A298" s="882"/>
      <c r="B298" s="882"/>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2"/>
    </row>
    <row r="299" spans="1:24" ht="16.5" customHeight="1">
      <c r="A299" s="882"/>
      <c r="B299" s="882"/>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2"/>
    </row>
    <row r="300" spans="1:24" ht="16.5" customHeight="1">
      <c r="A300" s="882"/>
      <c r="B300" s="882"/>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2"/>
    </row>
    <row r="301" spans="1:24" ht="16.5" customHeight="1">
      <c r="A301" s="882"/>
      <c r="B301" s="882"/>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2"/>
    </row>
    <row r="302" spans="1:24" ht="16.5" customHeight="1">
      <c r="A302" s="882"/>
      <c r="B302" s="882"/>
      <c r="C302" s="882"/>
      <c r="D302" s="882"/>
      <c r="E302" s="882"/>
      <c r="F302" s="882"/>
      <c r="G302" s="882"/>
      <c r="H302" s="882"/>
      <c r="I302" s="882"/>
      <c r="J302" s="882"/>
      <c r="K302" s="882"/>
      <c r="L302" s="882"/>
      <c r="M302" s="882"/>
      <c r="N302" s="882"/>
      <c r="O302" s="882"/>
      <c r="P302" s="882"/>
      <c r="Q302" s="882"/>
      <c r="R302" s="882"/>
      <c r="S302" s="882"/>
      <c r="T302" s="882"/>
      <c r="U302" s="882"/>
      <c r="V302" s="882"/>
      <c r="W302" s="882"/>
      <c r="X302" s="882"/>
    </row>
    <row r="303" spans="1:24" ht="16.5" customHeight="1">
      <c r="A303" s="882"/>
      <c r="B303" s="882"/>
      <c r="C303" s="882"/>
      <c r="D303" s="882"/>
      <c r="E303" s="882"/>
      <c r="F303" s="882"/>
      <c r="G303" s="882"/>
      <c r="H303" s="882"/>
      <c r="I303" s="882"/>
      <c r="J303" s="882"/>
      <c r="K303" s="882"/>
      <c r="L303" s="882"/>
      <c r="M303" s="882"/>
      <c r="N303" s="882"/>
      <c r="O303" s="882"/>
      <c r="P303" s="882"/>
      <c r="Q303" s="882"/>
      <c r="R303" s="882"/>
      <c r="S303" s="882"/>
      <c r="T303" s="882"/>
      <c r="U303" s="882"/>
      <c r="V303" s="882"/>
      <c r="W303" s="882"/>
      <c r="X303" s="882"/>
    </row>
    <row r="304" spans="1:24" ht="16.5" customHeight="1">
      <c r="A304" s="882"/>
      <c r="B304" s="882"/>
      <c r="C304" s="882"/>
      <c r="D304" s="882"/>
      <c r="E304" s="882"/>
      <c r="F304" s="882"/>
      <c r="G304" s="882"/>
      <c r="H304" s="882"/>
      <c r="I304" s="882"/>
      <c r="J304" s="882"/>
      <c r="K304" s="882"/>
      <c r="L304" s="882"/>
      <c r="M304" s="882"/>
      <c r="N304" s="882"/>
      <c r="O304" s="882"/>
      <c r="P304" s="882"/>
      <c r="Q304" s="882"/>
      <c r="R304" s="882"/>
      <c r="S304" s="882"/>
      <c r="T304" s="882"/>
      <c r="U304" s="882"/>
      <c r="V304" s="882"/>
      <c r="W304" s="882"/>
      <c r="X304" s="882"/>
    </row>
    <row r="305" spans="1:24" ht="16.5" customHeight="1">
      <c r="A305" s="882"/>
      <c r="B305" s="882"/>
      <c r="C305" s="882"/>
      <c r="D305" s="882"/>
      <c r="E305" s="882"/>
      <c r="F305" s="882"/>
      <c r="G305" s="882"/>
      <c r="H305" s="882"/>
      <c r="I305" s="882"/>
      <c r="J305" s="882"/>
      <c r="K305" s="882"/>
      <c r="L305" s="882"/>
      <c r="M305" s="882"/>
      <c r="N305" s="882"/>
      <c r="O305" s="882"/>
      <c r="P305" s="882"/>
      <c r="Q305" s="882"/>
      <c r="R305" s="882"/>
      <c r="S305" s="882"/>
      <c r="T305" s="882"/>
      <c r="U305" s="882"/>
      <c r="V305" s="882"/>
      <c r="W305" s="882"/>
      <c r="X305" s="882"/>
    </row>
    <row r="306" spans="1:24" ht="16.5" customHeight="1">
      <c r="A306" s="882"/>
      <c r="B306" s="882"/>
      <c r="C306" s="882"/>
      <c r="D306" s="882"/>
      <c r="E306" s="882"/>
      <c r="F306" s="882"/>
      <c r="G306" s="882"/>
      <c r="H306" s="882"/>
      <c r="I306" s="882"/>
      <c r="J306" s="882"/>
      <c r="K306" s="882"/>
      <c r="L306" s="882"/>
      <c r="M306" s="882"/>
      <c r="N306" s="882"/>
      <c r="O306" s="882"/>
      <c r="P306" s="882"/>
      <c r="Q306" s="882"/>
      <c r="R306" s="882"/>
      <c r="S306" s="882"/>
      <c r="T306" s="882"/>
      <c r="U306" s="882"/>
      <c r="V306" s="882"/>
      <c r="W306" s="882"/>
      <c r="X306" s="882"/>
    </row>
    <row r="307" spans="1:24" ht="16.5" customHeight="1">
      <c r="A307" s="882"/>
      <c r="B307" s="882"/>
      <c r="C307" s="882"/>
      <c r="D307" s="882"/>
      <c r="E307" s="882"/>
      <c r="F307" s="882"/>
      <c r="G307" s="882"/>
      <c r="H307" s="882"/>
      <c r="I307" s="882"/>
      <c r="J307" s="882"/>
      <c r="K307" s="882"/>
      <c r="L307" s="882"/>
      <c r="M307" s="882"/>
      <c r="N307" s="882"/>
      <c r="O307" s="882"/>
      <c r="P307" s="882"/>
      <c r="Q307" s="882"/>
      <c r="R307" s="882"/>
      <c r="S307" s="882"/>
      <c r="T307" s="882"/>
      <c r="U307" s="882"/>
      <c r="V307" s="882"/>
      <c r="W307" s="882"/>
      <c r="X307" s="882"/>
    </row>
    <row r="308" spans="1:24" ht="16.5" customHeight="1">
      <c r="A308" s="882"/>
      <c r="B308" s="882"/>
      <c r="C308" s="882"/>
      <c r="D308" s="882"/>
      <c r="E308" s="882"/>
      <c r="F308" s="882"/>
      <c r="G308" s="882"/>
      <c r="H308" s="882"/>
      <c r="I308" s="882"/>
      <c r="J308" s="882"/>
      <c r="K308" s="882"/>
      <c r="L308" s="882"/>
      <c r="M308" s="882"/>
      <c r="N308" s="882"/>
      <c r="O308" s="882"/>
      <c r="P308" s="882"/>
      <c r="Q308" s="882"/>
      <c r="R308" s="882"/>
      <c r="S308" s="882"/>
      <c r="T308" s="882"/>
      <c r="U308" s="882"/>
      <c r="V308" s="882"/>
      <c r="W308" s="882"/>
      <c r="X308" s="882"/>
    </row>
    <row r="309" spans="1:24" ht="16.5" customHeight="1">
      <c r="A309" s="882"/>
      <c r="B309" s="882"/>
      <c r="C309" s="882"/>
      <c r="D309" s="882"/>
      <c r="E309" s="882"/>
      <c r="F309" s="882"/>
      <c r="G309" s="882"/>
      <c r="H309" s="882"/>
      <c r="I309" s="882"/>
      <c r="J309" s="882"/>
      <c r="K309" s="882"/>
      <c r="L309" s="882"/>
      <c r="M309" s="882"/>
      <c r="N309" s="882"/>
      <c r="O309" s="882"/>
      <c r="P309" s="882"/>
      <c r="Q309" s="882"/>
      <c r="R309" s="882"/>
      <c r="S309" s="882"/>
      <c r="T309" s="882"/>
      <c r="U309" s="882"/>
      <c r="V309" s="882"/>
      <c r="W309" s="882"/>
      <c r="X309" s="882"/>
    </row>
    <row r="310" spans="1:24" ht="16.5" customHeight="1">
      <c r="A310" s="882"/>
      <c r="B310" s="882"/>
      <c r="C310" s="882"/>
      <c r="D310" s="882"/>
      <c r="E310" s="882"/>
      <c r="F310" s="882"/>
      <c r="G310" s="882"/>
      <c r="H310" s="882"/>
      <c r="I310" s="882"/>
      <c r="J310" s="882"/>
      <c r="K310" s="882"/>
      <c r="L310" s="882"/>
      <c r="M310" s="882"/>
      <c r="N310" s="882"/>
      <c r="O310" s="882"/>
      <c r="P310" s="882"/>
      <c r="Q310" s="882"/>
      <c r="R310" s="882"/>
      <c r="S310" s="882"/>
      <c r="T310" s="882"/>
      <c r="U310" s="882"/>
      <c r="V310" s="882"/>
      <c r="W310" s="882"/>
      <c r="X310" s="882"/>
    </row>
    <row r="311" spans="1:24" ht="16.5" customHeight="1">
      <c r="A311" s="882"/>
      <c r="B311" s="882"/>
      <c r="C311" s="882"/>
      <c r="D311" s="882"/>
      <c r="E311" s="882"/>
      <c r="F311" s="882"/>
      <c r="G311" s="882"/>
      <c r="H311" s="882"/>
      <c r="I311" s="882"/>
      <c r="J311" s="882"/>
      <c r="K311" s="882"/>
      <c r="L311" s="882"/>
      <c r="M311" s="882"/>
      <c r="N311" s="882"/>
      <c r="O311" s="882"/>
      <c r="P311" s="882"/>
      <c r="Q311" s="882"/>
      <c r="R311" s="882"/>
      <c r="S311" s="882"/>
      <c r="T311" s="882"/>
      <c r="U311" s="882"/>
      <c r="V311" s="882"/>
      <c r="W311" s="882"/>
      <c r="X311" s="882"/>
    </row>
    <row r="312" spans="1:24" ht="16.5" customHeight="1">
      <c r="A312" s="882"/>
      <c r="B312" s="882"/>
      <c r="C312" s="882"/>
      <c r="D312" s="882"/>
      <c r="E312" s="882"/>
      <c r="F312" s="882"/>
      <c r="G312" s="882"/>
      <c r="H312" s="882"/>
      <c r="I312" s="882"/>
      <c r="J312" s="882"/>
      <c r="K312" s="882"/>
      <c r="L312" s="882"/>
      <c r="M312" s="882"/>
      <c r="N312" s="882"/>
      <c r="O312" s="882"/>
      <c r="P312" s="882"/>
      <c r="Q312" s="882"/>
      <c r="R312" s="882"/>
      <c r="S312" s="882"/>
      <c r="T312" s="882"/>
      <c r="U312" s="882"/>
      <c r="V312" s="882"/>
      <c r="W312" s="882"/>
      <c r="X312" s="882"/>
    </row>
    <row r="313" spans="1:24" ht="16.5" customHeight="1">
      <c r="A313" s="882"/>
      <c r="B313" s="882"/>
      <c r="C313" s="882"/>
      <c r="D313" s="882"/>
      <c r="E313" s="882"/>
      <c r="F313" s="882"/>
      <c r="G313" s="882"/>
      <c r="H313" s="882"/>
      <c r="I313" s="882"/>
      <c r="J313" s="882"/>
      <c r="K313" s="882"/>
      <c r="L313" s="882"/>
      <c r="M313" s="882"/>
      <c r="N313" s="882"/>
      <c r="O313" s="882"/>
      <c r="P313" s="882"/>
      <c r="Q313" s="882"/>
      <c r="R313" s="882"/>
      <c r="S313" s="882"/>
      <c r="T313" s="882"/>
      <c r="U313" s="882"/>
      <c r="V313" s="882"/>
      <c r="W313" s="882"/>
      <c r="X313" s="882"/>
    </row>
    <row r="314" spans="1:24" ht="16.5" customHeight="1">
      <c r="A314" s="882"/>
      <c r="B314" s="882"/>
      <c r="C314" s="882"/>
      <c r="D314" s="882"/>
      <c r="E314" s="882"/>
      <c r="F314" s="882"/>
      <c r="G314" s="882"/>
      <c r="H314" s="882"/>
      <c r="I314" s="882"/>
      <c r="J314" s="882"/>
      <c r="K314" s="882"/>
      <c r="L314" s="882"/>
      <c r="M314" s="882"/>
      <c r="N314" s="882"/>
      <c r="O314" s="882"/>
      <c r="P314" s="882"/>
      <c r="Q314" s="882"/>
      <c r="R314" s="882"/>
      <c r="S314" s="882"/>
      <c r="T314" s="882"/>
      <c r="U314" s="882"/>
      <c r="V314" s="882"/>
      <c r="W314" s="882"/>
      <c r="X314" s="882"/>
    </row>
    <row r="315" spans="1:24" ht="16.5" customHeight="1">
      <c r="A315" s="882"/>
      <c r="B315" s="882"/>
      <c r="C315" s="882"/>
      <c r="D315" s="882"/>
      <c r="E315" s="882"/>
      <c r="F315" s="882"/>
      <c r="G315" s="882"/>
      <c r="H315" s="882"/>
      <c r="I315" s="882"/>
      <c r="J315" s="882"/>
      <c r="K315" s="882"/>
      <c r="L315" s="882"/>
      <c r="M315" s="882"/>
      <c r="N315" s="882"/>
      <c r="O315" s="882"/>
      <c r="P315" s="882"/>
      <c r="Q315" s="882"/>
      <c r="R315" s="882"/>
      <c r="S315" s="882"/>
      <c r="T315" s="882"/>
      <c r="U315" s="882"/>
      <c r="V315" s="882"/>
      <c r="W315" s="882"/>
      <c r="X315" s="882"/>
    </row>
    <row r="316" spans="1:24" ht="16.5" customHeight="1">
      <c r="A316" s="882"/>
      <c r="B316" s="882"/>
      <c r="C316" s="882"/>
      <c r="D316" s="882"/>
      <c r="E316" s="882"/>
      <c r="F316" s="882"/>
      <c r="G316" s="882"/>
      <c r="H316" s="882"/>
      <c r="I316" s="882"/>
      <c r="J316" s="882"/>
      <c r="K316" s="882"/>
      <c r="L316" s="882"/>
      <c r="M316" s="882"/>
      <c r="N316" s="882"/>
      <c r="O316" s="882"/>
      <c r="P316" s="882"/>
      <c r="Q316" s="882"/>
      <c r="R316" s="882"/>
      <c r="S316" s="882"/>
      <c r="T316" s="882"/>
      <c r="U316" s="882"/>
      <c r="V316" s="882"/>
      <c r="W316" s="882"/>
      <c r="X316" s="882"/>
    </row>
    <row r="317" spans="1:24" ht="16.5" customHeight="1">
      <c r="A317" s="882"/>
      <c r="B317" s="882"/>
      <c r="C317" s="882"/>
      <c r="D317" s="882"/>
      <c r="E317" s="882"/>
      <c r="F317" s="882"/>
      <c r="G317" s="882"/>
      <c r="H317" s="882"/>
      <c r="I317" s="882"/>
      <c r="J317" s="882"/>
      <c r="K317" s="882"/>
      <c r="L317" s="882"/>
      <c r="M317" s="882"/>
      <c r="N317" s="882"/>
      <c r="O317" s="882"/>
      <c r="P317" s="882"/>
      <c r="Q317" s="882"/>
      <c r="R317" s="882"/>
      <c r="S317" s="882"/>
      <c r="T317" s="882"/>
      <c r="U317" s="882"/>
      <c r="V317" s="882"/>
      <c r="W317" s="882"/>
      <c r="X317" s="882"/>
    </row>
    <row r="318" spans="1:24" ht="16.5" customHeight="1">
      <c r="A318" s="882"/>
      <c r="B318" s="882"/>
      <c r="C318" s="882"/>
      <c r="D318" s="882"/>
      <c r="E318" s="882"/>
      <c r="F318" s="882"/>
      <c r="G318" s="882"/>
      <c r="H318" s="882"/>
      <c r="I318" s="882"/>
      <c r="J318" s="882"/>
      <c r="K318" s="882"/>
      <c r="L318" s="882"/>
      <c r="M318" s="882"/>
      <c r="N318" s="882"/>
      <c r="O318" s="882"/>
      <c r="P318" s="882"/>
      <c r="Q318" s="882"/>
      <c r="R318" s="882"/>
      <c r="S318" s="882"/>
      <c r="T318" s="882"/>
      <c r="U318" s="882"/>
      <c r="V318" s="882"/>
      <c r="W318" s="882"/>
      <c r="X318" s="882"/>
    </row>
    <row r="319" spans="1:24" ht="16.5" customHeight="1">
      <c r="A319" s="882"/>
      <c r="B319" s="882"/>
      <c r="C319" s="882"/>
      <c r="D319" s="882"/>
      <c r="E319" s="882"/>
      <c r="F319" s="882"/>
      <c r="G319" s="882"/>
      <c r="H319" s="882"/>
      <c r="I319" s="882"/>
      <c r="J319" s="882"/>
      <c r="K319" s="882"/>
      <c r="L319" s="882"/>
      <c r="M319" s="882"/>
      <c r="N319" s="882"/>
      <c r="O319" s="882"/>
      <c r="P319" s="882"/>
      <c r="Q319" s="882"/>
      <c r="R319" s="882"/>
      <c r="S319" s="882"/>
      <c r="T319" s="882"/>
      <c r="U319" s="882"/>
      <c r="V319" s="882"/>
      <c r="W319" s="882"/>
      <c r="X319" s="882"/>
    </row>
    <row r="320" spans="1:24" ht="16.5" customHeight="1">
      <c r="A320" s="882"/>
      <c r="B320" s="882"/>
      <c r="C320" s="882"/>
      <c r="D320" s="882"/>
      <c r="E320" s="882"/>
      <c r="F320" s="882"/>
      <c r="G320" s="882"/>
      <c r="H320" s="882"/>
      <c r="I320" s="882"/>
      <c r="J320" s="882"/>
      <c r="K320" s="882"/>
      <c r="L320" s="882"/>
      <c r="M320" s="882"/>
      <c r="N320" s="882"/>
      <c r="O320" s="882"/>
      <c r="P320" s="882"/>
      <c r="Q320" s="882"/>
      <c r="R320" s="882"/>
      <c r="S320" s="882"/>
      <c r="T320" s="882"/>
      <c r="U320" s="882"/>
      <c r="V320" s="882"/>
      <c r="W320" s="882"/>
      <c r="X320" s="882"/>
    </row>
    <row r="321" spans="1:24" ht="16.5" customHeight="1">
      <c r="A321" s="882"/>
      <c r="B321" s="882"/>
      <c r="C321" s="882"/>
      <c r="D321" s="882"/>
      <c r="E321" s="882"/>
      <c r="F321" s="882"/>
      <c r="G321" s="882"/>
      <c r="H321" s="882"/>
      <c r="I321" s="882"/>
      <c r="J321" s="882"/>
      <c r="K321" s="882"/>
      <c r="L321" s="882"/>
      <c r="M321" s="882"/>
      <c r="N321" s="882"/>
      <c r="O321" s="882"/>
      <c r="P321" s="882"/>
      <c r="Q321" s="882"/>
      <c r="R321" s="882"/>
      <c r="S321" s="882"/>
      <c r="T321" s="882"/>
      <c r="U321" s="882"/>
      <c r="V321" s="882"/>
      <c r="W321" s="882"/>
      <c r="X321" s="882"/>
    </row>
    <row r="322" spans="1:24" ht="16.5" customHeight="1">
      <c r="A322" s="882"/>
      <c r="B322" s="882"/>
      <c r="C322" s="882"/>
      <c r="D322" s="882"/>
      <c r="E322" s="882"/>
      <c r="F322" s="882"/>
      <c r="G322" s="882"/>
      <c r="H322" s="882"/>
      <c r="I322" s="882"/>
      <c r="J322" s="882"/>
      <c r="K322" s="882"/>
      <c r="L322" s="882"/>
      <c r="M322" s="882"/>
      <c r="N322" s="882"/>
      <c r="O322" s="882"/>
      <c r="P322" s="882"/>
      <c r="Q322" s="882"/>
      <c r="R322" s="882"/>
      <c r="S322" s="882"/>
      <c r="T322" s="882"/>
      <c r="U322" s="882"/>
      <c r="V322" s="882"/>
      <c r="W322" s="882"/>
      <c r="X322" s="882"/>
    </row>
    <row r="323" spans="1:24" ht="16.5" customHeight="1">
      <c r="A323" s="882"/>
      <c r="B323" s="882"/>
      <c r="C323" s="882"/>
      <c r="D323" s="882"/>
      <c r="E323" s="882"/>
      <c r="F323" s="882"/>
      <c r="G323" s="882"/>
      <c r="H323" s="882"/>
      <c r="I323" s="882"/>
      <c r="J323" s="882"/>
      <c r="K323" s="882"/>
      <c r="L323" s="882"/>
      <c r="M323" s="882"/>
      <c r="N323" s="882"/>
      <c r="O323" s="882"/>
      <c r="P323" s="882"/>
      <c r="Q323" s="882"/>
      <c r="R323" s="882"/>
      <c r="S323" s="882"/>
      <c r="T323" s="882"/>
      <c r="U323" s="882"/>
      <c r="V323" s="882"/>
      <c r="W323" s="882"/>
      <c r="X323" s="882"/>
    </row>
    <row r="324" spans="1:24" ht="16.5" customHeight="1">
      <c r="A324" s="882"/>
      <c r="B324" s="882"/>
      <c r="C324" s="882"/>
      <c r="D324" s="882"/>
      <c r="E324" s="882"/>
      <c r="F324" s="882"/>
      <c r="G324" s="882"/>
      <c r="H324" s="882"/>
      <c r="I324" s="882"/>
      <c r="J324" s="882"/>
      <c r="K324" s="882"/>
      <c r="L324" s="882"/>
      <c r="M324" s="882"/>
      <c r="N324" s="882"/>
      <c r="O324" s="882"/>
      <c r="P324" s="882"/>
      <c r="Q324" s="882"/>
      <c r="R324" s="882"/>
      <c r="S324" s="882"/>
      <c r="T324" s="882"/>
      <c r="U324" s="882"/>
      <c r="V324" s="882"/>
      <c r="W324" s="882"/>
      <c r="X324" s="882"/>
    </row>
    <row r="325" spans="1:24" ht="16.5" customHeight="1">
      <c r="A325" s="882"/>
      <c r="B325" s="882"/>
      <c r="C325" s="882"/>
      <c r="D325" s="882"/>
      <c r="E325" s="882"/>
      <c r="F325" s="882"/>
      <c r="G325" s="882"/>
      <c r="H325" s="882"/>
      <c r="I325" s="882"/>
      <c r="J325" s="882"/>
      <c r="K325" s="882"/>
      <c r="L325" s="882"/>
      <c r="M325" s="882"/>
      <c r="N325" s="882"/>
      <c r="O325" s="882"/>
      <c r="P325" s="882"/>
      <c r="Q325" s="882"/>
      <c r="R325" s="882"/>
      <c r="S325" s="882"/>
      <c r="T325" s="882"/>
      <c r="U325" s="882"/>
      <c r="V325" s="882"/>
      <c r="W325" s="882"/>
      <c r="X325" s="882"/>
    </row>
    <row r="326" spans="1:24" ht="16.5" customHeight="1">
      <c r="A326" s="882"/>
      <c r="B326" s="882"/>
      <c r="C326" s="882"/>
      <c r="D326" s="882"/>
      <c r="E326" s="882"/>
      <c r="F326" s="882"/>
      <c r="G326" s="882"/>
      <c r="H326" s="882"/>
      <c r="I326" s="882"/>
      <c r="J326" s="882"/>
      <c r="K326" s="882"/>
      <c r="L326" s="882"/>
      <c r="M326" s="882"/>
      <c r="N326" s="882"/>
      <c r="O326" s="882"/>
      <c r="P326" s="882"/>
      <c r="Q326" s="882"/>
      <c r="R326" s="882"/>
      <c r="S326" s="882"/>
      <c r="T326" s="882"/>
      <c r="U326" s="882"/>
      <c r="V326" s="882"/>
      <c r="W326" s="882"/>
      <c r="X326" s="882"/>
    </row>
    <row r="327" spans="1:24" ht="16.5" customHeight="1">
      <c r="A327" s="882"/>
      <c r="B327" s="882"/>
      <c r="C327" s="882"/>
      <c r="D327" s="882"/>
      <c r="E327" s="882"/>
      <c r="F327" s="882"/>
      <c r="G327" s="882"/>
      <c r="H327" s="882"/>
      <c r="I327" s="882"/>
      <c r="J327" s="882"/>
      <c r="K327" s="882"/>
      <c r="L327" s="882"/>
      <c r="M327" s="882"/>
      <c r="N327" s="882"/>
      <c r="O327" s="882"/>
      <c r="P327" s="882"/>
      <c r="Q327" s="882"/>
      <c r="R327" s="882"/>
      <c r="S327" s="882"/>
      <c r="T327" s="882"/>
      <c r="U327" s="882"/>
      <c r="V327" s="882"/>
      <c r="W327" s="882"/>
      <c r="X327" s="882"/>
    </row>
    <row r="328" spans="1:24" ht="16.5" customHeight="1">
      <c r="A328" s="882"/>
      <c r="B328" s="882"/>
      <c r="C328" s="882"/>
      <c r="D328" s="882"/>
      <c r="E328" s="882"/>
      <c r="F328" s="882"/>
      <c r="G328" s="882"/>
      <c r="H328" s="882"/>
      <c r="I328" s="882"/>
      <c r="J328" s="882"/>
      <c r="K328" s="882"/>
      <c r="L328" s="882"/>
      <c r="M328" s="882"/>
      <c r="N328" s="882"/>
      <c r="O328" s="882"/>
      <c r="P328" s="882"/>
      <c r="Q328" s="882"/>
      <c r="R328" s="882"/>
      <c r="S328" s="882"/>
      <c r="T328" s="882"/>
      <c r="U328" s="882"/>
      <c r="V328" s="882"/>
      <c r="W328" s="882"/>
      <c r="X328" s="882"/>
    </row>
    <row r="329" spans="1:24" ht="16.5" customHeight="1">
      <c r="A329" s="882"/>
      <c r="B329" s="882"/>
      <c r="C329" s="882"/>
      <c r="D329" s="882"/>
      <c r="E329" s="882"/>
      <c r="F329" s="882"/>
      <c r="G329" s="882"/>
      <c r="H329" s="882"/>
      <c r="I329" s="882"/>
      <c r="J329" s="882"/>
      <c r="K329" s="882"/>
      <c r="L329" s="882"/>
      <c r="M329" s="882"/>
      <c r="N329" s="882"/>
      <c r="O329" s="882"/>
      <c r="P329" s="882"/>
      <c r="Q329" s="882"/>
      <c r="R329" s="882"/>
      <c r="S329" s="882"/>
      <c r="T329" s="882"/>
      <c r="U329" s="882"/>
      <c r="V329" s="882"/>
      <c r="W329" s="882"/>
      <c r="X329" s="882"/>
    </row>
    <row r="330" spans="1:24" ht="16.5" customHeight="1">
      <c r="A330" s="882"/>
      <c r="B330" s="882"/>
      <c r="C330" s="882"/>
      <c r="D330" s="882"/>
      <c r="E330" s="882"/>
      <c r="F330" s="882"/>
      <c r="G330" s="882"/>
      <c r="H330" s="882"/>
      <c r="I330" s="882"/>
      <c r="J330" s="882"/>
      <c r="K330" s="882"/>
      <c r="L330" s="882"/>
      <c r="M330" s="882"/>
      <c r="N330" s="882"/>
      <c r="O330" s="882"/>
      <c r="P330" s="882"/>
      <c r="Q330" s="882"/>
      <c r="R330" s="882"/>
      <c r="S330" s="882"/>
      <c r="T330" s="882"/>
      <c r="U330" s="882"/>
      <c r="V330" s="882"/>
      <c r="W330" s="882"/>
      <c r="X330" s="882"/>
    </row>
    <row r="331" spans="1:24" ht="16.5" customHeight="1">
      <c r="A331" s="882"/>
      <c r="B331" s="882"/>
      <c r="C331" s="882"/>
      <c r="D331" s="882"/>
      <c r="E331" s="882"/>
      <c r="F331" s="882"/>
      <c r="G331" s="882"/>
      <c r="H331" s="882"/>
      <c r="I331" s="882"/>
      <c r="J331" s="882"/>
      <c r="K331" s="882"/>
      <c r="L331" s="882"/>
      <c r="M331" s="882"/>
      <c r="N331" s="882"/>
      <c r="O331" s="882"/>
      <c r="P331" s="882"/>
      <c r="Q331" s="882"/>
      <c r="R331" s="882"/>
      <c r="S331" s="882"/>
      <c r="T331" s="882"/>
      <c r="U331" s="882"/>
      <c r="V331" s="882"/>
      <c r="W331" s="882"/>
      <c r="X331" s="882"/>
    </row>
    <row r="332" spans="1:24" ht="16.5" customHeight="1">
      <c r="A332" s="882"/>
      <c r="B332" s="882"/>
      <c r="C332" s="882"/>
      <c r="D332" s="882"/>
      <c r="E332" s="882"/>
      <c r="F332" s="882"/>
      <c r="G332" s="882"/>
      <c r="H332" s="882"/>
      <c r="I332" s="882"/>
      <c r="J332" s="882"/>
      <c r="K332" s="882"/>
      <c r="L332" s="882"/>
      <c r="M332" s="882"/>
      <c r="N332" s="882"/>
      <c r="O332" s="882"/>
      <c r="P332" s="882"/>
      <c r="Q332" s="882"/>
      <c r="R332" s="882"/>
      <c r="S332" s="882"/>
      <c r="T332" s="882"/>
      <c r="U332" s="882"/>
      <c r="V332" s="882"/>
      <c r="W332" s="882"/>
      <c r="X332" s="882"/>
    </row>
    <row r="333" spans="1:24" ht="16.5" customHeight="1">
      <c r="A333" s="882"/>
      <c r="B333" s="882"/>
      <c r="C333" s="882"/>
      <c r="D333" s="882"/>
      <c r="E333" s="882"/>
      <c r="F333" s="882"/>
      <c r="G333" s="882"/>
      <c r="H333" s="882"/>
      <c r="I333" s="882"/>
      <c r="J333" s="882"/>
      <c r="K333" s="882"/>
      <c r="L333" s="882"/>
      <c r="M333" s="882"/>
      <c r="N333" s="882"/>
      <c r="O333" s="882"/>
      <c r="P333" s="882"/>
      <c r="Q333" s="882"/>
      <c r="R333" s="882"/>
      <c r="S333" s="882"/>
      <c r="T333" s="882"/>
      <c r="U333" s="882"/>
      <c r="V333" s="882"/>
      <c r="W333" s="882"/>
      <c r="X333" s="882"/>
    </row>
    <row r="334" spans="1:24" ht="16.5" customHeight="1">
      <c r="A334" s="882"/>
      <c r="B334" s="882"/>
      <c r="C334" s="882"/>
      <c r="D334" s="882"/>
      <c r="E334" s="882"/>
      <c r="F334" s="882"/>
      <c r="G334" s="882"/>
      <c r="H334" s="882"/>
      <c r="I334" s="882"/>
      <c r="J334" s="882"/>
      <c r="K334" s="882"/>
      <c r="L334" s="882"/>
      <c r="M334" s="882"/>
      <c r="N334" s="882"/>
      <c r="O334" s="882"/>
      <c r="P334" s="882"/>
      <c r="Q334" s="882"/>
      <c r="R334" s="882"/>
      <c r="S334" s="882"/>
      <c r="T334" s="882"/>
      <c r="U334" s="882"/>
      <c r="V334" s="882"/>
      <c r="W334" s="882"/>
      <c r="X334" s="882"/>
    </row>
    <row r="335" spans="1:24" ht="16.5" customHeight="1">
      <c r="A335" s="882"/>
      <c r="B335" s="882"/>
      <c r="C335" s="882"/>
      <c r="D335" s="882"/>
      <c r="E335" s="882"/>
      <c r="F335" s="882"/>
      <c r="G335" s="882"/>
      <c r="H335" s="882"/>
      <c r="I335" s="882"/>
      <c r="J335" s="882"/>
      <c r="K335" s="882"/>
      <c r="L335" s="882"/>
      <c r="M335" s="882"/>
      <c r="N335" s="882"/>
      <c r="O335" s="882"/>
      <c r="P335" s="882"/>
      <c r="Q335" s="882"/>
      <c r="R335" s="882"/>
      <c r="S335" s="882"/>
      <c r="T335" s="882"/>
      <c r="U335" s="882"/>
      <c r="V335" s="882"/>
      <c r="W335" s="882"/>
      <c r="X335" s="882"/>
    </row>
    <row r="336" spans="1:24" ht="16.5" customHeight="1">
      <c r="A336" s="882"/>
      <c r="B336" s="882"/>
      <c r="C336" s="882"/>
      <c r="D336" s="882"/>
      <c r="E336" s="882"/>
      <c r="F336" s="882"/>
      <c r="G336" s="882"/>
      <c r="H336" s="882"/>
      <c r="I336" s="882"/>
      <c r="J336" s="882"/>
      <c r="K336" s="882"/>
      <c r="L336" s="882"/>
      <c r="M336" s="882"/>
      <c r="N336" s="882"/>
      <c r="O336" s="882"/>
      <c r="P336" s="882"/>
      <c r="Q336" s="882"/>
      <c r="R336" s="882"/>
      <c r="S336" s="882"/>
      <c r="T336" s="882"/>
      <c r="U336" s="882"/>
      <c r="V336" s="882"/>
      <c r="W336" s="882"/>
      <c r="X336" s="882"/>
    </row>
    <row r="337" spans="1:24" ht="16.5" customHeight="1">
      <c r="A337" s="882"/>
      <c r="B337" s="882"/>
      <c r="C337" s="882"/>
      <c r="D337" s="882"/>
      <c r="E337" s="882"/>
      <c r="F337" s="882"/>
      <c r="G337" s="882"/>
      <c r="H337" s="882"/>
      <c r="I337" s="882"/>
      <c r="J337" s="882"/>
      <c r="K337" s="882"/>
      <c r="L337" s="882"/>
      <c r="M337" s="882"/>
      <c r="N337" s="882"/>
      <c r="O337" s="882"/>
      <c r="P337" s="882"/>
      <c r="Q337" s="882"/>
      <c r="R337" s="882"/>
      <c r="S337" s="882"/>
      <c r="T337" s="882"/>
      <c r="U337" s="882"/>
      <c r="V337" s="882"/>
      <c r="W337" s="882"/>
      <c r="X337" s="882"/>
    </row>
    <row r="338" spans="1:24" ht="16.5" customHeight="1">
      <c r="A338" s="882"/>
      <c r="B338" s="882"/>
      <c r="C338" s="882"/>
      <c r="D338" s="882"/>
      <c r="E338" s="882"/>
      <c r="F338" s="882"/>
      <c r="G338" s="882"/>
      <c r="H338" s="882"/>
      <c r="I338" s="882"/>
      <c r="J338" s="882"/>
      <c r="K338" s="882"/>
      <c r="L338" s="882"/>
      <c r="M338" s="882"/>
      <c r="N338" s="882"/>
      <c r="O338" s="882"/>
      <c r="P338" s="882"/>
      <c r="Q338" s="882"/>
      <c r="R338" s="882"/>
      <c r="S338" s="882"/>
      <c r="T338" s="882"/>
      <c r="U338" s="882"/>
      <c r="V338" s="882"/>
      <c r="W338" s="882"/>
      <c r="X338" s="882"/>
    </row>
    <row r="339" spans="1:24" ht="16.5" customHeight="1">
      <c r="A339" s="882"/>
      <c r="B339" s="882"/>
      <c r="C339" s="882"/>
      <c r="D339" s="882"/>
      <c r="E339" s="882"/>
      <c r="F339" s="882"/>
      <c r="G339" s="882"/>
      <c r="H339" s="882"/>
      <c r="I339" s="882"/>
      <c r="J339" s="882"/>
      <c r="K339" s="882"/>
      <c r="L339" s="882"/>
      <c r="M339" s="882"/>
      <c r="N339" s="882"/>
      <c r="O339" s="882"/>
      <c r="P339" s="882"/>
      <c r="Q339" s="882"/>
      <c r="R339" s="882"/>
      <c r="S339" s="882"/>
      <c r="T339" s="882"/>
      <c r="U339" s="882"/>
      <c r="V339" s="882"/>
      <c r="W339" s="882"/>
      <c r="X339" s="882"/>
    </row>
    <row r="340" spans="1:24" ht="16.5" customHeight="1">
      <c r="A340" s="882"/>
      <c r="B340" s="882"/>
      <c r="C340" s="882"/>
      <c r="D340" s="882"/>
      <c r="E340" s="882"/>
      <c r="F340" s="882"/>
      <c r="G340" s="882"/>
      <c r="H340" s="882"/>
      <c r="I340" s="882"/>
      <c r="J340" s="882"/>
      <c r="K340" s="882"/>
      <c r="L340" s="882"/>
      <c r="M340" s="882"/>
      <c r="N340" s="882"/>
      <c r="O340" s="882"/>
      <c r="P340" s="882"/>
      <c r="Q340" s="882"/>
      <c r="R340" s="882"/>
      <c r="S340" s="882"/>
      <c r="T340" s="882"/>
      <c r="U340" s="882"/>
      <c r="V340" s="882"/>
      <c r="W340" s="882"/>
      <c r="X340" s="882"/>
    </row>
    <row r="341" spans="1:24" ht="16.5" customHeight="1">
      <c r="A341" s="882"/>
      <c r="B341" s="882"/>
      <c r="C341" s="882"/>
      <c r="D341" s="882"/>
      <c r="E341" s="882"/>
      <c r="F341" s="882"/>
      <c r="G341" s="882"/>
      <c r="H341" s="882"/>
      <c r="I341" s="882"/>
      <c r="J341" s="882"/>
      <c r="K341" s="882"/>
      <c r="L341" s="882"/>
      <c r="M341" s="882"/>
      <c r="N341" s="882"/>
      <c r="O341" s="882"/>
      <c r="P341" s="882"/>
      <c r="Q341" s="882"/>
      <c r="R341" s="882"/>
      <c r="S341" s="882"/>
      <c r="T341" s="882"/>
      <c r="U341" s="882"/>
      <c r="V341" s="882"/>
      <c r="W341" s="882"/>
      <c r="X341" s="882"/>
    </row>
    <row r="342" spans="1:24" ht="16.5" customHeight="1">
      <c r="A342" s="882"/>
      <c r="B342" s="882"/>
      <c r="C342" s="882"/>
      <c r="D342" s="882"/>
      <c r="E342" s="882"/>
      <c r="F342" s="882"/>
      <c r="G342" s="882"/>
      <c r="H342" s="882"/>
      <c r="I342" s="882"/>
      <c r="J342" s="882"/>
      <c r="K342" s="882"/>
      <c r="L342" s="882"/>
      <c r="M342" s="882"/>
      <c r="N342" s="882"/>
      <c r="O342" s="882"/>
      <c r="P342" s="882"/>
      <c r="Q342" s="882"/>
      <c r="R342" s="882"/>
      <c r="S342" s="882"/>
      <c r="T342" s="882"/>
      <c r="U342" s="882"/>
      <c r="V342" s="882"/>
      <c r="W342" s="882"/>
      <c r="X342" s="882"/>
    </row>
    <row r="343" spans="1:24" ht="16.5" customHeight="1">
      <c r="A343" s="882"/>
      <c r="B343" s="882"/>
      <c r="C343" s="882"/>
      <c r="D343" s="882"/>
      <c r="E343" s="882"/>
      <c r="F343" s="882"/>
      <c r="G343" s="882"/>
      <c r="H343" s="882"/>
      <c r="I343" s="882"/>
      <c r="J343" s="882"/>
      <c r="K343" s="882"/>
      <c r="L343" s="882"/>
      <c r="M343" s="882"/>
      <c r="N343" s="882"/>
      <c r="O343" s="882"/>
      <c r="P343" s="882"/>
      <c r="Q343" s="882"/>
      <c r="R343" s="882"/>
      <c r="S343" s="882"/>
      <c r="T343" s="882"/>
      <c r="U343" s="882"/>
      <c r="V343" s="882"/>
      <c r="W343" s="882"/>
      <c r="X343" s="882"/>
    </row>
    <row r="344" spans="1:24" ht="16.5" customHeight="1">
      <c r="A344" s="882"/>
      <c r="B344" s="882"/>
      <c r="C344" s="882"/>
      <c r="D344" s="882"/>
      <c r="E344" s="882"/>
      <c r="F344" s="882"/>
      <c r="G344" s="882"/>
      <c r="H344" s="882"/>
      <c r="I344" s="882"/>
      <c r="J344" s="882"/>
      <c r="K344" s="882"/>
      <c r="L344" s="882"/>
      <c r="M344" s="882"/>
      <c r="N344" s="882"/>
      <c r="O344" s="882"/>
      <c r="P344" s="882"/>
      <c r="Q344" s="882"/>
      <c r="R344" s="882"/>
      <c r="S344" s="882"/>
      <c r="T344" s="882"/>
      <c r="U344" s="882"/>
      <c r="V344" s="882"/>
      <c r="W344" s="882"/>
      <c r="X344" s="882"/>
    </row>
    <row r="345" spans="1:24" ht="16.5" customHeight="1">
      <c r="A345" s="882"/>
      <c r="B345" s="882"/>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row>
    <row r="346" spans="1:24" ht="16.5" customHeight="1">
      <c r="A346" s="882"/>
      <c r="B346" s="882"/>
      <c r="C346" s="882"/>
      <c r="D346" s="882"/>
      <c r="E346" s="882"/>
      <c r="F346" s="882"/>
      <c r="G346" s="882"/>
      <c r="H346" s="882"/>
      <c r="I346" s="882"/>
      <c r="J346" s="882"/>
      <c r="K346" s="882"/>
      <c r="L346" s="882"/>
      <c r="M346" s="882"/>
      <c r="N346" s="882"/>
      <c r="O346" s="882"/>
      <c r="P346" s="882"/>
      <c r="Q346" s="882"/>
      <c r="R346" s="882"/>
      <c r="S346" s="882"/>
      <c r="T346" s="882"/>
      <c r="U346" s="882"/>
      <c r="V346" s="882"/>
      <c r="W346" s="882"/>
      <c r="X346" s="882"/>
    </row>
    <row r="347" spans="1:24" ht="16.5" customHeight="1">
      <c r="A347" s="882"/>
      <c r="B347" s="882"/>
      <c r="C347" s="882"/>
      <c r="D347" s="882"/>
      <c r="E347" s="882"/>
      <c r="F347" s="882"/>
      <c r="G347" s="882"/>
      <c r="H347" s="882"/>
      <c r="I347" s="882"/>
      <c r="J347" s="882"/>
      <c r="K347" s="882"/>
      <c r="L347" s="882"/>
      <c r="M347" s="882"/>
      <c r="N347" s="882"/>
      <c r="O347" s="882"/>
      <c r="P347" s="882"/>
      <c r="Q347" s="882"/>
      <c r="R347" s="882"/>
      <c r="S347" s="882"/>
      <c r="T347" s="882"/>
      <c r="U347" s="882"/>
      <c r="V347" s="882"/>
      <c r="W347" s="882"/>
      <c r="X347" s="882"/>
    </row>
    <row r="348" spans="1:24" ht="16.5" customHeight="1">
      <c r="A348" s="882"/>
      <c r="B348" s="882"/>
      <c r="C348" s="882"/>
      <c r="D348" s="882"/>
      <c r="E348" s="882"/>
      <c r="F348" s="882"/>
      <c r="G348" s="882"/>
      <c r="H348" s="882"/>
      <c r="I348" s="882"/>
      <c r="J348" s="882"/>
      <c r="K348" s="882"/>
      <c r="L348" s="882"/>
      <c r="M348" s="882"/>
      <c r="N348" s="882"/>
      <c r="O348" s="882"/>
      <c r="P348" s="882"/>
      <c r="Q348" s="882"/>
      <c r="R348" s="882"/>
      <c r="S348" s="882"/>
      <c r="T348" s="882"/>
      <c r="U348" s="882"/>
      <c r="V348" s="882"/>
      <c r="W348" s="882"/>
      <c r="X348" s="882"/>
    </row>
    <row r="349" spans="1:24" ht="16.5" customHeight="1">
      <c r="A349" s="882"/>
      <c r="B349" s="882"/>
      <c r="C349" s="882"/>
      <c r="D349" s="882"/>
      <c r="E349" s="882"/>
      <c r="F349" s="882"/>
      <c r="G349" s="882"/>
      <c r="H349" s="882"/>
      <c r="I349" s="882"/>
      <c r="J349" s="882"/>
      <c r="K349" s="882"/>
      <c r="L349" s="882"/>
      <c r="M349" s="882"/>
      <c r="N349" s="882"/>
      <c r="O349" s="882"/>
      <c r="P349" s="882"/>
      <c r="Q349" s="882"/>
      <c r="R349" s="882"/>
      <c r="S349" s="882"/>
      <c r="T349" s="882"/>
      <c r="U349" s="882"/>
      <c r="V349" s="882"/>
      <c r="W349" s="882"/>
      <c r="X349" s="882"/>
    </row>
    <row r="350" spans="1:24" ht="16.5" customHeight="1">
      <c r="A350" s="882"/>
      <c r="B350" s="882"/>
      <c r="C350" s="882"/>
      <c r="D350" s="882"/>
      <c r="E350" s="882"/>
      <c r="F350" s="882"/>
      <c r="G350" s="882"/>
      <c r="H350" s="882"/>
      <c r="I350" s="882"/>
      <c r="J350" s="882"/>
      <c r="K350" s="882"/>
      <c r="L350" s="882"/>
      <c r="M350" s="882"/>
      <c r="N350" s="882"/>
      <c r="O350" s="882"/>
      <c r="P350" s="882"/>
      <c r="Q350" s="882"/>
      <c r="R350" s="882"/>
      <c r="S350" s="882"/>
      <c r="T350" s="882"/>
      <c r="U350" s="882"/>
      <c r="V350" s="882"/>
      <c r="W350" s="882"/>
      <c r="X350" s="882"/>
    </row>
    <row r="351" spans="1:24" ht="16.5" customHeight="1">
      <c r="A351" s="882"/>
      <c r="B351" s="882"/>
      <c r="C351" s="882"/>
      <c r="D351" s="882"/>
      <c r="E351" s="882"/>
      <c r="F351" s="882"/>
      <c r="G351" s="882"/>
      <c r="H351" s="882"/>
      <c r="I351" s="882"/>
      <c r="J351" s="882"/>
      <c r="K351" s="882"/>
      <c r="L351" s="882"/>
      <c r="M351" s="882"/>
      <c r="N351" s="882"/>
      <c r="O351" s="882"/>
      <c r="P351" s="882"/>
      <c r="Q351" s="882"/>
      <c r="R351" s="882"/>
      <c r="S351" s="882"/>
      <c r="T351" s="882"/>
      <c r="U351" s="882"/>
      <c r="V351" s="882"/>
      <c r="W351" s="882"/>
      <c r="X351" s="882"/>
    </row>
    <row r="352" spans="1:24" ht="16.5" customHeight="1">
      <c r="A352" s="882"/>
      <c r="B352" s="882"/>
      <c r="C352" s="882"/>
      <c r="D352" s="882"/>
      <c r="E352" s="882"/>
      <c r="F352" s="882"/>
      <c r="G352" s="882"/>
      <c r="H352" s="882"/>
      <c r="I352" s="882"/>
      <c r="J352" s="882"/>
      <c r="K352" s="882"/>
      <c r="L352" s="882"/>
      <c r="M352" s="882"/>
      <c r="N352" s="882"/>
      <c r="O352" s="882"/>
      <c r="P352" s="882"/>
      <c r="Q352" s="882"/>
      <c r="R352" s="882"/>
      <c r="S352" s="882"/>
      <c r="T352" s="882"/>
      <c r="U352" s="882"/>
      <c r="V352" s="882"/>
      <c r="W352" s="882"/>
      <c r="X352" s="882"/>
    </row>
    <row r="353" spans="1:24" ht="16.5" customHeight="1">
      <c r="A353" s="882"/>
      <c r="B353" s="882"/>
      <c r="C353" s="882"/>
      <c r="D353" s="882"/>
      <c r="E353" s="882"/>
      <c r="F353" s="882"/>
      <c r="G353" s="882"/>
      <c r="H353" s="882"/>
      <c r="I353" s="882"/>
      <c r="J353" s="882"/>
      <c r="K353" s="882"/>
      <c r="L353" s="882"/>
      <c r="M353" s="882"/>
      <c r="N353" s="882"/>
      <c r="O353" s="882"/>
      <c r="P353" s="882"/>
      <c r="Q353" s="882"/>
      <c r="R353" s="882"/>
      <c r="S353" s="882"/>
      <c r="T353" s="882"/>
      <c r="U353" s="882"/>
      <c r="V353" s="882"/>
      <c r="W353" s="882"/>
      <c r="X353" s="882"/>
    </row>
    <row r="354" spans="1:24" ht="16.5" customHeight="1">
      <c r="A354" s="882"/>
      <c r="B354" s="882"/>
      <c r="C354" s="882"/>
      <c r="D354" s="882"/>
      <c r="E354" s="882"/>
      <c r="F354" s="882"/>
      <c r="G354" s="882"/>
      <c r="H354" s="882"/>
      <c r="I354" s="882"/>
      <c r="J354" s="882"/>
      <c r="K354" s="882"/>
      <c r="L354" s="882"/>
      <c r="M354" s="882"/>
      <c r="N354" s="882"/>
      <c r="O354" s="882"/>
      <c r="P354" s="882"/>
      <c r="Q354" s="882"/>
      <c r="R354" s="882"/>
      <c r="S354" s="882"/>
      <c r="T354" s="882"/>
      <c r="U354" s="882"/>
      <c r="V354" s="882"/>
      <c r="W354" s="882"/>
      <c r="X354" s="882"/>
    </row>
    <row r="355" spans="1:24" ht="16.5" customHeight="1">
      <c r="A355" s="882"/>
      <c r="B355" s="882"/>
      <c r="C355" s="882"/>
      <c r="D355" s="882"/>
      <c r="E355" s="882"/>
      <c r="F355" s="882"/>
      <c r="G355" s="882"/>
      <c r="H355" s="882"/>
      <c r="I355" s="882"/>
      <c r="J355" s="882"/>
      <c r="K355" s="882"/>
      <c r="L355" s="882"/>
      <c r="M355" s="882"/>
      <c r="N355" s="882"/>
      <c r="O355" s="882"/>
      <c r="P355" s="882"/>
      <c r="Q355" s="882"/>
      <c r="R355" s="882"/>
      <c r="S355" s="882"/>
      <c r="T355" s="882"/>
      <c r="U355" s="882"/>
      <c r="V355" s="882"/>
      <c r="W355" s="882"/>
      <c r="X355" s="882"/>
    </row>
    <row r="356" spans="1:24" ht="16.5" customHeight="1">
      <c r="A356" s="882"/>
      <c r="B356" s="882"/>
      <c r="C356" s="882"/>
      <c r="D356" s="882"/>
      <c r="E356" s="882"/>
      <c r="F356" s="882"/>
      <c r="G356" s="882"/>
      <c r="H356" s="882"/>
      <c r="I356" s="882"/>
      <c r="J356" s="882"/>
      <c r="K356" s="882"/>
      <c r="L356" s="882"/>
      <c r="M356" s="882"/>
      <c r="N356" s="882"/>
      <c r="O356" s="882"/>
      <c r="P356" s="882"/>
      <c r="Q356" s="882"/>
      <c r="R356" s="882"/>
      <c r="S356" s="882"/>
      <c r="T356" s="882"/>
      <c r="U356" s="882"/>
      <c r="V356" s="882"/>
      <c r="W356" s="882"/>
      <c r="X356" s="882"/>
    </row>
    <row r="357" spans="1:24" ht="16.5" customHeight="1">
      <c r="A357" s="882"/>
      <c r="B357" s="882"/>
      <c r="C357" s="882"/>
      <c r="D357" s="882"/>
      <c r="E357" s="882"/>
      <c r="F357" s="882"/>
      <c r="G357" s="882"/>
      <c r="H357" s="882"/>
      <c r="I357" s="882"/>
      <c r="J357" s="882"/>
      <c r="K357" s="882"/>
      <c r="L357" s="882"/>
      <c r="M357" s="882"/>
      <c r="N357" s="882"/>
      <c r="O357" s="882"/>
      <c r="P357" s="882"/>
      <c r="Q357" s="882"/>
      <c r="R357" s="882"/>
      <c r="S357" s="882"/>
      <c r="T357" s="882"/>
      <c r="U357" s="882"/>
      <c r="V357" s="882"/>
      <c r="W357" s="882"/>
      <c r="X357" s="882"/>
    </row>
    <row r="358" spans="1:24" ht="16.5" customHeight="1">
      <c r="A358" s="882"/>
      <c r="B358" s="882"/>
      <c r="C358" s="882"/>
      <c r="D358" s="882"/>
      <c r="E358" s="882"/>
      <c r="F358" s="882"/>
      <c r="G358" s="882"/>
      <c r="H358" s="882"/>
      <c r="I358" s="882"/>
      <c r="J358" s="882"/>
      <c r="K358" s="882"/>
      <c r="L358" s="882"/>
      <c r="M358" s="882"/>
      <c r="N358" s="882"/>
      <c r="O358" s="882"/>
      <c r="P358" s="882"/>
      <c r="Q358" s="882"/>
      <c r="R358" s="882"/>
      <c r="S358" s="882"/>
      <c r="T358" s="882"/>
      <c r="U358" s="882"/>
      <c r="V358" s="882"/>
      <c r="W358" s="882"/>
      <c r="X358" s="882"/>
    </row>
    <row r="359" spans="1:24" ht="16.5" customHeight="1">
      <c r="A359" s="882"/>
      <c r="B359" s="882"/>
      <c r="C359" s="882"/>
      <c r="D359" s="882"/>
      <c r="E359" s="882"/>
      <c r="F359" s="882"/>
      <c r="G359" s="882"/>
      <c r="H359" s="882"/>
      <c r="I359" s="882"/>
      <c r="J359" s="882"/>
      <c r="K359" s="882"/>
      <c r="L359" s="882"/>
      <c r="M359" s="882"/>
      <c r="N359" s="882"/>
      <c r="O359" s="882"/>
      <c r="P359" s="882"/>
      <c r="Q359" s="882"/>
      <c r="R359" s="882"/>
      <c r="S359" s="882"/>
      <c r="T359" s="882"/>
      <c r="U359" s="882"/>
      <c r="V359" s="882"/>
      <c r="W359" s="882"/>
      <c r="X359" s="882"/>
    </row>
    <row r="360" spans="1:24" ht="16.5" customHeight="1">
      <c r="A360" s="882"/>
      <c r="B360" s="882"/>
      <c r="C360" s="882"/>
      <c r="D360" s="882"/>
      <c r="E360" s="882"/>
      <c r="F360" s="882"/>
      <c r="G360" s="882"/>
      <c r="H360" s="882"/>
      <c r="I360" s="882"/>
      <c r="J360" s="882"/>
      <c r="K360" s="882"/>
      <c r="L360" s="882"/>
      <c r="M360" s="882"/>
      <c r="N360" s="882"/>
      <c r="O360" s="882"/>
      <c r="P360" s="882"/>
      <c r="Q360" s="882"/>
      <c r="R360" s="882"/>
      <c r="S360" s="882"/>
      <c r="T360" s="882"/>
      <c r="U360" s="882"/>
      <c r="V360" s="882"/>
      <c r="W360" s="882"/>
      <c r="X360" s="882"/>
    </row>
    <row r="361" spans="1:24" ht="16.5" customHeight="1">
      <c r="A361" s="882"/>
      <c r="B361" s="882"/>
      <c r="C361" s="882"/>
      <c r="D361" s="882"/>
      <c r="E361" s="882"/>
      <c r="F361" s="882"/>
      <c r="G361" s="882"/>
      <c r="H361" s="882"/>
      <c r="I361" s="882"/>
      <c r="J361" s="882"/>
      <c r="K361" s="882"/>
      <c r="L361" s="882"/>
      <c r="M361" s="882"/>
      <c r="N361" s="882"/>
      <c r="O361" s="882"/>
      <c r="P361" s="882"/>
      <c r="Q361" s="882"/>
      <c r="R361" s="882"/>
      <c r="S361" s="882"/>
      <c r="T361" s="882"/>
      <c r="U361" s="882"/>
      <c r="V361" s="882"/>
      <c r="W361" s="882"/>
      <c r="X361" s="882"/>
    </row>
    <row r="362" spans="1:24" ht="16.5" customHeight="1">
      <c r="A362" s="882"/>
      <c r="B362" s="882"/>
      <c r="C362" s="882"/>
      <c r="D362" s="882"/>
      <c r="E362" s="882"/>
      <c r="F362" s="882"/>
      <c r="G362" s="882"/>
      <c r="H362" s="882"/>
      <c r="I362" s="882"/>
      <c r="J362" s="882"/>
      <c r="K362" s="882"/>
      <c r="L362" s="882"/>
      <c r="M362" s="882"/>
      <c r="N362" s="882"/>
      <c r="O362" s="882"/>
      <c r="P362" s="882"/>
      <c r="Q362" s="882"/>
      <c r="R362" s="882"/>
      <c r="S362" s="882"/>
      <c r="T362" s="882"/>
      <c r="U362" s="882"/>
      <c r="V362" s="882"/>
      <c r="W362" s="882"/>
      <c r="X362" s="882"/>
    </row>
    <row r="363" spans="1:24" ht="16.5" customHeight="1">
      <c r="A363" s="882"/>
      <c r="B363" s="882"/>
      <c r="C363" s="882"/>
      <c r="D363" s="882"/>
      <c r="E363" s="882"/>
      <c r="F363" s="882"/>
      <c r="G363" s="882"/>
      <c r="H363" s="882"/>
      <c r="I363" s="882"/>
      <c r="J363" s="882"/>
      <c r="K363" s="882"/>
      <c r="L363" s="882"/>
      <c r="M363" s="882"/>
      <c r="N363" s="882"/>
      <c r="O363" s="882"/>
      <c r="P363" s="882"/>
      <c r="Q363" s="882"/>
      <c r="R363" s="882"/>
      <c r="S363" s="882"/>
      <c r="T363" s="882"/>
      <c r="U363" s="882"/>
      <c r="V363" s="882"/>
      <c r="W363" s="882"/>
      <c r="X363" s="882"/>
    </row>
    <row r="364" spans="1:24" ht="16.5" customHeight="1">
      <c r="A364" s="882"/>
      <c r="B364" s="882"/>
      <c r="C364" s="882"/>
      <c r="D364" s="882"/>
      <c r="E364" s="882"/>
      <c r="F364" s="882"/>
      <c r="G364" s="882"/>
      <c r="H364" s="882"/>
      <c r="I364" s="882"/>
      <c r="J364" s="882"/>
      <c r="K364" s="882"/>
      <c r="L364" s="882"/>
      <c r="M364" s="882"/>
      <c r="N364" s="882"/>
      <c r="O364" s="882"/>
      <c r="P364" s="882"/>
      <c r="Q364" s="882"/>
      <c r="R364" s="882"/>
      <c r="S364" s="882"/>
      <c r="T364" s="882"/>
      <c r="U364" s="882"/>
      <c r="V364" s="882"/>
      <c r="W364" s="882"/>
      <c r="X364" s="882"/>
    </row>
    <row r="365" spans="1:24" ht="16.5" customHeight="1">
      <c r="A365" s="882"/>
      <c r="B365" s="882"/>
      <c r="C365" s="882"/>
      <c r="D365" s="882"/>
      <c r="E365" s="882"/>
      <c r="F365" s="882"/>
      <c r="G365" s="882"/>
      <c r="H365" s="882"/>
      <c r="I365" s="882"/>
      <c r="J365" s="882"/>
      <c r="K365" s="882"/>
      <c r="L365" s="882"/>
      <c r="M365" s="882"/>
      <c r="N365" s="882"/>
      <c r="O365" s="882"/>
      <c r="P365" s="882"/>
      <c r="Q365" s="882"/>
      <c r="R365" s="882"/>
      <c r="S365" s="882"/>
      <c r="T365" s="882"/>
      <c r="U365" s="882"/>
      <c r="V365" s="882"/>
      <c r="W365" s="882"/>
      <c r="X365" s="882"/>
    </row>
    <row r="366" spans="1:24" ht="16.5" customHeight="1">
      <c r="A366" s="882"/>
      <c r="B366" s="882"/>
      <c r="C366" s="882"/>
      <c r="D366" s="882"/>
      <c r="E366" s="882"/>
      <c r="F366" s="882"/>
      <c r="G366" s="882"/>
      <c r="H366" s="882"/>
      <c r="I366" s="882"/>
      <c r="J366" s="882"/>
      <c r="K366" s="882"/>
      <c r="L366" s="882"/>
      <c r="M366" s="882"/>
      <c r="N366" s="882"/>
      <c r="O366" s="882"/>
      <c r="P366" s="882"/>
      <c r="Q366" s="882"/>
      <c r="R366" s="882"/>
      <c r="S366" s="882"/>
      <c r="T366" s="882"/>
      <c r="U366" s="882"/>
      <c r="V366" s="882"/>
      <c r="W366" s="882"/>
      <c r="X366" s="882"/>
    </row>
    <row r="367" spans="1:24" ht="16.5" customHeight="1">
      <c r="A367" s="882"/>
      <c r="B367" s="882"/>
      <c r="C367" s="882"/>
      <c r="D367" s="882"/>
      <c r="E367" s="882"/>
      <c r="F367" s="882"/>
      <c r="G367" s="882"/>
      <c r="H367" s="882"/>
      <c r="I367" s="882"/>
      <c r="J367" s="882"/>
      <c r="K367" s="882"/>
      <c r="L367" s="882"/>
      <c r="M367" s="882"/>
      <c r="N367" s="882"/>
      <c r="O367" s="882"/>
      <c r="P367" s="882"/>
      <c r="Q367" s="882"/>
      <c r="R367" s="882"/>
      <c r="S367" s="882"/>
      <c r="T367" s="882"/>
      <c r="U367" s="882"/>
      <c r="V367" s="882"/>
      <c r="W367" s="882"/>
      <c r="X367" s="882"/>
    </row>
    <row r="368" spans="1:24" ht="16.5" customHeight="1">
      <c r="A368" s="882"/>
      <c r="B368" s="882"/>
      <c r="C368" s="882"/>
      <c r="D368" s="882"/>
      <c r="E368" s="882"/>
      <c r="F368" s="882"/>
      <c r="G368" s="882"/>
      <c r="H368" s="882"/>
      <c r="I368" s="882"/>
      <c r="J368" s="882"/>
      <c r="K368" s="882"/>
      <c r="L368" s="882"/>
      <c r="M368" s="882"/>
      <c r="N368" s="882"/>
      <c r="O368" s="882"/>
      <c r="P368" s="882"/>
      <c r="Q368" s="882"/>
      <c r="R368" s="882"/>
      <c r="S368" s="882"/>
      <c r="T368" s="882"/>
      <c r="U368" s="882"/>
      <c r="V368" s="882"/>
      <c r="W368" s="882"/>
      <c r="X368" s="882"/>
    </row>
    <row r="369" spans="1:24" ht="16.5" customHeight="1">
      <c r="A369" s="882"/>
      <c r="B369" s="882"/>
      <c r="C369" s="882"/>
      <c r="D369" s="882"/>
      <c r="E369" s="882"/>
      <c r="F369" s="882"/>
      <c r="G369" s="882"/>
      <c r="H369" s="882"/>
      <c r="I369" s="882"/>
      <c r="J369" s="882"/>
      <c r="K369" s="882"/>
      <c r="L369" s="882"/>
      <c r="M369" s="882"/>
      <c r="N369" s="882"/>
      <c r="O369" s="882"/>
      <c r="P369" s="882"/>
      <c r="Q369" s="882"/>
      <c r="R369" s="882"/>
      <c r="S369" s="882"/>
      <c r="T369" s="882"/>
      <c r="U369" s="882"/>
      <c r="V369" s="882"/>
      <c r="W369" s="882"/>
      <c r="X369" s="882"/>
    </row>
    <row r="370" spans="1:24" ht="16.5" customHeight="1">
      <c r="A370" s="882"/>
      <c r="B370" s="882"/>
      <c r="C370" s="882"/>
      <c r="D370" s="882"/>
      <c r="E370" s="882"/>
      <c r="F370" s="882"/>
      <c r="G370" s="882"/>
      <c r="H370" s="882"/>
      <c r="I370" s="882"/>
      <c r="J370" s="882"/>
      <c r="K370" s="882"/>
      <c r="L370" s="882"/>
      <c r="M370" s="882"/>
      <c r="N370" s="882"/>
      <c r="O370" s="882"/>
      <c r="P370" s="882"/>
      <c r="Q370" s="882"/>
      <c r="R370" s="882"/>
      <c r="S370" s="882"/>
      <c r="T370" s="882"/>
      <c r="U370" s="882"/>
      <c r="V370" s="882"/>
      <c r="W370" s="882"/>
      <c r="X370" s="882"/>
    </row>
    <row r="371" spans="1:24" ht="16.5" customHeight="1">
      <c r="A371" s="882"/>
      <c r="B371" s="882"/>
      <c r="C371" s="882"/>
      <c r="D371" s="882"/>
      <c r="E371" s="882"/>
      <c r="F371" s="882"/>
      <c r="G371" s="882"/>
      <c r="H371" s="882"/>
      <c r="I371" s="882"/>
      <c r="J371" s="882"/>
      <c r="K371" s="882"/>
      <c r="L371" s="882"/>
      <c r="M371" s="882"/>
      <c r="N371" s="882"/>
      <c r="O371" s="882"/>
      <c r="P371" s="882"/>
      <c r="Q371" s="882"/>
      <c r="R371" s="882"/>
      <c r="S371" s="882"/>
      <c r="T371" s="882"/>
      <c r="U371" s="882"/>
      <c r="V371" s="882"/>
      <c r="W371" s="882"/>
      <c r="X371" s="882"/>
    </row>
    <row r="372" spans="1:24" ht="16.5" customHeight="1">
      <c r="A372" s="882"/>
      <c r="B372" s="882"/>
      <c r="C372" s="882"/>
      <c r="D372" s="882"/>
      <c r="E372" s="882"/>
      <c r="F372" s="882"/>
      <c r="G372" s="882"/>
      <c r="H372" s="882"/>
      <c r="I372" s="882"/>
      <c r="J372" s="882"/>
      <c r="K372" s="882"/>
      <c r="L372" s="882"/>
      <c r="M372" s="882"/>
      <c r="N372" s="882"/>
      <c r="O372" s="882"/>
      <c r="P372" s="882"/>
      <c r="Q372" s="882"/>
      <c r="R372" s="882"/>
      <c r="S372" s="882"/>
      <c r="T372" s="882"/>
      <c r="U372" s="882"/>
      <c r="V372" s="882"/>
      <c r="W372" s="882"/>
      <c r="X372" s="882"/>
    </row>
    <row r="373" spans="1:24" ht="16.5" customHeight="1">
      <c r="A373" s="882"/>
      <c r="B373" s="882"/>
      <c r="C373" s="882"/>
      <c r="D373" s="882"/>
      <c r="E373" s="882"/>
      <c r="F373" s="882"/>
      <c r="G373" s="882"/>
      <c r="H373" s="882"/>
      <c r="I373" s="882"/>
      <c r="J373" s="882"/>
      <c r="K373" s="882"/>
      <c r="L373" s="882"/>
      <c r="M373" s="882"/>
      <c r="N373" s="882"/>
      <c r="O373" s="882"/>
      <c r="P373" s="882"/>
      <c r="Q373" s="882"/>
      <c r="R373" s="882"/>
      <c r="S373" s="882"/>
      <c r="T373" s="882"/>
      <c r="U373" s="882"/>
      <c r="V373" s="882"/>
      <c r="W373" s="882"/>
      <c r="X373" s="882"/>
    </row>
    <row r="374" spans="1:24" ht="16.5" customHeight="1">
      <c r="A374" s="882"/>
      <c r="B374" s="882"/>
      <c r="C374" s="882"/>
      <c r="D374" s="882"/>
      <c r="E374" s="882"/>
      <c r="F374" s="882"/>
      <c r="G374" s="882"/>
      <c r="H374" s="882"/>
      <c r="I374" s="882"/>
      <c r="J374" s="882"/>
      <c r="K374" s="882"/>
      <c r="L374" s="882"/>
      <c r="M374" s="882"/>
      <c r="N374" s="882"/>
      <c r="O374" s="882"/>
      <c r="P374" s="882"/>
      <c r="Q374" s="882"/>
      <c r="R374" s="882"/>
      <c r="S374" s="882"/>
      <c r="T374" s="882"/>
      <c r="U374" s="882"/>
      <c r="V374" s="882"/>
      <c r="W374" s="882"/>
      <c r="X374" s="882"/>
    </row>
    <row r="375" spans="1:24" ht="16.5" customHeight="1">
      <c r="A375" s="882"/>
      <c r="B375" s="882"/>
      <c r="C375" s="882"/>
      <c r="D375" s="882"/>
      <c r="E375" s="882"/>
      <c r="F375" s="882"/>
      <c r="G375" s="882"/>
      <c r="H375" s="882"/>
      <c r="I375" s="882"/>
      <c r="J375" s="882"/>
      <c r="K375" s="882"/>
      <c r="L375" s="882"/>
      <c r="M375" s="882"/>
      <c r="N375" s="882"/>
      <c r="O375" s="882"/>
      <c r="P375" s="882"/>
      <c r="Q375" s="882"/>
      <c r="R375" s="882"/>
      <c r="S375" s="882"/>
      <c r="T375" s="882"/>
      <c r="U375" s="882"/>
      <c r="V375" s="882"/>
      <c r="W375" s="882"/>
      <c r="X375" s="882"/>
    </row>
    <row r="376" spans="1:24" ht="16.5" customHeight="1">
      <c r="A376" s="882"/>
      <c r="B376" s="882"/>
      <c r="C376" s="882"/>
      <c r="D376" s="882"/>
      <c r="E376" s="882"/>
      <c r="F376" s="882"/>
      <c r="G376" s="882"/>
      <c r="H376" s="882"/>
      <c r="I376" s="882"/>
      <c r="J376" s="882"/>
      <c r="K376" s="882"/>
      <c r="L376" s="882"/>
      <c r="M376" s="882"/>
      <c r="N376" s="882"/>
      <c r="O376" s="882"/>
      <c r="P376" s="882"/>
      <c r="Q376" s="882"/>
      <c r="R376" s="882"/>
      <c r="S376" s="882"/>
      <c r="T376" s="882"/>
      <c r="U376" s="882"/>
      <c r="V376" s="882"/>
      <c r="W376" s="882"/>
      <c r="X376" s="882"/>
    </row>
    <row r="377" spans="1:24" ht="16.5" customHeight="1">
      <c r="A377" s="882"/>
      <c r="B377" s="882"/>
      <c r="C377" s="882"/>
      <c r="D377" s="882"/>
      <c r="E377" s="882"/>
      <c r="F377" s="882"/>
      <c r="G377" s="882"/>
      <c r="H377" s="882"/>
      <c r="I377" s="882"/>
      <c r="J377" s="882"/>
      <c r="K377" s="882"/>
      <c r="L377" s="882"/>
      <c r="M377" s="882"/>
      <c r="N377" s="882"/>
      <c r="O377" s="882"/>
      <c r="P377" s="882"/>
      <c r="Q377" s="882"/>
      <c r="R377" s="882"/>
      <c r="S377" s="882"/>
      <c r="T377" s="882"/>
      <c r="U377" s="882"/>
      <c r="V377" s="882"/>
      <c r="W377" s="882"/>
      <c r="X377" s="882"/>
    </row>
    <row r="378" spans="1:24" ht="16.5" customHeight="1">
      <c r="A378" s="882"/>
      <c r="B378" s="882"/>
      <c r="C378" s="882"/>
      <c r="D378" s="882"/>
      <c r="E378" s="882"/>
      <c r="F378" s="882"/>
      <c r="G378" s="882"/>
      <c r="H378" s="882"/>
      <c r="I378" s="882"/>
      <c r="J378" s="882"/>
      <c r="K378" s="882"/>
      <c r="L378" s="882"/>
      <c r="M378" s="882"/>
      <c r="N378" s="882"/>
      <c r="O378" s="882"/>
      <c r="P378" s="882"/>
      <c r="Q378" s="882"/>
      <c r="R378" s="882"/>
      <c r="S378" s="882"/>
      <c r="T378" s="882"/>
      <c r="U378" s="882"/>
      <c r="V378" s="882"/>
      <c r="W378" s="882"/>
      <c r="X378" s="882"/>
    </row>
    <row r="379" spans="1:24" ht="16.5" customHeight="1">
      <c r="A379" s="882"/>
      <c r="B379" s="882"/>
      <c r="C379" s="882"/>
      <c r="D379" s="882"/>
      <c r="E379" s="882"/>
      <c r="F379" s="882"/>
      <c r="G379" s="882"/>
      <c r="H379" s="882"/>
      <c r="I379" s="882"/>
      <c r="J379" s="882"/>
      <c r="K379" s="882"/>
      <c r="L379" s="882"/>
      <c r="M379" s="882"/>
      <c r="N379" s="882"/>
      <c r="O379" s="882"/>
      <c r="P379" s="882"/>
      <c r="Q379" s="882"/>
      <c r="R379" s="882"/>
      <c r="S379" s="882"/>
      <c r="T379" s="882"/>
      <c r="U379" s="882"/>
      <c r="V379" s="882"/>
      <c r="W379" s="882"/>
      <c r="X379" s="882"/>
    </row>
    <row r="380" spans="1:24" ht="16.5" customHeight="1">
      <c r="A380" s="882"/>
      <c r="B380" s="882"/>
      <c r="C380" s="882"/>
      <c r="D380" s="882"/>
      <c r="E380" s="882"/>
      <c r="F380" s="882"/>
      <c r="G380" s="882"/>
      <c r="H380" s="882"/>
      <c r="I380" s="882"/>
      <c r="J380" s="882"/>
      <c r="K380" s="882"/>
      <c r="L380" s="882"/>
      <c r="M380" s="882"/>
      <c r="N380" s="882"/>
      <c r="O380" s="882"/>
      <c r="P380" s="882"/>
      <c r="Q380" s="882"/>
      <c r="R380" s="882"/>
      <c r="S380" s="882"/>
      <c r="T380" s="882"/>
      <c r="U380" s="882"/>
      <c r="V380" s="882"/>
      <c r="W380" s="882"/>
      <c r="X380" s="882"/>
    </row>
    <row r="381" spans="1:24" ht="16.5" customHeight="1">
      <c r="A381" s="882"/>
      <c r="B381" s="882"/>
      <c r="C381" s="882"/>
      <c r="D381" s="882"/>
      <c r="E381" s="882"/>
      <c r="F381" s="882"/>
      <c r="G381" s="882"/>
      <c r="H381" s="882"/>
      <c r="I381" s="882"/>
      <c r="J381" s="882"/>
      <c r="K381" s="882"/>
      <c r="L381" s="882"/>
      <c r="M381" s="882"/>
      <c r="N381" s="882"/>
      <c r="O381" s="882"/>
      <c r="P381" s="882"/>
      <c r="Q381" s="882"/>
      <c r="R381" s="882"/>
      <c r="S381" s="882"/>
      <c r="T381" s="882"/>
      <c r="U381" s="882"/>
      <c r="V381" s="882"/>
      <c r="W381" s="882"/>
      <c r="X381" s="882"/>
    </row>
    <row r="382" spans="1:24" ht="16.5" customHeight="1">
      <c r="A382" s="882"/>
      <c r="B382" s="882"/>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row>
    <row r="383" spans="1:24" ht="16.5" customHeight="1">
      <c r="A383" s="882"/>
      <c r="B383" s="882"/>
      <c r="C383" s="882"/>
      <c r="D383" s="882"/>
      <c r="E383" s="882"/>
      <c r="F383" s="882"/>
      <c r="G383" s="882"/>
      <c r="H383" s="882"/>
      <c r="I383" s="882"/>
      <c r="J383" s="882"/>
      <c r="K383" s="882"/>
      <c r="L383" s="882"/>
      <c r="M383" s="882"/>
      <c r="N383" s="882"/>
      <c r="O383" s="882"/>
      <c r="P383" s="882"/>
      <c r="Q383" s="882"/>
      <c r="R383" s="882"/>
      <c r="S383" s="882"/>
      <c r="T383" s="882"/>
      <c r="U383" s="882"/>
      <c r="V383" s="882"/>
      <c r="W383" s="882"/>
      <c r="X383" s="882"/>
    </row>
    <row r="384" spans="1:24" ht="16.5" customHeight="1">
      <c r="A384" s="882"/>
      <c r="B384" s="882"/>
      <c r="C384" s="882"/>
      <c r="D384" s="882"/>
      <c r="E384" s="882"/>
      <c r="F384" s="882"/>
      <c r="G384" s="882"/>
      <c r="H384" s="882"/>
      <c r="I384" s="882"/>
      <c r="J384" s="882"/>
      <c r="K384" s="882"/>
      <c r="L384" s="882"/>
      <c r="M384" s="882"/>
      <c r="N384" s="882"/>
      <c r="O384" s="882"/>
      <c r="P384" s="882"/>
      <c r="Q384" s="882"/>
      <c r="R384" s="882"/>
      <c r="S384" s="882"/>
      <c r="T384" s="882"/>
      <c r="U384" s="882"/>
      <c r="V384" s="882"/>
      <c r="W384" s="882"/>
      <c r="X384" s="882"/>
    </row>
    <row r="385" spans="1:24" ht="16.5" customHeight="1">
      <c r="A385" s="882"/>
      <c r="B385" s="882"/>
      <c r="C385" s="882"/>
      <c r="D385" s="882"/>
      <c r="E385" s="882"/>
      <c r="F385" s="882"/>
      <c r="G385" s="882"/>
      <c r="H385" s="882"/>
      <c r="I385" s="882"/>
      <c r="J385" s="882"/>
      <c r="K385" s="882"/>
      <c r="L385" s="882"/>
      <c r="M385" s="882"/>
      <c r="N385" s="882"/>
      <c r="O385" s="882"/>
      <c r="P385" s="882"/>
      <c r="Q385" s="882"/>
      <c r="R385" s="882"/>
      <c r="S385" s="882"/>
      <c r="T385" s="882"/>
      <c r="U385" s="882"/>
      <c r="V385" s="882"/>
      <c r="W385" s="882"/>
      <c r="X385" s="882"/>
    </row>
    <row r="386" spans="1:24" ht="16.5" customHeight="1">
      <c r="A386" s="882"/>
      <c r="B386" s="882"/>
      <c r="C386" s="882"/>
      <c r="D386" s="882"/>
      <c r="E386" s="882"/>
      <c r="F386" s="882"/>
      <c r="G386" s="882"/>
      <c r="H386" s="882"/>
      <c r="I386" s="882"/>
      <c r="J386" s="882"/>
      <c r="K386" s="882"/>
      <c r="L386" s="882"/>
      <c r="M386" s="882"/>
      <c r="N386" s="882"/>
      <c r="O386" s="882"/>
      <c r="P386" s="882"/>
      <c r="Q386" s="882"/>
      <c r="R386" s="882"/>
      <c r="S386" s="882"/>
      <c r="T386" s="882"/>
      <c r="U386" s="882"/>
      <c r="V386" s="882"/>
      <c r="W386" s="882"/>
      <c r="X386" s="882"/>
    </row>
    <row r="387" spans="1:24" ht="16.5" customHeight="1">
      <c r="A387" s="882"/>
      <c r="B387" s="882"/>
      <c r="C387" s="882"/>
      <c r="D387" s="882"/>
      <c r="E387" s="882"/>
      <c r="F387" s="882"/>
      <c r="G387" s="882"/>
      <c r="H387" s="882"/>
      <c r="I387" s="882"/>
      <c r="J387" s="882"/>
      <c r="K387" s="882"/>
      <c r="L387" s="882"/>
      <c r="M387" s="882"/>
      <c r="N387" s="882"/>
      <c r="O387" s="882"/>
      <c r="P387" s="882"/>
      <c r="Q387" s="882"/>
      <c r="R387" s="882"/>
      <c r="S387" s="882"/>
      <c r="T387" s="882"/>
      <c r="U387" s="882"/>
      <c r="V387" s="882"/>
      <c r="W387" s="882"/>
      <c r="X387" s="882"/>
    </row>
    <row r="388" spans="1:24" ht="16.5" customHeight="1">
      <c r="A388" s="882"/>
      <c r="B388" s="882"/>
      <c r="C388" s="882"/>
      <c r="D388" s="882"/>
      <c r="E388" s="882"/>
      <c r="F388" s="882"/>
      <c r="G388" s="882"/>
      <c r="H388" s="882"/>
      <c r="I388" s="882"/>
      <c r="J388" s="882"/>
      <c r="K388" s="882"/>
      <c r="L388" s="882"/>
      <c r="M388" s="882"/>
      <c r="N388" s="882"/>
      <c r="O388" s="882"/>
      <c r="P388" s="882"/>
      <c r="Q388" s="882"/>
      <c r="R388" s="882"/>
      <c r="S388" s="882"/>
      <c r="T388" s="882"/>
      <c r="U388" s="882"/>
      <c r="V388" s="882"/>
      <c r="W388" s="882"/>
      <c r="X388" s="882"/>
    </row>
    <row r="389" spans="1:24" ht="16.5" customHeight="1">
      <c r="A389" s="882"/>
      <c r="B389" s="882"/>
      <c r="C389" s="882"/>
      <c r="D389" s="882"/>
      <c r="E389" s="882"/>
      <c r="F389" s="882"/>
      <c r="G389" s="882"/>
      <c r="H389" s="882"/>
      <c r="I389" s="882"/>
      <c r="J389" s="882"/>
      <c r="K389" s="882"/>
      <c r="L389" s="882"/>
      <c r="M389" s="882"/>
      <c r="N389" s="882"/>
      <c r="O389" s="882"/>
      <c r="P389" s="882"/>
      <c r="Q389" s="882"/>
      <c r="R389" s="882"/>
      <c r="S389" s="882"/>
      <c r="T389" s="882"/>
      <c r="U389" s="882"/>
      <c r="V389" s="882"/>
      <c r="W389" s="882"/>
      <c r="X389" s="882"/>
    </row>
    <row r="390" spans="1:24" ht="16.5" customHeight="1">
      <c r="A390" s="882"/>
      <c r="B390" s="882"/>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row>
    <row r="391" spans="1:24" ht="16.5" customHeight="1">
      <c r="A391" s="882"/>
      <c r="B391" s="882"/>
      <c r="C391" s="882"/>
      <c r="D391" s="882"/>
      <c r="E391" s="882"/>
      <c r="F391" s="882"/>
      <c r="G391" s="882"/>
      <c r="H391" s="882"/>
      <c r="I391" s="882"/>
      <c r="J391" s="882"/>
      <c r="K391" s="882"/>
      <c r="L391" s="882"/>
      <c r="M391" s="882"/>
      <c r="N391" s="882"/>
      <c r="O391" s="882"/>
      <c r="P391" s="882"/>
      <c r="Q391" s="882"/>
      <c r="R391" s="882"/>
      <c r="S391" s="882"/>
      <c r="T391" s="882"/>
      <c r="U391" s="882"/>
      <c r="V391" s="882"/>
      <c r="W391" s="882"/>
      <c r="X391" s="882"/>
    </row>
    <row r="392" spans="1:24" ht="16.5" customHeight="1">
      <c r="A392" s="882"/>
      <c r="B392" s="882"/>
      <c r="C392" s="882"/>
      <c r="D392" s="882"/>
      <c r="E392" s="882"/>
      <c r="F392" s="882"/>
      <c r="G392" s="882"/>
      <c r="H392" s="882"/>
      <c r="I392" s="882"/>
      <c r="J392" s="882"/>
      <c r="K392" s="882"/>
      <c r="L392" s="882"/>
      <c r="M392" s="882"/>
      <c r="N392" s="882"/>
      <c r="O392" s="882"/>
      <c r="P392" s="882"/>
      <c r="Q392" s="882"/>
      <c r="R392" s="882"/>
      <c r="S392" s="882"/>
      <c r="T392" s="882"/>
      <c r="U392" s="882"/>
      <c r="V392" s="882"/>
      <c r="W392" s="882"/>
      <c r="X392" s="882"/>
    </row>
    <row r="393" spans="1:24" ht="16.5" customHeight="1">
      <c r="A393" s="882"/>
      <c r="B393" s="882"/>
      <c r="C393" s="882"/>
      <c r="D393" s="882"/>
      <c r="E393" s="882"/>
      <c r="F393" s="882"/>
      <c r="G393" s="882"/>
      <c r="H393" s="882"/>
      <c r="I393" s="882"/>
      <c r="J393" s="882"/>
      <c r="K393" s="882"/>
      <c r="L393" s="882"/>
      <c r="M393" s="882"/>
      <c r="N393" s="882"/>
      <c r="O393" s="882"/>
      <c r="P393" s="882"/>
      <c r="Q393" s="882"/>
      <c r="R393" s="882"/>
      <c r="S393" s="882"/>
      <c r="T393" s="882"/>
      <c r="U393" s="882"/>
      <c r="V393" s="882"/>
      <c r="W393" s="882"/>
      <c r="X393" s="882"/>
    </row>
    <row r="394" spans="1:24" ht="16.5" customHeight="1">
      <c r="A394" s="882"/>
      <c r="B394" s="882"/>
      <c r="C394" s="882"/>
      <c r="D394" s="882"/>
      <c r="E394" s="882"/>
      <c r="F394" s="882"/>
      <c r="G394" s="882"/>
      <c r="H394" s="882"/>
      <c r="I394" s="882"/>
      <c r="J394" s="882"/>
      <c r="K394" s="882"/>
      <c r="L394" s="882"/>
      <c r="M394" s="882"/>
      <c r="N394" s="882"/>
      <c r="O394" s="882"/>
      <c r="P394" s="882"/>
      <c r="Q394" s="882"/>
      <c r="R394" s="882"/>
      <c r="S394" s="882"/>
      <c r="T394" s="882"/>
      <c r="U394" s="882"/>
      <c r="V394" s="882"/>
      <c r="W394" s="882"/>
      <c r="X394" s="882"/>
    </row>
    <row r="395" spans="1:24" ht="16.5" customHeight="1">
      <c r="A395" s="882"/>
      <c r="B395" s="882"/>
      <c r="C395" s="882"/>
      <c r="D395" s="882"/>
      <c r="E395" s="882"/>
      <c r="F395" s="882"/>
      <c r="G395" s="882"/>
      <c r="H395" s="882"/>
      <c r="I395" s="882"/>
      <c r="J395" s="882"/>
      <c r="K395" s="882"/>
      <c r="L395" s="882"/>
      <c r="M395" s="882"/>
      <c r="N395" s="882"/>
      <c r="O395" s="882"/>
      <c r="P395" s="882"/>
      <c r="Q395" s="882"/>
      <c r="R395" s="882"/>
      <c r="S395" s="882"/>
      <c r="T395" s="882"/>
      <c r="U395" s="882"/>
      <c r="V395" s="882"/>
      <c r="W395" s="882"/>
      <c r="X395" s="882"/>
    </row>
    <row r="396" spans="1:24" ht="16.5" customHeight="1">
      <c r="A396" s="882"/>
      <c r="B396" s="882"/>
      <c r="C396" s="882"/>
      <c r="D396" s="882"/>
      <c r="E396" s="882"/>
      <c r="F396" s="882"/>
      <c r="G396" s="882"/>
      <c r="H396" s="882"/>
      <c r="I396" s="882"/>
      <c r="J396" s="882"/>
      <c r="K396" s="882"/>
      <c r="L396" s="882"/>
      <c r="M396" s="882"/>
      <c r="N396" s="882"/>
      <c r="O396" s="882"/>
      <c r="P396" s="882"/>
      <c r="Q396" s="882"/>
      <c r="R396" s="882"/>
      <c r="S396" s="882"/>
      <c r="T396" s="882"/>
      <c r="U396" s="882"/>
      <c r="V396" s="882"/>
      <c r="W396" s="882"/>
      <c r="X396" s="882"/>
    </row>
    <row r="397" spans="1:24" ht="16.5" customHeight="1">
      <c r="A397" s="882"/>
      <c r="B397" s="882"/>
      <c r="C397" s="882"/>
      <c r="D397" s="882"/>
      <c r="E397" s="882"/>
      <c r="F397" s="882"/>
      <c r="G397" s="882"/>
      <c r="H397" s="882"/>
      <c r="I397" s="882"/>
      <c r="J397" s="882"/>
      <c r="K397" s="882"/>
      <c r="L397" s="882"/>
      <c r="M397" s="882"/>
      <c r="N397" s="882"/>
      <c r="O397" s="882"/>
      <c r="P397" s="882"/>
      <c r="Q397" s="882"/>
      <c r="R397" s="882"/>
      <c r="S397" s="882"/>
      <c r="T397" s="882"/>
      <c r="U397" s="882"/>
      <c r="V397" s="882"/>
      <c r="W397" s="882"/>
      <c r="X397" s="882"/>
    </row>
    <row r="398" spans="1:24" ht="16.5" customHeight="1">
      <c r="A398" s="882"/>
      <c r="B398" s="882"/>
      <c r="C398" s="882"/>
      <c r="D398" s="882"/>
      <c r="E398" s="882"/>
      <c r="F398" s="882"/>
      <c r="G398" s="882"/>
      <c r="H398" s="882"/>
      <c r="I398" s="882"/>
      <c r="J398" s="882"/>
      <c r="K398" s="882"/>
      <c r="L398" s="882"/>
      <c r="M398" s="882"/>
      <c r="N398" s="882"/>
      <c r="O398" s="882"/>
      <c r="P398" s="882"/>
      <c r="Q398" s="882"/>
      <c r="R398" s="882"/>
      <c r="S398" s="882"/>
      <c r="T398" s="882"/>
      <c r="U398" s="882"/>
      <c r="V398" s="882"/>
      <c r="W398" s="882"/>
      <c r="X398" s="882"/>
    </row>
    <row r="399" spans="1:24" ht="16.5" customHeight="1">
      <c r="A399" s="882"/>
      <c r="B399" s="882"/>
      <c r="C399" s="882"/>
      <c r="D399" s="882"/>
      <c r="E399" s="882"/>
      <c r="F399" s="882"/>
      <c r="G399" s="882"/>
      <c r="H399" s="882"/>
      <c r="I399" s="882"/>
      <c r="J399" s="882"/>
      <c r="K399" s="882"/>
      <c r="L399" s="882"/>
      <c r="M399" s="882"/>
      <c r="N399" s="882"/>
      <c r="O399" s="882"/>
      <c r="P399" s="882"/>
      <c r="Q399" s="882"/>
      <c r="R399" s="882"/>
      <c r="S399" s="882"/>
      <c r="T399" s="882"/>
      <c r="U399" s="882"/>
      <c r="V399" s="882"/>
      <c r="W399" s="882"/>
      <c r="X399" s="882"/>
    </row>
    <row r="400" spans="1:24" ht="16.5" customHeight="1">
      <c r="A400" s="882"/>
      <c r="B400" s="882"/>
      <c r="C400" s="882"/>
      <c r="D400" s="882"/>
      <c r="E400" s="882"/>
      <c r="F400" s="882"/>
      <c r="G400" s="882"/>
      <c r="H400" s="882"/>
      <c r="I400" s="882"/>
      <c r="J400" s="882"/>
      <c r="K400" s="882"/>
      <c r="L400" s="882"/>
      <c r="M400" s="882"/>
      <c r="N400" s="882"/>
      <c r="O400" s="882"/>
      <c r="P400" s="882"/>
      <c r="Q400" s="882"/>
      <c r="R400" s="882"/>
      <c r="S400" s="882"/>
      <c r="T400" s="882"/>
      <c r="U400" s="882"/>
      <c r="V400" s="882"/>
      <c r="W400" s="882"/>
      <c r="X400" s="882"/>
    </row>
    <row r="401" spans="1:24" ht="16.5" customHeight="1">
      <c r="A401" s="882"/>
      <c r="B401" s="882"/>
      <c r="C401" s="882"/>
      <c r="D401" s="882"/>
      <c r="E401" s="882"/>
      <c r="F401" s="882"/>
      <c r="G401" s="882"/>
      <c r="H401" s="882"/>
      <c r="I401" s="882"/>
      <c r="J401" s="882"/>
      <c r="K401" s="882"/>
      <c r="L401" s="882"/>
      <c r="M401" s="882"/>
      <c r="N401" s="882"/>
      <c r="O401" s="882"/>
      <c r="P401" s="882"/>
      <c r="Q401" s="882"/>
      <c r="R401" s="882"/>
      <c r="S401" s="882"/>
      <c r="T401" s="882"/>
      <c r="U401" s="882"/>
      <c r="V401" s="882"/>
      <c r="W401" s="882"/>
      <c r="X401" s="882"/>
    </row>
    <row r="402" spans="1:24" ht="16.5" customHeight="1">
      <c r="A402" s="882"/>
      <c r="B402" s="882"/>
      <c r="C402" s="882"/>
      <c r="D402" s="882"/>
      <c r="E402" s="882"/>
      <c r="F402" s="882"/>
      <c r="G402" s="882"/>
      <c r="H402" s="882"/>
      <c r="I402" s="882"/>
      <c r="J402" s="882"/>
      <c r="K402" s="882"/>
      <c r="L402" s="882"/>
      <c r="M402" s="882"/>
      <c r="N402" s="882"/>
      <c r="O402" s="882"/>
      <c r="P402" s="882"/>
      <c r="Q402" s="882"/>
      <c r="R402" s="882"/>
      <c r="S402" s="882"/>
      <c r="T402" s="882"/>
      <c r="U402" s="882"/>
      <c r="V402" s="882"/>
      <c r="W402" s="882"/>
      <c r="X402" s="882"/>
    </row>
    <row r="403" spans="1:24" ht="16.5" customHeight="1">
      <c r="A403" s="882"/>
      <c r="B403" s="882"/>
      <c r="C403" s="882"/>
      <c r="D403" s="882"/>
      <c r="E403" s="882"/>
      <c r="F403" s="882"/>
      <c r="G403" s="882"/>
      <c r="H403" s="882"/>
      <c r="I403" s="882"/>
      <c r="J403" s="882"/>
      <c r="K403" s="882"/>
      <c r="L403" s="882"/>
      <c r="M403" s="882"/>
      <c r="N403" s="882"/>
      <c r="O403" s="882"/>
      <c r="P403" s="882"/>
      <c r="Q403" s="882"/>
      <c r="R403" s="882"/>
      <c r="S403" s="882"/>
      <c r="T403" s="882"/>
      <c r="U403" s="882"/>
      <c r="V403" s="882"/>
      <c r="W403" s="882"/>
      <c r="X403" s="882"/>
    </row>
    <row r="404" spans="1:24" ht="16.5" customHeight="1">
      <c r="A404" s="882"/>
      <c r="B404" s="882"/>
      <c r="C404" s="882"/>
      <c r="D404" s="882"/>
      <c r="E404" s="882"/>
      <c r="F404" s="882"/>
      <c r="G404" s="882"/>
      <c r="H404" s="882"/>
      <c r="I404" s="882"/>
      <c r="J404" s="882"/>
      <c r="K404" s="882"/>
      <c r="L404" s="882"/>
      <c r="M404" s="882"/>
      <c r="N404" s="882"/>
      <c r="O404" s="882"/>
      <c r="P404" s="882"/>
      <c r="Q404" s="882"/>
      <c r="R404" s="882"/>
      <c r="S404" s="882"/>
      <c r="T404" s="882"/>
      <c r="U404" s="882"/>
      <c r="V404" s="882"/>
      <c r="W404" s="882"/>
      <c r="X404" s="882"/>
    </row>
    <row r="405" spans="1:24" ht="16.5" customHeight="1">
      <c r="A405" s="882"/>
      <c r="B405" s="882"/>
      <c r="C405" s="882"/>
      <c r="D405" s="882"/>
      <c r="E405" s="882"/>
      <c r="F405" s="882"/>
      <c r="G405" s="882"/>
      <c r="H405" s="882"/>
      <c r="I405" s="882"/>
      <c r="J405" s="882"/>
      <c r="K405" s="882"/>
      <c r="L405" s="882"/>
      <c r="M405" s="882"/>
      <c r="N405" s="882"/>
      <c r="O405" s="882"/>
      <c r="P405" s="882"/>
      <c r="Q405" s="882"/>
      <c r="R405" s="882"/>
      <c r="S405" s="882"/>
      <c r="T405" s="882"/>
      <c r="U405" s="882"/>
      <c r="V405" s="882"/>
      <c r="W405" s="882"/>
      <c r="X405" s="882"/>
    </row>
    <row r="406" spans="1:24" ht="16.5" customHeight="1">
      <c r="A406" s="882"/>
      <c r="B406" s="882"/>
      <c r="C406" s="882"/>
      <c r="D406" s="882"/>
      <c r="E406" s="882"/>
      <c r="F406" s="882"/>
      <c r="G406" s="882"/>
      <c r="H406" s="882"/>
      <c r="I406" s="882"/>
      <c r="J406" s="882"/>
      <c r="K406" s="882"/>
      <c r="L406" s="882"/>
      <c r="M406" s="882"/>
      <c r="N406" s="882"/>
      <c r="O406" s="882"/>
      <c r="P406" s="882"/>
      <c r="Q406" s="882"/>
      <c r="R406" s="882"/>
      <c r="S406" s="882"/>
      <c r="T406" s="882"/>
      <c r="U406" s="882"/>
      <c r="V406" s="882"/>
      <c r="W406" s="882"/>
      <c r="X406" s="882"/>
    </row>
    <row r="407" spans="1:24" ht="16.5" customHeight="1">
      <c r="A407" s="882"/>
      <c r="B407" s="882"/>
      <c r="C407" s="882"/>
      <c r="D407" s="882"/>
      <c r="E407" s="882"/>
      <c r="F407" s="882"/>
      <c r="G407" s="882"/>
      <c r="H407" s="882"/>
      <c r="I407" s="882"/>
      <c r="J407" s="882"/>
      <c r="K407" s="882"/>
      <c r="L407" s="882"/>
      <c r="M407" s="882"/>
      <c r="N407" s="882"/>
      <c r="O407" s="882"/>
      <c r="P407" s="882"/>
      <c r="Q407" s="882"/>
      <c r="R407" s="882"/>
      <c r="S407" s="882"/>
      <c r="T407" s="882"/>
      <c r="U407" s="882"/>
      <c r="V407" s="882"/>
      <c r="W407" s="882"/>
      <c r="X407" s="882"/>
    </row>
    <row r="408" spans="1:24" ht="16.5" customHeight="1">
      <c r="A408" s="882"/>
      <c r="B408" s="882"/>
      <c r="C408" s="882"/>
      <c r="D408" s="882"/>
      <c r="E408" s="882"/>
      <c r="F408" s="882"/>
      <c r="G408" s="882"/>
      <c r="H408" s="882"/>
      <c r="I408" s="882"/>
      <c r="J408" s="882"/>
      <c r="K408" s="882"/>
      <c r="L408" s="882"/>
      <c r="M408" s="882"/>
      <c r="N408" s="882"/>
      <c r="O408" s="882"/>
      <c r="P408" s="882"/>
      <c r="Q408" s="882"/>
      <c r="R408" s="882"/>
      <c r="S408" s="882"/>
      <c r="T408" s="882"/>
      <c r="U408" s="882"/>
      <c r="V408" s="882"/>
      <c r="W408" s="882"/>
      <c r="X408" s="882"/>
    </row>
    <row r="409" spans="1:24" ht="16.5" customHeight="1">
      <c r="A409" s="882"/>
      <c r="B409" s="882"/>
      <c r="C409" s="882"/>
      <c r="D409" s="882"/>
      <c r="E409" s="882"/>
      <c r="F409" s="882"/>
      <c r="G409" s="882"/>
      <c r="H409" s="882"/>
      <c r="I409" s="882"/>
      <c r="J409" s="882"/>
      <c r="K409" s="882"/>
      <c r="L409" s="882"/>
      <c r="M409" s="882"/>
      <c r="N409" s="882"/>
      <c r="O409" s="882"/>
      <c r="P409" s="882"/>
      <c r="Q409" s="882"/>
      <c r="R409" s="882"/>
      <c r="S409" s="882"/>
      <c r="T409" s="882"/>
      <c r="U409" s="882"/>
      <c r="V409" s="882"/>
      <c r="W409" s="882"/>
      <c r="X409" s="882"/>
    </row>
    <row r="410" spans="1:24" ht="16.5" customHeight="1">
      <c r="A410" s="882"/>
      <c r="B410" s="882"/>
      <c r="C410" s="882"/>
      <c r="D410" s="882"/>
      <c r="E410" s="882"/>
      <c r="F410" s="882"/>
      <c r="G410" s="882"/>
      <c r="H410" s="882"/>
      <c r="I410" s="882"/>
      <c r="J410" s="882"/>
      <c r="K410" s="882"/>
      <c r="L410" s="882"/>
      <c r="M410" s="882"/>
      <c r="N410" s="882"/>
      <c r="O410" s="882"/>
      <c r="P410" s="882"/>
      <c r="Q410" s="882"/>
      <c r="R410" s="882"/>
      <c r="S410" s="882"/>
      <c r="T410" s="882"/>
      <c r="U410" s="882"/>
      <c r="V410" s="882"/>
      <c r="W410" s="882"/>
      <c r="X410" s="882"/>
    </row>
    <row r="411" spans="1:24" ht="16.5" customHeight="1">
      <c r="A411" s="882"/>
      <c r="B411" s="882"/>
      <c r="C411" s="882"/>
      <c r="D411" s="882"/>
      <c r="E411" s="882"/>
      <c r="F411" s="882"/>
      <c r="G411" s="882"/>
      <c r="H411" s="882"/>
      <c r="I411" s="882"/>
      <c r="J411" s="882"/>
      <c r="K411" s="882"/>
      <c r="L411" s="882"/>
      <c r="M411" s="882"/>
      <c r="N411" s="882"/>
      <c r="O411" s="882"/>
      <c r="P411" s="882"/>
      <c r="Q411" s="882"/>
      <c r="R411" s="882"/>
      <c r="S411" s="882"/>
      <c r="T411" s="882"/>
      <c r="U411" s="882"/>
      <c r="V411" s="882"/>
      <c r="W411" s="882"/>
      <c r="X411" s="882"/>
    </row>
    <row r="412" spans="1:24" ht="16.5" customHeight="1">
      <c r="A412" s="882"/>
      <c r="B412" s="882"/>
      <c r="C412" s="882"/>
      <c r="D412" s="882"/>
      <c r="E412" s="882"/>
      <c r="F412" s="882"/>
      <c r="G412" s="882"/>
      <c r="H412" s="882"/>
      <c r="I412" s="882"/>
      <c r="J412" s="882"/>
      <c r="K412" s="882"/>
      <c r="L412" s="882"/>
      <c r="M412" s="882"/>
      <c r="N412" s="882"/>
      <c r="O412" s="882"/>
      <c r="P412" s="882"/>
      <c r="Q412" s="882"/>
      <c r="R412" s="882"/>
      <c r="S412" s="882"/>
      <c r="T412" s="882"/>
      <c r="U412" s="882"/>
      <c r="V412" s="882"/>
      <c r="W412" s="882"/>
      <c r="X412" s="882"/>
    </row>
    <row r="413" spans="1:24" ht="16.5" customHeight="1">
      <c r="A413" s="882"/>
      <c r="B413" s="882"/>
      <c r="C413" s="882"/>
      <c r="D413" s="882"/>
      <c r="E413" s="882"/>
      <c r="F413" s="882"/>
      <c r="G413" s="882"/>
      <c r="H413" s="882"/>
      <c r="I413" s="882"/>
      <c r="J413" s="882"/>
      <c r="K413" s="882"/>
      <c r="L413" s="882"/>
      <c r="M413" s="882"/>
      <c r="N413" s="882"/>
      <c r="O413" s="882"/>
      <c r="P413" s="882"/>
      <c r="Q413" s="882"/>
      <c r="R413" s="882"/>
      <c r="S413" s="882"/>
      <c r="T413" s="882"/>
      <c r="U413" s="882"/>
      <c r="V413" s="882"/>
      <c r="W413" s="882"/>
      <c r="X413" s="882"/>
    </row>
    <row r="414" spans="1:24" ht="16.5" customHeight="1">
      <c r="A414" s="882"/>
      <c r="B414" s="882"/>
      <c r="C414" s="882"/>
      <c r="D414" s="882"/>
      <c r="E414" s="882"/>
      <c r="F414" s="882"/>
      <c r="G414" s="882"/>
      <c r="H414" s="882"/>
      <c r="I414" s="882"/>
      <c r="J414" s="882"/>
      <c r="K414" s="882"/>
      <c r="L414" s="882"/>
      <c r="M414" s="882"/>
      <c r="N414" s="882"/>
      <c r="O414" s="882"/>
      <c r="P414" s="882"/>
      <c r="Q414" s="882"/>
      <c r="R414" s="882"/>
      <c r="S414" s="882"/>
      <c r="T414" s="882"/>
      <c r="U414" s="882"/>
      <c r="V414" s="882"/>
      <c r="W414" s="882"/>
      <c r="X414" s="882"/>
    </row>
    <row r="415" spans="1:24" ht="16.5" customHeight="1">
      <c r="A415" s="882"/>
      <c r="B415" s="882"/>
      <c r="C415" s="882"/>
      <c r="D415" s="882"/>
      <c r="E415" s="882"/>
      <c r="F415" s="882"/>
      <c r="G415" s="882"/>
      <c r="H415" s="882"/>
      <c r="I415" s="882"/>
      <c r="J415" s="882"/>
      <c r="K415" s="882"/>
      <c r="L415" s="882"/>
      <c r="M415" s="882"/>
      <c r="N415" s="882"/>
      <c r="O415" s="882"/>
      <c r="P415" s="882"/>
      <c r="Q415" s="882"/>
      <c r="R415" s="882"/>
      <c r="S415" s="882"/>
      <c r="T415" s="882"/>
      <c r="U415" s="882"/>
      <c r="V415" s="882"/>
      <c r="W415" s="882"/>
      <c r="X415" s="882"/>
    </row>
    <row r="416" spans="1:24" ht="16.5" customHeight="1">
      <c r="A416" s="882"/>
      <c r="B416" s="882"/>
      <c r="C416" s="882"/>
      <c r="D416" s="882"/>
      <c r="E416" s="882"/>
      <c r="F416" s="882"/>
      <c r="G416" s="882"/>
      <c r="H416" s="882"/>
      <c r="I416" s="882"/>
      <c r="J416" s="882"/>
      <c r="K416" s="882"/>
      <c r="L416" s="882"/>
      <c r="M416" s="882"/>
      <c r="N416" s="882"/>
      <c r="O416" s="882"/>
      <c r="P416" s="882"/>
      <c r="Q416" s="882"/>
      <c r="R416" s="882"/>
      <c r="S416" s="882"/>
      <c r="T416" s="882"/>
      <c r="U416" s="882"/>
      <c r="V416" s="882"/>
      <c r="W416" s="882"/>
      <c r="X416" s="882"/>
    </row>
    <row r="417" spans="1:24" ht="16.5" customHeight="1">
      <c r="A417" s="882"/>
      <c r="B417" s="882"/>
      <c r="C417" s="882"/>
      <c r="D417" s="882"/>
      <c r="E417" s="882"/>
      <c r="F417" s="882"/>
      <c r="G417" s="882"/>
      <c r="H417" s="882"/>
      <c r="I417" s="882"/>
      <c r="J417" s="882"/>
      <c r="K417" s="882"/>
      <c r="L417" s="882"/>
      <c r="M417" s="882"/>
      <c r="N417" s="882"/>
      <c r="O417" s="882"/>
      <c r="P417" s="882"/>
      <c r="Q417" s="882"/>
      <c r="R417" s="882"/>
      <c r="S417" s="882"/>
      <c r="T417" s="882"/>
      <c r="U417" s="882"/>
      <c r="V417" s="882"/>
      <c r="W417" s="882"/>
      <c r="X417" s="882"/>
    </row>
    <row r="418" spans="1:24" ht="16.5" customHeight="1">
      <c r="A418" s="882"/>
      <c r="B418" s="882"/>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row>
    <row r="419" spans="1:24" ht="16.5" customHeight="1">
      <c r="A419" s="882"/>
      <c r="B419" s="882"/>
      <c r="C419" s="882"/>
      <c r="D419" s="882"/>
      <c r="E419" s="882"/>
      <c r="F419" s="882"/>
      <c r="G419" s="882"/>
      <c r="H419" s="882"/>
      <c r="I419" s="882"/>
      <c r="J419" s="882"/>
      <c r="K419" s="882"/>
      <c r="L419" s="882"/>
      <c r="M419" s="882"/>
      <c r="N419" s="882"/>
      <c r="O419" s="882"/>
      <c r="P419" s="882"/>
      <c r="Q419" s="882"/>
      <c r="R419" s="882"/>
      <c r="S419" s="882"/>
      <c r="T419" s="882"/>
      <c r="U419" s="882"/>
      <c r="V419" s="882"/>
      <c r="W419" s="882"/>
      <c r="X419" s="882"/>
    </row>
    <row r="420" spans="1:24" ht="16.5" customHeight="1">
      <c r="A420" s="882"/>
      <c r="B420" s="882"/>
      <c r="C420" s="882"/>
      <c r="D420" s="882"/>
      <c r="E420" s="882"/>
      <c r="F420" s="882"/>
      <c r="G420" s="882"/>
      <c r="H420" s="882"/>
      <c r="I420" s="882"/>
      <c r="J420" s="882"/>
      <c r="K420" s="882"/>
      <c r="L420" s="882"/>
      <c r="M420" s="882"/>
      <c r="N420" s="882"/>
      <c r="O420" s="882"/>
      <c r="P420" s="882"/>
      <c r="Q420" s="882"/>
      <c r="R420" s="882"/>
      <c r="S420" s="882"/>
      <c r="T420" s="882"/>
      <c r="U420" s="882"/>
      <c r="V420" s="882"/>
      <c r="W420" s="882"/>
      <c r="X420" s="882"/>
    </row>
    <row r="421" spans="1:24" ht="16.5" customHeight="1">
      <c r="A421" s="882"/>
      <c r="B421" s="882"/>
      <c r="C421" s="882"/>
      <c r="D421" s="882"/>
      <c r="E421" s="882"/>
      <c r="F421" s="882"/>
      <c r="G421" s="882"/>
      <c r="H421" s="882"/>
      <c r="I421" s="882"/>
      <c r="J421" s="882"/>
      <c r="K421" s="882"/>
      <c r="L421" s="882"/>
      <c r="M421" s="882"/>
      <c r="N421" s="882"/>
      <c r="O421" s="882"/>
      <c r="P421" s="882"/>
      <c r="Q421" s="882"/>
      <c r="R421" s="882"/>
      <c r="S421" s="882"/>
      <c r="T421" s="882"/>
      <c r="U421" s="882"/>
      <c r="V421" s="882"/>
      <c r="W421" s="882"/>
      <c r="X421" s="882"/>
    </row>
    <row r="422" spans="1:24" ht="16.5" customHeight="1">
      <c r="A422" s="882"/>
      <c r="B422" s="882"/>
      <c r="C422" s="882"/>
      <c r="D422" s="882"/>
      <c r="E422" s="882"/>
      <c r="F422" s="882"/>
      <c r="G422" s="882"/>
      <c r="H422" s="882"/>
      <c r="I422" s="882"/>
      <c r="J422" s="882"/>
      <c r="K422" s="882"/>
      <c r="L422" s="882"/>
      <c r="M422" s="882"/>
      <c r="N422" s="882"/>
      <c r="O422" s="882"/>
      <c r="P422" s="882"/>
      <c r="Q422" s="882"/>
      <c r="R422" s="882"/>
      <c r="S422" s="882"/>
      <c r="T422" s="882"/>
      <c r="U422" s="882"/>
      <c r="V422" s="882"/>
      <c r="W422" s="882"/>
      <c r="X422" s="882"/>
    </row>
    <row r="423" spans="1:24" ht="16.5" customHeight="1">
      <c r="A423" s="882"/>
      <c r="B423" s="882"/>
      <c r="C423" s="882"/>
      <c r="D423" s="882"/>
      <c r="E423" s="882"/>
      <c r="F423" s="882"/>
      <c r="G423" s="882"/>
      <c r="H423" s="882"/>
      <c r="I423" s="882"/>
      <c r="J423" s="882"/>
      <c r="K423" s="882"/>
      <c r="L423" s="882"/>
      <c r="M423" s="882"/>
      <c r="N423" s="882"/>
      <c r="O423" s="882"/>
      <c r="P423" s="882"/>
      <c r="Q423" s="882"/>
      <c r="R423" s="882"/>
      <c r="S423" s="882"/>
      <c r="T423" s="882"/>
      <c r="U423" s="882"/>
      <c r="V423" s="882"/>
      <c r="W423" s="882"/>
      <c r="X423" s="882"/>
    </row>
    <row r="424" spans="1:24" ht="16.5" customHeight="1">
      <c r="A424" s="882"/>
      <c r="B424" s="882"/>
      <c r="C424" s="882"/>
      <c r="D424" s="882"/>
      <c r="E424" s="882"/>
      <c r="F424" s="882"/>
      <c r="G424" s="882"/>
      <c r="H424" s="882"/>
      <c r="I424" s="882"/>
      <c r="J424" s="882"/>
      <c r="K424" s="882"/>
      <c r="L424" s="882"/>
      <c r="M424" s="882"/>
      <c r="N424" s="882"/>
      <c r="O424" s="882"/>
      <c r="P424" s="882"/>
      <c r="Q424" s="882"/>
      <c r="R424" s="882"/>
      <c r="S424" s="882"/>
      <c r="T424" s="882"/>
      <c r="U424" s="882"/>
      <c r="V424" s="882"/>
      <c r="W424" s="882"/>
      <c r="X424" s="882"/>
    </row>
    <row r="425" spans="1:24" ht="16.5" customHeight="1">
      <c r="A425" s="882"/>
      <c r="B425" s="882"/>
      <c r="C425" s="882"/>
      <c r="D425" s="882"/>
      <c r="E425" s="882"/>
      <c r="F425" s="882"/>
      <c r="G425" s="882"/>
      <c r="H425" s="882"/>
      <c r="I425" s="882"/>
      <c r="J425" s="882"/>
      <c r="K425" s="882"/>
      <c r="L425" s="882"/>
      <c r="M425" s="882"/>
      <c r="N425" s="882"/>
      <c r="O425" s="882"/>
      <c r="P425" s="882"/>
      <c r="Q425" s="882"/>
      <c r="R425" s="882"/>
      <c r="S425" s="882"/>
      <c r="T425" s="882"/>
      <c r="U425" s="882"/>
      <c r="V425" s="882"/>
      <c r="W425" s="882"/>
      <c r="X425" s="882"/>
    </row>
    <row r="426" spans="1:24" ht="16.5" customHeight="1">
      <c r="A426" s="882"/>
      <c r="B426" s="882"/>
      <c r="C426" s="882"/>
      <c r="D426" s="882"/>
      <c r="E426" s="882"/>
      <c r="F426" s="882"/>
      <c r="G426" s="882"/>
      <c r="H426" s="882"/>
      <c r="I426" s="882"/>
      <c r="J426" s="882"/>
      <c r="K426" s="882"/>
      <c r="L426" s="882"/>
      <c r="M426" s="882"/>
      <c r="N426" s="882"/>
      <c r="O426" s="882"/>
      <c r="P426" s="882"/>
      <c r="Q426" s="882"/>
      <c r="R426" s="882"/>
      <c r="S426" s="882"/>
      <c r="T426" s="882"/>
      <c r="U426" s="882"/>
      <c r="V426" s="882"/>
      <c r="W426" s="882"/>
      <c r="X426" s="882"/>
    </row>
    <row r="427" spans="1:24" ht="16.5" customHeight="1">
      <c r="A427" s="882"/>
      <c r="B427" s="882"/>
      <c r="C427" s="882"/>
      <c r="D427" s="882"/>
      <c r="E427" s="882"/>
      <c r="F427" s="882"/>
      <c r="G427" s="882"/>
      <c r="H427" s="882"/>
      <c r="I427" s="882"/>
      <c r="J427" s="882"/>
      <c r="K427" s="882"/>
      <c r="L427" s="882"/>
      <c r="M427" s="882"/>
      <c r="N427" s="882"/>
      <c r="O427" s="882"/>
      <c r="P427" s="882"/>
      <c r="Q427" s="882"/>
      <c r="R427" s="882"/>
      <c r="S427" s="882"/>
      <c r="T427" s="882"/>
      <c r="U427" s="882"/>
      <c r="V427" s="882"/>
      <c r="W427" s="882"/>
      <c r="X427" s="882"/>
    </row>
    <row r="428" spans="1:24" ht="16.5" customHeight="1">
      <c r="A428" s="882"/>
      <c r="B428" s="882"/>
      <c r="C428" s="882"/>
      <c r="D428" s="882"/>
      <c r="E428" s="882"/>
      <c r="F428" s="882"/>
      <c r="G428" s="882"/>
      <c r="H428" s="882"/>
      <c r="I428" s="882"/>
      <c r="J428" s="882"/>
      <c r="K428" s="882"/>
      <c r="L428" s="882"/>
      <c r="M428" s="882"/>
      <c r="N428" s="882"/>
      <c r="O428" s="882"/>
      <c r="P428" s="882"/>
      <c r="Q428" s="882"/>
      <c r="R428" s="882"/>
      <c r="S428" s="882"/>
      <c r="T428" s="882"/>
      <c r="U428" s="882"/>
      <c r="V428" s="882"/>
      <c r="W428" s="882"/>
      <c r="X428" s="882"/>
    </row>
    <row r="429" spans="1:24" ht="16.5" customHeight="1">
      <c r="A429" s="882"/>
      <c r="B429" s="882"/>
      <c r="C429" s="882"/>
      <c r="D429" s="882"/>
      <c r="E429" s="882"/>
      <c r="F429" s="882"/>
      <c r="G429" s="882"/>
      <c r="H429" s="882"/>
      <c r="I429" s="882"/>
      <c r="J429" s="882"/>
      <c r="K429" s="882"/>
      <c r="L429" s="882"/>
      <c r="M429" s="882"/>
      <c r="N429" s="882"/>
      <c r="O429" s="882"/>
      <c r="P429" s="882"/>
      <c r="Q429" s="882"/>
      <c r="R429" s="882"/>
      <c r="S429" s="882"/>
      <c r="T429" s="882"/>
      <c r="U429" s="882"/>
      <c r="V429" s="882"/>
      <c r="W429" s="882"/>
      <c r="X429" s="882"/>
    </row>
    <row r="430" spans="1:24" ht="16.5" customHeight="1">
      <c r="A430" s="882"/>
      <c r="B430" s="882"/>
      <c r="C430" s="882"/>
      <c r="D430" s="882"/>
      <c r="E430" s="882"/>
      <c r="F430" s="882"/>
      <c r="G430" s="882"/>
      <c r="H430" s="882"/>
      <c r="I430" s="882"/>
      <c r="J430" s="882"/>
      <c r="K430" s="882"/>
      <c r="L430" s="882"/>
      <c r="M430" s="882"/>
      <c r="N430" s="882"/>
      <c r="O430" s="882"/>
      <c r="P430" s="882"/>
      <c r="Q430" s="882"/>
      <c r="R430" s="882"/>
      <c r="S430" s="882"/>
      <c r="T430" s="882"/>
      <c r="U430" s="882"/>
      <c r="V430" s="882"/>
      <c r="W430" s="882"/>
      <c r="X430" s="882"/>
    </row>
    <row r="431" spans="1:24" ht="16.5" customHeight="1">
      <c r="A431" s="882"/>
      <c r="B431" s="882"/>
      <c r="C431" s="882"/>
      <c r="D431" s="882"/>
      <c r="E431" s="882"/>
      <c r="F431" s="882"/>
      <c r="G431" s="882"/>
      <c r="H431" s="882"/>
      <c r="I431" s="882"/>
      <c r="J431" s="882"/>
      <c r="K431" s="882"/>
      <c r="L431" s="882"/>
      <c r="M431" s="882"/>
      <c r="N431" s="882"/>
      <c r="O431" s="882"/>
      <c r="P431" s="882"/>
      <c r="Q431" s="882"/>
      <c r="R431" s="882"/>
      <c r="S431" s="882"/>
      <c r="T431" s="882"/>
      <c r="U431" s="882"/>
      <c r="V431" s="882"/>
      <c r="W431" s="882"/>
      <c r="X431" s="882"/>
    </row>
    <row r="432" spans="1:24" ht="16.5" customHeight="1">
      <c r="A432" s="882"/>
      <c r="B432" s="882"/>
      <c r="C432" s="882"/>
      <c r="D432" s="882"/>
      <c r="E432" s="882"/>
      <c r="F432" s="882"/>
      <c r="G432" s="882"/>
      <c r="H432" s="882"/>
      <c r="I432" s="882"/>
      <c r="J432" s="882"/>
      <c r="K432" s="882"/>
      <c r="L432" s="882"/>
      <c r="M432" s="882"/>
      <c r="N432" s="882"/>
      <c r="O432" s="882"/>
      <c r="P432" s="882"/>
      <c r="Q432" s="882"/>
      <c r="R432" s="882"/>
      <c r="S432" s="882"/>
      <c r="T432" s="882"/>
      <c r="U432" s="882"/>
      <c r="V432" s="882"/>
      <c r="W432" s="882"/>
      <c r="X432" s="882"/>
    </row>
    <row r="433" spans="1:24" ht="16.5" customHeight="1">
      <c r="A433" s="882"/>
      <c r="B433" s="882"/>
      <c r="C433" s="882"/>
      <c r="D433" s="882"/>
      <c r="E433" s="882"/>
      <c r="F433" s="882"/>
      <c r="G433" s="882"/>
      <c r="H433" s="882"/>
      <c r="I433" s="882"/>
      <c r="J433" s="882"/>
      <c r="K433" s="882"/>
      <c r="L433" s="882"/>
      <c r="M433" s="882"/>
      <c r="N433" s="882"/>
      <c r="O433" s="882"/>
      <c r="P433" s="882"/>
      <c r="Q433" s="882"/>
      <c r="R433" s="882"/>
      <c r="S433" s="882"/>
      <c r="T433" s="882"/>
      <c r="U433" s="882"/>
      <c r="V433" s="882"/>
      <c r="W433" s="882"/>
      <c r="X433" s="882"/>
    </row>
    <row r="434" spans="1:24" ht="16.5" customHeight="1">
      <c r="A434" s="882"/>
      <c r="B434" s="882"/>
      <c r="C434" s="882"/>
      <c r="D434" s="882"/>
      <c r="E434" s="882"/>
      <c r="F434" s="882"/>
      <c r="G434" s="882"/>
      <c r="H434" s="882"/>
      <c r="I434" s="882"/>
      <c r="J434" s="882"/>
      <c r="K434" s="882"/>
      <c r="L434" s="882"/>
      <c r="M434" s="882"/>
      <c r="N434" s="882"/>
      <c r="O434" s="882"/>
      <c r="P434" s="882"/>
      <c r="Q434" s="882"/>
      <c r="R434" s="882"/>
      <c r="S434" s="882"/>
      <c r="T434" s="882"/>
      <c r="U434" s="882"/>
      <c r="V434" s="882"/>
      <c r="W434" s="882"/>
      <c r="X434" s="882"/>
    </row>
    <row r="435" spans="1:24" ht="16.5" customHeight="1">
      <c r="A435" s="882"/>
      <c r="B435" s="882"/>
      <c r="C435" s="882"/>
      <c r="D435" s="882"/>
      <c r="E435" s="882"/>
      <c r="F435" s="882"/>
      <c r="G435" s="882"/>
      <c r="H435" s="882"/>
      <c r="I435" s="882"/>
      <c r="J435" s="882"/>
      <c r="K435" s="882"/>
      <c r="L435" s="882"/>
      <c r="M435" s="882"/>
      <c r="N435" s="882"/>
      <c r="O435" s="882"/>
      <c r="P435" s="882"/>
      <c r="Q435" s="882"/>
      <c r="R435" s="882"/>
      <c r="S435" s="882"/>
      <c r="T435" s="882"/>
      <c r="U435" s="882"/>
      <c r="V435" s="882"/>
      <c r="W435" s="882"/>
      <c r="X435" s="882"/>
    </row>
    <row r="436" spans="1:24" ht="16.5" customHeight="1">
      <c r="A436" s="882"/>
      <c r="B436" s="882"/>
      <c r="C436" s="882"/>
      <c r="D436" s="882"/>
      <c r="E436" s="882"/>
      <c r="F436" s="882"/>
      <c r="G436" s="882"/>
      <c r="H436" s="882"/>
      <c r="I436" s="882"/>
      <c r="J436" s="882"/>
      <c r="K436" s="882"/>
      <c r="L436" s="882"/>
      <c r="M436" s="882"/>
      <c r="N436" s="882"/>
      <c r="O436" s="882"/>
      <c r="P436" s="882"/>
      <c r="Q436" s="882"/>
      <c r="R436" s="882"/>
      <c r="S436" s="882"/>
      <c r="T436" s="882"/>
      <c r="U436" s="882"/>
      <c r="V436" s="882"/>
      <c r="W436" s="882"/>
      <c r="X436" s="882"/>
    </row>
    <row r="437" spans="1:24" ht="16.5" customHeight="1">
      <c r="A437" s="882"/>
      <c r="B437" s="882"/>
      <c r="C437" s="882"/>
      <c r="D437" s="882"/>
      <c r="E437" s="882"/>
      <c r="F437" s="882"/>
      <c r="G437" s="882"/>
      <c r="H437" s="882"/>
      <c r="I437" s="882"/>
      <c r="J437" s="882"/>
      <c r="K437" s="882"/>
      <c r="L437" s="882"/>
      <c r="M437" s="882"/>
      <c r="N437" s="882"/>
      <c r="O437" s="882"/>
      <c r="P437" s="882"/>
      <c r="Q437" s="882"/>
      <c r="R437" s="882"/>
      <c r="S437" s="882"/>
      <c r="T437" s="882"/>
      <c r="U437" s="882"/>
      <c r="V437" s="882"/>
      <c r="W437" s="882"/>
      <c r="X437" s="882"/>
    </row>
    <row r="438" spans="1:24" ht="16.5" customHeight="1">
      <c r="A438" s="882"/>
      <c r="B438" s="882"/>
      <c r="C438" s="882"/>
      <c r="D438" s="882"/>
      <c r="E438" s="882"/>
      <c r="F438" s="882"/>
      <c r="G438" s="882"/>
      <c r="H438" s="882"/>
      <c r="I438" s="882"/>
      <c r="J438" s="882"/>
      <c r="K438" s="882"/>
      <c r="L438" s="882"/>
      <c r="M438" s="882"/>
      <c r="N438" s="882"/>
      <c r="O438" s="882"/>
      <c r="P438" s="882"/>
      <c r="Q438" s="882"/>
      <c r="R438" s="882"/>
      <c r="S438" s="882"/>
      <c r="T438" s="882"/>
      <c r="U438" s="882"/>
      <c r="V438" s="882"/>
      <c r="W438" s="882"/>
      <c r="X438" s="882"/>
    </row>
    <row r="439" spans="1:24" ht="16.5" customHeight="1">
      <c r="A439" s="882"/>
      <c r="B439" s="882"/>
      <c r="C439" s="882"/>
      <c r="D439" s="882"/>
      <c r="E439" s="882"/>
      <c r="F439" s="882"/>
      <c r="G439" s="882"/>
      <c r="H439" s="882"/>
      <c r="I439" s="882"/>
      <c r="J439" s="882"/>
      <c r="K439" s="882"/>
      <c r="L439" s="882"/>
      <c r="M439" s="882"/>
      <c r="N439" s="882"/>
      <c r="O439" s="882"/>
      <c r="P439" s="882"/>
      <c r="Q439" s="882"/>
      <c r="R439" s="882"/>
      <c r="S439" s="882"/>
      <c r="T439" s="882"/>
      <c r="U439" s="882"/>
      <c r="V439" s="882"/>
      <c r="W439" s="882"/>
      <c r="X439" s="882"/>
    </row>
    <row r="440" spans="1:24" ht="16.5" customHeight="1">
      <c r="A440" s="882"/>
      <c r="B440" s="882"/>
      <c r="C440" s="882"/>
      <c r="D440" s="882"/>
      <c r="E440" s="882"/>
      <c r="F440" s="882"/>
      <c r="G440" s="882"/>
      <c r="H440" s="882"/>
      <c r="I440" s="882"/>
      <c r="J440" s="882"/>
      <c r="K440" s="882"/>
      <c r="L440" s="882"/>
      <c r="M440" s="882"/>
      <c r="N440" s="882"/>
      <c r="O440" s="882"/>
      <c r="P440" s="882"/>
      <c r="Q440" s="882"/>
      <c r="R440" s="882"/>
      <c r="S440" s="882"/>
      <c r="T440" s="882"/>
      <c r="U440" s="882"/>
      <c r="V440" s="882"/>
      <c r="W440" s="882"/>
      <c r="X440" s="882"/>
    </row>
    <row r="441" spans="1:24" ht="16.5" customHeight="1">
      <c r="A441" s="882"/>
      <c r="B441" s="882"/>
      <c r="C441" s="882"/>
      <c r="D441" s="882"/>
      <c r="E441" s="882"/>
      <c r="F441" s="882"/>
      <c r="G441" s="882"/>
      <c r="H441" s="882"/>
      <c r="I441" s="882"/>
      <c r="J441" s="882"/>
      <c r="K441" s="882"/>
      <c r="L441" s="882"/>
      <c r="M441" s="882"/>
      <c r="N441" s="882"/>
      <c r="O441" s="882"/>
      <c r="P441" s="882"/>
      <c r="Q441" s="882"/>
      <c r="R441" s="882"/>
      <c r="S441" s="882"/>
      <c r="T441" s="882"/>
      <c r="U441" s="882"/>
      <c r="V441" s="882"/>
      <c r="W441" s="882"/>
      <c r="X441" s="882"/>
    </row>
    <row r="442" spans="1:24" ht="16.5" customHeight="1">
      <c r="A442" s="882"/>
      <c r="B442" s="882"/>
      <c r="C442" s="882"/>
      <c r="D442" s="882"/>
      <c r="E442" s="882"/>
      <c r="F442" s="882"/>
      <c r="G442" s="882"/>
      <c r="H442" s="882"/>
      <c r="I442" s="882"/>
      <c r="J442" s="882"/>
      <c r="K442" s="882"/>
      <c r="L442" s="882"/>
      <c r="M442" s="882"/>
      <c r="N442" s="882"/>
      <c r="O442" s="882"/>
      <c r="P442" s="882"/>
      <c r="Q442" s="882"/>
      <c r="R442" s="882"/>
      <c r="S442" s="882"/>
      <c r="T442" s="882"/>
      <c r="U442" s="882"/>
      <c r="V442" s="882"/>
      <c r="W442" s="882"/>
      <c r="X442" s="882"/>
    </row>
    <row r="443" spans="1:24" ht="16.5" customHeight="1">
      <c r="A443" s="882"/>
      <c r="B443" s="882"/>
      <c r="C443" s="882"/>
      <c r="D443" s="882"/>
      <c r="E443" s="882"/>
      <c r="F443" s="882"/>
      <c r="G443" s="882"/>
      <c r="H443" s="882"/>
      <c r="I443" s="882"/>
      <c r="J443" s="882"/>
      <c r="K443" s="882"/>
      <c r="L443" s="882"/>
      <c r="M443" s="882"/>
      <c r="N443" s="882"/>
      <c r="O443" s="882"/>
      <c r="P443" s="882"/>
      <c r="Q443" s="882"/>
      <c r="R443" s="882"/>
      <c r="S443" s="882"/>
      <c r="T443" s="882"/>
      <c r="U443" s="882"/>
      <c r="V443" s="882"/>
      <c r="W443" s="882"/>
      <c r="X443" s="882"/>
    </row>
    <row r="444" spans="1:24" ht="16.5" customHeight="1">
      <c r="A444" s="882"/>
      <c r="B444" s="882"/>
      <c r="C444" s="882"/>
      <c r="D444" s="882"/>
      <c r="E444" s="882"/>
      <c r="F444" s="882"/>
      <c r="G444" s="882"/>
      <c r="H444" s="882"/>
      <c r="I444" s="882"/>
      <c r="J444" s="882"/>
      <c r="K444" s="882"/>
      <c r="L444" s="882"/>
      <c r="M444" s="882"/>
      <c r="N444" s="882"/>
      <c r="O444" s="882"/>
      <c r="P444" s="882"/>
      <c r="Q444" s="882"/>
      <c r="R444" s="882"/>
      <c r="S444" s="882"/>
      <c r="T444" s="882"/>
      <c r="U444" s="882"/>
      <c r="V444" s="882"/>
      <c r="W444" s="882"/>
      <c r="X444" s="882"/>
    </row>
    <row r="445" spans="1:24" ht="16.5" customHeight="1">
      <c r="A445" s="882"/>
      <c r="B445" s="882"/>
      <c r="C445" s="882"/>
      <c r="D445" s="882"/>
      <c r="E445" s="882"/>
      <c r="F445" s="882"/>
      <c r="G445" s="882"/>
      <c r="H445" s="882"/>
      <c r="I445" s="882"/>
      <c r="J445" s="882"/>
      <c r="K445" s="882"/>
      <c r="L445" s="882"/>
      <c r="M445" s="882"/>
      <c r="N445" s="882"/>
      <c r="O445" s="882"/>
      <c r="P445" s="882"/>
      <c r="Q445" s="882"/>
      <c r="R445" s="882"/>
      <c r="S445" s="882"/>
      <c r="T445" s="882"/>
      <c r="U445" s="882"/>
      <c r="V445" s="882"/>
      <c r="W445" s="882"/>
      <c r="X445" s="882"/>
    </row>
    <row r="446" spans="1:24" ht="16.5" customHeight="1">
      <c r="A446" s="882"/>
      <c r="B446" s="882"/>
      <c r="C446" s="882"/>
      <c r="D446" s="882"/>
      <c r="E446" s="882"/>
      <c r="F446" s="882"/>
      <c r="G446" s="882"/>
      <c r="H446" s="882"/>
      <c r="I446" s="882"/>
      <c r="J446" s="882"/>
      <c r="K446" s="882"/>
      <c r="L446" s="882"/>
      <c r="M446" s="882"/>
      <c r="N446" s="882"/>
      <c r="O446" s="882"/>
      <c r="P446" s="882"/>
      <c r="Q446" s="882"/>
      <c r="R446" s="882"/>
      <c r="S446" s="882"/>
      <c r="T446" s="882"/>
      <c r="U446" s="882"/>
      <c r="V446" s="882"/>
      <c r="W446" s="882"/>
      <c r="X446" s="882"/>
    </row>
    <row r="447" spans="1:24" ht="16.5" customHeight="1">
      <c r="A447" s="882"/>
      <c r="B447" s="882"/>
      <c r="C447" s="882"/>
      <c r="D447" s="882"/>
      <c r="E447" s="882"/>
      <c r="F447" s="882"/>
      <c r="G447" s="882"/>
      <c r="H447" s="882"/>
      <c r="I447" s="882"/>
      <c r="J447" s="882"/>
      <c r="K447" s="882"/>
      <c r="L447" s="882"/>
      <c r="M447" s="882"/>
      <c r="N447" s="882"/>
      <c r="O447" s="882"/>
      <c r="P447" s="882"/>
      <c r="Q447" s="882"/>
      <c r="R447" s="882"/>
      <c r="S447" s="882"/>
      <c r="T447" s="882"/>
      <c r="U447" s="882"/>
      <c r="V447" s="882"/>
      <c r="W447" s="882"/>
      <c r="X447" s="882"/>
    </row>
    <row r="448" spans="1:24" ht="16.5" customHeight="1">
      <c r="A448" s="882"/>
      <c r="B448" s="882"/>
      <c r="C448" s="882"/>
      <c r="D448" s="882"/>
      <c r="E448" s="882"/>
      <c r="F448" s="882"/>
      <c r="G448" s="882"/>
      <c r="H448" s="882"/>
      <c r="I448" s="882"/>
      <c r="J448" s="882"/>
      <c r="K448" s="882"/>
      <c r="L448" s="882"/>
      <c r="M448" s="882"/>
      <c r="N448" s="882"/>
      <c r="O448" s="882"/>
      <c r="P448" s="882"/>
      <c r="Q448" s="882"/>
      <c r="R448" s="882"/>
      <c r="S448" s="882"/>
      <c r="T448" s="882"/>
      <c r="U448" s="882"/>
      <c r="V448" s="882"/>
      <c r="W448" s="882"/>
      <c r="X448" s="882"/>
    </row>
    <row r="449" spans="1:24" ht="16.5" customHeight="1">
      <c r="A449" s="882"/>
      <c r="B449" s="882"/>
      <c r="C449" s="882"/>
      <c r="D449" s="882"/>
      <c r="E449" s="882"/>
      <c r="F449" s="882"/>
      <c r="G449" s="882"/>
      <c r="H449" s="882"/>
      <c r="I449" s="882"/>
      <c r="J449" s="882"/>
      <c r="K449" s="882"/>
      <c r="L449" s="882"/>
      <c r="M449" s="882"/>
      <c r="N449" s="882"/>
      <c r="O449" s="882"/>
      <c r="P449" s="882"/>
      <c r="Q449" s="882"/>
      <c r="R449" s="882"/>
      <c r="S449" s="882"/>
      <c r="T449" s="882"/>
      <c r="U449" s="882"/>
      <c r="V449" s="882"/>
      <c r="W449" s="882"/>
      <c r="X449" s="882"/>
    </row>
    <row r="450" spans="1:24" ht="16.5" customHeight="1">
      <c r="A450" s="882"/>
      <c r="B450" s="882"/>
      <c r="C450" s="882"/>
      <c r="D450" s="882"/>
      <c r="E450" s="882"/>
      <c r="F450" s="882"/>
      <c r="G450" s="882"/>
      <c r="H450" s="882"/>
      <c r="I450" s="882"/>
      <c r="J450" s="882"/>
      <c r="K450" s="882"/>
      <c r="L450" s="882"/>
      <c r="M450" s="882"/>
      <c r="N450" s="882"/>
      <c r="O450" s="882"/>
      <c r="P450" s="882"/>
      <c r="Q450" s="882"/>
      <c r="R450" s="882"/>
      <c r="S450" s="882"/>
      <c r="T450" s="882"/>
      <c r="U450" s="882"/>
      <c r="V450" s="882"/>
      <c r="W450" s="882"/>
      <c r="X450" s="882"/>
    </row>
    <row r="451" spans="1:24" ht="16.5" customHeight="1">
      <c r="A451" s="882"/>
      <c r="B451" s="882"/>
      <c r="C451" s="882"/>
      <c r="D451" s="882"/>
      <c r="E451" s="882"/>
      <c r="F451" s="882"/>
      <c r="G451" s="882"/>
      <c r="H451" s="882"/>
      <c r="I451" s="882"/>
      <c r="J451" s="882"/>
      <c r="K451" s="882"/>
      <c r="L451" s="882"/>
      <c r="M451" s="882"/>
      <c r="N451" s="882"/>
      <c r="O451" s="882"/>
      <c r="P451" s="882"/>
      <c r="Q451" s="882"/>
      <c r="R451" s="882"/>
      <c r="S451" s="882"/>
      <c r="T451" s="882"/>
      <c r="U451" s="882"/>
      <c r="V451" s="882"/>
      <c r="W451" s="882"/>
      <c r="X451" s="882"/>
    </row>
    <row r="452" spans="1:24" ht="16.5" customHeight="1">
      <c r="A452" s="882"/>
      <c r="B452" s="882"/>
      <c r="C452" s="882"/>
      <c r="D452" s="882"/>
      <c r="E452" s="882"/>
      <c r="F452" s="882"/>
      <c r="G452" s="882"/>
      <c r="H452" s="882"/>
      <c r="I452" s="882"/>
      <c r="J452" s="882"/>
      <c r="K452" s="882"/>
      <c r="L452" s="882"/>
      <c r="M452" s="882"/>
      <c r="N452" s="882"/>
      <c r="O452" s="882"/>
      <c r="P452" s="882"/>
      <c r="Q452" s="882"/>
      <c r="R452" s="882"/>
      <c r="S452" s="882"/>
      <c r="T452" s="882"/>
      <c r="U452" s="882"/>
      <c r="V452" s="882"/>
      <c r="W452" s="882"/>
      <c r="X452" s="882"/>
    </row>
    <row r="453" spans="1:24" ht="16.5" customHeight="1">
      <c r="A453" s="882"/>
      <c r="B453" s="882"/>
      <c r="C453" s="882"/>
      <c r="D453" s="882"/>
      <c r="E453" s="882"/>
      <c r="F453" s="882"/>
      <c r="G453" s="882"/>
      <c r="H453" s="882"/>
      <c r="I453" s="882"/>
      <c r="J453" s="882"/>
      <c r="K453" s="882"/>
      <c r="L453" s="882"/>
      <c r="M453" s="882"/>
      <c r="N453" s="882"/>
      <c r="O453" s="882"/>
      <c r="P453" s="882"/>
      <c r="Q453" s="882"/>
      <c r="R453" s="882"/>
      <c r="S453" s="882"/>
      <c r="T453" s="882"/>
      <c r="U453" s="882"/>
      <c r="V453" s="882"/>
      <c r="W453" s="882"/>
      <c r="X453" s="882"/>
    </row>
    <row r="454" spans="1:24" ht="16.5" customHeight="1">
      <c r="A454" s="882"/>
      <c r="B454" s="882"/>
      <c r="C454" s="882"/>
      <c r="D454" s="882"/>
      <c r="E454" s="882"/>
      <c r="F454" s="882"/>
      <c r="G454" s="882"/>
      <c r="H454" s="882"/>
      <c r="I454" s="882"/>
      <c r="J454" s="882"/>
      <c r="K454" s="882"/>
      <c r="L454" s="882"/>
      <c r="M454" s="882"/>
      <c r="N454" s="882"/>
      <c r="O454" s="882"/>
      <c r="P454" s="882"/>
      <c r="Q454" s="882"/>
      <c r="R454" s="882"/>
      <c r="S454" s="882"/>
      <c r="T454" s="882"/>
      <c r="U454" s="882"/>
      <c r="V454" s="882"/>
      <c r="W454" s="882"/>
      <c r="X454" s="882"/>
    </row>
    <row r="455" spans="1:24" ht="16.5" customHeight="1">
      <c r="A455" s="882"/>
      <c r="B455" s="882"/>
      <c r="C455" s="882"/>
      <c r="D455" s="882"/>
      <c r="E455" s="882"/>
      <c r="F455" s="882"/>
      <c r="G455" s="882"/>
      <c r="H455" s="882"/>
      <c r="I455" s="882"/>
      <c r="J455" s="882"/>
      <c r="K455" s="882"/>
      <c r="L455" s="882"/>
      <c r="M455" s="882"/>
      <c r="N455" s="882"/>
      <c r="O455" s="882"/>
      <c r="P455" s="882"/>
      <c r="Q455" s="882"/>
      <c r="R455" s="882"/>
      <c r="S455" s="882"/>
      <c r="T455" s="882"/>
      <c r="U455" s="882"/>
      <c r="V455" s="882"/>
      <c r="W455" s="882"/>
      <c r="X455" s="882"/>
    </row>
    <row r="456" spans="1:24" ht="16.5" customHeight="1">
      <c r="A456" s="882"/>
      <c r="B456" s="882"/>
      <c r="C456" s="882"/>
      <c r="D456" s="882"/>
      <c r="E456" s="882"/>
      <c r="F456" s="882"/>
      <c r="G456" s="882"/>
      <c r="H456" s="882"/>
      <c r="I456" s="882"/>
      <c r="J456" s="882"/>
      <c r="K456" s="882"/>
      <c r="L456" s="882"/>
      <c r="M456" s="882"/>
      <c r="N456" s="882"/>
      <c r="O456" s="882"/>
      <c r="P456" s="882"/>
      <c r="Q456" s="882"/>
      <c r="R456" s="882"/>
      <c r="S456" s="882"/>
      <c r="T456" s="882"/>
      <c r="U456" s="882"/>
      <c r="V456" s="882"/>
      <c r="W456" s="882"/>
      <c r="X456" s="882"/>
    </row>
    <row r="457" spans="1:24" ht="16.5" customHeight="1">
      <c r="A457" s="882"/>
      <c r="B457" s="882"/>
      <c r="C457" s="882"/>
      <c r="D457" s="882"/>
      <c r="E457" s="882"/>
      <c r="F457" s="882"/>
      <c r="G457" s="882"/>
      <c r="H457" s="882"/>
      <c r="I457" s="882"/>
      <c r="J457" s="882"/>
      <c r="K457" s="882"/>
      <c r="L457" s="882"/>
      <c r="M457" s="882"/>
      <c r="N457" s="882"/>
      <c r="O457" s="882"/>
      <c r="P457" s="882"/>
      <c r="Q457" s="882"/>
      <c r="R457" s="882"/>
      <c r="S457" s="882"/>
      <c r="T457" s="882"/>
      <c r="U457" s="882"/>
      <c r="V457" s="882"/>
      <c r="W457" s="882"/>
      <c r="X457" s="882"/>
    </row>
    <row r="458" spans="1:24" ht="16.5" customHeight="1">
      <c r="A458" s="882"/>
      <c r="B458" s="882"/>
      <c r="C458" s="882"/>
      <c r="D458" s="882"/>
      <c r="E458" s="882"/>
      <c r="F458" s="882"/>
      <c r="G458" s="882"/>
      <c r="H458" s="882"/>
      <c r="I458" s="882"/>
      <c r="J458" s="882"/>
      <c r="K458" s="882"/>
      <c r="L458" s="882"/>
      <c r="M458" s="882"/>
      <c r="N458" s="882"/>
      <c r="O458" s="882"/>
      <c r="P458" s="882"/>
      <c r="Q458" s="882"/>
      <c r="R458" s="882"/>
      <c r="S458" s="882"/>
      <c r="T458" s="882"/>
      <c r="U458" s="882"/>
      <c r="V458" s="882"/>
      <c r="W458" s="882"/>
      <c r="X458" s="882"/>
    </row>
    <row r="459" spans="1:24" ht="16.5" customHeight="1">
      <c r="A459" s="882"/>
      <c r="B459" s="882"/>
      <c r="C459" s="882"/>
      <c r="D459" s="882"/>
      <c r="E459" s="882"/>
      <c r="F459" s="882"/>
      <c r="G459" s="882"/>
      <c r="H459" s="882"/>
      <c r="I459" s="882"/>
      <c r="J459" s="882"/>
      <c r="K459" s="882"/>
      <c r="L459" s="882"/>
      <c r="M459" s="882"/>
      <c r="N459" s="882"/>
      <c r="O459" s="882"/>
      <c r="P459" s="882"/>
      <c r="Q459" s="882"/>
      <c r="R459" s="882"/>
      <c r="S459" s="882"/>
      <c r="T459" s="882"/>
      <c r="U459" s="882"/>
      <c r="V459" s="882"/>
      <c r="W459" s="882"/>
      <c r="X459" s="882"/>
    </row>
    <row r="460" spans="1:24" ht="16.5" customHeight="1">
      <c r="A460" s="882"/>
      <c r="B460" s="882"/>
      <c r="C460" s="882"/>
      <c r="D460" s="882"/>
      <c r="E460" s="882"/>
      <c r="F460" s="882"/>
      <c r="G460" s="882"/>
      <c r="H460" s="882"/>
      <c r="I460" s="882"/>
      <c r="J460" s="882"/>
      <c r="K460" s="882"/>
      <c r="L460" s="882"/>
      <c r="M460" s="882"/>
      <c r="N460" s="882"/>
      <c r="O460" s="882"/>
      <c r="P460" s="882"/>
      <c r="Q460" s="882"/>
      <c r="R460" s="882"/>
      <c r="S460" s="882"/>
      <c r="T460" s="882"/>
      <c r="U460" s="882"/>
      <c r="V460" s="882"/>
      <c r="W460" s="882"/>
      <c r="X460" s="882"/>
    </row>
    <row r="461" spans="1:24" ht="16.5" customHeight="1">
      <c r="A461" s="882"/>
      <c r="B461" s="882"/>
      <c r="C461" s="882"/>
      <c r="D461" s="882"/>
      <c r="E461" s="882"/>
      <c r="F461" s="882"/>
      <c r="G461" s="882"/>
      <c r="H461" s="882"/>
      <c r="I461" s="882"/>
      <c r="J461" s="882"/>
      <c r="K461" s="882"/>
      <c r="L461" s="882"/>
      <c r="M461" s="882"/>
      <c r="N461" s="882"/>
      <c r="O461" s="882"/>
      <c r="P461" s="882"/>
      <c r="Q461" s="882"/>
      <c r="R461" s="882"/>
      <c r="S461" s="882"/>
      <c r="T461" s="882"/>
      <c r="U461" s="882"/>
      <c r="V461" s="882"/>
      <c r="W461" s="882"/>
      <c r="X461" s="882"/>
    </row>
    <row r="462" spans="1:24" ht="16.5" customHeight="1">
      <c r="A462" s="882"/>
      <c r="B462" s="882"/>
      <c r="C462" s="882"/>
      <c r="D462" s="882"/>
      <c r="E462" s="882"/>
      <c r="F462" s="882"/>
      <c r="G462" s="882"/>
      <c r="H462" s="882"/>
      <c r="I462" s="882"/>
      <c r="J462" s="882"/>
      <c r="K462" s="882"/>
      <c r="L462" s="882"/>
      <c r="M462" s="882"/>
      <c r="N462" s="882"/>
      <c r="O462" s="882"/>
      <c r="P462" s="882"/>
      <c r="Q462" s="882"/>
      <c r="R462" s="882"/>
      <c r="S462" s="882"/>
      <c r="T462" s="882"/>
      <c r="U462" s="882"/>
      <c r="V462" s="882"/>
      <c r="W462" s="882"/>
      <c r="X462" s="882"/>
    </row>
    <row r="463" spans="1:24" ht="16.5" customHeight="1">
      <c r="A463" s="882"/>
      <c r="B463" s="882"/>
      <c r="C463" s="882"/>
      <c r="D463" s="882"/>
      <c r="E463" s="882"/>
      <c r="F463" s="882"/>
      <c r="G463" s="882"/>
      <c r="H463" s="882"/>
      <c r="I463" s="882"/>
      <c r="J463" s="882"/>
      <c r="K463" s="882"/>
      <c r="L463" s="882"/>
      <c r="M463" s="882"/>
      <c r="N463" s="882"/>
      <c r="O463" s="882"/>
      <c r="P463" s="882"/>
      <c r="Q463" s="882"/>
      <c r="R463" s="882"/>
      <c r="S463" s="882"/>
      <c r="T463" s="882"/>
      <c r="U463" s="882"/>
      <c r="V463" s="882"/>
      <c r="W463" s="882"/>
      <c r="X463" s="882"/>
    </row>
    <row r="464" spans="1:24" ht="16.5" customHeight="1">
      <c r="A464" s="882"/>
      <c r="B464" s="882"/>
      <c r="C464" s="882"/>
      <c r="D464" s="882"/>
      <c r="E464" s="882"/>
      <c r="F464" s="882"/>
      <c r="G464" s="882"/>
      <c r="H464" s="882"/>
      <c r="I464" s="882"/>
      <c r="J464" s="882"/>
      <c r="K464" s="882"/>
      <c r="L464" s="882"/>
      <c r="M464" s="882"/>
      <c r="N464" s="882"/>
      <c r="O464" s="882"/>
      <c r="P464" s="882"/>
      <c r="Q464" s="882"/>
      <c r="R464" s="882"/>
      <c r="S464" s="882"/>
      <c r="T464" s="882"/>
      <c r="U464" s="882"/>
      <c r="V464" s="882"/>
      <c r="W464" s="882"/>
      <c r="X464" s="882"/>
    </row>
    <row r="465" spans="1:24" ht="16.5" customHeight="1">
      <c r="A465" s="882"/>
      <c r="B465" s="882"/>
      <c r="C465" s="882"/>
      <c r="D465" s="882"/>
      <c r="E465" s="882"/>
      <c r="F465" s="882"/>
      <c r="G465" s="882"/>
      <c r="H465" s="882"/>
      <c r="I465" s="882"/>
      <c r="J465" s="882"/>
      <c r="K465" s="882"/>
      <c r="L465" s="882"/>
      <c r="M465" s="882"/>
      <c r="N465" s="882"/>
      <c r="O465" s="882"/>
      <c r="P465" s="882"/>
      <c r="Q465" s="882"/>
      <c r="R465" s="882"/>
      <c r="S465" s="882"/>
      <c r="T465" s="882"/>
      <c r="U465" s="882"/>
      <c r="V465" s="882"/>
      <c r="W465" s="882"/>
      <c r="X465" s="882"/>
    </row>
    <row r="466" spans="1:24" ht="16.5" customHeight="1">
      <c r="A466" s="882"/>
      <c r="B466" s="882"/>
      <c r="C466" s="882"/>
      <c r="D466" s="882"/>
      <c r="E466" s="882"/>
      <c r="F466" s="882"/>
      <c r="G466" s="882"/>
      <c r="H466" s="882"/>
      <c r="I466" s="882"/>
      <c r="J466" s="882"/>
      <c r="K466" s="882"/>
      <c r="L466" s="882"/>
      <c r="M466" s="882"/>
      <c r="N466" s="882"/>
      <c r="O466" s="882"/>
      <c r="P466" s="882"/>
      <c r="Q466" s="882"/>
      <c r="R466" s="882"/>
      <c r="S466" s="882"/>
      <c r="T466" s="882"/>
      <c r="U466" s="882"/>
      <c r="V466" s="882"/>
      <c r="W466" s="882"/>
      <c r="X466" s="882"/>
    </row>
    <row r="467" spans="1:24" ht="16.5" customHeight="1">
      <c r="A467" s="882"/>
      <c r="B467" s="882"/>
      <c r="C467" s="882"/>
      <c r="D467" s="882"/>
      <c r="E467" s="882"/>
      <c r="F467" s="882"/>
      <c r="G467" s="882"/>
      <c r="H467" s="882"/>
      <c r="I467" s="882"/>
      <c r="J467" s="882"/>
      <c r="K467" s="882"/>
      <c r="L467" s="882"/>
      <c r="M467" s="882"/>
      <c r="N467" s="882"/>
      <c r="O467" s="882"/>
      <c r="P467" s="882"/>
      <c r="Q467" s="882"/>
      <c r="R467" s="882"/>
      <c r="S467" s="882"/>
      <c r="T467" s="882"/>
      <c r="U467" s="882"/>
      <c r="V467" s="882"/>
      <c r="W467" s="882"/>
      <c r="X467" s="882"/>
    </row>
    <row r="468" spans="1:24" ht="16.5" customHeight="1">
      <c r="A468" s="882"/>
      <c r="B468" s="882"/>
      <c r="C468" s="882"/>
      <c r="D468" s="882"/>
      <c r="E468" s="882"/>
      <c r="F468" s="882"/>
      <c r="G468" s="882"/>
      <c r="H468" s="882"/>
      <c r="I468" s="882"/>
      <c r="J468" s="882"/>
      <c r="K468" s="882"/>
      <c r="L468" s="882"/>
      <c r="M468" s="882"/>
      <c r="N468" s="882"/>
      <c r="O468" s="882"/>
      <c r="P468" s="882"/>
      <c r="Q468" s="882"/>
      <c r="R468" s="882"/>
      <c r="S468" s="882"/>
      <c r="T468" s="882"/>
      <c r="U468" s="882"/>
      <c r="V468" s="882"/>
      <c r="W468" s="882"/>
      <c r="X468" s="882"/>
    </row>
    <row r="469" spans="1:24" ht="16.5" customHeight="1">
      <c r="A469" s="882"/>
      <c r="B469" s="882"/>
      <c r="C469" s="882"/>
      <c r="D469" s="882"/>
      <c r="E469" s="882"/>
      <c r="F469" s="882"/>
      <c r="G469" s="882"/>
      <c r="H469" s="882"/>
      <c r="I469" s="882"/>
      <c r="J469" s="882"/>
      <c r="K469" s="882"/>
      <c r="L469" s="882"/>
      <c r="M469" s="882"/>
      <c r="N469" s="882"/>
      <c r="O469" s="882"/>
      <c r="P469" s="882"/>
      <c r="Q469" s="882"/>
      <c r="R469" s="882"/>
      <c r="S469" s="882"/>
      <c r="T469" s="882"/>
      <c r="U469" s="882"/>
      <c r="V469" s="882"/>
      <c r="W469" s="882"/>
      <c r="X469" s="882"/>
    </row>
    <row r="470" spans="1:24" ht="16.5" customHeight="1">
      <c r="A470" s="882"/>
      <c r="B470" s="882"/>
      <c r="C470" s="882"/>
      <c r="D470" s="882"/>
      <c r="E470" s="882"/>
      <c r="F470" s="882"/>
      <c r="G470" s="882"/>
      <c r="H470" s="882"/>
      <c r="I470" s="882"/>
      <c r="J470" s="882"/>
      <c r="K470" s="882"/>
      <c r="L470" s="882"/>
      <c r="M470" s="882"/>
      <c r="N470" s="882"/>
      <c r="O470" s="882"/>
      <c r="P470" s="882"/>
      <c r="Q470" s="882"/>
      <c r="R470" s="882"/>
      <c r="S470" s="882"/>
      <c r="T470" s="882"/>
      <c r="U470" s="882"/>
      <c r="V470" s="882"/>
      <c r="W470" s="882"/>
      <c r="X470" s="882"/>
    </row>
    <row r="471" spans="1:24" ht="16.5" customHeight="1">
      <c r="A471" s="882"/>
      <c r="B471" s="882"/>
      <c r="C471" s="882"/>
      <c r="D471" s="882"/>
      <c r="E471" s="882"/>
      <c r="F471" s="882"/>
      <c r="G471" s="882"/>
      <c r="H471" s="882"/>
      <c r="I471" s="882"/>
      <c r="J471" s="882"/>
      <c r="K471" s="882"/>
      <c r="L471" s="882"/>
      <c r="M471" s="882"/>
      <c r="N471" s="882"/>
      <c r="O471" s="882"/>
      <c r="P471" s="882"/>
      <c r="Q471" s="882"/>
      <c r="R471" s="882"/>
      <c r="S471" s="882"/>
      <c r="T471" s="882"/>
      <c r="U471" s="882"/>
      <c r="V471" s="882"/>
      <c r="W471" s="882"/>
      <c r="X471" s="882"/>
    </row>
    <row r="472" spans="1:24" ht="16.5" customHeight="1">
      <c r="A472" s="882"/>
      <c r="B472" s="882"/>
      <c r="C472" s="882"/>
      <c r="D472" s="882"/>
      <c r="E472" s="882"/>
      <c r="F472" s="882"/>
      <c r="G472" s="882"/>
      <c r="H472" s="882"/>
      <c r="I472" s="882"/>
      <c r="J472" s="882"/>
      <c r="K472" s="882"/>
      <c r="L472" s="882"/>
      <c r="M472" s="882"/>
      <c r="N472" s="882"/>
      <c r="O472" s="882"/>
      <c r="P472" s="882"/>
      <c r="Q472" s="882"/>
      <c r="R472" s="882"/>
      <c r="S472" s="882"/>
      <c r="T472" s="882"/>
      <c r="U472" s="882"/>
      <c r="V472" s="882"/>
      <c r="W472" s="882"/>
      <c r="X472" s="882"/>
    </row>
    <row r="473" spans="1:24" ht="16.5" customHeight="1">
      <c r="A473" s="882"/>
      <c r="B473" s="882"/>
      <c r="C473" s="882"/>
      <c r="D473" s="882"/>
      <c r="E473" s="882"/>
      <c r="F473" s="882"/>
      <c r="G473" s="882"/>
      <c r="H473" s="882"/>
      <c r="I473" s="882"/>
      <c r="J473" s="882"/>
      <c r="K473" s="882"/>
      <c r="L473" s="882"/>
      <c r="M473" s="882"/>
      <c r="N473" s="882"/>
      <c r="O473" s="882"/>
      <c r="P473" s="882"/>
      <c r="Q473" s="882"/>
      <c r="R473" s="882"/>
      <c r="S473" s="882"/>
      <c r="T473" s="882"/>
      <c r="U473" s="882"/>
      <c r="V473" s="882"/>
      <c r="W473" s="882"/>
      <c r="X473" s="882"/>
    </row>
    <row r="474" spans="1:24" ht="16.5" customHeight="1">
      <c r="A474" s="882"/>
      <c r="B474" s="882"/>
      <c r="C474" s="882"/>
      <c r="D474" s="882"/>
      <c r="E474" s="882"/>
      <c r="F474" s="882"/>
      <c r="G474" s="882"/>
      <c r="H474" s="882"/>
      <c r="I474" s="882"/>
      <c r="J474" s="882"/>
      <c r="K474" s="882"/>
      <c r="L474" s="882"/>
      <c r="M474" s="882"/>
      <c r="N474" s="882"/>
      <c r="O474" s="882"/>
      <c r="P474" s="882"/>
      <c r="Q474" s="882"/>
      <c r="R474" s="882"/>
      <c r="S474" s="882"/>
      <c r="T474" s="882"/>
      <c r="U474" s="882"/>
      <c r="V474" s="882"/>
      <c r="W474" s="882"/>
      <c r="X474" s="882"/>
    </row>
    <row r="475" spans="1:24" ht="16.5" customHeight="1">
      <c r="A475" s="882"/>
      <c r="B475" s="882"/>
      <c r="C475" s="882"/>
      <c r="D475" s="882"/>
      <c r="E475" s="882"/>
      <c r="F475" s="882"/>
      <c r="G475" s="882"/>
      <c r="H475" s="882"/>
      <c r="I475" s="882"/>
      <c r="J475" s="882"/>
      <c r="K475" s="882"/>
      <c r="L475" s="882"/>
      <c r="M475" s="882"/>
      <c r="N475" s="882"/>
      <c r="O475" s="882"/>
      <c r="P475" s="882"/>
      <c r="Q475" s="882"/>
      <c r="R475" s="882"/>
      <c r="S475" s="882"/>
      <c r="T475" s="882"/>
      <c r="U475" s="882"/>
      <c r="V475" s="882"/>
      <c r="W475" s="882"/>
      <c r="X475" s="882"/>
    </row>
    <row r="476" spans="1:24" ht="16.5" customHeight="1">
      <c r="A476" s="882"/>
      <c r="B476" s="882"/>
      <c r="C476" s="882"/>
      <c r="D476" s="882"/>
      <c r="E476" s="882"/>
      <c r="F476" s="882"/>
      <c r="G476" s="882"/>
      <c r="H476" s="882"/>
      <c r="I476" s="882"/>
      <c r="J476" s="882"/>
      <c r="K476" s="882"/>
      <c r="L476" s="882"/>
      <c r="M476" s="882"/>
      <c r="N476" s="882"/>
      <c r="O476" s="882"/>
      <c r="P476" s="882"/>
      <c r="Q476" s="882"/>
      <c r="R476" s="882"/>
      <c r="S476" s="882"/>
      <c r="T476" s="882"/>
      <c r="U476" s="882"/>
      <c r="V476" s="882"/>
      <c r="W476" s="882"/>
      <c r="X476" s="882"/>
    </row>
    <row r="477" spans="1:24" ht="16.5" customHeight="1">
      <c r="A477" s="882"/>
      <c r="B477" s="882"/>
      <c r="C477" s="882"/>
      <c r="D477" s="882"/>
      <c r="E477" s="882"/>
      <c r="F477" s="882"/>
      <c r="G477" s="882"/>
      <c r="H477" s="882"/>
      <c r="I477" s="882"/>
      <c r="J477" s="882"/>
      <c r="K477" s="882"/>
      <c r="L477" s="882"/>
      <c r="M477" s="882"/>
      <c r="N477" s="882"/>
      <c r="O477" s="882"/>
      <c r="P477" s="882"/>
      <c r="Q477" s="882"/>
      <c r="R477" s="882"/>
      <c r="S477" s="882"/>
      <c r="T477" s="882"/>
      <c r="U477" s="882"/>
      <c r="V477" s="882"/>
      <c r="W477" s="882"/>
      <c r="X477" s="882"/>
    </row>
    <row r="478" spans="1:24" ht="16.5" customHeight="1">
      <c r="A478" s="882"/>
      <c r="B478" s="882"/>
      <c r="C478" s="882"/>
      <c r="D478" s="882"/>
      <c r="E478" s="882"/>
      <c r="F478" s="882"/>
      <c r="G478" s="882"/>
      <c r="H478" s="882"/>
      <c r="I478" s="882"/>
      <c r="J478" s="882"/>
      <c r="K478" s="882"/>
      <c r="L478" s="882"/>
      <c r="M478" s="882"/>
      <c r="N478" s="882"/>
      <c r="O478" s="882"/>
      <c r="P478" s="882"/>
      <c r="Q478" s="882"/>
      <c r="R478" s="882"/>
      <c r="S478" s="882"/>
      <c r="T478" s="882"/>
      <c r="U478" s="882"/>
      <c r="V478" s="882"/>
      <c r="W478" s="882"/>
      <c r="X478" s="882"/>
    </row>
    <row r="479" spans="1:24" ht="16.5" customHeight="1">
      <c r="A479" s="882"/>
      <c r="B479" s="882"/>
      <c r="C479" s="882"/>
      <c r="D479" s="882"/>
      <c r="E479" s="882"/>
      <c r="F479" s="882"/>
      <c r="G479" s="882"/>
      <c r="H479" s="882"/>
      <c r="I479" s="882"/>
      <c r="J479" s="882"/>
      <c r="K479" s="882"/>
      <c r="L479" s="882"/>
      <c r="M479" s="882"/>
      <c r="N479" s="882"/>
      <c r="O479" s="882"/>
      <c r="P479" s="882"/>
      <c r="Q479" s="882"/>
      <c r="R479" s="882"/>
      <c r="S479" s="882"/>
      <c r="T479" s="882"/>
      <c r="U479" s="882"/>
      <c r="V479" s="882"/>
      <c r="W479" s="882"/>
      <c r="X479" s="882"/>
    </row>
    <row r="480" spans="1:24" ht="16.5" customHeight="1">
      <c r="A480" s="882"/>
      <c r="B480" s="882"/>
      <c r="C480" s="882"/>
      <c r="D480" s="882"/>
      <c r="E480" s="882"/>
      <c r="F480" s="882"/>
      <c r="G480" s="882"/>
      <c r="H480" s="882"/>
      <c r="I480" s="882"/>
      <c r="J480" s="882"/>
      <c r="K480" s="882"/>
      <c r="L480" s="882"/>
      <c r="M480" s="882"/>
      <c r="N480" s="882"/>
      <c r="O480" s="882"/>
      <c r="P480" s="882"/>
      <c r="Q480" s="882"/>
      <c r="R480" s="882"/>
      <c r="S480" s="882"/>
      <c r="T480" s="882"/>
      <c r="U480" s="882"/>
      <c r="V480" s="882"/>
      <c r="W480" s="882"/>
      <c r="X480" s="882"/>
    </row>
    <row r="481" spans="1:24" ht="16.5" customHeight="1">
      <c r="A481" s="882"/>
      <c r="B481" s="882"/>
      <c r="C481" s="882"/>
      <c r="D481" s="882"/>
      <c r="E481" s="882"/>
      <c r="F481" s="882"/>
      <c r="G481" s="882"/>
      <c r="H481" s="882"/>
      <c r="I481" s="882"/>
      <c r="J481" s="882"/>
      <c r="K481" s="882"/>
      <c r="L481" s="882"/>
      <c r="M481" s="882"/>
      <c r="N481" s="882"/>
      <c r="O481" s="882"/>
      <c r="P481" s="882"/>
      <c r="Q481" s="882"/>
      <c r="R481" s="882"/>
      <c r="S481" s="882"/>
      <c r="T481" s="882"/>
      <c r="U481" s="882"/>
      <c r="V481" s="882"/>
      <c r="W481" s="882"/>
      <c r="X481" s="882"/>
    </row>
    <row r="482" spans="1:24" ht="16.5" customHeight="1">
      <c r="A482" s="882"/>
      <c r="B482" s="882"/>
      <c r="C482" s="882"/>
      <c r="D482" s="882"/>
      <c r="E482" s="882"/>
      <c r="F482" s="882"/>
      <c r="G482" s="882"/>
      <c r="H482" s="882"/>
      <c r="I482" s="882"/>
      <c r="J482" s="882"/>
      <c r="K482" s="882"/>
      <c r="L482" s="882"/>
      <c r="M482" s="882"/>
      <c r="N482" s="882"/>
      <c r="O482" s="882"/>
      <c r="P482" s="882"/>
      <c r="Q482" s="882"/>
      <c r="R482" s="882"/>
      <c r="S482" s="882"/>
      <c r="T482" s="882"/>
      <c r="U482" s="882"/>
      <c r="V482" s="882"/>
      <c r="W482" s="882"/>
      <c r="X482" s="882"/>
    </row>
    <row r="483" spans="1:24" ht="16.5" customHeight="1">
      <c r="A483" s="882"/>
      <c r="B483" s="882"/>
      <c r="C483" s="882"/>
      <c r="D483" s="882"/>
      <c r="E483" s="882"/>
      <c r="F483" s="882"/>
      <c r="G483" s="882"/>
      <c r="H483" s="882"/>
      <c r="I483" s="882"/>
      <c r="J483" s="882"/>
      <c r="K483" s="882"/>
      <c r="L483" s="882"/>
      <c r="M483" s="882"/>
      <c r="N483" s="882"/>
      <c r="O483" s="882"/>
      <c r="P483" s="882"/>
      <c r="Q483" s="882"/>
      <c r="R483" s="882"/>
      <c r="S483" s="882"/>
      <c r="T483" s="882"/>
      <c r="U483" s="882"/>
      <c r="V483" s="882"/>
      <c r="W483" s="882"/>
      <c r="X483" s="882"/>
    </row>
    <row r="484" spans="1:24" ht="16.5" customHeight="1">
      <c r="A484" s="882"/>
      <c r="B484" s="882"/>
      <c r="C484" s="882"/>
      <c r="D484" s="882"/>
      <c r="E484" s="882"/>
      <c r="F484" s="882"/>
      <c r="G484" s="882"/>
      <c r="H484" s="882"/>
      <c r="I484" s="882"/>
      <c r="J484" s="882"/>
      <c r="K484" s="882"/>
      <c r="L484" s="882"/>
      <c r="M484" s="882"/>
      <c r="N484" s="882"/>
      <c r="O484" s="882"/>
      <c r="P484" s="882"/>
      <c r="Q484" s="882"/>
      <c r="R484" s="882"/>
      <c r="S484" s="882"/>
      <c r="T484" s="882"/>
      <c r="U484" s="882"/>
      <c r="V484" s="882"/>
      <c r="W484" s="882"/>
      <c r="X484" s="882"/>
    </row>
    <row r="485" spans="1:24" ht="16.5" customHeight="1">
      <c r="A485" s="882"/>
      <c r="B485" s="882"/>
      <c r="C485" s="882"/>
      <c r="D485" s="882"/>
      <c r="E485" s="882"/>
      <c r="F485" s="882"/>
      <c r="G485" s="882"/>
      <c r="H485" s="882"/>
      <c r="I485" s="882"/>
      <c r="J485" s="882"/>
      <c r="K485" s="882"/>
      <c r="L485" s="882"/>
      <c r="M485" s="882"/>
      <c r="N485" s="882"/>
      <c r="O485" s="882"/>
      <c r="P485" s="882"/>
      <c r="Q485" s="882"/>
      <c r="R485" s="882"/>
      <c r="S485" s="882"/>
      <c r="T485" s="882"/>
      <c r="U485" s="882"/>
      <c r="V485" s="882"/>
      <c r="W485" s="882"/>
      <c r="X485" s="882"/>
    </row>
    <row r="486" spans="1:24" ht="16.5" customHeight="1">
      <c r="A486" s="882"/>
      <c r="B486" s="882"/>
      <c r="C486" s="882"/>
      <c r="D486" s="882"/>
      <c r="E486" s="882"/>
      <c r="F486" s="882"/>
      <c r="G486" s="882"/>
      <c r="H486" s="882"/>
      <c r="I486" s="882"/>
      <c r="J486" s="882"/>
      <c r="K486" s="882"/>
      <c r="L486" s="882"/>
      <c r="M486" s="882"/>
      <c r="N486" s="882"/>
      <c r="O486" s="882"/>
      <c r="P486" s="882"/>
      <c r="Q486" s="882"/>
      <c r="R486" s="882"/>
      <c r="S486" s="882"/>
      <c r="T486" s="882"/>
      <c r="U486" s="882"/>
      <c r="V486" s="882"/>
      <c r="W486" s="882"/>
      <c r="X486" s="882"/>
    </row>
    <row r="487" spans="1:24" ht="16.5" customHeight="1">
      <c r="A487" s="882"/>
      <c r="B487" s="882"/>
      <c r="C487" s="882"/>
      <c r="D487" s="882"/>
      <c r="E487" s="882"/>
      <c r="F487" s="882"/>
      <c r="G487" s="882"/>
      <c r="H487" s="882"/>
      <c r="I487" s="882"/>
      <c r="J487" s="882"/>
      <c r="K487" s="882"/>
      <c r="L487" s="882"/>
      <c r="M487" s="882"/>
      <c r="N487" s="882"/>
      <c r="O487" s="882"/>
      <c r="P487" s="882"/>
      <c r="Q487" s="882"/>
      <c r="R487" s="882"/>
      <c r="S487" s="882"/>
      <c r="T487" s="882"/>
      <c r="U487" s="882"/>
      <c r="V487" s="882"/>
      <c r="W487" s="882"/>
      <c r="X487" s="882"/>
    </row>
    <row r="488" spans="1:24" ht="16.5" customHeight="1">
      <c r="A488" s="882"/>
      <c r="B488" s="882"/>
      <c r="C488" s="882"/>
      <c r="D488" s="882"/>
      <c r="E488" s="882"/>
      <c r="F488" s="882"/>
      <c r="G488" s="882"/>
      <c r="H488" s="882"/>
      <c r="I488" s="882"/>
      <c r="J488" s="882"/>
      <c r="K488" s="882"/>
      <c r="L488" s="882"/>
      <c r="M488" s="882"/>
      <c r="N488" s="882"/>
      <c r="O488" s="882"/>
      <c r="P488" s="882"/>
      <c r="Q488" s="882"/>
      <c r="R488" s="882"/>
      <c r="S488" s="882"/>
      <c r="T488" s="882"/>
      <c r="U488" s="882"/>
      <c r="V488" s="882"/>
      <c r="W488" s="882"/>
      <c r="X488" s="882"/>
    </row>
    <row r="489" spans="1:24" ht="16.5" customHeight="1">
      <c r="A489" s="882"/>
      <c r="B489" s="882"/>
      <c r="C489" s="882"/>
      <c r="D489" s="882"/>
      <c r="E489" s="882"/>
      <c r="F489" s="882"/>
      <c r="G489" s="882"/>
      <c r="H489" s="882"/>
      <c r="I489" s="882"/>
      <c r="J489" s="882"/>
      <c r="K489" s="882"/>
      <c r="L489" s="882"/>
      <c r="M489" s="882"/>
      <c r="N489" s="882"/>
      <c r="O489" s="882"/>
      <c r="P489" s="882"/>
      <c r="Q489" s="882"/>
      <c r="R489" s="882"/>
      <c r="S489" s="882"/>
      <c r="T489" s="882"/>
      <c r="U489" s="882"/>
      <c r="V489" s="882"/>
      <c r="W489" s="882"/>
      <c r="X489" s="882"/>
    </row>
    <row r="490" spans="1:24" ht="16.5" customHeight="1">
      <c r="A490" s="882"/>
      <c r="B490" s="882"/>
      <c r="C490" s="882"/>
      <c r="D490" s="882"/>
      <c r="E490" s="882"/>
      <c r="F490" s="882"/>
      <c r="G490" s="882"/>
      <c r="H490" s="882"/>
      <c r="I490" s="882"/>
      <c r="J490" s="882"/>
      <c r="K490" s="882"/>
      <c r="L490" s="882"/>
      <c r="M490" s="882"/>
      <c r="N490" s="882"/>
      <c r="O490" s="882"/>
      <c r="P490" s="882"/>
      <c r="Q490" s="882"/>
      <c r="R490" s="882"/>
      <c r="S490" s="882"/>
      <c r="T490" s="882"/>
      <c r="U490" s="882"/>
      <c r="V490" s="882"/>
      <c r="W490" s="882"/>
      <c r="X490" s="882"/>
    </row>
    <row r="491" spans="1:24" ht="16.5" customHeight="1">
      <c r="A491" s="882"/>
      <c r="B491" s="882"/>
      <c r="C491" s="882"/>
      <c r="D491" s="882"/>
      <c r="E491" s="882"/>
      <c r="F491" s="882"/>
      <c r="G491" s="882"/>
      <c r="H491" s="882"/>
      <c r="I491" s="882"/>
      <c r="J491" s="882"/>
      <c r="K491" s="882"/>
      <c r="L491" s="882"/>
      <c r="M491" s="882"/>
      <c r="N491" s="882"/>
      <c r="O491" s="882"/>
      <c r="P491" s="882"/>
      <c r="Q491" s="882"/>
      <c r="R491" s="882"/>
      <c r="S491" s="882"/>
      <c r="T491" s="882"/>
      <c r="U491" s="882"/>
      <c r="V491" s="882"/>
      <c r="W491" s="882"/>
      <c r="X491" s="882"/>
    </row>
    <row r="492" spans="1:24" ht="16.5" customHeight="1">
      <c r="A492" s="882"/>
      <c r="B492" s="882"/>
      <c r="C492" s="882"/>
      <c r="D492" s="882"/>
      <c r="E492" s="882"/>
      <c r="F492" s="882"/>
      <c r="G492" s="882"/>
      <c r="H492" s="882"/>
      <c r="I492" s="882"/>
      <c r="J492" s="882"/>
      <c r="K492" s="882"/>
      <c r="L492" s="882"/>
      <c r="M492" s="882"/>
      <c r="N492" s="882"/>
      <c r="O492" s="882"/>
      <c r="P492" s="882"/>
      <c r="Q492" s="882"/>
      <c r="R492" s="882"/>
      <c r="S492" s="882"/>
      <c r="T492" s="882"/>
      <c r="U492" s="882"/>
      <c r="V492" s="882"/>
      <c r="W492" s="882"/>
      <c r="X492" s="882"/>
    </row>
    <row r="493" spans="1:24" ht="16.5" customHeight="1">
      <c r="A493" s="882"/>
      <c r="B493" s="882"/>
      <c r="C493" s="882"/>
      <c r="D493" s="882"/>
      <c r="E493" s="882"/>
      <c r="F493" s="882"/>
      <c r="G493" s="882"/>
      <c r="H493" s="882"/>
      <c r="I493" s="882"/>
      <c r="J493" s="882"/>
      <c r="K493" s="882"/>
      <c r="L493" s="882"/>
      <c r="M493" s="882"/>
      <c r="N493" s="882"/>
      <c r="O493" s="882"/>
      <c r="P493" s="882"/>
      <c r="Q493" s="882"/>
      <c r="R493" s="882"/>
      <c r="S493" s="882"/>
      <c r="T493" s="882"/>
      <c r="U493" s="882"/>
      <c r="V493" s="882"/>
      <c r="W493" s="882"/>
      <c r="X493" s="882"/>
    </row>
    <row r="494" spans="1:24" ht="16.5" customHeight="1">
      <c r="A494" s="882"/>
      <c r="B494" s="882"/>
      <c r="C494" s="882"/>
      <c r="D494" s="882"/>
      <c r="E494" s="882"/>
      <c r="F494" s="882"/>
      <c r="G494" s="882"/>
      <c r="H494" s="882"/>
      <c r="I494" s="882"/>
      <c r="J494" s="882"/>
      <c r="K494" s="882"/>
      <c r="L494" s="882"/>
      <c r="M494" s="882"/>
      <c r="N494" s="882"/>
      <c r="O494" s="882"/>
      <c r="P494" s="882"/>
      <c r="Q494" s="882"/>
      <c r="R494" s="882"/>
      <c r="S494" s="882"/>
      <c r="T494" s="882"/>
      <c r="U494" s="882"/>
      <c r="V494" s="882"/>
      <c r="W494" s="882"/>
      <c r="X494" s="882"/>
    </row>
    <row r="495" spans="1:24" ht="16.5" customHeight="1">
      <c r="A495" s="882"/>
      <c r="B495" s="882"/>
      <c r="C495" s="882"/>
      <c r="D495" s="882"/>
      <c r="E495" s="882"/>
      <c r="F495" s="882"/>
      <c r="G495" s="882"/>
      <c r="H495" s="882"/>
      <c r="I495" s="882"/>
      <c r="J495" s="882"/>
      <c r="K495" s="882"/>
      <c r="L495" s="882"/>
      <c r="M495" s="882"/>
      <c r="N495" s="882"/>
      <c r="O495" s="882"/>
      <c r="P495" s="882"/>
      <c r="Q495" s="882"/>
      <c r="R495" s="882"/>
      <c r="S495" s="882"/>
      <c r="T495" s="882"/>
      <c r="U495" s="882"/>
      <c r="V495" s="882"/>
      <c r="W495" s="882"/>
      <c r="X495" s="882"/>
    </row>
    <row r="496" spans="1:24" ht="16.5" customHeight="1">
      <c r="A496" s="882"/>
      <c r="B496" s="882"/>
      <c r="C496" s="882"/>
      <c r="D496" s="882"/>
      <c r="E496" s="882"/>
      <c r="F496" s="882"/>
      <c r="G496" s="882"/>
      <c r="H496" s="882"/>
      <c r="I496" s="882"/>
      <c r="J496" s="882"/>
      <c r="K496" s="882"/>
      <c r="L496" s="882"/>
      <c r="M496" s="882"/>
      <c r="N496" s="882"/>
      <c r="O496" s="882"/>
      <c r="P496" s="882"/>
      <c r="Q496" s="882"/>
      <c r="R496" s="882"/>
      <c r="S496" s="882"/>
      <c r="T496" s="882"/>
      <c r="U496" s="882"/>
      <c r="V496" s="882"/>
      <c r="W496" s="882"/>
      <c r="X496" s="882"/>
    </row>
    <row r="497" spans="1:24" ht="16.5" customHeight="1">
      <c r="A497" s="882"/>
      <c r="B497" s="882"/>
      <c r="C497" s="882"/>
      <c r="D497" s="882"/>
      <c r="E497" s="882"/>
      <c r="F497" s="882"/>
      <c r="G497" s="882"/>
      <c r="H497" s="882"/>
      <c r="I497" s="882"/>
      <c r="J497" s="882"/>
      <c r="K497" s="882"/>
      <c r="L497" s="882"/>
      <c r="M497" s="882"/>
      <c r="N497" s="882"/>
      <c r="O497" s="882"/>
      <c r="P497" s="882"/>
      <c r="Q497" s="882"/>
      <c r="R497" s="882"/>
      <c r="S497" s="882"/>
      <c r="T497" s="882"/>
      <c r="U497" s="882"/>
      <c r="V497" s="882"/>
      <c r="W497" s="882"/>
      <c r="X497" s="882"/>
    </row>
    <row r="498" spans="1:24" ht="16.5" customHeight="1">
      <c r="A498" s="882"/>
      <c r="B498" s="882"/>
      <c r="C498" s="882"/>
      <c r="D498" s="882"/>
      <c r="E498" s="882"/>
      <c r="F498" s="882"/>
      <c r="G498" s="882"/>
      <c r="H498" s="882"/>
      <c r="I498" s="882"/>
      <c r="J498" s="882"/>
      <c r="K498" s="882"/>
      <c r="L498" s="882"/>
      <c r="M498" s="882"/>
      <c r="N498" s="882"/>
      <c r="O498" s="882"/>
      <c r="P498" s="882"/>
      <c r="Q498" s="882"/>
      <c r="R498" s="882"/>
      <c r="S498" s="882"/>
      <c r="T498" s="882"/>
      <c r="U498" s="882"/>
      <c r="V498" s="882"/>
      <c r="W498" s="882"/>
      <c r="X498" s="882"/>
    </row>
    <row r="499" spans="1:24" ht="16.5" customHeight="1">
      <c r="A499" s="882"/>
      <c r="B499" s="882"/>
      <c r="C499" s="882"/>
      <c r="D499" s="882"/>
      <c r="E499" s="882"/>
      <c r="F499" s="882"/>
      <c r="G499" s="882"/>
      <c r="H499" s="882"/>
      <c r="I499" s="882"/>
      <c r="J499" s="882"/>
      <c r="K499" s="882"/>
      <c r="L499" s="882"/>
      <c r="M499" s="882"/>
      <c r="N499" s="882"/>
      <c r="O499" s="882"/>
      <c r="P499" s="882"/>
      <c r="Q499" s="882"/>
      <c r="R499" s="882"/>
      <c r="S499" s="882"/>
      <c r="T499" s="882"/>
      <c r="U499" s="882"/>
      <c r="V499" s="882"/>
      <c r="W499" s="882"/>
      <c r="X499" s="882"/>
    </row>
    <row r="500" spans="1:24" ht="16.5" customHeight="1">
      <c r="A500" s="882"/>
      <c r="B500" s="882"/>
      <c r="C500" s="882"/>
      <c r="D500" s="882"/>
      <c r="E500" s="882"/>
      <c r="F500" s="882"/>
      <c r="G500" s="882"/>
      <c r="H500" s="882"/>
      <c r="I500" s="882"/>
      <c r="J500" s="882"/>
      <c r="K500" s="882"/>
      <c r="L500" s="882"/>
      <c r="M500" s="882"/>
      <c r="N500" s="882"/>
      <c r="O500" s="882"/>
      <c r="P500" s="882"/>
      <c r="Q500" s="882"/>
      <c r="R500" s="882"/>
      <c r="S500" s="882"/>
      <c r="T500" s="882"/>
      <c r="U500" s="882"/>
      <c r="V500" s="882"/>
      <c r="W500" s="882"/>
      <c r="X500" s="882"/>
    </row>
    <row r="501" spans="1:24" ht="16.5" customHeight="1">
      <c r="A501" s="882"/>
      <c r="B501" s="882"/>
      <c r="C501" s="882"/>
      <c r="D501" s="882"/>
      <c r="E501" s="882"/>
      <c r="F501" s="882"/>
      <c r="G501" s="882"/>
      <c r="H501" s="882"/>
      <c r="I501" s="882"/>
      <c r="J501" s="882"/>
      <c r="K501" s="882"/>
      <c r="L501" s="882"/>
      <c r="M501" s="882"/>
      <c r="N501" s="882"/>
      <c r="O501" s="882"/>
      <c r="P501" s="882"/>
      <c r="Q501" s="882"/>
      <c r="R501" s="882"/>
      <c r="S501" s="882"/>
      <c r="T501" s="882"/>
      <c r="U501" s="882"/>
      <c r="V501" s="882"/>
      <c r="W501" s="882"/>
      <c r="X501" s="882"/>
    </row>
    <row r="502" spans="1:24" ht="16.5" customHeight="1">
      <c r="A502" s="882"/>
      <c r="B502" s="882"/>
      <c r="C502" s="882"/>
      <c r="D502" s="882"/>
      <c r="E502" s="882"/>
      <c r="F502" s="882"/>
      <c r="G502" s="882"/>
      <c r="H502" s="882"/>
      <c r="I502" s="882"/>
      <c r="J502" s="882"/>
      <c r="K502" s="882"/>
      <c r="L502" s="882"/>
      <c r="M502" s="882"/>
      <c r="N502" s="882"/>
      <c r="O502" s="882"/>
      <c r="P502" s="882"/>
      <c r="Q502" s="882"/>
      <c r="R502" s="882"/>
      <c r="S502" s="882"/>
      <c r="T502" s="882"/>
      <c r="U502" s="882"/>
      <c r="V502" s="882"/>
      <c r="W502" s="882"/>
      <c r="X502" s="882"/>
    </row>
    <row r="503" spans="1:24" ht="16.5" customHeight="1">
      <c r="A503" s="882"/>
      <c r="B503" s="882"/>
      <c r="C503" s="882"/>
      <c r="D503" s="882"/>
      <c r="E503" s="882"/>
      <c r="F503" s="882"/>
      <c r="G503" s="882"/>
      <c r="H503" s="882"/>
      <c r="I503" s="882"/>
      <c r="J503" s="882"/>
      <c r="K503" s="882"/>
      <c r="L503" s="882"/>
      <c r="M503" s="882"/>
      <c r="N503" s="882"/>
      <c r="O503" s="882"/>
      <c r="P503" s="882"/>
      <c r="Q503" s="882"/>
      <c r="R503" s="882"/>
      <c r="S503" s="882"/>
      <c r="T503" s="882"/>
      <c r="U503" s="882"/>
      <c r="V503" s="882"/>
      <c r="W503" s="882"/>
      <c r="X503" s="882"/>
    </row>
    <row r="504" spans="1:24" ht="16.5" customHeight="1">
      <c r="A504" s="882"/>
      <c r="B504" s="882"/>
      <c r="C504" s="882"/>
      <c r="D504" s="882"/>
      <c r="E504" s="882"/>
      <c r="F504" s="882"/>
      <c r="G504" s="882"/>
      <c r="H504" s="882"/>
      <c r="I504" s="882"/>
      <c r="J504" s="882"/>
      <c r="K504" s="882"/>
      <c r="L504" s="882"/>
      <c r="M504" s="882"/>
      <c r="N504" s="882"/>
      <c r="O504" s="882"/>
      <c r="P504" s="882"/>
      <c r="Q504" s="882"/>
      <c r="R504" s="882"/>
      <c r="S504" s="882"/>
      <c r="T504" s="882"/>
      <c r="U504" s="882"/>
      <c r="V504" s="882"/>
      <c r="W504" s="882"/>
      <c r="X504" s="882"/>
    </row>
    <row r="505" spans="1:24" ht="16.5" customHeight="1">
      <c r="A505" s="882"/>
      <c r="B505" s="882"/>
      <c r="C505" s="882"/>
      <c r="D505" s="882"/>
      <c r="E505" s="882"/>
      <c r="F505" s="882"/>
      <c r="G505" s="882"/>
      <c r="H505" s="882"/>
      <c r="I505" s="882"/>
      <c r="J505" s="882"/>
      <c r="K505" s="882"/>
      <c r="L505" s="882"/>
      <c r="M505" s="882"/>
      <c r="N505" s="882"/>
      <c r="O505" s="882"/>
      <c r="P505" s="882"/>
      <c r="Q505" s="882"/>
      <c r="R505" s="882"/>
      <c r="S505" s="882"/>
      <c r="T505" s="882"/>
      <c r="U505" s="882"/>
      <c r="V505" s="882"/>
      <c r="W505" s="882"/>
      <c r="X505" s="882"/>
    </row>
    <row r="506" spans="1:24" ht="16.5" customHeight="1">
      <c r="A506" s="882"/>
      <c r="B506" s="882"/>
      <c r="C506" s="882"/>
      <c r="D506" s="882"/>
      <c r="E506" s="882"/>
      <c r="F506" s="882"/>
      <c r="G506" s="882"/>
      <c r="H506" s="882"/>
      <c r="I506" s="882"/>
      <c r="J506" s="882"/>
      <c r="K506" s="882"/>
      <c r="L506" s="882"/>
      <c r="M506" s="882"/>
      <c r="N506" s="882"/>
      <c r="O506" s="882"/>
      <c r="P506" s="882"/>
      <c r="Q506" s="882"/>
      <c r="R506" s="882"/>
      <c r="S506" s="882"/>
      <c r="T506" s="882"/>
      <c r="U506" s="882"/>
      <c r="V506" s="882"/>
      <c r="W506" s="882"/>
      <c r="X506" s="882"/>
    </row>
    <row r="507" spans="1:24" ht="16.5" customHeight="1">
      <c r="A507" s="882"/>
      <c r="B507" s="882"/>
      <c r="C507" s="882"/>
      <c r="D507" s="882"/>
      <c r="E507" s="882"/>
      <c r="F507" s="882"/>
      <c r="G507" s="882"/>
      <c r="H507" s="882"/>
      <c r="I507" s="882"/>
      <c r="J507" s="882"/>
      <c r="K507" s="882"/>
      <c r="L507" s="882"/>
      <c r="M507" s="882"/>
      <c r="N507" s="882"/>
      <c r="O507" s="882"/>
      <c r="P507" s="882"/>
      <c r="Q507" s="882"/>
      <c r="R507" s="882"/>
      <c r="S507" s="882"/>
      <c r="T507" s="882"/>
      <c r="U507" s="882"/>
      <c r="V507" s="882"/>
      <c r="W507" s="882"/>
      <c r="X507" s="882"/>
    </row>
    <row r="508" spans="1:24" ht="16.5" customHeight="1">
      <c r="A508" s="882"/>
      <c r="B508" s="882"/>
      <c r="C508" s="882"/>
      <c r="D508" s="882"/>
      <c r="E508" s="882"/>
      <c r="F508" s="882"/>
      <c r="G508" s="882"/>
      <c r="H508" s="882"/>
      <c r="I508" s="882"/>
      <c r="J508" s="882"/>
      <c r="K508" s="882"/>
      <c r="L508" s="882"/>
      <c r="M508" s="882"/>
      <c r="N508" s="882"/>
      <c r="O508" s="882"/>
      <c r="P508" s="882"/>
      <c r="Q508" s="882"/>
      <c r="R508" s="882"/>
      <c r="S508" s="882"/>
      <c r="T508" s="882"/>
      <c r="U508" s="882"/>
      <c r="V508" s="882"/>
      <c r="W508" s="882"/>
      <c r="X508" s="882"/>
    </row>
    <row r="509" spans="1:24" ht="16.5" customHeight="1">
      <c r="A509" s="882"/>
      <c r="B509" s="882"/>
      <c r="C509" s="882"/>
      <c r="D509" s="882"/>
      <c r="E509" s="882"/>
      <c r="F509" s="882"/>
      <c r="G509" s="882"/>
      <c r="H509" s="882"/>
      <c r="I509" s="882"/>
      <c r="J509" s="882"/>
      <c r="K509" s="882"/>
      <c r="L509" s="882"/>
      <c r="M509" s="882"/>
      <c r="N509" s="882"/>
      <c r="O509" s="882"/>
      <c r="P509" s="882"/>
      <c r="Q509" s="882"/>
      <c r="R509" s="882"/>
      <c r="S509" s="882"/>
      <c r="T509" s="882"/>
      <c r="U509" s="882"/>
      <c r="V509" s="882"/>
      <c r="W509" s="882"/>
      <c r="X509" s="882"/>
    </row>
    <row r="510" spans="1:24" ht="16.5" customHeight="1">
      <c r="A510" s="882"/>
      <c r="B510" s="882"/>
      <c r="C510" s="882"/>
      <c r="D510" s="882"/>
      <c r="E510" s="882"/>
      <c r="F510" s="882"/>
      <c r="G510" s="882"/>
      <c r="H510" s="882"/>
      <c r="I510" s="882"/>
      <c r="J510" s="882"/>
      <c r="K510" s="882"/>
      <c r="L510" s="882"/>
      <c r="M510" s="882"/>
      <c r="N510" s="882"/>
      <c r="O510" s="882"/>
      <c r="P510" s="882"/>
      <c r="Q510" s="882"/>
      <c r="R510" s="882"/>
      <c r="S510" s="882"/>
      <c r="T510" s="882"/>
      <c r="U510" s="882"/>
      <c r="V510" s="882"/>
      <c r="W510" s="882"/>
      <c r="X510" s="882"/>
    </row>
    <row r="511" spans="1:24" ht="16.5" customHeight="1">
      <c r="A511" s="882"/>
      <c r="B511" s="882"/>
      <c r="C511" s="882"/>
      <c r="D511" s="882"/>
      <c r="E511" s="882"/>
      <c r="F511" s="882"/>
      <c r="G511" s="882"/>
      <c r="H511" s="882"/>
      <c r="I511" s="882"/>
      <c r="J511" s="882"/>
      <c r="K511" s="882"/>
      <c r="L511" s="882"/>
      <c r="M511" s="882"/>
      <c r="N511" s="882"/>
      <c r="O511" s="882"/>
      <c r="P511" s="882"/>
      <c r="Q511" s="882"/>
      <c r="R511" s="882"/>
      <c r="S511" s="882"/>
      <c r="T511" s="882"/>
      <c r="U511" s="882"/>
      <c r="V511" s="882"/>
      <c r="W511" s="882"/>
      <c r="X511" s="882"/>
    </row>
    <row r="512" spans="1:24" ht="16.5" customHeight="1">
      <c r="A512" s="882"/>
      <c r="B512" s="882"/>
      <c r="C512" s="882"/>
      <c r="D512" s="882"/>
      <c r="E512" s="882"/>
      <c r="F512" s="882"/>
      <c r="G512" s="882"/>
      <c r="H512" s="882"/>
      <c r="I512" s="882"/>
      <c r="J512" s="882"/>
      <c r="K512" s="882"/>
      <c r="L512" s="882"/>
      <c r="M512" s="882"/>
      <c r="N512" s="882"/>
      <c r="O512" s="882"/>
      <c r="P512" s="882"/>
      <c r="Q512" s="882"/>
      <c r="R512" s="882"/>
      <c r="S512" s="882"/>
      <c r="T512" s="882"/>
      <c r="U512" s="882"/>
      <c r="V512" s="882"/>
      <c r="W512" s="882"/>
      <c r="X512" s="882"/>
    </row>
    <row r="513" spans="1:24" ht="16.5" customHeight="1">
      <c r="A513" s="882"/>
      <c r="B513" s="882"/>
      <c r="C513" s="882"/>
      <c r="D513" s="882"/>
      <c r="E513" s="882"/>
      <c r="F513" s="882"/>
      <c r="G513" s="882"/>
      <c r="H513" s="882"/>
      <c r="I513" s="882"/>
      <c r="J513" s="882"/>
      <c r="K513" s="882"/>
      <c r="L513" s="882"/>
      <c r="M513" s="882"/>
      <c r="N513" s="882"/>
      <c r="O513" s="882"/>
      <c r="P513" s="882"/>
      <c r="Q513" s="882"/>
      <c r="R513" s="882"/>
      <c r="S513" s="882"/>
      <c r="T513" s="882"/>
      <c r="U513" s="882"/>
      <c r="V513" s="882"/>
      <c r="W513" s="882"/>
      <c r="X513" s="882"/>
    </row>
    <row r="514" spans="1:24" ht="16.5" customHeight="1">
      <c r="A514" s="882"/>
      <c r="B514" s="882"/>
      <c r="C514" s="882"/>
      <c r="D514" s="882"/>
      <c r="E514" s="882"/>
      <c r="F514" s="882"/>
      <c r="G514" s="882"/>
      <c r="H514" s="882"/>
      <c r="I514" s="882"/>
      <c r="J514" s="882"/>
      <c r="K514" s="882"/>
      <c r="L514" s="882"/>
      <c r="M514" s="882"/>
      <c r="N514" s="882"/>
      <c r="O514" s="882"/>
      <c r="P514" s="882"/>
      <c r="Q514" s="882"/>
      <c r="R514" s="882"/>
      <c r="S514" s="882"/>
      <c r="T514" s="882"/>
      <c r="U514" s="882"/>
      <c r="V514" s="882"/>
      <c r="W514" s="882"/>
      <c r="X514" s="882"/>
    </row>
    <row r="515" spans="1:24" ht="16.5" customHeight="1">
      <c r="A515" s="882"/>
      <c r="B515" s="882"/>
      <c r="C515" s="882"/>
      <c r="D515" s="882"/>
      <c r="E515" s="882"/>
      <c r="F515" s="882"/>
      <c r="G515" s="882"/>
      <c r="H515" s="882"/>
      <c r="I515" s="882"/>
      <c r="J515" s="882"/>
      <c r="K515" s="882"/>
      <c r="L515" s="882"/>
      <c r="M515" s="882"/>
      <c r="N515" s="882"/>
      <c r="O515" s="882"/>
      <c r="P515" s="882"/>
      <c r="Q515" s="882"/>
      <c r="R515" s="882"/>
      <c r="S515" s="882"/>
      <c r="T515" s="882"/>
      <c r="U515" s="882"/>
      <c r="V515" s="882"/>
      <c r="W515" s="882"/>
      <c r="X515" s="882"/>
    </row>
    <row r="516" spans="1:24" ht="16.5" customHeight="1">
      <c r="A516" s="882"/>
      <c r="B516" s="882"/>
      <c r="C516" s="882"/>
      <c r="D516" s="882"/>
      <c r="E516" s="882"/>
      <c r="F516" s="882"/>
      <c r="G516" s="882"/>
      <c r="H516" s="882"/>
      <c r="I516" s="882"/>
      <c r="J516" s="882"/>
      <c r="K516" s="882"/>
      <c r="L516" s="882"/>
      <c r="M516" s="882"/>
      <c r="N516" s="882"/>
      <c r="O516" s="882"/>
      <c r="P516" s="882"/>
      <c r="Q516" s="882"/>
      <c r="R516" s="882"/>
      <c r="S516" s="882"/>
      <c r="T516" s="882"/>
      <c r="U516" s="882"/>
      <c r="V516" s="882"/>
      <c r="W516" s="882"/>
      <c r="X516" s="882"/>
    </row>
    <row r="517" spans="1:24" ht="16.5" customHeight="1">
      <c r="A517" s="882"/>
      <c r="B517" s="882"/>
      <c r="C517" s="882"/>
      <c r="D517" s="882"/>
      <c r="E517" s="882"/>
      <c r="F517" s="882"/>
      <c r="G517" s="882"/>
      <c r="H517" s="882"/>
      <c r="I517" s="882"/>
      <c r="J517" s="882"/>
      <c r="K517" s="882"/>
      <c r="L517" s="882"/>
      <c r="M517" s="882"/>
      <c r="N517" s="882"/>
      <c r="O517" s="882"/>
      <c r="P517" s="882"/>
      <c r="Q517" s="882"/>
      <c r="R517" s="882"/>
      <c r="S517" s="882"/>
      <c r="T517" s="882"/>
      <c r="U517" s="882"/>
      <c r="V517" s="882"/>
      <c r="W517" s="882"/>
      <c r="X517" s="882"/>
    </row>
    <row r="518" spans="1:24" ht="16.5" customHeight="1">
      <c r="A518" s="882"/>
      <c r="B518" s="882"/>
      <c r="C518" s="882"/>
      <c r="D518" s="882"/>
      <c r="E518" s="882"/>
      <c r="F518" s="882"/>
      <c r="G518" s="882"/>
      <c r="H518" s="882"/>
      <c r="I518" s="882"/>
      <c r="J518" s="882"/>
      <c r="K518" s="882"/>
      <c r="L518" s="882"/>
      <c r="M518" s="882"/>
      <c r="N518" s="882"/>
      <c r="O518" s="882"/>
      <c r="P518" s="882"/>
      <c r="Q518" s="882"/>
      <c r="R518" s="882"/>
      <c r="S518" s="882"/>
      <c r="T518" s="882"/>
      <c r="U518" s="882"/>
      <c r="V518" s="882"/>
      <c r="W518" s="882"/>
      <c r="X518" s="882"/>
    </row>
    <row r="519" spans="1:24" ht="16.5" customHeight="1">
      <c r="A519" s="882"/>
      <c r="B519" s="882"/>
      <c r="C519" s="882"/>
      <c r="D519" s="882"/>
      <c r="E519" s="882"/>
      <c r="F519" s="882"/>
      <c r="G519" s="882"/>
      <c r="H519" s="882"/>
      <c r="I519" s="882"/>
      <c r="J519" s="882"/>
      <c r="K519" s="882"/>
      <c r="L519" s="882"/>
      <c r="M519" s="882"/>
      <c r="N519" s="882"/>
      <c r="O519" s="882"/>
      <c r="P519" s="882"/>
      <c r="Q519" s="882"/>
      <c r="R519" s="882"/>
      <c r="S519" s="882"/>
      <c r="T519" s="882"/>
      <c r="U519" s="882"/>
      <c r="V519" s="882"/>
      <c r="W519" s="882"/>
      <c r="X519" s="882"/>
    </row>
    <row r="520" spans="1:24" ht="16.5" customHeight="1">
      <c r="A520" s="882"/>
      <c r="B520" s="882"/>
      <c r="C520" s="882"/>
      <c r="D520" s="882"/>
      <c r="E520" s="882"/>
      <c r="F520" s="882"/>
      <c r="G520" s="882"/>
      <c r="H520" s="882"/>
      <c r="I520" s="882"/>
      <c r="J520" s="882"/>
      <c r="K520" s="882"/>
      <c r="L520" s="882"/>
      <c r="M520" s="882"/>
      <c r="N520" s="882"/>
      <c r="O520" s="882"/>
      <c r="P520" s="882"/>
      <c r="Q520" s="882"/>
      <c r="R520" s="882"/>
      <c r="S520" s="882"/>
      <c r="T520" s="882"/>
      <c r="U520" s="882"/>
      <c r="V520" s="882"/>
      <c r="W520" s="882"/>
      <c r="X520" s="882"/>
    </row>
    <row r="521" spans="1:24" ht="16.5" customHeight="1">
      <c r="A521" s="882"/>
      <c r="B521" s="882"/>
      <c r="C521" s="882"/>
      <c r="D521" s="882"/>
      <c r="E521" s="882"/>
      <c r="F521" s="882"/>
      <c r="G521" s="882"/>
      <c r="H521" s="882"/>
      <c r="I521" s="882"/>
      <c r="J521" s="882"/>
      <c r="K521" s="882"/>
      <c r="L521" s="882"/>
      <c r="M521" s="882"/>
      <c r="N521" s="882"/>
      <c r="O521" s="882"/>
      <c r="P521" s="882"/>
      <c r="Q521" s="882"/>
      <c r="R521" s="882"/>
      <c r="S521" s="882"/>
      <c r="T521" s="882"/>
      <c r="U521" s="882"/>
      <c r="V521" s="882"/>
      <c r="W521" s="882"/>
      <c r="X521" s="882"/>
    </row>
    <row r="522" spans="1:24" ht="16.5" customHeight="1">
      <c r="A522" s="882"/>
      <c r="B522" s="882"/>
      <c r="C522" s="882"/>
      <c r="D522" s="882"/>
      <c r="E522" s="882"/>
      <c r="F522" s="882"/>
      <c r="G522" s="882"/>
      <c r="H522" s="882"/>
      <c r="I522" s="882"/>
      <c r="J522" s="882"/>
      <c r="K522" s="882"/>
      <c r="L522" s="882"/>
      <c r="M522" s="882"/>
      <c r="N522" s="882"/>
      <c r="O522" s="882"/>
      <c r="P522" s="882"/>
      <c r="Q522" s="882"/>
      <c r="R522" s="882"/>
      <c r="S522" s="882"/>
      <c r="T522" s="882"/>
      <c r="U522" s="882"/>
      <c r="V522" s="882"/>
      <c r="W522" s="882"/>
      <c r="X522" s="882"/>
    </row>
    <row r="523" spans="1:24" ht="16.5" customHeight="1">
      <c r="A523" s="882"/>
      <c r="B523" s="882"/>
      <c r="C523" s="882"/>
      <c r="D523" s="882"/>
      <c r="E523" s="882"/>
      <c r="F523" s="882"/>
      <c r="G523" s="882"/>
      <c r="H523" s="882"/>
      <c r="I523" s="882"/>
      <c r="J523" s="882"/>
      <c r="K523" s="882"/>
      <c r="L523" s="882"/>
      <c r="M523" s="882"/>
      <c r="N523" s="882"/>
      <c r="O523" s="882"/>
      <c r="P523" s="882"/>
      <c r="Q523" s="882"/>
      <c r="R523" s="882"/>
      <c r="S523" s="882"/>
      <c r="T523" s="882"/>
      <c r="U523" s="882"/>
      <c r="V523" s="882"/>
      <c r="W523" s="882"/>
      <c r="X523" s="882"/>
    </row>
    <row r="524" spans="1:24" ht="16.5" customHeight="1">
      <c r="A524" s="882"/>
      <c r="B524" s="882"/>
      <c r="C524" s="882"/>
      <c r="D524" s="882"/>
      <c r="E524" s="882"/>
      <c r="F524" s="882"/>
      <c r="G524" s="882"/>
      <c r="H524" s="882"/>
      <c r="I524" s="882"/>
      <c r="J524" s="882"/>
      <c r="K524" s="882"/>
      <c r="L524" s="882"/>
      <c r="M524" s="882"/>
      <c r="N524" s="882"/>
      <c r="O524" s="882"/>
      <c r="P524" s="882"/>
      <c r="Q524" s="882"/>
      <c r="R524" s="882"/>
      <c r="S524" s="882"/>
      <c r="T524" s="882"/>
      <c r="U524" s="882"/>
      <c r="V524" s="882"/>
      <c r="W524" s="882"/>
      <c r="X524" s="882"/>
    </row>
    <row r="525" spans="1:24" ht="16.5" customHeight="1">
      <c r="A525" s="882"/>
      <c r="B525" s="882"/>
      <c r="C525" s="882"/>
      <c r="D525" s="882"/>
      <c r="E525" s="882"/>
      <c r="F525" s="882"/>
      <c r="G525" s="882"/>
      <c r="H525" s="882"/>
      <c r="I525" s="882"/>
      <c r="J525" s="882"/>
      <c r="K525" s="882"/>
      <c r="L525" s="882"/>
      <c r="M525" s="882"/>
      <c r="N525" s="882"/>
      <c r="O525" s="882"/>
      <c r="P525" s="882"/>
      <c r="Q525" s="882"/>
      <c r="R525" s="882"/>
      <c r="S525" s="882"/>
      <c r="T525" s="882"/>
      <c r="U525" s="882"/>
      <c r="V525" s="882"/>
      <c r="W525" s="882"/>
      <c r="X525" s="882"/>
    </row>
    <row r="526" spans="1:24" ht="16.5" customHeight="1">
      <c r="A526" s="882"/>
      <c r="B526" s="882"/>
      <c r="C526" s="882"/>
      <c r="D526" s="882"/>
      <c r="E526" s="882"/>
      <c r="F526" s="882"/>
      <c r="G526" s="882"/>
      <c r="H526" s="882"/>
      <c r="I526" s="882"/>
      <c r="J526" s="882"/>
      <c r="K526" s="882"/>
      <c r="L526" s="882"/>
      <c r="M526" s="882"/>
      <c r="N526" s="882"/>
      <c r="O526" s="882"/>
      <c r="P526" s="882"/>
      <c r="Q526" s="882"/>
      <c r="R526" s="882"/>
      <c r="S526" s="882"/>
      <c r="T526" s="882"/>
      <c r="U526" s="882"/>
      <c r="V526" s="882"/>
      <c r="W526" s="882"/>
      <c r="X526" s="882"/>
    </row>
    <row r="527" spans="1:24" ht="16.5" customHeight="1">
      <c r="A527" s="882"/>
      <c r="B527" s="882"/>
      <c r="C527" s="882"/>
      <c r="D527" s="882"/>
      <c r="E527" s="882"/>
      <c r="F527" s="882"/>
      <c r="G527" s="882"/>
      <c r="H527" s="882"/>
      <c r="I527" s="882"/>
      <c r="J527" s="882"/>
      <c r="K527" s="882"/>
      <c r="L527" s="882"/>
      <c r="M527" s="882"/>
      <c r="N527" s="882"/>
      <c r="O527" s="882"/>
      <c r="P527" s="882"/>
      <c r="Q527" s="882"/>
      <c r="R527" s="882"/>
      <c r="S527" s="882"/>
      <c r="T527" s="882"/>
      <c r="U527" s="882"/>
      <c r="V527" s="882"/>
      <c r="W527" s="882"/>
      <c r="X527" s="882"/>
    </row>
    <row r="528" spans="1:24" ht="16.5" customHeight="1">
      <c r="A528" s="882"/>
      <c r="B528" s="882"/>
      <c r="C528" s="882"/>
      <c r="D528" s="882"/>
      <c r="E528" s="882"/>
      <c r="F528" s="882"/>
      <c r="G528" s="882"/>
      <c r="H528" s="882"/>
      <c r="I528" s="882"/>
      <c r="J528" s="882"/>
      <c r="K528" s="882"/>
      <c r="L528" s="882"/>
      <c r="M528" s="882"/>
      <c r="N528" s="882"/>
      <c r="O528" s="882"/>
      <c r="P528" s="882"/>
      <c r="Q528" s="882"/>
      <c r="R528" s="882"/>
      <c r="S528" s="882"/>
      <c r="T528" s="882"/>
      <c r="U528" s="882"/>
      <c r="V528" s="882"/>
      <c r="W528" s="882"/>
      <c r="X528" s="882"/>
    </row>
    <row r="529" spans="1:24" ht="16.5" customHeight="1">
      <c r="A529" s="882"/>
      <c r="B529" s="882"/>
      <c r="C529" s="882"/>
      <c r="D529" s="882"/>
      <c r="E529" s="882"/>
      <c r="F529" s="882"/>
      <c r="G529" s="882"/>
      <c r="H529" s="882"/>
      <c r="I529" s="882"/>
      <c r="J529" s="882"/>
      <c r="K529" s="882"/>
      <c r="L529" s="882"/>
      <c r="M529" s="882"/>
      <c r="N529" s="882"/>
      <c r="O529" s="882"/>
      <c r="P529" s="882"/>
      <c r="Q529" s="882"/>
      <c r="R529" s="882"/>
      <c r="S529" s="882"/>
      <c r="T529" s="882"/>
      <c r="U529" s="882"/>
      <c r="V529" s="882"/>
      <c r="W529" s="882"/>
      <c r="X529" s="882"/>
    </row>
    <row r="530" spans="1:24" ht="16.5" customHeight="1">
      <c r="A530" s="882"/>
      <c r="B530" s="882"/>
      <c r="C530" s="882"/>
      <c r="D530" s="882"/>
      <c r="E530" s="882"/>
      <c r="F530" s="882"/>
      <c r="G530" s="882"/>
      <c r="H530" s="882"/>
      <c r="I530" s="882"/>
      <c r="J530" s="882"/>
      <c r="K530" s="882"/>
      <c r="L530" s="882"/>
      <c r="M530" s="882"/>
      <c r="N530" s="882"/>
      <c r="O530" s="882"/>
      <c r="P530" s="882"/>
      <c r="Q530" s="882"/>
      <c r="R530" s="882"/>
      <c r="S530" s="882"/>
      <c r="T530" s="882"/>
      <c r="U530" s="882"/>
      <c r="V530" s="882"/>
      <c r="W530" s="882"/>
      <c r="X530" s="882"/>
    </row>
    <row r="531" spans="1:24" ht="16.5" customHeight="1">
      <c r="A531" s="882"/>
      <c r="B531" s="882"/>
      <c r="C531" s="882"/>
      <c r="D531" s="882"/>
      <c r="E531" s="882"/>
      <c r="F531" s="882"/>
      <c r="G531" s="882"/>
      <c r="H531" s="882"/>
      <c r="I531" s="882"/>
      <c r="J531" s="882"/>
      <c r="K531" s="882"/>
      <c r="L531" s="882"/>
      <c r="M531" s="882"/>
      <c r="N531" s="882"/>
      <c r="O531" s="882"/>
      <c r="P531" s="882"/>
      <c r="Q531" s="882"/>
      <c r="R531" s="882"/>
      <c r="S531" s="882"/>
      <c r="T531" s="882"/>
      <c r="U531" s="882"/>
      <c r="V531" s="882"/>
      <c r="W531" s="882"/>
      <c r="X531" s="882"/>
    </row>
    <row r="532" spans="1:24" ht="16.5" customHeight="1">
      <c r="A532" s="882"/>
      <c r="B532" s="882"/>
      <c r="C532" s="882"/>
      <c r="D532" s="882"/>
      <c r="E532" s="882"/>
      <c r="F532" s="882"/>
      <c r="G532" s="882"/>
      <c r="H532" s="882"/>
      <c r="I532" s="882"/>
      <c r="J532" s="882"/>
      <c r="K532" s="882"/>
      <c r="L532" s="882"/>
      <c r="M532" s="882"/>
      <c r="N532" s="882"/>
      <c r="O532" s="882"/>
      <c r="P532" s="882"/>
      <c r="Q532" s="882"/>
      <c r="R532" s="882"/>
      <c r="S532" s="882"/>
      <c r="T532" s="882"/>
      <c r="U532" s="882"/>
      <c r="V532" s="882"/>
      <c r="W532" s="882"/>
      <c r="X532" s="882"/>
    </row>
    <row r="533" spans="1:24" ht="16.5" customHeight="1">
      <c r="A533" s="882"/>
      <c r="B533" s="882"/>
      <c r="C533" s="882"/>
      <c r="D533" s="882"/>
      <c r="E533" s="882"/>
      <c r="F533" s="882"/>
      <c r="G533" s="882"/>
      <c r="H533" s="882"/>
      <c r="I533" s="882"/>
      <c r="J533" s="882"/>
      <c r="K533" s="882"/>
      <c r="L533" s="882"/>
      <c r="M533" s="882"/>
      <c r="N533" s="882"/>
      <c r="O533" s="882"/>
      <c r="P533" s="882"/>
      <c r="Q533" s="882"/>
      <c r="R533" s="882"/>
      <c r="S533" s="882"/>
      <c r="T533" s="882"/>
      <c r="U533" s="882"/>
      <c r="V533" s="882"/>
      <c r="W533" s="882"/>
      <c r="X533" s="882"/>
    </row>
    <row r="534" spans="1:24" ht="16.5" customHeight="1">
      <c r="A534" s="882"/>
      <c r="B534" s="882"/>
      <c r="C534" s="882"/>
      <c r="D534" s="882"/>
      <c r="E534" s="882"/>
      <c r="F534" s="882"/>
      <c r="G534" s="882"/>
      <c r="H534" s="882"/>
      <c r="I534" s="882"/>
      <c r="J534" s="882"/>
      <c r="K534" s="882"/>
      <c r="L534" s="882"/>
      <c r="M534" s="882"/>
      <c r="N534" s="882"/>
      <c r="O534" s="882"/>
      <c r="P534" s="882"/>
      <c r="Q534" s="882"/>
      <c r="R534" s="882"/>
      <c r="S534" s="882"/>
      <c r="T534" s="882"/>
      <c r="U534" s="882"/>
      <c r="V534" s="882"/>
      <c r="W534" s="882"/>
      <c r="X534" s="882"/>
    </row>
    <row r="535" spans="1:24" ht="16.5" customHeight="1">
      <c r="A535" s="882"/>
      <c r="B535" s="882"/>
      <c r="C535" s="882"/>
      <c r="D535" s="882"/>
      <c r="E535" s="882"/>
      <c r="F535" s="882"/>
      <c r="G535" s="882"/>
      <c r="H535" s="882"/>
      <c r="I535" s="882"/>
      <c r="J535" s="882"/>
      <c r="K535" s="882"/>
      <c r="L535" s="882"/>
      <c r="M535" s="882"/>
      <c r="N535" s="882"/>
      <c r="O535" s="882"/>
      <c r="P535" s="882"/>
      <c r="Q535" s="882"/>
      <c r="R535" s="882"/>
      <c r="S535" s="882"/>
      <c r="T535" s="882"/>
      <c r="U535" s="882"/>
      <c r="V535" s="882"/>
      <c r="W535" s="882"/>
      <c r="X535" s="882"/>
    </row>
    <row r="536" spans="1:24" ht="16.5" customHeight="1">
      <c r="A536" s="882"/>
      <c r="B536" s="882"/>
      <c r="C536" s="882"/>
      <c r="D536" s="882"/>
      <c r="E536" s="882"/>
      <c r="F536" s="882"/>
      <c r="G536" s="882"/>
      <c r="H536" s="882"/>
      <c r="I536" s="882"/>
      <c r="J536" s="882"/>
      <c r="K536" s="882"/>
      <c r="L536" s="882"/>
      <c r="M536" s="882"/>
      <c r="N536" s="882"/>
      <c r="O536" s="882"/>
      <c r="P536" s="882"/>
      <c r="Q536" s="882"/>
      <c r="R536" s="882"/>
      <c r="S536" s="882"/>
      <c r="T536" s="882"/>
      <c r="U536" s="882"/>
      <c r="V536" s="882"/>
      <c r="W536" s="882"/>
      <c r="X536" s="882"/>
    </row>
    <row r="537" spans="1:24" ht="16.5" customHeight="1">
      <c r="A537" s="882"/>
      <c r="B537" s="882"/>
      <c r="C537" s="882"/>
      <c r="D537" s="882"/>
      <c r="E537" s="882"/>
      <c r="F537" s="882"/>
      <c r="G537" s="882"/>
      <c r="H537" s="882"/>
      <c r="I537" s="882"/>
      <c r="J537" s="882"/>
      <c r="K537" s="882"/>
      <c r="L537" s="882"/>
      <c r="M537" s="882"/>
      <c r="N537" s="882"/>
      <c r="O537" s="882"/>
      <c r="P537" s="882"/>
      <c r="Q537" s="882"/>
      <c r="R537" s="882"/>
      <c r="S537" s="882"/>
      <c r="T537" s="882"/>
      <c r="U537" s="882"/>
      <c r="V537" s="882"/>
      <c r="W537" s="882"/>
      <c r="X537" s="882"/>
    </row>
    <row r="538" spans="1:24" ht="16.5" customHeight="1">
      <c r="A538" s="882"/>
      <c r="B538" s="882"/>
      <c r="C538" s="882"/>
      <c r="D538" s="882"/>
      <c r="E538" s="882"/>
      <c r="F538" s="882"/>
      <c r="G538" s="882"/>
      <c r="H538" s="882"/>
      <c r="I538" s="882"/>
      <c r="J538" s="882"/>
      <c r="K538" s="882"/>
      <c r="L538" s="882"/>
      <c r="M538" s="882"/>
      <c r="N538" s="882"/>
      <c r="O538" s="882"/>
      <c r="P538" s="882"/>
      <c r="Q538" s="882"/>
      <c r="R538" s="882"/>
      <c r="S538" s="882"/>
      <c r="T538" s="882"/>
      <c r="U538" s="882"/>
      <c r="V538" s="882"/>
      <c r="W538" s="882"/>
      <c r="X538" s="882"/>
    </row>
    <row r="539" spans="1:24" ht="16.5" customHeight="1">
      <c r="A539" s="882"/>
      <c r="B539" s="882"/>
      <c r="C539" s="882"/>
      <c r="D539" s="882"/>
      <c r="E539" s="882"/>
      <c r="F539" s="882"/>
      <c r="G539" s="882"/>
      <c r="H539" s="882"/>
      <c r="I539" s="882"/>
      <c r="J539" s="882"/>
      <c r="K539" s="882"/>
      <c r="L539" s="882"/>
      <c r="M539" s="882"/>
      <c r="N539" s="882"/>
      <c r="O539" s="882"/>
      <c r="P539" s="882"/>
      <c r="Q539" s="882"/>
      <c r="R539" s="882"/>
      <c r="S539" s="882"/>
      <c r="T539" s="882"/>
      <c r="U539" s="882"/>
      <c r="V539" s="882"/>
      <c r="W539" s="882"/>
      <c r="X539" s="882"/>
    </row>
    <row r="540" spans="1:24" ht="16.5" customHeight="1">
      <c r="A540" s="882"/>
      <c r="B540" s="882"/>
      <c r="C540" s="882"/>
      <c r="D540" s="882"/>
      <c r="E540" s="882"/>
      <c r="F540" s="882"/>
      <c r="G540" s="882"/>
      <c r="H540" s="882"/>
      <c r="I540" s="882"/>
      <c r="J540" s="882"/>
      <c r="K540" s="882"/>
      <c r="L540" s="882"/>
      <c r="M540" s="882"/>
      <c r="N540" s="882"/>
      <c r="O540" s="882"/>
      <c r="P540" s="882"/>
      <c r="Q540" s="882"/>
      <c r="R540" s="882"/>
      <c r="S540" s="882"/>
      <c r="T540" s="882"/>
      <c r="U540" s="882"/>
      <c r="V540" s="882"/>
      <c r="W540" s="882"/>
      <c r="X540" s="882"/>
    </row>
    <row r="541" spans="1:24" ht="16.5" customHeight="1">
      <c r="A541" s="882"/>
      <c r="B541" s="882"/>
      <c r="C541" s="882"/>
      <c r="D541" s="882"/>
      <c r="E541" s="882"/>
      <c r="F541" s="882"/>
      <c r="G541" s="882"/>
      <c r="H541" s="882"/>
      <c r="I541" s="882"/>
      <c r="J541" s="882"/>
      <c r="K541" s="882"/>
      <c r="L541" s="882"/>
      <c r="M541" s="882"/>
      <c r="N541" s="882"/>
      <c r="O541" s="882"/>
      <c r="P541" s="882"/>
      <c r="Q541" s="882"/>
      <c r="R541" s="882"/>
      <c r="S541" s="882"/>
      <c r="T541" s="882"/>
      <c r="U541" s="882"/>
      <c r="V541" s="882"/>
      <c r="W541" s="882"/>
      <c r="X541" s="882"/>
    </row>
    <row r="542" spans="1:24" ht="16.5" customHeight="1">
      <c r="A542" s="882"/>
      <c r="B542" s="882"/>
      <c r="C542" s="882"/>
      <c r="D542" s="882"/>
      <c r="E542" s="882"/>
      <c r="F542" s="882"/>
      <c r="G542" s="882"/>
      <c r="H542" s="882"/>
      <c r="I542" s="882"/>
      <c r="J542" s="882"/>
      <c r="K542" s="882"/>
      <c r="L542" s="882"/>
      <c r="M542" s="882"/>
      <c r="N542" s="882"/>
      <c r="O542" s="882"/>
      <c r="P542" s="882"/>
      <c r="Q542" s="882"/>
      <c r="R542" s="882"/>
      <c r="S542" s="882"/>
      <c r="T542" s="882"/>
      <c r="U542" s="882"/>
      <c r="V542" s="882"/>
      <c r="W542" s="882"/>
      <c r="X542" s="882"/>
    </row>
    <row r="543" spans="1:24" ht="16.5" customHeight="1">
      <c r="A543" s="882"/>
      <c r="B543" s="882"/>
      <c r="C543" s="882"/>
      <c r="D543" s="882"/>
      <c r="E543" s="882"/>
      <c r="F543" s="882"/>
      <c r="G543" s="882"/>
      <c r="H543" s="882"/>
      <c r="I543" s="882"/>
      <c r="J543" s="882"/>
      <c r="K543" s="882"/>
      <c r="L543" s="882"/>
      <c r="M543" s="882"/>
      <c r="N543" s="882"/>
      <c r="O543" s="882"/>
      <c r="P543" s="882"/>
      <c r="Q543" s="882"/>
      <c r="R543" s="882"/>
      <c r="S543" s="882"/>
      <c r="T543" s="882"/>
      <c r="U543" s="882"/>
      <c r="V543" s="882"/>
      <c r="W543" s="882"/>
      <c r="X543" s="882"/>
    </row>
    <row r="544" spans="1:24" ht="16.5" customHeight="1">
      <c r="A544" s="882"/>
      <c r="B544" s="882"/>
      <c r="C544" s="882"/>
      <c r="D544" s="882"/>
      <c r="E544" s="882"/>
      <c r="F544" s="882"/>
      <c r="G544" s="882"/>
      <c r="H544" s="882"/>
      <c r="I544" s="882"/>
      <c r="J544" s="882"/>
      <c r="K544" s="882"/>
      <c r="L544" s="882"/>
      <c r="M544" s="882"/>
      <c r="N544" s="882"/>
      <c r="O544" s="882"/>
      <c r="P544" s="882"/>
      <c r="Q544" s="882"/>
      <c r="R544" s="882"/>
      <c r="S544" s="882"/>
      <c r="T544" s="882"/>
      <c r="U544" s="882"/>
      <c r="V544" s="882"/>
      <c r="W544" s="882"/>
      <c r="X544" s="882"/>
    </row>
    <row r="545" spans="1:24" ht="16.5" customHeight="1">
      <c r="A545" s="882"/>
      <c r="B545" s="882"/>
      <c r="C545" s="882"/>
      <c r="D545" s="882"/>
      <c r="E545" s="882"/>
      <c r="F545" s="882"/>
      <c r="G545" s="882"/>
      <c r="H545" s="882"/>
      <c r="I545" s="882"/>
      <c r="J545" s="882"/>
      <c r="K545" s="882"/>
      <c r="L545" s="882"/>
      <c r="M545" s="882"/>
      <c r="N545" s="882"/>
      <c r="O545" s="882"/>
      <c r="P545" s="882"/>
      <c r="Q545" s="882"/>
      <c r="R545" s="882"/>
      <c r="S545" s="882"/>
      <c r="T545" s="882"/>
      <c r="U545" s="882"/>
      <c r="V545" s="882"/>
      <c r="W545" s="882"/>
      <c r="X545" s="882"/>
    </row>
    <row r="546" spans="1:24" ht="16.5" customHeight="1">
      <c r="A546" s="882"/>
      <c r="B546" s="882"/>
      <c r="C546" s="882"/>
      <c r="D546" s="882"/>
      <c r="E546" s="882"/>
      <c r="F546" s="882"/>
      <c r="G546" s="882"/>
      <c r="H546" s="882"/>
      <c r="I546" s="882"/>
      <c r="J546" s="882"/>
      <c r="K546" s="882"/>
      <c r="L546" s="882"/>
      <c r="M546" s="882"/>
      <c r="N546" s="882"/>
      <c r="O546" s="882"/>
      <c r="P546" s="882"/>
      <c r="Q546" s="882"/>
      <c r="R546" s="882"/>
      <c r="S546" s="882"/>
      <c r="T546" s="882"/>
      <c r="U546" s="882"/>
      <c r="V546" s="882"/>
      <c r="W546" s="882"/>
      <c r="X546" s="882"/>
    </row>
    <row r="547" spans="1:24" ht="16.5" customHeight="1">
      <c r="A547" s="882"/>
      <c r="B547" s="882"/>
      <c r="C547" s="882"/>
      <c r="D547" s="882"/>
      <c r="E547" s="882"/>
      <c r="F547" s="882"/>
      <c r="G547" s="882"/>
      <c r="H547" s="882"/>
      <c r="I547" s="882"/>
      <c r="J547" s="882"/>
      <c r="K547" s="882"/>
      <c r="L547" s="882"/>
      <c r="M547" s="882"/>
      <c r="N547" s="882"/>
      <c r="O547" s="882"/>
      <c r="P547" s="882"/>
      <c r="Q547" s="882"/>
      <c r="R547" s="882"/>
      <c r="S547" s="882"/>
      <c r="T547" s="882"/>
      <c r="U547" s="882"/>
      <c r="V547" s="882"/>
      <c r="W547" s="882"/>
      <c r="X547" s="882"/>
    </row>
    <row r="548" spans="1:24" ht="16.5" customHeight="1">
      <c r="A548" s="882"/>
      <c r="B548" s="882"/>
      <c r="C548" s="882"/>
      <c r="D548" s="882"/>
      <c r="E548" s="882"/>
      <c r="F548" s="882"/>
      <c r="G548" s="882"/>
      <c r="H548" s="882"/>
      <c r="I548" s="882"/>
      <c r="J548" s="882"/>
      <c r="K548" s="882"/>
      <c r="L548" s="882"/>
      <c r="M548" s="882"/>
      <c r="N548" s="882"/>
      <c r="O548" s="882"/>
      <c r="P548" s="882"/>
      <c r="Q548" s="882"/>
      <c r="R548" s="882"/>
      <c r="S548" s="882"/>
      <c r="T548" s="882"/>
      <c r="U548" s="882"/>
      <c r="V548" s="882"/>
      <c r="W548" s="882"/>
      <c r="X548" s="882"/>
    </row>
    <row r="549" spans="1:24" ht="16.5" customHeight="1">
      <c r="A549" s="882"/>
      <c r="B549" s="882"/>
      <c r="C549" s="882"/>
      <c r="D549" s="882"/>
      <c r="E549" s="882"/>
      <c r="F549" s="882"/>
      <c r="G549" s="882"/>
      <c r="H549" s="882"/>
      <c r="I549" s="882"/>
      <c r="J549" s="882"/>
      <c r="K549" s="882"/>
      <c r="L549" s="882"/>
      <c r="M549" s="882"/>
      <c r="N549" s="882"/>
      <c r="O549" s="882"/>
      <c r="P549" s="882"/>
      <c r="Q549" s="882"/>
      <c r="R549" s="882"/>
      <c r="S549" s="882"/>
      <c r="T549" s="882"/>
      <c r="U549" s="882"/>
      <c r="V549" s="882"/>
      <c r="W549" s="882"/>
      <c r="X549" s="882"/>
    </row>
    <row r="550" spans="1:24" ht="16.5" customHeight="1">
      <c r="A550" s="882"/>
      <c r="B550" s="882"/>
      <c r="C550" s="882"/>
      <c r="D550" s="882"/>
      <c r="E550" s="882"/>
      <c r="F550" s="882"/>
      <c r="G550" s="882"/>
      <c r="H550" s="882"/>
      <c r="I550" s="882"/>
      <c r="J550" s="882"/>
      <c r="K550" s="882"/>
      <c r="L550" s="882"/>
      <c r="M550" s="882"/>
      <c r="N550" s="882"/>
      <c r="O550" s="882"/>
      <c r="P550" s="882"/>
      <c r="Q550" s="882"/>
      <c r="R550" s="882"/>
      <c r="S550" s="882"/>
      <c r="T550" s="882"/>
      <c r="U550" s="882"/>
      <c r="V550" s="882"/>
      <c r="W550" s="882"/>
      <c r="X550" s="882"/>
    </row>
    <row r="551" spans="1:24" ht="16.5" customHeight="1">
      <c r="A551" s="882"/>
      <c r="B551" s="882"/>
      <c r="C551" s="882"/>
      <c r="D551" s="882"/>
      <c r="E551" s="882"/>
      <c r="F551" s="882"/>
      <c r="G551" s="882"/>
      <c r="H551" s="882"/>
      <c r="I551" s="882"/>
      <c r="J551" s="882"/>
      <c r="K551" s="882"/>
      <c r="L551" s="882"/>
      <c r="M551" s="882"/>
      <c r="N551" s="882"/>
      <c r="O551" s="882"/>
      <c r="P551" s="882"/>
      <c r="Q551" s="882"/>
      <c r="R551" s="882"/>
      <c r="S551" s="882"/>
      <c r="T551" s="882"/>
      <c r="U551" s="882"/>
      <c r="V551" s="882"/>
      <c r="W551" s="882"/>
      <c r="X551" s="882"/>
    </row>
    <row r="552" spans="1:24" ht="16.5" customHeight="1">
      <c r="A552" s="882"/>
      <c r="B552" s="882"/>
      <c r="C552" s="882"/>
      <c r="D552" s="882"/>
      <c r="E552" s="882"/>
      <c r="F552" s="882"/>
      <c r="G552" s="882"/>
      <c r="H552" s="882"/>
      <c r="I552" s="882"/>
      <c r="J552" s="882"/>
      <c r="K552" s="882"/>
      <c r="L552" s="882"/>
      <c r="M552" s="882"/>
      <c r="N552" s="882"/>
      <c r="O552" s="882"/>
      <c r="P552" s="882"/>
      <c r="Q552" s="882"/>
      <c r="R552" s="882"/>
      <c r="S552" s="882"/>
      <c r="T552" s="882"/>
      <c r="U552" s="882"/>
      <c r="V552" s="882"/>
      <c r="W552" s="882"/>
      <c r="X552" s="882"/>
    </row>
    <row r="553" spans="1:24" ht="16.5" customHeight="1">
      <c r="A553" s="882"/>
      <c r="B553" s="882"/>
      <c r="C553" s="882"/>
      <c r="D553" s="882"/>
      <c r="E553" s="882"/>
      <c r="F553" s="882"/>
      <c r="G553" s="882"/>
      <c r="H553" s="882"/>
      <c r="I553" s="882"/>
      <c r="J553" s="882"/>
      <c r="K553" s="882"/>
      <c r="L553" s="882"/>
      <c r="M553" s="882"/>
      <c r="N553" s="882"/>
      <c r="O553" s="882"/>
      <c r="P553" s="882"/>
      <c r="Q553" s="882"/>
      <c r="R553" s="882"/>
      <c r="S553" s="882"/>
      <c r="T553" s="882"/>
      <c r="U553" s="882"/>
      <c r="V553" s="882"/>
      <c r="W553" s="882"/>
      <c r="X553" s="882"/>
    </row>
    <row r="554" spans="1:24" ht="16.5" customHeight="1">
      <c r="A554" s="882"/>
      <c r="B554" s="882"/>
      <c r="C554" s="882"/>
      <c r="D554" s="882"/>
      <c r="E554" s="882"/>
      <c r="F554" s="882"/>
      <c r="G554" s="882"/>
      <c r="H554" s="882"/>
      <c r="I554" s="882"/>
      <c r="J554" s="882"/>
      <c r="K554" s="882"/>
      <c r="L554" s="882"/>
      <c r="M554" s="882"/>
      <c r="N554" s="882"/>
      <c r="O554" s="882"/>
      <c r="P554" s="882"/>
      <c r="Q554" s="882"/>
      <c r="R554" s="882"/>
      <c r="S554" s="882"/>
      <c r="T554" s="882"/>
      <c r="U554" s="882"/>
      <c r="V554" s="882"/>
      <c r="W554" s="882"/>
      <c r="X554" s="882"/>
    </row>
    <row r="555" spans="1:24" ht="16.5" customHeight="1">
      <c r="A555" s="882"/>
      <c r="B555" s="882"/>
      <c r="C555" s="882"/>
      <c r="D555" s="882"/>
      <c r="E555" s="882"/>
      <c r="F555" s="882"/>
      <c r="G555" s="882"/>
      <c r="H555" s="882"/>
      <c r="I555" s="882"/>
      <c r="J555" s="882"/>
      <c r="K555" s="882"/>
      <c r="L555" s="882"/>
      <c r="M555" s="882"/>
      <c r="N555" s="882"/>
      <c r="O555" s="882"/>
      <c r="P555" s="882"/>
      <c r="Q555" s="882"/>
      <c r="R555" s="882"/>
      <c r="S555" s="882"/>
      <c r="T555" s="882"/>
      <c r="U555" s="882"/>
      <c r="V555" s="882"/>
      <c r="W555" s="882"/>
      <c r="X555" s="882"/>
    </row>
    <row r="556" spans="1:24" ht="16.5" customHeight="1">
      <c r="A556" s="882"/>
      <c r="B556" s="882"/>
      <c r="C556" s="882"/>
      <c r="D556" s="882"/>
      <c r="E556" s="882"/>
      <c r="F556" s="882"/>
      <c r="G556" s="882"/>
      <c r="H556" s="882"/>
      <c r="I556" s="882"/>
      <c r="J556" s="882"/>
      <c r="K556" s="882"/>
      <c r="L556" s="882"/>
      <c r="M556" s="882"/>
      <c r="N556" s="882"/>
      <c r="O556" s="882"/>
      <c r="P556" s="882"/>
      <c r="Q556" s="882"/>
      <c r="R556" s="882"/>
      <c r="S556" s="882"/>
      <c r="T556" s="882"/>
      <c r="U556" s="882"/>
      <c r="V556" s="882"/>
      <c r="W556" s="882"/>
      <c r="X556" s="882"/>
    </row>
    <row r="557" spans="1:24" ht="16.5" customHeight="1">
      <c r="A557" s="882"/>
      <c r="B557" s="882"/>
      <c r="C557" s="882"/>
      <c r="D557" s="882"/>
      <c r="E557" s="882"/>
      <c r="F557" s="882"/>
      <c r="G557" s="882"/>
      <c r="H557" s="882"/>
      <c r="I557" s="882"/>
      <c r="J557" s="882"/>
      <c r="K557" s="882"/>
      <c r="L557" s="882"/>
      <c r="M557" s="882"/>
      <c r="N557" s="882"/>
      <c r="O557" s="882"/>
      <c r="P557" s="882"/>
      <c r="Q557" s="882"/>
      <c r="R557" s="882"/>
      <c r="S557" s="882"/>
      <c r="T557" s="882"/>
      <c r="U557" s="882"/>
      <c r="V557" s="882"/>
      <c r="W557" s="882"/>
      <c r="X557" s="882"/>
    </row>
    <row r="558" spans="1:24" ht="16.5" customHeight="1">
      <c r="A558" s="882"/>
      <c r="B558" s="882"/>
      <c r="C558" s="882"/>
      <c r="D558" s="882"/>
      <c r="E558" s="882"/>
      <c r="F558" s="882"/>
      <c r="G558" s="882"/>
      <c r="H558" s="882"/>
      <c r="I558" s="882"/>
      <c r="J558" s="882"/>
      <c r="K558" s="882"/>
      <c r="L558" s="882"/>
      <c r="M558" s="882"/>
      <c r="N558" s="882"/>
      <c r="O558" s="882"/>
      <c r="P558" s="882"/>
      <c r="Q558" s="882"/>
      <c r="R558" s="882"/>
      <c r="S558" s="882"/>
      <c r="T558" s="882"/>
      <c r="U558" s="882"/>
      <c r="V558" s="882"/>
      <c r="W558" s="882"/>
      <c r="X558" s="882"/>
    </row>
    <row r="559" spans="1:24" ht="16.5" customHeight="1">
      <c r="A559" s="882"/>
      <c r="B559" s="882"/>
      <c r="C559" s="882"/>
      <c r="D559" s="882"/>
      <c r="E559" s="882"/>
      <c r="F559" s="882"/>
      <c r="G559" s="882"/>
      <c r="H559" s="882"/>
      <c r="I559" s="882"/>
      <c r="J559" s="882"/>
      <c r="K559" s="882"/>
      <c r="L559" s="882"/>
      <c r="M559" s="882"/>
      <c r="N559" s="882"/>
      <c r="O559" s="882"/>
      <c r="P559" s="882"/>
      <c r="Q559" s="882"/>
      <c r="R559" s="882"/>
      <c r="S559" s="882"/>
      <c r="T559" s="882"/>
      <c r="U559" s="882"/>
      <c r="V559" s="882"/>
      <c r="W559" s="882"/>
      <c r="X559" s="882"/>
    </row>
    <row r="560" spans="1:24" ht="16.5" customHeight="1">
      <c r="A560" s="882"/>
      <c r="B560" s="882"/>
      <c r="C560" s="882"/>
      <c r="D560" s="882"/>
      <c r="E560" s="882"/>
      <c r="F560" s="882"/>
      <c r="G560" s="882"/>
      <c r="H560" s="882"/>
      <c r="I560" s="882"/>
      <c r="J560" s="882"/>
      <c r="K560" s="882"/>
      <c r="L560" s="882"/>
      <c r="M560" s="882"/>
      <c r="N560" s="882"/>
      <c r="O560" s="882"/>
      <c r="P560" s="882"/>
      <c r="Q560" s="882"/>
      <c r="R560" s="882"/>
      <c r="S560" s="882"/>
      <c r="T560" s="882"/>
      <c r="U560" s="882"/>
      <c r="V560" s="882"/>
      <c r="W560" s="882"/>
      <c r="X560" s="882"/>
    </row>
    <row r="561" spans="1:24" ht="16.5" customHeight="1">
      <c r="A561" s="882"/>
      <c r="B561" s="882"/>
      <c r="C561" s="882"/>
      <c r="D561" s="882"/>
      <c r="E561" s="882"/>
      <c r="F561" s="882"/>
      <c r="G561" s="882"/>
      <c r="H561" s="882"/>
      <c r="I561" s="882"/>
      <c r="J561" s="882"/>
      <c r="K561" s="882"/>
      <c r="L561" s="882"/>
      <c r="M561" s="882"/>
      <c r="N561" s="882"/>
      <c r="O561" s="882"/>
      <c r="P561" s="882"/>
      <c r="Q561" s="882"/>
      <c r="R561" s="882"/>
      <c r="S561" s="882"/>
      <c r="T561" s="882"/>
      <c r="U561" s="882"/>
      <c r="V561" s="882"/>
      <c r="W561" s="882"/>
      <c r="X561" s="882"/>
    </row>
    <row r="562" spans="1:24" ht="16.5" customHeight="1">
      <c r="A562" s="882"/>
      <c r="B562" s="882"/>
      <c r="C562" s="882"/>
      <c r="D562" s="882"/>
      <c r="E562" s="882"/>
      <c r="F562" s="882"/>
      <c r="G562" s="882"/>
      <c r="H562" s="882"/>
      <c r="I562" s="882"/>
      <c r="J562" s="882"/>
      <c r="K562" s="882"/>
      <c r="L562" s="882"/>
      <c r="M562" s="882"/>
      <c r="N562" s="882"/>
      <c r="O562" s="882"/>
      <c r="P562" s="882"/>
      <c r="Q562" s="882"/>
      <c r="R562" s="882"/>
      <c r="S562" s="882"/>
      <c r="T562" s="882"/>
      <c r="U562" s="882"/>
      <c r="V562" s="882"/>
      <c r="W562" s="882"/>
      <c r="X562" s="882"/>
    </row>
    <row r="563" spans="1:24" ht="16.5" customHeight="1">
      <c r="A563" s="882"/>
      <c r="B563" s="882"/>
      <c r="C563" s="882"/>
      <c r="D563" s="882"/>
      <c r="E563" s="882"/>
      <c r="F563" s="882"/>
      <c r="G563" s="882"/>
      <c r="H563" s="882"/>
      <c r="I563" s="882"/>
      <c r="J563" s="882"/>
      <c r="K563" s="882"/>
      <c r="L563" s="882"/>
      <c r="M563" s="882"/>
      <c r="N563" s="882"/>
      <c r="O563" s="882"/>
      <c r="P563" s="882"/>
      <c r="Q563" s="882"/>
      <c r="R563" s="882"/>
      <c r="S563" s="882"/>
      <c r="T563" s="882"/>
      <c r="U563" s="882"/>
      <c r="V563" s="882"/>
      <c r="W563" s="882"/>
      <c r="X563" s="882"/>
    </row>
    <row r="564" spans="1:24" ht="16.5" customHeight="1">
      <c r="A564" s="882"/>
      <c r="B564" s="882"/>
      <c r="C564" s="882"/>
      <c r="D564" s="882"/>
      <c r="E564" s="882"/>
      <c r="F564" s="882"/>
      <c r="G564" s="882"/>
      <c r="H564" s="882"/>
      <c r="I564" s="882"/>
      <c r="J564" s="882"/>
      <c r="K564" s="882"/>
      <c r="L564" s="882"/>
      <c r="M564" s="882"/>
      <c r="N564" s="882"/>
      <c r="O564" s="882"/>
      <c r="P564" s="882"/>
      <c r="Q564" s="882"/>
      <c r="R564" s="882"/>
      <c r="S564" s="882"/>
      <c r="T564" s="882"/>
      <c r="U564" s="882"/>
      <c r="V564" s="882"/>
      <c r="W564" s="882"/>
      <c r="X564" s="882"/>
    </row>
    <row r="565" spans="1:24" ht="16.5" customHeight="1">
      <c r="A565" s="882"/>
      <c r="B565" s="882"/>
      <c r="C565" s="882"/>
      <c r="D565" s="882"/>
      <c r="E565" s="882"/>
      <c r="F565" s="882"/>
      <c r="G565" s="882"/>
      <c r="H565" s="882"/>
      <c r="I565" s="882"/>
      <c r="J565" s="882"/>
      <c r="K565" s="882"/>
      <c r="L565" s="882"/>
      <c r="M565" s="882"/>
      <c r="N565" s="882"/>
      <c r="O565" s="882"/>
      <c r="P565" s="882"/>
      <c r="Q565" s="882"/>
      <c r="R565" s="882"/>
      <c r="S565" s="882"/>
      <c r="T565" s="882"/>
      <c r="U565" s="882"/>
      <c r="V565" s="882"/>
      <c r="W565" s="882"/>
      <c r="X565" s="882"/>
    </row>
    <row r="566" spans="1:24" ht="16.5" customHeight="1">
      <c r="A566" s="882"/>
      <c r="B566" s="882"/>
      <c r="C566" s="882"/>
      <c r="D566" s="882"/>
      <c r="E566" s="882"/>
      <c r="F566" s="882"/>
      <c r="G566" s="882"/>
      <c r="H566" s="882"/>
      <c r="I566" s="882"/>
      <c r="J566" s="882"/>
      <c r="K566" s="882"/>
      <c r="L566" s="882"/>
      <c r="M566" s="882"/>
      <c r="N566" s="882"/>
      <c r="O566" s="882"/>
      <c r="P566" s="882"/>
      <c r="Q566" s="882"/>
      <c r="R566" s="882"/>
      <c r="S566" s="882"/>
      <c r="T566" s="882"/>
      <c r="U566" s="882"/>
      <c r="V566" s="882"/>
      <c r="W566" s="882"/>
      <c r="X566" s="882"/>
    </row>
    <row r="567" spans="1:24" ht="16.5" customHeight="1">
      <c r="A567" s="882"/>
      <c r="B567" s="882"/>
      <c r="C567" s="882"/>
      <c r="D567" s="882"/>
      <c r="E567" s="882"/>
      <c r="F567" s="882"/>
      <c r="G567" s="882"/>
      <c r="H567" s="882"/>
      <c r="I567" s="882"/>
      <c r="J567" s="882"/>
      <c r="K567" s="882"/>
      <c r="L567" s="882"/>
      <c r="M567" s="882"/>
      <c r="N567" s="882"/>
      <c r="O567" s="882"/>
      <c r="P567" s="882"/>
      <c r="Q567" s="882"/>
      <c r="R567" s="882"/>
      <c r="S567" s="882"/>
      <c r="T567" s="882"/>
      <c r="U567" s="882"/>
      <c r="V567" s="882"/>
      <c r="W567" s="882"/>
      <c r="X567" s="882"/>
    </row>
    <row r="568" spans="1:24" ht="16.5" customHeight="1">
      <c r="A568" s="882"/>
      <c r="B568" s="882"/>
      <c r="C568" s="882"/>
      <c r="D568" s="882"/>
      <c r="E568" s="882"/>
      <c r="F568" s="882"/>
      <c r="G568" s="882"/>
      <c r="H568" s="882"/>
      <c r="I568" s="882"/>
      <c r="J568" s="882"/>
      <c r="K568" s="882"/>
      <c r="L568" s="882"/>
      <c r="M568" s="882"/>
      <c r="N568" s="882"/>
      <c r="O568" s="882"/>
      <c r="P568" s="882"/>
      <c r="Q568" s="882"/>
      <c r="R568" s="882"/>
      <c r="S568" s="882"/>
      <c r="T568" s="882"/>
      <c r="U568" s="882"/>
      <c r="V568" s="882"/>
      <c r="W568" s="882"/>
      <c r="X568" s="882"/>
    </row>
    <row r="569" spans="1:24" ht="16.5" customHeight="1">
      <c r="A569" s="882"/>
      <c r="B569" s="882"/>
      <c r="C569" s="882"/>
      <c r="D569" s="882"/>
      <c r="E569" s="882"/>
      <c r="F569" s="882"/>
      <c r="G569" s="882"/>
      <c r="H569" s="882"/>
      <c r="I569" s="882"/>
      <c r="J569" s="882"/>
      <c r="K569" s="882"/>
      <c r="L569" s="882"/>
      <c r="M569" s="882"/>
      <c r="N569" s="882"/>
      <c r="O569" s="882"/>
      <c r="P569" s="882"/>
      <c r="Q569" s="882"/>
      <c r="R569" s="882"/>
      <c r="S569" s="882"/>
      <c r="T569" s="882"/>
      <c r="U569" s="882"/>
      <c r="V569" s="882"/>
      <c r="W569" s="882"/>
      <c r="X569" s="882"/>
    </row>
    <row r="570" spans="1:24" ht="16.5" customHeight="1">
      <c r="A570" s="882"/>
      <c r="B570" s="882"/>
      <c r="C570" s="882"/>
      <c r="D570" s="882"/>
      <c r="E570" s="882"/>
      <c r="F570" s="882"/>
      <c r="G570" s="882"/>
      <c r="H570" s="882"/>
      <c r="I570" s="882"/>
      <c r="J570" s="882"/>
      <c r="K570" s="882"/>
      <c r="L570" s="882"/>
      <c r="M570" s="882"/>
      <c r="N570" s="882"/>
      <c r="O570" s="882"/>
      <c r="P570" s="882"/>
      <c r="Q570" s="882"/>
      <c r="R570" s="882"/>
      <c r="S570" s="882"/>
      <c r="T570" s="882"/>
      <c r="U570" s="882"/>
      <c r="V570" s="882"/>
      <c r="W570" s="882"/>
      <c r="X570" s="882"/>
    </row>
    <row r="571" spans="1:24" ht="16.5" customHeight="1">
      <c r="A571" s="882"/>
      <c r="B571" s="882"/>
      <c r="C571" s="882"/>
      <c r="D571" s="882"/>
      <c r="E571" s="882"/>
      <c r="F571" s="882"/>
      <c r="G571" s="882"/>
      <c r="H571" s="882"/>
      <c r="I571" s="882"/>
      <c r="J571" s="882"/>
      <c r="K571" s="882"/>
      <c r="L571" s="882"/>
      <c r="M571" s="882"/>
      <c r="N571" s="882"/>
      <c r="O571" s="882"/>
      <c r="P571" s="882"/>
      <c r="Q571" s="882"/>
      <c r="R571" s="882"/>
      <c r="S571" s="882"/>
      <c r="T571" s="882"/>
      <c r="U571" s="882"/>
      <c r="V571" s="882"/>
      <c r="W571" s="882"/>
      <c r="X571" s="882"/>
    </row>
    <row r="572" spans="1:24" ht="16.5" customHeight="1">
      <c r="A572" s="882"/>
      <c r="B572" s="882"/>
      <c r="C572" s="882"/>
      <c r="D572" s="882"/>
      <c r="E572" s="882"/>
      <c r="F572" s="882"/>
      <c r="G572" s="882"/>
      <c r="H572" s="882"/>
      <c r="I572" s="882"/>
      <c r="J572" s="882"/>
      <c r="K572" s="882"/>
      <c r="L572" s="882"/>
      <c r="M572" s="882"/>
      <c r="N572" s="882"/>
      <c r="O572" s="882"/>
      <c r="P572" s="882"/>
      <c r="Q572" s="882"/>
      <c r="R572" s="882"/>
      <c r="S572" s="882"/>
      <c r="T572" s="882"/>
      <c r="U572" s="882"/>
      <c r="V572" s="882"/>
      <c r="W572" s="882"/>
      <c r="X572" s="882"/>
    </row>
    <row r="573" spans="1:24" ht="16.5" customHeight="1">
      <c r="A573" s="882"/>
      <c r="B573" s="882"/>
      <c r="C573" s="882"/>
      <c r="D573" s="882"/>
      <c r="E573" s="882"/>
      <c r="F573" s="882"/>
      <c r="G573" s="882"/>
      <c r="H573" s="882"/>
      <c r="I573" s="882"/>
      <c r="J573" s="882"/>
      <c r="K573" s="882"/>
      <c r="L573" s="882"/>
      <c r="M573" s="882"/>
      <c r="N573" s="882"/>
      <c r="O573" s="882"/>
      <c r="P573" s="882"/>
      <c r="Q573" s="882"/>
      <c r="R573" s="882"/>
      <c r="S573" s="882"/>
      <c r="T573" s="882"/>
      <c r="U573" s="882"/>
      <c r="V573" s="882"/>
      <c r="W573" s="882"/>
      <c r="X573" s="882"/>
    </row>
    <row r="574" spans="1:24" ht="16.5" customHeight="1">
      <c r="A574" s="882"/>
      <c r="B574" s="882"/>
      <c r="C574" s="882"/>
      <c r="D574" s="882"/>
      <c r="E574" s="882"/>
      <c r="F574" s="882"/>
      <c r="G574" s="882"/>
      <c r="H574" s="882"/>
      <c r="I574" s="882"/>
      <c r="J574" s="882"/>
      <c r="K574" s="882"/>
      <c r="L574" s="882"/>
      <c r="M574" s="882"/>
      <c r="N574" s="882"/>
      <c r="O574" s="882"/>
      <c r="P574" s="882"/>
      <c r="Q574" s="882"/>
      <c r="R574" s="882"/>
      <c r="S574" s="882"/>
      <c r="T574" s="882"/>
      <c r="U574" s="882"/>
      <c r="V574" s="882"/>
      <c r="W574" s="882"/>
      <c r="X574" s="882"/>
    </row>
    <row r="575" spans="1:24" ht="16.5" customHeight="1">
      <c r="A575" s="882"/>
      <c r="B575" s="882"/>
      <c r="C575" s="882"/>
      <c r="D575" s="882"/>
      <c r="E575" s="882"/>
      <c r="F575" s="882"/>
      <c r="G575" s="882"/>
      <c r="H575" s="882"/>
      <c r="I575" s="882"/>
      <c r="J575" s="882"/>
      <c r="K575" s="882"/>
      <c r="L575" s="882"/>
      <c r="M575" s="882"/>
      <c r="N575" s="882"/>
      <c r="O575" s="882"/>
      <c r="P575" s="882"/>
      <c r="Q575" s="882"/>
      <c r="R575" s="882"/>
      <c r="S575" s="882"/>
      <c r="T575" s="882"/>
      <c r="U575" s="882"/>
      <c r="V575" s="882"/>
      <c r="W575" s="882"/>
      <c r="X575" s="882"/>
    </row>
    <row r="576" spans="1:24" ht="16.5" customHeight="1">
      <c r="A576" s="882"/>
      <c r="B576" s="882"/>
      <c r="C576" s="882"/>
      <c r="D576" s="882"/>
      <c r="E576" s="882"/>
      <c r="F576" s="882"/>
      <c r="G576" s="882"/>
      <c r="H576" s="882"/>
      <c r="I576" s="882"/>
      <c r="J576" s="882"/>
      <c r="K576" s="882"/>
      <c r="L576" s="882"/>
      <c r="M576" s="882"/>
      <c r="N576" s="882"/>
      <c r="O576" s="882"/>
      <c r="P576" s="882"/>
      <c r="Q576" s="882"/>
      <c r="R576" s="882"/>
      <c r="S576" s="882"/>
      <c r="T576" s="882"/>
      <c r="U576" s="882"/>
      <c r="V576" s="882"/>
      <c r="W576" s="882"/>
      <c r="X576" s="882"/>
    </row>
    <row r="577" spans="1:24" ht="16.5" customHeight="1">
      <c r="A577" s="882"/>
      <c r="B577" s="882"/>
      <c r="C577" s="882"/>
      <c r="D577" s="882"/>
      <c r="E577" s="882"/>
      <c r="F577" s="882"/>
      <c r="G577" s="882"/>
      <c r="H577" s="882"/>
      <c r="I577" s="882"/>
      <c r="J577" s="882"/>
      <c r="K577" s="882"/>
      <c r="L577" s="882"/>
      <c r="M577" s="882"/>
      <c r="N577" s="882"/>
      <c r="O577" s="882"/>
      <c r="P577" s="882"/>
      <c r="Q577" s="882"/>
      <c r="R577" s="882"/>
      <c r="S577" s="882"/>
      <c r="T577" s="882"/>
      <c r="U577" s="882"/>
      <c r="V577" s="882"/>
      <c r="W577" s="882"/>
      <c r="X577" s="882"/>
    </row>
    <row r="578" spans="1:24" ht="16.5" customHeight="1">
      <c r="A578" s="882"/>
      <c r="B578" s="882"/>
      <c r="C578" s="882"/>
      <c r="D578" s="882"/>
      <c r="E578" s="882"/>
      <c r="F578" s="882"/>
      <c r="G578" s="882"/>
      <c r="H578" s="882"/>
      <c r="I578" s="882"/>
      <c r="J578" s="882"/>
      <c r="K578" s="882"/>
      <c r="L578" s="882"/>
      <c r="M578" s="882"/>
      <c r="N578" s="882"/>
      <c r="O578" s="882"/>
      <c r="P578" s="882"/>
      <c r="Q578" s="882"/>
      <c r="R578" s="882"/>
      <c r="S578" s="882"/>
      <c r="T578" s="882"/>
      <c r="U578" s="882"/>
      <c r="V578" s="882"/>
      <c r="W578" s="882"/>
      <c r="X578" s="882"/>
    </row>
    <row r="579" spans="1:24" ht="16.5" customHeight="1">
      <c r="A579" s="882"/>
      <c r="B579" s="882"/>
      <c r="C579" s="882"/>
      <c r="D579" s="882"/>
      <c r="E579" s="882"/>
      <c r="F579" s="882"/>
      <c r="G579" s="882"/>
      <c r="H579" s="882"/>
      <c r="I579" s="882"/>
      <c r="J579" s="882"/>
      <c r="K579" s="882"/>
      <c r="L579" s="882"/>
      <c r="M579" s="882"/>
      <c r="N579" s="882"/>
      <c r="O579" s="882"/>
      <c r="P579" s="882"/>
      <c r="Q579" s="882"/>
      <c r="R579" s="882"/>
      <c r="S579" s="882"/>
      <c r="T579" s="882"/>
      <c r="U579" s="882"/>
      <c r="V579" s="882"/>
      <c r="W579" s="882"/>
      <c r="X579" s="882"/>
    </row>
    <row r="580" spans="1:24" ht="16.5" customHeight="1">
      <c r="A580" s="882"/>
      <c r="B580" s="882"/>
      <c r="C580" s="882"/>
      <c r="D580" s="882"/>
      <c r="E580" s="882"/>
      <c r="F580" s="882"/>
      <c r="G580" s="882"/>
      <c r="H580" s="882"/>
      <c r="I580" s="882"/>
      <c r="J580" s="882"/>
      <c r="K580" s="882"/>
      <c r="L580" s="882"/>
      <c r="M580" s="882"/>
      <c r="N580" s="882"/>
      <c r="O580" s="882"/>
      <c r="P580" s="882"/>
      <c r="Q580" s="882"/>
      <c r="R580" s="882"/>
      <c r="S580" s="882"/>
      <c r="T580" s="882"/>
      <c r="U580" s="882"/>
      <c r="V580" s="882"/>
      <c r="W580" s="882"/>
      <c r="X580" s="882"/>
    </row>
    <row r="581" spans="1:24" ht="16.5" customHeight="1">
      <c r="A581" s="882"/>
      <c r="B581" s="882"/>
      <c r="C581" s="882"/>
      <c r="D581" s="882"/>
      <c r="E581" s="882"/>
      <c r="F581" s="882"/>
      <c r="G581" s="882"/>
      <c r="H581" s="882"/>
      <c r="I581" s="882"/>
      <c r="J581" s="882"/>
      <c r="K581" s="882"/>
      <c r="L581" s="882"/>
      <c r="M581" s="882"/>
      <c r="N581" s="882"/>
      <c r="O581" s="882"/>
      <c r="P581" s="882"/>
      <c r="Q581" s="882"/>
      <c r="R581" s="882"/>
      <c r="S581" s="882"/>
      <c r="T581" s="882"/>
      <c r="U581" s="882"/>
      <c r="V581" s="882"/>
      <c r="W581" s="882"/>
      <c r="X581" s="882"/>
    </row>
    <row r="582" spans="1:24" ht="16.5" customHeight="1">
      <c r="A582" s="882"/>
      <c r="B582" s="882"/>
      <c r="C582" s="882"/>
      <c r="D582" s="882"/>
      <c r="E582" s="882"/>
      <c r="F582" s="882"/>
      <c r="G582" s="882"/>
      <c r="H582" s="882"/>
      <c r="I582" s="882"/>
      <c r="J582" s="882"/>
      <c r="K582" s="882"/>
      <c r="L582" s="882"/>
      <c r="M582" s="882"/>
      <c r="N582" s="882"/>
      <c r="O582" s="882"/>
      <c r="P582" s="882"/>
      <c r="Q582" s="882"/>
      <c r="R582" s="882"/>
      <c r="S582" s="882"/>
      <c r="T582" s="882"/>
      <c r="U582" s="882"/>
      <c r="V582" s="882"/>
      <c r="W582" s="882"/>
      <c r="X582" s="882"/>
    </row>
    <row r="583" spans="1:24" ht="16.5" customHeight="1">
      <c r="A583" s="882"/>
      <c r="B583" s="882"/>
      <c r="C583" s="882"/>
      <c r="D583" s="882"/>
      <c r="E583" s="882"/>
      <c r="F583" s="882"/>
      <c r="G583" s="882"/>
      <c r="H583" s="882"/>
      <c r="I583" s="882"/>
      <c r="J583" s="882"/>
      <c r="K583" s="882"/>
      <c r="L583" s="882"/>
      <c r="M583" s="882"/>
      <c r="N583" s="882"/>
      <c r="O583" s="882"/>
      <c r="P583" s="882"/>
      <c r="Q583" s="882"/>
      <c r="R583" s="882"/>
      <c r="S583" s="882"/>
      <c r="T583" s="882"/>
      <c r="U583" s="882"/>
      <c r="V583" s="882"/>
      <c r="W583" s="882"/>
      <c r="X583" s="882"/>
    </row>
    <row r="584" spans="1:24" ht="16.5" customHeight="1">
      <c r="A584" s="882"/>
      <c r="B584" s="882"/>
      <c r="C584" s="882"/>
      <c r="D584" s="882"/>
      <c r="E584" s="882"/>
      <c r="F584" s="882"/>
      <c r="G584" s="882"/>
      <c r="H584" s="882"/>
      <c r="I584" s="882"/>
      <c r="J584" s="882"/>
      <c r="K584" s="882"/>
      <c r="L584" s="882"/>
      <c r="M584" s="882"/>
      <c r="N584" s="882"/>
      <c r="O584" s="882"/>
      <c r="P584" s="882"/>
      <c r="Q584" s="882"/>
      <c r="R584" s="882"/>
      <c r="S584" s="882"/>
      <c r="T584" s="882"/>
      <c r="U584" s="882"/>
      <c r="V584" s="882"/>
      <c r="W584" s="882"/>
      <c r="X584" s="882"/>
    </row>
    <row r="585" spans="1:24" ht="16.5" customHeight="1">
      <c r="A585" s="882"/>
      <c r="B585" s="882"/>
      <c r="C585" s="882"/>
      <c r="D585" s="882"/>
      <c r="E585" s="882"/>
      <c r="F585" s="882"/>
      <c r="G585" s="882"/>
      <c r="H585" s="882"/>
      <c r="I585" s="882"/>
      <c r="J585" s="882"/>
      <c r="K585" s="882"/>
      <c r="L585" s="882"/>
      <c r="M585" s="882"/>
      <c r="N585" s="882"/>
      <c r="O585" s="882"/>
      <c r="P585" s="882"/>
      <c r="Q585" s="882"/>
      <c r="R585" s="882"/>
      <c r="S585" s="882"/>
      <c r="T585" s="882"/>
      <c r="U585" s="882"/>
      <c r="V585" s="882"/>
      <c r="W585" s="882"/>
      <c r="X585" s="882"/>
    </row>
    <row r="586" spans="1:24" ht="16.5" customHeight="1">
      <c r="A586" s="882"/>
      <c r="B586" s="882"/>
      <c r="C586" s="882"/>
      <c r="D586" s="882"/>
      <c r="E586" s="882"/>
      <c r="F586" s="882"/>
      <c r="G586" s="882"/>
      <c r="H586" s="882"/>
      <c r="I586" s="882"/>
      <c r="J586" s="882"/>
      <c r="K586" s="882"/>
      <c r="L586" s="882"/>
      <c r="M586" s="882"/>
      <c r="N586" s="882"/>
      <c r="O586" s="882"/>
      <c r="P586" s="882"/>
      <c r="Q586" s="882"/>
      <c r="R586" s="882"/>
      <c r="S586" s="882"/>
      <c r="T586" s="882"/>
      <c r="U586" s="882"/>
      <c r="V586" s="882"/>
      <c r="W586" s="882"/>
      <c r="X586" s="882"/>
    </row>
    <row r="587" spans="1:24" ht="16.5" customHeight="1">
      <c r="A587" s="882"/>
      <c r="B587" s="882"/>
      <c r="C587" s="882"/>
      <c r="D587" s="882"/>
      <c r="E587" s="882"/>
      <c r="F587" s="882"/>
      <c r="G587" s="882"/>
      <c r="H587" s="882"/>
      <c r="I587" s="882"/>
      <c r="J587" s="882"/>
      <c r="K587" s="882"/>
      <c r="L587" s="882"/>
      <c r="M587" s="882"/>
      <c r="N587" s="882"/>
      <c r="O587" s="882"/>
      <c r="P587" s="882"/>
      <c r="Q587" s="882"/>
      <c r="R587" s="882"/>
      <c r="S587" s="882"/>
      <c r="T587" s="882"/>
      <c r="U587" s="882"/>
      <c r="V587" s="882"/>
      <c r="W587" s="882"/>
      <c r="X587" s="882"/>
    </row>
    <row r="588" spans="1:24" ht="16.5" customHeight="1">
      <c r="A588" s="882"/>
      <c r="B588" s="882"/>
      <c r="C588" s="882"/>
      <c r="D588" s="882"/>
      <c r="E588" s="882"/>
      <c r="F588" s="882"/>
      <c r="G588" s="882"/>
      <c r="H588" s="882"/>
      <c r="I588" s="882"/>
      <c r="J588" s="882"/>
      <c r="K588" s="882"/>
      <c r="L588" s="882"/>
      <c r="M588" s="882"/>
      <c r="N588" s="882"/>
      <c r="O588" s="882"/>
      <c r="P588" s="882"/>
      <c r="Q588" s="882"/>
      <c r="R588" s="882"/>
      <c r="S588" s="882"/>
      <c r="T588" s="882"/>
      <c r="U588" s="882"/>
      <c r="V588" s="882"/>
      <c r="W588" s="882"/>
      <c r="X588" s="882"/>
    </row>
    <row r="589" spans="1:24" ht="16.5" customHeight="1">
      <c r="A589" s="882"/>
      <c r="B589" s="882"/>
      <c r="C589" s="882"/>
      <c r="D589" s="882"/>
      <c r="E589" s="882"/>
      <c r="F589" s="882"/>
      <c r="G589" s="882"/>
      <c r="H589" s="882"/>
      <c r="I589" s="882"/>
      <c r="J589" s="882"/>
      <c r="K589" s="882"/>
      <c r="L589" s="882"/>
      <c r="M589" s="882"/>
      <c r="N589" s="882"/>
      <c r="O589" s="882"/>
      <c r="P589" s="882"/>
      <c r="Q589" s="882"/>
      <c r="R589" s="882"/>
      <c r="S589" s="882"/>
      <c r="T589" s="882"/>
      <c r="U589" s="882"/>
      <c r="V589" s="882"/>
      <c r="W589" s="882"/>
      <c r="X589" s="882"/>
    </row>
    <row r="590" spans="1:24" ht="16.5" customHeight="1">
      <c r="A590" s="882"/>
      <c r="B590" s="882"/>
      <c r="C590" s="882"/>
      <c r="D590" s="882"/>
      <c r="E590" s="882"/>
      <c r="F590" s="882"/>
      <c r="G590" s="882"/>
      <c r="H590" s="882"/>
      <c r="I590" s="882"/>
      <c r="J590" s="882"/>
      <c r="K590" s="882"/>
      <c r="L590" s="882"/>
      <c r="M590" s="882"/>
      <c r="N590" s="882"/>
      <c r="O590" s="882"/>
      <c r="P590" s="882"/>
      <c r="Q590" s="882"/>
      <c r="R590" s="882"/>
      <c r="S590" s="882"/>
      <c r="T590" s="882"/>
      <c r="U590" s="882"/>
      <c r="V590" s="882"/>
      <c r="W590" s="882"/>
      <c r="X590" s="882"/>
    </row>
    <row r="591" spans="1:24" ht="16.5" customHeight="1">
      <c r="A591" s="882"/>
      <c r="B591" s="882"/>
      <c r="C591" s="882"/>
      <c r="D591" s="882"/>
      <c r="E591" s="882"/>
      <c r="F591" s="882"/>
      <c r="G591" s="882"/>
      <c r="H591" s="882"/>
      <c r="I591" s="882"/>
      <c r="J591" s="882"/>
      <c r="K591" s="882"/>
      <c r="L591" s="882"/>
      <c r="M591" s="882"/>
      <c r="N591" s="882"/>
      <c r="O591" s="882"/>
      <c r="P591" s="882"/>
      <c r="Q591" s="882"/>
      <c r="R591" s="882"/>
      <c r="S591" s="882"/>
      <c r="T591" s="882"/>
      <c r="U591" s="882"/>
      <c r="V591" s="882"/>
      <c r="W591" s="882"/>
      <c r="X591" s="882"/>
    </row>
    <row r="592" spans="1:24" ht="16.5" customHeight="1">
      <c r="A592" s="882"/>
      <c r="B592" s="882"/>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row>
    <row r="593" spans="1:24" ht="16.5" customHeight="1">
      <c r="A593" s="882"/>
      <c r="B593" s="882"/>
      <c r="C593" s="882"/>
      <c r="D593" s="882"/>
      <c r="E593" s="882"/>
      <c r="F593" s="882"/>
      <c r="G593" s="882"/>
      <c r="H593" s="882"/>
      <c r="I593" s="882"/>
      <c r="J593" s="882"/>
      <c r="K593" s="882"/>
      <c r="L593" s="882"/>
      <c r="M593" s="882"/>
      <c r="N593" s="882"/>
      <c r="O593" s="882"/>
      <c r="P593" s="882"/>
      <c r="Q593" s="882"/>
      <c r="R593" s="882"/>
      <c r="S593" s="882"/>
      <c r="T593" s="882"/>
      <c r="U593" s="882"/>
      <c r="V593" s="882"/>
      <c r="W593" s="882"/>
      <c r="X593" s="882"/>
    </row>
    <row r="594" spans="1:24" ht="16.5" customHeight="1">
      <c r="A594" s="882"/>
      <c r="B594" s="882"/>
      <c r="C594" s="882"/>
      <c r="D594" s="882"/>
      <c r="E594" s="882"/>
      <c r="F594" s="882"/>
      <c r="G594" s="882"/>
      <c r="H594" s="882"/>
      <c r="I594" s="882"/>
      <c r="J594" s="882"/>
      <c r="K594" s="882"/>
      <c r="L594" s="882"/>
      <c r="M594" s="882"/>
      <c r="N594" s="882"/>
      <c r="O594" s="882"/>
      <c r="P594" s="882"/>
      <c r="Q594" s="882"/>
      <c r="R594" s="882"/>
      <c r="S594" s="882"/>
      <c r="T594" s="882"/>
      <c r="U594" s="882"/>
      <c r="V594" s="882"/>
      <c r="W594" s="882"/>
      <c r="X594" s="882"/>
    </row>
    <row r="595" spans="1:24" ht="16.5" customHeight="1">
      <c r="A595" s="882"/>
      <c r="B595" s="882"/>
      <c r="C595" s="882"/>
      <c r="D595" s="882"/>
      <c r="E595" s="882"/>
      <c r="F595" s="882"/>
      <c r="G595" s="882"/>
      <c r="H595" s="882"/>
      <c r="I595" s="882"/>
      <c r="J595" s="882"/>
      <c r="K595" s="882"/>
      <c r="L595" s="882"/>
      <c r="M595" s="882"/>
      <c r="N595" s="882"/>
      <c r="O595" s="882"/>
      <c r="P595" s="882"/>
      <c r="Q595" s="882"/>
      <c r="R595" s="882"/>
      <c r="S595" s="882"/>
      <c r="T595" s="882"/>
      <c r="U595" s="882"/>
      <c r="V595" s="882"/>
      <c r="W595" s="882"/>
      <c r="X595" s="882"/>
    </row>
    <row r="596" spans="1:24" ht="16.5" customHeight="1">
      <c r="A596" s="882"/>
      <c r="B596" s="882"/>
      <c r="C596" s="882"/>
      <c r="D596" s="882"/>
      <c r="E596" s="882"/>
      <c r="F596" s="882"/>
      <c r="G596" s="882"/>
      <c r="H596" s="882"/>
      <c r="I596" s="882"/>
      <c r="J596" s="882"/>
      <c r="K596" s="882"/>
      <c r="L596" s="882"/>
      <c r="M596" s="882"/>
      <c r="N596" s="882"/>
      <c r="O596" s="882"/>
      <c r="P596" s="882"/>
      <c r="Q596" s="882"/>
      <c r="R596" s="882"/>
      <c r="S596" s="882"/>
      <c r="T596" s="882"/>
      <c r="U596" s="882"/>
      <c r="V596" s="882"/>
      <c r="W596" s="882"/>
      <c r="X596" s="882"/>
    </row>
    <row r="597" spans="1:24" ht="16.5" customHeight="1">
      <c r="A597" s="882"/>
      <c r="B597" s="882"/>
      <c r="C597" s="882"/>
      <c r="D597" s="882"/>
      <c r="E597" s="882"/>
      <c r="F597" s="882"/>
      <c r="G597" s="882"/>
      <c r="H597" s="882"/>
      <c r="I597" s="882"/>
      <c r="J597" s="882"/>
      <c r="K597" s="882"/>
      <c r="L597" s="882"/>
      <c r="M597" s="882"/>
      <c r="N597" s="882"/>
      <c r="O597" s="882"/>
      <c r="P597" s="882"/>
      <c r="Q597" s="882"/>
      <c r="R597" s="882"/>
      <c r="S597" s="882"/>
      <c r="T597" s="882"/>
      <c r="U597" s="882"/>
      <c r="V597" s="882"/>
      <c r="W597" s="882"/>
      <c r="X597" s="882"/>
    </row>
    <row r="598" spans="1:24" ht="16.5" customHeight="1">
      <c r="A598" s="882"/>
      <c r="B598" s="882"/>
      <c r="C598" s="882"/>
      <c r="D598" s="882"/>
      <c r="E598" s="882"/>
      <c r="F598" s="882"/>
      <c r="G598" s="882"/>
      <c r="H598" s="882"/>
      <c r="I598" s="882"/>
      <c r="J598" s="882"/>
      <c r="K598" s="882"/>
      <c r="L598" s="882"/>
      <c r="M598" s="882"/>
      <c r="N598" s="882"/>
      <c r="O598" s="882"/>
      <c r="P598" s="882"/>
      <c r="Q598" s="882"/>
      <c r="R598" s="882"/>
      <c r="S598" s="882"/>
      <c r="T598" s="882"/>
      <c r="U598" s="882"/>
      <c r="V598" s="882"/>
      <c r="W598" s="882"/>
      <c r="X598" s="882"/>
    </row>
    <row r="599" spans="1:24" ht="16.5" customHeight="1">
      <c r="A599" s="882"/>
      <c r="B599" s="882"/>
      <c r="C599" s="882"/>
      <c r="D599" s="882"/>
      <c r="E599" s="882"/>
      <c r="F599" s="882"/>
      <c r="G599" s="882"/>
      <c r="H599" s="882"/>
      <c r="I599" s="882"/>
      <c r="J599" s="882"/>
      <c r="K599" s="882"/>
      <c r="L599" s="882"/>
      <c r="M599" s="882"/>
      <c r="N599" s="882"/>
      <c r="O599" s="882"/>
      <c r="P599" s="882"/>
      <c r="Q599" s="882"/>
      <c r="R599" s="882"/>
      <c r="S599" s="882"/>
      <c r="T599" s="882"/>
      <c r="U599" s="882"/>
      <c r="V599" s="882"/>
      <c r="W599" s="882"/>
      <c r="X599" s="882"/>
    </row>
    <row r="600" spans="1:24" ht="16.5" customHeight="1">
      <c r="A600" s="882"/>
      <c r="B600" s="882"/>
      <c r="C600" s="882"/>
      <c r="D600" s="882"/>
      <c r="E600" s="882"/>
      <c r="F600" s="882"/>
      <c r="G600" s="882"/>
      <c r="H600" s="882"/>
      <c r="I600" s="882"/>
      <c r="J600" s="882"/>
      <c r="K600" s="882"/>
      <c r="L600" s="882"/>
      <c r="M600" s="882"/>
      <c r="N600" s="882"/>
      <c r="O600" s="882"/>
      <c r="P600" s="882"/>
      <c r="Q600" s="882"/>
      <c r="R600" s="882"/>
      <c r="S600" s="882"/>
      <c r="T600" s="882"/>
      <c r="U600" s="882"/>
      <c r="V600" s="882"/>
      <c r="W600" s="882"/>
      <c r="X600" s="882"/>
    </row>
    <row r="601" spans="1:24" ht="16.5" customHeight="1">
      <c r="A601" s="882"/>
      <c r="B601" s="882"/>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row>
    <row r="602" spans="1:24" ht="16.5" customHeight="1">
      <c r="A602" s="882"/>
      <c r="B602" s="882"/>
      <c r="C602" s="882"/>
      <c r="D602" s="882"/>
      <c r="E602" s="882"/>
      <c r="F602" s="882"/>
      <c r="G602" s="882"/>
      <c r="H602" s="882"/>
      <c r="I602" s="882"/>
      <c r="J602" s="882"/>
      <c r="K602" s="882"/>
      <c r="L602" s="882"/>
      <c r="M602" s="882"/>
      <c r="N602" s="882"/>
      <c r="O602" s="882"/>
      <c r="P602" s="882"/>
      <c r="Q602" s="882"/>
      <c r="R602" s="882"/>
      <c r="S602" s="882"/>
      <c r="T602" s="882"/>
      <c r="U602" s="882"/>
      <c r="V602" s="882"/>
      <c r="W602" s="882"/>
      <c r="X602" s="882"/>
    </row>
    <row r="603" spans="1:24" ht="16.5" customHeight="1">
      <c r="A603" s="882"/>
      <c r="B603" s="882"/>
      <c r="C603" s="882"/>
      <c r="D603" s="882"/>
      <c r="E603" s="882"/>
      <c r="F603" s="882"/>
      <c r="G603" s="882"/>
      <c r="H603" s="882"/>
      <c r="I603" s="882"/>
      <c r="J603" s="882"/>
      <c r="K603" s="882"/>
      <c r="L603" s="882"/>
      <c r="M603" s="882"/>
      <c r="N603" s="882"/>
      <c r="O603" s="882"/>
      <c r="P603" s="882"/>
      <c r="Q603" s="882"/>
      <c r="R603" s="882"/>
      <c r="S603" s="882"/>
      <c r="T603" s="882"/>
      <c r="U603" s="882"/>
      <c r="V603" s="882"/>
      <c r="W603" s="882"/>
      <c r="X603" s="882"/>
    </row>
    <row r="604" spans="1:24" ht="16.5" customHeight="1">
      <c r="A604" s="882"/>
      <c r="B604" s="882"/>
      <c r="C604" s="882"/>
      <c r="D604" s="882"/>
      <c r="E604" s="882"/>
      <c r="F604" s="882"/>
      <c r="G604" s="882"/>
      <c r="H604" s="882"/>
      <c r="I604" s="882"/>
      <c r="J604" s="882"/>
      <c r="K604" s="882"/>
      <c r="L604" s="882"/>
      <c r="M604" s="882"/>
      <c r="N604" s="882"/>
      <c r="O604" s="882"/>
      <c r="P604" s="882"/>
      <c r="Q604" s="882"/>
      <c r="R604" s="882"/>
      <c r="S604" s="882"/>
      <c r="T604" s="882"/>
      <c r="U604" s="882"/>
      <c r="V604" s="882"/>
      <c r="W604" s="882"/>
      <c r="X604" s="882"/>
    </row>
    <row r="605" spans="1:24" ht="16.5" customHeight="1">
      <c r="A605" s="882"/>
      <c r="B605" s="882"/>
      <c r="C605" s="882"/>
      <c r="D605" s="882"/>
      <c r="E605" s="882"/>
      <c r="F605" s="882"/>
      <c r="G605" s="882"/>
      <c r="H605" s="882"/>
      <c r="I605" s="882"/>
      <c r="J605" s="882"/>
      <c r="K605" s="882"/>
      <c r="L605" s="882"/>
      <c r="M605" s="882"/>
      <c r="N605" s="882"/>
      <c r="O605" s="882"/>
      <c r="P605" s="882"/>
      <c r="Q605" s="882"/>
      <c r="R605" s="882"/>
      <c r="S605" s="882"/>
      <c r="T605" s="882"/>
      <c r="U605" s="882"/>
      <c r="V605" s="882"/>
      <c r="W605" s="882"/>
      <c r="X605" s="882"/>
    </row>
    <row r="606" spans="1:24" ht="16.5" customHeight="1">
      <c r="A606" s="882"/>
      <c r="B606" s="882"/>
      <c r="C606" s="882"/>
      <c r="D606" s="882"/>
      <c r="E606" s="882"/>
      <c r="F606" s="882"/>
      <c r="G606" s="882"/>
      <c r="H606" s="882"/>
      <c r="I606" s="882"/>
      <c r="J606" s="882"/>
      <c r="K606" s="882"/>
      <c r="L606" s="882"/>
      <c r="M606" s="882"/>
      <c r="N606" s="882"/>
      <c r="O606" s="882"/>
      <c r="P606" s="882"/>
      <c r="Q606" s="882"/>
      <c r="R606" s="882"/>
      <c r="S606" s="882"/>
      <c r="T606" s="882"/>
      <c r="U606" s="882"/>
      <c r="V606" s="882"/>
      <c r="W606" s="882"/>
      <c r="X606" s="882"/>
    </row>
    <row r="607" spans="1:24" ht="16.5" customHeight="1">
      <c r="A607" s="882"/>
      <c r="B607" s="882"/>
      <c r="C607" s="882"/>
      <c r="D607" s="882"/>
      <c r="E607" s="882"/>
      <c r="F607" s="882"/>
      <c r="G607" s="882"/>
      <c r="H607" s="882"/>
      <c r="I607" s="882"/>
      <c r="J607" s="882"/>
      <c r="K607" s="882"/>
      <c r="L607" s="882"/>
      <c r="M607" s="882"/>
      <c r="N607" s="882"/>
      <c r="O607" s="882"/>
      <c r="P607" s="882"/>
      <c r="Q607" s="882"/>
      <c r="R607" s="882"/>
      <c r="S607" s="882"/>
      <c r="T607" s="882"/>
      <c r="U607" s="882"/>
      <c r="V607" s="882"/>
      <c r="W607" s="882"/>
      <c r="X607" s="882"/>
    </row>
    <row r="608" spans="1:24" ht="16.5" customHeight="1">
      <c r="A608" s="882"/>
      <c r="B608" s="882"/>
      <c r="C608" s="882"/>
      <c r="D608" s="882"/>
      <c r="E608" s="882"/>
      <c r="F608" s="882"/>
      <c r="G608" s="882"/>
      <c r="H608" s="882"/>
      <c r="I608" s="882"/>
      <c r="J608" s="882"/>
      <c r="K608" s="882"/>
      <c r="L608" s="882"/>
      <c r="M608" s="882"/>
      <c r="N608" s="882"/>
      <c r="O608" s="882"/>
      <c r="P608" s="882"/>
      <c r="Q608" s="882"/>
      <c r="R608" s="882"/>
      <c r="S608" s="882"/>
      <c r="T608" s="882"/>
      <c r="U608" s="882"/>
      <c r="V608" s="882"/>
      <c r="W608" s="882"/>
      <c r="X608" s="882"/>
    </row>
    <row r="609" spans="1:24" ht="16.5" customHeight="1">
      <c r="A609" s="882"/>
      <c r="B609" s="882"/>
      <c r="C609" s="882"/>
      <c r="D609" s="882"/>
      <c r="E609" s="882"/>
      <c r="F609" s="882"/>
      <c r="G609" s="882"/>
      <c r="H609" s="882"/>
      <c r="I609" s="882"/>
      <c r="J609" s="882"/>
      <c r="K609" s="882"/>
      <c r="L609" s="882"/>
      <c r="M609" s="882"/>
      <c r="N609" s="882"/>
      <c r="O609" s="882"/>
      <c r="P609" s="882"/>
      <c r="Q609" s="882"/>
      <c r="R609" s="882"/>
      <c r="S609" s="882"/>
      <c r="T609" s="882"/>
      <c r="U609" s="882"/>
      <c r="V609" s="882"/>
      <c r="W609" s="882"/>
      <c r="X609" s="882"/>
    </row>
    <row r="610" spans="1:24" ht="16.5" customHeight="1">
      <c r="A610" s="882"/>
      <c r="B610" s="882"/>
      <c r="C610" s="882"/>
      <c r="D610" s="882"/>
      <c r="E610" s="882"/>
      <c r="F610" s="882"/>
      <c r="G610" s="882"/>
      <c r="H610" s="882"/>
      <c r="I610" s="882"/>
      <c r="J610" s="882"/>
      <c r="K610" s="882"/>
      <c r="L610" s="882"/>
      <c r="M610" s="882"/>
      <c r="N610" s="882"/>
      <c r="O610" s="882"/>
      <c r="P610" s="882"/>
      <c r="Q610" s="882"/>
      <c r="R610" s="882"/>
      <c r="S610" s="882"/>
      <c r="T610" s="882"/>
      <c r="U610" s="882"/>
      <c r="V610" s="882"/>
      <c r="W610" s="882"/>
      <c r="X610" s="882"/>
    </row>
    <row r="611" spans="1:24" ht="16.5" customHeight="1">
      <c r="A611" s="882"/>
      <c r="B611" s="882"/>
      <c r="C611" s="882"/>
      <c r="D611" s="882"/>
      <c r="E611" s="882"/>
      <c r="F611" s="882"/>
      <c r="G611" s="882"/>
      <c r="H611" s="882"/>
      <c r="I611" s="882"/>
      <c r="J611" s="882"/>
      <c r="K611" s="882"/>
      <c r="L611" s="882"/>
      <c r="M611" s="882"/>
      <c r="N611" s="882"/>
      <c r="O611" s="882"/>
      <c r="P611" s="882"/>
      <c r="Q611" s="882"/>
      <c r="R611" s="882"/>
      <c r="S611" s="882"/>
      <c r="T611" s="882"/>
      <c r="U611" s="882"/>
      <c r="V611" s="882"/>
      <c r="W611" s="882"/>
      <c r="X611" s="882"/>
    </row>
    <row r="612" spans="1:24" ht="16.5" customHeight="1">
      <c r="A612" s="882"/>
      <c r="B612" s="882"/>
      <c r="C612" s="882"/>
      <c r="D612" s="882"/>
      <c r="E612" s="882"/>
      <c r="F612" s="882"/>
      <c r="G612" s="882"/>
      <c r="H612" s="882"/>
      <c r="I612" s="882"/>
      <c r="J612" s="882"/>
      <c r="K612" s="882"/>
      <c r="L612" s="882"/>
      <c r="M612" s="882"/>
      <c r="N612" s="882"/>
      <c r="O612" s="882"/>
      <c r="P612" s="882"/>
      <c r="Q612" s="882"/>
      <c r="R612" s="882"/>
      <c r="S612" s="882"/>
      <c r="T612" s="882"/>
      <c r="U612" s="882"/>
      <c r="V612" s="882"/>
      <c r="W612" s="882"/>
      <c r="X612" s="882"/>
    </row>
    <row r="613" spans="1:24" ht="16.5" customHeight="1">
      <c r="A613" s="882"/>
      <c r="B613" s="882"/>
      <c r="C613" s="882"/>
      <c r="D613" s="882"/>
      <c r="E613" s="882"/>
      <c r="F613" s="882"/>
      <c r="G613" s="882"/>
      <c r="H613" s="882"/>
      <c r="I613" s="882"/>
      <c r="J613" s="882"/>
      <c r="K613" s="882"/>
      <c r="L613" s="882"/>
      <c r="M613" s="882"/>
      <c r="N613" s="882"/>
      <c r="O613" s="882"/>
      <c r="P613" s="882"/>
      <c r="Q613" s="882"/>
      <c r="R613" s="882"/>
      <c r="S613" s="882"/>
      <c r="T613" s="882"/>
      <c r="U613" s="882"/>
      <c r="V613" s="882"/>
      <c r="W613" s="882"/>
      <c r="X613" s="882"/>
    </row>
    <row r="614" spans="1:24" ht="16.5" customHeight="1">
      <c r="A614" s="882"/>
      <c r="B614" s="882"/>
      <c r="C614" s="882"/>
      <c r="D614" s="882"/>
      <c r="E614" s="882"/>
      <c r="F614" s="882"/>
      <c r="G614" s="882"/>
      <c r="H614" s="882"/>
      <c r="I614" s="882"/>
      <c r="J614" s="882"/>
      <c r="K614" s="882"/>
      <c r="L614" s="882"/>
      <c r="M614" s="882"/>
      <c r="N614" s="882"/>
      <c r="O614" s="882"/>
      <c r="P614" s="882"/>
      <c r="Q614" s="882"/>
      <c r="R614" s="882"/>
      <c r="S614" s="882"/>
      <c r="T614" s="882"/>
      <c r="U614" s="882"/>
      <c r="V614" s="882"/>
      <c r="W614" s="882"/>
      <c r="X614" s="882"/>
    </row>
    <row r="615" spans="1:24" ht="16.5" customHeight="1">
      <c r="A615" s="882"/>
      <c r="B615" s="882"/>
      <c r="C615" s="882"/>
      <c r="D615" s="882"/>
      <c r="E615" s="882"/>
      <c r="F615" s="882"/>
      <c r="G615" s="882"/>
      <c r="H615" s="882"/>
      <c r="I615" s="882"/>
      <c r="J615" s="882"/>
      <c r="K615" s="882"/>
      <c r="L615" s="882"/>
      <c r="M615" s="882"/>
      <c r="N615" s="882"/>
      <c r="O615" s="882"/>
      <c r="P615" s="882"/>
      <c r="Q615" s="882"/>
      <c r="R615" s="882"/>
      <c r="S615" s="882"/>
      <c r="T615" s="882"/>
      <c r="U615" s="882"/>
      <c r="V615" s="882"/>
      <c r="W615" s="882"/>
      <c r="X615" s="882"/>
    </row>
    <row r="616" spans="1:24" ht="16.5" customHeight="1">
      <c r="A616" s="882"/>
      <c r="B616" s="882"/>
      <c r="C616" s="882"/>
      <c r="D616" s="882"/>
      <c r="E616" s="882"/>
      <c r="F616" s="882"/>
      <c r="G616" s="882"/>
      <c r="H616" s="882"/>
      <c r="I616" s="882"/>
      <c r="J616" s="882"/>
      <c r="K616" s="882"/>
      <c r="L616" s="882"/>
      <c r="M616" s="882"/>
      <c r="N616" s="882"/>
      <c r="O616" s="882"/>
      <c r="P616" s="882"/>
      <c r="Q616" s="882"/>
      <c r="R616" s="882"/>
      <c r="S616" s="882"/>
      <c r="T616" s="882"/>
      <c r="U616" s="882"/>
      <c r="V616" s="882"/>
      <c r="W616" s="882"/>
      <c r="X616" s="882"/>
    </row>
    <row r="617" spans="1:24" ht="16.5" customHeight="1">
      <c r="A617" s="882"/>
      <c r="B617" s="882"/>
      <c r="C617" s="882"/>
      <c r="D617" s="882"/>
      <c r="E617" s="882"/>
      <c r="F617" s="882"/>
      <c r="G617" s="882"/>
      <c r="H617" s="882"/>
      <c r="I617" s="882"/>
      <c r="J617" s="882"/>
      <c r="K617" s="882"/>
      <c r="L617" s="882"/>
      <c r="M617" s="882"/>
      <c r="N617" s="882"/>
      <c r="O617" s="882"/>
      <c r="P617" s="882"/>
      <c r="Q617" s="882"/>
      <c r="R617" s="882"/>
      <c r="S617" s="882"/>
      <c r="T617" s="882"/>
      <c r="U617" s="882"/>
      <c r="V617" s="882"/>
      <c r="W617" s="882"/>
      <c r="X617" s="882"/>
    </row>
    <row r="618" spans="1:24" ht="16.5" customHeight="1">
      <c r="A618" s="882"/>
      <c r="B618" s="882"/>
      <c r="C618" s="882"/>
      <c r="D618" s="882"/>
      <c r="E618" s="882"/>
      <c r="F618" s="882"/>
      <c r="G618" s="882"/>
      <c r="H618" s="882"/>
      <c r="I618" s="882"/>
      <c r="J618" s="882"/>
      <c r="K618" s="882"/>
      <c r="L618" s="882"/>
      <c r="M618" s="882"/>
      <c r="N618" s="882"/>
      <c r="O618" s="882"/>
      <c r="P618" s="882"/>
      <c r="Q618" s="882"/>
      <c r="R618" s="882"/>
      <c r="S618" s="882"/>
      <c r="T618" s="882"/>
      <c r="U618" s="882"/>
      <c r="V618" s="882"/>
      <c r="W618" s="882"/>
      <c r="X618" s="882"/>
    </row>
    <row r="619" spans="1:24" ht="16.5" customHeight="1">
      <c r="A619" s="882"/>
      <c r="B619" s="882"/>
      <c r="C619" s="882"/>
      <c r="D619" s="882"/>
      <c r="E619" s="882"/>
      <c r="F619" s="882"/>
      <c r="G619" s="882"/>
      <c r="H619" s="882"/>
      <c r="I619" s="882"/>
      <c r="J619" s="882"/>
      <c r="K619" s="882"/>
      <c r="L619" s="882"/>
      <c r="M619" s="882"/>
      <c r="N619" s="882"/>
      <c r="O619" s="882"/>
      <c r="P619" s="882"/>
      <c r="Q619" s="882"/>
      <c r="R619" s="882"/>
      <c r="S619" s="882"/>
      <c r="T619" s="882"/>
      <c r="U619" s="882"/>
      <c r="V619" s="882"/>
      <c r="W619" s="882"/>
      <c r="X619" s="882"/>
    </row>
    <row r="620" spans="1:24" ht="16.5" customHeight="1">
      <c r="A620" s="882"/>
      <c r="B620" s="882"/>
      <c r="C620" s="882"/>
      <c r="D620" s="882"/>
      <c r="E620" s="882"/>
      <c r="F620" s="882"/>
      <c r="G620" s="882"/>
      <c r="H620" s="882"/>
      <c r="I620" s="882"/>
      <c r="J620" s="882"/>
      <c r="K620" s="882"/>
      <c r="L620" s="882"/>
      <c r="M620" s="882"/>
      <c r="N620" s="882"/>
      <c r="O620" s="882"/>
      <c r="P620" s="882"/>
      <c r="Q620" s="882"/>
      <c r="R620" s="882"/>
      <c r="S620" s="882"/>
      <c r="T620" s="882"/>
      <c r="U620" s="882"/>
      <c r="V620" s="882"/>
      <c r="W620" s="882"/>
      <c r="X620" s="882"/>
    </row>
    <row r="621" spans="1:24" ht="16.5" customHeight="1">
      <c r="A621" s="882"/>
      <c r="B621" s="882"/>
      <c r="C621" s="882"/>
      <c r="D621" s="882"/>
      <c r="E621" s="882"/>
      <c r="F621" s="882"/>
      <c r="G621" s="882"/>
      <c r="H621" s="882"/>
      <c r="I621" s="882"/>
      <c r="J621" s="882"/>
      <c r="K621" s="882"/>
      <c r="L621" s="882"/>
      <c r="M621" s="882"/>
      <c r="N621" s="882"/>
      <c r="O621" s="882"/>
      <c r="P621" s="882"/>
      <c r="Q621" s="882"/>
      <c r="R621" s="882"/>
      <c r="S621" s="882"/>
      <c r="T621" s="882"/>
      <c r="U621" s="882"/>
      <c r="V621" s="882"/>
      <c r="W621" s="882"/>
      <c r="X621" s="882"/>
    </row>
    <row r="622" spans="1:24" ht="16.5" customHeight="1">
      <c r="A622" s="882"/>
      <c r="B622" s="882"/>
      <c r="C622" s="882"/>
      <c r="D622" s="882"/>
      <c r="E622" s="882"/>
      <c r="F622" s="882"/>
      <c r="G622" s="882"/>
      <c r="H622" s="882"/>
      <c r="I622" s="882"/>
      <c r="J622" s="882"/>
      <c r="K622" s="882"/>
      <c r="L622" s="882"/>
      <c r="M622" s="882"/>
      <c r="N622" s="882"/>
      <c r="O622" s="882"/>
      <c r="P622" s="882"/>
      <c r="Q622" s="882"/>
      <c r="R622" s="882"/>
      <c r="S622" s="882"/>
      <c r="T622" s="882"/>
      <c r="U622" s="882"/>
      <c r="V622" s="882"/>
      <c r="W622" s="882"/>
      <c r="X622" s="882"/>
    </row>
    <row r="623" spans="1:24" ht="16.5" customHeight="1">
      <c r="A623" s="882"/>
      <c r="B623" s="882"/>
      <c r="C623" s="882"/>
      <c r="D623" s="882"/>
      <c r="E623" s="882"/>
      <c r="F623" s="882"/>
      <c r="G623" s="882"/>
      <c r="H623" s="882"/>
      <c r="I623" s="882"/>
      <c r="J623" s="882"/>
      <c r="K623" s="882"/>
      <c r="L623" s="882"/>
      <c r="M623" s="882"/>
      <c r="N623" s="882"/>
      <c r="O623" s="882"/>
      <c r="P623" s="882"/>
      <c r="Q623" s="882"/>
      <c r="R623" s="882"/>
      <c r="S623" s="882"/>
      <c r="T623" s="882"/>
      <c r="U623" s="882"/>
      <c r="V623" s="882"/>
      <c r="W623" s="882"/>
      <c r="X623" s="882"/>
    </row>
    <row r="624" spans="1:24" ht="16.5" customHeight="1">
      <c r="A624" s="882"/>
      <c r="B624" s="882"/>
      <c r="C624" s="882"/>
      <c r="D624" s="882"/>
      <c r="E624" s="882"/>
      <c r="F624" s="882"/>
      <c r="G624" s="882"/>
      <c r="H624" s="882"/>
      <c r="I624" s="882"/>
      <c r="J624" s="882"/>
      <c r="K624" s="882"/>
      <c r="L624" s="882"/>
      <c r="M624" s="882"/>
      <c r="N624" s="882"/>
      <c r="O624" s="882"/>
      <c r="P624" s="882"/>
      <c r="Q624" s="882"/>
      <c r="R624" s="882"/>
      <c r="S624" s="882"/>
      <c r="T624" s="882"/>
      <c r="U624" s="882"/>
      <c r="V624" s="882"/>
      <c r="W624" s="882"/>
      <c r="X624" s="882"/>
    </row>
    <row r="625" spans="1:24" ht="16.5" customHeight="1">
      <c r="A625" s="882"/>
      <c r="B625" s="882"/>
      <c r="C625" s="882"/>
      <c r="D625" s="882"/>
      <c r="E625" s="882"/>
      <c r="F625" s="882"/>
      <c r="G625" s="882"/>
      <c r="H625" s="882"/>
      <c r="I625" s="882"/>
      <c r="J625" s="882"/>
      <c r="K625" s="882"/>
      <c r="L625" s="882"/>
      <c r="M625" s="882"/>
      <c r="N625" s="882"/>
      <c r="O625" s="882"/>
      <c r="P625" s="882"/>
      <c r="Q625" s="882"/>
      <c r="R625" s="882"/>
      <c r="S625" s="882"/>
      <c r="T625" s="882"/>
      <c r="U625" s="882"/>
      <c r="V625" s="882"/>
      <c r="W625" s="882"/>
      <c r="X625" s="882"/>
    </row>
    <row r="626" spans="1:24" ht="16.5" customHeight="1">
      <c r="A626" s="882"/>
      <c r="B626" s="882"/>
      <c r="C626" s="882"/>
      <c r="D626" s="882"/>
      <c r="E626" s="882"/>
      <c r="F626" s="882"/>
      <c r="G626" s="882"/>
      <c r="H626" s="882"/>
      <c r="I626" s="882"/>
      <c r="J626" s="882"/>
      <c r="K626" s="882"/>
      <c r="L626" s="882"/>
      <c r="M626" s="882"/>
      <c r="N626" s="882"/>
      <c r="O626" s="882"/>
      <c r="P626" s="882"/>
      <c r="Q626" s="882"/>
      <c r="R626" s="882"/>
      <c r="S626" s="882"/>
      <c r="T626" s="882"/>
      <c r="U626" s="882"/>
      <c r="V626" s="882"/>
      <c r="W626" s="882"/>
      <c r="X626" s="882"/>
    </row>
    <row r="627" spans="1:24" ht="16.5" customHeight="1">
      <c r="A627" s="882"/>
      <c r="B627" s="882"/>
      <c r="C627" s="882"/>
      <c r="D627" s="882"/>
      <c r="E627" s="882"/>
      <c r="F627" s="882"/>
      <c r="G627" s="882"/>
      <c r="H627" s="882"/>
      <c r="I627" s="882"/>
      <c r="J627" s="882"/>
      <c r="K627" s="882"/>
      <c r="L627" s="882"/>
      <c r="M627" s="882"/>
      <c r="N627" s="882"/>
      <c r="O627" s="882"/>
      <c r="P627" s="882"/>
      <c r="Q627" s="882"/>
      <c r="R627" s="882"/>
      <c r="S627" s="882"/>
      <c r="T627" s="882"/>
      <c r="U627" s="882"/>
      <c r="V627" s="882"/>
      <c r="W627" s="882"/>
      <c r="X627" s="882"/>
    </row>
    <row r="628" spans="1:24" ht="16.5" customHeight="1">
      <c r="A628" s="882"/>
      <c r="B628" s="882"/>
      <c r="C628" s="882"/>
      <c r="D628" s="882"/>
      <c r="E628" s="882"/>
      <c r="F628" s="882"/>
      <c r="G628" s="882"/>
      <c r="H628" s="882"/>
      <c r="I628" s="882"/>
      <c r="J628" s="882"/>
      <c r="K628" s="882"/>
      <c r="L628" s="882"/>
      <c r="M628" s="882"/>
      <c r="N628" s="882"/>
      <c r="O628" s="882"/>
      <c r="P628" s="882"/>
      <c r="Q628" s="882"/>
      <c r="R628" s="882"/>
      <c r="S628" s="882"/>
      <c r="T628" s="882"/>
      <c r="U628" s="882"/>
      <c r="V628" s="882"/>
      <c r="W628" s="882"/>
      <c r="X628" s="882"/>
    </row>
    <row r="629" spans="1:24" ht="16.5" customHeight="1">
      <c r="A629" s="882"/>
      <c r="B629" s="882"/>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row>
    <row r="630" spans="1:24" ht="16.5" customHeight="1">
      <c r="A630" s="882"/>
      <c r="B630" s="882"/>
      <c r="C630" s="882"/>
      <c r="D630" s="882"/>
      <c r="E630" s="882"/>
      <c r="F630" s="882"/>
      <c r="G630" s="882"/>
      <c r="H630" s="882"/>
      <c r="I630" s="882"/>
      <c r="J630" s="882"/>
      <c r="K630" s="882"/>
      <c r="L630" s="882"/>
      <c r="M630" s="882"/>
      <c r="N630" s="882"/>
      <c r="O630" s="882"/>
      <c r="P630" s="882"/>
      <c r="Q630" s="882"/>
      <c r="R630" s="882"/>
      <c r="S630" s="882"/>
      <c r="T630" s="882"/>
      <c r="U630" s="882"/>
      <c r="V630" s="882"/>
      <c r="W630" s="882"/>
      <c r="X630" s="882"/>
    </row>
    <row r="631" spans="1:24" ht="16.5" customHeight="1">
      <c r="A631" s="882"/>
      <c r="B631" s="882"/>
      <c r="C631" s="882"/>
      <c r="D631" s="882"/>
      <c r="E631" s="882"/>
      <c r="F631" s="882"/>
      <c r="G631" s="882"/>
      <c r="H631" s="882"/>
      <c r="I631" s="882"/>
      <c r="J631" s="882"/>
      <c r="K631" s="882"/>
      <c r="L631" s="882"/>
      <c r="M631" s="882"/>
      <c r="N631" s="882"/>
      <c r="O631" s="882"/>
      <c r="P631" s="882"/>
      <c r="Q631" s="882"/>
      <c r="R631" s="882"/>
      <c r="S631" s="882"/>
      <c r="T631" s="882"/>
      <c r="U631" s="882"/>
      <c r="V631" s="882"/>
      <c r="W631" s="882"/>
      <c r="X631" s="882"/>
    </row>
    <row r="632" spans="1:24" ht="16.5" customHeight="1">
      <c r="A632" s="882"/>
      <c r="B632" s="882"/>
      <c r="C632" s="882"/>
      <c r="D632" s="882"/>
      <c r="E632" s="882"/>
      <c r="F632" s="882"/>
      <c r="G632" s="882"/>
      <c r="H632" s="882"/>
      <c r="I632" s="882"/>
      <c r="J632" s="882"/>
      <c r="K632" s="882"/>
      <c r="L632" s="882"/>
      <c r="M632" s="882"/>
      <c r="N632" s="882"/>
      <c r="O632" s="882"/>
      <c r="P632" s="882"/>
      <c r="Q632" s="882"/>
      <c r="R632" s="882"/>
      <c r="S632" s="882"/>
      <c r="T632" s="882"/>
      <c r="U632" s="882"/>
      <c r="V632" s="882"/>
      <c r="W632" s="882"/>
      <c r="X632" s="882"/>
    </row>
    <row r="633" spans="1:24" ht="16.5" customHeight="1">
      <c r="A633" s="882"/>
      <c r="B633" s="882"/>
      <c r="C633" s="882"/>
      <c r="D633" s="882"/>
      <c r="E633" s="882"/>
      <c r="F633" s="882"/>
      <c r="G633" s="882"/>
      <c r="H633" s="882"/>
      <c r="I633" s="882"/>
      <c r="J633" s="882"/>
      <c r="K633" s="882"/>
      <c r="L633" s="882"/>
      <c r="M633" s="882"/>
      <c r="N633" s="882"/>
      <c r="O633" s="882"/>
      <c r="P633" s="882"/>
      <c r="Q633" s="882"/>
      <c r="R633" s="882"/>
      <c r="S633" s="882"/>
      <c r="T633" s="882"/>
      <c r="U633" s="882"/>
      <c r="V633" s="882"/>
      <c r="W633" s="882"/>
      <c r="X633" s="882"/>
    </row>
    <row r="634" spans="1:24" ht="16.5" customHeight="1">
      <c r="A634" s="882"/>
      <c r="B634" s="882"/>
      <c r="C634" s="882"/>
      <c r="D634" s="882"/>
      <c r="E634" s="882"/>
      <c r="F634" s="882"/>
      <c r="G634" s="882"/>
      <c r="H634" s="882"/>
      <c r="I634" s="882"/>
      <c r="J634" s="882"/>
      <c r="K634" s="882"/>
      <c r="L634" s="882"/>
      <c r="M634" s="882"/>
      <c r="N634" s="882"/>
      <c r="O634" s="882"/>
      <c r="P634" s="882"/>
      <c r="Q634" s="882"/>
      <c r="R634" s="882"/>
      <c r="S634" s="882"/>
      <c r="T634" s="882"/>
      <c r="U634" s="882"/>
      <c r="V634" s="882"/>
      <c r="W634" s="882"/>
      <c r="X634" s="882"/>
    </row>
    <row r="635" spans="1:24" ht="16.5" customHeight="1">
      <c r="A635" s="882"/>
      <c r="B635" s="882"/>
      <c r="C635" s="882"/>
      <c r="D635" s="882"/>
      <c r="E635" s="882"/>
      <c r="F635" s="882"/>
      <c r="G635" s="882"/>
      <c r="H635" s="882"/>
      <c r="I635" s="882"/>
      <c r="J635" s="882"/>
      <c r="K635" s="882"/>
      <c r="L635" s="882"/>
      <c r="M635" s="882"/>
      <c r="N635" s="882"/>
      <c r="O635" s="882"/>
      <c r="P635" s="882"/>
      <c r="Q635" s="882"/>
      <c r="R635" s="882"/>
      <c r="S635" s="882"/>
      <c r="T635" s="882"/>
      <c r="U635" s="882"/>
      <c r="V635" s="882"/>
      <c r="W635" s="882"/>
      <c r="X635" s="882"/>
    </row>
    <row r="636" spans="1:24" ht="16.5" customHeight="1">
      <c r="A636" s="882"/>
      <c r="B636" s="882"/>
      <c r="C636" s="882"/>
      <c r="D636" s="882"/>
      <c r="E636" s="882"/>
      <c r="F636" s="882"/>
      <c r="G636" s="882"/>
      <c r="H636" s="882"/>
      <c r="I636" s="882"/>
      <c r="J636" s="882"/>
      <c r="K636" s="882"/>
      <c r="L636" s="882"/>
      <c r="M636" s="882"/>
      <c r="N636" s="882"/>
      <c r="O636" s="882"/>
      <c r="P636" s="882"/>
      <c r="Q636" s="882"/>
      <c r="R636" s="882"/>
      <c r="S636" s="882"/>
      <c r="T636" s="882"/>
      <c r="U636" s="882"/>
      <c r="V636" s="882"/>
      <c r="W636" s="882"/>
      <c r="X636" s="882"/>
    </row>
    <row r="637" spans="1:24" ht="16.5" customHeight="1">
      <c r="A637" s="882"/>
      <c r="B637" s="882"/>
      <c r="C637" s="882"/>
      <c r="D637" s="882"/>
      <c r="E637" s="882"/>
      <c r="F637" s="882"/>
      <c r="G637" s="882"/>
      <c r="H637" s="882"/>
      <c r="I637" s="882"/>
      <c r="J637" s="882"/>
      <c r="K637" s="882"/>
      <c r="L637" s="882"/>
      <c r="M637" s="882"/>
      <c r="N637" s="882"/>
      <c r="O637" s="882"/>
      <c r="P637" s="882"/>
      <c r="Q637" s="882"/>
      <c r="R637" s="882"/>
      <c r="S637" s="882"/>
      <c r="T637" s="882"/>
      <c r="U637" s="882"/>
      <c r="V637" s="882"/>
      <c r="W637" s="882"/>
      <c r="X637" s="882"/>
    </row>
    <row r="638" spans="1:24" ht="16.5" customHeight="1">
      <c r="A638" s="882"/>
      <c r="B638" s="882"/>
      <c r="C638" s="882"/>
      <c r="D638" s="882"/>
      <c r="E638" s="882"/>
      <c r="F638" s="882"/>
      <c r="G638" s="882"/>
      <c r="H638" s="882"/>
      <c r="I638" s="882"/>
      <c r="J638" s="882"/>
      <c r="K638" s="882"/>
      <c r="L638" s="882"/>
      <c r="M638" s="882"/>
      <c r="N638" s="882"/>
      <c r="O638" s="882"/>
      <c r="P638" s="882"/>
      <c r="Q638" s="882"/>
      <c r="R638" s="882"/>
      <c r="S638" s="882"/>
      <c r="T638" s="882"/>
      <c r="U638" s="882"/>
      <c r="V638" s="882"/>
      <c r="W638" s="882"/>
      <c r="X638" s="882"/>
    </row>
    <row r="639" spans="1:24" ht="16.5" customHeight="1">
      <c r="A639" s="882"/>
      <c r="B639" s="882"/>
      <c r="C639" s="882"/>
      <c r="D639" s="882"/>
      <c r="E639" s="882"/>
      <c r="F639" s="882"/>
      <c r="G639" s="882"/>
      <c r="H639" s="882"/>
      <c r="I639" s="882"/>
      <c r="J639" s="882"/>
      <c r="K639" s="882"/>
      <c r="L639" s="882"/>
      <c r="M639" s="882"/>
      <c r="N639" s="882"/>
      <c r="O639" s="882"/>
      <c r="P639" s="882"/>
      <c r="Q639" s="882"/>
      <c r="R639" s="882"/>
      <c r="S639" s="882"/>
      <c r="T639" s="882"/>
      <c r="U639" s="882"/>
      <c r="V639" s="882"/>
      <c r="W639" s="882"/>
      <c r="X639" s="882"/>
    </row>
    <row r="640" spans="1:24" ht="16.5" customHeight="1">
      <c r="A640" s="882"/>
      <c r="B640" s="882"/>
      <c r="C640" s="882"/>
      <c r="D640" s="882"/>
      <c r="E640" s="882"/>
      <c r="F640" s="882"/>
      <c r="G640" s="882"/>
      <c r="H640" s="882"/>
      <c r="I640" s="882"/>
      <c r="J640" s="882"/>
      <c r="K640" s="882"/>
      <c r="L640" s="882"/>
      <c r="M640" s="882"/>
      <c r="N640" s="882"/>
      <c r="O640" s="882"/>
      <c r="P640" s="882"/>
      <c r="Q640" s="882"/>
      <c r="R640" s="882"/>
      <c r="S640" s="882"/>
      <c r="T640" s="882"/>
      <c r="U640" s="882"/>
      <c r="V640" s="882"/>
      <c r="W640" s="882"/>
      <c r="X640" s="882"/>
    </row>
    <row r="641" spans="1:24" ht="16.5" customHeight="1">
      <c r="A641" s="882"/>
      <c r="B641" s="882"/>
      <c r="C641" s="882"/>
      <c r="D641" s="882"/>
      <c r="E641" s="882"/>
      <c r="F641" s="882"/>
      <c r="G641" s="882"/>
      <c r="H641" s="882"/>
      <c r="I641" s="882"/>
      <c r="J641" s="882"/>
      <c r="K641" s="882"/>
      <c r="L641" s="882"/>
      <c r="M641" s="882"/>
      <c r="N641" s="882"/>
      <c r="O641" s="882"/>
      <c r="P641" s="882"/>
      <c r="Q641" s="882"/>
      <c r="R641" s="882"/>
      <c r="S641" s="882"/>
      <c r="T641" s="882"/>
      <c r="U641" s="882"/>
      <c r="V641" s="882"/>
      <c r="W641" s="882"/>
      <c r="X641" s="882"/>
    </row>
    <row r="642" spans="1:24" ht="16.5" customHeight="1">
      <c r="A642" s="882"/>
      <c r="B642" s="882"/>
      <c r="C642" s="882"/>
      <c r="D642" s="882"/>
      <c r="E642" s="882"/>
      <c r="F642" s="882"/>
      <c r="G642" s="882"/>
      <c r="H642" s="882"/>
      <c r="I642" s="882"/>
      <c r="J642" s="882"/>
      <c r="K642" s="882"/>
      <c r="L642" s="882"/>
      <c r="M642" s="882"/>
      <c r="N642" s="882"/>
      <c r="O642" s="882"/>
      <c r="P642" s="882"/>
      <c r="Q642" s="882"/>
      <c r="R642" s="882"/>
      <c r="S642" s="882"/>
      <c r="T642" s="882"/>
      <c r="U642" s="882"/>
      <c r="V642" s="882"/>
      <c r="W642" s="882"/>
      <c r="X642" s="882"/>
    </row>
    <row r="643" spans="1:24" ht="16.5" customHeight="1">
      <c r="A643" s="882"/>
      <c r="B643" s="882"/>
      <c r="C643" s="882"/>
      <c r="D643" s="882"/>
      <c r="E643" s="882"/>
      <c r="F643" s="882"/>
      <c r="G643" s="882"/>
      <c r="H643" s="882"/>
      <c r="I643" s="882"/>
      <c r="J643" s="882"/>
      <c r="K643" s="882"/>
      <c r="L643" s="882"/>
      <c r="M643" s="882"/>
      <c r="N643" s="882"/>
      <c r="O643" s="882"/>
      <c r="P643" s="882"/>
      <c r="Q643" s="882"/>
      <c r="R643" s="882"/>
      <c r="S643" s="882"/>
      <c r="T643" s="882"/>
      <c r="U643" s="882"/>
      <c r="V643" s="882"/>
      <c r="W643" s="882"/>
      <c r="X643" s="882"/>
    </row>
    <row r="644" spans="1:24" ht="16.5" customHeight="1">
      <c r="A644" s="882"/>
      <c r="B644" s="882"/>
      <c r="C644" s="882"/>
      <c r="D644" s="882"/>
      <c r="E644" s="882"/>
      <c r="F644" s="882"/>
      <c r="G644" s="882"/>
      <c r="H644" s="882"/>
      <c r="I644" s="882"/>
      <c r="J644" s="882"/>
      <c r="K644" s="882"/>
      <c r="L644" s="882"/>
      <c r="M644" s="882"/>
      <c r="N644" s="882"/>
      <c r="O644" s="882"/>
      <c r="P644" s="882"/>
      <c r="Q644" s="882"/>
      <c r="R644" s="882"/>
      <c r="S644" s="882"/>
      <c r="T644" s="882"/>
      <c r="U644" s="882"/>
      <c r="V644" s="882"/>
      <c r="W644" s="882"/>
      <c r="X644" s="882"/>
    </row>
    <row r="645" spans="1:24" ht="16.5" customHeight="1">
      <c r="A645" s="882"/>
      <c r="B645" s="882"/>
      <c r="C645" s="882"/>
      <c r="D645" s="882"/>
      <c r="E645" s="882"/>
      <c r="F645" s="882"/>
      <c r="G645" s="882"/>
      <c r="H645" s="882"/>
      <c r="I645" s="882"/>
      <c r="J645" s="882"/>
      <c r="K645" s="882"/>
      <c r="L645" s="882"/>
      <c r="M645" s="882"/>
      <c r="N645" s="882"/>
      <c r="O645" s="882"/>
      <c r="P645" s="882"/>
      <c r="Q645" s="882"/>
      <c r="R645" s="882"/>
      <c r="S645" s="882"/>
      <c r="T645" s="882"/>
      <c r="U645" s="882"/>
      <c r="V645" s="882"/>
      <c r="W645" s="882"/>
      <c r="X645" s="882"/>
    </row>
    <row r="646" spans="1:24" ht="16.5" customHeight="1">
      <c r="A646" s="882"/>
      <c r="B646" s="882"/>
      <c r="C646" s="882"/>
      <c r="D646" s="882"/>
      <c r="E646" s="882"/>
      <c r="F646" s="882"/>
      <c r="G646" s="882"/>
      <c r="H646" s="882"/>
      <c r="I646" s="882"/>
      <c r="J646" s="882"/>
      <c r="K646" s="882"/>
      <c r="L646" s="882"/>
      <c r="M646" s="882"/>
      <c r="N646" s="882"/>
      <c r="O646" s="882"/>
      <c r="P646" s="882"/>
      <c r="Q646" s="882"/>
      <c r="R646" s="882"/>
      <c r="S646" s="882"/>
      <c r="T646" s="882"/>
      <c r="U646" s="882"/>
      <c r="V646" s="882"/>
      <c r="W646" s="882"/>
      <c r="X646" s="882"/>
    </row>
    <row r="647" spans="1:24" ht="16.5" customHeight="1">
      <c r="A647" s="882"/>
      <c r="B647" s="882"/>
      <c r="C647" s="882"/>
      <c r="D647" s="882"/>
      <c r="E647" s="882"/>
      <c r="F647" s="882"/>
      <c r="G647" s="882"/>
      <c r="H647" s="882"/>
      <c r="I647" s="882"/>
      <c r="J647" s="882"/>
      <c r="K647" s="882"/>
      <c r="L647" s="882"/>
      <c r="M647" s="882"/>
      <c r="N647" s="882"/>
      <c r="O647" s="882"/>
      <c r="P647" s="882"/>
      <c r="Q647" s="882"/>
      <c r="R647" s="882"/>
      <c r="S647" s="882"/>
      <c r="T647" s="882"/>
      <c r="U647" s="882"/>
      <c r="V647" s="882"/>
      <c r="W647" s="882"/>
      <c r="X647" s="882"/>
    </row>
    <row r="648" spans="1:24" ht="16.5" customHeight="1">
      <c r="A648" s="882"/>
      <c r="B648" s="882"/>
      <c r="C648" s="882"/>
      <c r="D648" s="882"/>
      <c r="E648" s="882"/>
      <c r="F648" s="882"/>
      <c r="G648" s="882"/>
      <c r="H648" s="882"/>
      <c r="I648" s="882"/>
      <c r="J648" s="882"/>
      <c r="K648" s="882"/>
      <c r="L648" s="882"/>
      <c r="M648" s="882"/>
      <c r="N648" s="882"/>
      <c r="O648" s="882"/>
      <c r="P648" s="882"/>
      <c r="Q648" s="882"/>
      <c r="R648" s="882"/>
      <c r="S648" s="882"/>
      <c r="T648" s="882"/>
      <c r="U648" s="882"/>
      <c r="V648" s="882"/>
      <c r="W648" s="882"/>
      <c r="X648" s="882"/>
    </row>
    <row r="649" spans="1:24" ht="16.5" customHeight="1">
      <c r="A649" s="882"/>
      <c r="B649" s="882"/>
      <c r="C649" s="882"/>
      <c r="D649" s="882"/>
      <c r="E649" s="882"/>
      <c r="F649" s="882"/>
      <c r="G649" s="882"/>
      <c r="H649" s="882"/>
      <c r="I649" s="882"/>
      <c r="J649" s="882"/>
      <c r="K649" s="882"/>
      <c r="L649" s="882"/>
      <c r="M649" s="882"/>
      <c r="N649" s="882"/>
      <c r="O649" s="882"/>
      <c r="P649" s="882"/>
      <c r="Q649" s="882"/>
      <c r="R649" s="882"/>
      <c r="S649" s="882"/>
      <c r="T649" s="882"/>
      <c r="U649" s="882"/>
      <c r="V649" s="882"/>
      <c r="W649" s="882"/>
      <c r="X649" s="882"/>
    </row>
    <row r="650" spans="1:24" ht="16.5" customHeight="1">
      <c r="A650" s="882"/>
      <c r="B650" s="882"/>
      <c r="C650" s="882"/>
      <c r="D650" s="882"/>
      <c r="E650" s="882"/>
      <c r="F650" s="882"/>
      <c r="G650" s="882"/>
      <c r="H650" s="882"/>
      <c r="I650" s="882"/>
      <c r="J650" s="882"/>
      <c r="K650" s="882"/>
      <c r="L650" s="882"/>
      <c r="M650" s="882"/>
      <c r="N650" s="882"/>
      <c r="O650" s="882"/>
      <c r="P650" s="882"/>
      <c r="Q650" s="882"/>
      <c r="R650" s="882"/>
      <c r="S650" s="882"/>
      <c r="T650" s="882"/>
      <c r="U650" s="882"/>
      <c r="V650" s="882"/>
      <c r="W650" s="882"/>
      <c r="X650" s="882"/>
    </row>
    <row r="651" spans="1:24" ht="16.5" customHeight="1">
      <c r="A651" s="882"/>
      <c r="B651" s="882"/>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row>
    <row r="652" spans="1:24" ht="16.5" customHeight="1">
      <c r="A652" s="882"/>
      <c r="B652" s="882"/>
      <c r="C652" s="882"/>
      <c r="D652" s="882"/>
      <c r="E652" s="882"/>
      <c r="F652" s="882"/>
      <c r="G652" s="882"/>
      <c r="H652" s="882"/>
      <c r="I652" s="882"/>
      <c r="J652" s="882"/>
      <c r="K652" s="882"/>
      <c r="L652" s="882"/>
      <c r="M652" s="882"/>
      <c r="N652" s="882"/>
      <c r="O652" s="882"/>
      <c r="P652" s="882"/>
      <c r="Q652" s="882"/>
      <c r="R652" s="882"/>
      <c r="S652" s="882"/>
      <c r="T652" s="882"/>
      <c r="U652" s="882"/>
      <c r="V652" s="882"/>
      <c r="W652" s="882"/>
      <c r="X652" s="882"/>
    </row>
    <row r="653" spans="1:24" ht="16.5" customHeight="1">
      <c r="A653" s="882"/>
      <c r="B653" s="882"/>
      <c r="C653" s="882"/>
      <c r="D653" s="882"/>
      <c r="E653" s="882"/>
      <c r="F653" s="882"/>
      <c r="G653" s="882"/>
      <c r="H653" s="882"/>
      <c r="I653" s="882"/>
      <c r="J653" s="882"/>
      <c r="K653" s="882"/>
      <c r="L653" s="882"/>
      <c r="M653" s="882"/>
      <c r="N653" s="882"/>
      <c r="O653" s="882"/>
      <c r="P653" s="882"/>
      <c r="Q653" s="882"/>
      <c r="R653" s="882"/>
      <c r="S653" s="882"/>
      <c r="T653" s="882"/>
      <c r="U653" s="882"/>
      <c r="V653" s="882"/>
      <c r="W653" s="882"/>
      <c r="X653" s="882"/>
    </row>
    <row r="654" spans="1:24" ht="16.5" customHeight="1">
      <c r="A654" s="882"/>
      <c r="B654" s="882"/>
      <c r="C654" s="882"/>
      <c r="D654" s="882"/>
      <c r="E654" s="882"/>
      <c r="F654" s="882"/>
      <c r="G654" s="882"/>
      <c r="H654" s="882"/>
      <c r="I654" s="882"/>
      <c r="J654" s="882"/>
      <c r="K654" s="882"/>
      <c r="L654" s="882"/>
      <c r="M654" s="882"/>
      <c r="N654" s="882"/>
      <c r="O654" s="882"/>
      <c r="P654" s="882"/>
      <c r="Q654" s="882"/>
      <c r="R654" s="882"/>
      <c r="S654" s="882"/>
      <c r="T654" s="882"/>
      <c r="U654" s="882"/>
      <c r="V654" s="882"/>
      <c r="W654" s="882"/>
      <c r="X654" s="882"/>
    </row>
    <row r="655" spans="1:24" ht="16.5" customHeight="1">
      <c r="A655" s="882"/>
      <c r="B655" s="882"/>
      <c r="C655" s="882"/>
      <c r="D655" s="882"/>
      <c r="E655" s="882"/>
      <c r="F655" s="882"/>
      <c r="G655" s="882"/>
      <c r="H655" s="882"/>
      <c r="I655" s="882"/>
      <c r="J655" s="882"/>
      <c r="K655" s="882"/>
      <c r="L655" s="882"/>
      <c r="M655" s="882"/>
      <c r="N655" s="882"/>
      <c r="O655" s="882"/>
      <c r="P655" s="882"/>
      <c r="Q655" s="882"/>
      <c r="R655" s="882"/>
      <c r="S655" s="882"/>
      <c r="T655" s="882"/>
      <c r="U655" s="882"/>
      <c r="V655" s="882"/>
      <c r="W655" s="882"/>
      <c r="X655" s="882"/>
    </row>
    <row r="656" spans="1:24" ht="16.5" customHeight="1">
      <c r="A656" s="882"/>
      <c r="B656" s="882"/>
      <c r="C656" s="882"/>
      <c r="D656" s="882"/>
      <c r="E656" s="882"/>
      <c r="F656" s="882"/>
      <c r="G656" s="882"/>
      <c r="H656" s="882"/>
      <c r="I656" s="882"/>
      <c r="J656" s="882"/>
      <c r="K656" s="882"/>
      <c r="L656" s="882"/>
      <c r="M656" s="882"/>
      <c r="N656" s="882"/>
      <c r="O656" s="882"/>
      <c r="P656" s="882"/>
      <c r="Q656" s="882"/>
      <c r="R656" s="882"/>
      <c r="S656" s="882"/>
      <c r="T656" s="882"/>
      <c r="U656" s="882"/>
      <c r="V656" s="882"/>
      <c r="W656" s="882"/>
      <c r="X656" s="882"/>
    </row>
    <row r="657" spans="1:24" ht="16.5" customHeight="1">
      <c r="A657" s="882"/>
      <c r="B657" s="882"/>
      <c r="C657" s="882"/>
      <c r="D657" s="882"/>
      <c r="E657" s="882"/>
      <c r="F657" s="882"/>
      <c r="G657" s="882"/>
      <c r="H657" s="882"/>
      <c r="I657" s="882"/>
      <c r="J657" s="882"/>
      <c r="K657" s="882"/>
      <c r="L657" s="882"/>
      <c r="M657" s="882"/>
      <c r="N657" s="882"/>
      <c r="O657" s="882"/>
      <c r="P657" s="882"/>
      <c r="Q657" s="882"/>
      <c r="R657" s="882"/>
      <c r="S657" s="882"/>
      <c r="T657" s="882"/>
      <c r="U657" s="882"/>
      <c r="V657" s="882"/>
      <c r="W657" s="882"/>
      <c r="X657" s="882"/>
    </row>
    <row r="658" spans="1:24" ht="16.5" customHeight="1">
      <c r="A658" s="882"/>
      <c r="B658" s="882"/>
      <c r="C658" s="882"/>
      <c r="D658" s="882"/>
      <c r="E658" s="882"/>
      <c r="F658" s="882"/>
      <c r="G658" s="882"/>
      <c r="H658" s="882"/>
      <c r="I658" s="882"/>
      <c r="J658" s="882"/>
      <c r="K658" s="882"/>
      <c r="L658" s="882"/>
      <c r="M658" s="882"/>
      <c r="N658" s="882"/>
      <c r="O658" s="882"/>
      <c r="P658" s="882"/>
      <c r="Q658" s="882"/>
      <c r="R658" s="882"/>
      <c r="S658" s="882"/>
      <c r="T658" s="882"/>
      <c r="U658" s="882"/>
      <c r="V658" s="882"/>
      <c r="W658" s="882"/>
      <c r="X658" s="882"/>
    </row>
    <row r="659" spans="1:24" ht="16.5" customHeight="1">
      <c r="A659" s="882"/>
      <c r="B659" s="882"/>
      <c r="C659" s="882"/>
      <c r="D659" s="882"/>
      <c r="E659" s="882"/>
      <c r="F659" s="882"/>
      <c r="G659" s="882"/>
      <c r="H659" s="882"/>
      <c r="I659" s="882"/>
      <c r="J659" s="882"/>
      <c r="K659" s="882"/>
      <c r="L659" s="882"/>
      <c r="M659" s="882"/>
      <c r="N659" s="882"/>
      <c r="O659" s="882"/>
      <c r="P659" s="882"/>
      <c r="Q659" s="882"/>
      <c r="R659" s="882"/>
      <c r="S659" s="882"/>
      <c r="T659" s="882"/>
      <c r="U659" s="882"/>
      <c r="V659" s="882"/>
      <c r="W659" s="882"/>
      <c r="X659" s="882"/>
    </row>
    <row r="660" spans="1:24" ht="16.5" customHeight="1">
      <c r="A660" s="882"/>
      <c r="B660" s="882"/>
      <c r="C660" s="882"/>
      <c r="D660" s="882"/>
      <c r="E660" s="882"/>
      <c r="F660" s="882"/>
      <c r="G660" s="882"/>
      <c r="H660" s="882"/>
      <c r="I660" s="882"/>
      <c r="J660" s="882"/>
      <c r="K660" s="882"/>
      <c r="L660" s="882"/>
      <c r="M660" s="882"/>
      <c r="N660" s="882"/>
      <c r="O660" s="882"/>
      <c r="P660" s="882"/>
      <c r="Q660" s="882"/>
      <c r="R660" s="882"/>
      <c r="S660" s="882"/>
      <c r="T660" s="882"/>
      <c r="U660" s="882"/>
      <c r="V660" s="882"/>
      <c r="W660" s="882"/>
      <c r="X660" s="882"/>
    </row>
    <row r="661" spans="1:24" ht="16.5" customHeight="1">
      <c r="A661" s="882"/>
      <c r="B661" s="882"/>
      <c r="C661" s="882"/>
      <c r="D661" s="882"/>
      <c r="E661" s="882"/>
      <c r="F661" s="882"/>
      <c r="G661" s="882"/>
      <c r="H661" s="882"/>
      <c r="I661" s="882"/>
      <c r="J661" s="882"/>
      <c r="K661" s="882"/>
      <c r="L661" s="882"/>
      <c r="M661" s="882"/>
      <c r="N661" s="882"/>
      <c r="O661" s="882"/>
      <c r="P661" s="882"/>
      <c r="Q661" s="882"/>
      <c r="R661" s="882"/>
      <c r="S661" s="882"/>
      <c r="T661" s="882"/>
      <c r="U661" s="882"/>
      <c r="V661" s="882"/>
      <c r="W661" s="882"/>
      <c r="X661" s="882"/>
    </row>
    <row r="662" spans="1:24" ht="16.5" customHeight="1">
      <c r="A662" s="882"/>
      <c r="B662" s="882"/>
      <c r="C662" s="882"/>
      <c r="D662" s="882"/>
      <c r="E662" s="882"/>
      <c r="F662" s="882"/>
      <c r="G662" s="882"/>
      <c r="H662" s="882"/>
      <c r="I662" s="882"/>
      <c r="J662" s="882"/>
      <c r="K662" s="882"/>
      <c r="L662" s="882"/>
      <c r="M662" s="882"/>
      <c r="N662" s="882"/>
      <c r="O662" s="882"/>
      <c r="P662" s="882"/>
      <c r="Q662" s="882"/>
      <c r="R662" s="882"/>
      <c r="S662" s="882"/>
      <c r="T662" s="882"/>
      <c r="U662" s="882"/>
      <c r="V662" s="882"/>
      <c r="W662" s="882"/>
      <c r="X662" s="882"/>
    </row>
    <row r="663" spans="1:24" ht="16.5" customHeight="1">
      <c r="A663" s="882"/>
      <c r="B663" s="882"/>
      <c r="C663" s="882"/>
      <c r="D663" s="882"/>
      <c r="E663" s="882"/>
      <c r="F663" s="882"/>
      <c r="G663" s="882"/>
      <c r="H663" s="882"/>
      <c r="I663" s="882"/>
      <c r="J663" s="882"/>
      <c r="K663" s="882"/>
      <c r="L663" s="882"/>
      <c r="M663" s="882"/>
      <c r="N663" s="882"/>
      <c r="O663" s="882"/>
      <c r="P663" s="882"/>
      <c r="Q663" s="882"/>
      <c r="R663" s="882"/>
      <c r="S663" s="882"/>
      <c r="T663" s="882"/>
      <c r="U663" s="882"/>
      <c r="V663" s="882"/>
      <c r="W663" s="882"/>
      <c r="X663" s="882"/>
    </row>
    <row r="664" spans="1:24" ht="16.5" customHeight="1">
      <c r="A664" s="882"/>
      <c r="B664" s="882"/>
      <c r="C664" s="882"/>
      <c r="D664" s="882"/>
      <c r="E664" s="882"/>
      <c r="F664" s="882"/>
      <c r="G664" s="882"/>
      <c r="H664" s="882"/>
      <c r="I664" s="882"/>
      <c r="J664" s="882"/>
      <c r="K664" s="882"/>
      <c r="L664" s="882"/>
      <c r="M664" s="882"/>
      <c r="N664" s="882"/>
      <c r="O664" s="882"/>
      <c r="P664" s="882"/>
      <c r="Q664" s="882"/>
      <c r="R664" s="882"/>
      <c r="S664" s="882"/>
      <c r="T664" s="882"/>
      <c r="U664" s="882"/>
      <c r="V664" s="882"/>
      <c r="W664" s="882"/>
      <c r="X664" s="882"/>
    </row>
    <row r="665" spans="1:24" ht="16.5" customHeight="1">
      <c r="A665" s="882"/>
      <c r="B665" s="882"/>
      <c r="C665" s="882"/>
      <c r="D665" s="882"/>
      <c r="E665" s="882"/>
      <c r="F665" s="882"/>
      <c r="G665" s="882"/>
      <c r="H665" s="882"/>
      <c r="I665" s="882"/>
      <c r="J665" s="882"/>
      <c r="K665" s="882"/>
      <c r="L665" s="882"/>
      <c r="M665" s="882"/>
      <c r="N665" s="882"/>
      <c r="O665" s="882"/>
      <c r="P665" s="882"/>
      <c r="Q665" s="882"/>
      <c r="R665" s="882"/>
      <c r="S665" s="882"/>
      <c r="T665" s="882"/>
      <c r="U665" s="882"/>
      <c r="V665" s="882"/>
      <c r="W665" s="882"/>
      <c r="X665" s="882"/>
    </row>
    <row r="666" spans="1:24" ht="16.5" customHeight="1">
      <c r="A666" s="882"/>
      <c r="B666" s="882"/>
      <c r="C666" s="882"/>
      <c r="D666" s="882"/>
      <c r="E666" s="882"/>
      <c r="F666" s="882"/>
      <c r="G666" s="882"/>
      <c r="H666" s="882"/>
      <c r="I666" s="882"/>
      <c r="J666" s="882"/>
      <c r="K666" s="882"/>
      <c r="L666" s="882"/>
      <c r="M666" s="882"/>
      <c r="N666" s="882"/>
      <c r="O666" s="882"/>
      <c r="P666" s="882"/>
      <c r="Q666" s="882"/>
      <c r="R666" s="882"/>
      <c r="S666" s="882"/>
      <c r="T666" s="882"/>
      <c r="U666" s="882"/>
      <c r="V666" s="882"/>
      <c r="W666" s="882"/>
      <c r="X666" s="882"/>
    </row>
    <row r="667" spans="1:24" ht="16.5" customHeight="1">
      <c r="A667" s="882"/>
      <c r="B667" s="882"/>
      <c r="C667" s="882"/>
      <c r="D667" s="882"/>
      <c r="E667" s="882"/>
      <c r="F667" s="882"/>
      <c r="G667" s="882"/>
      <c r="H667" s="882"/>
      <c r="I667" s="882"/>
      <c r="J667" s="882"/>
      <c r="K667" s="882"/>
      <c r="L667" s="882"/>
      <c r="M667" s="882"/>
      <c r="N667" s="882"/>
      <c r="O667" s="882"/>
      <c r="P667" s="882"/>
      <c r="Q667" s="882"/>
      <c r="R667" s="882"/>
      <c r="S667" s="882"/>
      <c r="T667" s="882"/>
      <c r="U667" s="882"/>
      <c r="V667" s="882"/>
      <c r="W667" s="882"/>
      <c r="X667" s="882"/>
    </row>
    <row r="668" spans="1:24" ht="16.5" customHeight="1">
      <c r="A668" s="882"/>
      <c r="B668" s="882"/>
      <c r="C668" s="882"/>
      <c r="D668" s="882"/>
      <c r="E668" s="882"/>
      <c r="F668" s="882"/>
      <c r="G668" s="882"/>
      <c r="H668" s="882"/>
      <c r="I668" s="882"/>
      <c r="J668" s="882"/>
      <c r="K668" s="882"/>
      <c r="L668" s="882"/>
      <c r="M668" s="882"/>
      <c r="N668" s="882"/>
      <c r="O668" s="882"/>
      <c r="P668" s="882"/>
      <c r="Q668" s="882"/>
      <c r="R668" s="882"/>
      <c r="S668" s="882"/>
      <c r="T668" s="882"/>
      <c r="U668" s="882"/>
      <c r="V668" s="882"/>
      <c r="W668" s="882"/>
      <c r="X668" s="882"/>
    </row>
    <row r="669" spans="1:24" ht="16.5" customHeight="1">
      <c r="A669" s="882"/>
      <c r="B669" s="882"/>
      <c r="C669" s="882"/>
      <c r="D669" s="882"/>
      <c r="E669" s="882"/>
      <c r="F669" s="882"/>
      <c r="G669" s="882"/>
      <c r="H669" s="882"/>
      <c r="I669" s="882"/>
      <c r="J669" s="882"/>
      <c r="K669" s="882"/>
      <c r="L669" s="882"/>
      <c r="M669" s="882"/>
      <c r="N669" s="882"/>
      <c r="O669" s="882"/>
      <c r="P669" s="882"/>
      <c r="Q669" s="882"/>
      <c r="R669" s="882"/>
      <c r="S669" s="882"/>
      <c r="T669" s="882"/>
      <c r="U669" s="882"/>
      <c r="V669" s="882"/>
      <c r="W669" s="882"/>
      <c r="X669" s="882"/>
    </row>
    <row r="670" spans="1:24" ht="16.5" customHeight="1">
      <c r="A670" s="882"/>
      <c r="B670" s="882"/>
      <c r="C670" s="882"/>
      <c r="D670" s="882"/>
      <c r="E670" s="882"/>
      <c r="F670" s="882"/>
      <c r="G670" s="882"/>
      <c r="H670" s="882"/>
      <c r="I670" s="882"/>
      <c r="J670" s="882"/>
      <c r="K670" s="882"/>
      <c r="L670" s="882"/>
      <c r="M670" s="882"/>
      <c r="N670" s="882"/>
      <c r="O670" s="882"/>
      <c r="P670" s="882"/>
      <c r="Q670" s="882"/>
      <c r="R670" s="882"/>
      <c r="S670" s="882"/>
      <c r="T670" s="882"/>
      <c r="U670" s="882"/>
      <c r="V670" s="882"/>
      <c r="W670" s="882"/>
      <c r="X670" s="882"/>
    </row>
    <row r="671" spans="1:24" ht="16.5" customHeight="1">
      <c r="A671" s="882"/>
      <c r="B671" s="882"/>
      <c r="C671" s="882"/>
      <c r="D671" s="882"/>
      <c r="E671" s="882"/>
      <c r="F671" s="882"/>
      <c r="G671" s="882"/>
      <c r="H671" s="882"/>
      <c r="I671" s="882"/>
      <c r="J671" s="882"/>
      <c r="K671" s="882"/>
      <c r="L671" s="882"/>
      <c r="M671" s="882"/>
      <c r="N671" s="882"/>
      <c r="O671" s="882"/>
      <c r="P671" s="882"/>
      <c r="Q671" s="882"/>
      <c r="R671" s="882"/>
      <c r="S671" s="882"/>
      <c r="T671" s="882"/>
      <c r="U671" s="882"/>
      <c r="V671" s="882"/>
      <c r="W671" s="882"/>
      <c r="X671" s="882"/>
    </row>
    <row r="672" spans="1:24" ht="16.5" customHeight="1">
      <c r="A672" s="882"/>
      <c r="B672" s="882"/>
      <c r="C672" s="882"/>
      <c r="D672" s="882"/>
      <c r="E672" s="882"/>
      <c r="F672" s="882"/>
      <c r="G672" s="882"/>
      <c r="H672" s="882"/>
      <c r="I672" s="882"/>
      <c r="J672" s="882"/>
      <c r="K672" s="882"/>
      <c r="L672" s="882"/>
      <c r="M672" s="882"/>
      <c r="N672" s="882"/>
      <c r="O672" s="882"/>
      <c r="P672" s="882"/>
      <c r="Q672" s="882"/>
      <c r="R672" s="882"/>
      <c r="S672" s="882"/>
      <c r="T672" s="882"/>
      <c r="U672" s="882"/>
      <c r="V672" s="882"/>
      <c r="W672" s="882"/>
      <c r="X672" s="882"/>
    </row>
    <row r="673" spans="1:24" ht="16.5" customHeight="1">
      <c r="A673" s="882"/>
      <c r="B673" s="882"/>
      <c r="C673" s="882"/>
      <c r="D673" s="882"/>
      <c r="E673" s="882"/>
      <c r="F673" s="882"/>
      <c r="G673" s="882"/>
      <c r="H673" s="882"/>
      <c r="I673" s="882"/>
      <c r="J673" s="882"/>
      <c r="K673" s="882"/>
      <c r="L673" s="882"/>
      <c r="M673" s="882"/>
      <c r="N673" s="882"/>
      <c r="O673" s="882"/>
      <c r="P673" s="882"/>
      <c r="Q673" s="882"/>
      <c r="R673" s="882"/>
      <c r="S673" s="882"/>
      <c r="T673" s="882"/>
      <c r="U673" s="882"/>
      <c r="V673" s="882"/>
      <c r="W673" s="882"/>
      <c r="X673" s="882"/>
    </row>
    <row r="674" spans="1:24" ht="16.5" customHeight="1">
      <c r="A674" s="882"/>
      <c r="B674" s="882"/>
      <c r="C674" s="882"/>
      <c r="D674" s="882"/>
      <c r="E674" s="882"/>
      <c r="F674" s="882"/>
      <c r="G674" s="882"/>
      <c r="H674" s="882"/>
      <c r="I674" s="882"/>
      <c r="J674" s="882"/>
      <c r="K674" s="882"/>
      <c r="L674" s="882"/>
      <c r="M674" s="882"/>
      <c r="N674" s="882"/>
      <c r="O674" s="882"/>
      <c r="P674" s="882"/>
      <c r="Q674" s="882"/>
      <c r="R674" s="882"/>
      <c r="S674" s="882"/>
      <c r="T674" s="882"/>
      <c r="U674" s="882"/>
      <c r="V674" s="882"/>
      <c r="W674" s="882"/>
      <c r="X674" s="882"/>
    </row>
    <row r="675" spans="1:24" ht="16.5" customHeight="1">
      <c r="A675" s="882"/>
      <c r="B675" s="882"/>
      <c r="C675" s="882"/>
      <c r="D675" s="882"/>
      <c r="E675" s="882"/>
      <c r="F675" s="882"/>
      <c r="G675" s="882"/>
      <c r="H675" s="882"/>
      <c r="I675" s="882"/>
      <c r="J675" s="882"/>
      <c r="K675" s="882"/>
      <c r="L675" s="882"/>
      <c r="M675" s="882"/>
      <c r="N675" s="882"/>
      <c r="O675" s="882"/>
      <c r="P675" s="882"/>
      <c r="Q675" s="882"/>
      <c r="R675" s="882"/>
      <c r="S675" s="882"/>
      <c r="T675" s="882"/>
      <c r="U675" s="882"/>
      <c r="V675" s="882"/>
      <c r="W675" s="882"/>
      <c r="X675" s="882"/>
    </row>
    <row r="676" spans="1:24" ht="16.5" customHeight="1">
      <c r="A676" s="882"/>
      <c r="B676" s="882"/>
      <c r="C676" s="882"/>
      <c r="D676" s="882"/>
      <c r="E676" s="882"/>
      <c r="F676" s="882"/>
      <c r="G676" s="882"/>
      <c r="H676" s="882"/>
      <c r="I676" s="882"/>
      <c r="J676" s="882"/>
      <c r="K676" s="882"/>
      <c r="L676" s="882"/>
      <c r="M676" s="882"/>
      <c r="N676" s="882"/>
      <c r="O676" s="882"/>
      <c r="P676" s="882"/>
      <c r="Q676" s="882"/>
      <c r="R676" s="882"/>
      <c r="S676" s="882"/>
      <c r="T676" s="882"/>
      <c r="U676" s="882"/>
      <c r="V676" s="882"/>
      <c r="W676" s="882"/>
      <c r="X676" s="882"/>
    </row>
    <row r="677" spans="1:24" ht="16.5" customHeight="1">
      <c r="A677" s="882"/>
      <c r="B677" s="882"/>
      <c r="C677" s="882"/>
      <c r="D677" s="882"/>
      <c r="E677" s="882"/>
      <c r="F677" s="882"/>
      <c r="G677" s="882"/>
      <c r="H677" s="882"/>
      <c r="I677" s="882"/>
      <c r="J677" s="882"/>
      <c r="K677" s="882"/>
      <c r="L677" s="882"/>
      <c r="M677" s="882"/>
      <c r="N677" s="882"/>
      <c r="O677" s="882"/>
      <c r="P677" s="882"/>
      <c r="Q677" s="882"/>
      <c r="R677" s="882"/>
      <c r="S677" s="882"/>
      <c r="T677" s="882"/>
      <c r="U677" s="882"/>
      <c r="V677" s="882"/>
      <c r="W677" s="882"/>
      <c r="X677" s="882"/>
    </row>
    <row r="678" spans="1:24" ht="16.5" customHeight="1">
      <c r="A678" s="882"/>
      <c r="B678" s="882"/>
      <c r="C678" s="882"/>
      <c r="D678" s="882"/>
      <c r="E678" s="882"/>
      <c r="F678" s="882"/>
      <c r="G678" s="882"/>
      <c r="H678" s="882"/>
      <c r="I678" s="882"/>
      <c r="J678" s="882"/>
      <c r="K678" s="882"/>
      <c r="L678" s="882"/>
      <c r="M678" s="882"/>
      <c r="N678" s="882"/>
      <c r="O678" s="882"/>
      <c r="P678" s="882"/>
      <c r="Q678" s="882"/>
      <c r="R678" s="882"/>
      <c r="S678" s="882"/>
      <c r="T678" s="882"/>
      <c r="U678" s="882"/>
      <c r="V678" s="882"/>
      <c r="W678" s="882"/>
      <c r="X678" s="882"/>
    </row>
    <row r="679" spans="1:24" ht="16.5" customHeight="1">
      <c r="A679" s="882"/>
      <c r="B679" s="882"/>
      <c r="C679" s="882"/>
      <c r="D679" s="882"/>
      <c r="E679" s="882"/>
      <c r="F679" s="882"/>
      <c r="G679" s="882"/>
      <c r="H679" s="882"/>
      <c r="I679" s="882"/>
      <c r="J679" s="882"/>
      <c r="K679" s="882"/>
      <c r="L679" s="882"/>
      <c r="M679" s="882"/>
      <c r="N679" s="882"/>
      <c r="O679" s="882"/>
      <c r="P679" s="882"/>
      <c r="Q679" s="882"/>
      <c r="R679" s="882"/>
      <c r="S679" s="882"/>
      <c r="T679" s="882"/>
      <c r="U679" s="882"/>
      <c r="V679" s="882"/>
      <c r="W679" s="882"/>
      <c r="X679" s="882"/>
    </row>
    <row r="680" spans="1:24" ht="16.5" customHeight="1">
      <c r="A680" s="882"/>
      <c r="B680" s="882"/>
      <c r="C680" s="882"/>
      <c r="D680" s="882"/>
      <c r="E680" s="882"/>
      <c r="F680" s="882"/>
      <c r="G680" s="882"/>
      <c r="H680" s="882"/>
      <c r="I680" s="882"/>
      <c r="J680" s="882"/>
      <c r="K680" s="882"/>
      <c r="L680" s="882"/>
      <c r="M680" s="882"/>
      <c r="N680" s="882"/>
      <c r="O680" s="882"/>
      <c r="P680" s="882"/>
      <c r="Q680" s="882"/>
      <c r="R680" s="882"/>
      <c r="S680" s="882"/>
      <c r="T680" s="882"/>
      <c r="U680" s="882"/>
      <c r="V680" s="882"/>
      <c r="W680" s="882"/>
      <c r="X680" s="882"/>
    </row>
    <row r="681" spans="1:24" ht="16.5" customHeight="1">
      <c r="A681" s="882"/>
      <c r="B681" s="882"/>
      <c r="C681" s="882"/>
      <c r="D681" s="882"/>
      <c r="E681" s="882"/>
      <c r="F681" s="882"/>
      <c r="G681" s="882"/>
      <c r="H681" s="882"/>
      <c r="I681" s="882"/>
      <c r="J681" s="882"/>
      <c r="K681" s="882"/>
      <c r="L681" s="882"/>
      <c r="M681" s="882"/>
      <c r="N681" s="882"/>
      <c r="O681" s="882"/>
      <c r="P681" s="882"/>
      <c r="Q681" s="882"/>
      <c r="R681" s="882"/>
      <c r="S681" s="882"/>
      <c r="T681" s="882"/>
      <c r="U681" s="882"/>
      <c r="V681" s="882"/>
      <c r="W681" s="882"/>
      <c r="X681" s="882"/>
    </row>
    <row r="682" spans="1:24" ht="16.5" customHeight="1">
      <c r="A682" s="882"/>
      <c r="B682" s="882"/>
      <c r="C682" s="882"/>
      <c r="D682" s="882"/>
      <c r="E682" s="882"/>
      <c r="F682" s="882"/>
      <c r="G682" s="882"/>
      <c r="H682" s="882"/>
      <c r="I682" s="882"/>
      <c r="J682" s="882"/>
      <c r="K682" s="882"/>
      <c r="L682" s="882"/>
      <c r="M682" s="882"/>
      <c r="N682" s="882"/>
      <c r="O682" s="882"/>
      <c r="P682" s="882"/>
      <c r="Q682" s="882"/>
      <c r="R682" s="882"/>
      <c r="S682" s="882"/>
      <c r="T682" s="882"/>
      <c r="U682" s="882"/>
      <c r="V682" s="882"/>
      <c r="W682" s="882"/>
      <c r="X682" s="882"/>
    </row>
    <row r="683" spans="1:24" ht="16.5" customHeight="1">
      <c r="A683" s="882"/>
      <c r="B683" s="882"/>
      <c r="C683" s="882"/>
      <c r="D683" s="882"/>
      <c r="E683" s="882"/>
      <c r="F683" s="882"/>
      <c r="G683" s="882"/>
      <c r="H683" s="882"/>
      <c r="I683" s="882"/>
      <c r="J683" s="882"/>
      <c r="K683" s="882"/>
      <c r="L683" s="882"/>
      <c r="M683" s="882"/>
      <c r="N683" s="882"/>
      <c r="O683" s="882"/>
      <c r="P683" s="882"/>
      <c r="Q683" s="882"/>
      <c r="R683" s="882"/>
      <c r="S683" s="882"/>
      <c r="T683" s="882"/>
      <c r="U683" s="882"/>
      <c r="V683" s="882"/>
      <c r="W683" s="882"/>
      <c r="X683" s="882"/>
    </row>
    <row r="684" spans="1:24" ht="16.5" customHeight="1">
      <c r="A684" s="882"/>
      <c r="B684" s="882"/>
      <c r="C684" s="882"/>
      <c r="D684" s="882"/>
      <c r="E684" s="882"/>
      <c r="F684" s="882"/>
      <c r="G684" s="882"/>
      <c r="H684" s="882"/>
      <c r="I684" s="882"/>
      <c r="J684" s="882"/>
      <c r="K684" s="882"/>
      <c r="L684" s="882"/>
      <c r="M684" s="882"/>
      <c r="N684" s="882"/>
      <c r="O684" s="882"/>
      <c r="P684" s="882"/>
      <c r="Q684" s="882"/>
      <c r="R684" s="882"/>
      <c r="S684" s="882"/>
      <c r="T684" s="882"/>
      <c r="U684" s="882"/>
      <c r="V684" s="882"/>
      <c r="W684" s="882"/>
      <c r="X684" s="882"/>
    </row>
    <row r="685" spans="1:24" ht="16.5" customHeight="1">
      <c r="A685" s="882"/>
      <c r="B685" s="882"/>
      <c r="C685" s="882"/>
      <c r="D685" s="882"/>
      <c r="E685" s="882"/>
      <c r="F685" s="882"/>
      <c r="G685" s="882"/>
      <c r="H685" s="882"/>
      <c r="I685" s="882"/>
      <c r="J685" s="882"/>
      <c r="K685" s="882"/>
      <c r="L685" s="882"/>
      <c r="M685" s="882"/>
      <c r="N685" s="882"/>
      <c r="O685" s="882"/>
      <c r="P685" s="882"/>
      <c r="Q685" s="882"/>
      <c r="R685" s="882"/>
      <c r="S685" s="882"/>
      <c r="T685" s="882"/>
      <c r="U685" s="882"/>
      <c r="V685" s="882"/>
      <c r="W685" s="882"/>
      <c r="X685" s="882"/>
    </row>
    <row r="686" spans="1:24" ht="16.5" customHeight="1">
      <c r="A686" s="882"/>
      <c r="B686" s="882"/>
      <c r="C686" s="882"/>
      <c r="D686" s="882"/>
      <c r="E686" s="882"/>
      <c r="F686" s="882"/>
      <c r="G686" s="882"/>
      <c r="H686" s="882"/>
      <c r="I686" s="882"/>
      <c r="J686" s="882"/>
      <c r="K686" s="882"/>
      <c r="L686" s="882"/>
      <c r="M686" s="882"/>
      <c r="N686" s="882"/>
      <c r="O686" s="882"/>
      <c r="P686" s="882"/>
      <c r="Q686" s="882"/>
      <c r="R686" s="882"/>
      <c r="S686" s="882"/>
      <c r="T686" s="882"/>
      <c r="U686" s="882"/>
      <c r="V686" s="882"/>
      <c r="W686" s="882"/>
      <c r="X686" s="882"/>
    </row>
    <row r="687" spans="1:24" ht="16.5" customHeight="1">
      <c r="A687" s="882"/>
      <c r="B687" s="882"/>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row>
    <row r="688" spans="1:24" ht="16.5" customHeight="1">
      <c r="A688" s="882"/>
      <c r="B688" s="882"/>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row>
    <row r="689" spans="1:24" ht="16.5" customHeight="1">
      <c r="A689" s="882"/>
      <c r="B689" s="882"/>
      <c r="C689" s="882"/>
      <c r="D689" s="882"/>
      <c r="E689" s="882"/>
      <c r="F689" s="882"/>
      <c r="G689" s="882"/>
      <c r="H689" s="882"/>
      <c r="I689" s="882"/>
      <c r="J689" s="882"/>
      <c r="K689" s="882"/>
      <c r="L689" s="882"/>
      <c r="M689" s="882"/>
      <c r="N689" s="882"/>
      <c r="O689" s="882"/>
      <c r="P689" s="882"/>
      <c r="Q689" s="882"/>
      <c r="R689" s="882"/>
      <c r="S689" s="882"/>
      <c r="T689" s="882"/>
      <c r="U689" s="882"/>
      <c r="V689" s="882"/>
      <c r="W689" s="882"/>
      <c r="X689" s="882"/>
    </row>
    <row r="690" spans="1:24" ht="16.5" customHeight="1">
      <c r="A690" s="882"/>
      <c r="B690" s="882"/>
      <c r="C690" s="882"/>
      <c r="D690" s="882"/>
      <c r="E690" s="882"/>
      <c r="F690" s="882"/>
      <c r="G690" s="882"/>
      <c r="H690" s="882"/>
      <c r="I690" s="882"/>
      <c r="J690" s="882"/>
      <c r="K690" s="882"/>
      <c r="L690" s="882"/>
      <c r="M690" s="882"/>
      <c r="N690" s="882"/>
      <c r="O690" s="882"/>
      <c r="P690" s="882"/>
      <c r="Q690" s="882"/>
      <c r="R690" s="882"/>
      <c r="S690" s="882"/>
      <c r="T690" s="882"/>
      <c r="U690" s="882"/>
      <c r="V690" s="882"/>
      <c r="W690" s="882"/>
      <c r="X690" s="882"/>
    </row>
    <row r="691" spans="1:24" ht="16.5" customHeight="1">
      <c r="A691" s="882"/>
      <c r="B691" s="882"/>
      <c r="C691" s="882"/>
      <c r="D691" s="882"/>
      <c r="E691" s="882"/>
      <c r="F691" s="882"/>
      <c r="G691" s="882"/>
      <c r="H691" s="882"/>
      <c r="I691" s="882"/>
      <c r="J691" s="882"/>
      <c r="K691" s="882"/>
      <c r="L691" s="882"/>
      <c r="M691" s="882"/>
      <c r="N691" s="882"/>
      <c r="O691" s="882"/>
      <c r="P691" s="882"/>
      <c r="Q691" s="882"/>
      <c r="R691" s="882"/>
      <c r="S691" s="882"/>
      <c r="T691" s="882"/>
      <c r="U691" s="882"/>
      <c r="V691" s="882"/>
      <c r="W691" s="882"/>
      <c r="X691" s="882"/>
    </row>
    <row r="692" spans="1:24" ht="16.5" customHeight="1">
      <c r="A692" s="882"/>
      <c r="B692" s="882"/>
      <c r="C692" s="882"/>
      <c r="D692" s="882"/>
      <c r="E692" s="882"/>
      <c r="F692" s="882"/>
      <c r="G692" s="882"/>
      <c r="H692" s="882"/>
      <c r="I692" s="882"/>
      <c r="J692" s="882"/>
      <c r="K692" s="882"/>
      <c r="L692" s="882"/>
      <c r="M692" s="882"/>
      <c r="N692" s="882"/>
      <c r="O692" s="882"/>
      <c r="P692" s="882"/>
      <c r="Q692" s="882"/>
      <c r="R692" s="882"/>
      <c r="S692" s="882"/>
      <c r="T692" s="882"/>
      <c r="U692" s="882"/>
      <c r="V692" s="882"/>
      <c r="W692" s="882"/>
      <c r="X692" s="882"/>
    </row>
    <row r="693" spans="1:24" ht="16.5" customHeight="1">
      <c r="A693" s="882"/>
      <c r="B693" s="882"/>
      <c r="C693" s="882"/>
      <c r="D693" s="882"/>
      <c r="E693" s="882"/>
      <c r="F693" s="882"/>
      <c r="G693" s="882"/>
      <c r="H693" s="882"/>
      <c r="I693" s="882"/>
      <c r="J693" s="882"/>
      <c r="K693" s="882"/>
      <c r="L693" s="882"/>
      <c r="M693" s="882"/>
      <c r="N693" s="882"/>
      <c r="O693" s="882"/>
      <c r="P693" s="882"/>
      <c r="Q693" s="882"/>
      <c r="R693" s="882"/>
      <c r="S693" s="882"/>
      <c r="T693" s="882"/>
      <c r="U693" s="882"/>
      <c r="V693" s="882"/>
      <c r="W693" s="882"/>
      <c r="X693" s="882"/>
    </row>
    <row r="694" spans="1:24" ht="16.5" customHeight="1">
      <c r="A694" s="882"/>
      <c r="B694" s="882"/>
      <c r="C694" s="882"/>
      <c r="D694" s="882"/>
      <c r="E694" s="882"/>
      <c r="F694" s="882"/>
      <c r="G694" s="882"/>
      <c r="H694" s="882"/>
      <c r="I694" s="882"/>
      <c r="J694" s="882"/>
      <c r="K694" s="882"/>
      <c r="L694" s="882"/>
      <c r="M694" s="882"/>
      <c r="N694" s="882"/>
      <c r="O694" s="882"/>
      <c r="P694" s="882"/>
      <c r="Q694" s="882"/>
      <c r="R694" s="882"/>
      <c r="S694" s="882"/>
      <c r="T694" s="882"/>
      <c r="U694" s="882"/>
      <c r="V694" s="882"/>
      <c r="W694" s="882"/>
      <c r="X694" s="882"/>
    </row>
    <row r="695" spans="1:24" ht="16.5" customHeight="1">
      <c r="A695" s="882"/>
      <c r="B695" s="882"/>
      <c r="C695" s="882"/>
      <c r="D695" s="882"/>
      <c r="E695" s="882"/>
      <c r="F695" s="882"/>
      <c r="G695" s="882"/>
      <c r="H695" s="882"/>
      <c r="I695" s="882"/>
      <c r="J695" s="882"/>
      <c r="K695" s="882"/>
      <c r="L695" s="882"/>
      <c r="M695" s="882"/>
      <c r="N695" s="882"/>
      <c r="O695" s="882"/>
      <c r="P695" s="882"/>
      <c r="Q695" s="882"/>
      <c r="R695" s="882"/>
      <c r="S695" s="882"/>
      <c r="T695" s="882"/>
      <c r="U695" s="882"/>
      <c r="V695" s="882"/>
      <c r="W695" s="882"/>
      <c r="X695" s="882"/>
    </row>
    <row r="696" spans="1:24" ht="16.5" customHeight="1">
      <c r="A696" s="882"/>
      <c r="B696" s="882"/>
      <c r="C696" s="882"/>
      <c r="D696" s="882"/>
      <c r="E696" s="882"/>
      <c r="F696" s="882"/>
      <c r="G696" s="882"/>
      <c r="H696" s="882"/>
      <c r="I696" s="882"/>
      <c r="J696" s="882"/>
      <c r="K696" s="882"/>
      <c r="L696" s="882"/>
      <c r="M696" s="882"/>
      <c r="N696" s="882"/>
      <c r="O696" s="882"/>
      <c r="P696" s="882"/>
      <c r="Q696" s="882"/>
      <c r="R696" s="882"/>
      <c r="S696" s="882"/>
      <c r="T696" s="882"/>
      <c r="U696" s="882"/>
      <c r="V696" s="882"/>
      <c r="W696" s="882"/>
      <c r="X696" s="882"/>
    </row>
    <row r="697" spans="1:24" ht="16.5" customHeight="1">
      <c r="A697" s="882"/>
      <c r="B697" s="882"/>
      <c r="C697" s="882"/>
      <c r="D697" s="882"/>
      <c r="E697" s="882"/>
      <c r="F697" s="882"/>
      <c r="G697" s="882"/>
      <c r="H697" s="882"/>
      <c r="I697" s="882"/>
      <c r="J697" s="882"/>
      <c r="K697" s="882"/>
      <c r="L697" s="882"/>
      <c r="M697" s="882"/>
      <c r="N697" s="882"/>
      <c r="O697" s="882"/>
      <c r="P697" s="882"/>
      <c r="Q697" s="882"/>
      <c r="R697" s="882"/>
      <c r="S697" s="882"/>
      <c r="T697" s="882"/>
      <c r="U697" s="882"/>
      <c r="V697" s="882"/>
      <c r="W697" s="882"/>
      <c r="X697" s="882"/>
    </row>
    <row r="698" spans="1:24" ht="16.5" customHeight="1">
      <c r="A698" s="882"/>
      <c r="B698" s="882"/>
      <c r="C698" s="882"/>
      <c r="D698" s="882"/>
      <c r="E698" s="882"/>
      <c r="F698" s="882"/>
      <c r="G698" s="882"/>
      <c r="H698" s="882"/>
      <c r="I698" s="882"/>
      <c r="J698" s="882"/>
      <c r="K698" s="882"/>
      <c r="L698" s="882"/>
      <c r="M698" s="882"/>
      <c r="N698" s="882"/>
      <c r="O698" s="882"/>
      <c r="P698" s="882"/>
      <c r="Q698" s="882"/>
      <c r="R698" s="882"/>
      <c r="S698" s="882"/>
      <c r="T698" s="882"/>
      <c r="U698" s="882"/>
      <c r="V698" s="882"/>
      <c r="W698" s="882"/>
      <c r="X698" s="882"/>
    </row>
    <row r="699" spans="1:24" ht="16.5" customHeight="1">
      <c r="A699" s="882"/>
      <c r="B699" s="882"/>
      <c r="C699" s="882"/>
      <c r="D699" s="882"/>
      <c r="E699" s="882"/>
      <c r="F699" s="882"/>
      <c r="G699" s="882"/>
      <c r="H699" s="882"/>
      <c r="I699" s="882"/>
      <c r="J699" s="882"/>
      <c r="K699" s="882"/>
      <c r="L699" s="882"/>
      <c r="M699" s="882"/>
      <c r="N699" s="882"/>
      <c r="O699" s="882"/>
      <c r="P699" s="882"/>
      <c r="Q699" s="882"/>
      <c r="R699" s="882"/>
      <c r="S699" s="882"/>
      <c r="T699" s="882"/>
      <c r="U699" s="882"/>
      <c r="V699" s="882"/>
      <c r="W699" s="882"/>
      <c r="X699" s="882"/>
    </row>
    <row r="700" spans="1:24" ht="16.5" customHeight="1">
      <c r="A700" s="882"/>
      <c r="B700" s="882"/>
      <c r="C700" s="882"/>
      <c r="D700" s="882"/>
      <c r="E700" s="882"/>
      <c r="F700" s="882"/>
      <c r="G700" s="882"/>
      <c r="H700" s="882"/>
      <c r="I700" s="882"/>
      <c r="J700" s="882"/>
      <c r="K700" s="882"/>
      <c r="L700" s="882"/>
      <c r="M700" s="882"/>
      <c r="N700" s="882"/>
      <c r="O700" s="882"/>
      <c r="P700" s="882"/>
      <c r="Q700" s="882"/>
      <c r="R700" s="882"/>
      <c r="S700" s="882"/>
      <c r="T700" s="882"/>
      <c r="U700" s="882"/>
      <c r="V700" s="882"/>
      <c r="W700" s="882"/>
      <c r="X700" s="882"/>
    </row>
    <row r="701" spans="1:24" ht="16.5" customHeight="1">
      <c r="A701" s="882"/>
      <c r="B701" s="882"/>
      <c r="C701" s="882"/>
      <c r="D701" s="882"/>
      <c r="E701" s="882"/>
      <c r="F701" s="882"/>
      <c r="G701" s="882"/>
      <c r="H701" s="882"/>
      <c r="I701" s="882"/>
      <c r="J701" s="882"/>
      <c r="K701" s="882"/>
      <c r="L701" s="882"/>
      <c r="M701" s="882"/>
      <c r="N701" s="882"/>
      <c r="O701" s="882"/>
      <c r="P701" s="882"/>
      <c r="Q701" s="882"/>
      <c r="R701" s="882"/>
      <c r="S701" s="882"/>
      <c r="T701" s="882"/>
      <c r="U701" s="882"/>
      <c r="V701" s="882"/>
      <c r="W701" s="882"/>
      <c r="X701" s="882"/>
    </row>
    <row r="702" spans="1:24" ht="16.5" customHeight="1">
      <c r="A702" s="882"/>
      <c r="B702" s="882"/>
      <c r="C702" s="882"/>
      <c r="D702" s="882"/>
      <c r="E702" s="882"/>
      <c r="F702" s="882"/>
      <c r="G702" s="882"/>
      <c r="H702" s="882"/>
      <c r="I702" s="882"/>
      <c r="J702" s="882"/>
      <c r="K702" s="882"/>
      <c r="L702" s="882"/>
      <c r="M702" s="882"/>
      <c r="N702" s="882"/>
      <c r="O702" s="882"/>
      <c r="P702" s="882"/>
      <c r="Q702" s="882"/>
      <c r="R702" s="882"/>
      <c r="S702" s="882"/>
      <c r="T702" s="882"/>
      <c r="U702" s="882"/>
      <c r="V702" s="882"/>
      <c r="W702" s="882"/>
      <c r="X702" s="882"/>
    </row>
    <row r="703" spans="1:24" ht="16.5" customHeight="1">
      <c r="A703" s="882"/>
      <c r="B703" s="882"/>
      <c r="C703" s="882"/>
      <c r="D703" s="882"/>
      <c r="E703" s="882"/>
      <c r="F703" s="882"/>
      <c r="G703" s="882"/>
      <c r="H703" s="882"/>
      <c r="I703" s="882"/>
      <c r="J703" s="882"/>
      <c r="K703" s="882"/>
      <c r="L703" s="882"/>
      <c r="M703" s="882"/>
      <c r="N703" s="882"/>
      <c r="O703" s="882"/>
      <c r="P703" s="882"/>
      <c r="Q703" s="882"/>
      <c r="R703" s="882"/>
      <c r="S703" s="882"/>
      <c r="T703" s="882"/>
      <c r="U703" s="882"/>
      <c r="V703" s="882"/>
      <c r="W703" s="882"/>
      <c r="X703" s="882"/>
    </row>
    <row r="704" spans="1:24" ht="16.5" customHeight="1">
      <c r="A704" s="882"/>
      <c r="B704" s="882"/>
      <c r="C704" s="882"/>
      <c r="D704" s="882"/>
      <c r="E704" s="882"/>
      <c r="F704" s="882"/>
      <c r="G704" s="882"/>
      <c r="H704" s="882"/>
      <c r="I704" s="882"/>
      <c r="J704" s="882"/>
      <c r="K704" s="882"/>
      <c r="L704" s="882"/>
      <c r="M704" s="882"/>
      <c r="N704" s="882"/>
      <c r="O704" s="882"/>
      <c r="P704" s="882"/>
      <c r="Q704" s="882"/>
      <c r="R704" s="882"/>
      <c r="S704" s="882"/>
      <c r="T704" s="882"/>
      <c r="U704" s="882"/>
      <c r="V704" s="882"/>
      <c r="W704" s="882"/>
      <c r="X704" s="882"/>
    </row>
    <row r="705" spans="1:24" ht="16.5" customHeight="1">
      <c r="A705" s="882"/>
      <c r="B705" s="882"/>
      <c r="C705" s="882"/>
      <c r="D705" s="882"/>
      <c r="E705" s="882"/>
      <c r="F705" s="882"/>
      <c r="G705" s="882"/>
      <c r="H705" s="882"/>
      <c r="I705" s="882"/>
      <c r="J705" s="882"/>
      <c r="K705" s="882"/>
      <c r="L705" s="882"/>
      <c r="M705" s="882"/>
      <c r="N705" s="882"/>
      <c r="O705" s="882"/>
      <c r="P705" s="882"/>
      <c r="Q705" s="882"/>
      <c r="R705" s="882"/>
      <c r="S705" s="882"/>
      <c r="T705" s="882"/>
      <c r="U705" s="882"/>
      <c r="V705" s="882"/>
      <c r="W705" s="882"/>
      <c r="X705" s="882"/>
    </row>
    <row r="706" spans="1:24" ht="16.5" customHeight="1">
      <c r="A706" s="882"/>
      <c r="B706" s="882"/>
      <c r="C706" s="882"/>
      <c r="D706" s="882"/>
      <c r="E706" s="882"/>
      <c r="F706" s="882"/>
      <c r="G706" s="882"/>
      <c r="H706" s="882"/>
      <c r="I706" s="882"/>
      <c r="J706" s="882"/>
      <c r="K706" s="882"/>
      <c r="L706" s="882"/>
      <c r="M706" s="882"/>
      <c r="N706" s="882"/>
      <c r="O706" s="882"/>
      <c r="P706" s="882"/>
      <c r="Q706" s="882"/>
      <c r="R706" s="882"/>
      <c r="S706" s="882"/>
      <c r="T706" s="882"/>
      <c r="U706" s="882"/>
      <c r="V706" s="882"/>
      <c r="W706" s="882"/>
      <c r="X706" s="882"/>
    </row>
    <row r="707" spans="1:24" ht="16.5" customHeight="1">
      <c r="A707" s="882"/>
      <c r="B707" s="882"/>
      <c r="C707" s="882"/>
      <c r="D707" s="882"/>
      <c r="E707" s="882"/>
      <c r="F707" s="882"/>
      <c r="G707" s="882"/>
      <c r="H707" s="882"/>
      <c r="I707" s="882"/>
      <c r="J707" s="882"/>
      <c r="K707" s="882"/>
      <c r="L707" s="882"/>
      <c r="M707" s="882"/>
      <c r="N707" s="882"/>
      <c r="O707" s="882"/>
      <c r="P707" s="882"/>
      <c r="Q707" s="882"/>
      <c r="R707" s="882"/>
      <c r="S707" s="882"/>
      <c r="T707" s="882"/>
      <c r="U707" s="882"/>
      <c r="V707" s="882"/>
      <c r="W707" s="882"/>
      <c r="X707" s="882"/>
    </row>
    <row r="708" spans="1:24" ht="16.5" customHeight="1">
      <c r="A708" s="882"/>
      <c r="B708" s="882"/>
      <c r="C708" s="882"/>
      <c r="D708" s="882"/>
      <c r="E708" s="882"/>
      <c r="F708" s="882"/>
      <c r="G708" s="882"/>
      <c r="H708" s="882"/>
      <c r="I708" s="882"/>
      <c r="J708" s="882"/>
      <c r="K708" s="882"/>
      <c r="L708" s="882"/>
      <c r="M708" s="882"/>
      <c r="N708" s="882"/>
      <c r="O708" s="882"/>
      <c r="P708" s="882"/>
      <c r="Q708" s="882"/>
      <c r="R708" s="882"/>
      <c r="S708" s="882"/>
      <c r="T708" s="882"/>
      <c r="U708" s="882"/>
      <c r="V708" s="882"/>
      <c r="W708" s="882"/>
      <c r="X708" s="882"/>
    </row>
    <row r="709" spans="1:24" ht="16.5" customHeight="1">
      <c r="A709" s="882"/>
      <c r="B709" s="882"/>
      <c r="C709" s="882"/>
      <c r="D709" s="882"/>
      <c r="E709" s="882"/>
      <c r="F709" s="882"/>
      <c r="G709" s="882"/>
      <c r="H709" s="882"/>
      <c r="I709" s="882"/>
      <c r="J709" s="882"/>
      <c r="K709" s="882"/>
      <c r="L709" s="882"/>
      <c r="M709" s="882"/>
      <c r="N709" s="882"/>
      <c r="O709" s="882"/>
      <c r="P709" s="882"/>
      <c r="Q709" s="882"/>
      <c r="R709" s="882"/>
      <c r="S709" s="882"/>
      <c r="T709" s="882"/>
      <c r="U709" s="882"/>
      <c r="V709" s="882"/>
      <c r="W709" s="882"/>
      <c r="X709" s="882"/>
    </row>
    <row r="710" spans="1:24" ht="16.5" customHeight="1">
      <c r="A710" s="882"/>
      <c r="B710" s="882"/>
      <c r="C710" s="882"/>
      <c r="D710" s="882"/>
      <c r="E710" s="882"/>
      <c r="F710" s="882"/>
      <c r="G710" s="882"/>
      <c r="H710" s="882"/>
      <c r="I710" s="882"/>
      <c r="J710" s="882"/>
      <c r="K710" s="882"/>
      <c r="L710" s="882"/>
      <c r="M710" s="882"/>
      <c r="N710" s="882"/>
      <c r="O710" s="882"/>
      <c r="P710" s="882"/>
      <c r="Q710" s="882"/>
      <c r="R710" s="882"/>
      <c r="S710" s="882"/>
      <c r="T710" s="882"/>
      <c r="U710" s="882"/>
      <c r="V710" s="882"/>
      <c r="W710" s="882"/>
      <c r="X710" s="882"/>
    </row>
    <row r="711" spans="1:24" ht="16.5" customHeight="1">
      <c r="A711" s="882"/>
      <c r="B711" s="882"/>
      <c r="C711" s="882"/>
      <c r="D711" s="882"/>
      <c r="E711" s="882"/>
      <c r="F711" s="882"/>
      <c r="G711" s="882"/>
      <c r="H711" s="882"/>
      <c r="I711" s="882"/>
      <c r="J711" s="882"/>
      <c r="K711" s="882"/>
      <c r="L711" s="882"/>
      <c r="M711" s="882"/>
      <c r="N711" s="882"/>
      <c r="O711" s="882"/>
      <c r="P711" s="882"/>
      <c r="Q711" s="882"/>
      <c r="R711" s="882"/>
      <c r="S711" s="882"/>
      <c r="T711" s="882"/>
      <c r="U711" s="882"/>
      <c r="V711" s="882"/>
      <c r="W711" s="882"/>
      <c r="X711" s="882"/>
    </row>
    <row r="712" spans="1:24" ht="16.5" customHeight="1">
      <c r="A712" s="882"/>
      <c r="B712" s="882"/>
      <c r="C712" s="882"/>
      <c r="D712" s="882"/>
      <c r="E712" s="882"/>
      <c r="F712" s="882"/>
      <c r="G712" s="882"/>
      <c r="H712" s="882"/>
      <c r="I712" s="882"/>
      <c r="J712" s="882"/>
      <c r="K712" s="882"/>
      <c r="L712" s="882"/>
      <c r="M712" s="882"/>
      <c r="N712" s="882"/>
      <c r="O712" s="882"/>
      <c r="P712" s="882"/>
      <c r="Q712" s="882"/>
      <c r="R712" s="882"/>
      <c r="S712" s="882"/>
      <c r="T712" s="882"/>
      <c r="U712" s="882"/>
      <c r="V712" s="882"/>
      <c r="W712" s="882"/>
      <c r="X712" s="882"/>
    </row>
    <row r="713" spans="1:24" ht="16.5" customHeight="1">
      <c r="A713" s="882"/>
      <c r="B713" s="882"/>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row>
    <row r="714" spans="1:24" ht="16.5" customHeight="1">
      <c r="A714" s="882"/>
      <c r="B714" s="882"/>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row>
    <row r="715" spans="1:24" ht="16.5" customHeight="1">
      <c r="A715" s="882"/>
      <c r="B715" s="882"/>
      <c r="C715" s="882"/>
      <c r="D715" s="882"/>
      <c r="E715" s="882"/>
      <c r="F715" s="882"/>
      <c r="G715" s="882"/>
      <c r="H715" s="882"/>
      <c r="I715" s="882"/>
      <c r="J715" s="882"/>
      <c r="K715" s="882"/>
      <c r="L715" s="882"/>
      <c r="M715" s="882"/>
      <c r="N715" s="882"/>
      <c r="O715" s="882"/>
      <c r="P715" s="882"/>
      <c r="Q715" s="882"/>
      <c r="R715" s="882"/>
      <c r="S715" s="882"/>
      <c r="T715" s="882"/>
      <c r="U715" s="882"/>
      <c r="V715" s="882"/>
      <c r="W715" s="882"/>
      <c r="X715" s="882"/>
    </row>
    <row r="716" spans="1:24" ht="16.5" customHeight="1">
      <c r="A716" s="882"/>
      <c r="B716" s="882"/>
      <c r="C716" s="882"/>
      <c r="D716" s="882"/>
      <c r="E716" s="882"/>
      <c r="F716" s="882"/>
      <c r="G716" s="882"/>
      <c r="H716" s="882"/>
      <c r="I716" s="882"/>
      <c r="J716" s="882"/>
      <c r="K716" s="882"/>
      <c r="L716" s="882"/>
      <c r="M716" s="882"/>
      <c r="N716" s="882"/>
      <c r="O716" s="882"/>
      <c r="P716" s="882"/>
      <c r="Q716" s="882"/>
      <c r="R716" s="882"/>
      <c r="S716" s="882"/>
      <c r="T716" s="882"/>
      <c r="U716" s="882"/>
      <c r="V716" s="882"/>
      <c r="W716" s="882"/>
      <c r="X716" s="882"/>
    </row>
    <row r="717" spans="1:24" ht="16.5" customHeight="1">
      <c r="A717" s="882"/>
      <c r="B717" s="882"/>
      <c r="C717" s="882"/>
      <c r="D717" s="882"/>
      <c r="E717" s="882"/>
      <c r="F717" s="882"/>
      <c r="G717" s="882"/>
      <c r="H717" s="882"/>
      <c r="I717" s="882"/>
      <c r="J717" s="882"/>
      <c r="K717" s="882"/>
      <c r="L717" s="882"/>
      <c r="M717" s="882"/>
      <c r="N717" s="882"/>
      <c r="O717" s="882"/>
      <c r="P717" s="882"/>
      <c r="Q717" s="882"/>
      <c r="R717" s="882"/>
      <c r="S717" s="882"/>
      <c r="T717" s="882"/>
      <c r="U717" s="882"/>
      <c r="V717" s="882"/>
      <c r="W717" s="882"/>
      <c r="X717" s="882"/>
    </row>
    <row r="718" spans="1:24" ht="16.5" customHeight="1">
      <c r="A718" s="882"/>
      <c r="B718" s="882"/>
      <c r="C718" s="882"/>
      <c r="D718" s="882"/>
      <c r="E718" s="882"/>
      <c r="F718" s="882"/>
      <c r="G718" s="882"/>
      <c r="H718" s="882"/>
      <c r="I718" s="882"/>
      <c r="J718" s="882"/>
      <c r="K718" s="882"/>
      <c r="L718" s="882"/>
      <c r="M718" s="882"/>
      <c r="N718" s="882"/>
      <c r="O718" s="882"/>
      <c r="P718" s="882"/>
      <c r="Q718" s="882"/>
      <c r="R718" s="882"/>
      <c r="S718" s="882"/>
      <c r="T718" s="882"/>
      <c r="U718" s="882"/>
      <c r="V718" s="882"/>
      <c r="W718" s="882"/>
      <c r="X718" s="882"/>
    </row>
    <row r="719" spans="1:24" ht="16.5" customHeight="1">
      <c r="A719" s="882"/>
      <c r="B719" s="882"/>
      <c r="C719" s="882"/>
      <c r="D719" s="882"/>
      <c r="E719" s="882"/>
      <c r="F719" s="882"/>
      <c r="G719" s="882"/>
      <c r="H719" s="882"/>
      <c r="I719" s="882"/>
      <c r="J719" s="882"/>
      <c r="K719" s="882"/>
      <c r="L719" s="882"/>
      <c r="M719" s="882"/>
      <c r="N719" s="882"/>
      <c r="O719" s="882"/>
      <c r="P719" s="882"/>
      <c r="Q719" s="882"/>
      <c r="R719" s="882"/>
      <c r="S719" s="882"/>
      <c r="T719" s="882"/>
      <c r="U719" s="882"/>
      <c r="V719" s="882"/>
      <c r="W719" s="882"/>
      <c r="X719" s="882"/>
    </row>
    <row r="720" spans="1:24" ht="16.5" customHeight="1">
      <c r="A720" s="882"/>
      <c r="B720" s="882"/>
      <c r="C720" s="882"/>
      <c r="D720" s="882"/>
      <c r="E720" s="882"/>
      <c r="F720" s="882"/>
      <c r="G720" s="882"/>
      <c r="H720" s="882"/>
      <c r="I720" s="882"/>
      <c r="J720" s="882"/>
      <c r="K720" s="882"/>
      <c r="L720" s="882"/>
      <c r="M720" s="882"/>
      <c r="N720" s="882"/>
      <c r="O720" s="882"/>
      <c r="P720" s="882"/>
      <c r="Q720" s="882"/>
      <c r="R720" s="882"/>
      <c r="S720" s="882"/>
      <c r="T720" s="882"/>
      <c r="U720" s="882"/>
      <c r="V720" s="882"/>
      <c r="W720" s="882"/>
      <c r="X720" s="882"/>
    </row>
    <row r="721" spans="1:24" ht="16.5" customHeight="1">
      <c r="A721" s="882"/>
      <c r="B721" s="882"/>
      <c r="C721" s="882"/>
      <c r="D721" s="882"/>
      <c r="E721" s="882"/>
      <c r="F721" s="882"/>
      <c r="G721" s="882"/>
      <c r="H721" s="882"/>
      <c r="I721" s="882"/>
      <c r="J721" s="882"/>
      <c r="K721" s="882"/>
      <c r="L721" s="882"/>
      <c r="M721" s="882"/>
      <c r="N721" s="882"/>
      <c r="O721" s="882"/>
      <c r="P721" s="882"/>
      <c r="Q721" s="882"/>
      <c r="R721" s="882"/>
      <c r="S721" s="882"/>
      <c r="T721" s="882"/>
      <c r="U721" s="882"/>
      <c r="V721" s="882"/>
      <c r="W721" s="882"/>
      <c r="X721" s="882"/>
    </row>
    <row r="722" spans="1:24" ht="16.5" customHeight="1">
      <c r="A722" s="882"/>
      <c r="B722" s="882"/>
      <c r="C722" s="882"/>
      <c r="D722" s="882"/>
      <c r="E722" s="882"/>
      <c r="F722" s="882"/>
      <c r="G722" s="882"/>
      <c r="H722" s="882"/>
      <c r="I722" s="882"/>
      <c r="J722" s="882"/>
      <c r="K722" s="882"/>
      <c r="L722" s="882"/>
      <c r="M722" s="882"/>
      <c r="N722" s="882"/>
      <c r="O722" s="882"/>
      <c r="P722" s="882"/>
      <c r="Q722" s="882"/>
      <c r="R722" s="882"/>
      <c r="S722" s="882"/>
      <c r="T722" s="882"/>
      <c r="U722" s="882"/>
      <c r="V722" s="882"/>
      <c r="W722" s="882"/>
      <c r="X722" s="882"/>
    </row>
    <row r="723" spans="1:24" ht="16.5" customHeight="1">
      <c r="A723" s="882"/>
      <c r="B723" s="882"/>
      <c r="C723" s="882"/>
      <c r="D723" s="882"/>
      <c r="E723" s="882"/>
      <c r="F723" s="882"/>
      <c r="G723" s="882"/>
      <c r="H723" s="882"/>
      <c r="I723" s="882"/>
      <c r="J723" s="882"/>
      <c r="K723" s="882"/>
      <c r="L723" s="882"/>
      <c r="M723" s="882"/>
      <c r="N723" s="882"/>
      <c r="O723" s="882"/>
      <c r="P723" s="882"/>
      <c r="Q723" s="882"/>
      <c r="R723" s="882"/>
      <c r="S723" s="882"/>
      <c r="T723" s="882"/>
      <c r="U723" s="882"/>
      <c r="V723" s="882"/>
      <c r="W723" s="882"/>
      <c r="X723" s="882"/>
    </row>
    <row r="724" spans="1:24" ht="16.5" customHeight="1">
      <c r="A724" s="882"/>
      <c r="B724" s="882"/>
      <c r="C724" s="882"/>
      <c r="D724" s="882"/>
      <c r="E724" s="882"/>
      <c r="F724" s="882"/>
      <c r="G724" s="882"/>
      <c r="H724" s="882"/>
      <c r="I724" s="882"/>
      <c r="J724" s="882"/>
      <c r="K724" s="882"/>
      <c r="L724" s="882"/>
      <c r="M724" s="882"/>
      <c r="N724" s="882"/>
      <c r="O724" s="882"/>
      <c r="P724" s="882"/>
      <c r="Q724" s="882"/>
      <c r="R724" s="882"/>
      <c r="S724" s="882"/>
      <c r="T724" s="882"/>
      <c r="U724" s="882"/>
      <c r="V724" s="882"/>
      <c r="W724" s="882"/>
      <c r="X724" s="882"/>
    </row>
    <row r="725" spans="1:24" ht="16.5" customHeight="1">
      <c r="A725" s="882"/>
      <c r="B725" s="882"/>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row>
    <row r="726" spans="1:24" ht="16.5" customHeight="1">
      <c r="A726" s="882"/>
      <c r="B726" s="882"/>
      <c r="C726" s="882"/>
      <c r="D726" s="882"/>
      <c r="E726" s="882"/>
      <c r="F726" s="882"/>
      <c r="G726" s="882"/>
      <c r="H726" s="882"/>
      <c r="I726" s="882"/>
      <c r="J726" s="882"/>
      <c r="K726" s="882"/>
      <c r="L726" s="882"/>
      <c r="M726" s="882"/>
      <c r="N726" s="882"/>
      <c r="O726" s="882"/>
      <c r="P726" s="882"/>
      <c r="Q726" s="882"/>
      <c r="R726" s="882"/>
      <c r="S726" s="882"/>
      <c r="T726" s="882"/>
      <c r="U726" s="882"/>
      <c r="V726" s="882"/>
      <c r="W726" s="882"/>
      <c r="X726" s="882"/>
    </row>
    <row r="727" spans="1:24" ht="16.5" customHeight="1">
      <c r="A727" s="882"/>
      <c r="B727" s="882"/>
      <c r="C727" s="882"/>
      <c r="D727" s="882"/>
      <c r="E727" s="882"/>
      <c r="F727" s="882"/>
      <c r="G727" s="882"/>
      <c r="H727" s="882"/>
      <c r="I727" s="882"/>
      <c r="J727" s="882"/>
      <c r="K727" s="882"/>
      <c r="L727" s="882"/>
      <c r="M727" s="882"/>
      <c r="N727" s="882"/>
      <c r="O727" s="882"/>
      <c r="P727" s="882"/>
      <c r="Q727" s="882"/>
      <c r="R727" s="882"/>
      <c r="S727" s="882"/>
      <c r="T727" s="882"/>
      <c r="U727" s="882"/>
      <c r="V727" s="882"/>
      <c r="W727" s="882"/>
      <c r="X727" s="882"/>
    </row>
    <row r="728" spans="1:24" ht="16.5" customHeight="1">
      <c r="A728" s="882"/>
      <c r="B728" s="882"/>
      <c r="C728" s="882"/>
      <c r="D728" s="882"/>
      <c r="E728" s="882"/>
      <c r="F728" s="882"/>
      <c r="G728" s="882"/>
      <c r="H728" s="882"/>
      <c r="I728" s="882"/>
      <c r="J728" s="882"/>
      <c r="K728" s="882"/>
      <c r="L728" s="882"/>
      <c r="M728" s="882"/>
      <c r="N728" s="882"/>
      <c r="O728" s="882"/>
      <c r="P728" s="882"/>
      <c r="Q728" s="882"/>
      <c r="R728" s="882"/>
      <c r="S728" s="882"/>
      <c r="T728" s="882"/>
      <c r="U728" s="882"/>
      <c r="V728" s="882"/>
      <c r="W728" s="882"/>
      <c r="X728" s="882"/>
    </row>
    <row r="729" spans="1:24" ht="16.5" customHeight="1">
      <c r="A729" s="882"/>
      <c r="B729" s="882"/>
      <c r="C729" s="882"/>
      <c r="D729" s="882"/>
      <c r="E729" s="882"/>
      <c r="F729" s="882"/>
      <c r="G729" s="882"/>
      <c r="H729" s="882"/>
      <c r="I729" s="882"/>
      <c r="J729" s="882"/>
      <c r="K729" s="882"/>
      <c r="L729" s="882"/>
      <c r="M729" s="882"/>
      <c r="N729" s="882"/>
      <c r="O729" s="882"/>
      <c r="P729" s="882"/>
      <c r="Q729" s="882"/>
      <c r="R729" s="882"/>
      <c r="S729" s="882"/>
      <c r="T729" s="882"/>
      <c r="U729" s="882"/>
      <c r="V729" s="882"/>
      <c r="W729" s="882"/>
      <c r="X729" s="882"/>
    </row>
    <row r="730" spans="1:24" ht="16.5" customHeight="1">
      <c r="A730" s="882"/>
      <c r="B730" s="882"/>
      <c r="C730" s="882"/>
      <c r="D730" s="882"/>
      <c r="E730" s="882"/>
      <c r="F730" s="882"/>
      <c r="G730" s="882"/>
      <c r="H730" s="882"/>
      <c r="I730" s="882"/>
      <c r="J730" s="882"/>
      <c r="K730" s="882"/>
      <c r="L730" s="882"/>
      <c r="M730" s="882"/>
      <c r="N730" s="882"/>
      <c r="O730" s="882"/>
      <c r="P730" s="882"/>
      <c r="Q730" s="882"/>
      <c r="R730" s="882"/>
      <c r="S730" s="882"/>
      <c r="T730" s="882"/>
      <c r="U730" s="882"/>
      <c r="V730" s="882"/>
      <c r="W730" s="882"/>
      <c r="X730" s="882"/>
    </row>
    <row r="731" spans="1:24" ht="16.5" customHeight="1">
      <c r="A731" s="882"/>
      <c r="B731" s="882"/>
      <c r="C731" s="882"/>
      <c r="D731" s="882"/>
      <c r="E731" s="882"/>
      <c r="F731" s="882"/>
      <c r="G731" s="882"/>
      <c r="H731" s="882"/>
      <c r="I731" s="882"/>
      <c r="J731" s="882"/>
      <c r="K731" s="882"/>
      <c r="L731" s="882"/>
      <c r="M731" s="882"/>
      <c r="N731" s="882"/>
      <c r="O731" s="882"/>
      <c r="P731" s="882"/>
      <c r="Q731" s="882"/>
      <c r="R731" s="882"/>
      <c r="S731" s="882"/>
      <c r="T731" s="882"/>
      <c r="U731" s="882"/>
      <c r="V731" s="882"/>
      <c r="W731" s="882"/>
      <c r="X731" s="882"/>
    </row>
    <row r="732" spans="1:24" ht="16.5" customHeight="1">
      <c r="A732" s="882"/>
      <c r="B732" s="882"/>
      <c r="C732" s="882"/>
      <c r="D732" s="882"/>
      <c r="E732" s="882"/>
      <c r="F732" s="882"/>
      <c r="G732" s="882"/>
      <c r="H732" s="882"/>
      <c r="I732" s="882"/>
      <c r="J732" s="882"/>
      <c r="K732" s="882"/>
      <c r="L732" s="882"/>
      <c r="M732" s="882"/>
      <c r="N732" s="882"/>
      <c r="O732" s="882"/>
      <c r="P732" s="882"/>
      <c r="Q732" s="882"/>
      <c r="R732" s="882"/>
      <c r="S732" s="882"/>
      <c r="T732" s="882"/>
      <c r="U732" s="882"/>
      <c r="V732" s="882"/>
      <c r="W732" s="882"/>
      <c r="X732" s="882"/>
    </row>
    <row r="733" spans="1:24" ht="16.5" customHeight="1">
      <c r="A733" s="882"/>
      <c r="B733" s="882"/>
      <c r="C733" s="882"/>
      <c r="D733" s="882"/>
      <c r="E733" s="882"/>
      <c r="F733" s="882"/>
      <c r="G733" s="882"/>
      <c r="H733" s="882"/>
      <c r="I733" s="882"/>
      <c r="J733" s="882"/>
      <c r="K733" s="882"/>
      <c r="L733" s="882"/>
      <c r="M733" s="882"/>
      <c r="N733" s="882"/>
      <c r="O733" s="882"/>
      <c r="P733" s="882"/>
      <c r="Q733" s="882"/>
      <c r="R733" s="882"/>
      <c r="S733" s="882"/>
      <c r="T733" s="882"/>
      <c r="U733" s="882"/>
      <c r="V733" s="882"/>
      <c r="W733" s="882"/>
      <c r="X733" s="882"/>
    </row>
    <row r="734" spans="1:24" ht="16.5" customHeight="1">
      <c r="A734" s="882"/>
      <c r="B734" s="882"/>
      <c r="C734" s="882"/>
      <c r="D734" s="882"/>
      <c r="E734" s="882"/>
      <c r="F734" s="882"/>
      <c r="G734" s="882"/>
      <c r="H734" s="882"/>
      <c r="I734" s="882"/>
      <c r="J734" s="882"/>
      <c r="K734" s="882"/>
      <c r="L734" s="882"/>
      <c r="M734" s="882"/>
      <c r="N734" s="882"/>
      <c r="O734" s="882"/>
      <c r="P734" s="882"/>
      <c r="Q734" s="882"/>
      <c r="R734" s="882"/>
      <c r="S734" s="882"/>
      <c r="T734" s="882"/>
      <c r="U734" s="882"/>
      <c r="V734" s="882"/>
      <c r="W734" s="882"/>
      <c r="X734" s="882"/>
    </row>
    <row r="735" spans="1:24" ht="16.5" customHeight="1">
      <c r="A735" s="882"/>
      <c r="B735" s="882"/>
      <c r="C735" s="882"/>
      <c r="D735" s="882"/>
      <c r="E735" s="882"/>
      <c r="F735" s="882"/>
      <c r="G735" s="882"/>
      <c r="H735" s="882"/>
      <c r="I735" s="882"/>
      <c r="J735" s="882"/>
      <c r="K735" s="882"/>
      <c r="L735" s="882"/>
      <c r="M735" s="882"/>
      <c r="N735" s="882"/>
      <c r="O735" s="882"/>
      <c r="P735" s="882"/>
      <c r="Q735" s="882"/>
      <c r="R735" s="882"/>
      <c r="S735" s="882"/>
      <c r="T735" s="882"/>
      <c r="U735" s="882"/>
      <c r="V735" s="882"/>
      <c r="W735" s="882"/>
      <c r="X735" s="882"/>
    </row>
    <row r="736" spans="1:24" ht="16.5" customHeight="1">
      <c r="A736" s="882"/>
      <c r="B736" s="882"/>
      <c r="C736" s="882"/>
      <c r="D736" s="882"/>
      <c r="E736" s="882"/>
      <c r="F736" s="882"/>
      <c r="G736" s="882"/>
      <c r="H736" s="882"/>
      <c r="I736" s="882"/>
      <c r="J736" s="882"/>
      <c r="K736" s="882"/>
      <c r="L736" s="882"/>
      <c r="M736" s="882"/>
      <c r="N736" s="882"/>
      <c r="O736" s="882"/>
      <c r="P736" s="882"/>
      <c r="Q736" s="882"/>
      <c r="R736" s="882"/>
      <c r="S736" s="882"/>
      <c r="T736" s="882"/>
      <c r="U736" s="882"/>
      <c r="V736" s="882"/>
      <c r="W736" s="882"/>
      <c r="X736" s="882"/>
    </row>
    <row r="737" spans="1:24" ht="16.5" customHeight="1">
      <c r="A737" s="882"/>
      <c r="B737" s="882"/>
      <c r="C737" s="882"/>
      <c r="D737" s="882"/>
      <c r="E737" s="882"/>
      <c r="F737" s="882"/>
      <c r="G737" s="882"/>
      <c r="H737" s="882"/>
      <c r="I737" s="882"/>
      <c r="J737" s="882"/>
      <c r="K737" s="882"/>
      <c r="L737" s="882"/>
      <c r="M737" s="882"/>
      <c r="N737" s="882"/>
      <c r="O737" s="882"/>
      <c r="P737" s="882"/>
      <c r="Q737" s="882"/>
      <c r="R737" s="882"/>
      <c r="S737" s="882"/>
      <c r="T737" s="882"/>
      <c r="U737" s="882"/>
      <c r="V737" s="882"/>
      <c r="W737" s="882"/>
      <c r="X737" s="882"/>
    </row>
    <row r="738" spans="1:24" ht="16.5" customHeight="1">
      <c r="A738" s="882"/>
      <c r="B738" s="882"/>
      <c r="C738" s="882"/>
      <c r="D738" s="882"/>
      <c r="E738" s="882"/>
      <c r="F738" s="882"/>
      <c r="G738" s="882"/>
      <c r="H738" s="882"/>
      <c r="I738" s="882"/>
      <c r="J738" s="882"/>
      <c r="K738" s="882"/>
      <c r="L738" s="882"/>
      <c r="M738" s="882"/>
      <c r="N738" s="882"/>
      <c r="O738" s="882"/>
      <c r="P738" s="882"/>
      <c r="Q738" s="882"/>
      <c r="R738" s="882"/>
      <c r="S738" s="882"/>
      <c r="T738" s="882"/>
      <c r="U738" s="882"/>
      <c r="V738" s="882"/>
      <c r="W738" s="882"/>
      <c r="X738" s="882"/>
    </row>
    <row r="739" spans="1:24" ht="16.5" customHeight="1">
      <c r="A739" s="882"/>
      <c r="B739" s="882"/>
      <c r="C739" s="882"/>
      <c r="D739" s="882"/>
      <c r="E739" s="882"/>
      <c r="F739" s="882"/>
      <c r="G739" s="882"/>
      <c r="H739" s="882"/>
      <c r="I739" s="882"/>
      <c r="J739" s="882"/>
      <c r="K739" s="882"/>
      <c r="L739" s="882"/>
      <c r="M739" s="882"/>
      <c r="N739" s="882"/>
      <c r="O739" s="882"/>
      <c r="P739" s="882"/>
      <c r="Q739" s="882"/>
      <c r="R739" s="882"/>
      <c r="S739" s="882"/>
      <c r="T739" s="882"/>
      <c r="U739" s="882"/>
      <c r="V739" s="882"/>
      <c r="W739" s="882"/>
      <c r="X739" s="882"/>
    </row>
    <row r="740" spans="1:24" ht="16.5" customHeight="1">
      <c r="A740" s="882"/>
      <c r="B740" s="882"/>
      <c r="C740" s="882"/>
      <c r="D740" s="882"/>
      <c r="E740" s="882"/>
      <c r="F740" s="882"/>
      <c r="G740" s="882"/>
      <c r="H740" s="882"/>
      <c r="I740" s="882"/>
      <c r="J740" s="882"/>
      <c r="K740" s="882"/>
      <c r="L740" s="882"/>
      <c r="M740" s="882"/>
      <c r="N740" s="882"/>
      <c r="O740" s="882"/>
      <c r="P740" s="882"/>
      <c r="Q740" s="882"/>
      <c r="R740" s="882"/>
      <c r="S740" s="882"/>
      <c r="T740" s="882"/>
      <c r="U740" s="882"/>
      <c r="V740" s="882"/>
      <c r="W740" s="882"/>
      <c r="X740" s="882"/>
    </row>
    <row r="741" spans="1:24" ht="16.5" customHeight="1">
      <c r="A741" s="882"/>
      <c r="B741" s="882"/>
      <c r="C741" s="882"/>
      <c r="D741" s="882"/>
      <c r="E741" s="882"/>
      <c r="F741" s="882"/>
      <c r="G741" s="882"/>
      <c r="H741" s="882"/>
      <c r="I741" s="882"/>
      <c r="J741" s="882"/>
      <c r="K741" s="882"/>
      <c r="L741" s="882"/>
      <c r="M741" s="882"/>
      <c r="N741" s="882"/>
      <c r="O741" s="882"/>
      <c r="P741" s="882"/>
      <c r="Q741" s="882"/>
      <c r="R741" s="882"/>
      <c r="S741" s="882"/>
      <c r="T741" s="882"/>
      <c r="U741" s="882"/>
      <c r="V741" s="882"/>
      <c r="W741" s="882"/>
      <c r="X741" s="882"/>
    </row>
    <row r="742" spans="1:24" ht="16.5" customHeight="1">
      <c r="A742" s="882"/>
      <c r="B742" s="882"/>
      <c r="C742" s="882"/>
      <c r="D742" s="882"/>
      <c r="E742" s="882"/>
      <c r="F742" s="882"/>
      <c r="G742" s="882"/>
      <c r="H742" s="882"/>
      <c r="I742" s="882"/>
      <c r="J742" s="882"/>
      <c r="K742" s="882"/>
      <c r="L742" s="882"/>
      <c r="M742" s="882"/>
      <c r="N742" s="882"/>
      <c r="O742" s="882"/>
      <c r="P742" s="882"/>
      <c r="Q742" s="882"/>
      <c r="R742" s="882"/>
      <c r="S742" s="882"/>
      <c r="T742" s="882"/>
      <c r="U742" s="882"/>
      <c r="V742" s="882"/>
      <c r="W742" s="882"/>
      <c r="X742" s="882"/>
    </row>
    <row r="743" spans="1:24" ht="16.5" customHeight="1">
      <c r="A743" s="882"/>
      <c r="B743" s="882"/>
      <c r="C743" s="882"/>
      <c r="D743" s="882"/>
      <c r="E743" s="882"/>
      <c r="F743" s="882"/>
      <c r="G743" s="882"/>
      <c r="H743" s="882"/>
      <c r="I743" s="882"/>
      <c r="J743" s="882"/>
      <c r="K743" s="882"/>
      <c r="L743" s="882"/>
      <c r="M743" s="882"/>
      <c r="N743" s="882"/>
      <c r="O743" s="882"/>
      <c r="P743" s="882"/>
      <c r="Q743" s="882"/>
      <c r="R743" s="882"/>
      <c r="S743" s="882"/>
      <c r="T743" s="882"/>
      <c r="U743" s="882"/>
      <c r="V743" s="882"/>
      <c r="W743" s="882"/>
      <c r="X743" s="882"/>
    </row>
    <row r="744" spans="1:24" ht="16.5" customHeight="1">
      <c r="A744" s="882"/>
      <c r="B744" s="882"/>
      <c r="C744" s="882"/>
      <c r="D744" s="882"/>
      <c r="E744" s="882"/>
      <c r="F744" s="882"/>
      <c r="G744" s="882"/>
      <c r="H744" s="882"/>
      <c r="I744" s="882"/>
      <c r="J744" s="882"/>
      <c r="K744" s="882"/>
      <c r="L744" s="882"/>
      <c r="M744" s="882"/>
      <c r="N744" s="882"/>
      <c r="O744" s="882"/>
      <c r="P744" s="882"/>
      <c r="Q744" s="882"/>
      <c r="R744" s="882"/>
      <c r="S744" s="882"/>
      <c r="T744" s="882"/>
      <c r="U744" s="882"/>
      <c r="V744" s="882"/>
      <c r="W744" s="882"/>
      <c r="X744" s="882"/>
    </row>
    <row r="745" spans="1:24" ht="16.5" customHeight="1">
      <c r="A745" s="882"/>
      <c r="B745" s="882"/>
      <c r="C745" s="882"/>
      <c r="D745" s="882"/>
      <c r="E745" s="882"/>
      <c r="F745" s="882"/>
      <c r="G745" s="882"/>
      <c r="H745" s="882"/>
      <c r="I745" s="882"/>
      <c r="J745" s="882"/>
      <c r="K745" s="882"/>
      <c r="L745" s="882"/>
      <c r="M745" s="882"/>
      <c r="N745" s="882"/>
      <c r="O745" s="882"/>
      <c r="P745" s="882"/>
      <c r="Q745" s="882"/>
      <c r="R745" s="882"/>
      <c r="S745" s="882"/>
      <c r="T745" s="882"/>
      <c r="U745" s="882"/>
      <c r="V745" s="882"/>
      <c r="W745" s="882"/>
      <c r="X745" s="882"/>
    </row>
    <row r="746" spans="1:24" ht="16.5" customHeight="1">
      <c r="A746" s="882"/>
      <c r="B746" s="882"/>
      <c r="C746" s="882"/>
      <c r="D746" s="882"/>
      <c r="E746" s="882"/>
      <c r="F746" s="882"/>
      <c r="G746" s="882"/>
      <c r="H746" s="882"/>
      <c r="I746" s="882"/>
      <c r="J746" s="882"/>
      <c r="K746" s="882"/>
      <c r="L746" s="882"/>
      <c r="M746" s="882"/>
      <c r="N746" s="882"/>
      <c r="O746" s="882"/>
      <c r="P746" s="882"/>
      <c r="Q746" s="882"/>
      <c r="R746" s="882"/>
      <c r="S746" s="882"/>
      <c r="T746" s="882"/>
      <c r="U746" s="882"/>
      <c r="V746" s="882"/>
      <c r="W746" s="882"/>
      <c r="X746" s="882"/>
    </row>
    <row r="747" spans="1:24" ht="16.5" customHeight="1">
      <c r="A747" s="882"/>
      <c r="B747" s="882"/>
      <c r="C747" s="882"/>
      <c r="D747" s="882"/>
      <c r="E747" s="882"/>
      <c r="F747" s="882"/>
      <c r="G747" s="882"/>
      <c r="H747" s="882"/>
      <c r="I747" s="882"/>
      <c r="J747" s="882"/>
      <c r="K747" s="882"/>
      <c r="L747" s="882"/>
      <c r="M747" s="882"/>
      <c r="N747" s="882"/>
      <c r="O747" s="882"/>
      <c r="P747" s="882"/>
      <c r="Q747" s="882"/>
      <c r="R747" s="882"/>
      <c r="S747" s="882"/>
      <c r="T747" s="882"/>
      <c r="U747" s="882"/>
      <c r="V747" s="882"/>
      <c r="W747" s="882"/>
      <c r="X747" s="882"/>
    </row>
    <row r="748" spans="1:24" ht="16.5" customHeight="1">
      <c r="A748" s="882"/>
      <c r="B748" s="882"/>
      <c r="C748" s="882"/>
      <c r="D748" s="882"/>
      <c r="E748" s="882"/>
      <c r="F748" s="882"/>
      <c r="G748" s="882"/>
      <c r="H748" s="882"/>
      <c r="I748" s="882"/>
      <c r="J748" s="882"/>
      <c r="K748" s="882"/>
      <c r="L748" s="882"/>
      <c r="M748" s="882"/>
      <c r="N748" s="882"/>
      <c r="O748" s="882"/>
      <c r="P748" s="882"/>
      <c r="Q748" s="882"/>
      <c r="R748" s="882"/>
      <c r="S748" s="882"/>
      <c r="T748" s="882"/>
      <c r="U748" s="882"/>
      <c r="V748" s="882"/>
      <c r="W748" s="882"/>
      <c r="X748" s="882"/>
    </row>
    <row r="749" spans="1:24" ht="16.5" customHeight="1">
      <c r="A749" s="882"/>
      <c r="B749" s="882"/>
      <c r="C749" s="882"/>
      <c r="D749" s="882"/>
      <c r="E749" s="882"/>
      <c r="F749" s="882"/>
      <c r="G749" s="882"/>
      <c r="H749" s="882"/>
      <c r="I749" s="882"/>
      <c r="J749" s="882"/>
      <c r="K749" s="882"/>
      <c r="L749" s="882"/>
      <c r="M749" s="882"/>
      <c r="N749" s="882"/>
      <c r="O749" s="882"/>
      <c r="P749" s="882"/>
      <c r="Q749" s="882"/>
      <c r="R749" s="882"/>
      <c r="S749" s="882"/>
      <c r="T749" s="882"/>
      <c r="U749" s="882"/>
      <c r="V749" s="882"/>
      <c r="W749" s="882"/>
      <c r="X749" s="882"/>
    </row>
    <row r="750" spans="1:24" ht="16.5" customHeight="1">
      <c r="A750" s="882"/>
      <c r="B750" s="882"/>
      <c r="C750" s="882"/>
      <c r="D750" s="882"/>
      <c r="E750" s="882"/>
      <c r="F750" s="882"/>
      <c r="G750" s="882"/>
      <c r="H750" s="882"/>
      <c r="I750" s="882"/>
      <c r="J750" s="882"/>
      <c r="K750" s="882"/>
      <c r="L750" s="882"/>
      <c r="M750" s="882"/>
      <c r="N750" s="882"/>
      <c r="O750" s="882"/>
      <c r="P750" s="882"/>
      <c r="Q750" s="882"/>
      <c r="R750" s="882"/>
      <c r="S750" s="882"/>
      <c r="T750" s="882"/>
      <c r="U750" s="882"/>
      <c r="V750" s="882"/>
      <c r="W750" s="882"/>
      <c r="X750" s="882"/>
    </row>
    <row r="751" spans="1:24" ht="16.5" customHeight="1">
      <c r="A751" s="882"/>
      <c r="B751" s="882"/>
      <c r="C751" s="882"/>
      <c r="D751" s="882"/>
      <c r="E751" s="882"/>
      <c r="F751" s="882"/>
      <c r="G751" s="882"/>
      <c r="H751" s="882"/>
      <c r="I751" s="882"/>
      <c r="J751" s="882"/>
      <c r="K751" s="882"/>
      <c r="L751" s="882"/>
      <c r="M751" s="882"/>
      <c r="N751" s="882"/>
      <c r="O751" s="882"/>
      <c r="P751" s="882"/>
      <c r="Q751" s="882"/>
      <c r="R751" s="882"/>
      <c r="S751" s="882"/>
      <c r="T751" s="882"/>
      <c r="U751" s="882"/>
      <c r="V751" s="882"/>
      <c r="W751" s="882"/>
      <c r="X751" s="882"/>
    </row>
    <row r="752" spans="1:24" ht="16.5" customHeight="1">
      <c r="A752" s="882"/>
      <c r="B752" s="882"/>
      <c r="C752" s="882"/>
      <c r="D752" s="882"/>
      <c r="E752" s="882"/>
      <c r="F752" s="882"/>
      <c r="G752" s="882"/>
      <c r="H752" s="882"/>
      <c r="I752" s="882"/>
      <c r="J752" s="882"/>
      <c r="K752" s="882"/>
      <c r="L752" s="882"/>
      <c r="M752" s="882"/>
      <c r="N752" s="882"/>
      <c r="O752" s="882"/>
      <c r="P752" s="882"/>
      <c r="Q752" s="882"/>
      <c r="R752" s="882"/>
      <c r="S752" s="882"/>
      <c r="T752" s="882"/>
      <c r="U752" s="882"/>
      <c r="V752" s="882"/>
      <c r="W752" s="882"/>
      <c r="X752" s="882"/>
    </row>
    <row r="753" spans="1:24" ht="16.5" customHeight="1">
      <c r="A753" s="882"/>
      <c r="B753" s="882"/>
      <c r="C753" s="882"/>
      <c r="D753" s="882"/>
      <c r="E753" s="882"/>
      <c r="F753" s="882"/>
      <c r="G753" s="882"/>
      <c r="H753" s="882"/>
      <c r="I753" s="882"/>
      <c r="J753" s="882"/>
      <c r="K753" s="882"/>
      <c r="L753" s="882"/>
      <c r="M753" s="882"/>
      <c r="N753" s="882"/>
      <c r="O753" s="882"/>
      <c r="P753" s="882"/>
      <c r="Q753" s="882"/>
      <c r="R753" s="882"/>
      <c r="S753" s="882"/>
      <c r="T753" s="882"/>
      <c r="U753" s="882"/>
      <c r="V753" s="882"/>
      <c r="W753" s="882"/>
      <c r="X753" s="882"/>
    </row>
    <row r="754" spans="1:24" ht="16.5" customHeight="1">
      <c r="A754" s="882"/>
      <c r="B754" s="882"/>
      <c r="C754" s="882"/>
      <c r="D754" s="882"/>
      <c r="E754" s="882"/>
      <c r="F754" s="882"/>
      <c r="G754" s="882"/>
      <c r="H754" s="882"/>
      <c r="I754" s="882"/>
      <c r="J754" s="882"/>
      <c r="K754" s="882"/>
      <c r="L754" s="882"/>
      <c r="M754" s="882"/>
      <c r="N754" s="882"/>
      <c r="O754" s="882"/>
      <c r="P754" s="882"/>
      <c r="Q754" s="882"/>
      <c r="R754" s="882"/>
      <c r="S754" s="882"/>
      <c r="T754" s="882"/>
      <c r="U754" s="882"/>
      <c r="V754" s="882"/>
      <c r="W754" s="882"/>
      <c r="X754" s="882"/>
    </row>
    <row r="755" spans="1:24" ht="16.5" customHeight="1">
      <c r="A755" s="882"/>
      <c r="B755" s="882"/>
      <c r="C755" s="882"/>
      <c r="D755" s="882"/>
      <c r="E755" s="882"/>
      <c r="F755" s="882"/>
      <c r="G755" s="882"/>
      <c r="H755" s="882"/>
      <c r="I755" s="882"/>
      <c r="J755" s="882"/>
      <c r="K755" s="882"/>
      <c r="L755" s="882"/>
      <c r="M755" s="882"/>
      <c r="N755" s="882"/>
      <c r="O755" s="882"/>
      <c r="P755" s="882"/>
      <c r="Q755" s="882"/>
      <c r="R755" s="882"/>
      <c r="S755" s="882"/>
      <c r="T755" s="882"/>
      <c r="U755" s="882"/>
      <c r="V755" s="882"/>
      <c r="W755" s="882"/>
      <c r="X755" s="882"/>
    </row>
    <row r="756" spans="1:24" ht="16.5" customHeight="1">
      <c r="A756" s="882"/>
      <c r="B756" s="882"/>
      <c r="C756" s="882"/>
      <c r="D756" s="882"/>
      <c r="E756" s="882"/>
      <c r="F756" s="882"/>
      <c r="G756" s="882"/>
      <c r="H756" s="882"/>
      <c r="I756" s="882"/>
      <c r="J756" s="882"/>
      <c r="K756" s="882"/>
      <c r="L756" s="882"/>
      <c r="M756" s="882"/>
      <c r="N756" s="882"/>
      <c r="O756" s="882"/>
      <c r="P756" s="882"/>
      <c r="Q756" s="882"/>
      <c r="R756" s="882"/>
      <c r="S756" s="882"/>
      <c r="T756" s="882"/>
      <c r="U756" s="882"/>
      <c r="V756" s="882"/>
      <c r="W756" s="882"/>
      <c r="X756" s="882"/>
    </row>
    <row r="757" spans="1:24" ht="16.5" customHeight="1">
      <c r="A757" s="882"/>
      <c r="B757" s="882"/>
      <c r="C757" s="882"/>
      <c r="D757" s="882"/>
      <c r="E757" s="882"/>
      <c r="F757" s="882"/>
      <c r="G757" s="882"/>
      <c r="H757" s="882"/>
      <c r="I757" s="882"/>
      <c r="J757" s="882"/>
      <c r="K757" s="882"/>
      <c r="L757" s="882"/>
      <c r="M757" s="882"/>
      <c r="N757" s="882"/>
      <c r="O757" s="882"/>
      <c r="P757" s="882"/>
      <c r="Q757" s="882"/>
      <c r="R757" s="882"/>
      <c r="S757" s="882"/>
      <c r="T757" s="882"/>
      <c r="U757" s="882"/>
      <c r="V757" s="882"/>
      <c r="W757" s="882"/>
      <c r="X757" s="882"/>
    </row>
    <row r="758" spans="1:24" ht="16.5" customHeight="1">
      <c r="A758" s="882"/>
      <c r="B758" s="882"/>
      <c r="C758" s="882"/>
      <c r="D758" s="882"/>
      <c r="E758" s="882"/>
      <c r="F758" s="882"/>
      <c r="G758" s="882"/>
      <c r="H758" s="882"/>
      <c r="I758" s="882"/>
      <c r="J758" s="882"/>
      <c r="K758" s="882"/>
      <c r="L758" s="882"/>
      <c r="M758" s="882"/>
      <c r="N758" s="882"/>
      <c r="O758" s="882"/>
      <c r="P758" s="882"/>
      <c r="Q758" s="882"/>
      <c r="R758" s="882"/>
      <c r="S758" s="882"/>
      <c r="T758" s="882"/>
      <c r="U758" s="882"/>
      <c r="V758" s="882"/>
      <c r="W758" s="882"/>
      <c r="X758" s="882"/>
    </row>
    <row r="759" spans="1:24" ht="16.5" customHeight="1">
      <c r="A759" s="882"/>
      <c r="B759" s="882"/>
      <c r="C759" s="882"/>
      <c r="D759" s="882"/>
      <c r="E759" s="882"/>
      <c r="F759" s="882"/>
      <c r="G759" s="882"/>
      <c r="H759" s="882"/>
      <c r="I759" s="882"/>
      <c r="J759" s="882"/>
      <c r="K759" s="882"/>
      <c r="L759" s="882"/>
      <c r="M759" s="882"/>
      <c r="N759" s="882"/>
      <c r="O759" s="882"/>
      <c r="P759" s="882"/>
      <c r="Q759" s="882"/>
      <c r="R759" s="882"/>
      <c r="S759" s="882"/>
      <c r="T759" s="882"/>
      <c r="U759" s="882"/>
      <c r="V759" s="882"/>
      <c r="W759" s="882"/>
      <c r="X759" s="882"/>
    </row>
    <row r="760" spans="1:24" ht="16.5" customHeight="1">
      <c r="A760" s="882"/>
      <c r="B760" s="882"/>
      <c r="C760" s="882"/>
      <c r="D760" s="882"/>
      <c r="E760" s="882"/>
      <c r="F760" s="882"/>
      <c r="G760" s="882"/>
      <c r="H760" s="882"/>
      <c r="I760" s="882"/>
      <c r="J760" s="882"/>
      <c r="K760" s="882"/>
      <c r="L760" s="882"/>
      <c r="M760" s="882"/>
      <c r="N760" s="882"/>
      <c r="O760" s="882"/>
      <c r="P760" s="882"/>
      <c r="Q760" s="882"/>
      <c r="R760" s="882"/>
      <c r="S760" s="882"/>
      <c r="T760" s="882"/>
      <c r="U760" s="882"/>
      <c r="V760" s="882"/>
      <c r="W760" s="882"/>
      <c r="X760" s="882"/>
    </row>
    <row r="761" spans="1:24" ht="16.5" customHeight="1">
      <c r="A761" s="882"/>
      <c r="B761" s="882"/>
      <c r="C761" s="882"/>
      <c r="D761" s="882"/>
      <c r="E761" s="882"/>
      <c r="F761" s="882"/>
      <c r="G761" s="882"/>
      <c r="H761" s="882"/>
      <c r="I761" s="882"/>
      <c r="J761" s="882"/>
      <c r="K761" s="882"/>
      <c r="L761" s="882"/>
      <c r="M761" s="882"/>
      <c r="N761" s="882"/>
      <c r="O761" s="882"/>
      <c r="P761" s="882"/>
      <c r="Q761" s="882"/>
      <c r="R761" s="882"/>
      <c r="S761" s="882"/>
      <c r="T761" s="882"/>
      <c r="U761" s="882"/>
      <c r="V761" s="882"/>
      <c r="W761" s="882"/>
      <c r="X761" s="882"/>
    </row>
    <row r="762" spans="1:24" ht="16.5" customHeight="1">
      <c r="A762" s="882"/>
      <c r="B762" s="882"/>
      <c r="C762" s="882"/>
      <c r="D762" s="882"/>
      <c r="E762" s="882"/>
      <c r="F762" s="882"/>
      <c r="G762" s="882"/>
      <c r="H762" s="882"/>
      <c r="I762" s="882"/>
      <c r="J762" s="882"/>
      <c r="K762" s="882"/>
      <c r="L762" s="882"/>
      <c r="M762" s="882"/>
      <c r="N762" s="882"/>
      <c r="O762" s="882"/>
      <c r="P762" s="882"/>
      <c r="Q762" s="882"/>
      <c r="R762" s="882"/>
      <c r="S762" s="882"/>
      <c r="T762" s="882"/>
      <c r="U762" s="882"/>
      <c r="V762" s="882"/>
      <c r="W762" s="882"/>
      <c r="X762" s="882"/>
    </row>
    <row r="763" spans="1:24" ht="16.5" customHeight="1">
      <c r="A763" s="882"/>
      <c r="B763" s="882"/>
      <c r="C763" s="882"/>
      <c r="D763" s="882"/>
      <c r="E763" s="882"/>
      <c r="F763" s="882"/>
      <c r="G763" s="882"/>
      <c r="H763" s="882"/>
      <c r="I763" s="882"/>
      <c r="J763" s="882"/>
      <c r="K763" s="882"/>
      <c r="L763" s="882"/>
      <c r="M763" s="882"/>
      <c r="N763" s="882"/>
      <c r="O763" s="882"/>
      <c r="P763" s="882"/>
      <c r="Q763" s="882"/>
      <c r="R763" s="882"/>
      <c r="S763" s="882"/>
      <c r="T763" s="882"/>
      <c r="U763" s="882"/>
      <c r="V763" s="882"/>
      <c r="W763" s="882"/>
      <c r="X763" s="882"/>
    </row>
    <row r="764" spans="1:24" ht="16.5" customHeight="1">
      <c r="A764" s="882"/>
      <c r="B764" s="882"/>
      <c r="C764" s="882"/>
      <c r="D764" s="882"/>
      <c r="E764" s="882"/>
      <c r="F764" s="882"/>
      <c r="G764" s="882"/>
      <c r="H764" s="882"/>
      <c r="I764" s="882"/>
      <c r="J764" s="882"/>
      <c r="K764" s="882"/>
      <c r="L764" s="882"/>
      <c r="M764" s="882"/>
      <c r="N764" s="882"/>
      <c r="O764" s="882"/>
      <c r="P764" s="882"/>
      <c r="Q764" s="882"/>
      <c r="R764" s="882"/>
      <c r="S764" s="882"/>
      <c r="T764" s="882"/>
      <c r="U764" s="882"/>
      <c r="V764" s="882"/>
      <c r="W764" s="882"/>
      <c r="X764" s="882"/>
    </row>
    <row r="765" spans="1:24" ht="16.5" customHeight="1">
      <c r="A765" s="882"/>
      <c r="B765" s="882"/>
      <c r="C765" s="882"/>
      <c r="D765" s="882"/>
      <c r="E765" s="882"/>
      <c r="F765" s="882"/>
      <c r="G765" s="882"/>
      <c r="H765" s="882"/>
      <c r="I765" s="882"/>
      <c r="J765" s="882"/>
      <c r="K765" s="882"/>
      <c r="L765" s="882"/>
      <c r="M765" s="882"/>
      <c r="N765" s="882"/>
      <c r="O765" s="882"/>
      <c r="P765" s="882"/>
      <c r="Q765" s="882"/>
      <c r="R765" s="882"/>
      <c r="S765" s="882"/>
      <c r="T765" s="882"/>
      <c r="U765" s="882"/>
      <c r="V765" s="882"/>
      <c r="W765" s="882"/>
      <c r="X765" s="882"/>
    </row>
    <row r="766" spans="1:24" ht="16.5" customHeight="1">
      <c r="A766" s="882"/>
      <c r="B766" s="882"/>
      <c r="C766" s="882"/>
      <c r="D766" s="882"/>
      <c r="E766" s="882"/>
      <c r="F766" s="882"/>
      <c r="G766" s="882"/>
      <c r="H766" s="882"/>
      <c r="I766" s="882"/>
      <c r="J766" s="882"/>
      <c r="K766" s="882"/>
      <c r="L766" s="882"/>
      <c r="M766" s="882"/>
      <c r="N766" s="882"/>
      <c r="O766" s="882"/>
      <c r="P766" s="882"/>
      <c r="Q766" s="882"/>
      <c r="R766" s="882"/>
      <c r="S766" s="882"/>
      <c r="T766" s="882"/>
      <c r="U766" s="882"/>
      <c r="V766" s="882"/>
      <c r="W766" s="882"/>
      <c r="X766" s="882"/>
    </row>
    <row r="767" spans="1:24" ht="16.5" customHeight="1">
      <c r="A767" s="882"/>
      <c r="B767" s="882"/>
      <c r="C767" s="882"/>
      <c r="D767" s="882"/>
      <c r="E767" s="882"/>
      <c r="F767" s="882"/>
      <c r="G767" s="882"/>
      <c r="H767" s="882"/>
      <c r="I767" s="882"/>
      <c r="J767" s="882"/>
      <c r="K767" s="882"/>
      <c r="L767" s="882"/>
      <c r="M767" s="882"/>
      <c r="N767" s="882"/>
      <c r="O767" s="882"/>
      <c r="P767" s="882"/>
      <c r="Q767" s="882"/>
      <c r="R767" s="882"/>
      <c r="S767" s="882"/>
      <c r="T767" s="882"/>
      <c r="U767" s="882"/>
      <c r="V767" s="882"/>
      <c r="W767" s="882"/>
      <c r="X767" s="882"/>
    </row>
    <row r="768" spans="1:24" ht="16.5" customHeight="1">
      <c r="A768" s="882"/>
      <c r="B768" s="882"/>
      <c r="C768" s="882"/>
      <c r="D768" s="882"/>
      <c r="E768" s="882"/>
      <c r="F768" s="882"/>
      <c r="G768" s="882"/>
      <c r="H768" s="882"/>
      <c r="I768" s="882"/>
      <c r="J768" s="882"/>
      <c r="K768" s="882"/>
      <c r="L768" s="882"/>
      <c r="M768" s="882"/>
      <c r="N768" s="882"/>
      <c r="O768" s="882"/>
      <c r="P768" s="882"/>
      <c r="Q768" s="882"/>
      <c r="R768" s="882"/>
      <c r="S768" s="882"/>
      <c r="T768" s="882"/>
      <c r="U768" s="882"/>
      <c r="V768" s="882"/>
      <c r="W768" s="882"/>
      <c r="X768" s="882"/>
    </row>
    <row r="769" spans="1:24" ht="16.5" customHeight="1">
      <c r="A769" s="882"/>
      <c r="B769" s="882"/>
      <c r="C769" s="882"/>
      <c r="D769" s="882"/>
      <c r="E769" s="882"/>
      <c r="F769" s="882"/>
      <c r="G769" s="882"/>
      <c r="H769" s="882"/>
      <c r="I769" s="882"/>
      <c r="J769" s="882"/>
      <c r="K769" s="882"/>
      <c r="L769" s="882"/>
      <c r="M769" s="882"/>
      <c r="N769" s="882"/>
      <c r="O769" s="882"/>
      <c r="P769" s="882"/>
      <c r="Q769" s="882"/>
      <c r="R769" s="882"/>
      <c r="S769" s="882"/>
      <c r="T769" s="882"/>
      <c r="U769" s="882"/>
      <c r="V769" s="882"/>
      <c r="W769" s="882"/>
      <c r="X769" s="882"/>
    </row>
    <row r="770" spans="1:24" ht="16.5" customHeight="1">
      <c r="A770" s="882"/>
      <c r="B770" s="882"/>
      <c r="C770" s="882"/>
      <c r="D770" s="882"/>
      <c r="E770" s="882"/>
      <c r="F770" s="882"/>
      <c r="G770" s="882"/>
      <c r="H770" s="882"/>
      <c r="I770" s="882"/>
      <c r="J770" s="882"/>
      <c r="K770" s="882"/>
      <c r="L770" s="882"/>
      <c r="M770" s="882"/>
      <c r="N770" s="882"/>
      <c r="O770" s="882"/>
      <c r="P770" s="882"/>
      <c r="Q770" s="882"/>
      <c r="R770" s="882"/>
      <c r="S770" s="882"/>
      <c r="T770" s="882"/>
      <c r="U770" s="882"/>
      <c r="V770" s="882"/>
      <c r="W770" s="882"/>
      <c r="X770" s="882"/>
    </row>
    <row r="771" spans="1:24" ht="16.5" customHeight="1">
      <c r="A771" s="882"/>
      <c r="B771" s="882"/>
      <c r="C771" s="882"/>
      <c r="D771" s="882"/>
      <c r="E771" s="882"/>
      <c r="F771" s="882"/>
      <c r="G771" s="882"/>
      <c r="H771" s="882"/>
      <c r="I771" s="882"/>
      <c r="J771" s="882"/>
      <c r="K771" s="882"/>
      <c r="L771" s="882"/>
      <c r="M771" s="882"/>
      <c r="N771" s="882"/>
      <c r="O771" s="882"/>
      <c r="P771" s="882"/>
      <c r="Q771" s="882"/>
      <c r="R771" s="882"/>
      <c r="S771" s="882"/>
      <c r="T771" s="882"/>
      <c r="U771" s="882"/>
      <c r="V771" s="882"/>
      <c r="W771" s="882"/>
      <c r="X771" s="882"/>
    </row>
    <row r="772" spans="1:24" ht="16.5" customHeight="1">
      <c r="A772" s="882"/>
      <c r="B772" s="882"/>
      <c r="C772" s="882"/>
      <c r="D772" s="882"/>
      <c r="E772" s="882"/>
      <c r="F772" s="882"/>
      <c r="G772" s="882"/>
      <c r="H772" s="882"/>
      <c r="I772" s="882"/>
      <c r="J772" s="882"/>
      <c r="K772" s="882"/>
      <c r="L772" s="882"/>
      <c r="M772" s="882"/>
      <c r="N772" s="882"/>
      <c r="O772" s="882"/>
      <c r="P772" s="882"/>
      <c r="Q772" s="882"/>
      <c r="R772" s="882"/>
      <c r="S772" s="882"/>
      <c r="T772" s="882"/>
      <c r="U772" s="882"/>
      <c r="V772" s="882"/>
      <c r="W772" s="882"/>
      <c r="X772" s="882"/>
    </row>
    <row r="773" spans="1:24" ht="16.5" customHeight="1">
      <c r="A773" s="882"/>
      <c r="B773" s="882"/>
      <c r="C773" s="882"/>
      <c r="D773" s="882"/>
      <c r="E773" s="882"/>
      <c r="F773" s="882"/>
      <c r="G773" s="882"/>
      <c r="H773" s="882"/>
      <c r="I773" s="882"/>
      <c r="J773" s="882"/>
      <c r="K773" s="882"/>
      <c r="L773" s="882"/>
      <c r="M773" s="882"/>
      <c r="N773" s="882"/>
      <c r="O773" s="882"/>
      <c r="P773" s="882"/>
      <c r="Q773" s="882"/>
      <c r="R773" s="882"/>
      <c r="S773" s="882"/>
      <c r="T773" s="882"/>
      <c r="U773" s="882"/>
      <c r="V773" s="882"/>
      <c r="W773" s="882"/>
      <c r="X773" s="882"/>
    </row>
    <row r="774" spans="1:24" ht="16.5" customHeight="1">
      <c r="A774" s="882"/>
      <c r="B774" s="882"/>
      <c r="C774" s="882"/>
      <c r="D774" s="882"/>
      <c r="E774" s="882"/>
      <c r="F774" s="882"/>
      <c r="G774" s="882"/>
      <c r="H774" s="882"/>
      <c r="I774" s="882"/>
      <c r="J774" s="882"/>
      <c r="K774" s="882"/>
      <c r="L774" s="882"/>
      <c r="M774" s="882"/>
      <c r="N774" s="882"/>
      <c r="O774" s="882"/>
      <c r="P774" s="882"/>
      <c r="Q774" s="882"/>
      <c r="R774" s="882"/>
      <c r="S774" s="882"/>
      <c r="T774" s="882"/>
      <c r="U774" s="882"/>
      <c r="V774" s="882"/>
      <c r="W774" s="882"/>
      <c r="X774" s="882"/>
    </row>
    <row r="775" spans="1:24" ht="16.5" customHeight="1">
      <c r="A775" s="882"/>
      <c r="B775" s="882"/>
      <c r="C775" s="882"/>
      <c r="D775" s="882"/>
      <c r="E775" s="882"/>
      <c r="F775" s="882"/>
      <c r="G775" s="882"/>
      <c r="H775" s="882"/>
      <c r="I775" s="882"/>
      <c r="J775" s="882"/>
      <c r="K775" s="882"/>
      <c r="L775" s="882"/>
      <c r="M775" s="882"/>
      <c r="N775" s="882"/>
      <c r="O775" s="882"/>
      <c r="P775" s="882"/>
      <c r="Q775" s="882"/>
      <c r="R775" s="882"/>
      <c r="S775" s="882"/>
      <c r="T775" s="882"/>
      <c r="U775" s="882"/>
      <c r="V775" s="882"/>
      <c r="W775" s="882"/>
      <c r="X775" s="882"/>
    </row>
    <row r="776" spans="1:24" ht="16.5" customHeight="1">
      <c r="A776" s="882"/>
      <c r="B776" s="882"/>
      <c r="C776" s="882"/>
      <c r="D776" s="882"/>
      <c r="E776" s="882"/>
      <c r="F776" s="882"/>
      <c r="G776" s="882"/>
      <c r="H776" s="882"/>
      <c r="I776" s="882"/>
      <c r="J776" s="882"/>
      <c r="K776" s="882"/>
      <c r="L776" s="882"/>
      <c r="M776" s="882"/>
      <c r="N776" s="882"/>
      <c r="O776" s="882"/>
      <c r="P776" s="882"/>
      <c r="Q776" s="882"/>
      <c r="R776" s="882"/>
      <c r="S776" s="882"/>
      <c r="T776" s="882"/>
      <c r="U776" s="882"/>
      <c r="V776" s="882"/>
      <c r="W776" s="882"/>
      <c r="X776" s="882"/>
    </row>
    <row r="777" spans="1:24" ht="16.5" customHeight="1">
      <c r="A777" s="882"/>
      <c r="B777" s="882"/>
      <c r="C777" s="882"/>
      <c r="D777" s="882"/>
      <c r="E777" s="882"/>
      <c r="F777" s="882"/>
      <c r="G777" s="882"/>
      <c r="H777" s="882"/>
      <c r="I777" s="882"/>
      <c r="J777" s="882"/>
      <c r="K777" s="882"/>
      <c r="L777" s="882"/>
      <c r="M777" s="882"/>
      <c r="N777" s="882"/>
      <c r="O777" s="882"/>
      <c r="P777" s="882"/>
      <c r="Q777" s="882"/>
      <c r="R777" s="882"/>
      <c r="S777" s="882"/>
      <c r="T777" s="882"/>
      <c r="U777" s="882"/>
      <c r="V777" s="882"/>
      <c r="W777" s="882"/>
      <c r="X777" s="882"/>
    </row>
    <row r="778" spans="1:24" ht="16.5" customHeight="1">
      <c r="A778" s="882"/>
      <c r="B778" s="882"/>
      <c r="C778" s="882"/>
      <c r="D778" s="882"/>
      <c r="E778" s="882"/>
      <c r="F778" s="882"/>
      <c r="G778" s="882"/>
      <c r="H778" s="882"/>
      <c r="I778" s="882"/>
      <c r="J778" s="882"/>
      <c r="K778" s="882"/>
      <c r="L778" s="882"/>
      <c r="M778" s="882"/>
      <c r="N778" s="882"/>
      <c r="O778" s="882"/>
      <c r="P778" s="882"/>
      <c r="Q778" s="882"/>
      <c r="R778" s="882"/>
      <c r="S778" s="882"/>
      <c r="T778" s="882"/>
      <c r="U778" s="882"/>
      <c r="V778" s="882"/>
      <c r="W778" s="882"/>
      <c r="X778" s="882"/>
    </row>
    <row r="779" spans="1:24" ht="16.5" customHeight="1">
      <c r="A779" s="882"/>
      <c r="B779" s="882"/>
      <c r="C779" s="882"/>
      <c r="D779" s="882"/>
      <c r="E779" s="882"/>
      <c r="F779" s="882"/>
      <c r="G779" s="882"/>
      <c r="H779" s="882"/>
      <c r="I779" s="882"/>
      <c r="J779" s="882"/>
      <c r="K779" s="882"/>
      <c r="L779" s="882"/>
      <c r="M779" s="882"/>
      <c r="N779" s="882"/>
      <c r="O779" s="882"/>
      <c r="P779" s="882"/>
      <c r="Q779" s="882"/>
      <c r="R779" s="882"/>
      <c r="S779" s="882"/>
      <c r="T779" s="882"/>
      <c r="U779" s="882"/>
      <c r="V779" s="882"/>
      <c r="W779" s="882"/>
      <c r="X779" s="882"/>
    </row>
    <row r="780" spans="1:24" ht="16.5" customHeight="1">
      <c r="A780" s="882"/>
      <c r="B780" s="882"/>
      <c r="C780" s="882"/>
      <c r="D780" s="882"/>
      <c r="E780" s="882"/>
      <c r="F780" s="882"/>
      <c r="G780" s="882"/>
      <c r="H780" s="882"/>
      <c r="I780" s="882"/>
      <c r="J780" s="882"/>
      <c r="K780" s="882"/>
      <c r="L780" s="882"/>
      <c r="M780" s="882"/>
      <c r="N780" s="882"/>
      <c r="O780" s="882"/>
      <c r="P780" s="882"/>
      <c r="Q780" s="882"/>
      <c r="R780" s="882"/>
      <c r="S780" s="882"/>
      <c r="T780" s="882"/>
      <c r="U780" s="882"/>
      <c r="V780" s="882"/>
      <c r="W780" s="882"/>
      <c r="X780" s="882"/>
    </row>
    <row r="781" spans="1:24" ht="16.5" customHeight="1">
      <c r="A781" s="882"/>
      <c r="B781" s="882"/>
      <c r="C781" s="882"/>
      <c r="D781" s="882"/>
      <c r="E781" s="882"/>
      <c r="F781" s="882"/>
      <c r="G781" s="882"/>
      <c r="H781" s="882"/>
      <c r="I781" s="882"/>
      <c r="J781" s="882"/>
      <c r="K781" s="882"/>
      <c r="L781" s="882"/>
      <c r="M781" s="882"/>
      <c r="N781" s="882"/>
      <c r="O781" s="882"/>
      <c r="P781" s="882"/>
      <c r="Q781" s="882"/>
      <c r="R781" s="882"/>
      <c r="S781" s="882"/>
      <c r="T781" s="882"/>
      <c r="U781" s="882"/>
      <c r="V781" s="882"/>
      <c r="W781" s="882"/>
      <c r="X781" s="882"/>
    </row>
    <row r="782" spans="1:24" ht="16.5" customHeight="1">
      <c r="A782" s="882"/>
      <c r="B782" s="882"/>
      <c r="C782" s="882"/>
      <c r="D782" s="882"/>
      <c r="E782" s="882"/>
      <c r="F782" s="882"/>
      <c r="G782" s="882"/>
      <c r="H782" s="882"/>
      <c r="I782" s="882"/>
      <c r="J782" s="882"/>
      <c r="K782" s="882"/>
      <c r="L782" s="882"/>
      <c r="M782" s="882"/>
      <c r="N782" s="882"/>
      <c r="O782" s="882"/>
      <c r="P782" s="882"/>
      <c r="Q782" s="882"/>
      <c r="R782" s="882"/>
      <c r="S782" s="882"/>
      <c r="T782" s="882"/>
      <c r="U782" s="882"/>
      <c r="V782" s="882"/>
      <c r="W782" s="882"/>
      <c r="X782" s="882"/>
    </row>
    <row r="783" spans="1:24" ht="16.5" customHeight="1">
      <c r="A783" s="882"/>
      <c r="B783" s="882"/>
      <c r="C783" s="882"/>
      <c r="D783" s="882"/>
      <c r="E783" s="882"/>
      <c r="F783" s="882"/>
      <c r="G783" s="882"/>
      <c r="H783" s="882"/>
      <c r="I783" s="882"/>
      <c r="J783" s="882"/>
      <c r="K783" s="882"/>
      <c r="L783" s="882"/>
      <c r="M783" s="882"/>
      <c r="N783" s="882"/>
      <c r="O783" s="882"/>
      <c r="P783" s="882"/>
      <c r="Q783" s="882"/>
      <c r="R783" s="882"/>
      <c r="S783" s="882"/>
      <c r="T783" s="882"/>
      <c r="U783" s="882"/>
      <c r="V783" s="882"/>
      <c r="W783" s="882"/>
      <c r="X783" s="882"/>
    </row>
    <row r="784" spans="1:24" ht="16.5" customHeight="1">
      <c r="A784" s="882"/>
      <c r="B784" s="882"/>
      <c r="C784" s="882"/>
      <c r="D784" s="882"/>
      <c r="E784" s="882"/>
      <c r="F784" s="882"/>
      <c r="G784" s="882"/>
      <c r="H784" s="882"/>
      <c r="I784" s="882"/>
      <c r="J784" s="882"/>
      <c r="K784" s="882"/>
      <c r="L784" s="882"/>
      <c r="M784" s="882"/>
      <c r="N784" s="882"/>
      <c r="O784" s="882"/>
      <c r="P784" s="882"/>
      <c r="Q784" s="882"/>
      <c r="R784" s="882"/>
      <c r="S784" s="882"/>
      <c r="T784" s="882"/>
      <c r="U784" s="882"/>
      <c r="V784" s="882"/>
      <c r="W784" s="882"/>
      <c r="X784" s="882"/>
    </row>
    <row r="785" spans="1:24" ht="16.5" customHeight="1">
      <c r="A785" s="882"/>
      <c r="B785" s="882"/>
      <c r="C785" s="882"/>
      <c r="D785" s="882"/>
      <c r="E785" s="882"/>
      <c r="F785" s="882"/>
      <c r="G785" s="882"/>
      <c r="H785" s="882"/>
      <c r="I785" s="882"/>
      <c r="J785" s="882"/>
      <c r="K785" s="882"/>
      <c r="L785" s="882"/>
      <c r="M785" s="882"/>
      <c r="N785" s="882"/>
      <c r="O785" s="882"/>
      <c r="P785" s="882"/>
      <c r="Q785" s="882"/>
      <c r="R785" s="882"/>
      <c r="S785" s="882"/>
      <c r="T785" s="882"/>
      <c r="U785" s="882"/>
      <c r="V785" s="882"/>
      <c r="W785" s="882"/>
      <c r="X785" s="882"/>
    </row>
    <row r="786" spans="1:24" ht="16.5" customHeight="1">
      <c r="A786" s="882"/>
      <c r="B786" s="882"/>
      <c r="C786" s="882"/>
      <c r="D786" s="882"/>
      <c r="E786" s="882"/>
      <c r="F786" s="882"/>
      <c r="G786" s="882"/>
      <c r="H786" s="882"/>
      <c r="I786" s="882"/>
      <c r="J786" s="882"/>
      <c r="K786" s="882"/>
      <c r="L786" s="882"/>
      <c r="M786" s="882"/>
      <c r="N786" s="882"/>
      <c r="O786" s="882"/>
      <c r="P786" s="882"/>
      <c r="Q786" s="882"/>
      <c r="R786" s="882"/>
      <c r="S786" s="882"/>
      <c r="T786" s="882"/>
      <c r="U786" s="882"/>
      <c r="V786" s="882"/>
      <c r="W786" s="882"/>
      <c r="X786" s="882"/>
    </row>
    <row r="787" spans="1:24" ht="16.5" customHeight="1">
      <c r="A787" s="882"/>
      <c r="B787" s="882"/>
      <c r="C787" s="882"/>
      <c r="D787" s="882"/>
      <c r="E787" s="882"/>
      <c r="F787" s="882"/>
      <c r="G787" s="882"/>
      <c r="H787" s="882"/>
      <c r="I787" s="882"/>
      <c r="J787" s="882"/>
      <c r="K787" s="882"/>
      <c r="L787" s="882"/>
      <c r="M787" s="882"/>
      <c r="N787" s="882"/>
      <c r="O787" s="882"/>
      <c r="P787" s="882"/>
      <c r="Q787" s="882"/>
      <c r="R787" s="882"/>
      <c r="S787" s="882"/>
      <c r="T787" s="882"/>
      <c r="U787" s="882"/>
      <c r="V787" s="882"/>
      <c r="W787" s="882"/>
      <c r="X787" s="882"/>
    </row>
    <row r="788" spans="1:24" ht="16.5" customHeight="1">
      <c r="A788" s="882"/>
      <c r="B788" s="882"/>
      <c r="C788" s="882"/>
      <c r="D788" s="882"/>
      <c r="E788" s="882"/>
      <c r="F788" s="882"/>
      <c r="G788" s="882"/>
      <c r="H788" s="882"/>
      <c r="I788" s="882"/>
      <c r="J788" s="882"/>
      <c r="K788" s="882"/>
      <c r="L788" s="882"/>
      <c r="M788" s="882"/>
      <c r="N788" s="882"/>
      <c r="O788" s="882"/>
      <c r="P788" s="882"/>
      <c r="Q788" s="882"/>
      <c r="R788" s="882"/>
      <c r="S788" s="882"/>
      <c r="T788" s="882"/>
      <c r="U788" s="882"/>
      <c r="V788" s="882"/>
      <c r="W788" s="882"/>
      <c r="X788" s="882"/>
    </row>
    <row r="789" spans="1:24" ht="16.5" customHeight="1">
      <c r="A789" s="882"/>
      <c r="B789" s="882"/>
      <c r="C789" s="882"/>
      <c r="D789" s="882"/>
      <c r="E789" s="882"/>
      <c r="F789" s="882"/>
      <c r="G789" s="882"/>
      <c r="H789" s="882"/>
      <c r="I789" s="882"/>
      <c r="J789" s="882"/>
      <c r="K789" s="882"/>
      <c r="L789" s="882"/>
      <c r="M789" s="882"/>
      <c r="N789" s="882"/>
      <c r="O789" s="882"/>
      <c r="P789" s="882"/>
      <c r="Q789" s="882"/>
      <c r="R789" s="882"/>
      <c r="S789" s="882"/>
      <c r="T789" s="882"/>
      <c r="U789" s="882"/>
      <c r="V789" s="882"/>
      <c r="W789" s="882"/>
      <c r="X789" s="882"/>
    </row>
    <row r="790" spans="1:24" ht="16.5" customHeight="1">
      <c r="A790" s="882"/>
      <c r="B790" s="882"/>
      <c r="C790" s="882"/>
      <c r="D790" s="882"/>
      <c r="E790" s="882"/>
      <c r="F790" s="882"/>
      <c r="G790" s="882"/>
      <c r="H790" s="882"/>
      <c r="I790" s="882"/>
      <c r="J790" s="882"/>
      <c r="K790" s="882"/>
      <c r="L790" s="882"/>
      <c r="M790" s="882"/>
      <c r="N790" s="882"/>
      <c r="O790" s="882"/>
      <c r="P790" s="882"/>
      <c r="Q790" s="882"/>
      <c r="R790" s="882"/>
      <c r="S790" s="882"/>
      <c r="T790" s="882"/>
      <c r="U790" s="882"/>
      <c r="V790" s="882"/>
      <c r="W790" s="882"/>
      <c r="X790" s="882"/>
    </row>
    <row r="791" spans="1:24" ht="16.5" customHeight="1">
      <c r="A791" s="882"/>
      <c r="B791" s="882"/>
      <c r="C791" s="882"/>
      <c r="D791" s="882"/>
      <c r="E791" s="882"/>
      <c r="F791" s="882"/>
      <c r="G791" s="882"/>
      <c r="H791" s="882"/>
      <c r="I791" s="882"/>
      <c r="J791" s="882"/>
      <c r="K791" s="882"/>
      <c r="L791" s="882"/>
      <c r="M791" s="882"/>
      <c r="N791" s="882"/>
      <c r="O791" s="882"/>
      <c r="P791" s="882"/>
      <c r="Q791" s="882"/>
      <c r="R791" s="882"/>
      <c r="S791" s="882"/>
      <c r="T791" s="882"/>
      <c r="U791" s="882"/>
      <c r="V791" s="882"/>
      <c r="W791" s="882"/>
      <c r="X791" s="882"/>
    </row>
    <row r="792" spans="1:24" ht="16.5" customHeight="1">
      <c r="A792" s="882"/>
      <c r="B792" s="882"/>
      <c r="C792" s="882"/>
      <c r="D792" s="882"/>
      <c r="E792" s="882"/>
      <c r="F792" s="882"/>
      <c r="G792" s="882"/>
      <c r="H792" s="882"/>
      <c r="I792" s="882"/>
      <c r="J792" s="882"/>
      <c r="K792" s="882"/>
      <c r="L792" s="882"/>
      <c r="M792" s="882"/>
      <c r="N792" s="882"/>
      <c r="O792" s="882"/>
      <c r="P792" s="882"/>
      <c r="Q792" s="882"/>
      <c r="R792" s="882"/>
      <c r="S792" s="882"/>
      <c r="T792" s="882"/>
      <c r="U792" s="882"/>
      <c r="V792" s="882"/>
      <c r="W792" s="882"/>
      <c r="X792" s="882"/>
    </row>
    <row r="793" spans="1:24" ht="16.5" customHeight="1">
      <c r="A793" s="882"/>
      <c r="B793" s="882"/>
      <c r="C793" s="882"/>
      <c r="D793" s="882"/>
      <c r="E793" s="882"/>
      <c r="F793" s="882"/>
      <c r="G793" s="882"/>
      <c r="H793" s="882"/>
      <c r="I793" s="882"/>
      <c r="J793" s="882"/>
      <c r="K793" s="882"/>
      <c r="L793" s="882"/>
      <c r="M793" s="882"/>
      <c r="N793" s="882"/>
      <c r="O793" s="882"/>
      <c r="P793" s="882"/>
      <c r="Q793" s="882"/>
      <c r="R793" s="882"/>
      <c r="S793" s="882"/>
      <c r="T793" s="882"/>
      <c r="U793" s="882"/>
      <c r="V793" s="882"/>
      <c r="W793" s="882"/>
      <c r="X793" s="882"/>
    </row>
    <row r="794" spans="1:24" ht="16.5" customHeight="1">
      <c r="A794" s="882"/>
      <c r="B794" s="882"/>
      <c r="C794" s="882"/>
      <c r="D794" s="882"/>
      <c r="E794" s="882"/>
      <c r="F794" s="882"/>
      <c r="G794" s="882"/>
      <c r="H794" s="882"/>
      <c r="I794" s="882"/>
      <c r="J794" s="882"/>
      <c r="K794" s="882"/>
      <c r="L794" s="882"/>
      <c r="M794" s="882"/>
      <c r="N794" s="882"/>
      <c r="O794" s="882"/>
      <c r="P794" s="882"/>
      <c r="Q794" s="882"/>
      <c r="R794" s="882"/>
      <c r="S794" s="882"/>
      <c r="T794" s="882"/>
      <c r="U794" s="882"/>
      <c r="V794" s="882"/>
      <c r="W794" s="882"/>
      <c r="X794" s="882"/>
    </row>
    <row r="795" spans="1:24" ht="16.5" customHeight="1">
      <c r="A795" s="882"/>
      <c r="B795" s="882"/>
      <c r="C795" s="882"/>
      <c r="D795" s="882"/>
      <c r="E795" s="882"/>
      <c r="F795" s="882"/>
      <c r="G795" s="882"/>
      <c r="H795" s="882"/>
      <c r="I795" s="882"/>
      <c r="J795" s="882"/>
      <c r="K795" s="882"/>
      <c r="L795" s="882"/>
      <c r="M795" s="882"/>
      <c r="N795" s="882"/>
      <c r="O795" s="882"/>
      <c r="P795" s="882"/>
      <c r="Q795" s="882"/>
      <c r="R795" s="882"/>
      <c r="S795" s="882"/>
      <c r="T795" s="882"/>
      <c r="U795" s="882"/>
      <c r="V795" s="882"/>
      <c r="W795" s="882"/>
      <c r="X795" s="882"/>
    </row>
    <row r="796" spans="1:24" ht="16.5" customHeight="1">
      <c r="A796" s="882"/>
      <c r="B796" s="882"/>
      <c r="C796" s="882"/>
      <c r="D796" s="882"/>
      <c r="E796" s="882"/>
      <c r="F796" s="882"/>
      <c r="G796" s="882"/>
      <c r="H796" s="882"/>
      <c r="I796" s="882"/>
      <c r="J796" s="882"/>
      <c r="K796" s="882"/>
      <c r="L796" s="882"/>
      <c r="M796" s="882"/>
      <c r="N796" s="882"/>
      <c r="O796" s="882"/>
      <c r="P796" s="882"/>
      <c r="Q796" s="882"/>
      <c r="R796" s="882"/>
      <c r="S796" s="882"/>
      <c r="T796" s="882"/>
      <c r="U796" s="882"/>
      <c r="V796" s="882"/>
      <c r="W796" s="882"/>
      <c r="X796" s="882"/>
    </row>
    <row r="797" spans="1:24" ht="16.5" customHeight="1">
      <c r="A797" s="882"/>
      <c r="B797" s="882"/>
      <c r="C797" s="882"/>
      <c r="D797" s="882"/>
      <c r="E797" s="882"/>
      <c r="F797" s="882"/>
      <c r="G797" s="882"/>
      <c r="H797" s="882"/>
      <c r="I797" s="882"/>
      <c r="J797" s="882"/>
      <c r="K797" s="882"/>
      <c r="L797" s="882"/>
      <c r="M797" s="882"/>
      <c r="N797" s="882"/>
      <c r="O797" s="882"/>
      <c r="P797" s="882"/>
      <c r="Q797" s="882"/>
      <c r="R797" s="882"/>
      <c r="S797" s="882"/>
      <c r="T797" s="882"/>
      <c r="U797" s="882"/>
      <c r="V797" s="882"/>
      <c r="W797" s="882"/>
      <c r="X797" s="882"/>
    </row>
    <row r="798" spans="1:24" ht="16.5" customHeight="1">
      <c r="A798" s="882"/>
      <c r="B798" s="882"/>
      <c r="C798" s="882"/>
      <c r="D798" s="882"/>
      <c r="E798" s="882"/>
      <c r="F798" s="882"/>
      <c r="G798" s="882"/>
      <c r="H798" s="882"/>
      <c r="I798" s="882"/>
      <c r="J798" s="882"/>
      <c r="K798" s="882"/>
      <c r="L798" s="882"/>
      <c r="M798" s="882"/>
      <c r="N798" s="882"/>
      <c r="O798" s="882"/>
      <c r="P798" s="882"/>
      <c r="Q798" s="882"/>
      <c r="R798" s="882"/>
      <c r="S798" s="882"/>
      <c r="T798" s="882"/>
      <c r="U798" s="882"/>
      <c r="V798" s="882"/>
      <c r="W798" s="882"/>
      <c r="X798" s="882"/>
    </row>
    <row r="799" spans="1:24" ht="16.5" customHeight="1">
      <c r="A799" s="882"/>
      <c r="B799" s="882"/>
      <c r="C799" s="882"/>
      <c r="D799" s="882"/>
      <c r="E799" s="882"/>
      <c r="F799" s="882"/>
      <c r="G799" s="882"/>
      <c r="H799" s="882"/>
      <c r="I799" s="882"/>
      <c r="J799" s="882"/>
      <c r="K799" s="882"/>
      <c r="L799" s="882"/>
      <c r="M799" s="882"/>
      <c r="N799" s="882"/>
      <c r="O799" s="882"/>
      <c r="P799" s="882"/>
      <c r="Q799" s="882"/>
      <c r="R799" s="882"/>
      <c r="S799" s="882"/>
      <c r="T799" s="882"/>
      <c r="U799" s="882"/>
      <c r="V799" s="882"/>
      <c r="W799" s="882"/>
      <c r="X799" s="882"/>
    </row>
    <row r="800" spans="1:24" ht="16.5" customHeight="1">
      <c r="A800" s="882"/>
      <c r="B800" s="882"/>
      <c r="C800" s="882"/>
      <c r="D800" s="882"/>
      <c r="E800" s="882"/>
      <c r="F800" s="882"/>
      <c r="G800" s="882"/>
      <c r="H800" s="882"/>
      <c r="I800" s="882"/>
      <c r="J800" s="882"/>
      <c r="K800" s="882"/>
      <c r="L800" s="882"/>
      <c r="M800" s="882"/>
      <c r="N800" s="882"/>
      <c r="O800" s="882"/>
      <c r="P800" s="882"/>
      <c r="Q800" s="882"/>
      <c r="R800" s="882"/>
      <c r="S800" s="882"/>
      <c r="T800" s="882"/>
      <c r="U800" s="882"/>
      <c r="V800" s="882"/>
      <c r="W800" s="882"/>
      <c r="X800" s="882"/>
    </row>
    <row r="801" spans="1:24" ht="16.5" customHeight="1">
      <c r="A801" s="882"/>
      <c r="B801" s="882"/>
      <c r="C801" s="882"/>
      <c r="D801" s="882"/>
      <c r="E801" s="882"/>
      <c r="F801" s="882"/>
      <c r="G801" s="882"/>
      <c r="H801" s="882"/>
      <c r="I801" s="882"/>
      <c r="J801" s="882"/>
      <c r="K801" s="882"/>
      <c r="L801" s="882"/>
      <c r="M801" s="882"/>
      <c r="N801" s="882"/>
      <c r="O801" s="882"/>
      <c r="P801" s="882"/>
      <c r="Q801" s="882"/>
      <c r="R801" s="882"/>
      <c r="S801" s="882"/>
      <c r="T801" s="882"/>
      <c r="U801" s="882"/>
      <c r="V801" s="882"/>
      <c r="W801" s="882"/>
      <c r="X801" s="882"/>
    </row>
    <row r="802" spans="1:24" ht="16.5" customHeight="1">
      <c r="A802" s="882"/>
      <c r="B802" s="882"/>
      <c r="C802" s="882"/>
      <c r="D802" s="882"/>
      <c r="E802" s="882"/>
      <c r="F802" s="882"/>
      <c r="G802" s="882"/>
      <c r="H802" s="882"/>
      <c r="I802" s="882"/>
      <c r="J802" s="882"/>
      <c r="K802" s="882"/>
      <c r="L802" s="882"/>
      <c r="M802" s="882"/>
      <c r="N802" s="882"/>
      <c r="O802" s="882"/>
      <c r="P802" s="882"/>
      <c r="Q802" s="882"/>
      <c r="R802" s="882"/>
      <c r="S802" s="882"/>
      <c r="T802" s="882"/>
      <c r="U802" s="882"/>
      <c r="V802" s="882"/>
      <c r="W802" s="882"/>
      <c r="X802" s="882"/>
    </row>
    <row r="803" spans="1:24" ht="16.5" customHeight="1">
      <c r="A803" s="882"/>
      <c r="B803" s="882"/>
      <c r="C803" s="882"/>
      <c r="D803" s="882"/>
      <c r="E803" s="882"/>
      <c r="F803" s="882"/>
      <c r="G803" s="882"/>
      <c r="H803" s="882"/>
      <c r="I803" s="882"/>
      <c r="J803" s="882"/>
      <c r="K803" s="882"/>
      <c r="L803" s="882"/>
      <c r="M803" s="882"/>
      <c r="N803" s="882"/>
      <c r="O803" s="882"/>
      <c r="P803" s="882"/>
      <c r="Q803" s="882"/>
      <c r="R803" s="882"/>
      <c r="S803" s="882"/>
      <c r="T803" s="882"/>
      <c r="U803" s="882"/>
      <c r="V803" s="882"/>
      <c r="W803" s="882"/>
      <c r="X803" s="882"/>
    </row>
    <row r="804" spans="1:24" ht="16.5" customHeight="1">
      <c r="A804" s="882"/>
      <c r="B804" s="882"/>
      <c r="C804" s="882"/>
      <c r="D804" s="882"/>
      <c r="E804" s="882"/>
      <c r="F804" s="882"/>
      <c r="G804" s="882"/>
      <c r="H804" s="882"/>
      <c r="I804" s="882"/>
      <c r="J804" s="882"/>
      <c r="K804" s="882"/>
      <c r="L804" s="882"/>
      <c r="M804" s="882"/>
      <c r="N804" s="882"/>
      <c r="O804" s="882"/>
      <c r="P804" s="882"/>
      <c r="Q804" s="882"/>
      <c r="R804" s="882"/>
      <c r="S804" s="882"/>
      <c r="T804" s="882"/>
      <c r="U804" s="882"/>
      <c r="V804" s="882"/>
      <c r="W804" s="882"/>
      <c r="X804" s="882"/>
    </row>
    <row r="805" spans="1:24" ht="16.5" customHeight="1">
      <c r="A805" s="882"/>
      <c r="B805" s="882"/>
      <c r="C805" s="882"/>
      <c r="D805" s="882"/>
      <c r="E805" s="882"/>
      <c r="F805" s="882"/>
      <c r="G805" s="882"/>
      <c r="H805" s="882"/>
      <c r="I805" s="882"/>
      <c r="J805" s="882"/>
      <c r="K805" s="882"/>
      <c r="L805" s="882"/>
      <c r="M805" s="882"/>
      <c r="N805" s="882"/>
      <c r="O805" s="882"/>
      <c r="P805" s="882"/>
      <c r="Q805" s="882"/>
      <c r="R805" s="882"/>
      <c r="S805" s="882"/>
      <c r="T805" s="882"/>
      <c r="U805" s="882"/>
      <c r="V805" s="882"/>
      <c r="W805" s="882"/>
      <c r="X805" s="882"/>
    </row>
    <row r="806" spans="1:24" ht="16.5" customHeight="1">
      <c r="A806" s="882"/>
      <c r="B806" s="882"/>
      <c r="C806" s="882"/>
      <c r="D806" s="882"/>
      <c r="E806" s="882"/>
      <c r="F806" s="882"/>
      <c r="G806" s="882"/>
      <c r="H806" s="882"/>
      <c r="I806" s="882"/>
      <c r="J806" s="882"/>
      <c r="K806" s="882"/>
      <c r="L806" s="882"/>
      <c r="M806" s="882"/>
      <c r="N806" s="882"/>
      <c r="O806" s="882"/>
      <c r="P806" s="882"/>
      <c r="Q806" s="882"/>
      <c r="R806" s="882"/>
      <c r="S806" s="882"/>
      <c r="T806" s="882"/>
      <c r="U806" s="882"/>
      <c r="V806" s="882"/>
      <c r="W806" s="882"/>
      <c r="X806" s="882"/>
    </row>
    <row r="807" spans="1:24" ht="16.5" customHeight="1">
      <c r="A807" s="882"/>
      <c r="B807" s="882"/>
      <c r="C807" s="882"/>
      <c r="D807" s="882"/>
      <c r="E807" s="882"/>
      <c r="F807" s="882"/>
      <c r="G807" s="882"/>
      <c r="H807" s="882"/>
      <c r="I807" s="882"/>
      <c r="J807" s="882"/>
      <c r="K807" s="882"/>
      <c r="L807" s="882"/>
      <c r="M807" s="882"/>
      <c r="N807" s="882"/>
      <c r="O807" s="882"/>
      <c r="P807" s="882"/>
      <c r="Q807" s="882"/>
      <c r="R807" s="882"/>
      <c r="S807" s="882"/>
      <c r="T807" s="882"/>
      <c r="U807" s="882"/>
      <c r="V807" s="882"/>
      <c r="W807" s="882"/>
      <c r="X807" s="882"/>
    </row>
    <row r="808" spans="1:24" ht="16.5" customHeight="1">
      <c r="A808" s="882"/>
      <c r="B808" s="882"/>
      <c r="C808" s="882"/>
      <c r="D808" s="882"/>
      <c r="E808" s="882"/>
      <c r="F808" s="882"/>
      <c r="G808" s="882"/>
      <c r="H808" s="882"/>
      <c r="I808" s="882"/>
      <c r="J808" s="882"/>
      <c r="K808" s="882"/>
      <c r="L808" s="882"/>
      <c r="M808" s="882"/>
      <c r="N808" s="882"/>
      <c r="O808" s="882"/>
      <c r="P808" s="882"/>
      <c r="Q808" s="882"/>
      <c r="R808" s="882"/>
      <c r="S808" s="882"/>
      <c r="T808" s="882"/>
      <c r="U808" s="882"/>
      <c r="V808" s="882"/>
      <c r="W808" s="882"/>
      <c r="X808" s="882"/>
    </row>
    <row r="809" spans="1:24" ht="16.5" customHeight="1">
      <c r="A809" s="882"/>
      <c r="B809" s="882"/>
      <c r="C809" s="882"/>
      <c r="D809" s="882"/>
      <c r="E809" s="882"/>
      <c r="F809" s="882"/>
      <c r="G809" s="882"/>
      <c r="H809" s="882"/>
      <c r="I809" s="882"/>
      <c r="J809" s="882"/>
      <c r="K809" s="882"/>
      <c r="L809" s="882"/>
      <c r="M809" s="882"/>
      <c r="N809" s="882"/>
      <c r="O809" s="882"/>
      <c r="P809" s="882"/>
      <c r="Q809" s="882"/>
      <c r="R809" s="882"/>
      <c r="S809" s="882"/>
      <c r="T809" s="882"/>
      <c r="U809" s="882"/>
      <c r="V809" s="882"/>
      <c r="W809" s="882"/>
      <c r="X809" s="882"/>
    </row>
    <row r="810" spans="1:24" ht="16.5" customHeight="1">
      <c r="A810" s="882"/>
      <c r="B810" s="882"/>
      <c r="C810" s="882"/>
      <c r="D810" s="882"/>
      <c r="E810" s="882"/>
      <c r="F810" s="882"/>
      <c r="G810" s="882"/>
      <c r="H810" s="882"/>
      <c r="I810" s="882"/>
      <c r="J810" s="882"/>
      <c r="K810" s="882"/>
      <c r="L810" s="882"/>
      <c r="M810" s="882"/>
      <c r="N810" s="882"/>
      <c r="O810" s="882"/>
      <c r="P810" s="882"/>
      <c r="Q810" s="882"/>
      <c r="R810" s="882"/>
      <c r="S810" s="882"/>
      <c r="T810" s="882"/>
      <c r="U810" s="882"/>
      <c r="V810" s="882"/>
      <c r="W810" s="882"/>
      <c r="X810" s="882"/>
    </row>
    <row r="811" spans="1:24" ht="16.5" customHeight="1">
      <c r="A811" s="882"/>
      <c r="B811" s="882"/>
      <c r="C811" s="882"/>
      <c r="D811" s="882"/>
      <c r="E811" s="882"/>
      <c r="F811" s="882"/>
      <c r="G811" s="882"/>
      <c r="H811" s="882"/>
      <c r="I811" s="882"/>
      <c r="J811" s="882"/>
      <c r="K811" s="882"/>
      <c r="L811" s="882"/>
      <c r="M811" s="882"/>
      <c r="N811" s="882"/>
      <c r="O811" s="882"/>
      <c r="P811" s="882"/>
      <c r="Q811" s="882"/>
      <c r="R811" s="882"/>
      <c r="S811" s="882"/>
      <c r="T811" s="882"/>
      <c r="U811" s="882"/>
      <c r="V811" s="882"/>
      <c r="W811" s="882"/>
      <c r="X811" s="882"/>
    </row>
    <row r="812" spans="1:24" ht="16.5" customHeight="1">
      <c r="A812" s="882"/>
      <c r="B812" s="882"/>
      <c r="C812" s="882"/>
      <c r="D812" s="882"/>
      <c r="E812" s="882"/>
      <c r="F812" s="882"/>
      <c r="G812" s="882"/>
      <c r="H812" s="882"/>
      <c r="I812" s="882"/>
      <c r="J812" s="882"/>
      <c r="K812" s="882"/>
      <c r="L812" s="882"/>
      <c r="M812" s="882"/>
      <c r="N812" s="882"/>
      <c r="O812" s="882"/>
      <c r="P812" s="882"/>
      <c r="Q812" s="882"/>
      <c r="R812" s="882"/>
      <c r="S812" s="882"/>
      <c r="T812" s="882"/>
      <c r="U812" s="882"/>
      <c r="V812" s="882"/>
      <c r="W812" s="882"/>
      <c r="X812" s="882"/>
    </row>
    <row r="813" spans="1:24" ht="16.5" customHeight="1">
      <c r="A813" s="882"/>
      <c r="B813" s="882"/>
      <c r="C813" s="882"/>
      <c r="D813" s="882"/>
      <c r="E813" s="882"/>
      <c r="F813" s="882"/>
      <c r="G813" s="882"/>
      <c r="H813" s="882"/>
      <c r="I813" s="882"/>
      <c r="J813" s="882"/>
      <c r="K813" s="882"/>
      <c r="L813" s="882"/>
      <c r="M813" s="882"/>
      <c r="N813" s="882"/>
      <c r="O813" s="882"/>
      <c r="P813" s="882"/>
      <c r="Q813" s="882"/>
      <c r="R813" s="882"/>
      <c r="S813" s="882"/>
      <c r="T813" s="882"/>
      <c r="U813" s="882"/>
      <c r="V813" s="882"/>
      <c r="W813" s="882"/>
      <c r="X813" s="882"/>
    </row>
    <row r="814" spans="1:24" ht="16.5" customHeight="1">
      <c r="A814" s="882"/>
      <c r="B814" s="882"/>
      <c r="C814" s="882"/>
      <c r="D814" s="882"/>
      <c r="E814" s="882"/>
      <c r="F814" s="882"/>
      <c r="G814" s="882"/>
      <c r="H814" s="882"/>
      <c r="I814" s="882"/>
      <c r="J814" s="882"/>
      <c r="K814" s="882"/>
      <c r="L814" s="882"/>
      <c r="M814" s="882"/>
      <c r="N814" s="882"/>
      <c r="O814" s="882"/>
      <c r="P814" s="882"/>
      <c r="Q814" s="882"/>
      <c r="R814" s="882"/>
      <c r="S814" s="882"/>
      <c r="T814" s="882"/>
      <c r="U814" s="882"/>
      <c r="V814" s="882"/>
      <c r="W814" s="882"/>
      <c r="X814" s="882"/>
    </row>
    <row r="815" spans="1:24" ht="16.5" customHeight="1">
      <c r="A815" s="882"/>
      <c r="B815" s="882"/>
      <c r="C815" s="882"/>
      <c r="D815" s="882"/>
      <c r="E815" s="882"/>
      <c r="F815" s="882"/>
      <c r="G815" s="882"/>
      <c r="H815" s="882"/>
      <c r="I815" s="882"/>
      <c r="J815" s="882"/>
      <c r="K815" s="882"/>
      <c r="L815" s="882"/>
      <c r="M815" s="882"/>
      <c r="N815" s="882"/>
      <c r="O815" s="882"/>
      <c r="P815" s="882"/>
      <c r="Q815" s="882"/>
      <c r="R815" s="882"/>
      <c r="S815" s="882"/>
      <c r="T815" s="882"/>
      <c r="U815" s="882"/>
      <c r="V815" s="882"/>
      <c r="W815" s="882"/>
      <c r="X815" s="882"/>
    </row>
    <row r="816" spans="1:24" ht="16.5" customHeight="1">
      <c r="A816" s="882"/>
      <c r="B816" s="882"/>
      <c r="C816" s="882"/>
      <c r="D816" s="882"/>
      <c r="E816" s="882"/>
      <c r="F816" s="882"/>
      <c r="G816" s="882"/>
      <c r="H816" s="882"/>
      <c r="I816" s="882"/>
      <c r="J816" s="882"/>
      <c r="K816" s="882"/>
      <c r="L816" s="882"/>
      <c r="M816" s="882"/>
      <c r="N816" s="882"/>
      <c r="O816" s="882"/>
      <c r="P816" s="882"/>
      <c r="Q816" s="882"/>
      <c r="R816" s="882"/>
      <c r="S816" s="882"/>
      <c r="T816" s="882"/>
      <c r="U816" s="882"/>
      <c r="V816" s="882"/>
      <c r="W816" s="882"/>
      <c r="X816" s="882"/>
    </row>
    <row r="817" spans="1:24" ht="16.5" customHeight="1">
      <c r="A817" s="882"/>
      <c r="B817" s="882"/>
      <c r="C817" s="882"/>
      <c r="D817" s="882"/>
      <c r="E817" s="882"/>
      <c r="F817" s="882"/>
      <c r="G817" s="882"/>
      <c r="H817" s="882"/>
      <c r="I817" s="882"/>
      <c r="J817" s="882"/>
      <c r="K817" s="882"/>
      <c r="L817" s="882"/>
      <c r="M817" s="882"/>
      <c r="N817" s="882"/>
      <c r="O817" s="882"/>
      <c r="P817" s="882"/>
      <c r="Q817" s="882"/>
      <c r="R817" s="882"/>
      <c r="S817" s="882"/>
      <c r="T817" s="882"/>
      <c r="U817" s="882"/>
      <c r="V817" s="882"/>
      <c r="W817" s="882"/>
      <c r="X817" s="882"/>
    </row>
    <row r="818" spans="1:24" ht="16.5" customHeight="1">
      <c r="A818" s="882"/>
      <c r="B818" s="882"/>
      <c r="C818" s="882"/>
      <c r="D818" s="882"/>
      <c r="E818" s="882"/>
      <c r="F818" s="882"/>
      <c r="G818" s="882"/>
      <c r="H818" s="882"/>
      <c r="I818" s="882"/>
      <c r="J818" s="882"/>
      <c r="K818" s="882"/>
      <c r="L818" s="882"/>
      <c r="M818" s="882"/>
      <c r="N818" s="882"/>
      <c r="O818" s="882"/>
      <c r="P818" s="882"/>
      <c r="Q818" s="882"/>
      <c r="R818" s="882"/>
      <c r="S818" s="882"/>
      <c r="T818" s="882"/>
      <c r="U818" s="882"/>
      <c r="V818" s="882"/>
      <c r="W818" s="882"/>
      <c r="X818" s="882"/>
    </row>
    <row r="819" spans="1:24" ht="16.5" customHeight="1">
      <c r="A819" s="882"/>
      <c r="B819" s="882"/>
      <c r="C819" s="882"/>
      <c r="D819" s="882"/>
      <c r="E819" s="882"/>
      <c r="F819" s="882"/>
      <c r="G819" s="882"/>
      <c r="H819" s="882"/>
      <c r="I819" s="882"/>
      <c r="J819" s="882"/>
      <c r="K819" s="882"/>
      <c r="L819" s="882"/>
      <c r="M819" s="882"/>
      <c r="N819" s="882"/>
      <c r="O819" s="882"/>
      <c r="P819" s="882"/>
      <c r="Q819" s="882"/>
      <c r="R819" s="882"/>
      <c r="S819" s="882"/>
      <c r="T819" s="882"/>
      <c r="U819" s="882"/>
      <c r="V819" s="882"/>
      <c r="W819" s="882"/>
      <c r="X819" s="882"/>
    </row>
    <row r="820" spans="1:24" ht="16.5" customHeight="1">
      <c r="A820" s="882"/>
      <c r="B820" s="882"/>
      <c r="C820" s="882"/>
      <c r="D820" s="882"/>
      <c r="E820" s="882"/>
      <c r="F820" s="882"/>
      <c r="G820" s="882"/>
      <c r="H820" s="882"/>
      <c r="I820" s="882"/>
      <c r="J820" s="882"/>
      <c r="K820" s="882"/>
      <c r="L820" s="882"/>
      <c r="M820" s="882"/>
      <c r="N820" s="882"/>
      <c r="O820" s="882"/>
      <c r="P820" s="882"/>
      <c r="Q820" s="882"/>
      <c r="R820" s="882"/>
      <c r="S820" s="882"/>
      <c r="T820" s="882"/>
      <c r="U820" s="882"/>
      <c r="V820" s="882"/>
      <c r="W820" s="882"/>
      <c r="X820" s="882"/>
    </row>
    <row r="821" spans="1:24" ht="16.5" customHeight="1">
      <c r="A821" s="882"/>
      <c r="B821" s="882"/>
      <c r="C821" s="882"/>
      <c r="D821" s="882"/>
      <c r="E821" s="882"/>
      <c r="F821" s="882"/>
      <c r="G821" s="882"/>
      <c r="H821" s="882"/>
      <c r="I821" s="882"/>
      <c r="J821" s="882"/>
      <c r="K821" s="882"/>
      <c r="L821" s="882"/>
      <c r="M821" s="882"/>
      <c r="N821" s="882"/>
      <c r="O821" s="882"/>
      <c r="P821" s="882"/>
      <c r="Q821" s="882"/>
      <c r="R821" s="882"/>
      <c r="S821" s="882"/>
      <c r="T821" s="882"/>
      <c r="U821" s="882"/>
      <c r="V821" s="882"/>
      <c r="W821" s="882"/>
      <c r="X821" s="882"/>
    </row>
    <row r="822" spans="1:24" ht="16.5" customHeight="1">
      <c r="A822" s="882"/>
      <c r="B822" s="882"/>
      <c r="C822" s="882"/>
      <c r="D822" s="882"/>
      <c r="E822" s="882"/>
      <c r="F822" s="882"/>
      <c r="G822" s="882"/>
      <c r="H822" s="882"/>
      <c r="I822" s="882"/>
      <c r="J822" s="882"/>
      <c r="K822" s="882"/>
      <c r="L822" s="882"/>
      <c r="M822" s="882"/>
      <c r="N822" s="882"/>
      <c r="O822" s="882"/>
      <c r="P822" s="882"/>
      <c r="Q822" s="882"/>
      <c r="R822" s="882"/>
      <c r="S822" s="882"/>
      <c r="T822" s="882"/>
      <c r="U822" s="882"/>
      <c r="V822" s="882"/>
      <c r="W822" s="882"/>
      <c r="X822" s="882"/>
    </row>
    <row r="823" spans="1:24" ht="16.5" customHeight="1">
      <c r="A823" s="882"/>
      <c r="B823" s="882"/>
      <c r="C823" s="882"/>
      <c r="D823" s="882"/>
      <c r="E823" s="882"/>
      <c r="F823" s="882"/>
      <c r="G823" s="882"/>
      <c r="H823" s="882"/>
      <c r="I823" s="882"/>
      <c r="J823" s="882"/>
      <c r="K823" s="882"/>
      <c r="L823" s="882"/>
      <c r="M823" s="882"/>
      <c r="N823" s="882"/>
      <c r="O823" s="882"/>
      <c r="P823" s="882"/>
      <c r="Q823" s="882"/>
      <c r="R823" s="882"/>
      <c r="S823" s="882"/>
      <c r="T823" s="882"/>
      <c r="U823" s="882"/>
      <c r="V823" s="882"/>
      <c r="W823" s="882"/>
      <c r="X823" s="882"/>
    </row>
    <row r="824" spans="1:24" ht="16.5" customHeight="1">
      <c r="A824" s="882"/>
      <c r="B824" s="882"/>
      <c r="C824" s="882"/>
      <c r="D824" s="882"/>
      <c r="E824" s="882"/>
      <c r="F824" s="882"/>
      <c r="G824" s="882"/>
      <c r="H824" s="882"/>
      <c r="I824" s="882"/>
      <c r="J824" s="882"/>
      <c r="K824" s="882"/>
      <c r="L824" s="882"/>
      <c r="M824" s="882"/>
      <c r="N824" s="882"/>
      <c r="O824" s="882"/>
      <c r="P824" s="882"/>
      <c r="Q824" s="882"/>
      <c r="R824" s="882"/>
      <c r="S824" s="882"/>
      <c r="T824" s="882"/>
      <c r="U824" s="882"/>
      <c r="V824" s="882"/>
      <c r="W824" s="882"/>
      <c r="X824" s="882"/>
    </row>
    <row r="825" spans="1:24" ht="16.5" customHeight="1">
      <c r="A825" s="882"/>
      <c r="B825" s="882"/>
      <c r="C825" s="882"/>
      <c r="D825" s="882"/>
      <c r="E825" s="882"/>
      <c r="F825" s="882"/>
      <c r="G825" s="882"/>
      <c r="H825" s="882"/>
      <c r="I825" s="882"/>
      <c r="J825" s="882"/>
      <c r="K825" s="882"/>
      <c r="L825" s="882"/>
      <c r="M825" s="882"/>
      <c r="N825" s="882"/>
      <c r="O825" s="882"/>
      <c r="P825" s="882"/>
      <c r="Q825" s="882"/>
      <c r="R825" s="882"/>
      <c r="S825" s="882"/>
      <c r="T825" s="882"/>
      <c r="U825" s="882"/>
      <c r="V825" s="882"/>
      <c r="W825" s="882"/>
      <c r="X825" s="882"/>
    </row>
    <row r="826" spans="1:24" ht="16.5" customHeight="1">
      <c r="A826" s="882"/>
      <c r="B826" s="882"/>
      <c r="C826" s="882"/>
      <c r="D826" s="882"/>
      <c r="E826" s="882"/>
      <c r="F826" s="882"/>
      <c r="G826" s="882"/>
      <c r="H826" s="882"/>
      <c r="I826" s="882"/>
      <c r="J826" s="882"/>
      <c r="K826" s="882"/>
      <c r="L826" s="882"/>
      <c r="M826" s="882"/>
      <c r="N826" s="882"/>
      <c r="O826" s="882"/>
      <c r="P826" s="882"/>
      <c r="Q826" s="882"/>
      <c r="R826" s="882"/>
      <c r="S826" s="882"/>
      <c r="T826" s="882"/>
      <c r="U826" s="882"/>
      <c r="V826" s="882"/>
      <c r="W826" s="882"/>
      <c r="X826" s="882"/>
    </row>
    <row r="827" spans="1:24" ht="16.5" customHeight="1">
      <c r="A827" s="882"/>
      <c r="B827" s="882"/>
      <c r="C827" s="882"/>
      <c r="D827" s="882"/>
      <c r="E827" s="882"/>
      <c r="F827" s="882"/>
      <c r="G827" s="882"/>
      <c r="H827" s="882"/>
      <c r="I827" s="882"/>
      <c r="J827" s="882"/>
      <c r="K827" s="882"/>
      <c r="L827" s="882"/>
      <c r="M827" s="882"/>
      <c r="N827" s="882"/>
      <c r="O827" s="882"/>
      <c r="P827" s="882"/>
      <c r="Q827" s="882"/>
      <c r="R827" s="882"/>
      <c r="S827" s="882"/>
      <c r="T827" s="882"/>
      <c r="U827" s="882"/>
      <c r="V827" s="882"/>
      <c r="W827" s="882"/>
      <c r="X827" s="882"/>
    </row>
    <row r="828" spans="1:24" ht="16.5" customHeight="1">
      <c r="A828" s="882"/>
      <c r="B828" s="882"/>
      <c r="C828" s="882"/>
      <c r="D828" s="882"/>
      <c r="E828" s="882"/>
      <c r="F828" s="882"/>
      <c r="G828" s="882"/>
      <c r="H828" s="882"/>
      <c r="I828" s="882"/>
      <c r="J828" s="882"/>
      <c r="K828" s="882"/>
      <c r="L828" s="882"/>
      <c r="M828" s="882"/>
      <c r="N828" s="882"/>
      <c r="O828" s="882"/>
      <c r="P828" s="882"/>
      <c r="Q828" s="882"/>
      <c r="R828" s="882"/>
      <c r="S828" s="882"/>
      <c r="T828" s="882"/>
      <c r="U828" s="882"/>
      <c r="V828" s="882"/>
      <c r="W828" s="882"/>
      <c r="X828" s="882"/>
    </row>
    <row r="829" spans="1:24" ht="16.5" customHeight="1">
      <c r="A829" s="882"/>
      <c r="B829" s="882"/>
      <c r="C829" s="882"/>
      <c r="D829" s="882"/>
      <c r="E829" s="882"/>
      <c r="F829" s="882"/>
      <c r="G829" s="882"/>
      <c r="H829" s="882"/>
      <c r="I829" s="882"/>
      <c r="J829" s="882"/>
      <c r="K829" s="882"/>
      <c r="L829" s="882"/>
      <c r="M829" s="882"/>
      <c r="N829" s="882"/>
      <c r="O829" s="882"/>
      <c r="P829" s="882"/>
      <c r="Q829" s="882"/>
      <c r="R829" s="882"/>
      <c r="S829" s="882"/>
      <c r="T829" s="882"/>
      <c r="U829" s="882"/>
      <c r="V829" s="882"/>
      <c r="W829" s="882"/>
      <c r="X829" s="882"/>
    </row>
    <row r="830" spans="1:24" ht="16.5" customHeight="1">
      <c r="A830" s="882"/>
      <c r="B830" s="882"/>
      <c r="C830" s="882"/>
      <c r="D830" s="882"/>
      <c r="E830" s="882"/>
      <c r="F830" s="882"/>
      <c r="G830" s="882"/>
      <c r="H830" s="882"/>
      <c r="I830" s="882"/>
      <c r="J830" s="882"/>
      <c r="K830" s="882"/>
      <c r="L830" s="882"/>
      <c r="M830" s="882"/>
      <c r="N830" s="882"/>
      <c r="O830" s="882"/>
      <c r="P830" s="882"/>
      <c r="Q830" s="882"/>
      <c r="R830" s="882"/>
      <c r="S830" s="882"/>
      <c r="T830" s="882"/>
      <c r="U830" s="882"/>
      <c r="V830" s="882"/>
      <c r="W830" s="882"/>
      <c r="X830" s="882"/>
    </row>
    <row r="831" spans="1:24" ht="16.5" customHeight="1">
      <c r="A831" s="882"/>
      <c r="B831" s="882"/>
      <c r="C831" s="882"/>
      <c r="D831" s="882"/>
      <c r="E831" s="882"/>
      <c r="F831" s="882"/>
      <c r="G831" s="882"/>
      <c r="H831" s="882"/>
      <c r="I831" s="882"/>
      <c r="J831" s="882"/>
      <c r="K831" s="882"/>
      <c r="L831" s="882"/>
      <c r="M831" s="882"/>
      <c r="N831" s="882"/>
      <c r="O831" s="882"/>
      <c r="P831" s="882"/>
      <c r="Q831" s="882"/>
      <c r="R831" s="882"/>
      <c r="S831" s="882"/>
      <c r="T831" s="882"/>
      <c r="U831" s="882"/>
      <c r="V831" s="882"/>
      <c r="W831" s="882"/>
      <c r="X831" s="882"/>
    </row>
    <row r="832" spans="1:24" ht="16.5" customHeight="1">
      <c r="A832" s="882"/>
      <c r="B832" s="882"/>
      <c r="C832" s="882"/>
      <c r="D832" s="882"/>
      <c r="E832" s="882"/>
      <c r="F832" s="882"/>
      <c r="G832" s="882"/>
      <c r="H832" s="882"/>
      <c r="I832" s="882"/>
      <c r="J832" s="882"/>
      <c r="K832" s="882"/>
      <c r="L832" s="882"/>
      <c r="M832" s="882"/>
      <c r="N832" s="882"/>
      <c r="O832" s="882"/>
      <c r="P832" s="882"/>
      <c r="Q832" s="882"/>
      <c r="R832" s="882"/>
      <c r="S832" s="882"/>
      <c r="T832" s="882"/>
      <c r="U832" s="882"/>
      <c r="V832" s="882"/>
      <c r="W832" s="882"/>
      <c r="X832" s="882"/>
    </row>
    <row r="833" spans="1:24" ht="16.5" customHeight="1">
      <c r="A833" s="882"/>
      <c r="B833" s="882"/>
      <c r="C833" s="882"/>
      <c r="D833" s="882"/>
      <c r="E833" s="882"/>
      <c r="F833" s="882"/>
      <c r="G833" s="882"/>
      <c r="H833" s="882"/>
      <c r="I833" s="882"/>
      <c r="J833" s="882"/>
      <c r="K833" s="882"/>
      <c r="L833" s="882"/>
      <c r="M833" s="882"/>
      <c r="N833" s="882"/>
      <c r="O833" s="882"/>
      <c r="P833" s="882"/>
      <c r="Q833" s="882"/>
      <c r="R833" s="882"/>
      <c r="S833" s="882"/>
      <c r="T833" s="882"/>
      <c r="U833" s="882"/>
      <c r="V833" s="882"/>
      <c r="W833" s="882"/>
      <c r="X833" s="882"/>
    </row>
    <row r="834" spans="1:24" ht="16.5" customHeight="1">
      <c r="A834" s="882"/>
      <c r="B834" s="882"/>
      <c r="C834" s="882"/>
      <c r="D834" s="882"/>
      <c r="E834" s="882"/>
      <c r="F834" s="882"/>
      <c r="G834" s="882"/>
      <c r="H834" s="882"/>
      <c r="I834" s="882"/>
      <c r="J834" s="882"/>
      <c r="K834" s="882"/>
      <c r="L834" s="882"/>
      <c r="M834" s="882"/>
      <c r="N834" s="882"/>
      <c r="O834" s="882"/>
      <c r="P834" s="882"/>
      <c r="Q834" s="882"/>
      <c r="R834" s="882"/>
      <c r="S834" s="882"/>
      <c r="T834" s="882"/>
      <c r="U834" s="882"/>
      <c r="V834" s="882"/>
      <c r="W834" s="882"/>
      <c r="X834" s="882"/>
    </row>
    <row r="835" spans="1:24" ht="16.5" customHeight="1">
      <c r="A835" s="882"/>
      <c r="B835" s="882"/>
      <c r="C835" s="882"/>
      <c r="D835" s="882"/>
      <c r="E835" s="882"/>
      <c r="F835" s="882"/>
      <c r="G835" s="882"/>
      <c r="H835" s="882"/>
      <c r="I835" s="882"/>
      <c r="J835" s="882"/>
      <c r="K835" s="882"/>
      <c r="L835" s="882"/>
      <c r="M835" s="882"/>
      <c r="N835" s="882"/>
      <c r="O835" s="882"/>
      <c r="P835" s="882"/>
      <c r="Q835" s="882"/>
      <c r="R835" s="882"/>
      <c r="S835" s="882"/>
      <c r="T835" s="882"/>
      <c r="U835" s="882"/>
      <c r="V835" s="882"/>
      <c r="W835" s="882"/>
      <c r="X835" s="882"/>
    </row>
    <row r="836" spans="1:24" ht="16.5" customHeight="1">
      <c r="A836" s="882"/>
      <c r="B836" s="882"/>
      <c r="C836" s="882"/>
      <c r="D836" s="882"/>
      <c r="E836" s="882"/>
      <c r="F836" s="882"/>
      <c r="G836" s="882"/>
      <c r="H836" s="882"/>
      <c r="I836" s="882"/>
      <c r="J836" s="882"/>
      <c r="K836" s="882"/>
      <c r="L836" s="882"/>
      <c r="M836" s="882"/>
      <c r="N836" s="882"/>
      <c r="O836" s="882"/>
      <c r="P836" s="882"/>
      <c r="Q836" s="882"/>
      <c r="R836" s="882"/>
      <c r="S836" s="882"/>
      <c r="T836" s="882"/>
      <c r="U836" s="882"/>
      <c r="V836" s="882"/>
      <c r="W836" s="882"/>
      <c r="X836" s="882"/>
    </row>
    <row r="837" spans="1:24" ht="16.5" customHeight="1">
      <c r="A837" s="882"/>
      <c r="B837" s="882"/>
      <c r="C837" s="882"/>
      <c r="D837" s="882"/>
      <c r="E837" s="882"/>
      <c r="F837" s="882"/>
      <c r="G837" s="882"/>
      <c r="H837" s="882"/>
      <c r="I837" s="882"/>
      <c r="J837" s="882"/>
      <c r="K837" s="882"/>
      <c r="L837" s="882"/>
      <c r="M837" s="882"/>
      <c r="N837" s="882"/>
      <c r="O837" s="882"/>
      <c r="P837" s="882"/>
      <c r="Q837" s="882"/>
      <c r="R837" s="882"/>
      <c r="S837" s="882"/>
      <c r="T837" s="882"/>
      <c r="U837" s="882"/>
      <c r="V837" s="882"/>
      <c r="W837" s="882"/>
      <c r="X837" s="882"/>
    </row>
    <row r="838" spans="1:24" ht="16.5" customHeight="1">
      <c r="A838" s="882"/>
      <c r="B838" s="882"/>
      <c r="C838" s="882"/>
      <c r="D838" s="882"/>
      <c r="E838" s="882"/>
      <c r="F838" s="882"/>
      <c r="G838" s="882"/>
      <c r="H838" s="882"/>
      <c r="I838" s="882"/>
      <c r="J838" s="882"/>
      <c r="K838" s="882"/>
      <c r="L838" s="882"/>
      <c r="M838" s="882"/>
      <c r="N838" s="882"/>
      <c r="O838" s="882"/>
      <c r="P838" s="882"/>
      <c r="Q838" s="882"/>
      <c r="R838" s="882"/>
      <c r="S838" s="882"/>
      <c r="T838" s="882"/>
      <c r="U838" s="882"/>
      <c r="V838" s="882"/>
      <c r="W838" s="882"/>
      <c r="X838" s="882"/>
    </row>
    <row r="839" spans="1:24" ht="16.5" customHeight="1">
      <c r="A839" s="882"/>
      <c r="B839" s="882"/>
      <c r="C839" s="882"/>
      <c r="D839" s="882"/>
      <c r="E839" s="882"/>
      <c r="F839" s="882"/>
      <c r="G839" s="882"/>
      <c r="H839" s="882"/>
      <c r="I839" s="882"/>
      <c r="J839" s="882"/>
      <c r="K839" s="882"/>
      <c r="L839" s="882"/>
      <c r="M839" s="882"/>
      <c r="N839" s="882"/>
      <c r="O839" s="882"/>
      <c r="P839" s="882"/>
      <c r="Q839" s="882"/>
      <c r="R839" s="882"/>
      <c r="S839" s="882"/>
      <c r="T839" s="882"/>
      <c r="U839" s="882"/>
      <c r="V839" s="882"/>
      <c r="W839" s="882"/>
      <c r="X839" s="882"/>
    </row>
    <row r="840" spans="1:24" ht="16.5" customHeight="1">
      <c r="A840" s="882"/>
      <c r="B840" s="882"/>
      <c r="C840" s="882"/>
      <c r="D840" s="882"/>
      <c r="E840" s="882"/>
      <c r="F840" s="882"/>
      <c r="G840" s="882"/>
      <c r="H840" s="882"/>
      <c r="I840" s="882"/>
      <c r="J840" s="882"/>
      <c r="K840" s="882"/>
      <c r="L840" s="882"/>
      <c r="M840" s="882"/>
      <c r="N840" s="882"/>
      <c r="O840" s="882"/>
      <c r="P840" s="882"/>
      <c r="Q840" s="882"/>
      <c r="R840" s="882"/>
      <c r="S840" s="882"/>
      <c r="T840" s="882"/>
      <c r="U840" s="882"/>
      <c r="V840" s="882"/>
      <c r="W840" s="882"/>
      <c r="X840" s="882"/>
    </row>
    <row r="841" spans="1:24" ht="16.5" customHeight="1">
      <c r="A841" s="882"/>
      <c r="B841" s="882"/>
      <c r="C841" s="882"/>
      <c r="D841" s="882"/>
      <c r="E841" s="882"/>
      <c r="F841" s="882"/>
      <c r="G841" s="882"/>
      <c r="H841" s="882"/>
      <c r="I841" s="882"/>
      <c r="J841" s="882"/>
      <c r="K841" s="882"/>
      <c r="L841" s="882"/>
      <c r="M841" s="882"/>
      <c r="N841" s="882"/>
      <c r="O841" s="882"/>
      <c r="P841" s="882"/>
      <c r="Q841" s="882"/>
      <c r="R841" s="882"/>
      <c r="S841" s="882"/>
      <c r="T841" s="882"/>
      <c r="U841" s="882"/>
      <c r="V841" s="882"/>
      <c r="W841" s="882"/>
      <c r="X841" s="882"/>
    </row>
    <row r="842" spans="1:24" ht="16.5" customHeight="1">
      <c r="A842" s="882"/>
      <c r="B842" s="882"/>
      <c r="C842" s="882"/>
      <c r="D842" s="882"/>
      <c r="E842" s="882"/>
      <c r="F842" s="882"/>
      <c r="G842" s="882"/>
      <c r="H842" s="882"/>
      <c r="I842" s="882"/>
      <c r="J842" s="882"/>
      <c r="K842" s="882"/>
      <c r="L842" s="882"/>
      <c r="M842" s="882"/>
      <c r="N842" s="882"/>
      <c r="O842" s="882"/>
      <c r="P842" s="882"/>
      <c r="Q842" s="882"/>
      <c r="R842" s="882"/>
      <c r="S842" s="882"/>
      <c r="T842" s="882"/>
      <c r="U842" s="882"/>
      <c r="V842" s="882"/>
      <c r="W842" s="882"/>
      <c r="X842" s="882"/>
    </row>
    <row r="843" spans="1:24" ht="16.5" customHeight="1">
      <c r="A843" s="882"/>
      <c r="B843" s="882"/>
      <c r="C843" s="882"/>
      <c r="D843" s="882"/>
      <c r="E843" s="882"/>
      <c r="F843" s="882"/>
      <c r="G843" s="882"/>
      <c r="H843" s="882"/>
      <c r="I843" s="882"/>
      <c r="J843" s="882"/>
      <c r="K843" s="882"/>
      <c r="L843" s="882"/>
      <c r="M843" s="882"/>
      <c r="N843" s="882"/>
      <c r="O843" s="882"/>
      <c r="P843" s="882"/>
      <c r="Q843" s="882"/>
      <c r="R843" s="882"/>
      <c r="S843" s="882"/>
      <c r="T843" s="882"/>
      <c r="U843" s="882"/>
      <c r="V843" s="882"/>
      <c r="W843" s="882"/>
      <c r="X843" s="882"/>
    </row>
    <row r="844" spans="1:24" ht="16.5" customHeight="1">
      <c r="A844" s="882"/>
      <c r="B844" s="882"/>
      <c r="C844" s="882"/>
      <c r="D844" s="882"/>
      <c r="E844" s="882"/>
      <c r="F844" s="882"/>
      <c r="G844" s="882"/>
      <c r="H844" s="882"/>
      <c r="I844" s="882"/>
      <c r="J844" s="882"/>
      <c r="K844" s="882"/>
      <c r="L844" s="882"/>
      <c r="M844" s="882"/>
      <c r="N844" s="882"/>
      <c r="O844" s="882"/>
      <c r="P844" s="882"/>
      <c r="Q844" s="882"/>
      <c r="R844" s="882"/>
      <c r="S844" s="882"/>
      <c r="T844" s="882"/>
      <c r="U844" s="882"/>
      <c r="V844" s="882"/>
      <c r="W844" s="882"/>
      <c r="X844" s="882"/>
    </row>
    <row r="845" spans="1:24" ht="16.5" customHeight="1">
      <c r="A845" s="882"/>
      <c r="B845" s="882"/>
      <c r="C845" s="882"/>
      <c r="D845" s="882"/>
      <c r="E845" s="882"/>
      <c r="F845" s="882"/>
      <c r="G845" s="882"/>
      <c r="H845" s="882"/>
      <c r="I845" s="882"/>
      <c r="J845" s="882"/>
      <c r="K845" s="882"/>
      <c r="L845" s="882"/>
      <c r="M845" s="882"/>
      <c r="N845" s="882"/>
      <c r="O845" s="882"/>
      <c r="P845" s="882"/>
      <c r="Q845" s="882"/>
      <c r="R845" s="882"/>
      <c r="S845" s="882"/>
      <c r="T845" s="882"/>
      <c r="U845" s="882"/>
      <c r="V845" s="882"/>
      <c r="W845" s="882"/>
      <c r="X845" s="882"/>
    </row>
    <row r="846" spans="1:24" ht="16.5" customHeight="1">
      <c r="A846" s="882"/>
      <c r="B846" s="882"/>
      <c r="C846" s="882"/>
      <c r="D846" s="882"/>
      <c r="E846" s="882"/>
      <c r="F846" s="882"/>
      <c r="G846" s="882"/>
      <c r="H846" s="882"/>
      <c r="I846" s="882"/>
      <c r="J846" s="882"/>
      <c r="K846" s="882"/>
      <c r="L846" s="882"/>
      <c r="M846" s="882"/>
      <c r="N846" s="882"/>
      <c r="O846" s="882"/>
      <c r="P846" s="882"/>
      <c r="Q846" s="882"/>
      <c r="R846" s="882"/>
      <c r="S846" s="882"/>
      <c r="T846" s="882"/>
      <c r="U846" s="882"/>
      <c r="V846" s="882"/>
      <c r="W846" s="882"/>
      <c r="X846" s="882"/>
    </row>
    <row r="847" spans="1:24" ht="16.5" customHeight="1">
      <c r="A847" s="882"/>
      <c r="B847" s="882"/>
      <c r="C847" s="882"/>
      <c r="D847" s="882"/>
      <c r="E847" s="882"/>
      <c r="F847" s="882"/>
      <c r="G847" s="882"/>
      <c r="H847" s="882"/>
      <c r="I847" s="882"/>
      <c r="J847" s="882"/>
      <c r="K847" s="882"/>
      <c r="L847" s="882"/>
      <c r="M847" s="882"/>
      <c r="N847" s="882"/>
      <c r="O847" s="882"/>
      <c r="P847" s="882"/>
      <c r="Q847" s="882"/>
      <c r="R847" s="882"/>
      <c r="S847" s="882"/>
      <c r="T847" s="882"/>
      <c r="U847" s="882"/>
      <c r="V847" s="882"/>
      <c r="W847" s="882"/>
      <c r="X847" s="882"/>
    </row>
    <row r="848" spans="1:24" ht="16.5" customHeight="1">
      <c r="A848" s="882"/>
      <c r="B848" s="882"/>
      <c r="C848" s="882"/>
      <c r="D848" s="882"/>
      <c r="E848" s="882"/>
      <c r="F848" s="882"/>
      <c r="G848" s="882"/>
      <c r="H848" s="882"/>
      <c r="I848" s="882"/>
      <c r="J848" s="882"/>
      <c r="K848" s="882"/>
      <c r="L848" s="882"/>
      <c r="M848" s="882"/>
      <c r="N848" s="882"/>
      <c r="O848" s="882"/>
      <c r="P848" s="882"/>
      <c r="Q848" s="882"/>
      <c r="R848" s="882"/>
      <c r="S848" s="882"/>
      <c r="T848" s="882"/>
      <c r="U848" s="882"/>
      <c r="V848" s="882"/>
      <c r="W848" s="882"/>
      <c r="X848" s="882"/>
    </row>
    <row r="849" spans="1:24" ht="16.5" customHeight="1">
      <c r="A849" s="882"/>
      <c r="B849" s="882"/>
      <c r="C849" s="882"/>
      <c r="D849" s="882"/>
      <c r="E849" s="882"/>
      <c r="F849" s="882"/>
      <c r="G849" s="882"/>
      <c r="H849" s="882"/>
      <c r="I849" s="882"/>
      <c r="J849" s="882"/>
      <c r="K849" s="882"/>
      <c r="L849" s="882"/>
      <c r="M849" s="882"/>
      <c r="N849" s="882"/>
      <c r="O849" s="882"/>
      <c r="P849" s="882"/>
      <c r="Q849" s="882"/>
      <c r="R849" s="882"/>
      <c r="S849" s="882"/>
      <c r="T849" s="882"/>
      <c r="U849" s="882"/>
      <c r="V849" s="882"/>
      <c r="W849" s="882"/>
      <c r="X849" s="882"/>
    </row>
    <row r="850" spans="1:24" ht="16.5" customHeight="1">
      <c r="A850" s="882"/>
      <c r="B850" s="882"/>
      <c r="C850" s="882"/>
      <c r="D850" s="882"/>
      <c r="E850" s="882"/>
      <c r="F850" s="882"/>
      <c r="G850" s="882"/>
      <c r="H850" s="882"/>
      <c r="I850" s="882"/>
      <c r="J850" s="882"/>
      <c r="K850" s="882"/>
      <c r="L850" s="882"/>
      <c r="M850" s="882"/>
      <c r="N850" s="882"/>
      <c r="O850" s="882"/>
      <c r="P850" s="882"/>
      <c r="Q850" s="882"/>
      <c r="R850" s="882"/>
      <c r="S850" s="882"/>
      <c r="T850" s="882"/>
      <c r="U850" s="882"/>
      <c r="V850" s="882"/>
      <c r="W850" s="882"/>
      <c r="X850" s="882"/>
    </row>
    <row r="851" spans="1:24" ht="16.5" customHeight="1">
      <c r="A851" s="882"/>
      <c r="B851" s="882"/>
      <c r="C851" s="882"/>
      <c r="D851" s="882"/>
      <c r="E851" s="882"/>
      <c r="F851" s="882"/>
      <c r="G851" s="882"/>
      <c r="H851" s="882"/>
      <c r="I851" s="882"/>
      <c r="J851" s="882"/>
      <c r="K851" s="882"/>
      <c r="L851" s="882"/>
      <c r="M851" s="882"/>
      <c r="N851" s="882"/>
      <c r="O851" s="882"/>
      <c r="P851" s="882"/>
      <c r="Q851" s="882"/>
      <c r="R851" s="882"/>
      <c r="S851" s="882"/>
      <c r="T851" s="882"/>
      <c r="U851" s="882"/>
      <c r="V851" s="882"/>
      <c r="W851" s="882"/>
      <c r="X851" s="882"/>
    </row>
    <row r="852" spans="1:24" ht="16.5" customHeight="1">
      <c r="A852" s="882"/>
      <c r="B852" s="882"/>
      <c r="C852" s="882"/>
      <c r="D852" s="882"/>
      <c r="E852" s="882"/>
      <c r="F852" s="882"/>
      <c r="G852" s="882"/>
      <c r="H852" s="882"/>
      <c r="I852" s="882"/>
      <c r="J852" s="882"/>
      <c r="K852" s="882"/>
      <c r="L852" s="882"/>
      <c r="M852" s="882"/>
      <c r="N852" s="882"/>
      <c r="O852" s="882"/>
      <c r="P852" s="882"/>
      <c r="Q852" s="882"/>
      <c r="R852" s="882"/>
      <c r="S852" s="882"/>
      <c r="T852" s="882"/>
      <c r="U852" s="882"/>
      <c r="V852" s="882"/>
      <c r="W852" s="882"/>
      <c r="X852" s="882"/>
    </row>
    <row r="853" spans="1:24" ht="16.5" customHeight="1">
      <c r="A853" s="882"/>
      <c r="B853" s="882"/>
      <c r="C853" s="882"/>
      <c r="D853" s="882"/>
      <c r="E853" s="882"/>
      <c r="F853" s="882"/>
      <c r="G853" s="882"/>
      <c r="H853" s="882"/>
      <c r="I853" s="882"/>
      <c r="J853" s="882"/>
      <c r="K853" s="882"/>
      <c r="L853" s="882"/>
      <c r="M853" s="882"/>
      <c r="N853" s="882"/>
      <c r="O853" s="882"/>
      <c r="P853" s="882"/>
      <c r="Q853" s="882"/>
      <c r="R853" s="882"/>
      <c r="S853" s="882"/>
      <c r="T853" s="882"/>
      <c r="U853" s="882"/>
      <c r="V853" s="882"/>
      <c r="W853" s="882"/>
      <c r="X853" s="882"/>
    </row>
    <row r="854" spans="1:24" ht="16.5" customHeight="1">
      <c r="A854" s="882"/>
      <c r="B854" s="882"/>
      <c r="C854" s="882"/>
      <c r="D854" s="882"/>
      <c r="E854" s="882"/>
      <c r="F854" s="882"/>
      <c r="G854" s="882"/>
      <c r="H854" s="882"/>
      <c r="I854" s="882"/>
      <c r="J854" s="882"/>
      <c r="K854" s="882"/>
      <c r="L854" s="882"/>
      <c r="M854" s="882"/>
      <c r="N854" s="882"/>
      <c r="O854" s="882"/>
      <c r="P854" s="882"/>
      <c r="Q854" s="882"/>
      <c r="R854" s="882"/>
      <c r="S854" s="882"/>
      <c r="T854" s="882"/>
      <c r="U854" s="882"/>
      <c r="V854" s="882"/>
      <c r="W854" s="882"/>
      <c r="X854" s="882"/>
    </row>
    <row r="855" spans="1:24" ht="16.5" customHeight="1">
      <c r="A855" s="882"/>
      <c r="B855" s="882"/>
      <c r="C855" s="882"/>
      <c r="D855" s="882"/>
      <c r="E855" s="882"/>
      <c r="F855" s="882"/>
      <c r="G855" s="882"/>
      <c r="H855" s="882"/>
      <c r="I855" s="882"/>
      <c r="J855" s="882"/>
      <c r="K855" s="882"/>
      <c r="L855" s="882"/>
      <c r="M855" s="882"/>
      <c r="N855" s="882"/>
      <c r="O855" s="882"/>
      <c r="P855" s="882"/>
      <c r="Q855" s="882"/>
      <c r="R855" s="882"/>
      <c r="S855" s="882"/>
      <c r="T855" s="882"/>
      <c r="U855" s="882"/>
      <c r="V855" s="882"/>
      <c r="W855" s="882"/>
      <c r="X855" s="882"/>
    </row>
    <row r="856" spans="1:24" ht="16.5" customHeight="1">
      <c r="A856" s="882"/>
      <c r="B856" s="882"/>
      <c r="C856" s="882"/>
      <c r="D856" s="882"/>
      <c r="E856" s="882"/>
      <c r="F856" s="882"/>
      <c r="G856" s="882"/>
      <c r="H856" s="882"/>
      <c r="I856" s="882"/>
      <c r="J856" s="882"/>
      <c r="K856" s="882"/>
      <c r="L856" s="882"/>
      <c r="M856" s="882"/>
      <c r="N856" s="882"/>
      <c r="O856" s="882"/>
      <c r="P856" s="882"/>
      <c r="Q856" s="882"/>
      <c r="R856" s="882"/>
      <c r="S856" s="882"/>
      <c r="T856" s="882"/>
      <c r="U856" s="882"/>
      <c r="V856" s="882"/>
      <c r="W856" s="882"/>
      <c r="X856" s="882"/>
    </row>
    <row r="857" spans="1:24" ht="16.5" customHeight="1">
      <c r="A857" s="882"/>
      <c r="B857" s="882"/>
      <c r="C857" s="882"/>
      <c r="D857" s="882"/>
      <c r="E857" s="882"/>
      <c r="F857" s="882"/>
      <c r="G857" s="882"/>
      <c r="H857" s="882"/>
      <c r="I857" s="882"/>
      <c r="J857" s="882"/>
      <c r="K857" s="882"/>
      <c r="L857" s="882"/>
      <c r="M857" s="882"/>
      <c r="N857" s="882"/>
      <c r="O857" s="882"/>
      <c r="P857" s="882"/>
      <c r="Q857" s="882"/>
      <c r="R857" s="882"/>
      <c r="S857" s="882"/>
      <c r="T857" s="882"/>
      <c r="U857" s="882"/>
      <c r="V857" s="882"/>
      <c r="W857" s="882"/>
      <c r="X857" s="882"/>
    </row>
    <row r="858" spans="1:24" ht="16.5" customHeight="1">
      <c r="A858" s="882"/>
      <c r="B858" s="882"/>
      <c r="C858" s="882"/>
      <c r="D858" s="882"/>
      <c r="E858" s="882"/>
      <c r="F858" s="882"/>
      <c r="G858" s="882"/>
      <c r="H858" s="882"/>
      <c r="I858" s="882"/>
      <c r="J858" s="882"/>
      <c r="K858" s="882"/>
      <c r="L858" s="882"/>
      <c r="M858" s="882"/>
      <c r="N858" s="882"/>
      <c r="O858" s="882"/>
      <c r="P858" s="882"/>
      <c r="Q858" s="882"/>
      <c r="R858" s="882"/>
      <c r="S858" s="882"/>
      <c r="T858" s="882"/>
      <c r="U858" s="882"/>
      <c r="V858" s="882"/>
      <c r="W858" s="882"/>
      <c r="X858" s="882"/>
    </row>
    <row r="859" spans="1:24" ht="16.5" customHeight="1">
      <c r="A859" s="882"/>
      <c r="B859" s="882"/>
      <c r="C859" s="882"/>
      <c r="D859" s="882"/>
      <c r="E859" s="882"/>
      <c r="F859" s="882"/>
      <c r="G859" s="882"/>
      <c r="H859" s="882"/>
      <c r="I859" s="882"/>
      <c r="J859" s="882"/>
      <c r="K859" s="882"/>
      <c r="L859" s="882"/>
      <c r="M859" s="882"/>
      <c r="N859" s="882"/>
      <c r="O859" s="882"/>
      <c r="P859" s="882"/>
      <c r="Q859" s="882"/>
      <c r="R859" s="882"/>
      <c r="S859" s="882"/>
      <c r="T859" s="882"/>
      <c r="U859" s="882"/>
      <c r="V859" s="882"/>
      <c r="W859" s="882"/>
      <c r="X859" s="882"/>
    </row>
    <row r="860" spans="1:24" ht="16.5" customHeight="1">
      <c r="A860" s="882"/>
      <c r="B860" s="882"/>
      <c r="C860" s="882"/>
      <c r="D860" s="882"/>
      <c r="E860" s="882"/>
      <c r="F860" s="882"/>
      <c r="G860" s="882"/>
      <c r="H860" s="882"/>
      <c r="I860" s="882"/>
      <c r="J860" s="882"/>
      <c r="K860" s="882"/>
      <c r="L860" s="882"/>
      <c r="M860" s="882"/>
      <c r="N860" s="882"/>
      <c r="O860" s="882"/>
      <c r="P860" s="882"/>
      <c r="Q860" s="882"/>
      <c r="R860" s="882"/>
      <c r="S860" s="882"/>
      <c r="T860" s="882"/>
      <c r="U860" s="882"/>
      <c r="V860" s="882"/>
      <c r="W860" s="882"/>
      <c r="X860" s="882"/>
    </row>
    <row r="861" spans="1:24" ht="16.5" customHeight="1">
      <c r="A861" s="882"/>
      <c r="B861" s="882"/>
      <c r="C861" s="882"/>
      <c r="D861" s="882"/>
      <c r="E861" s="882"/>
      <c r="F861" s="882"/>
      <c r="G861" s="882"/>
      <c r="H861" s="882"/>
      <c r="I861" s="882"/>
      <c r="J861" s="882"/>
      <c r="K861" s="882"/>
      <c r="L861" s="882"/>
      <c r="M861" s="882"/>
      <c r="N861" s="882"/>
      <c r="O861" s="882"/>
      <c r="P861" s="882"/>
      <c r="Q861" s="882"/>
      <c r="R861" s="882"/>
      <c r="S861" s="882"/>
      <c r="T861" s="882"/>
      <c r="U861" s="882"/>
      <c r="V861" s="882"/>
      <c r="W861" s="882"/>
      <c r="X861" s="882"/>
    </row>
    <row r="862" spans="1:24" ht="16.5" customHeight="1">
      <c r="A862" s="882"/>
      <c r="B862" s="882"/>
      <c r="C862" s="882"/>
      <c r="D862" s="882"/>
      <c r="E862" s="882"/>
      <c r="F862" s="882"/>
      <c r="G862" s="882"/>
      <c r="H862" s="882"/>
      <c r="I862" s="882"/>
      <c r="J862" s="882"/>
      <c r="K862" s="882"/>
      <c r="L862" s="882"/>
      <c r="M862" s="882"/>
      <c r="N862" s="882"/>
      <c r="O862" s="882"/>
      <c r="P862" s="882"/>
      <c r="Q862" s="882"/>
      <c r="R862" s="882"/>
      <c r="S862" s="882"/>
      <c r="T862" s="882"/>
      <c r="U862" s="882"/>
      <c r="V862" s="882"/>
      <c r="W862" s="882"/>
      <c r="X862" s="882"/>
    </row>
    <row r="863" spans="1:24" ht="16.5" customHeight="1">
      <c r="A863" s="882"/>
      <c r="B863" s="882"/>
      <c r="C863" s="882"/>
      <c r="D863" s="882"/>
      <c r="E863" s="882"/>
      <c r="F863" s="882"/>
      <c r="G863" s="882"/>
      <c r="H863" s="882"/>
      <c r="I863" s="882"/>
      <c r="J863" s="882"/>
      <c r="K863" s="882"/>
      <c r="L863" s="882"/>
      <c r="M863" s="882"/>
      <c r="N863" s="882"/>
      <c r="O863" s="882"/>
      <c r="P863" s="882"/>
      <c r="Q863" s="882"/>
      <c r="R863" s="882"/>
      <c r="S863" s="882"/>
      <c r="T863" s="882"/>
      <c r="U863" s="882"/>
      <c r="V863" s="882"/>
      <c r="W863" s="882"/>
      <c r="X863" s="882"/>
    </row>
    <row r="864" spans="1:24" ht="16.5" customHeight="1">
      <c r="A864" s="882"/>
      <c r="B864" s="882"/>
      <c r="C864" s="882"/>
      <c r="D864" s="882"/>
      <c r="E864" s="882"/>
      <c r="F864" s="882"/>
      <c r="G864" s="882"/>
      <c r="H864" s="882"/>
      <c r="I864" s="882"/>
      <c r="J864" s="882"/>
      <c r="K864" s="882"/>
      <c r="L864" s="882"/>
      <c r="M864" s="882"/>
      <c r="N864" s="882"/>
      <c r="O864" s="882"/>
      <c r="P864" s="882"/>
      <c r="Q864" s="882"/>
      <c r="R864" s="882"/>
      <c r="S864" s="882"/>
      <c r="T864" s="882"/>
      <c r="U864" s="882"/>
      <c r="V864" s="882"/>
      <c r="W864" s="882"/>
      <c r="X864" s="882"/>
    </row>
    <row r="865" spans="1:24" ht="16.5" customHeight="1">
      <c r="A865" s="882"/>
      <c r="B865" s="882"/>
      <c r="C865" s="882"/>
      <c r="D865" s="882"/>
      <c r="E865" s="882"/>
      <c r="F865" s="882"/>
      <c r="G865" s="882"/>
      <c r="H865" s="882"/>
      <c r="I865" s="882"/>
      <c r="J865" s="882"/>
      <c r="K865" s="882"/>
      <c r="L865" s="882"/>
      <c r="M865" s="882"/>
      <c r="N865" s="882"/>
      <c r="O865" s="882"/>
      <c r="P865" s="882"/>
      <c r="Q865" s="882"/>
      <c r="R865" s="882"/>
      <c r="S865" s="882"/>
      <c r="T865" s="882"/>
      <c r="U865" s="882"/>
      <c r="V865" s="882"/>
      <c r="W865" s="882"/>
      <c r="X865" s="882"/>
    </row>
    <row r="866" spans="1:24" ht="16.5" customHeight="1">
      <c r="A866" s="882"/>
      <c r="B866" s="882"/>
      <c r="C866" s="882"/>
      <c r="D866" s="882"/>
      <c r="E866" s="882"/>
      <c r="F866" s="882"/>
      <c r="G866" s="882"/>
      <c r="H866" s="882"/>
      <c r="I866" s="882"/>
      <c r="J866" s="882"/>
      <c r="K866" s="882"/>
      <c r="L866" s="882"/>
      <c r="M866" s="882"/>
      <c r="N866" s="882"/>
      <c r="O866" s="882"/>
      <c r="P866" s="882"/>
      <c r="Q866" s="882"/>
      <c r="R866" s="882"/>
      <c r="S866" s="882"/>
      <c r="T866" s="882"/>
      <c r="U866" s="882"/>
      <c r="V866" s="882"/>
      <c r="W866" s="882"/>
      <c r="X866" s="882"/>
    </row>
    <row r="867" spans="1:24" ht="16.5" customHeight="1">
      <c r="A867" s="882"/>
      <c r="B867" s="882"/>
      <c r="C867" s="882"/>
      <c r="D867" s="882"/>
      <c r="E867" s="882"/>
      <c r="F867" s="882"/>
      <c r="G867" s="882"/>
      <c r="H867" s="882"/>
      <c r="I867" s="882"/>
      <c r="J867" s="882"/>
      <c r="K867" s="882"/>
      <c r="L867" s="882"/>
      <c r="M867" s="882"/>
      <c r="N867" s="882"/>
      <c r="O867" s="882"/>
      <c r="P867" s="882"/>
      <c r="Q867" s="882"/>
      <c r="R867" s="882"/>
      <c r="S867" s="882"/>
      <c r="T867" s="882"/>
      <c r="U867" s="882"/>
      <c r="V867" s="882"/>
      <c r="W867" s="882"/>
      <c r="X867" s="882"/>
    </row>
    <row r="868" spans="1:24" ht="16.5" customHeight="1">
      <c r="A868" s="882"/>
      <c r="B868" s="882"/>
      <c r="C868" s="882"/>
      <c r="D868" s="882"/>
      <c r="E868" s="882"/>
      <c r="F868" s="882"/>
      <c r="G868" s="882"/>
      <c r="H868" s="882"/>
      <c r="I868" s="882"/>
      <c r="J868" s="882"/>
      <c r="K868" s="882"/>
      <c r="L868" s="882"/>
      <c r="M868" s="882"/>
      <c r="N868" s="882"/>
      <c r="O868" s="882"/>
      <c r="P868" s="882"/>
      <c r="Q868" s="882"/>
      <c r="R868" s="882"/>
      <c r="S868" s="882"/>
      <c r="T868" s="882"/>
      <c r="U868" s="882"/>
      <c r="V868" s="882"/>
      <c r="W868" s="882"/>
      <c r="X868" s="882"/>
    </row>
    <row r="869" spans="1:24" ht="16.5" customHeight="1">
      <c r="A869" s="882"/>
      <c r="B869" s="882"/>
      <c r="C869" s="882"/>
      <c r="D869" s="882"/>
      <c r="E869" s="882"/>
      <c r="F869" s="882"/>
      <c r="G869" s="882"/>
      <c r="H869" s="882"/>
      <c r="I869" s="882"/>
      <c r="J869" s="882"/>
      <c r="K869" s="882"/>
      <c r="L869" s="882"/>
      <c r="M869" s="882"/>
      <c r="N869" s="882"/>
      <c r="O869" s="882"/>
      <c r="P869" s="882"/>
      <c r="Q869" s="882"/>
      <c r="R869" s="882"/>
      <c r="S869" s="882"/>
      <c r="T869" s="882"/>
      <c r="U869" s="882"/>
      <c r="V869" s="882"/>
      <c r="W869" s="882"/>
      <c r="X869" s="882"/>
    </row>
    <row r="870" spans="1:24" ht="16.5" customHeight="1">
      <c r="A870" s="882"/>
      <c r="B870" s="882"/>
      <c r="C870" s="882"/>
      <c r="D870" s="882"/>
      <c r="E870" s="882"/>
      <c r="F870" s="882"/>
      <c r="G870" s="882"/>
      <c r="H870" s="882"/>
      <c r="I870" s="882"/>
      <c r="J870" s="882"/>
      <c r="K870" s="882"/>
      <c r="L870" s="882"/>
      <c r="M870" s="882"/>
      <c r="N870" s="882"/>
      <c r="O870" s="882"/>
      <c r="P870" s="882"/>
      <c r="Q870" s="882"/>
      <c r="R870" s="882"/>
      <c r="S870" s="882"/>
      <c r="T870" s="882"/>
      <c r="U870" s="882"/>
      <c r="V870" s="882"/>
      <c r="W870" s="882"/>
      <c r="X870" s="882"/>
    </row>
    <row r="871" spans="1:24" ht="16.5" customHeight="1">
      <c r="A871" s="882"/>
      <c r="B871" s="882"/>
      <c r="C871" s="882"/>
      <c r="D871" s="882"/>
      <c r="E871" s="882"/>
      <c r="F871" s="882"/>
      <c r="G871" s="882"/>
      <c r="H871" s="882"/>
      <c r="I871" s="882"/>
      <c r="J871" s="882"/>
      <c r="K871" s="882"/>
      <c r="L871" s="882"/>
      <c r="M871" s="882"/>
      <c r="N871" s="882"/>
      <c r="O871" s="882"/>
      <c r="P871" s="882"/>
      <c r="Q871" s="882"/>
      <c r="R871" s="882"/>
      <c r="S871" s="882"/>
      <c r="T871" s="882"/>
      <c r="U871" s="882"/>
      <c r="V871" s="882"/>
      <c r="W871" s="882"/>
      <c r="X871" s="882"/>
    </row>
    <row r="872" spans="1:24" ht="16.5" customHeight="1">
      <c r="A872" s="882"/>
      <c r="B872" s="882"/>
      <c r="C872" s="882"/>
      <c r="D872" s="882"/>
      <c r="E872" s="882"/>
      <c r="F872" s="882"/>
      <c r="G872" s="882"/>
      <c r="H872" s="882"/>
      <c r="I872" s="882"/>
      <c r="J872" s="882"/>
      <c r="K872" s="882"/>
      <c r="L872" s="882"/>
      <c r="M872" s="882"/>
      <c r="N872" s="882"/>
      <c r="O872" s="882"/>
      <c r="P872" s="882"/>
      <c r="Q872" s="882"/>
      <c r="R872" s="882"/>
      <c r="S872" s="882"/>
      <c r="T872" s="882"/>
      <c r="U872" s="882"/>
      <c r="V872" s="882"/>
      <c r="W872" s="882"/>
      <c r="X872" s="882"/>
    </row>
    <row r="873" spans="1:24" ht="16.5" customHeight="1">
      <c r="A873" s="882"/>
      <c r="B873" s="882"/>
      <c r="C873" s="882"/>
      <c r="D873" s="882"/>
      <c r="E873" s="882"/>
      <c r="F873" s="882"/>
      <c r="G873" s="882"/>
      <c r="H873" s="882"/>
      <c r="I873" s="882"/>
      <c r="J873" s="882"/>
      <c r="K873" s="882"/>
      <c r="L873" s="882"/>
      <c r="M873" s="882"/>
      <c r="N873" s="882"/>
      <c r="O873" s="882"/>
      <c r="P873" s="882"/>
      <c r="Q873" s="882"/>
      <c r="R873" s="882"/>
      <c r="S873" s="882"/>
      <c r="T873" s="882"/>
      <c r="U873" s="882"/>
      <c r="V873" s="882"/>
      <c r="W873" s="882"/>
      <c r="X873" s="882"/>
    </row>
    <row r="874" spans="1:24" ht="16.5" customHeight="1">
      <c r="A874" s="882"/>
      <c r="B874" s="882"/>
      <c r="C874" s="882"/>
      <c r="D874" s="882"/>
      <c r="E874" s="882"/>
      <c r="F874" s="882"/>
      <c r="G874" s="882"/>
      <c r="H874" s="882"/>
      <c r="I874" s="882"/>
      <c r="J874" s="882"/>
      <c r="K874" s="882"/>
      <c r="L874" s="882"/>
      <c r="M874" s="882"/>
      <c r="N874" s="882"/>
      <c r="O874" s="882"/>
      <c r="P874" s="882"/>
      <c r="Q874" s="882"/>
      <c r="R874" s="882"/>
      <c r="S874" s="882"/>
      <c r="T874" s="882"/>
      <c r="U874" s="882"/>
      <c r="V874" s="882"/>
      <c r="W874" s="882"/>
      <c r="X874" s="882"/>
    </row>
    <row r="875" spans="1:24" ht="16.5" customHeight="1">
      <c r="A875" s="882"/>
      <c r="B875" s="882"/>
      <c r="C875" s="882"/>
      <c r="D875" s="882"/>
      <c r="E875" s="882"/>
      <c r="F875" s="882"/>
      <c r="G875" s="882"/>
      <c r="H875" s="882"/>
      <c r="I875" s="882"/>
      <c r="J875" s="882"/>
      <c r="K875" s="882"/>
      <c r="L875" s="882"/>
      <c r="M875" s="882"/>
      <c r="N875" s="882"/>
      <c r="O875" s="882"/>
      <c r="P875" s="882"/>
      <c r="Q875" s="882"/>
      <c r="R875" s="882"/>
      <c r="S875" s="882"/>
      <c r="T875" s="882"/>
      <c r="U875" s="882"/>
      <c r="V875" s="882"/>
      <c r="W875" s="882"/>
      <c r="X875" s="882"/>
    </row>
    <row r="876" spans="1:24" ht="16.5" customHeight="1">
      <c r="A876" s="882"/>
      <c r="B876" s="882"/>
      <c r="C876" s="882"/>
      <c r="D876" s="882"/>
      <c r="E876" s="882"/>
      <c r="F876" s="882"/>
      <c r="G876" s="882"/>
      <c r="H876" s="882"/>
      <c r="I876" s="882"/>
      <c r="J876" s="882"/>
      <c r="K876" s="882"/>
      <c r="L876" s="882"/>
      <c r="M876" s="882"/>
      <c r="N876" s="882"/>
      <c r="O876" s="882"/>
      <c r="P876" s="882"/>
      <c r="Q876" s="882"/>
      <c r="R876" s="882"/>
      <c r="S876" s="882"/>
      <c r="T876" s="882"/>
      <c r="U876" s="882"/>
      <c r="V876" s="882"/>
      <c r="W876" s="882"/>
      <c r="X876" s="882"/>
    </row>
    <row r="877" spans="1:24" ht="16.5" customHeight="1">
      <c r="A877" s="882"/>
      <c r="B877" s="882"/>
      <c r="C877" s="882"/>
      <c r="D877" s="882"/>
      <c r="E877" s="882"/>
      <c r="F877" s="882"/>
      <c r="G877" s="882"/>
      <c r="H877" s="882"/>
      <c r="I877" s="882"/>
      <c r="J877" s="882"/>
      <c r="K877" s="882"/>
      <c r="L877" s="882"/>
      <c r="M877" s="882"/>
      <c r="N877" s="882"/>
      <c r="O877" s="882"/>
      <c r="P877" s="882"/>
      <c r="Q877" s="882"/>
      <c r="R877" s="882"/>
      <c r="S877" s="882"/>
      <c r="T877" s="882"/>
      <c r="U877" s="882"/>
      <c r="V877" s="882"/>
      <c r="W877" s="882"/>
      <c r="X877" s="882"/>
    </row>
    <row r="878" spans="1:24" ht="16.5" customHeight="1">
      <c r="A878" s="882"/>
      <c r="B878" s="882"/>
      <c r="C878" s="882"/>
      <c r="D878" s="882"/>
      <c r="E878" s="882"/>
      <c r="F878" s="882"/>
      <c r="G878" s="882"/>
      <c r="H878" s="882"/>
      <c r="I878" s="882"/>
      <c r="J878" s="882"/>
      <c r="K878" s="882"/>
      <c r="L878" s="882"/>
      <c r="M878" s="882"/>
      <c r="N878" s="882"/>
      <c r="O878" s="882"/>
      <c r="P878" s="882"/>
      <c r="Q878" s="882"/>
      <c r="R878" s="882"/>
      <c r="S878" s="882"/>
      <c r="T878" s="882"/>
      <c r="U878" s="882"/>
      <c r="V878" s="882"/>
      <c r="W878" s="882"/>
      <c r="X878" s="882"/>
    </row>
    <row r="879" spans="1:24" ht="16.5" customHeight="1">
      <c r="A879" s="882"/>
      <c r="B879" s="882"/>
      <c r="C879" s="882"/>
      <c r="D879" s="882"/>
      <c r="E879" s="882"/>
      <c r="F879" s="882"/>
      <c r="G879" s="882"/>
      <c r="H879" s="882"/>
      <c r="I879" s="882"/>
      <c r="J879" s="882"/>
      <c r="K879" s="882"/>
      <c r="L879" s="882"/>
      <c r="M879" s="882"/>
      <c r="N879" s="882"/>
      <c r="O879" s="882"/>
      <c r="P879" s="882"/>
      <c r="Q879" s="882"/>
      <c r="R879" s="882"/>
      <c r="S879" s="882"/>
      <c r="T879" s="882"/>
      <c r="U879" s="882"/>
      <c r="V879" s="882"/>
      <c r="W879" s="882"/>
      <c r="X879" s="882"/>
    </row>
    <row r="880" spans="1:24" ht="16.5" customHeight="1">
      <c r="A880" s="882"/>
      <c r="B880" s="882"/>
      <c r="C880" s="882"/>
      <c r="D880" s="882"/>
      <c r="E880" s="882"/>
      <c r="F880" s="882"/>
      <c r="G880" s="882"/>
      <c r="H880" s="882"/>
      <c r="I880" s="882"/>
      <c r="J880" s="882"/>
      <c r="K880" s="882"/>
      <c r="L880" s="882"/>
      <c r="M880" s="882"/>
      <c r="N880" s="882"/>
      <c r="O880" s="882"/>
      <c r="P880" s="882"/>
      <c r="Q880" s="882"/>
      <c r="R880" s="882"/>
      <c r="S880" s="882"/>
      <c r="T880" s="882"/>
      <c r="U880" s="882"/>
      <c r="V880" s="882"/>
      <c r="W880" s="882"/>
      <c r="X880" s="882"/>
    </row>
    <row r="881" spans="1:24" ht="16.5" customHeight="1">
      <c r="A881" s="882"/>
      <c r="B881" s="882"/>
      <c r="C881" s="882"/>
      <c r="D881" s="882"/>
      <c r="E881" s="882"/>
      <c r="F881" s="882"/>
      <c r="G881" s="882"/>
      <c r="H881" s="882"/>
      <c r="I881" s="882"/>
      <c r="J881" s="882"/>
      <c r="K881" s="882"/>
      <c r="L881" s="882"/>
      <c r="M881" s="882"/>
      <c r="N881" s="882"/>
      <c r="O881" s="882"/>
      <c r="P881" s="882"/>
      <c r="Q881" s="882"/>
      <c r="R881" s="882"/>
      <c r="S881" s="882"/>
      <c r="T881" s="882"/>
      <c r="U881" s="882"/>
      <c r="V881" s="882"/>
      <c r="W881" s="882"/>
      <c r="X881" s="882"/>
    </row>
    <row r="882" spans="1:24" ht="16.5" customHeight="1">
      <c r="A882" s="882"/>
      <c r="B882" s="882"/>
      <c r="C882" s="882"/>
      <c r="D882" s="882"/>
      <c r="E882" s="882"/>
      <c r="F882" s="882"/>
      <c r="G882" s="882"/>
      <c r="H882" s="882"/>
      <c r="I882" s="882"/>
      <c r="J882" s="882"/>
      <c r="K882" s="882"/>
      <c r="L882" s="882"/>
      <c r="M882" s="882"/>
      <c r="N882" s="882"/>
      <c r="O882" s="882"/>
      <c r="P882" s="882"/>
      <c r="Q882" s="882"/>
      <c r="R882" s="882"/>
      <c r="S882" s="882"/>
      <c r="T882" s="882"/>
      <c r="U882" s="882"/>
      <c r="V882" s="882"/>
      <c r="W882" s="882"/>
      <c r="X882" s="882"/>
    </row>
    <row r="883" spans="1:24" ht="16.5" customHeight="1">
      <c r="A883" s="882"/>
      <c r="B883" s="882"/>
      <c r="C883" s="882"/>
      <c r="D883" s="882"/>
      <c r="E883" s="882"/>
      <c r="F883" s="882"/>
      <c r="G883" s="882"/>
      <c r="H883" s="882"/>
      <c r="I883" s="882"/>
      <c r="J883" s="882"/>
      <c r="K883" s="882"/>
      <c r="L883" s="882"/>
      <c r="M883" s="882"/>
      <c r="N883" s="882"/>
      <c r="O883" s="882"/>
      <c r="P883" s="882"/>
      <c r="Q883" s="882"/>
      <c r="R883" s="882"/>
      <c r="S883" s="882"/>
      <c r="T883" s="882"/>
      <c r="U883" s="882"/>
      <c r="V883" s="882"/>
      <c r="W883" s="882"/>
      <c r="X883" s="882"/>
    </row>
    <row r="884" spans="1:24" ht="16.5" customHeight="1">
      <c r="A884" s="882"/>
      <c r="B884" s="882"/>
      <c r="C884" s="882"/>
      <c r="D884" s="882"/>
      <c r="E884" s="882"/>
      <c r="F884" s="882"/>
      <c r="G884" s="882"/>
      <c r="H884" s="882"/>
      <c r="I884" s="882"/>
      <c r="J884" s="882"/>
      <c r="K884" s="882"/>
      <c r="L884" s="882"/>
      <c r="M884" s="882"/>
      <c r="N884" s="882"/>
      <c r="O884" s="882"/>
      <c r="P884" s="882"/>
      <c r="Q884" s="882"/>
      <c r="R884" s="882"/>
      <c r="S884" s="882"/>
      <c r="T884" s="882"/>
      <c r="U884" s="882"/>
      <c r="V884" s="882"/>
      <c r="W884" s="882"/>
      <c r="X884" s="882"/>
    </row>
    <row r="885" spans="1:24" ht="16.5" customHeight="1">
      <c r="A885" s="882"/>
      <c r="B885" s="882"/>
      <c r="C885" s="882"/>
      <c r="D885" s="882"/>
      <c r="E885" s="882"/>
      <c r="F885" s="882"/>
      <c r="G885" s="882"/>
      <c r="H885" s="882"/>
      <c r="I885" s="882"/>
      <c r="J885" s="882"/>
      <c r="K885" s="882"/>
      <c r="L885" s="882"/>
      <c r="M885" s="882"/>
      <c r="N885" s="882"/>
      <c r="O885" s="882"/>
      <c r="P885" s="882"/>
      <c r="Q885" s="882"/>
      <c r="R885" s="882"/>
      <c r="S885" s="882"/>
      <c r="T885" s="882"/>
      <c r="U885" s="882"/>
      <c r="V885" s="882"/>
      <c r="W885" s="882"/>
      <c r="X885" s="882"/>
    </row>
    <row r="886" spans="1:24" ht="16.5" customHeight="1">
      <c r="A886" s="882"/>
      <c r="B886" s="882"/>
      <c r="C886" s="882"/>
      <c r="D886" s="882"/>
      <c r="E886" s="882"/>
      <c r="F886" s="882"/>
      <c r="G886" s="882"/>
      <c r="H886" s="882"/>
      <c r="I886" s="882"/>
      <c r="J886" s="882"/>
      <c r="K886" s="882"/>
      <c r="L886" s="882"/>
      <c r="M886" s="882"/>
      <c r="N886" s="882"/>
      <c r="O886" s="882"/>
      <c r="P886" s="882"/>
      <c r="Q886" s="882"/>
      <c r="R886" s="882"/>
      <c r="S886" s="882"/>
      <c r="T886" s="882"/>
      <c r="U886" s="882"/>
      <c r="V886" s="882"/>
      <c r="W886" s="882"/>
      <c r="X886" s="882"/>
    </row>
    <row r="887" spans="1:24" ht="16.5" customHeight="1">
      <c r="A887" s="882"/>
      <c r="B887" s="882"/>
      <c r="C887" s="882"/>
      <c r="D887" s="882"/>
      <c r="E887" s="882"/>
      <c r="F887" s="882"/>
      <c r="G887" s="882"/>
      <c r="H887" s="882"/>
      <c r="I887" s="882"/>
      <c r="J887" s="882"/>
      <c r="K887" s="882"/>
      <c r="L887" s="882"/>
      <c r="M887" s="882"/>
      <c r="N887" s="882"/>
      <c r="O887" s="882"/>
      <c r="P887" s="882"/>
      <c r="Q887" s="882"/>
      <c r="R887" s="882"/>
      <c r="S887" s="882"/>
      <c r="T887" s="882"/>
      <c r="U887" s="882"/>
      <c r="V887" s="882"/>
      <c r="W887" s="882"/>
      <c r="X887" s="882"/>
    </row>
    <row r="888" spans="1:24" ht="16.5" customHeight="1">
      <c r="A888" s="882"/>
      <c r="B888" s="882"/>
      <c r="C888" s="882"/>
      <c r="D888" s="882"/>
      <c r="E888" s="882"/>
      <c r="F888" s="882"/>
      <c r="G888" s="882"/>
      <c r="H888" s="882"/>
      <c r="I888" s="882"/>
      <c r="J888" s="882"/>
      <c r="K888" s="882"/>
      <c r="L888" s="882"/>
      <c r="M888" s="882"/>
      <c r="N888" s="882"/>
      <c r="O888" s="882"/>
      <c r="P888" s="882"/>
      <c r="Q888" s="882"/>
      <c r="R888" s="882"/>
      <c r="S888" s="882"/>
      <c r="T888" s="882"/>
      <c r="U888" s="882"/>
      <c r="V888" s="882"/>
      <c r="W888" s="882"/>
      <c r="X888" s="882"/>
    </row>
    <row r="889" spans="1:24" ht="16.5" customHeight="1">
      <c r="A889" s="882"/>
      <c r="B889" s="882"/>
      <c r="C889" s="882"/>
      <c r="D889" s="882"/>
      <c r="E889" s="882"/>
      <c r="F889" s="882"/>
      <c r="G889" s="882"/>
      <c r="H889" s="882"/>
      <c r="I889" s="882"/>
      <c r="J889" s="882"/>
      <c r="K889" s="882"/>
      <c r="L889" s="882"/>
      <c r="M889" s="882"/>
      <c r="N889" s="882"/>
      <c r="O889" s="882"/>
      <c r="P889" s="882"/>
      <c r="Q889" s="882"/>
      <c r="R889" s="882"/>
      <c r="S889" s="882"/>
      <c r="T889" s="882"/>
      <c r="U889" s="882"/>
      <c r="V889" s="882"/>
      <c r="W889" s="882"/>
      <c r="X889" s="882"/>
    </row>
    <row r="890" spans="1:24" ht="16.5" customHeight="1">
      <c r="A890" s="882"/>
      <c r="B890" s="882"/>
      <c r="C890" s="882"/>
      <c r="D890" s="882"/>
      <c r="E890" s="882"/>
      <c r="F890" s="882"/>
      <c r="G890" s="882"/>
      <c r="H890" s="882"/>
      <c r="I890" s="882"/>
      <c r="J890" s="882"/>
      <c r="K890" s="882"/>
      <c r="L890" s="882"/>
      <c r="M890" s="882"/>
      <c r="N890" s="882"/>
      <c r="O890" s="882"/>
      <c r="P890" s="882"/>
      <c r="Q890" s="882"/>
      <c r="R890" s="882"/>
      <c r="S890" s="882"/>
      <c r="T890" s="882"/>
      <c r="U890" s="882"/>
      <c r="V890" s="882"/>
      <c r="W890" s="882"/>
      <c r="X890" s="882"/>
    </row>
    <row r="891" spans="1:24" ht="16.5" customHeight="1">
      <c r="A891" s="882"/>
      <c r="B891" s="882"/>
      <c r="C891" s="882"/>
      <c r="D891" s="882"/>
      <c r="E891" s="882"/>
      <c r="F891" s="882"/>
      <c r="G891" s="882"/>
      <c r="H891" s="882"/>
      <c r="I891" s="882"/>
      <c r="J891" s="882"/>
      <c r="K891" s="882"/>
      <c r="L891" s="882"/>
      <c r="M891" s="882"/>
      <c r="N891" s="882"/>
      <c r="O891" s="882"/>
      <c r="P891" s="882"/>
      <c r="Q891" s="882"/>
      <c r="R891" s="882"/>
      <c r="S891" s="882"/>
      <c r="T891" s="882"/>
      <c r="U891" s="882"/>
      <c r="V891" s="882"/>
      <c r="W891" s="882"/>
      <c r="X891" s="882"/>
    </row>
    <row r="892" spans="1:24" ht="16.5" customHeight="1">
      <c r="A892" s="882"/>
      <c r="B892" s="882"/>
      <c r="C892" s="882"/>
      <c r="D892" s="882"/>
      <c r="E892" s="882"/>
      <c r="F892" s="882"/>
      <c r="G892" s="882"/>
      <c r="H892" s="882"/>
      <c r="I892" s="882"/>
      <c r="J892" s="882"/>
      <c r="K892" s="882"/>
      <c r="L892" s="882"/>
      <c r="M892" s="882"/>
      <c r="N892" s="882"/>
      <c r="O892" s="882"/>
      <c r="P892" s="882"/>
      <c r="Q892" s="882"/>
      <c r="R892" s="882"/>
      <c r="S892" s="882"/>
      <c r="T892" s="882"/>
      <c r="U892" s="882"/>
      <c r="V892" s="882"/>
      <c r="W892" s="882"/>
      <c r="X892" s="882"/>
    </row>
    <row r="893" spans="1:24" ht="16.5" customHeight="1">
      <c r="A893" s="882"/>
      <c r="B893" s="882"/>
      <c r="C893" s="882"/>
      <c r="D893" s="882"/>
      <c r="E893" s="882"/>
      <c r="F893" s="882"/>
      <c r="G893" s="882"/>
      <c r="H893" s="882"/>
      <c r="I893" s="882"/>
      <c r="J893" s="882"/>
      <c r="K893" s="882"/>
      <c r="L893" s="882"/>
      <c r="M893" s="882"/>
      <c r="N893" s="882"/>
      <c r="O893" s="882"/>
      <c r="P893" s="882"/>
      <c r="Q893" s="882"/>
      <c r="R893" s="882"/>
      <c r="S893" s="882"/>
      <c r="T893" s="882"/>
      <c r="U893" s="882"/>
      <c r="V893" s="882"/>
      <c r="W893" s="882"/>
      <c r="X893" s="882"/>
    </row>
    <row r="894" spans="1:24" ht="16.5" customHeight="1">
      <c r="A894" s="882"/>
      <c r="B894" s="882"/>
      <c r="C894" s="882"/>
      <c r="D894" s="882"/>
      <c r="E894" s="882"/>
      <c r="F894" s="882"/>
      <c r="G894" s="882"/>
      <c r="H894" s="882"/>
      <c r="I894" s="882"/>
      <c r="J894" s="882"/>
      <c r="K894" s="882"/>
      <c r="L894" s="882"/>
      <c r="M894" s="882"/>
      <c r="N894" s="882"/>
      <c r="O894" s="882"/>
      <c r="P894" s="882"/>
      <c r="Q894" s="882"/>
      <c r="R894" s="882"/>
      <c r="S894" s="882"/>
      <c r="T894" s="882"/>
      <c r="U894" s="882"/>
      <c r="V894" s="882"/>
      <c r="W894" s="882"/>
      <c r="X894" s="882"/>
    </row>
    <row r="895" spans="1:24" ht="16.5" customHeight="1">
      <c r="A895" s="882"/>
      <c r="B895" s="882"/>
      <c r="C895" s="882"/>
      <c r="D895" s="882"/>
      <c r="E895" s="882"/>
      <c r="F895" s="882"/>
      <c r="G895" s="882"/>
      <c r="H895" s="882"/>
      <c r="I895" s="882"/>
      <c r="J895" s="882"/>
      <c r="K895" s="882"/>
      <c r="L895" s="882"/>
      <c r="M895" s="882"/>
      <c r="N895" s="882"/>
      <c r="O895" s="882"/>
      <c r="P895" s="882"/>
      <c r="Q895" s="882"/>
      <c r="R895" s="882"/>
      <c r="S895" s="882"/>
      <c r="T895" s="882"/>
      <c r="U895" s="882"/>
      <c r="V895" s="882"/>
      <c r="W895" s="882"/>
      <c r="X895" s="882"/>
    </row>
    <row r="896" spans="1:24" ht="16.5" customHeight="1">
      <c r="A896" s="882"/>
      <c r="B896" s="882"/>
      <c r="C896" s="882"/>
      <c r="D896" s="882"/>
      <c r="E896" s="882"/>
      <c r="F896" s="882"/>
      <c r="G896" s="882"/>
      <c r="H896" s="882"/>
      <c r="I896" s="882"/>
      <c r="J896" s="882"/>
      <c r="K896" s="882"/>
      <c r="L896" s="882"/>
      <c r="M896" s="882"/>
      <c r="N896" s="882"/>
      <c r="O896" s="882"/>
      <c r="P896" s="882"/>
      <c r="Q896" s="882"/>
      <c r="R896" s="882"/>
      <c r="S896" s="882"/>
      <c r="T896" s="882"/>
      <c r="U896" s="882"/>
      <c r="V896" s="882"/>
      <c r="W896" s="882"/>
      <c r="X896" s="882"/>
    </row>
    <row r="897" spans="1:24" ht="16.5" customHeight="1">
      <c r="A897" s="882"/>
      <c r="B897" s="882"/>
      <c r="C897" s="882"/>
      <c r="D897" s="882"/>
      <c r="E897" s="882"/>
      <c r="F897" s="882"/>
      <c r="G897" s="882"/>
      <c r="H897" s="882"/>
      <c r="I897" s="882"/>
      <c r="J897" s="882"/>
      <c r="K897" s="882"/>
      <c r="L897" s="882"/>
      <c r="M897" s="882"/>
      <c r="N897" s="882"/>
      <c r="O897" s="882"/>
      <c r="P897" s="882"/>
      <c r="Q897" s="882"/>
      <c r="R897" s="882"/>
      <c r="S897" s="882"/>
      <c r="T897" s="882"/>
      <c r="U897" s="882"/>
      <c r="V897" s="882"/>
      <c r="W897" s="882"/>
      <c r="X897" s="882"/>
    </row>
    <row r="898" spans="1:24" ht="16.5" customHeight="1">
      <c r="A898" s="882"/>
      <c r="B898" s="882"/>
      <c r="C898" s="882"/>
      <c r="D898" s="882"/>
      <c r="E898" s="882"/>
      <c r="F898" s="882"/>
      <c r="G898" s="882"/>
      <c r="H898" s="882"/>
      <c r="I898" s="882"/>
      <c r="J898" s="882"/>
      <c r="K898" s="882"/>
      <c r="L898" s="882"/>
      <c r="M898" s="882"/>
      <c r="N898" s="882"/>
      <c r="O898" s="882"/>
      <c r="P898" s="882"/>
      <c r="Q898" s="882"/>
      <c r="R898" s="882"/>
      <c r="S898" s="882"/>
      <c r="T898" s="882"/>
      <c r="U898" s="882"/>
      <c r="V898" s="882"/>
      <c r="W898" s="882"/>
      <c r="X898" s="882"/>
    </row>
    <row r="899" spans="1:24" ht="16.5" customHeight="1">
      <c r="A899" s="882"/>
      <c r="B899" s="882"/>
      <c r="C899" s="882"/>
      <c r="D899" s="882"/>
      <c r="E899" s="882"/>
      <c r="F899" s="882"/>
      <c r="G899" s="882"/>
      <c r="H899" s="882"/>
      <c r="I899" s="882"/>
      <c r="J899" s="882"/>
      <c r="K899" s="882"/>
      <c r="L899" s="882"/>
      <c r="M899" s="882"/>
      <c r="N899" s="882"/>
      <c r="O899" s="882"/>
      <c r="P899" s="882"/>
      <c r="Q899" s="882"/>
      <c r="R899" s="882"/>
      <c r="S899" s="882"/>
      <c r="T899" s="882"/>
      <c r="U899" s="882"/>
      <c r="V899" s="882"/>
      <c r="W899" s="882"/>
      <c r="X899" s="882"/>
    </row>
    <row r="900" spans="1:24" ht="16.5" customHeight="1">
      <c r="A900" s="882"/>
      <c r="B900" s="882"/>
      <c r="C900" s="882"/>
      <c r="D900" s="882"/>
      <c r="E900" s="882"/>
      <c r="F900" s="882"/>
      <c r="G900" s="882"/>
      <c r="H900" s="882"/>
      <c r="I900" s="882"/>
      <c r="J900" s="882"/>
      <c r="K900" s="882"/>
      <c r="L900" s="882"/>
      <c r="M900" s="882"/>
      <c r="N900" s="882"/>
      <c r="O900" s="882"/>
      <c r="P900" s="882"/>
      <c r="Q900" s="882"/>
      <c r="R900" s="882"/>
      <c r="S900" s="882"/>
      <c r="T900" s="882"/>
      <c r="U900" s="882"/>
      <c r="V900" s="882"/>
      <c r="W900" s="882"/>
      <c r="X900" s="882"/>
    </row>
    <row r="901" spans="1:24" ht="16.5" customHeight="1">
      <c r="A901" s="882"/>
      <c r="B901" s="882"/>
      <c r="C901" s="882"/>
      <c r="D901" s="882"/>
      <c r="E901" s="882"/>
      <c r="F901" s="882"/>
      <c r="G901" s="882"/>
      <c r="H901" s="882"/>
      <c r="I901" s="882"/>
      <c r="J901" s="882"/>
      <c r="K901" s="882"/>
      <c r="L901" s="882"/>
      <c r="M901" s="882"/>
      <c r="N901" s="882"/>
      <c r="O901" s="882"/>
      <c r="P901" s="882"/>
      <c r="Q901" s="882"/>
      <c r="R901" s="882"/>
      <c r="S901" s="882"/>
      <c r="T901" s="882"/>
      <c r="U901" s="882"/>
      <c r="V901" s="882"/>
      <c r="W901" s="882"/>
      <c r="X901" s="882"/>
    </row>
    <row r="902" spans="1:24" ht="16.5" customHeight="1">
      <c r="A902" s="882"/>
      <c r="B902" s="882"/>
      <c r="C902" s="882"/>
      <c r="D902" s="882"/>
      <c r="E902" s="882"/>
      <c r="F902" s="882"/>
      <c r="G902" s="882"/>
      <c r="H902" s="882"/>
      <c r="I902" s="882"/>
      <c r="J902" s="882"/>
      <c r="K902" s="882"/>
      <c r="L902" s="882"/>
      <c r="M902" s="882"/>
      <c r="N902" s="882"/>
      <c r="O902" s="882"/>
      <c r="P902" s="882"/>
      <c r="Q902" s="882"/>
      <c r="R902" s="882"/>
      <c r="S902" s="882"/>
      <c r="T902" s="882"/>
      <c r="U902" s="882"/>
      <c r="V902" s="882"/>
      <c r="W902" s="882"/>
      <c r="X902" s="882"/>
    </row>
    <row r="903" spans="1:24" ht="16.5" customHeight="1">
      <c r="A903" s="882"/>
      <c r="B903" s="882"/>
      <c r="C903" s="882"/>
      <c r="D903" s="882"/>
      <c r="E903" s="882"/>
      <c r="F903" s="882"/>
      <c r="G903" s="882"/>
      <c r="H903" s="882"/>
      <c r="I903" s="882"/>
      <c r="J903" s="882"/>
      <c r="K903" s="882"/>
      <c r="L903" s="882"/>
      <c r="M903" s="882"/>
      <c r="N903" s="882"/>
      <c r="O903" s="882"/>
      <c r="P903" s="882"/>
      <c r="Q903" s="882"/>
      <c r="R903" s="882"/>
      <c r="S903" s="882"/>
      <c r="T903" s="882"/>
      <c r="U903" s="882"/>
      <c r="V903" s="882"/>
      <c r="W903" s="882"/>
      <c r="X903" s="882"/>
    </row>
    <row r="904" spans="1:24" ht="16.5" customHeight="1">
      <c r="A904" s="882"/>
      <c r="B904" s="882"/>
      <c r="C904" s="882"/>
      <c r="D904" s="882"/>
      <c r="E904" s="882"/>
      <c r="F904" s="882"/>
      <c r="G904" s="882"/>
      <c r="H904" s="882"/>
      <c r="I904" s="882"/>
      <c r="J904" s="882"/>
      <c r="K904" s="882"/>
      <c r="L904" s="882"/>
      <c r="M904" s="882"/>
      <c r="N904" s="882"/>
      <c r="O904" s="882"/>
      <c r="P904" s="882"/>
      <c r="Q904" s="882"/>
      <c r="R904" s="882"/>
      <c r="S904" s="882"/>
      <c r="T904" s="882"/>
      <c r="U904" s="882"/>
      <c r="V904" s="882"/>
      <c r="W904" s="882"/>
      <c r="X904" s="882"/>
    </row>
    <row r="905" spans="1:24" ht="16.5" customHeight="1">
      <c r="A905" s="882"/>
      <c r="B905" s="882"/>
      <c r="C905" s="882"/>
      <c r="D905" s="882"/>
      <c r="E905" s="882"/>
      <c r="F905" s="882"/>
      <c r="G905" s="882"/>
      <c r="H905" s="882"/>
      <c r="I905" s="882"/>
      <c r="J905" s="882"/>
      <c r="K905" s="882"/>
      <c r="L905" s="882"/>
      <c r="M905" s="882"/>
      <c r="N905" s="882"/>
      <c r="O905" s="882"/>
      <c r="P905" s="882"/>
      <c r="Q905" s="882"/>
      <c r="R905" s="882"/>
      <c r="S905" s="882"/>
      <c r="T905" s="882"/>
      <c r="U905" s="882"/>
      <c r="V905" s="882"/>
      <c r="W905" s="882"/>
      <c r="X905" s="882"/>
    </row>
    <row r="906" spans="1:24" ht="16.5" customHeight="1">
      <c r="A906" s="882"/>
      <c r="B906" s="882"/>
      <c r="C906" s="882"/>
      <c r="D906" s="882"/>
      <c r="E906" s="882"/>
      <c r="F906" s="882"/>
      <c r="G906" s="882"/>
      <c r="H906" s="882"/>
      <c r="I906" s="882"/>
      <c r="J906" s="882"/>
      <c r="K906" s="882"/>
      <c r="L906" s="882"/>
      <c r="M906" s="882"/>
      <c r="N906" s="882"/>
      <c r="O906" s="882"/>
      <c r="P906" s="882"/>
      <c r="Q906" s="882"/>
      <c r="R906" s="882"/>
      <c r="S906" s="882"/>
      <c r="T906" s="882"/>
      <c r="U906" s="882"/>
      <c r="V906" s="882"/>
      <c r="W906" s="882"/>
      <c r="X906" s="882"/>
    </row>
    <row r="907" spans="1:24" ht="16.5" customHeight="1">
      <c r="A907" s="882"/>
      <c r="B907" s="882"/>
      <c r="C907" s="882"/>
      <c r="D907" s="882"/>
      <c r="E907" s="882"/>
      <c r="F907" s="882"/>
      <c r="G907" s="882"/>
      <c r="H907" s="882"/>
      <c r="I907" s="882"/>
      <c r="J907" s="882"/>
      <c r="K907" s="882"/>
      <c r="L907" s="882"/>
      <c r="M907" s="882"/>
      <c r="N907" s="882"/>
      <c r="O907" s="882"/>
      <c r="P907" s="882"/>
      <c r="Q907" s="882"/>
      <c r="R907" s="882"/>
      <c r="S907" s="882"/>
      <c r="T907" s="882"/>
      <c r="U907" s="882"/>
      <c r="V907" s="882"/>
      <c r="W907" s="882"/>
      <c r="X907" s="882"/>
    </row>
    <row r="908" spans="1:24" ht="16.5" customHeight="1">
      <c r="A908" s="882"/>
      <c r="B908" s="882"/>
      <c r="C908" s="882"/>
      <c r="D908" s="882"/>
      <c r="E908" s="882"/>
      <c r="F908" s="882"/>
      <c r="G908" s="882"/>
      <c r="H908" s="882"/>
      <c r="I908" s="882"/>
      <c r="J908" s="882"/>
      <c r="K908" s="882"/>
      <c r="L908" s="882"/>
      <c r="M908" s="882"/>
      <c r="N908" s="882"/>
      <c r="O908" s="882"/>
      <c r="P908" s="882"/>
      <c r="Q908" s="882"/>
      <c r="R908" s="882"/>
      <c r="S908" s="882"/>
      <c r="T908" s="882"/>
      <c r="U908" s="882"/>
      <c r="V908" s="882"/>
      <c r="W908" s="882"/>
      <c r="X908" s="882"/>
    </row>
    <row r="909" spans="1:24" ht="16.5" customHeight="1">
      <c r="A909" s="882"/>
      <c r="B909" s="882"/>
      <c r="C909" s="882"/>
      <c r="D909" s="882"/>
      <c r="E909" s="882"/>
      <c r="F909" s="882"/>
      <c r="G909" s="882"/>
      <c r="H909" s="882"/>
      <c r="I909" s="882"/>
      <c r="J909" s="882"/>
      <c r="K909" s="882"/>
      <c r="L909" s="882"/>
      <c r="M909" s="882"/>
      <c r="N909" s="882"/>
      <c r="O909" s="882"/>
      <c r="P909" s="882"/>
      <c r="Q909" s="882"/>
      <c r="R909" s="882"/>
      <c r="S909" s="882"/>
      <c r="T909" s="882"/>
      <c r="U909" s="882"/>
      <c r="V909" s="882"/>
      <c r="W909" s="882"/>
      <c r="X909" s="882"/>
    </row>
    <row r="910" spans="1:24" ht="16.5" customHeight="1">
      <c r="A910" s="882"/>
      <c r="B910" s="882"/>
      <c r="C910" s="882"/>
      <c r="D910" s="882"/>
      <c r="E910" s="882"/>
      <c r="F910" s="882"/>
      <c r="G910" s="882"/>
      <c r="H910" s="882"/>
      <c r="I910" s="882"/>
      <c r="J910" s="882"/>
      <c r="K910" s="882"/>
      <c r="L910" s="882"/>
      <c r="M910" s="882"/>
      <c r="N910" s="882"/>
      <c r="O910" s="882"/>
      <c r="P910" s="882"/>
      <c r="Q910" s="882"/>
      <c r="R910" s="882"/>
      <c r="S910" s="882"/>
      <c r="T910" s="882"/>
      <c r="U910" s="882"/>
      <c r="V910" s="882"/>
      <c r="W910" s="882"/>
      <c r="X910" s="882"/>
    </row>
    <row r="911" spans="1:24" ht="16.5" customHeight="1">
      <c r="A911" s="882"/>
      <c r="B911" s="882"/>
      <c r="C911" s="882"/>
      <c r="D911" s="882"/>
      <c r="E911" s="882"/>
      <c r="F911" s="882"/>
      <c r="G911" s="882"/>
      <c r="H911" s="882"/>
      <c r="I911" s="882"/>
      <c r="J911" s="882"/>
      <c r="K911" s="882"/>
      <c r="L911" s="882"/>
      <c r="M911" s="882"/>
      <c r="N911" s="882"/>
      <c r="O911" s="882"/>
      <c r="P911" s="882"/>
      <c r="Q911" s="882"/>
      <c r="R911" s="882"/>
      <c r="S911" s="882"/>
      <c r="T911" s="882"/>
      <c r="U911" s="882"/>
      <c r="V911" s="882"/>
      <c r="W911" s="882"/>
      <c r="X911" s="882"/>
    </row>
    <row r="912" spans="1:24" ht="16.5" customHeight="1">
      <c r="A912" s="882"/>
      <c r="B912" s="882"/>
      <c r="C912" s="882"/>
      <c r="D912" s="882"/>
      <c r="E912" s="882"/>
      <c r="F912" s="882"/>
      <c r="G912" s="882"/>
      <c r="H912" s="882"/>
      <c r="I912" s="882"/>
      <c r="J912" s="882"/>
      <c r="K912" s="882"/>
      <c r="L912" s="882"/>
      <c r="M912" s="882"/>
      <c r="N912" s="882"/>
      <c r="O912" s="882"/>
      <c r="P912" s="882"/>
      <c r="Q912" s="882"/>
      <c r="R912" s="882"/>
      <c r="S912" s="882"/>
      <c r="T912" s="882"/>
      <c r="U912" s="882"/>
      <c r="V912" s="882"/>
      <c r="W912" s="882"/>
      <c r="X912" s="882"/>
    </row>
    <row r="913" spans="1:24" ht="16.5" customHeight="1">
      <c r="A913" s="882"/>
      <c r="B913" s="882"/>
      <c r="C913" s="882"/>
      <c r="D913" s="882"/>
      <c r="E913" s="882"/>
      <c r="F913" s="882"/>
      <c r="G913" s="882"/>
      <c r="H913" s="882"/>
      <c r="I913" s="882"/>
      <c r="J913" s="882"/>
      <c r="K913" s="882"/>
      <c r="L913" s="882"/>
      <c r="M913" s="882"/>
      <c r="N913" s="882"/>
      <c r="O913" s="882"/>
      <c r="P913" s="882"/>
      <c r="Q913" s="882"/>
      <c r="R913" s="882"/>
      <c r="S913" s="882"/>
      <c r="T913" s="882"/>
      <c r="U913" s="882"/>
      <c r="V913" s="882"/>
      <c r="W913" s="882"/>
      <c r="X913" s="882"/>
    </row>
    <row r="914" spans="1:24" ht="16.5" customHeight="1">
      <c r="A914" s="882"/>
      <c r="B914" s="882"/>
      <c r="C914" s="882"/>
      <c r="D914" s="882"/>
      <c r="E914" s="882"/>
      <c r="F914" s="882"/>
      <c r="G914" s="882"/>
      <c r="H914" s="882"/>
      <c r="I914" s="882"/>
      <c r="J914" s="882"/>
      <c r="K914" s="882"/>
      <c r="L914" s="882"/>
      <c r="M914" s="882"/>
      <c r="N914" s="882"/>
      <c r="O914" s="882"/>
      <c r="P914" s="882"/>
      <c r="Q914" s="882"/>
      <c r="R914" s="882"/>
      <c r="S914" s="882"/>
      <c r="T914" s="882"/>
      <c r="U914" s="882"/>
      <c r="V914" s="882"/>
      <c r="W914" s="882"/>
      <c r="X914" s="882"/>
    </row>
    <row r="915" spans="1:24" ht="16.5" customHeight="1">
      <c r="A915" s="882"/>
      <c r="B915" s="882"/>
      <c r="C915" s="882"/>
      <c r="D915" s="882"/>
      <c r="E915" s="882"/>
      <c r="F915" s="882"/>
      <c r="G915" s="882"/>
      <c r="H915" s="882"/>
      <c r="I915" s="882"/>
      <c r="J915" s="882"/>
      <c r="K915" s="882"/>
      <c r="L915" s="882"/>
      <c r="M915" s="882"/>
      <c r="N915" s="882"/>
      <c r="O915" s="882"/>
      <c r="P915" s="882"/>
      <c r="Q915" s="882"/>
      <c r="R915" s="882"/>
      <c r="S915" s="882"/>
      <c r="T915" s="882"/>
      <c r="U915" s="882"/>
      <c r="V915" s="882"/>
      <c r="W915" s="882"/>
      <c r="X915" s="882"/>
    </row>
    <row r="916" spans="1:24" ht="16.5" customHeight="1">
      <c r="A916" s="882"/>
      <c r="B916" s="882"/>
      <c r="C916" s="882"/>
      <c r="D916" s="882"/>
      <c r="E916" s="882"/>
      <c r="F916" s="882"/>
      <c r="G916" s="882"/>
      <c r="H916" s="882"/>
      <c r="I916" s="882"/>
      <c r="J916" s="882"/>
      <c r="K916" s="882"/>
      <c r="L916" s="882"/>
      <c r="M916" s="882"/>
      <c r="N916" s="882"/>
      <c r="O916" s="882"/>
      <c r="P916" s="882"/>
      <c r="Q916" s="882"/>
      <c r="R916" s="882"/>
      <c r="S916" s="882"/>
      <c r="T916" s="882"/>
      <c r="U916" s="882"/>
      <c r="V916" s="882"/>
      <c r="W916" s="882"/>
      <c r="X916" s="882"/>
    </row>
    <row r="917" spans="1:24" ht="16.5" customHeight="1">
      <c r="A917" s="882"/>
      <c r="B917" s="882"/>
      <c r="C917" s="882"/>
      <c r="D917" s="882"/>
      <c r="E917" s="882"/>
      <c r="F917" s="882"/>
      <c r="G917" s="882"/>
      <c r="H917" s="882"/>
      <c r="I917" s="882"/>
      <c r="J917" s="882"/>
      <c r="K917" s="882"/>
      <c r="L917" s="882"/>
      <c r="M917" s="882"/>
      <c r="N917" s="882"/>
      <c r="O917" s="882"/>
      <c r="P917" s="882"/>
      <c r="Q917" s="882"/>
      <c r="R917" s="882"/>
      <c r="S917" s="882"/>
      <c r="T917" s="882"/>
      <c r="U917" s="882"/>
      <c r="V917" s="882"/>
      <c r="W917" s="882"/>
      <c r="X917" s="882"/>
    </row>
    <row r="918" spans="1:24" ht="16.5" customHeight="1">
      <c r="A918" s="882"/>
      <c r="B918" s="882"/>
      <c r="C918" s="882"/>
      <c r="D918" s="882"/>
      <c r="E918" s="882"/>
      <c r="F918" s="882"/>
      <c r="G918" s="882"/>
      <c r="H918" s="882"/>
      <c r="I918" s="882"/>
      <c r="J918" s="882"/>
      <c r="K918" s="882"/>
      <c r="L918" s="882"/>
      <c r="M918" s="882"/>
      <c r="N918" s="882"/>
      <c r="O918" s="882"/>
      <c r="P918" s="882"/>
      <c r="Q918" s="882"/>
      <c r="R918" s="882"/>
      <c r="S918" s="882"/>
      <c r="T918" s="882"/>
      <c r="U918" s="882"/>
      <c r="V918" s="882"/>
      <c r="W918" s="882"/>
      <c r="X918" s="882"/>
    </row>
    <row r="919" spans="1:24" ht="16.5" customHeight="1">
      <c r="A919" s="882"/>
      <c r="B919" s="882"/>
      <c r="C919" s="882"/>
      <c r="D919" s="882"/>
      <c r="E919" s="882"/>
      <c r="F919" s="882"/>
      <c r="G919" s="882"/>
      <c r="H919" s="882"/>
      <c r="I919" s="882"/>
      <c r="J919" s="882"/>
      <c r="K919" s="882"/>
      <c r="L919" s="882"/>
      <c r="M919" s="882"/>
      <c r="N919" s="882"/>
      <c r="O919" s="882"/>
      <c r="P919" s="882"/>
      <c r="Q919" s="882"/>
      <c r="R919" s="882"/>
      <c r="S919" s="882"/>
      <c r="T919" s="882"/>
      <c r="U919" s="882"/>
      <c r="V919" s="882"/>
      <c r="W919" s="882"/>
      <c r="X919" s="882"/>
    </row>
    <row r="920" spans="1:24" ht="16.5" customHeight="1">
      <c r="A920" s="882"/>
      <c r="B920" s="882"/>
      <c r="C920" s="882"/>
      <c r="D920" s="882"/>
      <c r="E920" s="882"/>
      <c r="F920" s="882"/>
      <c r="G920" s="882"/>
      <c r="H920" s="882"/>
      <c r="I920" s="882"/>
      <c r="J920" s="882"/>
      <c r="K920" s="882"/>
      <c r="L920" s="882"/>
      <c r="M920" s="882"/>
      <c r="N920" s="882"/>
      <c r="O920" s="882"/>
      <c r="P920" s="882"/>
      <c r="Q920" s="882"/>
      <c r="R920" s="882"/>
      <c r="S920" s="882"/>
      <c r="T920" s="882"/>
      <c r="U920" s="882"/>
      <c r="V920" s="882"/>
      <c r="W920" s="882"/>
      <c r="X920" s="882"/>
    </row>
    <row r="921" spans="1:24" ht="16.5" customHeight="1">
      <c r="A921" s="882"/>
      <c r="B921" s="882"/>
      <c r="C921" s="882"/>
      <c r="D921" s="882"/>
      <c r="E921" s="882"/>
      <c r="F921" s="882"/>
      <c r="G921" s="882"/>
      <c r="H921" s="882"/>
      <c r="I921" s="882"/>
      <c r="J921" s="882"/>
      <c r="K921" s="882"/>
      <c r="L921" s="882"/>
      <c r="M921" s="882"/>
      <c r="N921" s="882"/>
      <c r="O921" s="882"/>
      <c r="P921" s="882"/>
      <c r="Q921" s="882"/>
      <c r="R921" s="882"/>
      <c r="S921" s="882"/>
      <c r="T921" s="882"/>
      <c r="U921" s="882"/>
      <c r="V921" s="882"/>
      <c r="W921" s="882"/>
      <c r="X921" s="882"/>
    </row>
    <row r="922" spans="1:24" ht="16.5" customHeight="1">
      <c r="A922" s="882"/>
      <c r="B922" s="882"/>
      <c r="C922" s="882"/>
      <c r="D922" s="882"/>
      <c r="E922" s="882"/>
      <c r="F922" s="882"/>
      <c r="G922" s="882"/>
      <c r="H922" s="882"/>
      <c r="I922" s="882"/>
      <c r="J922" s="882"/>
      <c r="K922" s="882"/>
      <c r="L922" s="882"/>
      <c r="M922" s="882"/>
      <c r="N922" s="882"/>
      <c r="O922" s="882"/>
      <c r="P922" s="882"/>
      <c r="Q922" s="882"/>
      <c r="R922" s="882"/>
      <c r="S922" s="882"/>
      <c r="T922" s="882"/>
      <c r="U922" s="882"/>
      <c r="V922" s="882"/>
      <c r="W922" s="882"/>
      <c r="X922" s="882"/>
    </row>
    <row r="923" spans="1:24" ht="16.5" customHeight="1">
      <c r="A923" s="882"/>
      <c r="B923" s="882"/>
      <c r="C923" s="882"/>
      <c r="D923" s="882"/>
      <c r="E923" s="882"/>
      <c r="F923" s="882"/>
      <c r="G923" s="882"/>
      <c r="H923" s="882"/>
      <c r="I923" s="882"/>
      <c r="J923" s="882"/>
      <c r="K923" s="882"/>
      <c r="L923" s="882"/>
      <c r="M923" s="882"/>
      <c r="N923" s="882"/>
      <c r="O923" s="882"/>
      <c r="P923" s="882"/>
      <c r="Q923" s="882"/>
      <c r="R923" s="882"/>
      <c r="S923" s="882"/>
      <c r="T923" s="882"/>
      <c r="U923" s="882"/>
      <c r="V923" s="882"/>
      <c r="W923" s="882"/>
      <c r="X923" s="882"/>
    </row>
    <row r="924" spans="1:24" ht="16.5" customHeight="1">
      <c r="A924" s="882"/>
      <c r="B924" s="882"/>
      <c r="C924" s="882"/>
      <c r="D924" s="882"/>
      <c r="E924" s="882"/>
      <c r="F924" s="882"/>
      <c r="G924" s="882"/>
      <c r="H924" s="882"/>
      <c r="I924" s="882"/>
      <c r="J924" s="882"/>
      <c r="K924" s="882"/>
      <c r="L924" s="882"/>
      <c r="M924" s="882"/>
      <c r="N924" s="882"/>
      <c r="O924" s="882"/>
      <c r="P924" s="882"/>
      <c r="Q924" s="882"/>
      <c r="R924" s="882"/>
      <c r="S924" s="882"/>
      <c r="T924" s="882"/>
      <c r="U924" s="882"/>
      <c r="V924" s="882"/>
      <c r="W924" s="882"/>
      <c r="X924" s="882"/>
    </row>
    <row r="925" spans="1:24" ht="16.5" customHeight="1">
      <c r="A925" s="882"/>
      <c r="B925" s="882"/>
      <c r="C925" s="882"/>
      <c r="D925" s="882"/>
      <c r="E925" s="882"/>
      <c r="F925" s="882"/>
      <c r="G925" s="882"/>
      <c r="H925" s="882"/>
      <c r="I925" s="882"/>
      <c r="J925" s="882"/>
      <c r="K925" s="882"/>
      <c r="L925" s="882"/>
      <c r="M925" s="882"/>
      <c r="N925" s="882"/>
      <c r="O925" s="882"/>
      <c r="P925" s="882"/>
      <c r="Q925" s="882"/>
      <c r="R925" s="882"/>
      <c r="S925" s="882"/>
      <c r="T925" s="882"/>
      <c r="U925" s="882"/>
      <c r="V925" s="882"/>
      <c r="W925" s="882"/>
      <c r="X925" s="882"/>
    </row>
    <row r="926" spans="1:24" ht="16.5" customHeight="1">
      <c r="A926" s="882"/>
      <c r="B926" s="882"/>
      <c r="C926" s="882"/>
      <c r="D926" s="882"/>
      <c r="E926" s="882"/>
      <c r="F926" s="882"/>
      <c r="G926" s="882"/>
      <c r="H926" s="882"/>
      <c r="I926" s="882"/>
      <c r="J926" s="882"/>
      <c r="K926" s="882"/>
      <c r="L926" s="882"/>
      <c r="M926" s="882"/>
      <c r="N926" s="882"/>
      <c r="O926" s="882"/>
      <c r="P926" s="882"/>
      <c r="Q926" s="882"/>
      <c r="R926" s="882"/>
      <c r="S926" s="882"/>
      <c r="T926" s="882"/>
      <c r="U926" s="882"/>
      <c r="V926" s="882"/>
      <c r="W926" s="882"/>
      <c r="X926" s="882"/>
    </row>
    <row r="927" spans="1:24" ht="16.5" customHeight="1">
      <c r="A927" s="882"/>
      <c r="B927" s="882"/>
      <c r="C927" s="882"/>
      <c r="D927" s="882"/>
      <c r="E927" s="882"/>
      <c r="F927" s="882"/>
      <c r="G927" s="882"/>
      <c r="H927" s="882"/>
      <c r="I927" s="882"/>
      <c r="J927" s="882"/>
      <c r="K927" s="882"/>
      <c r="L927" s="882"/>
      <c r="M927" s="882"/>
      <c r="N927" s="882"/>
      <c r="O927" s="882"/>
      <c r="P927" s="882"/>
      <c r="Q927" s="882"/>
      <c r="R927" s="882"/>
      <c r="S927" s="882"/>
      <c r="T927" s="882"/>
      <c r="U927" s="882"/>
      <c r="V927" s="882"/>
      <c r="W927" s="882"/>
      <c r="X927" s="882"/>
    </row>
    <row r="928" spans="1:24" ht="16.5" customHeight="1">
      <c r="A928" s="882"/>
      <c r="B928" s="882"/>
      <c r="C928" s="882"/>
      <c r="D928" s="882"/>
      <c r="E928" s="882"/>
      <c r="F928" s="882"/>
      <c r="G928" s="882"/>
      <c r="H928" s="882"/>
      <c r="I928" s="882"/>
      <c r="J928" s="882"/>
      <c r="K928" s="882"/>
      <c r="L928" s="882"/>
      <c r="M928" s="882"/>
      <c r="N928" s="882"/>
      <c r="O928" s="882"/>
      <c r="P928" s="882"/>
      <c r="Q928" s="882"/>
      <c r="R928" s="882"/>
      <c r="S928" s="882"/>
      <c r="T928" s="882"/>
      <c r="U928" s="882"/>
      <c r="V928" s="882"/>
      <c r="W928" s="882"/>
      <c r="X928" s="882"/>
    </row>
    <row r="929" spans="1:24" ht="16.5" customHeight="1">
      <c r="A929" s="882"/>
      <c r="B929" s="882"/>
      <c r="C929" s="882"/>
      <c r="D929" s="882"/>
      <c r="E929" s="882"/>
      <c r="F929" s="882"/>
      <c r="G929" s="882"/>
      <c r="H929" s="882"/>
      <c r="I929" s="882"/>
      <c r="J929" s="882"/>
      <c r="K929" s="882"/>
      <c r="L929" s="882"/>
      <c r="M929" s="882"/>
      <c r="N929" s="882"/>
      <c r="O929" s="882"/>
      <c r="P929" s="882"/>
      <c r="Q929" s="882"/>
      <c r="R929" s="882"/>
      <c r="S929" s="882"/>
      <c r="T929" s="882"/>
      <c r="U929" s="882"/>
      <c r="V929" s="882"/>
      <c r="W929" s="882"/>
      <c r="X929" s="882"/>
    </row>
    <row r="930" spans="1:24" ht="16.5" customHeight="1">
      <c r="A930" s="882"/>
      <c r="B930" s="882"/>
      <c r="C930" s="882"/>
      <c r="D930" s="882"/>
      <c r="E930" s="882"/>
      <c r="F930" s="882"/>
      <c r="G930" s="882"/>
      <c r="H930" s="882"/>
      <c r="I930" s="882"/>
      <c r="J930" s="882"/>
      <c r="K930" s="882"/>
      <c r="L930" s="882"/>
      <c r="M930" s="882"/>
      <c r="N930" s="882"/>
      <c r="O930" s="882"/>
      <c r="P930" s="882"/>
      <c r="Q930" s="882"/>
      <c r="R930" s="882"/>
      <c r="S930" s="882"/>
      <c r="T930" s="882"/>
      <c r="U930" s="882"/>
      <c r="V930" s="882"/>
      <c r="W930" s="882"/>
      <c r="X930" s="882"/>
    </row>
    <row r="931" spans="1:24" ht="16.5" customHeight="1">
      <c r="A931" s="882"/>
      <c r="B931" s="882"/>
      <c r="C931" s="882"/>
      <c r="D931" s="882"/>
      <c r="E931" s="882"/>
      <c r="F931" s="882"/>
      <c r="G931" s="882"/>
      <c r="H931" s="882"/>
      <c r="I931" s="882"/>
      <c r="J931" s="882"/>
      <c r="K931" s="882"/>
      <c r="L931" s="882"/>
      <c r="M931" s="882"/>
      <c r="N931" s="882"/>
      <c r="O931" s="882"/>
      <c r="P931" s="882"/>
      <c r="Q931" s="882"/>
      <c r="R931" s="882"/>
      <c r="S931" s="882"/>
      <c r="T931" s="882"/>
      <c r="U931" s="882"/>
      <c r="V931" s="882"/>
      <c r="W931" s="882"/>
      <c r="X931" s="882"/>
    </row>
    <row r="932" spans="1:24" ht="16.5" customHeight="1">
      <c r="A932" s="882"/>
      <c r="B932" s="882"/>
      <c r="C932" s="882"/>
      <c r="D932" s="882"/>
      <c r="E932" s="882"/>
      <c r="F932" s="882"/>
      <c r="G932" s="882"/>
      <c r="H932" s="882"/>
      <c r="I932" s="882"/>
      <c r="J932" s="882"/>
      <c r="K932" s="882"/>
      <c r="L932" s="882"/>
      <c r="M932" s="882"/>
      <c r="N932" s="882"/>
      <c r="O932" s="882"/>
      <c r="P932" s="882"/>
      <c r="Q932" s="882"/>
      <c r="R932" s="882"/>
      <c r="S932" s="882"/>
      <c r="T932" s="882"/>
      <c r="U932" s="882"/>
      <c r="V932" s="882"/>
      <c r="W932" s="882"/>
      <c r="X932" s="882"/>
    </row>
    <row r="933" spans="1:24" ht="16.5" customHeight="1">
      <c r="A933" s="882"/>
      <c r="B933" s="882"/>
      <c r="C933" s="882"/>
      <c r="D933" s="882"/>
      <c r="E933" s="882"/>
      <c r="F933" s="882"/>
      <c r="G933" s="882"/>
      <c r="H933" s="882"/>
      <c r="I933" s="882"/>
      <c r="J933" s="882"/>
      <c r="K933" s="882"/>
      <c r="L933" s="882"/>
      <c r="M933" s="882"/>
      <c r="N933" s="882"/>
      <c r="O933" s="882"/>
      <c r="P933" s="882"/>
      <c r="Q933" s="882"/>
      <c r="R933" s="882"/>
      <c r="S933" s="882"/>
      <c r="T933" s="882"/>
      <c r="U933" s="882"/>
      <c r="V933" s="882"/>
      <c r="W933" s="882"/>
      <c r="X933" s="882"/>
    </row>
    <row r="934" spans="1:24" ht="16.5" customHeight="1">
      <c r="A934" s="882"/>
      <c r="B934" s="882"/>
      <c r="C934" s="882"/>
      <c r="D934" s="882"/>
      <c r="E934" s="882"/>
      <c r="F934" s="882"/>
      <c r="G934" s="882"/>
      <c r="H934" s="882"/>
      <c r="I934" s="882"/>
      <c r="J934" s="882"/>
      <c r="K934" s="882"/>
      <c r="L934" s="882"/>
      <c r="M934" s="882"/>
      <c r="N934" s="882"/>
      <c r="O934" s="882"/>
      <c r="P934" s="882"/>
      <c r="Q934" s="882"/>
      <c r="R934" s="882"/>
      <c r="S934" s="882"/>
      <c r="T934" s="882"/>
      <c r="U934" s="882"/>
      <c r="V934" s="882"/>
      <c r="W934" s="882"/>
      <c r="X934" s="882"/>
    </row>
    <row r="935" spans="1:24" ht="16.5" customHeight="1">
      <c r="A935" s="882"/>
      <c r="B935" s="882"/>
      <c r="C935" s="882"/>
      <c r="D935" s="882"/>
      <c r="E935" s="882"/>
      <c r="F935" s="882"/>
      <c r="G935" s="882"/>
      <c r="H935" s="882"/>
      <c r="I935" s="882"/>
      <c r="J935" s="882"/>
      <c r="K935" s="882"/>
      <c r="L935" s="882"/>
      <c r="M935" s="882"/>
      <c r="N935" s="882"/>
      <c r="O935" s="882"/>
      <c r="P935" s="882"/>
      <c r="Q935" s="882"/>
      <c r="R935" s="882"/>
      <c r="S935" s="882"/>
      <c r="T935" s="882"/>
      <c r="U935" s="882"/>
      <c r="V935" s="882"/>
      <c r="W935" s="882"/>
      <c r="X935" s="882"/>
    </row>
    <row r="936" spans="1:24" ht="16.5" customHeight="1">
      <c r="A936" s="882"/>
      <c r="B936" s="882"/>
      <c r="C936" s="882"/>
      <c r="D936" s="882"/>
      <c r="E936" s="882"/>
      <c r="F936" s="882"/>
      <c r="G936" s="882"/>
      <c r="H936" s="882"/>
      <c r="I936" s="882"/>
      <c r="J936" s="882"/>
      <c r="K936" s="882"/>
      <c r="L936" s="882"/>
      <c r="M936" s="882"/>
      <c r="N936" s="882"/>
      <c r="O936" s="882"/>
      <c r="P936" s="882"/>
      <c r="Q936" s="882"/>
      <c r="R936" s="882"/>
      <c r="S936" s="882"/>
      <c r="T936" s="882"/>
      <c r="U936" s="882"/>
      <c r="V936" s="882"/>
      <c r="W936" s="882"/>
      <c r="X936" s="882"/>
    </row>
    <row r="937" spans="1:24" ht="16.5" customHeight="1">
      <c r="A937" s="882"/>
      <c r="B937" s="882"/>
      <c r="C937" s="882"/>
      <c r="D937" s="882"/>
      <c r="E937" s="882"/>
      <c r="F937" s="882"/>
      <c r="G937" s="882"/>
      <c r="H937" s="882"/>
      <c r="I937" s="882"/>
      <c r="J937" s="882"/>
      <c r="K937" s="882"/>
      <c r="L937" s="882"/>
      <c r="M937" s="882"/>
      <c r="N937" s="882"/>
      <c r="O937" s="882"/>
      <c r="P937" s="882"/>
      <c r="Q937" s="882"/>
      <c r="R937" s="882"/>
      <c r="S937" s="882"/>
      <c r="T937" s="882"/>
      <c r="U937" s="882"/>
      <c r="V937" s="882"/>
      <c r="W937" s="882"/>
      <c r="X937" s="882"/>
    </row>
    <row r="938" spans="1:24" ht="16.5" customHeight="1">
      <c r="A938" s="882"/>
      <c r="B938" s="882"/>
      <c r="C938" s="882"/>
      <c r="D938" s="882"/>
      <c r="E938" s="882"/>
      <c r="F938" s="882"/>
      <c r="G938" s="882"/>
      <c r="H938" s="882"/>
      <c r="I938" s="882"/>
      <c r="J938" s="882"/>
      <c r="K938" s="882"/>
      <c r="L938" s="882"/>
      <c r="M938" s="882"/>
      <c r="N938" s="882"/>
      <c r="O938" s="882"/>
      <c r="P938" s="882"/>
      <c r="Q938" s="882"/>
      <c r="R938" s="882"/>
      <c r="S938" s="882"/>
      <c r="T938" s="882"/>
      <c r="U938" s="882"/>
      <c r="V938" s="882"/>
      <c r="W938" s="882"/>
      <c r="X938" s="882"/>
    </row>
    <row r="939" spans="1:24" ht="16.5" customHeight="1">
      <c r="A939" s="882"/>
      <c r="B939" s="882"/>
      <c r="C939" s="882"/>
      <c r="D939" s="882"/>
      <c r="E939" s="882"/>
      <c r="F939" s="882"/>
      <c r="G939" s="882"/>
      <c r="H939" s="882"/>
      <c r="I939" s="882"/>
      <c r="J939" s="882"/>
      <c r="K939" s="882"/>
      <c r="L939" s="882"/>
      <c r="M939" s="882"/>
      <c r="N939" s="882"/>
      <c r="O939" s="882"/>
      <c r="P939" s="882"/>
      <c r="Q939" s="882"/>
      <c r="R939" s="882"/>
      <c r="S939" s="882"/>
      <c r="T939" s="882"/>
      <c r="U939" s="882"/>
      <c r="V939" s="882"/>
      <c r="W939" s="882"/>
      <c r="X939" s="882"/>
    </row>
    <row r="940" spans="1:24" ht="16.5" customHeight="1">
      <c r="A940" s="882"/>
      <c r="B940" s="882"/>
      <c r="C940" s="882"/>
      <c r="D940" s="882"/>
      <c r="E940" s="882"/>
      <c r="F940" s="882"/>
      <c r="G940" s="882"/>
      <c r="H940" s="882"/>
      <c r="I940" s="882"/>
      <c r="J940" s="882"/>
      <c r="K940" s="882"/>
      <c r="L940" s="882"/>
      <c r="M940" s="882"/>
      <c r="N940" s="882"/>
      <c r="O940" s="882"/>
      <c r="P940" s="882"/>
      <c r="Q940" s="882"/>
      <c r="R940" s="882"/>
      <c r="S940" s="882"/>
      <c r="T940" s="882"/>
      <c r="U940" s="882"/>
      <c r="V940" s="882"/>
      <c r="W940" s="882"/>
      <c r="X940" s="882"/>
    </row>
    <row r="941" spans="1:24" ht="16.5" customHeight="1">
      <c r="A941" s="882"/>
      <c r="B941" s="882"/>
      <c r="C941" s="882"/>
      <c r="D941" s="882"/>
      <c r="E941" s="882"/>
      <c r="F941" s="882"/>
      <c r="G941" s="882"/>
      <c r="H941" s="882"/>
      <c r="I941" s="882"/>
      <c r="J941" s="882"/>
      <c r="K941" s="882"/>
      <c r="L941" s="882"/>
      <c r="M941" s="882"/>
      <c r="N941" s="882"/>
      <c r="O941" s="882"/>
      <c r="P941" s="882"/>
      <c r="Q941" s="882"/>
      <c r="R941" s="882"/>
      <c r="S941" s="882"/>
      <c r="T941" s="882"/>
      <c r="U941" s="882"/>
      <c r="V941" s="882"/>
      <c r="W941" s="882"/>
      <c r="X941" s="882"/>
    </row>
    <row r="942" spans="1:24" ht="16.5" customHeight="1">
      <c r="A942" s="882"/>
      <c r="B942" s="882"/>
      <c r="C942" s="882"/>
      <c r="D942" s="882"/>
      <c r="E942" s="882"/>
      <c r="F942" s="882"/>
      <c r="G942" s="882"/>
      <c r="H942" s="882"/>
      <c r="I942" s="882"/>
      <c r="J942" s="882"/>
      <c r="K942" s="882"/>
      <c r="L942" s="882"/>
      <c r="M942" s="882"/>
      <c r="N942" s="882"/>
      <c r="O942" s="882"/>
      <c r="P942" s="882"/>
      <c r="Q942" s="882"/>
      <c r="R942" s="882"/>
      <c r="S942" s="882"/>
      <c r="T942" s="882"/>
      <c r="U942" s="882"/>
      <c r="V942" s="882"/>
      <c r="W942" s="882"/>
      <c r="X942" s="882"/>
    </row>
    <row r="943" spans="1:24" ht="16.5" customHeight="1">
      <c r="A943" s="882"/>
      <c r="B943" s="882"/>
      <c r="C943" s="882"/>
      <c r="D943" s="882"/>
      <c r="E943" s="882"/>
      <c r="F943" s="882"/>
      <c r="G943" s="882"/>
      <c r="H943" s="882"/>
      <c r="I943" s="882"/>
      <c r="J943" s="882"/>
      <c r="K943" s="882"/>
      <c r="L943" s="882"/>
      <c r="M943" s="882"/>
      <c r="N943" s="882"/>
      <c r="O943" s="882"/>
      <c r="P943" s="882"/>
      <c r="Q943" s="882"/>
      <c r="R943" s="882"/>
      <c r="S943" s="882"/>
      <c r="T943" s="882"/>
      <c r="U943" s="882"/>
      <c r="V943" s="882"/>
      <c r="W943" s="882"/>
      <c r="X943" s="882"/>
    </row>
    <row r="944" spans="1:24" ht="16.5" customHeight="1">
      <c r="A944" s="882"/>
      <c r="B944" s="882"/>
      <c r="C944" s="882"/>
      <c r="D944" s="882"/>
      <c r="E944" s="882"/>
      <c r="F944" s="882"/>
      <c r="G944" s="882"/>
      <c r="H944" s="882"/>
      <c r="I944" s="882"/>
      <c r="J944" s="882"/>
      <c r="K944" s="882"/>
      <c r="L944" s="882"/>
      <c r="M944" s="882"/>
      <c r="N944" s="882"/>
      <c r="O944" s="882"/>
      <c r="P944" s="882"/>
      <c r="Q944" s="882"/>
      <c r="R944" s="882"/>
      <c r="S944" s="882"/>
      <c r="T944" s="882"/>
      <c r="U944" s="882"/>
      <c r="V944" s="882"/>
      <c r="W944" s="882"/>
      <c r="X944" s="882"/>
    </row>
    <row r="945" spans="1:24" ht="16.5" customHeight="1">
      <c r="A945" s="882"/>
      <c r="B945" s="882"/>
      <c r="C945" s="882"/>
      <c r="D945" s="882"/>
      <c r="E945" s="882"/>
      <c r="F945" s="882"/>
      <c r="G945" s="882"/>
      <c r="H945" s="882"/>
      <c r="I945" s="882"/>
      <c r="J945" s="882"/>
      <c r="K945" s="882"/>
      <c r="L945" s="882"/>
      <c r="M945" s="882"/>
      <c r="N945" s="882"/>
      <c r="O945" s="882"/>
      <c r="P945" s="882"/>
      <c r="Q945" s="882"/>
      <c r="R945" s="882"/>
      <c r="S945" s="882"/>
      <c r="T945" s="882"/>
      <c r="U945" s="882"/>
      <c r="V945" s="882"/>
      <c r="W945" s="882"/>
      <c r="X945" s="882"/>
    </row>
    <row r="946" spans="1:24" ht="16.5" customHeight="1">
      <c r="A946" s="882"/>
      <c r="B946" s="882"/>
      <c r="C946" s="882"/>
      <c r="D946" s="882"/>
      <c r="E946" s="882"/>
      <c r="F946" s="882"/>
      <c r="G946" s="882"/>
      <c r="H946" s="882"/>
      <c r="I946" s="882"/>
      <c r="J946" s="882"/>
      <c r="K946" s="882"/>
      <c r="L946" s="882"/>
      <c r="M946" s="882"/>
      <c r="N946" s="882"/>
      <c r="O946" s="882"/>
      <c r="P946" s="882"/>
      <c r="Q946" s="882"/>
      <c r="R946" s="882"/>
      <c r="S946" s="882"/>
      <c r="T946" s="882"/>
      <c r="U946" s="882"/>
      <c r="V946" s="882"/>
      <c r="W946" s="882"/>
      <c r="X946" s="882"/>
    </row>
    <row r="947" spans="1:24" ht="16.5" customHeight="1">
      <c r="A947" s="882"/>
      <c r="B947" s="882"/>
      <c r="C947" s="882"/>
      <c r="D947" s="882"/>
      <c r="E947" s="882"/>
      <c r="F947" s="882"/>
      <c r="G947" s="882"/>
      <c r="H947" s="882"/>
      <c r="I947" s="882"/>
      <c r="J947" s="882"/>
      <c r="K947" s="882"/>
      <c r="L947" s="882"/>
      <c r="M947" s="882"/>
      <c r="N947" s="882"/>
      <c r="O947" s="882"/>
      <c r="P947" s="882"/>
      <c r="Q947" s="882"/>
      <c r="R947" s="882"/>
      <c r="S947" s="882"/>
      <c r="T947" s="882"/>
      <c r="U947" s="882"/>
      <c r="V947" s="882"/>
      <c r="W947" s="882"/>
      <c r="X947" s="882"/>
    </row>
    <row r="948" spans="1:24" ht="16.5" customHeight="1">
      <c r="A948" s="882"/>
      <c r="B948" s="882"/>
      <c r="C948" s="882"/>
      <c r="D948" s="882"/>
      <c r="E948" s="882"/>
      <c r="F948" s="882"/>
      <c r="G948" s="882"/>
      <c r="H948" s="882"/>
      <c r="I948" s="882"/>
      <c r="J948" s="882"/>
      <c r="K948" s="882"/>
      <c r="L948" s="882"/>
      <c r="M948" s="882"/>
      <c r="N948" s="882"/>
      <c r="O948" s="882"/>
      <c r="P948" s="882"/>
      <c r="Q948" s="882"/>
      <c r="R948" s="882"/>
      <c r="S948" s="882"/>
      <c r="T948" s="882"/>
      <c r="U948" s="882"/>
      <c r="V948" s="882"/>
      <c r="W948" s="882"/>
      <c r="X948" s="882"/>
    </row>
    <row r="949" spans="1:24" ht="16.5" customHeight="1">
      <c r="A949" s="882"/>
      <c r="B949" s="882"/>
      <c r="C949" s="882"/>
      <c r="D949" s="882"/>
      <c r="E949" s="882"/>
      <c r="F949" s="882"/>
      <c r="G949" s="882"/>
      <c r="H949" s="882"/>
      <c r="I949" s="882"/>
      <c r="J949" s="882"/>
      <c r="K949" s="882"/>
      <c r="L949" s="882"/>
      <c r="M949" s="882"/>
      <c r="N949" s="882"/>
      <c r="O949" s="882"/>
      <c r="P949" s="882"/>
      <c r="Q949" s="882"/>
      <c r="R949" s="882"/>
      <c r="S949" s="882"/>
      <c r="T949" s="882"/>
      <c r="U949" s="882"/>
      <c r="V949" s="882"/>
      <c r="W949" s="882"/>
      <c r="X949" s="882"/>
    </row>
    <row r="950" spans="1:24" ht="16.5" customHeight="1">
      <c r="A950" s="882"/>
      <c r="B950" s="882"/>
      <c r="C950" s="882"/>
      <c r="D950" s="882"/>
      <c r="E950" s="882"/>
      <c r="F950" s="882"/>
      <c r="G950" s="882"/>
      <c r="H950" s="882"/>
      <c r="I950" s="882"/>
      <c r="J950" s="882"/>
      <c r="K950" s="882"/>
      <c r="L950" s="882"/>
      <c r="M950" s="882"/>
      <c r="N950" s="882"/>
      <c r="O950" s="882"/>
      <c r="P950" s="882"/>
      <c r="Q950" s="882"/>
      <c r="R950" s="882"/>
      <c r="S950" s="882"/>
      <c r="T950" s="882"/>
      <c r="U950" s="882"/>
      <c r="V950" s="882"/>
      <c r="W950" s="882"/>
      <c r="X950" s="882"/>
    </row>
    <row r="951" spans="1:24" ht="16.5" customHeight="1">
      <c r="A951" s="882"/>
      <c r="B951" s="882"/>
      <c r="C951" s="882"/>
      <c r="D951" s="882"/>
      <c r="E951" s="882"/>
      <c r="F951" s="882"/>
      <c r="G951" s="882"/>
      <c r="H951" s="882"/>
      <c r="I951" s="882"/>
      <c r="J951" s="882"/>
      <c r="K951" s="882"/>
      <c r="L951" s="882"/>
      <c r="M951" s="882"/>
      <c r="N951" s="882"/>
      <c r="O951" s="882"/>
      <c r="P951" s="882"/>
      <c r="Q951" s="882"/>
      <c r="R951" s="882"/>
      <c r="S951" s="882"/>
      <c r="T951" s="882"/>
      <c r="U951" s="882"/>
      <c r="V951" s="882"/>
      <c r="W951" s="882"/>
      <c r="X951" s="882"/>
    </row>
    <row r="952" spans="1:24" ht="16.5" customHeight="1">
      <c r="A952" s="882"/>
      <c r="B952" s="882"/>
      <c r="C952" s="882"/>
      <c r="D952" s="882"/>
      <c r="E952" s="882"/>
      <c r="F952" s="882"/>
      <c r="G952" s="882"/>
      <c r="H952" s="882"/>
      <c r="I952" s="882"/>
      <c r="J952" s="882"/>
      <c r="K952" s="882"/>
      <c r="L952" s="882"/>
      <c r="M952" s="882"/>
      <c r="N952" s="882"/>
      <c r="O952" s="882"/>
      <c r="P952" s="882"/>
      <c r="Q952" s="882"/>
      <c r="R952" s="882"/>
      <c r="S952" s="882"/>
      <c r="T952" s="882"/>
      <c r="U952" s="882"/>
      <c r="V952" s="882"/>
      <c r="W952" s="882"/>
      <c r="X952" s="882"/>
    </row>
    <row r="953" spans="1:24" ht="16.5" customHeight="1">
      <c r="A953" s="882"/>
      <c r="B953" s="882"/>
      <c r="C953" s="882"/>
      <c r="D953" s="882"/>
      <c r="E953" s="882"/>
      <c r="F953" s="882"/>
      <c r="G953" s="882"/>
      <c r="H953" s="882"/>
      <c r="I953" s="882"/>
      <c r="J953" s="882"/>
      <c r="K953" s="882"/>
      <c r="L953" s="882"/>
      <c r="M953" s="882"/>
      <c r="N953" s="882"/>
      <c r="O953" s="882"/>
      <c r="P953" s="882"/>
      <c r="Q953" s="882"/>
      <c r="R953" s="882"/>
      <c r="S953" s="882"/>
      <c r="T953" s="882"/>
      <c r="U953" s="882"/>
      <c r="V953" s="882"/>
      <c r="W953" s="882"/>
      <c r="X953" s="882"/>
    </row>
    <row r="954" spans="1:24" ht="16.5" customHeight="1">
      <c r="A954" s="882"/>
      <c r="B954" s="882"/>
      <c r="C954" s="882"/>
      <c r="D954" s="882"/>
      <c r="E954" s="882"/>
      <c r="F954" s="882"/>
      <c r="G954" s="882"/>
      <c r="H954" s="882"/>
      <c r="I954" s="882"/>
      <c r="J954" s="882"/>
      <c r="K954" s="882"/>
      <c r="L954" s="882"/>
      <c r="M954" s="882"/>
      <c r="N954" s="882"/>
      <c r="O954" s="882"/>
      <c r="P954" s="882"/>
      <c r="Q954" s="882"/>
      <c r="R954" s="882"/>
      <c r="S954" s="882"/>
      <c r="T954" s="882"/>
      <c r="U954" s="882"/>
      <c r="V954" s="882"/>
      <c r="W954" s="882"/>
      <c r="X954" s="882"/>
    </row>
    <row r="955" spans="1:24" ht="16.5" customHeight="1">
      <c r="A955" s="882"/>
      <c r="B955" s="882"/>
      <c r="C955" s="882"/>
      <c r="D955" s="882"/>
      <c r="E955" s="882"/>
      <c r="F955" s="882"/>
      <c r="G955" s="882"/>
      <c r="H955" s="882"/>
      <c r="I955" s="882"/>
      <c r="J955" s="882"/>
      <c r="K955" s="882"/>
      <c r="L955" s="882"/>
      <c r="M955" s="882"/>
      <c r="N955" s="882"/>
      <c r="O955" s="882"/>
      <c r="P955" s="882"/>
      <c r="Q955" s="882"/>
      <c r="R955" s="882"/>
      <c r="S955" s="882"/>
      <c r="T955" s="882"/>
      <c r="U955" s="882"/>
      <c r="V955" s="882"/>
      <c r="W955" s="882"/>
      <c r="X955" s="882"/>
    </row>
    <row r="956" spans="1:24" ht="16.5" customHeight="1">
      <c r="A956" s="882"/>
      <c r="B956" s="882"/>
      <c r="C956" s="882"/>
      <c r="D956" s="882"/>
      <c r="E956" s="882"/>
      <c r="F956" s="882"/>
      <c r="G956" s="882"/>
      <c r="H956" s="882"/>
      <c r="I956" s="882"/>
      <c r="J956" s="882"/>
      <c r="K956" s="882"/>
      <c r="L956" s="882"/>
      <c r="M956" s="882"/>
      <c r="N956" s="882"/>
      <c r="O956" s="882"/>
      <c r="P956" s="882"/>
      <c r="Q956" s="882"/>
      <c r="R956" s="882"/>
      <c r="S956" s="882"/>
      <c r="T956" s="882"/>
      <c r="U956" s="882"/>
      <c r="V956" s="882"/>
      <c r="W956" s="882"/>
      <c r="X956" s="882"/>
    </row>
    <row r="957" spans="1:24" ht="16.5" customHeight="1">
      <c r="A957" s="882"/>
      <c r="B957" s="882"/>
      <c r="C957" s="882"/>
      <c r="D957" s="882"/>
      <c r="E957" s="882"/>
      <c r="F957" s="882"/>
      <c r="G957" s="882"/>
      <c r="H957" s="882"/>
      <c r="I957" s="882"/>
      <c r="J957" s="882"/>
      <c r="K957" s="882"/>
      <c r="L957" s="882"/>
      <c r="M957" s="882"/>
      <c r="N957" s="882"/>
      <c r="O957" s="882"/>
      <c r="P957" s="882"/>
      <c r="Q957" s="882"/>
      <c r="R957" s="882"/>
      <c r="S957" s="882"/>
      <c r="T957" s="882"/>
      <c r="U957" s="882"/>
      <c r="V957" s="882"/>
      <c r="W957" s="882"/>
      <c r="X957" s="882"/>
    </row>
    <row r="958" spans="1:24" ht="16.5" customHeight="1">
      <c r="A958" s="882"/>
      <c r="B958" s="882"/>
      <c r="C958" s="882"/>
      <c r="D958" s="882"/>
      <c r="E958" s="882"/>
      <c r="F958" s="882"/>
      <c r="G958" s="882"/>
      <c r="H958" s="882"/>
      <c r="I958" s="882"/>
      <c r="J958" s="882"/>
      <c r="K958" s="882"/>
      <c r="L958" s="882"/>
      <c r="M958" s="882"/>
      <c r="N958" s="882"/>
      <c r="O958" s="882"/>
      <c r="P958" s="882"/>
      <c r="Q958" s="882"/>
      <c r="R958" s="882"/>
      <c r="S958" s="882"/>
      <c r="T958" s="882"/>
      <c r="U958" s="882"/>
      <c r="V958" s="882"/>
      <c r="W958" s="882"/>
      <c r="X958" s="882"/>
    </row>
    <row r="959" spans="1:24" ht="16.5" customHeight="1">
      <c r="A959" s="882"/>
      <c r="B959" s="882"/>
      <c r="C959" s="882"/>
      <c r="D959" s="882"/>
      <c r="E959" s="882"/>
      <c r="F959" s="882"/>
      <c r="G959" s="882"/>
      <c r="H959" s="882"/>
      <c r="I959" s="882"/>
      <c r="J959" s="882"/>
      <c r="K959" s="882"/>
      <c r="L959" s="882"/>
      <c r="M959" s="882"/>
      <c r="N959" s="882"/>
      <c r="O959" s="882"/>
      <c r="P959" s="882"/>
      <c r="Q959" s="882"/>
      <c r="R959" s="882"/>
      <c r="S959" s="882"/>
      <c r="T959" s="882"/>
      <c r="U959" s="882"/>
      <c r="V959" s="882"/>
      <c r="W959" s="882"/>
      <c r="X959" s="882"/>
    </row>
    <row r="960" spans="1:24" ht="16.5" customHeight="1">
      <c r="A960" s="882"/>
      <c r="B960" s="882"/>
      <c r="C960" s="882"/>
      <c r="D960" s="882"/>
      <c r="E960" s="882"/>
      <c r="F960" s="882"/>
      <c r="G960" s="882"/>
      <c r="H960" s="882"/>
      <c r="I960" s="882"/>
      <c r="J960" s="882"/>
      <c r="K960" s="882"/>
      <c r="L960" s="882"/>
      <c r="M960" s="882"/>
      <c r="N960" s="882"/>
      <c r="O960" s="882"/>
      <c r="P960" s="882"/>
      <c r="Q960" s="882"/>
      <c r="R960" s="882"/>
      <c r="S960" s="882"/>
      <c r="T960" s="882"/>
      <c r="U960" s="882"/>
      <c r="V960" s="882"/>
      <c r="W960" s="882"/>
      <c r="X960" s="882"/>
    </row>
    <row r="961" spans="1:24" ht="16.5" customHeight="1">
      <c r="A961" s="882"/>
      <c r="B961" s="882"/>
      <c r="C961" s="882"/>
      <c r="D961" s="882"/>
      <c r="E961" s="882"/>
      <c r="F961" s="882"/>
      <c r="G961" s="882"/>
      <c r="H961" s="882"/>
      <c r="I961" s="882"/>
      <c r="J961" s="882"/>
      <c r="K961" s="882"/>
      <c r="L961" s="882"/>
      <c r="M961" s="882"/>
      <c r="N961" s="882"/>
      <c r="O961" s="882"/>
      <c r="P961" s="882"/>
      <c r="Q961" s="882"/>
      <c r="R961" s="882"/>
      <c r="S961" s="882"/>
      <c r="T961" s="882"/>
      <c r="U961" s="882"/>
      <c r="V961" s="882"/>
      <c r="W961" s="882"/>
      <c r="X961" s="882"/>
    </row>
    <row r="962" spans="1:24" ht="16.5" customHeight="1">
      <c r="A962" s="882"/>
      <c r="B962" s="882"/>
      <c r="C962" s="882"/>
      <c r="D962" s="882"/>
      <c r="E962" s="882"/>
      <c r="F962" s="882"/>
      <c r="G962" s="882"/>
      <c r="H962" s="882"/>
      <c r="I962" s="882"/>
      <c r="J962" s="882"/>
      <c r="K962" s="882"/>
      <c r="L962" s="882"/>
      <c r="M962" s="882"/>
      <c r="N962" s="882"/>
      <c r="O962" s="882"/>
      <c r="P962" s="882"/>
      <c r="Q962" s="882"/>
      <c r="R962" s="882"/>
      <c r="S962" s="882"/>
      <c r="T962" s="882"/>
      <c r="U962" s="882"/>
      <c r="V962" s="882"/>
      <c r="W962" s="882"/>
      <c r="X962" s="882"/>
    </row>
    <row r="963" spans="1:24" ht="16.5" customHeight="1">
      <c r="A963" s="882"/>
      <c r="B963" s="882"/>
      <c r="C963" s="882"/>
      <c r="D963" s="882"/>
      <c r="E963" s="882"/>
      <c r="F963" s="882"/>
      <c r="G963" s="882"/>
      <c r="H963" s="882"/>
      <c r="I963" s="882"/>
      <c r="J963" s="882"/>
      <c r="K963" s="882"/>
      <c r="L963" s="882"/>
      <c r="M963" s="882"/>
      <c r="N963" s="882"/>
      <c r="O963" s="882"/>
      <c r="P963" s="882"/>
      <c r="Q963" s="882"/>
      <c r="R963" s="882"/>
      <c r="S963" s="882"/>
      <c r="T963" s="882"/>
      <c r="U963" s="882"/>
      <c r="V963" s="882"/>
      <c r="W963" s="882"/>
      <c r="X963" s="882"/>
    </row>
    <row r="964" spans="1:24" ht="16.5" customHeight="1">
      <c r="A964" s="882"/>
      <c r="B964" s="882"/>
      <c r="C964" s="882"/>
      <c r="D964" s="882"/>
      <c r="E964" s="882"/>
      <c r="F964" s="882"/>
      <c r="G964" s="882"/>
      <c r="H964" s="882"/>
      <c r="I964" s="882"/>
      <c r="J964" s="882"/>
      <c r="K964" s="882"/>
      <c r="L964" s="882"/>
      <c r="M964" s="882"/>
      <c r="N964" s="882"/>
      <c r="O964" s="882"/>
      <c r="P964" s="882"/>
      <c r="Q964" s="882"/>
      <c r="R964" s="882"/>
      <c r="S964" s="882"/>
      <c r="T964" s="882"/>
      <c r="U964" s="882"/>
      <c r="V964" s="882"/>
      <c r="W964" s="882"/>
      <c r="X964" s="882"/>
    </row>
    <row r="965" spans="1:24" ht="16.5" customHeight="1">
      <c r="A965" s="882"/>
      <c r="B965" s="882"/>
      <c r="C965" s="882"/>
      <c r="D965" s="882"/>
      <c r="E965" s="882"/>
      <c r="F965" s="882"/>
      <c r="G965" s="882"/>
      <c r="H965" s="882"/>
      <c r="I965" s="882"/>
      <c r="J965" s="882"/>
      <c r="K965" s="882"/>
      <c r="L965" s="882"/>
      <c r="M965" s="882"/>
      <c r="N965" s="882"/>
      <c r="O965" s="882"/>
      <c r="P965" s="882"/>
      <c r="Q965" s="882"/>
      <c r="R965" s="882"/>
      <c r="S965" s="882"/>
      <c r="T965" s="882"/>
      <c r="U965" s="882"/>
      <c r="V965" s="882"/>
      <c r="W965" s="882"/>
      <c r="X965" s="882"/>
    </row>
    <row r="966" spans="1:24" ht="16.5" customHeight="1">
      <c r="A966" s="882"/>
      <c r="B966" s="882"/>
      <c r="C966" s="882"/>
      <c r="D966" s="882"/>
      <c r="E966" s="882"/>
      <c r="F966" s="882"/>
      <c r="G966" s="882"/>
      <c r="H966" s="882"/>
      <c r="I966" s="882"/>
      <c r="J966" s="882"/>
      <c r="K966" s="882"/>
      <c r="L966" s="882"/>
      <c r="M966" s="882"/>
      <c r="N966" s="882"/>
      <c r="O966" s="882"/>
      <c r="P966" s="882"/>
      <c r="Q966" s="882"/>
      <c r="R966" s="882"/>
      <c r="S966" s="882"/>
      <c r="T966" s="882"/>
      <c r="U966" s="882"/>
      <c r="V966" s="882"/>
      <c r="W966" s="882"/>
      <c r="X966" s="882"/>
    </row>
    <row r="967" spans="1:24" ht="16.5" customHeight="1">
      <c r="A967" s="882"/>
      <c r="B967" s="882"/>
      <c r="C967" s="882"/>
      <c r="D967" s="882"/>
      <c r="E967" s="882"/>
      <c r="F967" s="882"/>
      <c r="G967" s="882"/>
      <c r="H967" s="882"/>
      <c r="I967" s="882"/>
      <c r="J967" s="882"/>
      <c r="K967" s="882"/>
      <c r="L967" s="882"/>
      <c r="M967" s="882"/>
      <c r="N967" s="882"/>
      <c r="O967" s="882"/>
      <c r="P967" s="882"/>
      <c r="Q967" s="882"/>
      <c r="R967" s="882"/>
      <c r="S967" s="882"/>
      <c r="T967" s="882"/>
      <c r="U967" s="882"/>
      <c r="V967" s="882"/>
      <c r="W967" s="882"/>
      <c r="X967" s="882"/>
    </row>
    <row r="968" spans="1:24" ht="16.5" customHeight="1">
      <c r="A968" s="882"/>
      <c r="B968" s="882"/>
      <c r="C968" s="882"/>
      <c r="D968" s="882"/>
      <c r="E968" s="882"/>
      <c r="F968" s="882"/>
      <c r="G968" s="882"/>
      <c r="H968" s="882"/>
      <c r="I968" s="882"/>
      <c r="J968" s="882"/>
      <c r="K968" s="882"/>
      <c r="L968" s="882"/>
      <c r="M968" s="882"/>
      <c r="N968" s="882"/>
      <c r="O968" s="882"/>
      <c r="P968" s="882"/>
      <c r="Q968" s="882"/>
      <c r="R968" s="882"/>
      <c r="S968" s="882"/>
      <c r="T968" s="882"/>
      <c r="U968" s="882"/>
      <c r="V968" s="882"/>
      <c r="W968" s="882"/>
      <c r="X968" s="882"/>
    </row>
    <row r="969" spans="1:24" ht="16.5" customHeight="1">
      <c r="A969" s="882"/>
      <c r="B969" s="882"/>
      <c r="C969" s="882"/>
      <c r="D969" s="882"/>
      <c r="E969" s="882"/>
      <c r="F969" s="882"/>
      <c r="G969" s="882"/>
      <c r="H969" s="882"/>
      <c r="I969" s="882"/>
      <c r="J969" s="882"/>
      <c r="K969" s="882"/>
      <c r="L969" s="882"/>
      <c r="M969" s="882"/>
      <c r="N969" s="882"/>
      <c r="O969" s="882"/>
      <c r="P969" s="882"/>
      <c r="Q969" s="882"/>
      <c r="R969" s="882"/>
      <c r="S969" s="882"/>
      <c r="T969" s="882"/>
      <c r="U969" s="882"/>
      <c r="V969" s="882"/>
      <c r="W969" s="882"/>
      <c r="X969" s="882"/>
    </row>
    <row r="970" spans="1:24" ht="16.5" customHeight="1">
      <c r="A970" s="882"/>
      <c r="B970" s="882"/>
      <c r="C970" s="882"/>
      <c r="D970" s="882"/>
      <c r="E970" s="882"/>
      <c r="F970" s="882"/>
      <c r="G970" s="882"/>
      <c r="H970" s="882"/>
      <c r="I970" s="882"/>
      <c r="J970" s="882"/>
      <c r="K970" s="882"/>
      <c r="L970" s="882"/>
      <c r="M970" s="882"/>
      <c r="N970" s="882"/>
      <c r="O970" s="882"/>
      <c r="P970" s="882"/>
      <c r="Q970" s="882"/>
      <c r="R970" s="882"/>
      <c r="S970" s="882"/>
      <c r="T970" s="882"/>
      <c r="U970" s="882"/>
      <c r="V970" s="882"/>
      <c r="W970" s="882"/>
      <c r="X970" s="882"/>
    </row>
    <row r="971" spans="1:24" ht="16.5" customHeight="1">
      <c r="A971" s="882"/>
      <c r="B971" s="882"/>
      <c r="C971" s="882"/>
      <c r="D971" s="882"/>
      <c r="E971" s="882"/>
      <c r="F971" s="882"/>
      <c r="G971" s="882"/>
      <c r="H971" s="882"/>
      <c r="I971" s="882"/>
      <c r="J971" s="882"/>
      <c r="K971" s="882"/>
      <c r="L971" s="882"/>
      <c r="M971" s="882"/>
      <c r="N971" s="882"/>
      <c r="O971" s="882"/>
      <c r="P971" s="882"/>
      <c r="Q971" s="882"/>
      <c r="R971" s="882"/>
      <c r="S971" s="882"/>
      <c r="T971" s="882"/>
      <c r="U971" s="882"/>
      <c r="V971" s="882"/>
      <c r="W971" s="882"/>
      <c r="X971" s="882"/>
    </row>
    <row r="972" spans="1:24" ht="16.5" customHeight="1">
      <c r="A972" s="882"/>
      <c r="B972" s="882"/>
      <c r="C972" s="882"/>
      <c r="D972" s="882"/>
      <c r="E972" s="882"/>
      <c r="F972" s="882"/>
      <c r="G972" s="882"/>
      <c r="H972" s="882"/>
      <c r="I972" s="882"/>
      <c r="J972" s="882"/>
      <c r="K972" s="882"/>
      <c r="L972" s="882"/>
      <c r="M972" s="882"/>
      <c r="N972" s="882"/>
      <c r="O972" s="882"/>
      <c r="P972" s="882"/>
      <c r="Q972" s="882"/>
      <c r="R972" s="882"/>
      <c r="S972" s="882"/>
      <c r="T972" s="882"/>
      <c r="U972" s="882"/>
      <c r="V972" s="882"/>
      <c r="W972" s="882"/>
      <c r="X972" s="882"/>
    </row>
    <row r="973" spans="1:24" ht="16.5" customHeight="1">
      <c r="A973" s="882"/>
      <c r="B973" s="882"/>
      <c r="C973" s="882"/>
      <c r="D973" s="882"/>
      <c r="E973" s="882"/>
      <c r="F973" s="882"/>
      <c r="G973" s="882"/>
      <c r="H973" s="882"/>
      <c r="I973" s="882"/>
      <c r="J973" s="882"/>
      <c r="K973" s="882"/>
      <c r="L973" s="882"/>
      <c r="M973" s="882"/>
      <c r="N973" s="882"/>
      <c r="O973" s="882"/>
      <c r="P973" s="882"/>
      <c r="Q973" s="882"/>
      <c r="R973" s="882"/>
      <c r="S973" s="882"/>
      <c r="T973" s="882"/>
      <c r="U973" s="882"/>
      <c r="V973" s="882"/>
      <c r="W973" s="882"/>
      <c r="X973" s="882"/>
    </row>
    <row r="974" spans="1:24" ht="16.5" customHeight="1">
      <c r="A974" s="882"/>
      <c r="B974" s="882"/>
      <c r="C974" s="882"/>
      <c r="D974" s="882"/>
      <c r="E974" s="882"/>
      <c r="F974" s="882"/>
      <c r="G974" s="882"/>
      <c r="H974" s="882"/>
      <c r="I974" s="882"/>
      <c r="J974" s="882"/>
      <c r="K974" s="882"/>
      <c r="L974" s="882"/>
      <c r="M974" s="882"/>
      <c r="N974" s="882"/>
      <c r="O974" s="882"/>
      <c r="P974" s="882"/>
      <c r="Q974" s="882"/>
      <c r="R974" s="882"/>
      <c r="S974" s="882"/>
      <c r="T974" s="882"/>
      <c r="U974" s="882"/>
      <c r="V974" s="882"/>
      <c r="W974" s="882"/>
      <c r="X974" s="882"/>
    </row>
    <row r="975" spans="1:24" ht="16.5" customHeight="1">
      <c r="A975" s="882"/>
      <c r="B975" s="882"/>
      <c r="C975" s="882"/>
      <c r="D975" s="882"/>
      <c r="E975" s="882"/>
      <c r="F975" s="882"/>
      <c r="G975" s="882"/>
      <c r="H975" s="882"/>
      <c r="I975" s="882"/>
      <c r="J975" s="882"/>
      <c r="K975" s="882"/>
      <c r="L975" s="882"/>
      <c r="M975" s="882"/>
      <c r="N975" s="882"/>
      <c r="O975" s="882"/>
      <c r="P975" s="882"/>
      <c r="Q975" s="882"/>
      <c r="R975" s="882"/>
      <c r="S975" s="882"/>
      <c r="T975" s="882"/>
      <c r="U975" s="882"/>
      <c r="V975" s="882"/>
      <c r="W975" s="882"/>
      <c r="X975" s="882"/>
    </row>
    <row r="976" spans="1:24" ht="16.5" customHeight="1">
      <c r="A976" s="882"/>
      <c r="B976" s="882"/>
      <c r="C976" s="882"/>
      <c r="D976" s="882"/>
      <c r="E976" s="882"/>
      <c r="F976" s="882"/>
      <c r="G976" s="882"/>
      <c r="H976" s="882"/>
      <c r="I976" s="882"/>
      <c r="J976" s="882"/>
      <c r="K976" s="882"/>
      <c r="L976" s="882"/>
      <c r="M976" s="882"/>
      <c r="N976" s="882"/>
      <c r="O976" s="882"/>
      <c r="P976" s="882"/>
      <c r="Q976" s="882"/>
      <c r="R976" s="882"/>
      <c r="S976" s="882"/>
      <c r="T976" s="882"/>
      <c r="U976" s="882"/>
      <c r="V976" s="882"/>
      <c r="W976" s="882"/>
      <c r="X976" s="882"/>
    </row>
    <row r="977" spans="1:24" ht="16.5" customHeight="1">
      <c r="A977" s="882"/>
      <c r="B977" s="882"/>
      <c r="C977" s="882"/>
      <c r="D977" s="882"/>
      <c r="E977" s="882"/>
      <c r="F977" s="882"/>
      <c r="G977" s="882"/>
      <c r="H977" s="882"/>
      <c r="I977" s="882"/>
      <c r="J977" s="882"/>
      <c r="K977" s="882"/>
      <c r="L977" s="882"/>
      <c r="M977" s="882"/>
      <c r="N977" s="882"/>
      <c r="O977" s="882"/>
      <c r="P977" s="882"/>
      <c r="Q977" s="882"/>
      <c r="R977" s="882"/>
      <c r="S977" s="882"/>
      <c r="T977" s="882"/>
      <c r="U977" s="882"/>
      <c r="V977" s="882"/>
      <c r="W977" s="882"/>
      <c r="X977" s="882"/>
    </row>
    <row r="978" spans="1:24" ht="16.5" customHeight="1">
      <c r="A978" s="882"/>
      <c r="B978" s="882"/>
      <c r="C978" s="882"/>
      <c r="D978" s="882"/>
      <c r="E978" s="882"/>
      <c r="F978" s="882"/>
      <c r="G978" s="882"/>
      <c r="H978" s="882"/>
      <c r="I978" s="882"/>
      <c r="J978" s="882"/>
      <c r="K978" s="882"/>
      <c r="L978" s="882"/>
      <c r="M978" s="882"/>
      <c r="N978" s="882"/>
      <c r="O978" s="882"/>
      <c r="P978" s="882"/>
      <c r="Q978" s="882"/>
      <c r="R978" s="882"/>
      <c r="S978" s="882"/>
      <c r="T978" s="882"/>
      <c r="U978" s="882"/>
      <c r="V978" s="882"/>
      <c r="W978" s="882"/>
      <c r="X978" s="882"/>
    </row>
    <row r="979" spans="1:24" ht="16.5" customHeight="1">
      <c r="A979" s="882"/>
      <c r="B979" s="882"/>
      <c r="C979" s="882"/>
      <c r="D979" s="882"/>
      <c r="E979" s="882"/>
      <c r="F979" s="882"/>
      <c r="G979" s="882"/>
      <c r="H979" s="882"/>
      <c r="I979" s="882"/>
      <c r="J979" s="882"/>
      <c r="K979" s="882"/>
      <c r="L979" s="882"/>
      <c r="M979" s="882"/>
      <c r="N979" s="882"/>
      <c r="O979" s="882"/>
      <c r="P979" s="882"/>
      <c r="Q979" s="882"/>
      <c r="R979" s="882"/>
      <c r="S979" s="882"/>
      <c r="T979" s="882"/>
      <c r="U979" s="882"/>
      <c r="V979" s="882"/>
      <c r="W979" s="882"/>
      <c r="X979" s="882"/>
    </row>
    <row r="980" spans="1:24" ht="16.5" customHeight="1">
      <c r="A980" s="882"/>
      <c r="B980" s="882"/>
      <c r="C980" s="882"/>
      <c r="D980" s="882"/>
      <c r="E980" s="882"/>
      <c r="F980" s="882"/>
      <c r="G980" s="882"/>
      <c r="H980" s="882"/>
      <c r="I980" s="882"/>
      <c r="J980" s="882"/>
      <c r="K980" s="882"/>
      <c r="L980" s="882"/>
      <c r="M980" s="882"/>
      <c r="N980" s="882"/>
      <c r="O980" s="882"/>
      <c r="P980" s="882"/>
      <c r="Q980" s="882"/>
      <c r="R980" s="882"/>
      <c r="S980" s="882"/>
      <c r="T980" s="882"/>
      <c r="U980" s="882"/>
      <c r="V980" s="882"/>
      <c r="W980" s="882"/>
      <c r="X980" s="882"/>
    </row>
    <row r="981" spans="1:24" ht="16.5" customHeight="1">
      <c r="A981" s="882"/>
      <c r="B981" s="882"/>
      <c r="C981" s="882"/>
      <c r="D981" s="882"/>
      <c r="E981" s="882"/>
      <c r="F981" s="882"/>
      <c r="G981" s="882"/>
      <c r="H981" s="882"/>
      <c r="I981" s="882"/>
      <c r="J981" s="882"/>
      <c r="K981" s="882"/>
      <c r="L981" s="882"/>
      <c r="M981" s="882"/>
      <c r="N981" s="882"/>
      <c r="O981" s="882"/>
      <c r="P981" s="882"/>
      <c r="Q981" s="882"/>
      <c r="R981" s="882"/>
      <c r="S981" s="882"/>
      <c r="T981" s="882"/>
      <c r="U981" s="882"/>
      <c r="V981" s="882"/>
      <c r="W981" s="882"/>
      <c r="X981" s="882"/>
    </row>
    <row r="982" spans="1:24" ht="16.5" customHeight="1">
      <c r="A982" s="882"/>
      <c r="B982" s="882"/>
      <c r="C982" s="882"/>
      <c r="D982" s="882"/>
      <c r="E982" s="882"/>
      <c r="F982" s="882"/>
      <c r="G982" s="882"/>
      <c r="H982" s="882"/>
      <c r="I982" s="882"/>
      <c r="J982" s="882"/>
      <c r="K982" s="882"/>
      <c r="L982" s="882"/>
      <c r="M982" s="882"/>
      <c r="N982" s="882"/>
      <c r="O982" s="882"/>
      <c r="P982" s="882"/>
      <c r="Q982" s="882"/>
      <c r="R982" s="882"/>
      <c r="S982" s="882"/>
      <c r="T982" s="882"/>
      <c r="U982" s="882"/>
      <c r="V982" s="882"/>
      <c r="W982" s="882"/>
      <c r="X982" s="882"/>
    </row>
    <row r="983" spans="1:24" ht="16.5" customHeight="1">
      <c r="A983" s="882"/>
      <c r="B983" s="882"/>
      <c r="C983" s="882"/>
      <c r="D983" s="882"/>
      <c r="E983" s="882"/>
      <c r="F983" s="882"/>
      <c r="G983" s="882"/>
      <c r="H983" s="882"/>
      <c r="I983" s="882"/>
      <c r="J983" s="882"/>
      <c r="K983" s="882"/>
      <c r="L983" s="882"/>
      <c r="M983" s="882"/>
      <c r="N983" s="882"/>
      <c r="O983" s="882"/>
      <c r="P983" s="882"/>
      <c r="Q983" s="882"/>
      <c r="R983" s="882"/>
      <c r="S983" s="882"/>
      <c r="T983" s="882"/>
      <c r="U983" s="882"/>
      <c r="V983" s="882"/>
      <c r="W983" s="882"/>
      <c r="X983" s="882"/>
    </row>
    <row r="984" spans="1:24" ht="16.5" customHeight="1">
      <c r="A984" s="882"/>
      <c r="B984" s="882"/>
      <c r="C984" s="882"/>
      <c r="D984" s="882"/>
      <c r="E984" s="882"/>
      <c r="F984" s="882"/>
      <c r="G984" s="882"/>
      <c r="H984" s="882"/>
      <c r="I984" s="882"/>
      <c r="J984" s="882"/>
      <c r="K984" s="882"/>
      <c r="L984" s="882"/>
      <c r="M984" s="882"/>
      <c r="N984" s="882"/>
      <c r="O984" s="882"/>
      <c r="P984" s="882"/>
      <c r="Q984" s="882"/>
      <c r="R984" s="882"/>
      <c r="S984" s="882"/>
      <c r="T984" s="882"/>
      <c r="U984" s="882"/>
      <c r="V984" s="882"/>
      <c r="W984" s="882"/>
      <c r="X984" s="882"/>
    </row>
    <row r="985" spans="1:24" ht="16.5" customHeight="1">
      <c r="A985" s="882"/>
      <c r="B985" s="882"/>
      <c r="C985" s="882"/>
      <c r="D985" s="882"/>
      <c r="E985" s="882"/>
      <c r="F985" s="882"/>
      <c r="G985" s="882"/>
      <c r="H985" s="882"/>
      <c r="I985" s="882"/>
      <c r="J985" s="882"/>
      <c r="K985" s="882"/>
      <c r="L985" s="882"/>
      <c r="M985" s="882"/>
      <c r="N985" s="882"/>
      <c r="O985" s="882"/>
      <c r="P985" s="882"/>
      <c r="Q985" s="882"/>
      <c r="R985" s="882"/>
      <c r="S985" s="882"/>
      <c r="T985" s="882"/>
      <c r="U985" s="882"/>
      <c r="V985" s="882"/>
      <c r="W985" s="882"/>
      <c r="X985" s="882"/>
    </row>
    <row r="986" spans="1:24" ht="16.5" customHeight="1">
      <c r="A986" s="882"/>
      <c r="B986" s="882"/>
      <c r="C986" s="882"/>
      <c r="D986" s="882"/>
      <c r="E986" s="882"/>
      <c r="F986" s="882"/>
      <c r="G986" s="882"/>
      <c r="H986" s="882"/>
      <c r="I986" s="882"/>
      <c r="J986" s="882"/>
      <c r="K986" s="882"/>
      <c r="L986" s="882"/>
      <c r="M986" s="882"/>
      <c r="N986" s="882"/>
      <c r="O986" s="882"/>
      <c r="P986" s="882"/>
      <c r="Q986" s="882"/>
      <c r="R986" s="882"/>
      <c r="S986" s="882"/>
      <c r="T986" s="882"/>
      <c r="U986" s="882"/>
      <c r="V986" s="882"/>
      <c r="W986" s="882"/>
      <c r="X986" s="882"/>
    </row>
    <row r="987" spans="1:24" ht="16.5" customHeight="1">
      <c r="A987" s="882"/>
      <c r="B987" s="882"/>
      <c r="C987" s="882"/>
      <c r="D987" s="882"/>
      <c r="E987" s="882"/>
      <c r="F987" s="882"/>
      <c r="G987" s="882"/>
      <c r="H987" s="882"/>
      <c r="I987" s="882"/>
      <c r="J987" s="882"/>
      <c r="K987" s="882"/>
      <c r="L987" s="882"/>
      <c r="M987" s="882"/>
      <c r="N987" s="882"/>
      <c r="O987" s="882"/>
      <c r="P987" s="882"/>
      <c r="Q987" s="882"/>
      <c r="R987" s="882"/>
      <c r="S987" s="882"/>
      <c r="T987" s="882"/>
      <c r="U987" s="882"/>
      <c r="V987" s="882"/>
      <c r="W987" s="882"/>
      <c r="X987" s="882"/>
    </row>
    <row r="988" spans="1:24" ht="16.5" customHeight="1">
      <c r="A988" s="882"/>
      <c r="B988" s="882"/>
      <c r="C988" s="882"/>
      <c r="D988" s="882"/>
      <c r="E988" s="882"/>
      <c r="F988" s="882"/>
      <c r="G988" s="882"/>
      <c r="H988" s="882"/>
      <c r="I988" s="882"/>
      <c r="J988" s="882"/>
      <c r="K988" s="882"/>
      <c r="L988" s="882"/>
      <c r="M988" s="882"/>
      <c r="N988" s="882"/>
      <c r="O988" s="882"/>
      <c r="P988" s="882"/>
      <c r="Q988" s="882"/>
      <c r="R988" s="882"/>
      <c r="S988" s="882"/>
      <c r="T988" s="882"/>
      <c r="U988" s="882"/>
      <c r="V988" s="882"/>
      <c r="W988" s="882"/>
      <c r="X988" s="882"/>
    </row>
    <row r="989" spans="1:24" ht="16.5" customHeight="1">
      <c r="A989" s="882"/>
      <c r="B989" s="882"/>
      <c r="C989" s="882"/>
      <c r="D989" s="882"/>
      <c r="E989" s="882"/>
      <c r="F989" s="882"/>
      <c r="G989" s="882"/>
      <c r="H989" s="882"/>
      <c r="I989" s="882"/>
      <c r="J989" s="882"/>
      <c r="K989" s="882"/>
      <c r="L989" s="882"/>
      <c r="M989" s="882"/>
      <c r="N989" s="882"/>
      <c r="O989" s="882"/>
      <c r="P989" s="882"/>
      <c r="Q989" s="882"/>
      <c r="R989" s="882"/>
      <c r="S989" s="882"/>
      <c r="T989" s="882"/>
      <c r="U989" s="882"/>
      <c r="V989" s="882"/>
      <c r="W989" s="882"/>
      <c r="X989" s="882"/>
    </row>
    <row r="990" spans="1:24" ht="16.5" customHeight="1">
      <c r="A990" s="882"/>
      <c r="B990" s="882"/>
      <c r="C990" s="882"/>
      <c r="D990" s="882"/>
      <c r="E990" s="882"/>
      <c r="F990" s="882"/>
      <c r="G990" s="882"/>
      <c r="H990" s="882"/>
      <c r="I990" s="882"/>
      <c r="J990" s="882"/>
      <c r="K990" s="882"/>
      <c r="L990" s="882"/>
      <c r="M990" s="882"/>
      <c r="N990" s="882"/>
      <c r="O990" s="882"/>
      <c r="P990" s="882"/>
      <c r="Q990" s="882"/>
      <c r="R990" s="882"/>
      <c r="S990" s="882"/>
      <c r="T990" s="882"/>
      <c r="U990" s="882"/>
      <c r="V990" s="882"/>
      <c r="W990" s="882"/>
      <c r="X990" s="882"/>
    </row>
    <row r="991" spans="1:24" ht="16.5" customHeight="1">
      <c r="A991" s="882"/>
      <c r="B991" s="882"/>
      <c r="C991" s="882"/>
      <c r="D991" s="882"/>
      <c r="E991" s="882"/>
      <c r="F991" s="882"/>
      <c r="G991" s="882"/>
      <c r="H991" s="882"/>
      <c r="I991" s="882"/>
      <c r="J991" s="882"/>
      <c r="K991" s="882"/>
      <c r="L991" s="882"/>
      <c r="M991" s="882"/>
      <c r="N991" s="882"/>
      <c r="O991" s="882"/>
      <c r="P991" s="882"/>
      <c r="Q991" s="882"/>
      <c r="R991" s="882"/>
      <c r="S991" s="882"/>
      <c r="T991" s="882"/>
      <c r="U991" s="882"/>
      <c r="V991" s="882"/>
      <c r="W991" s="882"/>
      <c r="X991" s="882"/>
    </row>
    <row r="992" spans="1:24" ht="16.5" customHeight="1">
      <c r="A992" s="882"/>
      <c r="B992" s="882"/>
      <c r="C992" s="882"/>
      <c r="D992" s="882"/>
      <c r="E992" s="882"/>
      <c r="F992" s="882"/>
      <c r="G992" s="882"/>
      <c r="H992" s="882"/>
      <c r="I992" s="882"/>
      <c r="J992" s="882"/>
      <c r="K992" s="882"/>
      <c r="L992" s="882"/>
      <c r="M992" s="882"/>
      <c r="N992" s="882"/>
      <c r="O992" s="882"/>
      <c r="P992" s="882"/>
      <c r="Q992" s="882"/>
      <c r="R992" s="882"/>
      <c r="S992" s="882"/>
      <c r="T992" s="882"/>
      <c r="U992" s="882"/>
      <c r="V992" s="882"/>
      <c r="W992" s="882"/>
      <c r="X992" s="882"/>
    </row>
    <row r="993" spans="1:24" ht="16.5" customHeight="1">
      <c r="A993" s="882"/>
      <c r="B993" s="882"/>
      <c r="C993" s="882"/>
      <c r="D993" s="882"/>
      <c r="E993" s="882"/>
      <c r="F993" s="882"/>
      <c r="G993" s="882"/>
      <c r="H993" s="882"/>
      <c r="I993" s="882"/>
      <c r="J993" s="882"/>
      <c r="K993" s="882"/>
      <c r="L993" s="882"/>
      <c r="M993" s="882"/>
      <c r="N993" s="882"/>
      <c r="O993" s="882"/>
      <c r="P993" s="882"/>
      <c r="Q993" s="882"/>
      <c r="R993" s="882"/>
      <c r="S993" s="882"/>
      <c r="T993" s="882"/>
      <c r="U993" s="882"/>
      <c r="V993" s="882"/>
      <c r="W993" s="882"/>
      <c r="X993" s="882"/>
    </row>
    <row r="994" spans="1:24" ht="16.5" customHeight="1">
      <c r="A994" s="882"/>
      <c r="B994" s="882"/>
      <c r="C994" s="882"/>
      <c r="D994" s="882"/>
      <c r="E994" s="882"/>
      <c r="F994" s="882"/>
      <c r="G994" s="882"/>
      <c r="H994" s="882"/>
      <c r="I994" s="882"/>
      <c r="J994" s="882"/>
      <c r="K994" s="882"/>
      <c r="L994" s="882"/>
      <c r="M994" s="882"/>
      <c r="N994" s="882"/>
      <c r="O994" s="882"/>
      <c r="P994" s="882"/>
      <c r="Q994" s="882"/>
      <c r="R994" s="882"/>
      <c r="S994" s="882"/>
      <c r="T994" s="882"/>
      <c r="U994" s="882"/>
      <c r="V994" s="882"/>
      <c r="W994" s="882"/>
      <c r="X994" s="882"/>
    </row>
    <row r="995" spans="1:24" ht="16.5" customHeight="1">
      <c r="A995" s="882"/>
      <c r="B995" s="882"/>
      <c r="C995" s="882"/>
      <c r="D995" s="882"/>
      <c r="E995" s="882"/>
      <c r="F995" s="882"/>
      <c r="G995" s="882"/>
      <c r="H995" s="882"/>
      <c r="I995" s="882"/>
      <c r="J995" s="882"/>
      <c r="K995" s="882"/>
      <c r="L995" s="882"/>
      <c r="M995" s="882"/>
      <c r="N995" s="882"/>
      <c r="O995" s="882"/>
      <c r="P995" s="882"/>
      <c r="Q995" s="882"/>
      <c r="R995" s="882"/>
      <c r="S995" s="882"/>
      <c r="T995" s="882"/>
      <c r="U995" s="882"/>
      <c r="V995" s="882"/>
      <c r="W995" s="882"/>
      <c r="X995" s="882"/>
    </row>
    <row r="996" spans="1:24" ht="16.5" customHeight="1">
      <c r="A996" s="882"/>
      <c r="B996" s="882"/>
      <c r="C996" s="882"/>
      <c r="D996" s="882"/>
      <c r="E996" s="882"/>
      <c r="F996" s="882"/>
      <c r="G996" s="882"/>
      <c r="H996" s="882"/>
      <c r="I996" s="882"/>
      <c r="J996" s="882"/>
      <c r="K996" s="882"/>
      <c r="L996" s="882"/>
      <c r="M996" s="882"/>
      <c r="N996" s="882"/>
      <c r="O996" s="882"/>
      <c r="P996" s="882"/>
      <c r="Q996" s="882"/>
      <c r="R996" s="882"/>
      <c r="S996" s="882"/>
      <c r="T996" s="882"/>
      <c r="U996" s="882"/>
      <c r="V996" s="882"/>
      <c r="W996" s="882"/>
      <c r="X996" s="882"/>
    </row>
    <row r="997" spans="1:24" ht="16.5" customHeight="1">
      <c r="A997" s="882"/>
      <c r="B997" s="882"/>
      <c r="C997" s="882"/>
      <c r="D997" s="882"/>
      <c r="E997" s="882"/>
      <c r="F997" s="882"/>
      <c r="G997" s="882"/>
      <c r="H997" s="882"/>
      <c r="I997" s="882"/>
      <c r="J997" s="882"/>
      <c r="K997" s="882"/>
      <c r="L997" s="882"/>
      <c r="M997" s="882"/>
      <c r="N997" s="882"/>
      <c r="O997" s="882"/>
      <c r="P997" s="882"/>
      <c r="Q997" s="882"/>
      <c r="R997" s="882"/>
      <c r="S997" s="882"/>
      <c r="T997" s="882"/>
      <c r="U997" s="882"/>
      <c r="V997" s="882"/>
      <c r="W997" s="882"/>
      <c r="X997" s="882"/>
    </row>
    <row r="998" spans="1:24" ht="16.5" customHeight="1">
      <c r="A998" s="882"/>
      <c r="B998" s="882"/>
      <c r="C998" s="882"/>
      <c r="D998" s="882"/>
      <c r="E998" s="882"/>
      <c r="F998" s="882"/>
      <c r="G998" s="882"/>
      <c r="H998" s="882"/>
      <c r="I998" s="882"/>
      <c r="J998" s="882"/>
      <c r="K998" s="882"/>
      <c r="L998" s="882"/>
      <c r="M998" s="882"/>
      <c r="N998" s="882"/>
      <c r="O998" s="882"/>
      <c r="P998" s="882"/>
      <c r="Q998" s="882"/>
      <c r="R998" s="882"/>
      <c r="S998" s="882"/>
      <c r="T998" s="882"/>
      <c r="U998" s="882"/>
      <c r="V998" s="882"/>
      <c r="W998" s="882"/>
      <c r="X998" s="882"/>
    </row>
    <row r="999" spans="1:24" ht="16.5" customHeight="1">
      <c r="A999" s="882"/>
      <c r="B999" s="882"/>
      <c r="C999" s="882"/>
      <c r="D999" s="882"/>
      <c r="E999" s="882"/>
      <c r="F999" s="882"/>
      <c r="G999" s="882"/>
      <c r="H999" s="882"/>
      <c r="I999" s="882"/>
      <c r="J999" s="882"/>
      <c r="K999" s="882"/>
      <c r="L999" s="882"/>
      <c r="M999" s="882"/>
      <c r="N999" s="882"/>
      <c r="O999" s="882"/>
      <c r="P999" s="882"/>
      <c r="Q999" s="882"/>
      <c r="R999" s="882"/>
      <c r="S999" s="882"/>
      <c r="T999" s="882"/>
      <c r="U999" s="882"/>
      <c r="V999" s="882"/>
      <c r="W999" s="882"/>
      <c r="X999" s="882"/>
    </row>
    <row r="1000" spans="1:24" ht="16.5" customHeight="1">
      <c r="A1000" s="882"/>
      <c r="B1000" s="882"/>
      <c r="C1000" s="882"/>
      <c r="D1000" s="882"/>
      <c r="E1000" s="882"/>
      <c r="F1000" s="882"/>
      <c r="G1000" s="882"/>
      <c r="H1000" s="882"/>
      <c r="I1000" s="882"/>
      <c r="J1000" s="882"/>
      <c r="K1000" s="882"/>
      <c r="L1000" s="882"/>
      <c r="M1000" s="882"/>
      <c r="N1000" s="882"/>
      <c r="O1000" s="882"/>
      <c r="P1000" s="882"/>
      <c r="Q1000" s="882"/>
      <c r="R1000" s="882"/>
      <c r="S1000" s="882"/>
      <c r="T1000" s="882"/>
      <c r="U1000" s="882"/>
      <c r="V1000" s="882"/>
      <c r="W1000" s="882"/>
      <c r="X1000" s="882"/>
    </row>
    <row r="1001" spans="1:24" ht="16.5" customHeight="1">
      <c r="A1001" s="882"/>
      <c r="B1001" s="882"/>
      <c r="C1001" s="882"/>
      <c r="D1001" s="882"/>
      <c r="E1001" s="882"/>
      <c r="F1001" s="882"/>
      <c r="G1001" s="882"/>
      <c r="H1001" s="882"/>
      <c r="I1001" s="882"/>
      <c r="J1001" s="882"/>
      <c r="K1001" s="882"/>
      <c r="L1001" s="882"/>
      <c r="M1001" s="882"/>
      <c r="N1001" s="882"/>
      <c r="O1001" s="882"/>
      <c r="P1001" s="882"/>
      <c r="Q1001" s="882"/>
      <c r="R1001" s="882"/>
      <c r="S1001" s="882"/>
      <c r="T1001" s="882"/>
      <c r="U1001" s="882"/>
      <c r="V1001" s="882"/>
      <c r="W1001" s="882"/>
      <c r="X1001" s="882"/>
    </row>
    <row r="1002" spans="1:24" ht="16.5" customHeight="1">
      <c r="A1002" s="882"/>
      <c r="B1002" s="882"/>
      <c r="C1002" s="882"/>
      <c r="D1002" s="882"/>
      <c r="E1002" s="882"/>
      <c r="F1002" s="882"/>
      <c r="G1002" s="882"/>
      <c r="H1002" s="882"/>
      <c r="I1002" s="882"/>
      <c r="J1002" s="882"/>
      <c r="K1002" s="882"/>
      <c r="L1002" s="882"/>
      <c r="M1002" s="882"/>
      <c r="N1002" s="882"/>
      <c r="O1002" s="882"/>
      <c r="P1002" s="882"/>
      <c r="Q1002" s="882"/>
      <c r="R1002" s="882"/>
      <c r="S1002" s="882"/>
      <c r="T1002" s="882"/>
      <c r="U1002" s="882"/>
      <c r="V1002" s="882"/>
      <c r="W1002" s="882"/>
      <c r="X1002" s="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0" customWidth="1"/>
    <col min="4" max="16384" width="8.625" style="6"/>
  </cols>
  <sheetData>
    <row r="1" spans="1:3" ht="20.25" thickBot="1">
      <c r="A1" s="2046" t="s">
        <v>620</v>
      </c>
      <c r="B1" s="2046"/>
      <c r="C1" s="2046"/>
    </row>
    <row r="2" spans="1:3" ht="17.25" customHeight="1" thickBot="1">
      <c r="A2" s="2014" t="s">
        <v>621</v>
      </c>
      <c r="B2" s="2015"/>
      <c r="C2" s="1221">
        <v>45837</v>
      </c>
    </row>
    <row r="3" spans="1:3">
      <c r="A3" s="2016" t="s">
        <v>622</v>
      </c>
      <c r="B3" s="1219" t="s">
        <v>623</v>
      </c>
      <c r="C3" s="639" t="s">
        <v>1019</v>
      </c>
    </row>
    <row r="4" spans="1:3">
      <c r="A4" s="2017"/>
      <c r="B4" s="1141" t="s">
        <v>625</v>
      </c>
      <c r="C4" s="640" t="s">
        <v>1020</v>
      </c>
    </row>
    <row r="5" spans="1:3">
      <c r="A5" s="2017"/>
      <c r="B5" s="1141" t="s">
        <v>1021</v>
      </c>
      <c r="C5" s="641" t="s">
        <v>260</v>
      </c>
    </row>
    <row r="6" spans="1:3">
      <c r="A6" s="2017"/>
      <c r="B6" s="1141" t="s">
        <v>261</v>
      </c>
      <c r="C6" s="642" t="s">
        <v>1022</v>
      </c>
    </row>
    <row r="7" spans="1:3">
      <c r="A7" s="2017"/>
      <c r="B7" s="1141" t="s">
        <v>1023</v>
      </c>
      <c r="C7" s="1297" t="s">
        <v>1024</v>
      </c>
    </row>
    <row r="8" spans="1:3">
      <c r="A8" s="2017"/>
      <c r="B8" s="1141" t="s">
        <v>437</v>
      </c>
      <c r="C8" s="605" t="s">
        <v>1025</v>
      </c>
    </row>
    <row r="9" spans="1:3">
      <c r="A9" s="2017"/>
      <c r="B9" s="1141" t="s">
        <v>439</v>
      </c>
      <c r="C9" s="1223">
        <v>1438292094116.5</v>
      </c>
    </row>
    <row r="10" spans="1:3">
      <c r="A10" s="2017"/>
      <c r="B10" s="1141" t="s">
        <v>630</v>
      </c>
      <c r="C10" s="641" t="s">
        <v>268</v>
      </c>
    </row>
    <row r="11" spans="1:3">
      <c r="A11" s="2017"/>
      <c r="B11" s="1141" t="s">
        <v>632</v>
      </c>
      <c r="C11" s="642" t="s">
        <v>270</v>
      </c>
    </row>
    <row r="12" spans="1:3">
      <c r="A12" s="2017"/>
      <c r="B12" s="1141" t="s">
        <v>633</v>
      </c>
      <c r="C12" s="642" t="s">
        <v>272</v>
      </c>
    </row>
    <row r="13" spans="1:3">
      <c r="A13" s="2017"/>
      <c r="B13" s="1141" t="s">
        <v>634</v>
      </c>
      <c r="C13" s="642" t="s">
        <v>272</v>
      </c>
    </row>
    <row r="14" spans="1:3">
      <c r="A14" s="2017"/>
      <c r="B14" s="1141" t="s">
        <v>635</v>
      </c>
      <c r="C14" s="642" t="s">
        <v>270</v>
      </c>
    </row>
    <row r="15" spans="1:3">
      <c r="A15" s="2017"/>
      <c r="B15" s="1141" t="s">
        <v>636</v>
      </c>
      <c r="C15" s="642" t="s">
        <v>260</v>
      </c>
    </row>
    <row r="16" spans="1:3">
      <c r="A16" s="2017"/>
      <c r="B16" s="1141" t="s">
        <v>637</v>
      </c>
      <c r="C16" s="599" t="s">
        <v>260</v>
      </c>
    </row>
    <row r="17" spans="1:3" ht="49.5">
      <c r="A17" s="2017"/>
      <c r="B17" s="1141" t="s">
        <v>638</v>
      </c>
      <c r="C17" s="599" t="s">
        <v>870</v>
      </c>
    </row>
    <row r="18" spans="1:3" ht="33">
      <c r="A18" s="2017"/>
      <c r="B18" s="1141" t="s">
        <v>279</v>
      </c>
      <c r="C18" s="599" t="s">
        <v>280</v>
      </c>
    </row>
    <row r="19" spans="1:3">
      <c r="A19" s="2017"/>
      <c r="B19" s="1141" t="s">
        <v>640</v>
      </c>
      <c r="C19" s="599" t="s">
        <v>310</v>
      </c>
    </row>
    <row r="20" spans="1:3">
      <c r="A20" s="2017"/>
      <c r="B20" s="1141" t="s">
        <v>641</v>
      </c>
      <c r="C20" s="599" t="s">
        <v>270</v>
      </c>
    </row>
    <row r="21" spans="1:3">
      <c r="A21" s="2017"/>
      <c r="B21" s="1141" t="s">
        <v>642</v>
      </c>
      <c r="C21" s="599" t="s">
        <v>260</v>
      </c>
    </row>
    <row r="22" spans="1:3">
      <c r="A22" s="2017"/>
      <c r="B22" s="1141" t="s">
        <v>643</v>
      </c>
      <c r="C22" s="599" t="s">
        <v>310</v>
      </c>
    </row>
    <row r="23" spans="1:3">
      <c r="A23" s="2017"/>
      <c r="B23" s="1141" t="s">
        <v>644</v>
      </c>
      <c r="C23" s="599" t="s">
        <v>260</v>
      </c>
    </row>
    <row r="24" spans="1:3">
      <c r="A24" s="2017"/>
      <c r="B24" s="1141" t="s">
        <v>645</v>
      </c>
      <c r="C24" s="599" t="s">
        <v>260</v>
      </c>
    </row>
    <row r="25" spans="1:3">
      <c r="A25" s="2017"/>
      <c r="B25" s="1141" t="s">
        <v>646</v>
      </c>
      <c r="C25" s="599" t="s">
        <v>289</v>
      </c>
    </row>
    <row r="26" spans="1:3">
      <c r="A26" s="2017"/>
      <c r="B26" s="1141" t="s">
        <v>647</v>
      </c>
      <c r="C26" s="599" t="s">
        <v>260</v>
      </c>
    </row>
    <row r="27" spans="1:3">
      <c r="A27" s="2017"/>
      <c r="B27" s="1141" t="s">
        <v>648</v>
      </c>
      <c r="C27" s="599" t="s">
        <v>292</v>
      </c>
    </row>
    <row r="28" spans="1:3">
      <c r="A28" s="2017"/>
      <c r="B28" s="1141" t="s">
        <v>649</v>
      </c>
      <c r="C28" s="599" t="s">
        <v>294</v>
      </c>
    </row>
    <row r="29" spans="1:3" ht="33">
      <c r="A29" s="2017"/>
      <c r="B29" s="1141" t="s">
        <v>650</v>
      </c>
      <c r="C29" s="599" t="s">
        <v>1026</v>
      </c>
    </row>
    <row r="30" spans="1:3" ht="33">
      <c r="A30" s="2017"/>
      <c r="B30" s="1141" t="s">
        <v>652</v>
      </c>
      <c r="C30" s="599" t="s">
        <v>464</v>
      </c>
    </row>
    <row r="31" spans="1:3" ht="99">
      <c r="A31" s="2017"/>
      <c r="B31" s="1141" t="s">
        <v>653</v>
      </c>
      <c r="C31" s="1226" t="s">
        <v>1027</v>
      </c>
    </row>
    <row r="32" spans="1:3" ht="33.75" thickBot="1">
      <c r="A32" s="2018"/>
      <c r="B32" s="4" t="s">
        <v>301</v>
      </c>
      <c r="C32" s="327" t="s">
        <v>1028</v>
      </c>
    </row>
    <row r="33" spans="1:3" ht="66">
      <c r="A33" s="2065" t="s">
        <v>656</v>
      </c>
      <c r="B33" s="1219" t="s">
        <v>657</v>
      </c>
      <c r="C33" s="1298" t="s">
        <v>1029</v>
      </c>
    </row>
    <row r="34" spans="1:3">
      <c r="A34" s="2066"/>
      <c r="B34" s="1141" t="s">
        <v>658</v>
      </c>
      <c r="C34" s="642" t="s">
        <v>1030</v>
      </c>
    </row>
    <row r="35" spans="1:3">
      <c r="A35" s="2066"/>
      <c r="B35" s="1141" t="s">
        <v>660</v>
      </c>
      <c r="C35" s="642" t="s">
        <v>307</v>
      </c>
    </row>
    <row r="36" spans="1:3">
      <c r="A36" s="2066"/>
      <c r="B36" s="1141" t="s">
        <v>661</v>
      </c>
      <c r="C36" s="642" t="s">
        <v>260</v>
      </c>
    </row>
    <row r="37" spans="1:3">
      <c r="A37" s="2066"/>
      <c r="B37" s="1141" t="s">
        <v>662</v>
      </c>
      <c r="C37" s="642" t="s">
        <v>310</v>
      </c>
    </row>
    <row r="38" spans="1:3" ht="17.25" thickBot="1">
      <c r="A38" s="2067"/>
      <c r="B38" s="1273" t="s">
        <v>663</v>
      </c>
      <c r="C38" s="643" t="s">
        <v>272</v>
      </c>
    </row>
    <row r="39" spans="1:3">
      <c r="A39" s="2010" t="s">
        <v>664</v>
      </c>
      <c r="B39" s="1219" t="s">
        <v>665</v>
      </c>
      <c r="C39" s="1298" t="s">
        <v>270</v>
      </c>
    </row>
    <row r="40" spans="1:3">
      <c r="A40" s="2011"/>
      <c r="B40" s="1141" t="s">
        <v>666</v>
      </c>
      <c r="C40" s="642" t="s">
        <v>310</v>
      </c>
    </row>
    <row r="41" spans="1:3">
      <c r="A41" s="2011"/>
      <c r="B41" s="1141" t="s">
        <v>667</v>
      </c>
      <c r="C41" s="642" t="s">
        <v>310</v>
      </c>
    </row>
    <row r="42" spans="1:3">
      <c r="A42" s="2011"/>
      <c r="B42" s="1141" t="s">
        <v>668</v>
      </c>
      <c r="C42" s="642" t="s">
        <v>310</v>
      </c>
    </row>
    <row r="43" spans="1:3">
      <c r="A43" s="2011"/>
      <c r="B43" s="1141" t="s">
        <v>669</v>
      </c>
      <c r="C43" s="642" t="s">
        <v>310</v>
      </c>
    </row>
    <row r="44" spans="1:3" ht="17.25" thickBot="1">
      <c r="A44" s="2012"/>
      <c r="B44" s="1274" t="s">
        <v>670</v>
      </c>
      <c r="C44" s="643" t="s">
        <v>310</v>
      </c>
    </row>
    <row r="45" spans="1:3">
      <c r="A45" s="2010" t="s">
        <v>671</v>
      </c>
      <c r="B45" s="1219" t="s">
        <v>672</v>
      </c>
      <c r="C45" s="1298" t="s">
        <v>270</v>
      </c>
    </row>
    <row r="46" spans="1:3">
      <c r="A46" s="2011"/>
      <c r="B46" s="1141" t="s">
        <v>673</v>
      </c>
      <c r="C46" s="642" t="s">
        <v>310</v>
      </c>
    </row>
    <row r="47" spans="1:3" ht="17.25" thickBot="1">
      <c r="A47" s="2012"/>
      <c r="B47" s="1273" t="s">
        <v>675</v>
      </c>
      <c r="C47" s="643" t="s">
        <v>310</v>
      </c>
    </row>
    <row r="48" spans="1:3">
      <c r="A48" s="2011" t="s">
        <v>325</v>
      </c>
      <c r="B48" s="4" t="s">
        <v>677</v>
      </c>
      <c r="C48" s="328" t="s">
        <v>260</v>
      </c>
    </row>
    <row r="49" spans="1:3">
      <c r="A49" s="2011"/>
      <c r="B49" s="1141" t="s">
        <v>678</v>
      </c>
      <c r="C49" s="642" t="s">
        <v>502</v>
      </c>
    </row>
    <row r="50" spans="1:3">
      <c r="A50" s="2011"/>
      <c r="B50" s="1141" t="s">
        <v>680</v>
      </c>
      <c r="C50" s="642" t="s">
        <v>310</v>
      </c>
    </row>
    <row r="51" spans="1:3">
      <c r="A51" s="2011"/>
      <c r="B51" s="1141" t="s">
        <v>682</v>
      </c>
      <c r="C51" s="642" t="s">
        <v>310</v>
      </c>
    </row>
    <row r="52" spans="1:3" ht="33">
      <c r="A52" s="2011"/>
      <c r="B52" s="1141" t="s">
        <v>684</v>
      </c>
      <c r="C52" s="642" t="s">
        <v>498</v>
      </c>
    </row>
    <row r="53" spans="1:3" ht="33">
      <c r="A53" s="2011"/>
      <c r="B53" s="1141" t="s">
        <v>686</v>
      </c>
      <c r="C53" s="642" t="s">
        <v>1031</v>
      </c>
    </row>
    <row r="54" spans="1:3" ht="49.5">
      <c r="A54" s="2011"/>
      <c r="B54" s="1141" t="s">
        <v>688</v>
      </c>
      <c r="C54" s="642" t="s">
        <v>870</v>
      </c>
    </row>
    <row r="55" spans="1:3">
      <c r="A55" s="2011"/>
      <c r="B55" s="1141" t="s">
        <v>690</v>
      </c>
      <c r="C55" s="642" t="s">
        <v>1032</v>
      </c>
    </row>
    <row r="56" spans="1:3">
      <c r="A56" s="2011"/>
      <c r="B56" s="1141" t="s">
        <v>692</v>
      </c>
      <c r="C56" s="642" t="s">
        <v>776</v>
      </c>
    </row>
    <row r="57" spans="1:3">
      <c r="A57" s="2011"/>
      <c r="B57" s="1141" t="s">
        <v>693</v>
      </c>
      <c r="C57" s="642" t="s">
        <v>1033</v>
      </c>
    </row>
    <row r="58" spans="1:3" ht="33">
      <c r="A58" s="2011"/>
      <c r="B58" s="1141" t="s">
        <v>694</v>
      </c>
      <c r="C58" s="1299" t="s">
        <v>1034</v>
      </c>
    </row>
    <row r="59" spans="1:3">
      <c r="A59" s="2011"/>
      <c r="B59" s="1141" t="s">
        <v>695</v>
      </c>
      <c r="C59" s="1010" t="s">
        <v>1035</v>
      </c>
    </row>
    <row r="60" spans="1:3">
      <c r="A60" s="2011"/>
      <c r="B60" s="1141" t="s">
        <v>697</v>
      </c>
      <c r="C60" s="644" t="s">
        <v>310</v>
      </c>
    </row>
    <row r="61" spans="1:3">
      <c r="A61" s="2011"/>
      <c r="B61" s="1141" t="s">
        <v>699</v>
      </c>
      <c r="C61" s="642" t="s">
        <v>260</v>
      </c>
    </row>
    <row r="62" spans="1:3">
      <c r="A62" s="2011"/>
      <c r="B62" s="1141" t="s">
        <v>701</v>
      </c>
      <c r="C62" s="642" t="s">
        <v>260</v>
      </c>
    </row>
    <row r="63" spans="1:3">
      <c r="A63" s="2011"/>
      <c r="B63" s="1141" t="s">
        <v>703</v>
      </c>
      <c r="C63" s="642" t="s">
        <v>260</v>
      </c>
    </row>
    <row r="64" spans="1:3">
      <c r="A64" s="2011"/>
      <c r="B64" s="1141" t="s">
        <v>704</v>
      </c>
      <c r="C64" s="642" t="s">
        <v>310</v>
      </c>
    </row>
    <row r="65" spans="1:3">
      <c r="A65" s="2011"/>
      <c r="B65" s="1141" t="s">
        <v>705</v>
      </c>
      <c r="C65" s="642" t="s">
        <v>270</v>
      </c>
    </row>
    <row r="66" spans="1:3">
      <c r="A66" s="2011"/>
      <c r="B66" s="1141" t="s">
        <v>706</v>
      </c>
      <c r="C66" s="642" t="s">
        <v>310</v>
      </c>
    </row>
    <row r="67" spans="1:3">
      <c r="A67" s="2011"/>
      <c r="B67" s="1141" t="s">
        <v>707</v>
      </c>
      <c r="C67" s="642" t="s">
        <v>310</v>
      </c>
    </row>
    <row r="68" spans="1:3" ht="17.25" thickBot="1">
      <c r="A68" s="2012"/>
      <c r="B68" s="1273" t="s">
        <v>708</v>
      </c>
      <c r="C68" s="643" t="s">
        <v>310</v>
      </c>
    </row>
    <row r="69" spans="1:3">
      <c r="A69" s="2010" t="s">
        <v>710</v>
      </c>
      <c r="B69" s="1219" t="s">
        <v>711</v>
      </c>
      <c r="C69" s="1298" t="s">
        <v>272</v>
      </c>
    </row>
    <row r="70" spans="1:3">
      <c r="A70" s="2011"/>
      <c r="B70" s="1141" t="s">
        <v>712</v>
      </c>
      <c r="C70" s="642" t="s">
        <v>362</v>
      </c>
    </row>
    <row r="71" spans="1:3">
      <c r="A71" s="2011"/>
      <c r="B71" s="1141" t="s">
        <v>713</v>
      </c>
      <c r="C71" s="642" t="s">
        <v>310</v>
      </c>
    </row>
    <row r="72" spans="1:3">
      <c r="A72" s="2011"/>
      <c r="B72" s="1141" t="s">
        <v>714</v>
      </c>
      <c r="C72" s="642" t="s">
        <v>310</v>
      </c>
    </row>
    <row r="73" spans="1:3" ht="82.5">
      <c r="A73" s="2011"/>
      <c r="B73" s="1141" t="s">
        <v>715</v>
      </c>
      <c r="C73" s="642" t="s">
        <v>1036</v>
      </c>
    </row>
    <row r="74" spans="1:3">
      <c r="A74" s="2011"/>
      <c r="B74" s="1141" t="s">
        <v>716</v>
      </c>
      <c r="C74" s="642" t="s">
        <v>294</v>
      </c>
    </row>
    <row r="75" spans="1:3">
      <c r="A75" s="2011"/>
      <c r="B75" s="1141" t="s">
        <v>717</v>
      </c>
      <c r="C75" s="642" t="s">
        <v>272</v>
      </c>
    </row>
    <row r="76" spans="1:3">
      <c r="A76" s="2011"/>
      <c r="B76" s="1141" t="s">
        <v>718</v>
      </c>
      <c r="C76" s="642" t="s">
        <v>370</v>
      </c>
    </row>
    <row r="77" spans="1:3" ht="83.25" thickBot="1">
      <c r="A77" s="2012"/>
      <c r="B77" s="1273" t="s">
        <v>719</v>
      </c>
      <c r="C77" s="643" t="s">
        <v>1037</v>
      </c>
    </row>
    <row r="78" spans="1:3" ht="33">
      <c r="A78" s="2010" t="s">
        <v>720</v>
      </c>
      <c r="B78" s="1219" t="s">
        <v>721</v>
      </c>
      <c r="C78" s="1276" t="s">
        <v>1038</v>
      </c>
    </row>
    <row r="79" spans="1:3">
      <c r="A79" s="2011"/>
      <c r="B79" s="1141" t="s">
        <v>723</v>
      </c>
      <c r="C79" s="645" t="s">
        <v>377</v>
      </c>
    </row>
    <row r="80" spans="1:3">
      <c r="A80" s="2011"/>
      <c r="B80" s="1141" t="s">
        <v>725</v>
      </c>
      <c r="C80" s="123" t="s">
        <v>379</v>
      </c>
    </row>
    <row r="81" spans="1:3">
      <c r="A81" s="2011"/>
      <c r="B81" s="1141" t="s">
        <v>727</v>
      </c>
      <c r="C81" s="123" t="s">
        <v>381</v>
      </c>
    </row>
    <row r="82" spans="1:3" ht="33">
      <c r="A82" s="2011"/>
      <c r="B82" s="1141" t="s">
        <v>728</v>
      </c>
      <c r="C82" s="123" t="s">
        <v>1039</v>
      </c>
    </row>
    <row r="83" spans="1:3">
      <c r="A83" s="2011"/>
      <c r="B83" s="1141" t="s">
        <v>730</v>
      </c>
      <c r="C83" s="641" t="s">
        <v>270</v>
      </c>
    </row>
    <row r="84" spans="1:3">
      <c r="A84" s="2011"/>
      <c r="B84" s="1141" t="s">
        <v>706</v>
      </c>
      <c r="C84" s="642" t="s">
        <v>310</v>
      </c>
    </row>
    <row r="85" spans="1:3">
      <c r="A85" s="2011"/>
      <c r="B85" s="1141" t="s">
        <v>707</v>
      </c>
      <c r="C85" s="642" t="s">
        <v>310</v>
      </c>
    </row>
    <row r="86" spans="1:3">
      <c r="A86" s="2011"/>
      <c r="B86" s="1141" t="s">
        <v>731</v>
      </c>
      <c r="C86" s="642" t="s">
        <v>310</v>
      </c>
    </row>
    <row r="87" spans="1:3">
      <c r="A87" s="2011"/>
      <c r="B87" s="1141" t="s">
        <v>732</v>
      </c>
      <c r="C87" s="642"/>
    </row>
    <row r="88" spans="1:3">
      <c r="A88" s="2011"/>
      <c r="B88" s="1141" t="s">
        <v>733</v>
      </c>
      <c r="C88" s="642" t="s">
        <v>270</v>
      </c>
    </row>
    <row r="89" spans="1:3">
      <c r="A89" s="2011"/>
      <c r="B89" s="1141" t="s">
        <v>734</v>
      </c>
      <c r="C89" s="642" t="s">
        <v>310</v>
      </c>
    </row>
    <row r="90" spans="1:3">
      <c r="A90" s="2011"/>
      <c r="B90" s="1141" t="s">
        <v>735</v>
      </c>
      <c r="C90" s="642" t="s">
        <v>310</v>
      </c>
    </row>
    <row r="91" spans="1:3">
      <c r="A91" s="2011"/>
      <c r="B91" s="1141" t="s">
        <v>736</v>
      </c>
      <c r="C91" s="642" t="s">
        <v>310</v>
      </c>
    </row>
    <row r="92" spans="1:3" ht="17.25" thickBot="1">
      <c r="A92" s="2012"/>
      <c r="B92" s="1273" t="s">
        <v>737</v>
      </c>
      <c r="C92" s="643" t="s">
        <v>310</v>
      </c>
    </row>
    <row r="93" spans="1:3" ht="49.5">
      <c r="A93" s="2010" t="s">
        <v>738</v>
      </c>
      <c r="B93" s="1219" t="s">
        <v>739</v>
      </c>
      <c r="C93" s="1298" t="s">
        <v>1040</v>
      </c>
    </row>
    <row r="94" spans="1:3" ht="33">
      <c r="A94" s="2011"/>
      <c r="B94" s="1141" t="s">
        <v>741</v>
      </c>
      <c r="C94" s="642" t="s">
        <v>399</v>
      </c>
    </row>
    <row r="95" spans="1:3">
      <c r="A95" s="2011"/>
      <c r="B95" s="1141" t="s">
        <v>742</v>
      </c>
      <c r="C95" s="642" t="s">
        <v>284</v>
      </c>
    </row>
    <row r="96" spans="1:3" ht="33">
      <c r="A96" s="2011"/>
      <c r="B96" s="1141" t="s">
        <v>743</v>
      </c>
      <c r="C96" s="642" t="s">
        <v>284</v>
      </c>
    </row>
    <row r="97" spans="1:3">
      <c r="A97" s="2011"/>
      <c r="B97" s="1141" t="s">
        <v>744</v>
      </c>
      <c r="C97" s="642" t="s">
        <v>1041</v>
      </c>
    </row>
    <row r="98" spans="1:3" ht="99">
      <c r="A98" s="2011"/>
      <c r="B98" s="1141" t="s">
        <v>746</v>
      </c>
      <c r="C98" s="642" t="s">
        <v>1042</v>
      </c>
    </row>
    <row r="99" spans="1:3" ht="33">
      <c r="A99" s="2011"/>
      <c r="B99" s="1141" t="s">
        <v>747</v>
      </c>
      <c r="C99" s="642" t="s">
        <v>1043</v>
      </c>
    </row>
    <row r="100" spans="1:3" ht="33">
      <c r="A100" s="2011"/>
      <c r="B100" s="1141" t="s">
        <v>907</v>
      </c>
      <c r="C100" s="642" t="s">
        <v>1044</v>
      </c>
    </row>
    <row r="101" spans="1:3">
      <c r="A101" s="2011"/>
      <c r="B101" s="1141" t="s">
        <v>751</v>
      </c>
      <c r="C101" s="642" t="s">
        <v>284</v>
      </c>
    </row>
    <row r="102" spans="1:3" ht="17.25" thickBot="1">
      <c r="A102" s="2012"/>
      <c r="B102" s="1274" t="s">
        <v>752</v>
      </c>
      <c r="C102" s="1011" t="s">
        <v>284</v>
      </c>
    </row>
    <row r="103" spans="1:3" ht="33">
      <c r="A103" s="2011" t="s">
        <v>411</v>
      </c>
      <c r="B103" s="1141" t="s">
        <v>753</v>
      </c>
      <c r="C103" s="1277" t="s">
        <v>1045</v>
      </c>
    </row>
    <row r="104" spans="1:3">
      <c r="A104" s="2011"/>
      <c r="B104" s="1141" t="s">
        <v>414</v>
      </c>
      <c r="C104" s="647" t="s">
        <v>1046</v>
      </c>
    </row>
    <row r="105" spans="1:3">
      <c r="A105" s="2011"/>
      <c r="B105" s="1141" t="s">
        <v>576</v>
      </c>
      <c r="C105" s="646">
        <v>72307.98</v>
      </c>
    </row>
    <row r="106" spans="1:3">
      <c r="A106" s="2011"/>
      <c r="B106" s="1141" t="s">
        <v>1047</v>
      </c>
      <c r="C106" s="1226" t="s">
        <v>418</v>
      </c>
    </row>
    <row r="107" spans="1:3" ht="17.25" thickBot="1">
      <c r="A107" s="2012"/>
      <c r="B107" s="25" t="s">
        <v>419</v>
      </c>
      <c r="C107" s="741"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023" t="s">
        <v>758</v>
      </c>
      <c r="B110" s="2024"/>
      <c r="C110" s="1300" t="s">
        <v>1048</v>
      </c>
    </row>
    <row r="111" spans="1:3" ht="234"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5" customWidth="1"/>
    <col min="2" max="2" width="47.625" style="285" customWidth="1"/>
    <col min="3" max="3" width="47.625" style="436" customWidth="1"/>
    <col min="4" max="22" width="6.625" style="285" customWidth="1"/>
    <col min="23" max="16384" width="13.25" style="285"/>
  </cols>
  <sheetData>
    <row r="1" spans="1:22" ht="20.25" thickBot="1">
      <c r="A1" s="2071" t="s">
        <v>426</v>
      </c>
      <c r="B1" s="2072"/>
      <c r="C1" s="2073"/>
      <c r="D1" s="284"/>
      <c r="E1" s="284"/>
      <c r="F1" s="284"/>
      <c r="G1" s="284"/>
      <c r="H1" s="284"/>
      <c r="I1" s="284"/>
      <c r="J1" s="284"/>
      <c r="K1" s="284"/>
      <c r="L1" s="284"/>
      <c r="M1" s="284"/>
      <c r="N1" s="284"/>
      <c r="O1" s="284"/>
      <c r="P1" s="284"/>
      <c r="Q1" s="284"/>
      <c r="R1" s="284"/>
      <c r="S1" s="284"/>
      <c r="T1" s="284"/>
      <c r="U1" s="284"/>
      <c r="V1" s="284"/>
    </row>
    <row r="2" spans="1:22" ht="17.25" customHeight="1" thickBot="1">
      <c r="A2" s="2074" t="s">
        <v>427</v>
      </c>
      <c r="B2" s="2075"/>
      <c r="C2" s="1301">
        <v>45837</v>
      </c>
      <c r="D2" s="284"/>
      <c r="E2" s="284"/>
      <c r="F2" s="284"/>
      <c r="G2" s="284"/>
      <c r="H2" s="284"/>
      <c r="I2" s="284"/>
      <c r="J2" s="284"/>
      <c r="K2" s="284"/>
      <c r="L2" s="284"/>
      <c r="M2" s="284"/>
      <c r="N2" s="284"/>
      <c r="O2" s="284"/>
      <c r="P2" s="284"/>
      <c r="Q2" s="284"/>
      <c r="R2" s="284"/>
      <c r="S2" s="284"/>
      <c r="T2" s="284"/>
      <c r="U2" s="284"/>
      <c r="V2" s="284"/>
    </row>
    <row r="3" spans="1:22" ht="18.75">
      <c r="A3" s="2076" t="s">
        <v>428</v>
      </c>
      <c r="B3" s="286" t="s">
        <v>429</v>
      </c>
      <c r="C3" s="1012" t="s">
        <v>1049</v>
      </c>
      <c r="D3" s="284"/>
      <c r="E3" s="284"/>
      <c r="F3" s="284"/>
      <c r="G3" s="284"/>
      <c r="H3" s="284"/>
      <c r="I3" s="284"/>
      <c r="J3" s="284"/>
      <c r="K3" s="284"/>
      <c r="L3" s="284"/>
      <c r="M3" s="284"/>
      <c r="N3" s="284"/>
      <c r="O3" s="284"/>
      <c r="P3" s="284"/>
      <c r="Q3" s="284"/>
      <c r="R3" s="284"/>
      <c r="S3" s="284"/>
      <c r="T3" s="284"/>
      <c r="U3" s="284"/>
      <c r="V3" s="284"/>
    </row>
    <row r="4" spans="1:22" ht="18.75">
      <c r="A4" s="2069"/>
      <c r="B4" s="287" t="s">
        <v>431</v>
      </c>
      <c r="C4" s="1012" t="s">
        <v>1050</v>
      </c>
      <c r="D4" s="284"/>
      <c r="E4" s="284"/>
      <c r="F4" s="284"/>
      <c r="G4" s="284"/>
      <c r="H4" s="284"/>
      <c r="I4" s="284"/>
      <c r="J4" s="284"/>
      <c r="K4" s="284"/>
      <c r="L4" s="284"/>
      <c r="M4" s="284"/>
      <c r="N4" s="284"/>
      <c r="O4" s="284"/>
      <c r="P4" s="284"/>
      <c r="Q4" s="284"/>
      <c r="R4" s="284"/>
      <c r="S4" s="284"/>
      <c r="T4" s="284"/>
      <c r="U4" s="284"/>
      <c r="V4" s="284"/>
    </row>
    <row r="5" spans="1:22" ht="18.75">
      <c r="A5" s="2069"/>
      <c r="B5" s="287" t="s">
        <v>433</v>
      </c>
      <c r="C5" s="1012" t="s">
        <v>260</v>
      </c>
      <c r="D5" s="284"/>
      <c r="E5" s="284"/>
      <c r="F5" s="284"/>
      <c r="G5" s="284"/>
      <c r="H5" s="284"/>
      <c r="I5" s="284"/>
      <c r="J5" s="284"/>
      <c r="K5" s="284"/>
      <c r="L5" s="284"/>
      <c r="M5" s="284"/>
      <c r="N5" s="284"/>
      <c r="O5" s="284"/>
      <c r="P5" s="284"/>
      <c r="Q5" s="284"/>
      <c r="R5" s="284"/>
      <c r="S5" s="284"/>
      <c r="T5" s="284"/>
      <c r="U5" s="284"/>
      <c r="V5" s="284"/>
    </row>
    <row r="6" spans="1:22" ht="18.75">
      <c r="A6" s="2069"/>
      <c r="B6" s="287" t="s">
        <v>261</v>
      </c>
      <c r="C6" s="1013" t="s">
        <v>1051</v>
      </c>
      <c r="D6" s="284"/>
      <c r="E6" s="284"/>
      <c r="F6" s="284"/>
      <c r="G6" s="284"/>
      <c r="H6" s="284"/>
      <c r="I6" s="284"/>
      <c r="J6" s="284"/>
      <c r="K6" s="284"/>
      <c r="L6" s="284"/>
      <c r="M6" s="284"/>
      <c r="N6" s="284"/>
      <c r="O6" s="284"/>
      <c r="P6" s="284"/>
      <c r="Q6" s="284"/>
      <c r="R6" s="284"/>
      <c r="S6" s="284"/>
      <c r="T6" s="284"/>
      <c r="U6" s="284"/>
      <c r="V6" s="284"/>
    </row>
    <row r="7" spans="1:22" ht="132">
      <c r="A7" s="2069"/>
      <c r="B7" s="287" t="s">
        <v>435</v>
      </c>
      <c r="C7" s="1302" t="s">
        <v>1052</v>
      </c>
      <c r="D7" s="284"/>
      <c r="E7" s="284"/>
      <c r="F7" s="284"/>
      <c r="G7" s="284"/>
      <c r="H7" s="284"/>
      <c r="I7" s="284"/>
      <c r="J7" s="284"/>
      <c r="K7" s="284"/>
      <c r="L7" s="284"/>
      <c r="M7" s="284"/>
      <c r="N7" s="284"/>
      <c r="O7" s="284"/>
      <c r="P7" s="284"/>
      <c r="Q7" s="284"/>
      <c r="R7" s="284"/>
      <c r="S7" s="284"/>
      <c r="T7" s="284"/>
      <c r="U7" s="284"/>
      <c r="V7" s="284"/>
    </row>
    <row r="8" spans="1:22" ht="18.75">
      <c r="A8" s="2069"/>
      <c r="B8" s="287" t="s">
        <v>437</v>
      </c>
      <c r="C8" s="1004" t="s">
        <v>1053</v>
      </c>
      <c r="D8" s="284"/>
      <c r="E8" s="284"/>
      <c r="F8" s="284"/>
      <c r="G8" s="284"/>
      <c r="H8" s="284"/>
      <c r="I8" s="284"/>
      <c r="J8" s="284"/>
      <c r="K8" s="284"/>
      <c r="L8" s="284"/>
      <c r="M8" s="284"/>
      <c r="N8" s="284"/>
      <c r="O8" s="284"/>
      <c r="P8" s="284"/>
      <c r="Q8" s="284"/>
      <c r="R8" s="284"/>
      <c r="S8" s="284"/>
      <c r="T8" s="284"/>
      <c r="U8" s="284"/>
      <c r="V8" s="284"/>
    </row>
    <row r="9" spans="1:22" ht="18.75">
      <c r="A9" s="2069"/>
      <c r="B9" s="287" t="s">
        <v>439</v>
      </c>
      <c r="C9" s="1281">
        <v>13314675489751.4</v>
      </c>
      <c r="D9" s="284"/>
      <c r="E9" s="284"/>
      <c r="F9" s="284"/>
      <c r="G9" s="284"/>
      <c r="H9" s="284"/>
      <c r="I9" s="284"/>
      <c r="J9" s="284"/>
      <c r="K9" s="284"/>
      <c r="L9" s="284"/>
      <c r="M9" s="284"/>
      <c r="N9" s="284"/>
      <c r="O9" s="284"/>
      <c r="P9" s="284"/>
      <c r="Q9" s="284"/>
      <c r="R9" s="284"/>
      <c r="S9" s="284"/>
      <c r="T9" s="284"/>
      <c r="U9" s="284"/>
      <c r="V9" s="284"/>
    </row>
    <row r="10" spans="1:22" ht="18.75">
      <c r="A10" s="2069"/>
      <c r="B10" s="287" t="s">
        <v>440</v>
      </c>
      <c r="C10" s="1013" t="s">
        <v>1054</v>
      </c>
      <c r="D10" s="284"/>
      <c r="E10" s="284"/>
      <c r="F10" s="284"/>
      <c r="G10" s="284"/>
      <c r="H10" s="284"/>
      <c r="I10" s="284"/>
      <c r="J10" s="284"/>
      <c r="K10" s="284"/>
      <c r="L10" s="284"/>
      <c r="M10" s="284"/>
      <c r="N10" s="284"/>
      <c r="O10" s="284"/>
      <c r="P10" s="284"/>
      <c r="Q10" s="284"/>
      <c r="R10" s="284"/>
      <c r="S10" s="284"/>
      <c r="T10" s="284"/>
      <c r="U10" s="284"/>
      <c r="V10" s="284"/>
    </row>
    <row r="11" spans="1:22" ht="18.75">
      <c r="A11" s="2069"/>
      <c r="B11" s="287" t="s">
        <v>442</v>
      </c>
      <c r="C11" s="1013" t="s">
        <v>270</v>
      </c>
      <c r="D11" s="284"/>
      <c r="E11" s="284"/>
      <c r="F11" s="284"/>
      <c r="G11" s="284"/>
      <c r="H11" s="284"/>
      <c r="I11" s="284"/>
      <c r="J11" s="284"/>
      <c r="K11" s="284"/>
      <c r="L11" s="284"/>
      <c r="M11" s="284"/>
      <c r="N11" s="284"/>
      <c r="O11" s="284"/>
      <c r="P11" s="284"/>
      <c r="Q11" s="284"/>
      <c r="R11" s="284"/>
      <c r="S11" s="284"/>
      <c r="T11" s="284"/>
      <c r="U11" s="284"/>
      <c r="V11" s="284"/>
    </row>
    <row r="12" spans="1:22" ht="18.75">
      <c r="A12" s="2069"/>
      <c r="B12" s="287" t="s">
        <v>443</v>
      </c>
      <c r="C12" s="1013" t="s">
        <v>272</v>
      </c>
      <c r="D12" s="284"/>
      <c r="E12" s="284"/>
      <c r="F12" s="284"/>
      <c r="G12" s="284"/>
      <c r="H12" s="284"/>
      <c r="I12" s="284"/>
      <c r="J12" s="284"/>
      <c r="K12" s="284"/>
      <c r="L12" s="284"/>
      <c r="M12" s="284"/>
      <c r="N12" s="284"/>
      <c r="O12" s="284"/>
      <c r="P12" s="284"/>
      <c r="Q12" s="284"/>
      <c r="R12" s="284"/>
      <c r="S12" s="284"/>
      <c r="T12" s="284"/>
      <c r="U12" s="284"/>
      <c r="V12" s="284"/>
    </row>
    <row r="13" spans="1:22" ht="18.75">
      <c r="A13" s="2069"/>
      <c r="B13" s="287" t="s">
        <v>444</v>
      </c>
      <c r="C13" s="1013" t="s">
        <v>270</v>
      </c>
      <c r="D13" s="284"/>
      <c r="E13" s="284"/>
      <c r="F13" s="284"/>
      <c r="G13" s="284"/>
      <c r="H13" s="284"/>
      <c r="I13" s="284"/>
      <c r="J13" s="284"/>
      <c r="K13" s="284"/>
      <c r="L13" s="284"/>
      <c r="M13" s="284"/>
      <c r="N13" s="284"/>
      <c r="O13" s="284"/>
      <c r="P13" s="284"/>
      <c r="Q13" s="284"/>
      <c r="R13" s="284"/>
      <c r="S13" s="284"/>
      <c r="T13" s="284"/>
      <c r="U13" s="284"/>
      <c r="V13" s="284"/>
    </row>
    <row r="14" spans="1:22" ht="18.75">
      <c r="A14" s="2069"/>
      <c r="B14" s="287" t="s">
        <v>445</v>
      </c>
      <c r="C14" s="1013" t="s">
        <v>270</v>
      </c>
      <c r="D14" s="284"/>
      <c r="E14" s="284"/>
      <c r="F14" s="284"/>
      <c r="G14" s="284"/>
      <c r="H14" s="284"/>
      <c r="I14" s="284"/>
      <c r="J14" s="284"/>
      <c r="K14" s="284"/>
      <c r="L14" s="284"/>
      <c r="M14" s="284"/>
      <c r="N14" s="284"/>
      <c r="O14" s="284"/>
      <c r="P14" s="284"/>
      <c r="Q14" s="284"/>
      <c r="R14" s="284"/>
      <c r="S14" s="284"/>
      <c r="T14" s="284"/>
      <c r="U14" s="284"/>
      <c r="V14" s="284"/>
    </row>
    <row r="15" spans="1:22" ht="18.75">
      <c r="A15" s="2069"/>
      <c r="B15" s="287" t="s">
        <v>446</v>
      </c>
      <c r="C15" s="1013" t="s">
        <v>260</v>
      </c>
      <c r="D15" s="284"/>
      <c r="E15" s="284"/>
      <c r="F15" s="284"/>
      <c r="G15" s="284"/>
      <c r="H15" s="284"/>
      <c r="I15" s="284"/>
      <c r="J15" s="284"/>
      <c r="K15" s="284"/>
      <c r="L15" s="284"/>
      <c r="M15" s="284"/>
      <c r="N15" s="284"/>
      <c r="O15" s="284"/>
      <c r="P15" s="284"/>
      <c r="Q15" s="284"/>
      <c r="R15" s="284"/>
      <c r="S15" s="284"/>
      <c r="T15" s="284"/>
      <c r="U15" s="284"/>
      <c r="V15" s="284"/>
    </row>
    <row r="16" spans="1:22" ht="18.75">
      <c r="A16" s="2069"/>
      <c r="B16" s="287" t="s">
        <v>447</v>
      </c>
      <c r="C16" s="1013" t="s">
        <v>260</v>
      </c>
      <c r="D16" s="284"/>
      <c r="E16" s="284"/>
      <c r="F16" s="284"/>
      <c r="G16" s="284"/>
      <c r="H16" s="284"/>
      <c r="I16" s="284"/>
      <c r="J16" s="284"/>
      <c r="K16" s="284"/>
      <c r="L16" s="284"/>
      <c r="M16" s="284"/>
      <c r="N16" s="284"/>
      <c r="O16" s="284"/>
      <c r="P16" s="284"/>
      <c r="Q16" s="284"/>
      <c r="R16" s="284"/>
      <c r="S16" s="284"/>
      <c r="T16" s="284"/>
      <c r="U16" s="284"/>
      <c r="V16" s="284"/>
    </row>
    <row r="17" spans="1:22" ht="82.5">
      <c r="A17" s="2069"/>
      <c r="B17" s="287" t="s">
        <v>448</v>
      </c>
      <c r="C17" s="1013" t="s">
        <v>1055</v>
      </c>
      <c r="D17" s="284"/>
      <c r="E17" s="284"/>
      <c r="F17" s="284"/>
      <c r="G17" s="284"/>
      <c r="H17" s="284"/>
      <c r="I17" s="284"/>
      <c r="J17" s="284"/>
      <c r="K17" s="284"/>
      <c r="L17" s="284"/>
      <c r="M17" s="284"/>
      <c r="N17" s="284"/>
      <c r="O17" s="284"/>
      <c r="P17" s="284"/>
      <c r="Q17" s="284"/>
      <c r="R17" s="284"/>
      <c r="S17" s="284"/>
      <c r="T17" s="284"/>
      <c r="U17" s="284"/>
      <c r="V17" s="284"/>
    </row>
    <row r="18" spans="1:22" ht="33">
      <c r="A18" s="2069"/>
      <c r="B18" s="287" t="s">
        <v>279</v>
      </c>
      <c r="C18" s="1013" t="s">
        <v>280</v>
      </c>
      <c r="D18" s="284"/>
      <c r="E18" s="284"/>
      <c r="F18" s="284"/>
      <c r="G18" s="284"/>
      <c r="H18" s="284"/>
      <c r="I18" s="284"/>
      <c r="J18" s="284"/>
      <c r="K18" s="284"/>
      <c r="L18" s="284"/>
      <c r="M18" s="284"/>
      <c r="N18" s="284"/>
      <c r="O18" s="284"/>
      <c r="P18" s="284"/>
      <c r="Q18" s="284"/>
      <c r="R18" s="284"/>
      <c r="S18" s="284"/>
      <c r="T18" s="284"/>
      <c r="U18" s="284"/>
      <c r="V18" s="284"/>
    </row>
    <row r="19" spans="1:22" ht="18.75">
      <c r="A19" s="2069"/>
      <c r="B19" s="287" t="s">
        <v>450</v>
      </c>
      <c r="C19" s="1013" t="s">
        <v>260</v>
      </c>
      <c r="D19" s="284"/>
      <c r="E19" s="284"/>
      <c r="F19" s="284"/>
      <c r="G19" s="284"/>
      <c r="H19" s="284"/>
      <c r="I19" s="284"/>
      <c r="J19" s="284"/>
      <c r="K19" s="284"/>
      <c r="L19" s="284"/>
      <c r="M19" s="284"/>
      <c r="N19" s="284"/>
      <c r="O19" s="284"/>
      <c r="P19" s="284"/>
      <c r="Q19" s="284"/>
      <c r="R19" s="284"/>
      <c r="S19" s="284"/>
      <c r="T19" s="284"/>
      <c r="U19" s="284"/>
      <c r="V19" s="284"/>
    </row>
    <row r="20" spans="1:22" ht="18.75">
      <c r="A20" s="2069"/>
      <c r="B20" s="287" t="s">
        <v>451</v>
      </c>
      <c r="C20" s="1013" t="s">
        <v>270</v>
      </c>
      <c r="D20" s="284"/>
      <c r="E20" s="284"/>
      <c r="F20" s="284"/>
      <c r="G20" s="284"/>
      <c r="H20" s="284"/>
      <c r="I20" s="284"/>
      <c r="J20" s="284"/>
      <c r="K20" s="284"/>
      <c r="L20" s="284"/>
      <c r="M20" s="284"/>
      <c r="N20" s="284"/>
      <c r="O20" s="284"/>
      <c r="P20" s="284"/>
      <c r="Q20" s="284"/>
      <c r="R20" s="284"/>
      <c r="S20" s="284"/>
      <c r="T20" s="284"/>
      <c r="U20" s="284"/>
      <c r="V20" s="284"/>
    </row>
    <row r="21" spans="1:22" ht="18.75">
      <c r="A21" s="2069"/>
      <c r="B21" s="287" t="s">
        <v>452</v>
      </c>
      <c r="C21" s="1013" t="s">
        <v>260</v>
      </c>
      <c r="D21" s="284"/>
      <c r="E21" s="284"/>
      <c r="F21" s="284"/>
      <c r="G21" s="284"/>
      <c r="H21" s="284"/>
      <c r="I21" s="284"/>
      <c r="J21" s="284"/>
      <c r="K21" s="284"/>
      <c r="L21" s="284"/>
      <c r="M21" s="284"/>
      <c r="N21" s="284"/>
      <c r="O21" s="284"/>
      <c r="P21" s="284"/>
      <c r="Q21" s="284"/>
      <c r="R21" s="284"/>
      <c r="S21" s="284"/>
      <c r="T21" s="284"/>
      <c r="U21" s="284"/>
      <c r="V21" s="284"/>
    </row>
    <row r="22" spans="1:22" ht="18.75">
      <c r="A22" s="2069"/>
      <c r="B22" s="287" t="s">
        <v>453</v>
      </c>
      <c r="C22" s="1013" t="s">
        <v>260</v>
      </c>
      <c r="D22" s="284"/>
      <c r="E22" s="284"/>
      <c r="F22" s="284"/>
      <c r="G22" s="284"/>
      <c r="H22" s="284"/>
      <c r="I22" s="284"/>
      <c r="J22" s="284"/>
      <c r="K22" s="284"/>
      <c r="L22" s="284"/>
      <c r="M22" s="284"/>
      <c r="N22" s="284"/>
      <c r="O22" s="284"/>
      <c r="P22" s="284"/>
      <c r="Q22" s="284"/>
      <c r="R22" s="284"/>
      <c r="S22" s="284"/>
      <c r="T22" s="284"/>
      <c r="U22" s="284"/>
      <c r="V22" s="284"/>
    </row>
    <row r="23" spans="1:22" ht="18.75">
      <c r="A23" s="2069"/>
      <c r="B23" s="287" t="s">
        <v>454</v>
      </c>
      <c r="C23" s="1013" t="s">
        <v>260</v>
      </c>
      <c r="D23" s="284"/>
      <c r="E23" s="284"/>
      <c r="F23" s="284"/>
      <c r="G23" s="284"/>
      <c r="H23" s="284"/>
      <c r="I23" s="284"/>
      <c r="J23" s="284"/>
      <c r="K23" s="284"/>
      <c r="L23" s="284"/>
      <c r="M23" s="284"/>
      <c r="N23" s="284"/>
      <c r="O23" s="284"/>
      <c r="P23" s="284"/>
      <c r="Q23" s="284"/>
      <c r="R23" s="284"/>
      <c r="S23" s="284"/>
      <c r="T23" s="284"/>
      <c r="U23" s="284"/>
      <c r="V23" s="284"/>
    </row>
    <row r="24" spans="1:22" ht="18.75">
      <c r="A24" s="2069"/>
      <c r="B24" s="287" t="s">
        <v>456</v>
      </c>
      <c r="C24" s="1013" t="s">
        <v>260</v>
      </c>
      <c r="D24" s="284"/>
      <c r="E24" s="284"/>
      <c r="F24" s="284"/>
      <c r="G24" s="284"/>
      <c r="H24" s="284"/>
      <c r="I24" s="284"/>
      <c r="J24" s="284"/>
      <c r="K24" s="284"/>
      <c r="L24" s="284"/>
      <c r="M24" s="284"/>
      <c r="N24" s="284"/>
      <c r="O24" s="284"/>
      <c r="P24" s="284"/>
      <c r="Q24" s="284"/>
      <c r="R24" s="284"/>
      <c r="S24" s="284"/>
      <c r="T24" s="284"/>
      <c r="U24" s="284"/>
      <c r="V24" s="284"/>
    </row>
    <row r="25" spans="1:22" ht="18.75">
      <c r="A25" s="2069"/>
      <c r="B25" s="287" t="s">
        <v>457</v>
      </c>
      <c r="C25" s="1013" t="s">
        <v>289</v>
      </c>
      <c r="D25" s="284"/>
      <c r="E25" s="284"/>
      <c r="F25" s="284"/>
      <c r="G25" s="284"/>
      <c r="H25" s="284"/>
      <c r="I25" s="284"/>
      <c r="J25" s="284"/>
      <c r="K25" s="284"/>
      <c r="L25" s="284"/>
      <c r="M25" s="284"/>
      <c r="N25" s="284"/>
      <c r="O25" s="284"/>
      <c r="P25" s="284"/>
      <c r="Q25" s="284"/>
      <c r="R25" s="284"/>
      <c r="S25" s="284"/>
      <c r="T25" s="284"/>
      <c r="U25" s="284"/>
      <c r="V25" s="284"/>
    </row>
    <row r="26" spans="1:22" ht="18.75">
      <c r="A26" s="2069"/>
      <c r="B26" s="287" t="s">
        <v>458</v>
      </c>
      <c r="C26" s="1013" t="s">
        <v>260</v>
      </c>
      <c r="D26" s="284"/>
      <c r="E26" s="284"/>
      <c r="F26" s="284"/>
      <c r="G26" s="284"/>
      <c r="H26" s="284"/>
      <c r="I26" s="284"/>
      <c r="J26" s="284"/>
      <c r="K26" s="284"/>
      <c r="L26" s="284"/>
      <c r="M26" s="284"/>
      <c r="N26" s="284"/>
      <c r="O26" s="284"/>
      <c r="P26" s="284"/>
      <c r="Q26" s="284"/>
      <c r="R26" s="284"/>
      <c r="S26" s="284"/>
      <c r="T26" s="284"/>
      <c r="U26" s="284"/>
      <c r="V26" s="284"/>
    </row>
    <row r="27" spans="1:22" ht="18.75">
      <c r="A27" s="2069"/>
      <c r="B27" s="287" t="s">
        <v>459</v>
      </c>
      <c r="C27" s="1013" t="s">
        <v>292</v>
      </c>
      <c r="D27" s="284"/>
      <c r="E27" s="284"/>
      <c r="F27" s="284"/>
      <c r="G27" s="284"/>
      <c r="H27" s="284"/>
      <c r="I27" s="284"/>
      <c r="J27" s="284"/>
      <c r="K27" s="284"/>
      <c r="L27" s="284"/>
      <c r="M27" s="284"/>
      <c r="N27" s="284"/>
      <c r="O27" s="284"/>
      <c r="P27" s="284"/>
      <c r="Q27" s="284"/>
      <c r="R27" s="284"/>
      <c r="S27" s="284"/>
      <c r="T27" s="284"/>
      <c r="U27" s="284"/>
      <c r="V27" s="284"/>
    </row>
    <row r="28" spans="1:22" ht="18.75">
      <c r="A28" s="2069"/>
      <c r="B28" s="287" t="s">
        <v>460</v>
      </c>
      <c r="C28" s="1013" t="s">
        <v>294</v>
      </c>
      <c r="D28" s="284"/>
      <c r="E28" s="284"/>
      <c r="F28" s="284"/>
      <c r="G28" s="284"/>
      <c r="H28" s="284"/>
      <c r="I28" s="284"/>
      <c r="J28" s="284"/>
      <c r="K28" s="284"/>
      <c r="L28" s="284"/>
      <c r="M28" s="284"/>
      <c r="N28" s="284"/>
      <c r="O28" s="284"/>
      <c r="P28" s="284"/>
      <c r="Q28" s="284"/>
      <c r="R28" s="284"/>
      <c r="S28" s="284"/>
      <c r="T28" s="284"/>
      <c r="U28" s="284"/>
      <c r="V28" s="284"/>
    </row>
    <row r="29" spans="1:22" ht="18.75">
      <c r="A29" s="2069"/>
      <c r="B29" s="287" t="s">
        <v>461</v>
      </c>
      <c r="C29" s="1013" t="s">
        <v>270</v>
      </c>
      <c r="D29" s="284"/>
      <c r="E29" s="284"/>
      <c r="F29" s="284"/>
      <c r="G29" s="284"/>
      <c r="H29" s="284"/>
      <c r="I29" s="284"/>
      <c r="J29" s="284"/>
      <c r="K29" s="284"/>
      <c r="L29" s="284"/>
      <c r="M29" s="284"/>
      <c r="N29" s="284"/>
      <c r="O29" s="284"/>
      <c r="P29" s="284"/>
      <c r="Q29" s="284"/>
      <c r="R29" s="284"/>
      <c r="S29" s="284"/>
      <c r="T29" s="284"/>
      <c r="U29" s="284"/>
      <c r="V29" s="284"/>
    </row>
    <row r="30" spans="1:22" ht="33">
      <c r="A30" s="2069"/>
      <c r="B30" s="287" t="s">
        <v>463</v>
      </c>
      <c r="C30" s="1013" t="s">
        <v>1056</v>
      </c>
      <c r="D30" s="284"/>
      <c r="E30" s="284"/>
      <c r="F30" s="284"/>
      <c r="G30" s="284"/>
      <c r="H30" s="284"/>
      <c r="I30" s="284"/>
      <c r="J30" s="284"/>
      <c r="K30" s="284"/>
      <c r="L30" s="284"/>
      <c r="M30" s="284"/>
      <c r="N30" s="284"/>
      <c r="O30" s="284"/>
      <c r="P30" s="284"/>
      <c r="Q30" s="284"/>
      <c r="R30" s="284"/>
      <c r="S30" s="284"/>
      <c r="T30" s="284"/>
      <c r="U30" s="284"/>
      <c r="V30" s="284"/>
    </row>
    <row r="31" spans="1:22" ht="82.5">
      <c r="A31" s="2069"/>
      <c r="B31" s="287" t="s">
        <v>465</v>
      </c>
      <c r="C31" s="1013" t="s">
        <v>1057</v>
      </c>
      <c r="D31" s="284"/>
      <c r="E31" s="284"/>
      <c r="F31" s="284"/>
      <c r="G31" s="284"/>
      <c r="H31" s="284"/>
      <c r="I31" s="284"/>
      <c r="J31" s="284"/>
      <c r="K31" s="284"/>
      <c r="L31" s="284"/>
      <c r="M31" s="284"/>
      <c r="N31" s="284"/>
      <c r="O31" s="284"/>
      <c r="P31" s="284"/>
      <c r="Q31" s="284"/>
      <c r="R31" s="284"/>
      <c r="S31" s="284"/>
      <c r="T31" s="284"/>
      <c r="U31" s="284"/>
      <c r="V31" s="284"/>
    </row>
    <row r="32" spans="1:22" ht="33.75" thickBot="1">
      <c r="A32" s="2070"/>
      <c r="B32" s="288" t="s">
        <v>301</v>
      </c>
      <c r="C32" s="1303" t="s">
        <v>1058</v>
      </c>
      <c r="D32" s="284"/>
      <c r="E32" s="284"/>
      <c r="F32" s="284"/>
      <c r="G32" s="284"/>
      <c r="H32" s="284"/>
      <c r="I32" s="284"/>
      <c r="J32" s="284"/>
      <c r="K32" s="284"/>
      <c r="L32" s="284"/>
      <c r="M32" s="284"/>
      <c r="N32" s="284"/>
      <c r="O32" s="284"/>
      <c r="P32" s="284"/>
      <c r="Q32" s="284"/>
      <c r="R32" s="284"/>
      <c r="S32" s="284"/>
      <c r="T32" s="284"/>
      <c r="U32" s="284"/>
      <c r="V32" s="284"/>
    </row>
    <row r="33" spans="1:22" ht="18.75">
      <c r="A33" s="2068" t="s">
        <v>468</v>
      </c>
      <c r="B33" s="286" t="s">
        <v>469</v>
      </c>
      <c r="C33" s="1013" t="s">
        <v>1051</v>
      </c>
      <c r="D33" s="284"/>
      <c r="E33" s="284"/>
      <c r="F33" s="284"/>
      <c r="G33" s="284"/>
      <c r="H33" s="284"/>
      <c r="I33" s="284"/>
      <c r="J33" s="284"/>
      <c r="K33" s="284"/>
      <c r="L33" s="284"/>
      <c r="M33" s="284"/>
      <c r="N33" s="284"/>
      <c r="O33" s="284"/>
      <c r="P33" s="284"/>
      <c r="Q33" s="284"/>
      <c r="R33" s="284"/>
      <c r="S33" s="284"/>
      <c r="T33" s="284"/>
      <c r="U33" s="284"/>
      <c r="V33" s="284"/>
    </row>
    <row r="34" spans="1:22" ht="18.75">
      <c r="A34" s="2069"/>
      <c r="B34" s="287" t="s">
        <v>470</v>
      </c>
      <c r="C34" s="1013" t="s">
        <v>1059</v>
      </c>
      <c r="D34" s="284"/>
      <c r="E34" s="284"/>
      <c r="F34" s="284"/>
      <c r="G34" s="284"/>
      <c r="H34" s="284"/>
      <c r="I34" s="284"/>
      <c r="J34" s="284"/>
      <c r="K34" s="284"/>
      <c r="L34" s="284"/>
      <c r="M34" s="284"/>
      <c r="N34" s="284"/>
      <c r="O34" s="284"/>
      <c r="P34" s="284"/>
      <c r="Q34" s="284"/>
      <c r="R34" s="284"/>
      <c r="S34" s="284"/>
      <c r="T34" s="284"/>
      <c r="U34" s="284"/>
      <c r="V34" s="284"/>
    </row>
    <row r="35" spans="1:22" ht="18.75">
      <c r="A35" s="2069"/>
      <c r="B35" s="287" t="s">
        <v>472</v>
      </c>
      <c r="C35" s="1013" t="s">
        <v>307</v>
      </c>
      <c r="D35" s="284"/>
      <c r="E35" s="284"/>
      <c r="F35" s="284"/>
      <c r="G35" s="284"/>
      <c r="H35" s="284"/>
      <c r="I35" s="284"/>
      <c r="J35" s="284"/>
      <c r="K35" s="284"/>
      <c r="L35" s="284"/>
      <c r="M35" s="284"/>
      <c r="N35" s="284"/>
      <c r="O35" s="284"/>
      <c r="P35" s="284"/>
      <c r="Q35" s="284"/>
      <c r="R35" s="284"/>
      <c r="S35" s="284"/>
      <c r="T35" s="284"/>
      <c r="U35" s="284"/>
      <c r="V35" s="284"/>
    </row>
    <row r="36" spans="1:22" ht="18.75">
      <c r="A36" s="2069"/>
      <c r="B36" s="287" t="s">
        <v>473</v>
      </c>
      <c r="C36" s="1013" t="s">
        <v>260</v>
      </c>
      <c r="D36" s="284"/>
      <c r="E36" s="284"/>
      <c r="F36" s="284"/>
      <c r="G36" s="284"/>
      <c r="H36" s="284"/>
      <c r="I36" s="284"/>
      <c r="J36" s="284"/>
      <c r="K36" s="284"/>
      <c r="L36" s="284"/>
      <c r="M36" s="284"/>
      <c r="N36" s="284"/>
      <c r="O36" s="284"/>
      <c r="P36" s="284"/>
      <c r="Q36" s="284"/>
      <c r="R36" s="284"/>
      <c r="S36" s="284"/>
      <c r="T36" s="284"/>
      <c r="U36" s="284"/>
      <c r="V36" s="284"/>
    </row>
    <row r="37" spans="1:22" ht="18.75">
      <c r="A37" s="2069"/>
      <c r="B37" s="287" t="s">
        <v>474</v>
      </c>
      <c r="C37" s="1013" t="s">
        <v>310</v>
      </c>
      <c r="D37" s="284"/>
      <c r="E37" s="284"/>
      <c r="F37" s="284"/>
      <c r="G37" s="284"/>
      <c r="H37" s="284"/>
      <c r="I37" s="284"/>
      <c r="J37" s="284"/>
      <c r="K37" s="284"/>
      <c r="L37" s="284"/>
      <c r="M37" s="284"/>
      <c r="N37" s="284"/>
      <c r="O37" s="284"/>
      <c r="P37" s="284"/>
      <c r="Q37" s="284"/>
      <c r="R37" s="284"/>
      <c r="S37" s="284"/>
      <c r="T37" s="284"/>
      <c r="U37" s="284"/>
      <c r="V37" s="284"/>
    </row>
    <row r="38" spans="1:22" ht="19.5" thickBot="1">
      <c r="A38" s="2070"/>
      <c r="B38" s="289" t="s">
        <v>475</v>
      </c>
      <c r="C38" s="1303" t="s">
        <v>272</v>
      </c>
      <c r="D38" s="284"/>
      <c r="E38" s="284"/>
      <c r="F38" s="284"/>
      <c r="G38" s="284"/>
      <c r="H38" s="284"/>
      <c r="I38" s="284"/>
      <c r="J38" s="284"/>
      <c r="K38" s="284"/>
      <c r="L38" s="284"/>
      <c r="M38" s="284"/>
      <c r="N38" s="284"/>
      <c r="O38" s="284"/>
      <c r="P38" s="284"/>
      <c r="Q38" s="284"/>
      <c r="R38" s="284"/>
      <c r="S38" s="284"/>
      <c r="T38" s="284"/>
      <c r="U38" s="284"/>
      <c r="V38" s="284"/>
    </row>
    <row r="39" spans="1:22" ht="18.75">
      <c r="A39" s="2068" t="s">
        <v>476</v>
      </c>
      <c r="B39" s="286" t="s">
        <v>477</v>
      </c>
      <c r="C39" s="1013" t="s">
        <v>270</v>
      </c>
      <c r="D39" s="284"/>
      <c r="E39" s="284"/>
      <c r="F39" s="284"/>
      <c r="G39" s="284"/>
      <c r="H39" s="284"/>
      <c r="I39" s="284"/>
      <c r="J39" s="284"/>
      <c r="K39" s="284"/>
      <c r="L39" s="284"/>
      <c r="M39" s="284"/>
      <c r="N39" s="284"/>
      <c r="O39" s="284"/>
      <c r="P39" s="284"/>
      <c r="Q39" s="284"/>
      <c r="R39" s="284"/>
      <c r="S39" s="284"/>
      <c r="T39" s="284"/>
      <c r="U39" s="284"/>
      <c r="V39" s="284"/>
    </row>
    <row r="40" spans="1:22" ht="18.75">
      <c r="A40" s="2069"/>
      <c r="B40" s="287" t="s">
        <v>478</v>
      </c>
      <c r="C40" s="1013" t="s">
        <v>310</v>
      </c>
      <c r="D40" s="284"/>
      <c r="E40" s="284"/>
      <c r="F40" s="284"/>
      <c r="G40" s="284"/>
      <c r="H40" s="284"/>
      <c r="I40" s="284"/>
      <c r="J40" s="284"/>
      <c r="K40" s="284"/>
      <c r="L40" s="284"/>
      <c r="M40" s="284"/>
      <c r="N40" s="284"/>
      <c r="O40" s="284"/>
      <c r="P40" s="284"/>
      <c r="Q40" s="284"/>
      <c r="R40" s="284"/>
      <c r="S40" s="284"/>
      <c r="T40" s="284"/>
      <c r="U40" s="284"/>
      <c r="V40" s="284"/>
    </row>
    <row r="41" spans="1:22" ht="18.75">
      <c r="A41" s="2069"/>
      <c r="B41" s="287" t="s">
        <v>479</v>
      </c>
      <c r="C41" s="1013" t="s">
        <v>310</v>
      </c>
      <c r="D41" s="284"/>
      <c r="E41" s="284"/>
      <c r="F41" s="284"/>
      <c r="G41" s="284"/>
      <c r="H41" s="284"/>
      <c r="I41" s="284"/>
      <c r="J41" s="284"/>
      <c r="K41" s="284"/>
      <c r="L41" s="284"/>
      <c r="M41" s="284"/>
      <c r="N41" s="284"/>
      <c r="O41" s="284"/>
      <c r="P41" s="284"/>
      <c r="Q41" s="284"/>
      <c r="R41" s="284"/>
      <c r="S41" s="284"/>
      <c r="T41" s="284"/>
      <c r="U41" s="284"/>
      <c r="V41" s="284"/>
    </row>
    <row r="42" spans="1:22" ht="18.75">
      <c r="A42" s="2069"/>
      <c r="B42" s="287" t="s">
        <v>480</v>
      </c>
      <c r="C42" s="1013" t="s">
        <v>310</v>
      </c>
      <c r="D42" s="284"/>
      <c r="E42" s="284"/>
      <c r="F42" s="284"/>
      <c r="G42" s="284"/>
      <c r="H42" s="284"/>
      <c r="I42" s="284"/>
      <c r="J42" s="284"/>
      <c r="K42" s="284"/>
      <c r="L42" s="284"/>
      <c r="M42" s="284"/>
      <c r="N42" s="284"/>
      <c r="O42" s="284"/>
      <c r="P42" s="284"/>
      <c r="Q42" s="284"/>
      <c r="R42" s="284"/>
      <c r="S42" s="284"/>
      <c r="T42" s="284"/>
      <c r="U42" s="284"/>
      <c r="V42" s="284"/>
    </row>
    <row r="43" spans="1:22" ht="18.75">
      <c r="A43" s="2069"/>
      <c r="B43" s="287" t="s">
        <v>481</v>
      </c>
      <c r="C43" s="1013" t="s">
        <v>310</v>
      </c>
      <c r="D43" s="284"/>
      <c r="E43" s="284"/>
      <c r="F43" s="284"/>
      <c r="G43" s="284"/>
      <c r="H43" s="284"/>
      <c r="I43" s="284"/>
      <c r="J43" s="284"/>
      <c r="K43" s="284"/>
      <c r="L43" s="284"/>
      <c r="M43" s="284"/>
      <c r="N43" s="284"/>
      <c r="O43" s="284"/>
      <c r="P43" s="284"/>
      <c r="Q43" s="284"/>
      <c r="R43" s="284"/>
      <c r="S43" s="284"/>
      <c r="T43" s="284"/>
      <c r="U43" s="284"/>
      <c r="V43" s="284"/>
    </row>
    <row r="44" spans="1:22" ht="19.5" thickBot="1">
      <c r="A44" s="2070"/>
      <c r="B44" s="290" t="s">
        <v>482</v>
      </c>
      <c r="C44" s="1303" t="s">
        <v>310</v>
      </c>
      <c r="D44" s="284"/>
      <c r="E44" s="284"/>
      <c r="F44" s="284"/>
      <c r="G44" s="284"/>
      <c r="H44" s="284"/>
      <c r="I44" s="284"/>
      <c r="J44" s="284"/>
      <c r="K44" s="284"/>
      <c r="L44" s="284"/>
      <c r="M44" s="284"/>
      <c r="N44" s="284"/>
      <c r="O44" s="284"/>
      <c r="P44" s="284"/>
      <c r="Q44" s="284"/>
      <c r="R44" s="284"/>
      <c r="S44" s="284"/>
      <c r="T44" s="284"/>
      <c r="U44" s="284"/>
      <c r="V44" s="284"/>
    </row>
    <row r="45" spans="1:22" ht="18.75">
      <c r="A45" s="2068" t="s">
        <v>483</v>
      </c>
      <c r="B45" s="286" t="s">
        <v>484</v>
      </c>
      <c r="C45" s="1013" t="s">
        <v>272</v>
      </c>
      <c r="D45" s="284"/>
      <c r="E45" s="284"/>
      <c r="F45" s="284"/>
      <c r="G45" s="284"/>
      <c r="H45" s="284"/>
      <c r="I45" s="284"/>
      <c r="J45" s="284"/>
      <c r="K45" s="284"/>
      <c r="L45" s="284"/>
      <c r="M45" s="284"/>
      <c r="N45" s="284"/>
      <c r="O45" s="284"/>
      <c r="P45" s="284"/>
      <c r="Q45" s="284"/>
      <c r="R45" s="284"/>
      <c r="S45" s="284"/>
      <c r="T45" s="284"/>
      <c r="U45" s="284"/>
      <c r="V45" s="284"/>
    </row>
    <row r="46" spans="1:22" ht="214.5">
      <c r="A46" s="2069"/>
      <c r="B46" s="287" t="s">
        <v>485</v>
      </c>
      <c r="C46" s="1013" t="s">
        <v>1060</v>
      </c>
      <c r="D46" s="284"/>
      <c r="E46" s="284"/>
      <c r="F46" s="284"/>
      <c r="G46" s="284"/>
      <c r="H46" s="284"/>
      <c r="I46" s="284"/>
      <c r="J46" s="284"/>
      <c r="K46" s="284"/>
      <c r="L46" s="284"/>
      <c r="M46" s="284"/>
      <c r="N46" s="284"/>
      <c r="O46" s="284"/>
      <c r="P46" s="284"/>
      <c r="Q46" s="284"/>
      <c r="R46" s="284"/>
      <c r="S46" s="284"/>
      <c r="T46" s="284"/>
      <c r="U46" s="284"/>
      <c r="V46" s="284"/>
    </row>
    <row r="47" spans="1:22" ht="50.25" thickBot="1">
      <c r="A47" s="2070"/>
      <c r="B47" s="289" t="s">
        <v>487</v>
      </c>
      <c r="C47" s="1303" t="s">
        <v>1061</v>
      </c>
      <c r="D47" s="284"/>
      <c r="E47" s="284"/>
      <c r="F47" s="284"/>
      <c r="G47" s="284"/>
      <c r="H47" s="284"/>
      <c r="I47" s="284"/>
      <c r="J47" s="284"/>
      <c r="K47" s="284"/>
      <c r="L47" s="284"/>
      <c r="M47" s="284"/>
      <c r="N47" s="284"/>
      <c r="O47" s="284"/>
      <c r="P47" s="284"/>
      <c r="Q47" s="284"/>
      <c r="R47" s="284"/>
      <c r="S47" s="284"/>
      <c r="T47" s="284"/>
      <c r="U47" s="284"/>
      <c r="V47" s="284"/>
    </row>
    <row r="48" spans="1:22" ht="18.75">
      <c r="A48" s="2079" t="s">
        <v>489</v>
      </c>
      <c r="B48" s="288" t="s">
        <v>490</v>
      </c>
      <c r="C48" s="1013" t="s">
        <v>260</v>
      </c>
      <c r="D48" s="284"/>
      <c r="E48" s="284"/>
      <c r="F48" s="284"/>
      <c r="G48" s="284"/>
      <c r="H48" s="284"/>
      <c r="I48" s="284"/>
      <c r="J48" s="284"/>
      <c r="K48" s="284"/>
      <c r="L48" s="284"/>
      <c r="M48" s="284"/>
      <c r="N48" s="284"/>
      <c r="O48" s="284"/>
      <c r="P48" s="284"/>
      <c r="Q48" s="284"/>
      <c r="R48" s="284"/>
      <c r="S48" s="284"/>
      <c r="T48" s="284"/>
      <c r="U48" s="284"/>
      <c r="V48" s="284"/>
    </row>
    <row r="49" spans="1:22" ht="18.75">
      <c r="A49" s="2069"/>
      <c r="B49" s="287" t="s">
        <v>491</v>
      </c>
      <c r="C49" s="1013" t="s">
        <v>502</v>
      </c>
      <c r="D49" s="284"/>
      <c r="E49" s="284"/>
      <c r="F49" s="284"/>
      <c r="G49" s="284"/>
      <c r="H49" s="284"/>
      <c r="I49" s="284"/>
      <c r="J49" s="284"/>
      <c r="K49" s="284"/>
      <c r="L49" s="284"/>
      <c r="M49" s="284"/>
      <c r="N49" s="284"/>
      <c r="O49" s="284"/>
      <c r="P49" s="284"/>
      <c r="Q49" s="284"/>
      <c r="R49" s="284"/>
      <c r="S49" s="284"/>
      <c r="T49" s="284"/>
      <c r="U49" s="284"/>
      <c r="V49" s="284"/>
    </row>
    <row r="50" spans="1:22" ht="18.75">
      <c r="A50" s="2069"/>
      <c r="B50" s="287" t="s">
        <v>493</v>
      </c>
      <c r="C50" s="1013" t="s">
        <v>310</v>
      </c>
      <c r="D50" s="284"/>
      <c r="E50" s="284"/>
      <c r="F50" s="284"/>
      <c r="G50" s="284"/>
      <c r="H50" s="284"/>
      <c r="I50" s="284"/>
      <c r="J50" s="284"/>
      <c r="K50" s="284"/>
      <c r="L50" s="284"/>
      <c r="M50" s="284"/>
      <c r="N50" s="284"/>
      <c r="O50" s="284"/>
      <c r="P50" s="284"/>
      <c r="Q50" s="284"/>
      <c r="R50" s="284"/>
      <c r="S50" s="284"/>
      <c r="T50" s="284"/>
      <c r="U50" s="284"/>
      <c r="V50" s="284"/>
    </row>
    <row r="51" spans="1:22" ht="18.75">
      <c r="A51" s="2069"/>
      <c r="B51" s="287" t="s">
        <v>495</v>
      </c>
      <c r="C51" s="1013" t="s">
        <v>310</v>
      </c>
      <c r="D51" s="284"/>
      <c r="E51" s="284"/>
      <c r="F51" s="284"/>
      <c r="G51" s="284"/>
      <c r="H51" s="284"/>
      <c r="I51" s="284"/>
      <c r="J51" s="284"/>
      <c r="K51" s="284"/>
      <c r="L51" s="284"/>
      <c r="M51" s="284"/>
      <c r="N51" s="284"/>
      <c r="O51" s="284"/>
      <c r="P51" s="284"/>
      <c r="Q51" s="284"/>
      <c r="R51" s="284"/>
      <c r="S51" s="284"/>
      <c r="T51" s="284"/>
      <c r="U51" s="284"/>
      <c r="V51" s="284"/>
    </row>
    <row r="52" spans="1:22" ht="18.75">
      <c r="A52" s="2069"/>
      <c r="B52" s="287" t="s">
        <v>497</v>
      </c>
      <c r="C52" s="1013" t="s">
        <v>310</v>
      </c>
      <c r="D52" s="284"/>
      <c r="E52" s="284"/>
      <c r="F52" s="284"/>
      <c r="G52" s="284"/>
      <c r="H52" s="284"/>
      <c r="I52" s="284"/>
      <c r="J52" s="284"/>
      <c r="K52" s="284"/>
      <c r="L52" s="284"/>
      <c r="M52" s="284"/>
      <c r="N52" s="284"/>
      <c r="O52" s="284"/>
      <c r="P52" s="284"/>
      <c r="Q52" s="284"/>
      <c r="R52" s="284"/>
      <c r="S52" s="284"/>
      <c r="T52" s="284"/>
      <c r="U52" s="284"/>
      <c r="V52" s="284"/>
    </row>
    <row r="53" spans="1:22" ht="49.5">
      <c r="A53" s="2069"/>
      <c r="B53" s="287" t="s">
        <v>499</v>
      </c>
      <c r="C53" s="1013" t="s">
        <v>729</v>
      </c>
      <c r="D53" s="284"/>
      <c r="E53" s="284"/>
      <c r="F53" s="284"/>
      <c r="G53" s="284"/>
      <c r="H53" s="284"/>
      <c r="I53" s="284"/>
      <c r="J53" s="284"/>
      <c r="K53" s="284"/>
      <c r="L53" s="284"/>
      <c r="M53" s="284"/>
      <c r="N53" s="284"/>
      <c r="O53" s="284"/>
      <c r="P53" s="284"/>
      <c r="Q53" s="284"/>
      <c r="R53" s="284"/>
      <c r="S53" s="284"/>
      <c r="T53" s="284"/>
      <c r="U53" s="284"/>
      <c r="V53" s="284"/>
    </row>
    <row r="54" spans="1:22" ht="66">
      <c r="A54" s="2069"/>
      <c r="B54" s="287" t="s">
        <v>501</v>
      </c>
      <c r="C54" s="1013" t="s">
        <v>1062</v>
      </c>
      <c r="D54" s="284"/>
      <c r="E54" s="284"/>
      <c r="F54" s="284"/>
      <c r="G54" s="284"/>
      <c r="H54" s="284"/>
      <c r="I54" s="284"/>
      <c r="J54" s="284"/>
      <c r="K54" s="284"/>
      <c r="L54" s="284"/>
      <c r="M54" s="284"/>
      <c r="N54" s="284"/>
      <c r="O54" s="284"/>
      <c r="P54" s="284"/>
      <c r="Q54" s="284"/>
      <c r="R54" s="284"/>
      <c r="S54" s="284"/>
      <c r="T54" s="284"/>
      <c r="U54" s="284"/>
      <c r="V54" s="284"/>
    </row>
    <row r="55" spans="1:22" ht="18.75">
      <c r="A55" s="2069"/>
      <c r="B55" s="287" t="s">
        <v>503</v>
      </c>
      <c r="C55" s="1013" t="s">
        <v>1063</v>
      </c>
      <c r="D55" s="284"/>
      <c r="E55" s="284"/>
      <c r="F55" s="284"/>
      <c r="G55" s="284"/>
      <c r="H55" s="284"/>
      <c r="I55" s="284"/>
      <c r="J55" s="284"/>
      <c r="K55" s="284"/>
      <c r="L55" s="284"/>
      <c r="M55" s="284"/>
      <c r="N55" s="284"/>
      <c r="O55" s="284"/>
      <c r="P55" s="284"/>
      <c r="Q55" s="284"/>
      <c r="R55" s="284"/>
      <c r="S55" s="284"/>
      <c r="T55" s="284"/>
      <c r="U55" s="284"/>
      <c r="V55" s="284"/>
    </row>
    <row r="56" spans="1:22" ht="18.75">
      <c r="A56" s="2069"/>
      <c r="B56" s="287" t="s">
        <v>505</v>
      </c>
      <c r="C56" s="1013" t="s">
        <v>776</v>
      </c>
      <c r="D56" s="284"/>
      <c r="E56" s="284"/>
      <c r="F56" s="284"/>
      <c r="G56" s="284"/>
      <c r="H56" s="284"/>
      <c r="I56" s="284"/>
      <c r="J56" s="284"/>
      <c r="K56" s="284"/>
      <c r="L56" s="284"/>
      <c r="M56" s="284"/>
      <c r="N56" s="284"/>
      <c r="O56" s="284"/>
      <c r="P56" s="284"/>
      <c r="Q56" s="284"/>
      <c r="R56" s="284"/>
      <c r="S56" s="284"/>
      <c r="T56" s="284"/>
      <c r="U56" s="284"/>
      <c r="V56" s="284"/>
    </row>
    <row r="57" spans="1:22" ht="18.75">
      <c r="A57" s="2069"/>
      <c r="B57" s="287" t="s">
        <v>506</v>
      </c>
      <c r="C57" s="1013" t="s">
        <v>1033</v>
      </c>
      <c r="D57" s="284"/>
      <c r="E57" s="284"/>
      <c r="F57" s="284"/>
      <c r="G57" s="284"/>
      <c r="H57" s="284"/>
      <c r="I57" s="284"/>
      <c r="J57" s="284"/>
      <c r="K57" s="284"/>
      <c r="L57" s="284"/>
      <c r="M57" s="284"/>
      <c r="N57" s="284"/>
      <c r="O57" s="284"/>
      <c r="P57" s="284"/>
      <c r="Q57" s="284"/>
      <c r="R57" s="284"/>
      <c r="S57" s="284"/>
      <c r="T57" s="284"/>
      <c r="U57" s="284"/>
      <c r="V57" s="284"/>
    </row>
    <row r="58" spans="1:22" ht="18.75">
      <c r="A58" s="2069"/>
      <c r="B58" s="287" t="s">
        <v>507</v>
      </c>
      <c r="C58" s="1302" t="s">
        <v>310</v>
      </c>
      <c r="D58" s="284"/>
      <c r="E58" s="284"/>
      <c r="F58" s="284"/>
      <c r="G58" s="284"/>
      <c r="H58" s="284"/>
      <c r="I58" s="284"/>
      <c r="J58" s="284"/>
      <c r="K58" s="284"/>
      <c r="L58" s="284"/>
      <c r="M58" s="284"/>
      <c r="N58" s="284"/>
      <c r="O58" s="284"/>
      <c r="P58" s="284"/>
      <c r="Q58" s="284"/>
      <c r="R58" s="284"/>
      <c r="S58" s="284"/>
      <c r="T58" s="284"/>
      <c r="U58" s="284"/>
      <c r="V58" s="284"/>
    </row>
    <row r="59" spans="1:22" ht="18.75">
      <c r="A59" s="2069"/>
      <c r="B59" s="287" t="s">
        <v>508</v>
      </c>
      <c r="C59" s="1001" t="s">
        <v>1064</v>
      </c>
      <c r="D59" s="284"/>
      <c r="E59" s="284"/>
      <c r="F59" s="284"/>
      <c r="G59" s="284"/>
      <c r="H59" s="284"/>
      <c r="I59" s="284"/>
      <c r="J59" s="284"/>
      <c r="K59" s="284"/>
      <c r="L59" s="284"/>
      <c r="M59" s="284"/>
      <c r="N59" s="284"/>
      <c r="O59" s="284"/>
      <c r="P59" s="284"/>
      <c r="Q59" s="284"/>
      <c r="R59" s="284"/>
      <c r="S59" s="284"/>
      <c r="T59" s="284"/>
      <c r="U59" s="284"/>
      <c r="V59" s="284"/>
    </row>
    <row r="60" spans="1:22" ht="18.75">
      <c r="A60" s="2069"/>
      <c r="B60" s="287" t="s">
        <v>509</v>
      </c>
      <c r="C60" s="1013" t="s">
        <v>260</v>
      </c>
      <c r="D60" s="284"/>
      <c r="E60" s="284"/>
      <c r="F60" s="284"/>
      <c r="G60" s="284"/>
      <c r="H60" s="284"/>
      <c r="I60" s="284"/>
      <c r="J60" s="284"/>
      <c r="K60" s="284"/>
      <c r="L60" s="284"/>
      <c r="M60" s="284"/>
      <c r="N60" s="284"/>
      <c r="O60" s="284"/>
      <c r="P60" s="284"/>
      <c r="Q60" s="284"/>
      <c r="R60" s="284"/>
      <c r="S60" s="284"/>
      <c r="T60" s="284"/>
      <c r="U60" s="284"/>
      <c r="V60" s="284"/>
    </row>
    <row r="61" spans="1:22" ht="18.75">
      <c r="A61" s="2069"/>
      <c r="B61" s="287" t="s">
        <v>510</v>
      </c>
      <c r="C61" s="1013" t="s">
        <v>260</v>
      </c>
      <c r="D61" s="284"/>
      <c r="E61" s="284"/>
      <c r="F61" s="284"/>
      <c r="G61" s="284"/>
      <c r="H61" s="284"/>
      <c r="I61" s="284"/>
      <c r="J61" s="284"/>
      <c r="K61" s="284"/>
      <c r="L61" s="284"/>
      <c r="M61" s="284"/>
      <c r="N61" s="284"/>
      <c r="O61" s="284"/>
      <c r="P61" s="284"/>
      <c r="Q61" s="284"/>
      <c r="R61" s="284"/>
      <c r="S61" s="284"/>
      <c r="T61" s="284"/>
      <c r="U61" s="284"/>
      <c r="V61" s="284"/>
    </row>
    <row r="62" spans="1:22" ht="18.75">
      <c r="A62" s="2069"/>
      <c r="B62" s="287" t="s">
        <v>512</v>
      </c>
      <c r="C62" s="1013" t="s">
        <v>260</v>
      </c>
      <c r="D62" s="284"/>
      <c r="E62" s="284"/>
      <c r="F62" s="284"/>
      <c r="G62" s="284"/>
      <c r="H62" s="284"/>
      <c r="I62" s="284"/>
      <c r="J62" s="284"/>
      <c r="K62" s="284"/>
      <c r="L62" s="284"/>
      <c r="M62" s="284"/>
      <c r="N62" s="284"/>
      <c r="O62" s="284"/>
      <c r="P62" s="284"/>
      <c r="Q62" s="284"/>
      <c r="R62" s="284"/>
      <c r="S62" s="284"/>
      <c r="T62" s="284"/>
      <c r="U62" s="284"/>
      <c r="V62" s="284"/>
    </row>
    <row r="63" spans="1:22" ht="33">
      <c r="A63" s="2069"/>
      <c r="B63" s="287" t="s">
        <v>514</v>
      </c>
      <c r="C63" s="1263" t="s">
        <v>1065</v>
      </c>
      <c r="D63" s="284"/>
      <c r="E63" s="284"/>
      <c r="F63" s="284"/>
      <c r="G63" s="284"/>
      <c r="H63" s="284"/>
      <c r="I63" s="284"/>
      <c r="J63" s="284"/>
      <c r="K63" s="284"/>
      <c r="L63" s="284"/>
      <c r="M63" s="284"/>
      <c r="N63" s="284"/>
      <c r="O63" s="284"/>
      <c r="P63" s="284"/>
      <c r="Q63" s="284"/>
      <c r="R63" s="284"/>
      <c r="S63" s="284"/>
      <c r="T63" s="284"/>
      <c r="U63" s="284"/>
      <c r="V63" s="284"/>
    </row>
    <row r="64" spans="1:22" ht="33">
      <c r="A64" s="2069"/>
      <c r="B64" s="287" t="s">
        <v>516</v>
      </c>
      <c r="C64" s="1013" t="s">
        <v>1066</v>
      </c>
      <c r="D64" s="284"/>
      <c r="E64" s="284"/>
      <c r="F64" s="284"/>
      <c r="G64" s="284"/>
      <c r="H64" s="284"/>
      <c r="I64" s="284"/>
      <c r="J64" s="284"/>
      <c r="K64" s="284"/>
      <c r="L64" s="284"/>
      <c r="M64" s="284"/>
      <c r="N64" s="284"/>
      <c r="O64" s="284"/>
      <c r="P64" s="284"/>
      <c r="Q64" s="284"/>
      <c r="R64" s="284"/>
      <c r="S64" s="284"/>
      <c r="T64" s="284"/>
      <c r="U64" s="284"/>
      <c r="V64" s="284"/>
    </row>
    <row r="65" spans="1:22" ht="18.75">
      <c r="A65" s="2069"/>
      <c r="B65" s="287" t="s">
        <v>518</v>
      </c>
      <c r="C65" s="1013" t="s">
        <v>270</v>
      </c>
      <c r="D65" s="284"/>
      <c r="E65" s="284"/>
      <c r="F65" s="284"/>
      <c r="G65" s="284"/>
      <c r="H65" s="284"/>
      <c r="I65" s="284"/>
      <c r="J65" s="284"/>
      <c r="K65" s="284"/>
      <c r="L65" s="284"/>
      <c r="M65" s="284"/>
      <c r="N65" s="284"/>
      <c r="O65" s="284"/>
      <c r="P65" s="284"/>
      <c r="Q65" s="284"/>
      <c r="R65" s="284"/>
      <c r="S65" s="284"/>
      <c r="T65" s="284"/>
      <c r="U65" s="284"/>
      <c r="V65" s="284"/>
    </row>
    <row r="66" spans="1:22" ht="18.75">
      <c r="A66" s="2069"/>
      <c r="B66" s="287" t="s">
        <v>519</v>
      </c>
      <c r="C66" s="1013" t="s">
        <v>310</v>
      </c>
      <c r="D66" s="284"/>
      <c r="E66" s="284"/>
      <c r="F66" s="284"/>
      <c r="G66" s="284"/>
      <c r="H66" s="284"/>
      <c r="I66" s="284"/>
      <c r="J66" s="284"/>
      <c r="K66" s="284"/>
      <c r="L66" s="284"/>
      <c r="M66" s="284"/>
      <c r="N66" s="284"/>
      <c r="O66" s="284"/>
      <c r="P66" s="284"/>
      <c r="Q66" s="284"/>
      <c r="R66" s="284"/>
      <c r="S66" s="284"/>
      <c r="T66" s="284"/>
      <c r="U66" s="284"/>
      <c r="V66" s="284"/>
    </row>
    <row r="67" spans="1:22" ht="18.75">
      <c r="A67" s="2069"/>
      <c r="B67" s="287" t="s">
        <v>521</v>
      </c>
      <c r="C67" s="1013" t="s">
        <v>310</v>
      </c>
      <c r="D67" s="284"/>
      <c r="E67" s="284"/>
      <c r="F67" s="284"/>
      <c r="G67" s="284"/>
      <c r="H67" s="284"/>
      <c r="I67" s="284"/>
      <c r="J67" s="284"/>
      <c r="K67" s="284"/>
      <c r="L67" s="284"/>
      <c r="M67" s="284"/>
      <c r="N67" s="284"/>
      <c r="O67" s="284"/>
      <c r="P67" s="284"/>
      <c r="Q67" s="284"/>
      <c r="R67" s="284"/>
      <c r="S67" s="284"/>
      <c r="T67" s="284"/>
      <c r="U67" s="284"/>
      <c r="V67" s="284"/>
    </row>
    <row r="68" spans="1:22" ht="19.5" thickBot="1">
      <c r="A68" s="2070"/>
      <c r="B68" s="289" t="s">
        <v>523</v>
      </c>
      <c r="C68" s="1303" t="s">
        <v>310</v>
      </c>
      <c r="D68" s="284"/>
      <c r="E68" s="284"/>
      <c r="F68" s="284"/>
      <c r="G68" s="284"/>
      <c r="H68" s="284"/>
      <c r="I68" s="284"/>
      <c r="J68" s="284"/>
      <c r="K68" s="284"/>
      <c r="L68" s="284"/>
      <c r="M68" s="284"/>
      <c r="N68" s="284"/>
      <c r="O68" s="284"/>
      <c r="P68" s="284"/>
      <c r="Q68" s="284"/>
      <c r="R68" s="284"/>
      <c r="S68" s="284"/>
      <c r="T68" s="284"/>
      <c r="U68" s="284"/>
      <c r="V68" s="284"/>
    </row>
    <row r="69" spans="1:22" ht="18.75">
      <c r="A69" s="2068" t="s">
        <v>525</v>
      </c>
      <c r="B69" s="286" t="s">
        <v>526</v>
      </c>
      <c r="C69" s="1013" t="s">
        <v>272</v>
      </c>
      <c r="D69" s="284"/>
      <c r="E69" s="284"/>
      <c r="F69" s="284"/>
      <c r="G69" s="284"/>
      <c r="H69" s="284"/>
      <c r="I69" s="284"/>
      <c r="J69" s="284"/>
      <c r="K69" s="284"/>
      <c r="L69" s="284"/>
      <c r="M69" s="284"/>
      <c r="N69" s="284"/>
      <c r="O69" s="284"/>
      <c r="P69" s="284"/>
      <c r="Q69" s="284"/>
      <c r="R69" s="284"/>
      <c r="S69" s="284"/>
      <c r="T69" s="284"/>
      <c r="U69" s="284"/>
      <c r="V69" s="284"/>
    </row>
    <row r="70" spans="1:22" ht="18.75">
      <c r="A70" s="2069"/>
      <c r="B70" s="287" t="s">
        <v>527</v>
      </c>
      <c r="C70" s="1013" t="s">
        <v>362</v>
      </c>
      <c r="D70" s="284"/>
      <c r="E70" s="284"/>
      <c r="F70" s="284"/>
      <c r="G70" s="284"/>
      <c r="H70" s="284"/>
      <c r="I70" s="284"/>
      <c r="J70" s="284"/>
      <c r="K70" s="284"/>
      <c r="L70" s="284"/>
      <c r="M70" s="284"/>
      <c r="N70" s="284"/>
      <c r="O70" s="284"/>
      <c r="P70" s="284"/>
      <c r="Q70" s="284"/>
      <c r="R70" s="284"/>
      <c r="S70" s="284"/>
      <c r="T70" s="284"/>
      <c r="U70" s="284"/>
      <c r="V70" s="284"/>
    </row>
    <row r="71" spans="1:22" ht="18.75">
      <c r="A71" s="2069"/>
      <c r="B71" s="287" t="s">
        <v>528</v>
      </c>
      <c r="C71" s="1013" t="s">
        <v>310</v>
      </c>
      <c r="D71" s="284"/>
      <c r="E71" s="284"/>
      <c r="F71" s="284"/>
      <c r="G71" s="284"/>
      <c r="H71" s="284"/>
      <c r="I71" s="284"/>
      <c r="J71" s="284"/>
      <c r="K71" s="284"/>
      <c r="L71" s="284"/>
      <c r="M71" s="284"/>
      <c r="N71" s="284"/>
      <c r="O71" s="284"/>
      <c r="P71" s="284"/>
      <c r="Q71" s="284"/>
      <c r="R71" s="284"/>
      <c r="S71" s="284"/>
      <c r="T71" s="284"/>
      <c r="U71" s="284"/>
      <c r="V71" s="284"/>
    </row>
    <row r="72" spans="1:22" ht="18.75">
      <c r="A72" s="2069"/>
      <c r="B72" s="287" t="s">
        <v>529</v>
      </c>
      <c r="C72" s="1013" t="s">
        <v>310</v>
      </c>
      <c r="D72" s="284"/>
      <c r="E72" s="284"/>
      <c r="F72" s="284"/>
      <c r="G72" s="284"/>
      <c r="H72" s="284"/>
      <c r="I72" s="284"/>
      <c r="J72" s="284"/>
      <c r="K72" s="284"/>
      <c r="L72" s="284"/>
      <c r="M72" s="284"/>
      <c r="N72" s="284"/>
      <c r="O72" s="284"/>
      <c r="P72" s="284"/>
      <c r="Q72" s="284"/>
      <c r="R72" s="284"/>
      <c r="S72" s="284"/>
      <c r="T72" s="284"/>
      <c r="U72" s="284"/>
      <c r="V72" s="284"/>
    </row>
    <row r="73" spans="1:22" ht="49.5">
      <c r="A73" s="2069"/>
      <c r="B73" s="287" t="s">
        <v>530</v>
      </c>
      <c r="C73" s="1013" t="s">
        <v>531</v>
      </c>
      <c r="D73" s="284"/>
      <c r="E73" s="284"/>
      <c r="F73" s="284"/>
      <c r="G73" s="284"/>
      <c r="H73" s="284"/>
      <c r="I73" s="284"/>
      <c r="J73" s="284"/>
      <c r="K73" s="284"/>
      <c r="L73" s="284"/>
      <c r="M73" s="284"/>
      <c r="N73" s="284"/>
      <c r="O73" s="284"/>
      <c r="P73" s="284"/>
      <c r="Q73" s="284"/>
      <c r="R73" s="284"/>
      <c r="S73" s="284"/>
      <c r="T73" s="284"/>
      <c r="U73" s="284"/>
      <c r="V73" s="284"/>
    </row>
    <row r="74" spans="1:22" ht="18.75">
      <c r="A74" s="2069"/>
      <c r="B74" s="287" t="s">
        <v>532</v>
      </c>
      <c r="C74" s="1013" t="s">
        <v>294</v>
      </c>
      <c r="D74" s="284"/>
      <c r="E74" s="284"/>
      <c r="F74" s="284"/>
      <c r="G74" s="284"/>
      <c r="H74" s="284"/>
      <c r="I74" s="284"/>
      <c r="J74" s="284"/>
      <c r="K74" s="284"/>
      <c r="L74" s="284"/>
      <c r="M74" s="284"/>
      <c r="N74" s="284"/>
      <c r="O74" s="284"/>
      <c r="P74" s="284"/>
      <c r="Q74" s="284"/>
      <c r="R74" s="284"/>
      <c r="S74" s="284"/>
      <c r="T74" s="284"/>
      <c r="U74" s="284"/>
      <c r="V74" s="284"/>
    </row>
    <row r="75" spans="1:22" ht="18.75">
      <c r="A75" s="2069"/>
      <c r="B75" s="287" t="s">
        <v>533</v>
      </c>
      <c r="C75" s="1013" t="s">
        <v>270</v>
      </c>
      <c r="D75" s="284"/>
      <c r="E75" s="284"/>
      <c r="F75" s="284"/>
      <c r="G75" s="284"/>
      <c r="H75" s="284"/>
      <c r="I75" s="284"/>
      <c r="J75" s="284"/>
      <c r="K75" s="284"/>
      <c r="L75" s="284"/>
      <c r="M75" s="284"/>
      <c r="N75" s="284"/>
      <c r="O75" s="284"/>
      <c r="P75" s="284"/>
      <c r="Q75" s="284"/>
      <c r="R75" s="284"/>
      <c r="S75" s="284"/>
      <c r="T75" s="284"/>
      <c r="U75" s="284"/>
      <c r="V75" s="284"/>
    </row>
    <row r="76" spans="1:22" ht="18.75">
      <c r="A76" s="2069"/>
      <c r="B76" s="287" t="s">
        <v>534</v>
      </c>
      <c r="C76" s="1013" t="s">
        <v>260</v>
      </c>
      <c r="D76" s="284"/>
      <c r="E76" s="284"/>
      <c r="F76" s="284"/>
      <c r="G76" s="284"/>
      <c r="H76" s="284"/>
      <c r="I76" s="284"/>
      <c r="J76" s="284"/>
      <c r="K76" s="284"/>
      <c r="L76" s="284"/>
      <c r="M76" s="284"/>
      <c r="N76" s="284"/>
      <c r="O76" s="284"/>
      <c r="P76" s="284"/>
      <c r="Q76" s="284"/>
      <c r="R76" s="284"/>
      <c r="S76" s="284"/>
      <c r="T76" s="284"/>
      <c r="U76" s="284"/>
      <c r="V76" s="284"/>
    </row>
    <row r="77" spans="1:22" ht="83.25" thickBot="1">
      <c r="A77" s="2070"/>
      <c r="B77" s="289" t="s">
        <v>535</v>
      </c>
      <c r="C77" s="1303" t="s">
        <v>1067</v>
      </c>
      <c r="D77" s="284"/>
      <c r="E77" s="284"/>
      <c r="F77" s="284"/>
      <c r="G77" s="284"/>
      <c r="H77" s="284"/>
      <c r="I77" s="284"/>
      <c r="J77" s="284"/>
      <c r="K77" s="284"/>
      <c r="L77" s="284"/>
      <c r="M77" s="284"/>
      <c r="N77" s="284"/>
      <c r="O77" s="284"/>
      <c r="P77" s="284"/>
      <c r="Q77" s="284"/>
      <c r="R77" s="284"/>
      <c r="S77" s="284"/>
      <c r="T77" s="284"/>
      <c r="U77" s="284"/>
      <c r="V77" s="284"/>
    </row>
    <row r="78" spans="1:22" ht="49.5">
      <c r="A78" s="2068" t="s">
        <v>537</v>
      </c>
      <c r="B78" s="286" t="s">
        <v>538</v>
      </c>
      <c r="C78" s="1276" t="s">
        <v>1068</v>
      </c>
      <c r="D78" s="284"/>
      <c r="E78" s="284"/>
      <c r="F78" s="284"/>
      <c r="G78" s="284"/>
      <c r="H78" s="284"/>
      <c r="I78" s="284"/>
      <c r="J78" s="284"/>
      <c r="K78" s="284"/>
      <c r="L78" s="284"/>
      <c r="M78" s="284"/>
      <c r="N78" s="284"/>
      <c r="O78" s="284"/>
      <c r="P78" s="284"/>
      <c r="Q78" s="284"/>
      <c r="R78" s="284"/>
      <c r="S78" s="284"/>
      <c r="T78" s="284"/>
      <c r="U78" s="284"/>
      <c r="V78" s="284"/>
    </row>
    <row r="79" spans="1:22" ht="18.75">
      <c r="A79" s="2069"/>
      <c r="B79" s="287" t="s">
        <v>540</v>
      </c>
      <c r="C79" s="1013" t="s">
        <v>1069</v>
      </c>
      <c r="D79" s="284"/>
      <c r="E79" s="284"/>
      <c r="F79" s="284"/>
      <c r="G79" s="284"/>
      <c r="H79" s="284"/>
      <c r="I79" s="284"/>
      <c r="J79" s="284"/>
      <c r="K79" s="284"/>
      <c r="L79" s="284"/>
      <c r="M79" s="284"/>
      <c r="N79" s="284"/>
      <c r="O79" s="284"/>
      <c r="P79" s="284"/>
      <c r="Q79" s="284"/>
      <c r="R79" s="284"/>
      <c r="S79" s="284"/>
      <c r="T79" s="284"/>
      <c r="U79" s="284"/>
      <c r="V79" s="284"/>
    </row>
    <row r="80" spans="1:22" ht="49.5">
      <c r="A80" s="2069"/>
      <c r="B80" s="287" t="s">
        <v>541</v>
      </c>
      <c r="C80" s="1263" t="s">
        <v>1070</v>
      </c>
      <c r="D80" s="284"/>
      <c r="E80" s="284"/>
      <c r="F80" s="284"/>
      <c r="G80" s="284"/>
      <c r="H80" s="284"/>
      <c r="I80" s="284"/>
      <c r="J80" s="284"/>
      <c r="K80" s="284"/>
      <c r="L80" s="284"/>
      <c r="M80" s="284"/>
      <c r="N80" s="284"/>
      <c r="O80" s="284"/>
      <c r="P80" s="284"/>
      <c r="Q80" s="284"/>
      <c r="R80" s="284"/>
      <c r="S80" s="284"/>
      <c r="T80" s="284"/>
      <c r="U80" s="284"/>
      <c r="V80" s="284"/>
    </row>
    <row r="81" spans="1:22" ht="18.75">
      <c r="A81" s="2069"/>
      <c r="B81" s="287" t="s">
        <v>543</v>
      </c>
      <c r="C81" s="1013" t="s">
        <v>1071</v>
      </c>
      <c r="D81" s="284"/>
      <c r="E81" s="284"/>
      <c r="F81" s="284"/>
      <c r="G81" s="284"/>
      <c r="H81" s="284"/>
      <c r="I81" s="284"/>
      <c r="J81" s="284"/>
      <c r="K81" s="284"/>
      <c r="L81" s="284"/>
      <c r="M81" s="284"/>
      <c r="N81" s="284"/>
      <c r="O81" s="284"/>
      <c r="P81" s="284"/>
      <c r="Q81" s="284"/>
      <c r="R81" s="284"/>
      <c r="S81" s="284"/>
      <c r="T81" s="284"/>
      <c r="U81" s="284"/>
      <c r="V81" s="284"/>
    </row>
    <row r="82" spans="1:22" ht="49.5">
      <c r="A82" s="2069"/>
      <c r="B82" s="287" t="s">
        <v>545</v>
      </c>
      <c r="C82" s="1013" t="s">
        <v>729</v>
      </c>
      <c r="D82" s="284"/>
      <c r="E82" s="284"/>
      <c r="F82" s="284"/>
      <c r="G82" s="284"/>
      <c r="H82" s="284"/>
      <c r="I82" s="284"/>
      <c r="J82" s="284"/>
      <c r="K82" s="284"/>
      <c r="L82" s="284"/>
      <c r="M82" s="284"/>
      <c r="N82" s="284"/>
      <c r="O82" s="284"/>
      <c r="P82" s="284"/>
      <c r="Q82" s="284"/>
      <c r="R82" s="284"/>
      <c r="S82" s="284"/>
      <c r="T82" s="284"/>
      <c r="U82" s="284"/>
      <c r="V82" s="284"/>
    </row>
    <row r="83" spans="1:22" ht="18.75">
      <c r="A83" s="2069"/>
      <c r="B83" s="287" t="s">
        <v>547</v>
      </c>
      <c r="C83" s="1013" t="s">
        <v>270</v>
      </c>
      <c r="D83" s="284"/>
      <c r="E83" s="284"/>
      <c r="F83" s="284"/>
      <c r="G83" s="284"/>
      <c r="H83" s="284"/>
      <c r="I83" s="284"/>
      <c r="J83" s="284"/>
      <c r="K83" s="284"/>
      <c r="L83" s="284"/>
      <c r="M83" s="284"/>
      <c r="N83" s="284"/>
      <c r="O83" s="284"/>
      <c r="P83" s="284"/>
      <c r="Q83" s="284"/>
      <c r="R83" s="284"/>
      <c r="S83" s="284"/>
      <c r="T83" s="284"/>
      <c r="U83" s="284"/>
      <c r="V83" s="284"/>
    </row>
    <row r="84" spans="1:22" ht="18.75">
      <c r="A84" s="2069"/>
      <c r="B84" s="287" t="s">
        <v>519</v>
      </c>
      <c r="C84" s="1013" t="s">
        <v>310</v>
      </c>
      <c r="D84" s="284"/>
      <c r="E84" s="284"/>
      <c r="F84" s="284"/>
      <c r="G84" s="284"/>
      <c r="H84" s="284"/>
      <c r="I84" s="284"/>
      <c r="J84" s="284"/>
      <c r="K84" s="284"/>
      <c r="L84" s="284"/>
      <c r="M84" s="284"/>
      <c r="N84" s="284"/>
      <c r="O84" s="284"/>
      <c r="P84" s="284"/>
      <c r="Q84" s="284"/>
      <c r="R84" s="284"/>
      <c r="S84" s="284"/>
      <c r="T84" s="284"/>
      <c r="U84" s="284"/>
      <c r="V84" s="284"/>
    </row>
    <row r="85" spans="1:22" ht="18.75">
      <c r="A85" s="2069"/>
      <c r="B85" s="287" t="s">
        <v>521</v>
      </c>
      <c r="C85" s="1013" t="s">
        <v>310</v>
      </c>
      <c r="D85" s="284"/>
      <c r="E85" s="284"/>
      <c r="F85" s="284"/>
      <c r="G85" s="284"/>
      <c r="H85" s="284"/>
      <c r="I85" s="284"/>
      <c r="J85" s="284"/>
      <c r="K85" s="284"/>
      <c r="L85" s="284"/>
      <c r="M85" s="284"/>
      <c r="N85" s="284"/>
      <c r="O85" s="284"/>
      <c r="P85" s="284"/>
      <c r="Q85" s="284"/>
      <c r="R85" s="284"/>
      <c r="S85" s="284"/>
      <c r="T85" s="284"/>
      <c r="U85" s="284"/>
      <c r="V85" s="284"/>
    </row>
    <row r="86" spans="1:22" ht="18.75">
      <c r="A86" s="2069"/>
      <c r="B86" s="287" t="s">
        <v>548</v>
      </c>
      <c r="C86" s="1013" t="s">
        <v>310</v>
      </c>
      <c r="D86" s="284"/>
      <c r="E86" s="284"/>
      <c r="F86" s="284"/>
      <c r="G86" s="284"/>
      <c r="H86" s="284"/>
      <c r="I86" s="284"/>
      <c r="J86" s="284"/>
      <c r="K86" s="284"/>
      <c r="L86" s="284"/>
      <c r="M86" s="284"/>
      <c r="N86" s="284"/>
      <c r="O86" s="284"/>
      <c r="P86" s="284"/>
      <c r="Q86" s="284"/>
      <c r="R86" s="284"/>
      <c r="S86" s="284"/>
      <c r="T86" s="284"/>
      <c r="U86" s="284"/>
      <c r="V86" s="284"/>
    </row>
    <row r="87" spans="1:22" ht="18.75">
      <c r="A87" s="2069"/>
      <c r="B87" s="287" t="s">
        <v>549</v>
      </c>
      <c r="C87" s="1013"/>
      <c r="D87" s="284"/>
      <c r="E87" s="284"/>
      <c r="F87" s="284"/>
      <c r="G87" s="284"/>
      <c r="H87" s="284"/>
      <c r="I87" s="284"/>
      <c r="J87" s="284"/>
      <c r="K87" s="284"/>
      <c r="L87" s="284"/>
      <c r="M87" s="284"/>
      <c r="N87" s="284"/>
      <c r="O87" s="284"/>
      <c r="P87" s="284"/>
      <c r="Q87" s="284"/>
      <c r="R87" s="284"/>
      <c r="S87" s="284"/>
      <c r="T87" s="284"/>
      <c r="U87" s="284"/>
      <c r="V87" s="284"/>
    </row>
    <row r="88" spans="1:22" ht="18.75">
      <c r="A88" s="2069"/>
      <c r="B88" s="287" t="s">
        <v>550</v>
      </c>
      <c r="C88" s="1013" t="s">
        <v>270</v>
      </c>
      <c r="D88" s="284"/>
      <c r="E88" s="284"/>
      <c r="F88" s="284"/>
      <c r="G88" s="284"/>
      <c r="H88" s="284"/>
      <c r="I88" s="284"/>
      <c r="J88" s="284"/>
      <c r="K88" s="284"/>
      <c r="L88" s="284"/>
      <c r="M88" s="284"/>
      <c r="N88" s="284"/>
      <c r="O88" s="284"/>
      <c r="P88" s="284"/>
      <c r="Q88" s="284"/>
      <c r="R88" s="284"/>
      <c r="S88" s="284"/>
      <c r="T88" s="284"/>
      <c r="U88" s="284"/>
      <c r="V88" s="284"/>
    </row>
    <row r="89" spans="1:22" ht="18.75">
      <c r="A89" s="2069"/>
      <c r="B89" s="287" t="s">
        <v>551</v>
      </c>
      <c r="C89" s="1013" t="s">
        <v>310</v>
      </c>
      <c r="D89" s="284"/>
      <c r="E89" s="284"/>
      <c r="F89" s="284"/>
      <c r="G89" s="284"/>
      <c r="H89" s="284"/>
      <c r="I89" s="284"/>
      <c r="J89" s="284"/>
      <c r="K89" s="284"/>
      <c r="L89" s="284"/>
      <c r="M89" s="284"/>
      <c r="N89" s="284"/>
      <c r="O89" s="284"/>
      <c r="P89" s="284"/>
      <c r="Q89" s="284"/>
      <c r="R89" s="284"/>
      <c r="S89" s="284"/>
      <c r="T89" s="284"/>
      <c r="U89" s="284"/>
      <c r="V89" s="284"/>
    </row>
    <row r="90" spans="1:22" ht="18.75">
      <c r="A90" s="2069"/>
      <c r="B90" s="287" t="s">
        <v>552</v>
      </c>
      <c r="C90" s="1013" t="s">
        <v>310</v>
      </c>
      <c r="D90" s="284"/>
      <c r="E90" s="284"/>
      <c r="F90" s="284"/>
      <c r="G90" s="284"/>
      <c r="H90" s="284"/>
      <c r="I90" s="284"/>
      <c r="J90" s="284"/>
      <c r="K90" s="284"/>
      <c r="L90" s="284"/>
      <c r="M90" s="284"/>
      <c r="N90" s="284"/>
      <c r="O90" s="284"/>
      <c r="P90" s="284"/>
      <c r="Q90" s="284"/>
      <c r="R90" s="284"/>
      <c r="S90" s="284"/>
      <c r="T90" s="284"/>
      <c r="U90" s="284"/>
      <c r="V90" s="284"/>
    </row>
    <row r="91" spans="1:22" ht="18.75">
      <c r="A91" s="2069"/>
      <c r="B91" s="287" t="s">
        <v>553</v>
      </c>
      <c r="C91" s="1013" t="s">
        <v>310</v>
      </c>
      <c r="D91" s="284"/>
      <c r="E91" s="284"/>
      <c r="F91" s="284"/>
      <c r="G91" s="284"/>
      <c r="H91" s="284"/>
      <c r="I91" s="284"/>
      <c r="J91" s="284"/>
      <c r="K91" s="284"/>
      <c r="L91" s="284"/>
      <c r="M91" s="284"/>
      <c r="N91" s="284"/>
      <c r="O91" s="284"/>
      <c r="P91" s="284"/>
      <c r="Q91" s="284"/>
      <c r="R91" s="284"/>
      <c r="S91" s="284"/>
      <c r="T91" s="284"/>
      <c r="U91" s="284"/>
      <c r="V91" s="284"/>
    </row>
    <row r="92" spans="1:22" ht="19.5" thickBot="1">
      <c r="A92" s="2070"/>
      <c r="B92" s="289" t="s">
        <v>554</v>
      </c>
      <c r="C92" s="1303" t="s">
        <v>310</v>
      </c>
      <c r="D92" s="284"/>
      <c r="E92" s="284"/>
      <c r="F92" s="284"/>
      <c r="G92" s="284"/>
      <c r="H92" s="284"/>
      <c r="I92" s="284"/>
      <c r="J92" s="284"/>
      <c r="K92" s="284"/>
      <c r="L92" s="284"/>
      <c r="M92" s="284"/>
      <c r="N92" s="284"/>
      <c r="O92" s="284"/>
      <c r="P92" s="284"/>
      <c r="Q92" s="284"/>
      <c r="R92" s="284"/>
      <c r="S92" s="284"/>
      <c r="T92" s="284"/>
      <c r="U92" s="284"/>
      <c r="V92" s="284"/>
    </row>
    <row r="93" spans="1:22" ht="33">
      <c r="A93" s="2068" t="s">
        <v>555</v>
      </c>
      <c r="B93" s="286" t="s">
        <v>556</v>
      </c>
      <c r="C93" s="1013" t="s">
        <v>1072</v>
      </c>
      <c r="D93" s="284"/>
      <c r="E93" s="284"/>
      <c r="F93" s="284"/>
      <c r="G93" s="284"/>
      <c r="H93" s="284"/>
      <c r="I93" s="284"/>
      <c r="J93" s="284"/>
      <c r="K93" s="284"/>
      <c r="L93" s="284"/>
      <c r="M93" s="284"/>
      <c r="N93" s="284"/>
      <c r="O93" s="284"/>
      <c r="P93" s="284"/>
      <c r="Q93" s="284"/>
      <c r="R93" s="284"/>
      <c r="S93" s="284"/>
      <c r="T93" s="284"/>
      <c r="U93" s="284"/>
      <c r="V93" s="284"/>
    </row>
    <row r="94" spans="1:22" ht="33">
      <c r="A94" s="2069"/>
      <c r="B94" s="287" t="s">
        <v>558</v>
      </c>
      <c r="C94" s="1013" t="s">
        <v>559</v>
      </c>
      <c r="D94" s="284"/>
      <c r="E94" s="284"/>
      <c r="F94" s="284"/>
      <c r="G94" s="284"/>
      <c r="H94" s="284"/>
      <c r="I94" s="284"/>
      <c r="J94" s="284"/>
      <c r="K94" s="284"/>
      <c r="L94" s="284"/>
      <c r="M94" s="284"/>
      <c r="N94" s="284"/>
      <c r="O94" s="284"/>
      <c r="P94" s="284"/>
      <c r="Q94" s="284"/>
      <c r="R94" s="284"/>
      <c r="S94" s="284"/>
      <c r="T94" s="284"/>
      <c r="U94" s="284"/>
      <c r="V94" s="284"/>
    </row>
    <row r="95" spans="1:22" ht="18.75">
      <c r="A95" s="2069"/>
      <c r="B95" s="287" t="s">
        <v>560</v>
      </c>
      <c r="C95" s="1013" t="s">
        <v>270</v>
      </c>
      <c r="D95" s="284"/>
      <c r="E95" s="284"/>
      <c r="F95" s="284"/>
      <c r="G95" s="284"/>
      <c r="H95" s="284"/>
      <c r="I95" s="284"/>
      <c r="J95" s="284"/>
      <c r="K95" s="284"/>
      <c r="L95" s="284"/>
      <c r="M95" s="284"/>
      <c r="N95" s="284"/>
      <c r="O95" s="284"/>
      <c r="P95" s="284"/>
      <c r="Q95" s="284"/>
      <c r="R95" s="284"/>
      <c r="S95" s="284"/>
      <c r="T95" s="284"/>
      <c r="U95" s="284"/>
      <c r="V95" s="284"/>
    </row>
    <row r="96" spans="1:22" ht="66">
      <c r="A96" s="2069"/>
      <c r="B96" s="287" t="s">
        <v>561</v>
      </c>
      <c r="C96" s="1013" t="s">
        <v>1073</v>
      </c>
      <c r="D96" s="284"/>
      <c r="E96" s="284"/>
      <c r="F96" s="284"/>
      <c r="G96" s="284"/>
      <c r="H96" s="284"/>
      <c r="I96" s="284"/>
      <c r="J96" s="284"/>
      <c r="K96" s="284"/>
      <c r="L96" s="284"/>
      <c r="M96" s="284"/>
      <c r="N96" s="284"/>
      <c r="O96" s="284"/>
      <c r="P96" s="284"/>
      <c r="Q96" s="284"/>
      <c r="R96" s="284"/>
      <c r="S96" s="284"/>
      <c r="T96" s="284"/>
      <c r="U96" s="284"/>
      <c r="V96" s="284"/>
    </row>
    <row r="97" spans="1:22" ht="49.5">
      <c r="A97" s="2069"/>
      <c r="B97" s="287" t="s">
        <v>563</v>
      </c>
      <c r="C97" s="1013" t="s">
        <v>1074</v>
      </c>
      <c r="D97" s="284"/>
      <c r="E97" s="284"/>
      <c r="F97" s="284"/>
      <c r="G97" s="284"/>
      <c r="H97" s="284"/>
      <c r="I97" s="284"/>
      <c r="J97" s="284"/>
      <c r="K97" s="284"/>
      <c r="L97" s="284"/>
      <c r="M97" s="284"/>
      <c r="N97" s="284"/>
      <c r="O97" s="284"/>
      <c r="P97" s="284"/>
      <c r="Q97" s="284"/>
      <c r="R97" s="284"/>
      <c r="S97" s="284"/>
      <c r="T97" s="284"/>
      <c r="U97" s="284"/>
      <c r="V97" s="284"/>
    </row>
    <row r="98" spans="1:22" ht="49.5">
      <c r="A98" s="2069"/>
      <c r="B98" s="287" t="s">
        <v>565</v>
      </c>
      <c r="C98" s="1013" t="s">
        <v>1075</v>
      </c>
      <c r="D98" s="284"/>
      <c r="E98" s="284"/>
      <c r="F98" s="284"/>
      <c r="G98" s="284"/>
      <c r="H98" s="284"/>
      <c r="I98" s="284"/>
      <c r="J98" s="284"/>
      <c r="K98" s="284"/>
      <c r="L98" s="284"/>
      <c r="M98" s="284"/>
      <c r="N98" s="284"/>
      <c r="O98" s="284"/>
      <c r="P98" s="284"/>
      <c r="Q98" s="284"/>
      <c r="R98" s="284"/>
      <c r="S98" s="284"/>
      <c r="T98" s="284"/>
      <c r="U98" s="284"/>
      <c r="V98" s="284"/>
    </row>
    <row r="99" spans="1:22" ht="198">
      <c r="A99" s="2069"/>
      <c r="B99" s="287" t="s">
        <v>567</v>
      </c>
      <c r="C99" s="1013" t="s">
        <v>1076</v>
      </c>
      <c r="D99" s="284"/>
      <c r="E99" s="284"/>
      <c r="F99" s="284"/>
      <c r="G99" s="284"/>
      <c r="H99" s="284"/>
      <c r="I99" s="284"/>
      <c r="J99" s="284"/>
      <c r="K99" s="284"/>
      <c r="L99" s="284"/>
      <c r="M99" s="284"/>
      <c r="N99" s="284"/>
      <c r="O99" s="284"/>
      <c r="P99" s="284"/>
      <c r="Q99" s="284"/>
      <c r="R99" s="284"/>
      <c r="S99" s="284"/>
      <c r="T99" s="284"/>
      <c r="U99" s="284"/>
      <c r="V99" s="284"/>
    </row>
    <row r="100" spans="1:22" ht="18.75">
      <c r="A100" s="2069"/>
      <c r="B100" s="287" t="s">
        <v>614</v>
      </c>
      <c r="C100" s="1013" t="s">
        <v>1077</v>
      </c>
      <c r="D100" s="284"/>
      <c r="E100" s="284"/>
      <c r="F100" s="284"/>
      <c r="G100" s="284"/>
      <c r="H100" s="284"/>
      <c r="I100" s="284"/>
      <c r="J100" s="284"/>
      <c r="K100" s="284"/>
      <c r="L100" s="284"/>
      <c r="M100" s="284"/>
      <c r="N100" s="284"/>
      <c r="O100" s="284"/>
      <c r="P100" s="284"/>
      <c r="Q100" s="284"/>
      <c r="R100" s="284"/>
      <c r="S100" s="284"/>
      <c r="T100" s="284"/>
      <c r="U100" s="284"/>
      <c r="V100" s="284"/>
    </row>
    <row r="101" spans="1:22" ht="18.75">
      <c r="A101" s="2069"/>
      <c r="B101" s="287" t="s">
        <v>569</v>
      </c>
      <c r="C101" s="1013" t="s">
        <v>260</v>
      </c>
      <c r="D101" s="284"/>
      <c r="E101" s="284"/>
      <c r="F101" s="284"/>
      <c r="G101" s="284"/>
      <c r="H101" s="284"/>
      <c r="I101" s="284"/>
      <c r="J101" s="284"/>
      <c r="K101" s="284"/>
      <c r="L101" s="284"/>
      <c r="M101" s="284"/>
      <c r="N101" s="284"/>
      <c r="O101" s="284"/>
      <c r="P101" s="284"/>
      <c r="Q101" s="284"/>
      <c r="R101" s="284"/>
      <c r="S101" s="284"/>
      <c r="T101" s="284"/>
      <c r="U101" s="284"/>
      <c r="V101" s="284"/>
    </row>
    <row r="102" spans="1:22" ht="19.5" thickBot="1">
      <c r="A102" s="2070"/>
      <c r="B102" s="290" t="s">
        <v>570</v>
      </c>
      <c r="C102" s="1303" t="s">
        <v>310</v>
      </c>
      <c r="D102" s="284"/>
      <c r="E102" s="284"/>
      <c r="F102" s="284"/>
      <c r="G102" s="284"/>
      <c r="H102" s="284"/>
      <c r="I102" s="284"/>
      <c r="J102" s="284"/>
      <c r="K102" s="284"/>
      <c r="L102" s="284"/>
      <c r="M102" s="284"/>
      <c r="N102" s="284"/>
      <c r="O102" s="284"/>
      <c r="P102" s="284"/>
      <c r="Q102" s="284"/>
      <c r="R102" s="284"/>
      <c r="S102" s="284"/>
      <c r="T102" s="284"/>
      <c r="U102" s="284"/>
      <c r="V102" s="284"/>
    </row>
    <row r="103" spans="1:22" ht="33">
      <c r="A103" s="2079" t="s">
        <v>571</v>
      </c>
      <c r="B103" s="287" t="s">
        <v>572</v>
      </c>
      <c r="C103" s="1304" t="s">
        <v>1078</v>
      </c>
      <c r="D103" s="284"/>
      <c r="E103" s="284"/>
      <c r="F103" s="284"/>
      <c r="G103" s="284"/>
      <c r="H103" s="284"/>
      <c r="I103" s="284"/>
      <c r="J103" s="284"/>
      <c r="K103" s="284"/>
      <c r="L103" s="284"/>
      <c r="M103" s="284"/>
      <c r="N103" s="284"/>
      <c r="O103" s="284"/>
      <c r="P103" s="284"/>
      <c r="Q103" s="284"/>
      <c r="R103" s="284"/>
      <c r="S103" s="284"/>
      <c r="T103" s="284"/>
      <c r="U103" s="284"/>
      <c r="V103" s="284"/>
    </row>
    <row r="104" spans="1:22" ht="18.75">
      <c r="A104" s="2069"/>
      <c r="B104" s="287" t="s">
        <v>574</v>
      </c>
      <c r="C104" s="1006" t="s">
        <v>1079</v>
      </c>
      <c r="D104" s="284"/>
      <c r="E104" s="284"/>
      <c r="F104" s="284"/>
      <c r="G104" s="284"/>
      <c r="H104" s="284"/>
      <c r="I104" s="284"/>
      <c r="J104" s="284"/>
      <c r="K104" s="284"/>
      <c r="L104" s="284"/>
      <c r="M104" s="284"/>
      <c r="N104" s="284"/>
      <c r="O104" s="284"/>
      <c r="P104" s="284"/>
      <c r="Q104" s="284"/>
      <c r="R104" s="284"/>
      <c r="S104" s="284"/>
      <c r="T104" s="284"/>
      <c r="U104" s="284"/>
      <c r="V104" s="284"/>
    </row>
    <row r="105" spans="1:22" ht="18.75">
      <c r="A105" s="2069"/>
      <c r="B105" s="287" t="s">
        <v>576</v>
      </c>
      <c r="C105" s="1305">
        <v>94501.02</v>
      </c>
      <c r="D105" s="284"/>
      <c r="E105" s="284"/>
      <c r="F105" s="284"/>
      <c r="G105" s="284"/>
      <c r="H105" s="284"/>
      <c r="I105" s="284"/>
      <c r="J105" s="284"/>
      <c r="K105" s="284"/>
      <c r="L105" s="284"/>
      <c r="M105" s="284"/>
      <c r="N105" s="284"/>
      <c r="O105" s="284"/>
      <c r="P105" s="284"/>
      <c r="Q105" s="284"/>
      <c r="R105" s="284"/>
      <c r="S105" s="284"/>
      <c r="T105" s="284"/>
      <c r="U105" s="284"/>
      <c r="V105" s="284"/>
    </row>
    <row r="106" spans="1:22" ht="18.75">
      <c r="A106" s="2069"/>
      <c r="B106" s="287" t="s">
        <v>577</v>
      </c>
      <c r="C106" s="1265" t="s">
        <v>418</v>
      </c>
      <c r="D106" s="284"/>
      <c r="E106" s="284"/>
      <c r="F106" s="284"/>
      <c r="G106" s="284"/>
      <c r="H106" s="284"/>
      <c r="I106" s="284"/>
      <c r="J106" s="284"/>
      <c r="K106" s="284"/>
      <c r="L106" s="284"/>
      <c r="M106" s="284"/>
      <c r="N106" s="284"/>
      <c r="O106" s="284"/>
      <c r="P106" s="284"/>
      <c r="Q106" s="284"/>
      <c r="R106" s="284"/>
      <c r="S106" s="284"/>
      <c r="T106" s="284"/>
      <c r="U106" s="284"/>
      <c r="V106" s="284"/>
    </row>
    <row r="107" spans="1:22" ht="19.5" thickBot="1">
      <c r="A107" s="2070"/>
      <c r="B107" s="291" t="s">
        <v>578</v>
      </c>
      <c r="C107" s="1014" t="s">
        <v>260</v>
      </c>
      <c r="D107" s="284"/>
      <c r="E107" s="284"/>
      <c r="F107" s="284"/>
      <c r="G107" s="284"/>
      <c r="H107" s="284"/>
      <c r="I107" s="284"/>
      <c r="J107" s="284"/>
      <c r="K107" s="284"/>
      <c r="L107" s="284"/>
      <c r="M107" s="284"/>
      <c r="N107" s="284"/>
      <c r="O107" s="284"/>
      <c r="P107" s="284"/>
      <c r="Q107" s="284"/>
      <c r="R107" s="284"/>
      <c r="S107" s="284"/>
      <c r="T107" s="284"/>
      <c r="U107" s="284"/>
      <c r="V107" s="284"/>
    </row>
    <row r="108" spans="1:22" s="127" customFormat="1" ht="115.5">
      <c r="A108" s="1976" t="s">
        <v>420</v>
      </c>
      <c r="B108" s="925" t="s">
        <v>421</v>
      </c>
      <c r="C108" s="926" t="s">
        <v>1080</v>
      </c>
    </row>
    <row r="109" spans="1:22" s="127" customFormat="1" ht="19.5" thickBot="1">
      <c r="A109" s="1977"/>
      <c r="B109" s="927" t="s">
        <v>423</v>
      </c>
      <c r="C109" s="928" t="s">
        <v>260</v>
      </c>
    </row>
    <row r="110" spans="1:22" ht="19.5" thickBot="1">
      <c r="A110" s="2080" t="s">
        <v>580</v>
      </c>
      <c r="B110" s="2081"/>
      <c r="C110" s="1306" t="s">
        <v>260</v>
      </c>
      <c r="D110" s="284"/>
      <c r="E110" s="284"/>
      <c r="F110" s="284"/>
      <c r="G110" s="284"/>
      <c r="H110" s="284"/>
      <c r="I110" s="284"/>
      <c r="J110" s="284"/>
      <c r="K110" s="284"/>
      <c r="L110" s="284"/>
      <c r="M110" s="284"/>
      <c r="N110" s="284"/>
      <c r="O110" s="284"/>
      <c r="P110" s="284"/>
      <c r="Q110" s="284"/>
      <c r="R110" s="284"/>
      <c r="S110" s="284"/>
      <c r="T110" s="284"/>
      <c r="U110" s="284"/>
      <c r="V110" s="284"/>
    </row>
    <row r="111" spans="1:22" ht="235.5" customHeight="1">
      <c r="A111" s="2077" t="s">
        <v>425</v>
      </c>
      <c r="B111" s="2078"/>
      <c r="C111" s="2078"/>
      <c r="D111" s="284"/>
      <c r="E111" s="284"/>
      <c r="F111" s="284"/>
      <c r="G111" s="284"/>
      <c r="H111" s="284"/>
      <c r="I111" s="284"/>
      <c r="J111" s="284"/>
      <c r="K111" s="284"/>
      <c r="L111" s="284"/>
      <c r="M111" s="284"/>
      <c r="N111" s="284"/>
      <c r="O111" s="284"/>
      <c r="P111" s="284"/>
      <c r="Q111" s="284"/>
      <c r="R111" s="284"/>
      <c r="S111" s="284"/>
      <c r="T111" s="284"/>
      <c r="U111" s="284"/>
      <c r="V111" s="284"/>
    </row>
    <row r="112" spans="1:22" ht="16.5" customHeight="1">
      <c r="A112" s="284"/>
      <c r="B112" s="284"/>
      <c r="C112" s="435"/>
      <c r="D112" s="284"/>
      <c r="E112" s="284"/>
      <c r="F112" s="284"/>
      <c r="G112" s="284"/>
      <c r="H112" s="284"/>
      <c r="I112" s="284"/>
      <c r="J112" s="284"/>
      <c r="K112" s="284"/>
      <c r="L112" s="284"/>
      <c r="M112" s="284"/>
      <c r="N112" s="284"/>
      <c r="O112" s="284"/>
      <c r="P112" s="284"/>
      <c r="Q112" s="284"/>
      <c r="R112" s="284"/>
      <c r="S112" s="284"/>
      <c r="T112" s="284"/>
      <c r="U112" s="284"/>
      <c r="V112" s="284"/>
    </row>
    <row r="113" spans="1:22" ht="16.5" customHeight="1">
      <c r="A113" s="284"/>
      <c r="B113" s="284"/>
      <c r="C113" s="435"/>
      <c r="D113" s="284"/>
      <c r="E113" s="284"/>
      <c r="F113" s="284"/>
      <c r="G113" s="284"/>
      <c r="H113" s="284"/>
      <c r="I113" s="284"/>
      <c r="J113" s="284"/>
      <c r="K113" s="284"/>
      <c r="L113" s="284"/>
      <c r="M113" s="284"/>
      <c r="N113" s="284"/>
      <c r="O113" s="284"/>
      <c r="P113" s="284"/>
      <c r="Q113" s="284"/>
      <c r="R113" s="284"/>
      <c r="S113" s="284"/>
      <c r="T113" s="284"/>
      <c r="U113" s="284"/>
      <c r="V113" s="284"/>
    </row>
    <row r="114" spans="1:22" ht="16.5" customHeight="1">
      <c r="A114" s="284"/>
      <c r="B114" s="284"/>
      <c r="C114" s="435"/>
      <c r="D114" s="284"/>
      <c r="E114" s="284"/>
      <c r="F114" s="284"/>
      <c r="G114" s="284"/>
      <c r="H114" s="284"/>
      <c r="I114" s="284"/>
      <c r="J114" s="284"/>
      <c r="K114" s="284"/>
      <c r="L114" s="284"/>
      <c r="M114" s="284"/>
      <c r="N114" s="284"/>
      <c r="O114" s="284"/>
      <c r="P114" s="284"/>
      <c r="Q114" s="284"/>
      <c r="R114" s="284"/>
      <c r="S114" s="284"/>
      <c r="T114" s="284"/>
      <c r="U114" s="284"/>
      <c r="V114" s="284"/>
    </row>
    <row r="115" spans="1:22" ht="16.5" customHeight="1">
      <c r="A115" s="284"/>
      <c r="B115" s="284"/>
      <c r="C115" s="435"/>
      <c r="D115" s="284"/>
      <c r="E115" s="284"/>
      <c r="F115" s="284"/>
      <c r="G115" s="284"/>
      <c r="H115" s="284"/>
      <c r="I115" s="284"/>
      <c r="J115" s="284"/>
      <c r="K115" s="284"/>
      <c r="L115" s="284"/>
      <c r="M115" s="284"/>
      <c r="N115" s="284"/>
      <c r="O115" s="284"/>
      <c r="P115" s="284"/>
      <c r="Q115" s="284"/>
      <c r="R115" s="284"/>
      <c r="S115" s="284"/>
      <c r="T115" s="284"/>
      <c r="U115" s="284"/>
      <c r="V115" s="284"/>
    </row>
    <row r="116" spans="1:22" ht="16.5" customHeight="1">
      <c r="A116" s="284"/>
      <c r="B116" s="284"/>
      <c r="C116" s="435"/>
      <c r="D116" s="284"/>
      <c r="E116" s="284"/>
      <c r="F116" s="284"/>
      <c r="G116" s="284"/>
      <c r="H116" s="284"/>
      <c r="I116" s="284"/>
      <c r="J116" s="284"/>
      <c r="K116" s="284"/>
      <c r="L116" s="284"/>
      <c r="M116" s="284"/>
      <c r="N116" s="284"/>
      <c r="O116" s="284"/>
      <c r="P116" s="284"/>
      <c r="Q116" s="284"/>
      <c r="R116" s="284"/>
      <c r="S116" s="284"/>
      <c r="T116" s="284"/>
      <c r="U116" s="284"/>
      <c r="V116" s="284"/>
    </row>
    <row r="117" spans="1:22" ht="16.5" customHeight="1">
      <c r="A117" s="284"/>
      <c r="B117" s="284"/>
      <c r="C117" s="435"/>
      <c r="D117" s="284"/>
      <c r="E117" s="284"/>
      <c r="F117" s="284"/>
      <c r="G117" s="284"/>
      <c r="H117" s="284"/>
      <c r="I117" s="284"/>
      <c r="J117" s="284"/>
      <c r="K117" s="284"/>
      <c r="L117" s="284"/>
      <c r="M117" s="284"/>
      <c r="N117" s="284"/>
      <c r="O117" s="284"/>
      <c r="P117" s="284"/>
      <c r="Q117" s="284"/>
      <c r="R117" s="284"/>
      <c r="S117" s="284"/>
      <c r="T117" s="284"/>
      <c r="U117" s="284"/>
      <c r="V117" s="284"/>
    </row>
    <row r="118" spans="1:22" ht="16.5" customHeight="1">
      <c r="A118" s="284"/>
      <c r="B118" s="284"/>
      <c r="C118" s="435"/>
      <c r="D118" s="284"/>
      <c r="E118" s="284"/>
      <c r="F118" s="284"/>
      <c r="G118" s="284"/>
      <c r="H118" s="284"/>
      <c r="I118" s="284"/>
      <c r="J118" s="284"/>
      <c r="K118" s="284"/>
      <c r="L118" s="284"/>
      <c r="M118" s="284"/>
      <c r="N118" s="284"/>
      <c r="O118" s="284"/>
      <c r="P118" s="284"/>
      <c r="Q118" s="284"/>
      <c r="R118" s="284"/>
      <c r="S118" s="284"/>
      <c r="T118" s="284"/>
      <c r="U118" s="284"/>
      <c r="V118" s="284"/>
    </row>
    <row r="119" spans="1:22" ht="16.5" customHeight="1">
      <c r="A119" s="284"/>
      <c r="B119" s="284"/>
      <c r="C119" s="435"/>
      <c r="D119" s="284"/>
      <c r="E119" s="284"/>
      <c r="F119" s="284"/>
      <c r="G119" s="284"/>
      <c r="H119" s="284"/>
      <c r="I119" s="284"/>
      <c r="J119" s="284"/>
      <c r="K119" s="284"/>
      <c r="L119" s="284"/>
      <c r="M119" s="284"/>
      <c r="N119" s="284"/>
      <c r="O119" s="284"/>
      <c r="P119" s="284"/>
      <c r="Q119" s="284"/>
      <c r="R119" s="284"/>
      <c r="S119" s="284"/>
      <c r="T119" s="284"/>
      <c r="U119" s="284"/>
      <c r="V119" s="284"/>
    </row>
    <row r="120" spans="1:22" ht="16.5" customHeight="1">
      <c r="A120" s="284"/>
      <c r="B120" s="284"/>
      <c r="C120" s="435"/>
      <c r="D120" s="284"/>
      <c r="E120" s="284"/>
      <c r="F120" s="284"/>
      <c r="G120" s="284"/>
      <c r="H120" s="284"/>
      <c r="I120" s="284"/>
      <c r="J120" s="284"/>
      <c r="K120" s="284"/>
      <c r="L120" s="284"/>
      <c r="M120" s="284"/>
      <c r="N120" s="284"/>
      <c r="O120" s="284"/>
      <c r="P120" s="284"/>
      <c r="Q120" s="284"/>
      <c r="R120" s="284"/>
      <c r="S120" s="284"/>
      <c r="T120" s="284"/>
      <c r="U120" s="284"/>
      <c r="V120" s="284"/>
    </row>
    <row r="121" spans="1:22" ht="16.5" customHeight="1">
      <c r="A121" s="284"/>
      <c r="B121" s="284"/>
      <c r="C121" s="435"/>
      <c r="D121" s="284"/>
      <c r="E121" s="284"/>
      <c r="F121" s="284"/>
      <c r="G121" s="284"/>
      <c r="H121" s="284"/>
      <c r="I121" s="284"/>
      <c r="J121" s="284"/>
      <c r="K121" s="284"/>
      <c r="L121" s="284"/>
      <c r="M121" s="284"/>
      <c r="N121" s="284"/>
      <c r="O121" s="284"/>
      <c r="P121" s="284"/>
      <c r="Q121" s="284"/>
      <c r="R121" s="284"/>
      <c r="S121" s="284"/>
      <c r="T121" s="284"/>
      <c r="U121" s="284"/>
      <c r="V121" s="284"/>
    </row>
    <row r="122" spans="1:22" ht="16.5" customHeight="1">
      <c r="A122" s="284"/>
      <c r="B122" s="284"/>
      <c r="C122" s="435"/>
      <c r="D122" s="284"/>
      <c r="E122" s="284"/>
      <c r="F122" s="284"/>
      <c r="G122" s="284"/>
      <c r="H122" s="284"/>
      <c r="I122" s="284"/>
      <c r="J122" s="284"/>
      <c r="K122" s="284"/>
      <c r="L122" s="284"/>
      <c r="M122" s="284"/>
      <c r="N122" s="284"/>
      <c r="O122" s="284"/>
      <c r="P122" s="284"/>
      <c r="Q122" s="284"/>
      <c r="R122" s="284"/>
      <c r="S122" s="284"/>
      <c r="T122" s="284"/>
      <c r="U122" s="284"/>
      <c r="V122" s="284"/>
    </row>
    <row r="123" spans="1:22" ht="16.5" customHeight="1">
      <c r="A123" s="284"/>
      <c r="B123" s="284"/>
      <c r="C123" s="435"/>
      <c r="D123" s="284"/>
      <c r="E123" s="284"/>
      <c r="F123" s="284"/>
      <c r="G123" s="284"/>
      <c r="H123" s="284"/>
      <c r="I123" s="284"/>
      <c r="J123" s="284"/>
      <c r="K123" s="284"/>
      <c r="L123" s="284"/>
      <c r="M123" s="284"/>
      <c r="N123" s="284"/>
      <c r="O123" s="284"/>
      <c r="P123" s="284"/>
      <c r="Q123" s="284"/>
      <c r="R123" s="284"/>
      <c r="S123" s="284"/>
      <c r="T123" s="284"/>
      <c r="U123" s="284"/>
      <c r="V123" s="284"/>
    </row>
    <row r="124" spans="1:22" ht="16.5" customHeight="1">
      <c r="A124" s="284"/>
      <c r="B124" s="284"/>
      <c r="C124" s="435"/>
      <c r="D124" s="284"/>
      <c r="E124" s="284"/>
      <c r="F124" s="284"/>
      <c r="G124" s="284"/>
      <c r="H124" s="284"/>
      <c r="I124" s="284"/>
      <c r="J124" s="284"/>
      <c r="K124" s="284"/>
      <c r="L124" s="284"/>
      <c r="M124" s="284"/>
      <c r="N124" s="284"/>
      <c r="O124" s="284"/>
      <c r="P124" s="284"/>
      <c r="Q124" s="284"/>
      <c r="R124" s="284"/>
      <c r="S124" s="284"/>
      <c r="T124" s="284"/>
      <c r="U124" s="284"/>
      <c r="V124" s="284"/>
    </row>
    <row r="125" spans="1:22" ht="16.5" customHeight="1">
      <c r="A125" s="284"/>
      <c r="B125" s="284"/>
      <c r="C125" s="435"/>
      <c r="D125" s="284"/>
      <c r="E125" s="284"/>
      <c r="F125" s="284"/>
      <c r="G125" s="284"/>
      <c r="H125" s="284"/>
      <c r="I125" s="284"/>
      <c r="J125" s="284"/>
      <c r="K125" s="284"/>
      <c r="L125" s="284"/>
      <c r="M125" s="284"/>
      <c r="N125" s="284"/>
      <c r="O125" s="284"/>
      <c r="P125" s="284"/>
      <c r="Q125" s="284"/>
      <c r="R125" s="284"/>
      <c r="S125" s="284"/>
      <c r="T125" s="284"/>
      <c r="U125" s="284"/>
      <c r="V125" s="284"/>
    </row>
    <row r="126" spans="1:22" ht="16.5" customHeight="1">
      <c r="A126" s="284"/>
      <c r="B126" s="284"/>
      <c r="C126" s="435"/>
      <c r="D126" s="284"/>
      <c r="E126" s="284"/>
      <c r="F126" s="284"/>
      <c r="G126" s="284"/>
      <c r="H126" s="284"/>
      <c r="I126" s="284"/>
      <c r="J126" s="284"/>
      <c r="K126" s="284"/>
      <c r="L126" s="284"/>
      <c r="M126" s="284"/>
      <c r="N126" s="284"/>
      <c r="O126" s="284"/>
      <c r="P126" s="284"/>
      <c r="Q126" s="284"/>
      <c r="R126" s="284"/>
      <c r="S126" s="284"/>
      <c r="T126" s="284"/>
      <c r="U126" s="284"/>
      <c r="V126" s="284"/>
    </row>
    <row r="127" spans="1:22" ht="16.5" customHeight="1">
      <c r="A127" s="284"/>
      <c r="B127" s="284"/>
      <c r="C127" s="435"/>
      <c r="D127" s="284"/>
      <c r="E127" s="284"/>
      <c r="F127" s="284"/>
      <c r="G127" s="284"/>
      <c r="H127" s="284"/>
      <c r="I127" s="284"/>
      <c r="J127" s="284"/>
      <c r="K127" s="284"/>
      <c r="L127" s="284"/>
      <c r="M127" s="284"/>
      <c r="N127" s="284"/>
      <c r="O127" s="284"/>
      <c r="P127" s="284"/>
      <c r="Q127" s="284"/>
      <c r="R127" s="284"/>
      <c r="S127" s="284"/>
      <c r="T127" s="284"/>
      <c r="U127" s="284"/>
      <c r="V127" s="284"/>
    </row>
    <row r="128" spans="1:22" ht="16.5" customHeight="1">
      <c r="A128" s="284"/>
      <c r="B128" s="284"/>
      <c r="C128" s="435"/>
      <c r="D128" s="284"/>
      <c r="E128" s="284"/>
      <c r="F128" s="284"/>
      <c r="G128" s="284"/>
      <c r="H128" s="284"/>
      <c r="I128" s="284"/>
      <c r="J128" s="284"/>
      <c r="K128" s="284"/>
      <c r="L128" s="284"/>
      <c r="M128" s="284"/>
      <c r="N128" s="284"/>
      <c r="O128" s="284"/>
      <c r="P128" s="284"/>
      <c r="Q128" s="284"/>
      <c r="R128" s="284"/>
      <c r="S128" s="284"/>
      <c r="T128" s="284"/>
      <c r="U128" s="284"/>
      <c r="V128" s="284"/>
    </row>
    <row r="129" spans="1:22" ht="16.5" customHeight="1">
      <c r="A129" s="284"/>
      <c r="B129" s="284"/>
      <c r="C129" s="435"/>
      <c r="D129" s="284"/>
      <c r="E129" s="284"/>
      <c r="F129" s="284"/>
      <c r="G129" s="284"/>
      <c r="H129" s="284"/>
      <c r="I129" s="284"/>
      <c r="J129" s="284"/>
      <c r="K129" s="284"/>
      <c r="L129" s="284"/>
      <c r="M129" s="284"/>
      <c r="N129" s="284"/>
      <c r="O129" s="284"/>
      <c r="P129" s="284"/>
      <c r="Q129" s="284"/>
      <c r="R129" s="284"/>
      <c r="S129" s="284"/>
      <c r="T129" s="284"/>
      <c r="U129" s="284"/>
      <c r="V129" s="284"/>
    </row>
    <row r="130" spans="1:22" ht="16.5" customHeight="1">
      <c r="A130" s="284"/>
      <c r="B130" s="284"/>
      <c r="C130" s="435"/>
      <c r="D130" s="284"/>
      <c r="E130" s="284"/>
      <c r="F130" s="284"/>
      <c r="G130" s="284"/>
      <c r="H130" s="284"/>
      <c r="I130" s="284"/>
      <c r="J130" s="284"/>
      <c r="K130" s="284"/>
      <c r="L130" s="284"/>
      <c r="M130" s="284"/>
      <c r="N130" s="284"/>
      <c r="O130" s="284"/>
      <c r="P130" s="284"/>
      <c r="Q130" s="284"/>
      <c r="R130" s="284"/>
      <c r="S130" s="284"/>
      <c r="T130" s="284"/>
      <c r="U130" s="284"/>
      <c r="V130" s="284"/>
    </row>
    <row r="131" spans="1:22" ht="16.5" customHeight="1">
      <c r="A131" s="284"/>
      <c r="B131" s="284"/>
      <c r="C131" s="435"/>
      <c r="D131" s="284"/>
      <c r="E131" s="284"/>
      <c r="F131" s="284"/>
      <c r="G131" s="284"/>
      <c r="H131" s="284"/>
      <c r="I131" s="284"/>
      <c r="J131" s="284"/>
      <c r="K131" s="284"/>
      <c r="L131" s="284"/>
      <c r="M131" s="284"/>
      <c r="N131" s="284"/>
      <c r="O131" s="284"/>
      <c r="P131" s="284"/>
      <c r="Q131" s="284"/>
      <c r="R131" s="284"/>
      <c r="S131" s="284"/>
      <c r="T131" s="284"/>
      <c r="U131" s="284"/>
      <c r="V131" s="284"/>
    </row>
    <row r="132" spans="1:22" ht="16.5" customHeight="1">
      <c r="A132" s="284"/>
      <c r="B132" s="284"/>
      <c r="C132" s="435"/>
      <c r="D132" s="284"/>
      <c r="E132" s="284"/>
      <c r="F132" s="284"/>
      <c r="G132" s="284"/>
      <c r="H132" s="284"/>
      <c r="I132" s="284"/>
      <c r="J132" s="284"/>
      <c r="K132" s="284"/>
      <c r="L132" s="284"/>
      <c r="M132" s="284"/>
      <c r="N132" s="284"/>
      <c r="O132" s="284"/>
      <c r="P132" s="284"/>
      <c r="Q132" s="284"/>
      <c r="R132" s="284"/>
      <c r="S132" s="284"/>
      <c r="T132" s="284"/>
      <c r="U132" s="284"/>
      <c r="V132" s="284"/>
    </row>
    <row r="133" spans="1:22" ht="16.5" customHeight="1">
      <c r="A133" s="284"/>
      <c r="B133" s="284"/>
      <c r="C133" s="435"/>
      <c r="D133" s="284"/>
      <c r="E133" s="284"/>
      <c r="F133" s="284"/>
      <c r="G133" s="284"/>
      <c r="H133" s="284"/>
      <c r="I133" s="284"/>
      <c r="J133" s="284"/>
      <c r="K133" s="284"/>
      <c r="L133" s="284"/>
      <c r="M133" s="284"/>
      <c r="N133" s="284"/>
      <c r="O133" s="284"/>
      <c r="P133" s="284"/>
      <c r="Q133" s="284"/>
      <c r="R133" s="284"/>
      <c r="S133" s="284"/>
      <c r="T133" s="284"/>
      <c r="U133" s="284"/>
      <c r="V133" s="284"/>
    </row>
    <row r="134" spans="1:22" ht="16.5" customHeight="1">
      <c r="A134" s="284"/>
      <c r="B134" s="284"/>
      <c r="C134" s="435"/>
      <c r="D134" s="284"/>
      <c r="E134" s="284"/>
      <c r="F134" s="284"/>
      <c r="G134" s="284"/>
      <c r="H134" s="284"/>
      <c r="I134" s="284"/>
      <c r="J134" s="284"/>
      <c r="K134" s="284"/>
      <c r="L134" s="284"/>
      <c r="M134" s="284"/>
      <c r="N134" s="284"/>
      <c r="O134" s="284"/>
      <c r="P134" s="284"/>
      <c r="Q134" s="284"/>
      <c r="R134" s="284"/>
      <c r="S134" s="284"/>
      <c r="T134" s="284"/>
      <c r="U134" s="284"/>
      <c r="V134" s="284"/>
    </row>
    <row r="135" spans="1:22" ht="16.5" customHeight="1">
      <c r="A135" s="284"/>
      <c r="B135" s="284"/>
      <c r="C135" s="435"/>
      <c r="D135" s="284"/>
      <c r="E135" s="284"/>
      <c r="F135" s="284"/>
      <c r="G135" s="284"/>
      <c r="H135" s="284"/>
      <c r="I135" s="284"/>
      <c r="J135" s="284"/>
      <c r="K135" s="284"/>
      <c r="L135" s="284"/>
      <c r="M135" s="284"/>
      <c r="N135" s="284"/>
      <c r="O135" s="284"/>
      <c r="P135" s="284"/>
      <c r="Q135" s="284"/>
      <c r="R135" s="284"/>
      <c r="S135" s="284"/>
      <c r="T135" s="284"/>
      <c r="U135" s="284"/>
      <c r="V135" s="284"/>
    </row>
    <row r="136" spans="1:22" ht="16.5" customHeight="1">
      <c r="A136" s="284"/>
      <c r="B136" s="284"/>
      <c r="C136" s="435"/>
      <c r="D136" s="284"/>
      <c r="E136" s="284"/>
      <c r="F136" s="284"/>
      <c r="G136" s="284"/>
      <c r="H136" s="284"/>
      <c r="I136" s="284"/>
      <c r="J136" s="284"/>
      <c r="K136" s="284"/>
      <c r="L136" s="284"/>
      <c r="M136" s="284"/>
      <c r="N136" s="284"/>
      <c r="O136" s="284"/>
      <c r="P136" s="284"/>
      <c r="Q136" s="284"/>
      <c r="R136" s="284"/>
      <c r="S136" s="284"/>
      <c r="T136" s="284"/>
      <c r="U136" s="284"/>
      <c r="V136" s="284"/>
    </row>
    <row r="137" spans="1:22" ht="16.5" customHeight="1">
      <c r="A137" s="284"/>
      <c r="B137" s="284"/>
      <c r="C137" s="435"/>
      <c r="D137" s="284"/>
      <c r="E137" s="284"/>
      <c r="F137" s="284"/>
      <c r="G137" s="284"/>
      <c r="H137" s="284"/>
      <c r="I137" s="284"/>
      <c r="J137" s="284"/>
      <c r="K137" s="284"/>
      <c r="L137" s="284"/>
      <c r="M137" s="284"/>
      <c r="N137" s="284"/>
      <c r="O137" s="284"/>
      <c r="P137" s="284"/>
      <c r="Q137" s="284"/>
      <c r="R137" s="284"/>
      <c r="S137" s="284"/>
      <c r="T137" s="284"/>
      <c r="U137" s="284"/>
      <c r="V137" s="284"/>
    </row>
    <row r="138" spans="1:22" ht="16.5" customHeight="1">
      <c r="A138" s="284"/>
      <c r="B138" s="284"/>
      <c r="C138" s="435"/>
      <c r="D138" s="284"/>
      <c r="E138" s="284"/>
      <c r="F138" s="284"/>
      <c r="G138" s="284"/>
      <c r="H138" s="284"/>
      <c r="I138" s="284"/>
      <c r="J138" s="284"/>
      <c r="K138" s="284"/>
      <c r="L138" s="284"/>
      <c r="M138" s="284"/>
      <c r="N138" s="284"/>
      <c r="O138" s="284"/>
      <c r="P138" s="284"/>
      <c r="Q138" s="284"/>
      <c r="R138" s="284"/>
      <c r="S138" s="284"/>
      <c r="T138" s="284"/>
      <c r="U138" s="284"/>
      <c r="V138" s="284"/>
    </row>
    <row r="139" spans="1:22" ht="16.5" customHeight="1">
      <c r="A139" s="284"/>
      <c r="B139" s="284"/>
      <c r="C139" s="435"/>
      <c r="D139" s="284"/>
      <c r="E139" s="284"/>
      <c r="F139" s="284"/>
      <c r="G139" s="284"/>
      <c r="H139" s="284"/>
      <c r="I139" s="284"/>
      <c r="J139" s="284"/>
      <c r="K139" s="284"/>
      <c r="L139" s="284"/>
      <c r="M139" s="284"/>
      <c r="N139" s="284"/>
      <c r="O139" s="284"/>
      <c r="P139" s="284"/>
      <c r="Q139" s="284"/>
      <c r="R139" s="284"/>
      <c r="S139" s="284"/>
      <c r="T139" s="284"/>
      <c r="U139" s="284"/>
      <c r="V139" s="284"/>
    </row>
    <row r="140" spans="1:22" ht="16.5" customHeight="1">
      <c r="A140" s="284"/>
      <c r="B140" s="284"/>
      <c r="C140" s="435"/>
      <c r="D140" s="284"/>
      <c r="E140" s="284"/>
      <c r="F140" s="284"/>
      <c r="G140" s="284"/>
      <c r="H140" s="284"/>
      <c r="I140" s="284"/>
      <c r="J140" s="284"/>
      <c r="K140" s="284"/>
      <c r="L140" s="284"/>
      <c r="M140" s="284"/>
      <c r="N140" s="284"/>
      <c r="O140" s="284"/>
      <c r="P140" s="284"/>
      <c r="Q140" s="284"/>
      <c r="R140" s="284"/>
      <c r="S140" s="284"/>
      <c r="T140" s="284"/>
      <c r="U140" s="284"/>
      <c r="V140" s="284"/>
    </row>
    <row r="141" spans="1:22" ht="16.5" customHeight="1">
      <c r="A141" s="284"/>
      <c r="B141" s="284"/>
      <c r="C141" s="435"/>
      <c r="D141" s="284"/>
      <c r="E141" s="284"/>
      <c r="F141" s="284"/>
      <c r="G141" s="284"/>
      <c r="H141" s="284"/>
      <c r="I141" s="284"/>
      <c r="J141" s="284"/>
      <c r="K141" s="284"/>
      <c r="L141" s="284"/>
      <c r="M141" s="284"/>
      <c r="N141" s="284"/>
      <c r="O141" s="284"/>
      <c r="P141" s="284"/>
      <c r="Q141" s="284"/>
      <c r="R141" s="284"/>
      <c r="S141" s="284"/>
      <c r="T141" s="284"/>
      <c r="U141" s="284"/>
      <c r="V141" s="284"/>
    </row>
    <row r="142" spans="1:22" ht="16.5" customHeight="1">
      <c r="A142" s="284"/>
      <c r="B142" s="284"/>
      <c r="C142" s="435"/>
      <c r="D142" s="284"/>
      <c r="E142" s="284"/>
      <c r="F142" s="284"/>
      <c r="G142" s="284"/>
      <c r="H142" s="284"/>
      <c r="I142" s="284"/>
      <c r="J142" s="284"/>
      <c r="K142" s="284"/>
      <c r="L142" s="284"/>
      <c r="M142" s="284"/>
      <c r="N142" s="284"/>
      <c r="O142" s="284"/>
      <c r="P142" s="284"/>
      <c r="Q142" s="284"/>
      <c r="R142" s="284"/>
      <c r="S142" s="284"/>
      <c r="T142" s="284"/>
      <c r="U142" s="284"/>
      <c r="V142" s="284"/>
    </row>
    <row r="143" spans="1:22" ht="16.5" customHeight="1">
      <c r="A143" s="284"/>
      <c r="B143" s="284"/>
      <c r="C143" s="435"/>
      <c r="D143" s="284"/>
      <c r="E143" s="284"/>
      <c r="F143" s="284"/>
      <c r="G143" s="284"/>
      <c r="H143" s="284"/>
      <c r="I143" s="284"/>
      <c r="J143" s="284"/>
      <c r="K143" s="284"/>
      <c r="L143" s="284"/>
      <c r="M143" s="284"/>
      <c r="N143" s="284"/>
      <c r="O143" s="284"/>
      <c r="P143" s="284"/>
      <c r="Q143" s="284"/>
      <c r="R143" s="284"/>
      <c r="S143" s="284"/>
      <c r="T143" s="284"/>
      <c r="U143" s="284"/>
      <c r="V143" s="284"/>
    </row>
    <row r="144" spans="1:22" ht="16.5" customHeight="1">
      <c r="A144" s="284"/>
      <c r="B144" s="284"/>
      <c r="C144" s="435"/>
      <c r="D144" s="284"/>
      <c r="E144" s="284"/>
      <c r="F144" s="284"/>
      <c r="G144" s="284"/>
      <c r="H144" s="284"/>
      <c r="I144" s="284"/>
      <c r="J144" s="284"/>
      <c r="K144" s="284"/>
      <c r="L144" s="284"/>
      <c r="M144" s="284"/>
      <c r="N144" s="284"/>
      <c r="O144" s="284"/>
      <c r="P144" s="284"/>
      <c r="Q144" s="284"/>
      <c r="R144" s="284"/>
      <c r="S144" s="284"/>
      <c r="T144" s="284"/>
      <c r="U144" s="284"/>
      <c r="V144" s="284"/>
    </row>
    <row r="145" spans="1:22" ht="16.5" customHeight="1">
      <c r="A145" s="284"/>
      <c r="B145" s="284"/>
      <c r="C145" s="435"/>
      <c r="D145" s="284"/>
      <c r="E145" s="284"/>
      <c r="F145" s="284"/>
      <c r="G145" s="284"/>
      <c r="H145" s="284"/>
      <c r="I145" s="284"/>
      <c r="J145" s="284"/>
      <c r="K145" s="284"/>
      <c r="L145" s="284"/>
      <c r="M145" s="284"/>
      <c r="N145" s="284"/>
      <c r="O145" s="284"/>
      <c r="P145" s="284"/>
      <c r="Q145" s="284"/>
      <c r="R145" s="284"/>
      <c r="S145" s="284"/>
      <c r="T145" s="284"/>
      <c r="U145" s="284"/>
      <c r="V145" s="284"/>
    </row>
    <row r="146" spans="1:22" ht="16.5" customHeight="1">
      <c r="A146" s="284"/>
      <c r="B146" s="284"/>
      <c r="C146" s="435"/>
      <c r="D146" s="284"/>
      <c r="E146" s="284"/>
      <c r="F146" s="284"/>
      <c r="G146" s="284"/>
      <c r="H146" s="284"/>
      <c r="I146" s="284"/>
      <c r="J146" s="284"/>
      <c r="K146" s="284"/>
      <c r="L146" s="284"/>
      <c r="M146" s="284"/>
      <c r="N146" s="284"/>
      <c r="O146" s="284"/>
      <c r="P146" s="284"/>
      <c r="Q146" s="284"/>
      <c r="R146" s="284"/>
      <c r="S146" s="284"/>
      <c r="T146" s="284"/>
      <c r="U146" s="284"/>
      <c r="V146" s="284"/>
    </row>
    <row r="147" spans="1:22" ht="16.5" customHeight="1">
      <c r="A147" s="284"/>
      <c r="B147" s="284"/>
      <c r="C147" s="435"/>
      <c r="D147" s="284"/>
      <c r="E147" s="284"/>
      <c r="F147" s="284"/>
      <c r="G147" s="284"/>
      <c r="H147" s="284"/>
      <c r="I147" s="284"/>
      <c r="J147" s="284"/>
      <c r="K147" s="284"/>
      <c r="L147" s="284"/>
      <c r="M147" s="284"/>
      <c r="N147" s="284"/>
      <c r="O147" s="284"/>
      <c r="P147" s="284"/>
      <c r="Q147" s="284"/>
      <c r="R147" s="284"/>
      <c r="S147" s="284"/>
      <c r="T147" s="284"/>
      <c r="U147" s="284"/>
      <c r="V147" s="284"/>
    </row>
    <row r="148" spans="1:22" ht="16.5" customHeight="1">
      <c r="A148" s="284"/>
      <c r="B148" s="284"/>
      <c r="C148" s="435"/>
      <c r="D148" s="284"/>
      <c r="E148" s="284"/>
      <c r="F148" s="284"/>
      <c r="G148" s="284"/>
      <c r="H148" s="284"/>
      <c r="I148" s="284"/>
      <c r="J148" s="284"/>
      <c r="K148" s="284"/>
      <c r="L148" s="284"/>
      <c r="M148" s="284"/>
      <c r="N148" s="284"/>
      <c r="O148" s="284"/>
      <c r="P148" s="284"/>
      <c r="Q148" s="284"/>
      <c r="R148" s="284"/>
      <c r="S148" s="284"/>
      <c r="T148" s="284"/>
      <c r="U148" s="284"/>
      <c r="V148" s="284"/>
    </row>
    <row r="149" spans="1:22" ht="16.5" customHeight="1">
      <c r="A149" s="284"/>
      <c r="B149" s="284"/>
      <c r="C149" s="435"/>
      <c r="D149" s="284"/>
      <c r="E149" s="284"/>
      <c r="F149" s="284"/>
      <c r="G149" s="284"/>
      <c r="H149" s="284"/>
      <c r="I149" s="284"/>
      <c r="J149" s="284"/>
      <c r="K149" s="284"/>
      <c r="L149" s="284"/>
      <c r="M149" s="284"/>
      <c r="N149" s="284"/>
      <c r="O149" s="284"/>
      <c r="P149" s="284"/>
      <c r="Q149" s="284"/>
      <c r="R149" s="284"/>
      <c r="S149" s="284"/>
      <c r="T149" s="284"/>
      <c r="U149" s="284"/>
      <c r="V149" s="284"/>
    </row>
    <row r="150" spans="1:22" ht="16.5" customHeight="1">
      <c r="A150" s="284"/>
      <c r="B150" s="284"/>
      <c r="C150" s="435"/>
      <c r="D150" s="284"/>
      <c r="E150" s="284"/>
      <c r="F150" s="284"/>
      <c r="G150" s="284"/>
      <c r="H150" s="284"/>
      <c r="I150" s="284"/>
      <c r="J150" s="284"/>
      <c r="K150" s="284"/>
      <c r="L150" s="284"/>
      <c r="M150" s="284"/>
      <c r="N150" s="284"/>
      <c r="O150" s="284"/>
      <c r="P150" s="284"/>
      <c r="Q150" s="284"/>
      <c r="R150" s="284"/>
      <c r="S150" s="284"/>
      <c r="T150" s="284"/>
      <c r="U150" s="284"/>
      <c r="V150" s="284"/>
    </row>
    <row r="151" spans="1:22" ht="16.5" customHeight="1">
      <c r="A151" s="284"/>
      <c r="B151" s="284"/>
      <c r="C151" s="435"/>
      <c r="D151" s="284"/>
      <c r="E151" s="284"/>
      <c r="F151" s="284"/>
      <c r="G151" s="284"/>
      <c r="H151" s="284"/>
      <c r="I151" s="284"/>
      <c r="J151" s="284"/>
      <c r="K151" s="284"/>
      <c r="L151" s="284"/>
      <c r="M151" s="284"/>
      <c r="N151" s="284"/>
      <c r="O151" s="284"/>
      <c r="P151" s="284"/>
      <c r="Q151" s="284"/>
      <c r="R151" s="284"/>
      <c r="S151" s="284"/>
      <c r="T151" s="284"/>
      <c r="U151" s="284"/>
      <c r="V151" s="284"/>
    </row>
    <row r="152" spans="1:22" ht="16.5" customHeight="1">
      <c r="A152" s="284"/>
      <c r="B152" s="284"/>
      <c r="C152" s="435"/>
      <c r="D152" s="284"/>
      <c r="E152" s="284"/>
      <c r="F152" s="284"/>
      <c r="G152" s="284"/>
      <c r="H152" s="284"/>
      <c r="I152" s="284"/>
      <c r="J152" s="284"/>
      <c r="K152" s="284"/>
      <c r="L152" s="284"/>
      <c r="M152" s="284"/>
      <c r="N152" s="284"/>
      <c r="O152" s="284"/>
      <c r="P152" s="284"/>
      <c r="Q152" s="284"/>
      <c r="R152" s="284"/>
      <c r="S152" s="284"/>
      <c r="T152" s="284"/>
      <c r="U152" s="284"/>
      <c r="V152" s="284"/>
    </row>
    <row r="153" spans="1:22" ht="16.5" customHeight="1">
      <c r="A153" s="284"/>
      <c r="B153" s="284"/>
      <c r="C153" s="435"/>
      <c r="D153" s="284"/>
      <c r="E153" s="284"/>
      <c r="F153" s="284"/>
      <c r="G153" s="284"/>
      <c r="H153" s="284"/>
      <c r="I153" s="284"/>
      <c r="J153" s="284"/>
      <c r="K153" s="284"/>
      <c r="L153" s="284"/>
      <c r="M153" s="284"/>
      <c r="N153" s="284"/>
      <c r="O153" s="284"/>
      <c r="P153" s="284"/>
      <c r="Q153" s="284"/>
      <c r="R153" s="284"/>
      <c r="S153" s="284"/>
      <c r="T153" s="284"/>
      <c r="U153" s="284"/>
      <c r="V153" s="284"/>
    </row>
    <row r="154" spans="1:22" ht="16.5" customHeight="1">
      <c r="A154" s="284"/>
      <c r="B154" s="284"/>
      <c r="C154" s="435"/>
      <c r="D154" s="284"/>
      <c r="E154" s="284"/>
      <c r="F154" s="284"/>
      <c r="G154" s="284"/>
      <c r="H154" s="284"/>
      <c r="I154" s="284"/>
      <c r="J154" s="284"/>
      <c r="K154" s="284"/>
      <c r="L154" s="284"/>
      <c r="M154" s="284"/>
      <c r="N154" s="284"/>
      <c r="O154" s="284"/>
      <c r="P154" s="284"/>
      <c r="Q154" s="284"/>
      <c r="R154" s="284"/>
      <c r="S154" s="284"/>
      <c r="T154" s="284"/>
      <c r="U154" s="284"/>
      <c r="V154" s="284"/>
    </row>
    <row r="155" spans="1:22" ht="16.5" customHeight="1">
      <c r="A155" s="284"/>
      <c r="B155" s="284"/>
      <c r="C155" s="435"/>
      <c r="D155" s="284"/>
      <c r="E155" s="284"/>
      <c r="F155" s="284"/>
      <c r="G155" s="284"/>
      <c r="H155" s="284"/>
      <c r="I155" s="284"/>
      <c r="J155" s="284"/>
      <c r="K155" s="284"/>
      <c r="L155" s="284"/>
      <c r="M155" s="284"/>
      <c r="N155" s="284"/>
      <c r="O155" s="284"/>
      <c r="P155" s="284"/>
      <c r="Q155" s="284"/>
      <c r="R155" s="284"/>
      <c r="S155" s="284"/>
      <c r="T155" s="284"/>
      <c r="U155" s="284"/>
      <c r="V155" s="284"/>
    </row>
    <row r="156" spans="1:22" ht="16.5" customHeight="1">
      <c r="A156" s="284"/>
      <c r="B156" s="284"/>
      <c r="C156" s="435"/>
      <c r="D156" s="284"/>
      <c r="E156" s="284"/>
      <c r="F156" s="284"/>
      <c r="G156" s="284"/>
      <c r="H156" s="284"/>
      <c r="I156" s="284"/>
      <c r="J156" s="284"/>
      <c r="K156" s="284"/>
      <c r="L156" s="284"/>
      <c r="M156" s="284"/>
      <c r="N156" s="284"/>
      <c r="O156" s="284"/>
      <c r="P156" s="284"/>
      <c r="Q156" s="284"/>
      <c r="R156" s="284"/>
      <c r="S156" s="284"/>
      <c r="T156" s="284"/>
      <c r="U156" s="284"/>
      <c r="V156" s="284"/>
    </row>
    <row r="157" spans="1:22" ht="16.5" customHeight="1">
      <c r="A157" s="284"/>
      <c r="B157" s="284"/>
      <c r="C157" s="435"/>
      <c r="D157" s="284"/>
      <c r="E157" s="284"/>
      <c r="F157" s="284"/>
      <c r="G157" s="284"/>
      <c r="H157" s="284"/>
      <c r="I157" s="284"/>
      <c r="J157" s="284"/>
      <c r="K157" s="284"/>
      <c r="L157" s="284"/>
      <c r="M157" s="284"/>
      <c r="N157" s="284"/>
      <c r="O157" s="284"/>
      <c r="P157" s="284"/>
      <c r="Q157" s="284"/>
      <c r="R157" s="284"/>
      <c r="S157" s="284"/>
      <c r="T157" s="284"/>
      <c r="U157" s="284"/>
      <c r="V157" s="284"/>
    </row>
    <row r="158" spans="1:22" ht="16.5" customHeight="1">
      <c r="A158" s="284"/>
      <c r="B158" s="284"/>
      <c r="C158" s="435"/>
      <c r="D158" s="284"/>
      <c r="E158" s="284"/>
      <c r="F158" s="284"/>
      <c r="G158" s="284"/>
      <c r="H158" s="284"/>
      <c r="I158" s="284"/>
      <c r="J158" s="284"/>
      <c r="K158" s="284"/>
      <c r="L158" s="284"/>
      <c r="M158" s="284"/>
      <c r="N158" s="284"/>
      <c r="O158" s="284"/>
      <c r="P158" s="284"/>
      <c r="Q158" s="284"/>
      <c r="R158" s="284"/>
      <c r="S158" s="284"/>
      <c r="T158" s="284"/>
      <c r="U158" s="284"/>
      <c r="V158" s="284"/>
    </row>
    <row r="159" spans="1:22" ht="16.5" customHeight="1">
      <c r="A159" s="284"/>
      <c r="B159" s="284"/>
      <c r="C159" s="435"/>
      <c r="D159" s="284"/>
      <c r="E159" s="284"/>
      <c r="F159" s="284"/>
      <c r="G159" s="284"/>
      <c r="H159" s="284"/>
      <c r="I159" s="284"/>
      <c r="J159" s="284"/>
      <c r="K159" s="284"/>
      <c r="L159" s="284"/>
      <c r="M159" s="284"/>
      <c r="N159" s="284"/>
      <c r="O159" s="284"/>
      <c r="P159" s="284"/>
      <c r="Q159" s="284"/>
      <c r="R159" s="284"/>
      <c r="S159" s="284"/>
      <c r="T159" s="284"/>
      <c r="U159" s="284"/>
      <c r="V159" s="284"/>
    </row>
    <row r="160" spans="1:22" ht="16.5" customHeight="1">
      <c r="A160" s="284"/>
      <c r="B160" s="284"/>
      <c r="C160" s="435"/>
      <c r="D160" s="284"/>
      <c r="E160" s="284"/>
      <c r="F160" s="284"/>
      <c r="G160" s="284"/>
      <c r="H160" s="284"/>
      <c r="I160" s="284"/>
      <c r="J160" s="284"/>
      <c r="K160" s="284"/>
      <c r="L160" s="284"/>
      <c r="M160" s="284"/>
      <c r="N160" s="284"/>
      <c r="O160" s="284"/>
      <c r="P160" s="284"/>
      <c r="Q160" s="284"/>
      <c r="R160" s="284"/>
      <c r="S160" s="284"/>
      <c r="T160" s="284"/>
      <c r="U160" s="284"/>
      <c r="V160" s="284"/>
    </row>
    <row r="161" spans="1:22" ht="16.5" customHeight="1">
      <c r="A161" s="284"/>
      <c r="B161" s="284"/>
      <c r="C161" s="435"/>
      <c r="D161" s="284"/>
      <c r="E161" s="284"/>
      <c r="F161" s="284"/>
      <c r="G161" s="284"/>
      <c r="H161" s="284"/>
      <c r="I161" s="284"/>
      <c r="J161" s="284"/>
      <c r="K161" s="284"/>
      <c r="L161" s="284"/>
      <c r="M161" s="284"/>
      <c r="N161" s="284"/>
      <c r="O161" s="284"/>
      <c r="P161" s="284"/>
      <c r="Q161" s="284"/>
      <c r="R161" s="284"/>
      <c r="S161" s="284"/>
      <c r="T161" s="284"/>
      <c r="U161" s="284"/>
      <c r="V161" s="284"/>
    </row>
    <row r="162" spans="1:22" ht="16.5" customHeight="1">
      <c r="A162" s="284"/>
      <c r="B162" s="284"/>
      <c r="C162" s="435"/>
      <c r="D162" s="284"/>
      <c r="E162" s="284"/>
      <c r="F162" s="284"/>
      <c r="G162" s="284"/>
      <c r="H162" s="284"/>
      <c r="I162" s="284"/>
      <c r="J162" s="284"/>
      <c r="K162" s="284"/>
      <c r="L162" s="284"/>
      <c r="M162" s="284"/>
      <c r="N162" s="284"/>
      <c r="O162" s="284"/>
      <c r="P162" s="284"/>
      <c r="Q162" s="284"/>
      <c r="R162" s="284"/>
      <c r="S162" s="284"/>
      <c r="T162" s="284"/>
      <c r="U162" s="284"/>
      <c r="V162" s="284"/>
    </row>
    <row r="163" spans="1:22" ht="16.5" customHeight="1">
      <c r="A163" s="284"/>
      <c r="B163" s="284"/>
      <c r="C163" s="435"/>
      <c r="D163" s="284"/>
      <c r="E163" s="284"/>
      <c r="F163" s="284"/>
      <c r="G163" s="284"/>
      <c r="H163" s="284"/>
      <c r="I163" s="284"/>
      <c r="J163" s="284"/>
      <c r="K163" s="284"/>
      <c r="L163" s="284"/>
      <c r="M163" s="284"/>
      <c r="N163" s="284"/>
      <c r="O163" s="284"/>
      <c r="P163" s="284"/>
      <c r="Q163" s="284"/>
      <c r="R163" s="284"/>
      <c r="S163" s="284"/>
      <c r="T163" s="284"/>
      <c r="U163" s="284"/>
      <c r="V163" s="284"/>
    </row>
    <row r="164" spans="1:22" ht="16.5" customHeight="1">
      <c r="A164" s="284"/>
      <c r="B164" s="284"/>
      <c r="C164" s="435"/>
      <c r="D164" s="284"/>
      <c r="E164" s="284"/>
      <c r="F164" s="284"/>
      <c r="G164" s="284"/>
      <c r="H164" s="284"/>
      <c r="I164" s="284"/>
      <c r="J164" s="284"/>
      <c r="K164" s="284"/>
      <c r="L164" s="284"/>
      <c r="M164" s="284"/>
      <c r="N164" s="284"/>
      <c r="O164" s="284"/>
      <c r="P164" s="284"/>
      <c r="Q164" s="284"/>
      <c r="R164" s="284"/>
      <c r="S164" s="284"/>
      <c r="T164" s="284"/>
      <c r="U164" s="284"/>
      <c r="V164" s="284"/>
    </row>
    <row r="165" spans="1:22" ht="16.5" customHeight="1">
      <c r="A165" s="284"/>
      <c r="B165" s="284"/>
      <c r="C165" s="435"/>
      <c r="D165" s="284"/>
      <c r="E165" s="284"/>
      <c r="F165" s="284"/>
      <c r="G165" s="284"/>
      <c r="H165" s="284"/>
      <c r="I165" s="284"/>
      <c r="J165" s="284"/>
      <c r="K165" s="284"/>
      <c r="L165" s="284"/>
      <c r="M165" s="284"/>
      <c r="N165" s="284"/>
      <c r="O165" s="284"/>
      <c r="P165" s="284"/>
      <c r="Q165" s="284"/>
      <c r="R165" s="284"/>
      <c r="S165" s="284"/>
      <c r="T165" s="284"/>
      <c r="U165" s="284"/>
      <c r="V165" s="284"/>
    </row>
    <row r="166" spans="1:22" ht="16.5" customHeight="1">
      <c r="A166" s="284"/>
      <c r="B166" s="284"/>
      <c r="C166" s="435"/>
      <c r="D166" s="284"/>
      <c r="E166" s="284"/>
      <c r="F166" s="284"/>
      <c r="G166" s="284"/>
      <c r="H166" s="284"/>
      <c r="I166" s="284"/>
      <c r="J166" s="284"/>
      <c r="K166" s="284"/>
      <c r="L166" s="284"/>
      <c r="M166" s="284"/>
      <c r="N166" s="284"/>
      <c r="O166" s="284"/>
      <c r="P166" s="284"/>
      <c r="Q166" s="284"/>
      <c r="R166" s="284"/>
      <c r="S166" s="284"/>
      <c r="T166" s="284"/>
      <c r="U166" s="284"/>
      <c r="V166" s="284"/>
    </row>
    <row r="167" spans="1:22" ht="16.5" customHeight="1">
      <c r="A167" s="284"/>
      <c r="B167" s="284"/>
      <c r="C167" s="435"/>
      <c r="D167" s="284"/>
      <c r="E167" s="284"/>
      <c r="F167" s="284"/>
      <c r="G167" s="284"/>
      <c r="H167" s="284"/>
      <c r="I167" s="284"/>
      <c r="J167" s="284"/>
      <c r="K167" s="284"/>
      <c r="L167" s="284"/>
      <c r="M167" s="284"/>
      <c r="N167" s="284"/>
      <c r="O167" s="284"/>
      <c r="P167" s="284"/>
      <c r="Q167" s="284"/>
      <c r="R167" s="284"/>
      <c r="S167" s="284"/>
      <c r="T167" s="284"/>
      <c r="U167" s="284"/>
      <c r="V167" s="284"/>
    </row>
    <row r="168" spans="1:22" ht="16.5" customHeight="1">
      <c r="A168" s="284"/>
      <c r="B168" s="284"/>
      <c r="C168" s="435"/>
      <c r="D168" s="284"/>
      <c r="E168" s="284"/>
      <c r="F168" s="284"/>
      <c r="G168" s="284"/>
      <c r="H168" s="284"/>
      <c r="I168" s="284"/>
      <c r="J168" s="284"/>
      <c r="K168" s="284"/>
      <c r="L168" s="284"/>
      <c r="M168" s="284"/>
      <c r="N168" s="284"/>
      <c r="O168" s="284"/>
      <c r="P168" s="284"/>
      <c r="Q168" s="284"/>
      <c r="R168" s="284"/>
      <c r="S168" s="284"/>
      <c r="T168" s="284"/>
      <c r="U168" s="284"/>
      <c r="V168" s="284"/>
    </row>
    <row r="169" spans="1:22" ht="16.5" customHeight="1">
      <c r="A169" s="284"/>
      <c r="B169" s="284"/>
      <c r="C169" s="435"/>
      <c r="D169" s="284"/>
      <c r="E169" s="284"/>
      <c r="F169" s="284"/>
      <c r="G169" s="284"/>
      <c r="H169" s="284"/>
      <c r="I169" s="284"/>
      <c r="J169" s="284"/>
      <c r="K169" s="284"/>
      <c r="L169" s="284"/>
      <c r="M169" s="284"/>
      <c r="N169" s="284"/>
      <c r="O169" s="284"/>
      <c r="P169" s="284"/>
      <c r="Q169" s="284"/>
      <c r="R169" s="284"/>
      <c r="S169" s="284"/>
      <c r="T169" s="284"/>
      <c r="U169" s="284"/>
      <c r="V169" s="284"/>
    </row>
    <row r="170" spans="1:22" ht="16.5" customHeight="1">
      <c r="A170" s="284"/>
      <c r="B170" s="284"/>
      <c r="C170" s="435"/>
      <c r="D170" s="284"/>
      <c r="E170" s="284"/>
      <c r="F170" s="284"/>
      <c r="G170" s="284"/>
      <c r="H170" s="284"/>
      <c r="I170" s="284"/>
      <c r="J170" s="284"/>
      <c r="K170" s="284"/>
      <c r="L170" s="284"/>
      <c r="M170" s="284"/>
      <c r="N170" s="284"/>
      <c r="O170" s="284"/>
      <c r="P170" s="284"/>
      <c r="Q170" s="284"/>
      <c r="R170" s="284"/>
      <c r="S170" s="284"/>
      <c r="T170" s="284"/>
      <c r="U170" s="284"/>
      <c r="V170" s="284"/>
    </row>
    <row r="171" spans="1:22" ht="16.5" customHeight="1">
      <c r="A171" s="284"/>
      <c r="B171" s="284"/>
      <c r="C171" s="435"/>
      <c r="D171" s="284"/>
      <c r="E171" s="284"/>
      <c r="F171" s="284"/>
      <c r="G171" s="284"/>
      <c r="H171" s="284"/>
      <c r="I171" s="284"/>
      <c r="J171" s="284"/>
      <c r="K171" s="284"/>
      <c r="L171" s="284"/>
      <c r="M171" s="284"/>
      <c r="N171" s="284"/>
      <c r="O171" s="284"/>
      <c r="P171" s="284"/>
      <c r="Q171" s="284"/>
      <c r="R171" s="284"/>
      <c r="S171" s="284"/>
      <c r="T171" s="284"/>
      <c r="U171" s="284"/>
      <c r="V171" s="284"/>
    </row>
    <row r="172" spans="1:22" ht="16.5" customHeight="1">
      <c r="A172" s="284"/>
      <c r="B172" s="284"/>
      <c r="C172" s="435"/>
      <c r="D172" s="284"/>
      <c r="E172" s="284"/>
      <c r="F172" s="284"/>
      <c r="G172" s="284"/>
      <c r="H172" s="284"/>
      <c r="I172" s="284"/>
      <c r="J172" s="284"/>
      <c r="K172" s="284"/>
      <c r="L172" s="284"/>
      <c r="M172" s="284"/>
      <c r="N172" s="284"/>
      <c r="O172" s="284"/>
      <c r="P172" s="284"/>
      <c r="Q172" s="284"/>
      <c r="R172" s="284"/>
      <c r="S172" s="284"/>
      <c r="T172" s="284"/>
      <c r="U172" s="284"/>
      <c r="V172" s="284"/>
    </row>
    <row r="173" spans="1:22" ht="16.5" customHeight="1">
      <c r="A173" s="284"/>
      <c r="B173" s="284"/>
      <c r="C173" s="435"/>
      <c r="D173" s="284"/>
      <c r="E173" s="284"/>
      <c r="F173" s="284"/>
      <c r="G173" s="284"/>
      <c r="H173" s="284"/>
      <c r="I173" s="284"/>
      <c r="J173" s="284"/>
      <c r="K173" s="284"/>
      <c r="L173" s="284"/>
      <c r="M173" s="284"/>
      <c r="N173" s="284"/>
      <c r="O173" s="284"/>
      <c r="P173" s="284"/>
      <c r="Q173" s="284"/>
      <c r="R173" s="284"/>
      <c r="S173" s="284"/>
      <c r="T173" s="284"/>
      <c r="U173" s="284"/>
      <c r="V173" s="284"/>
    </row>
    <row r="174" spans="1:22" ht="16.5" customHeight="1">
      <c r="A174" s="284"/>
      <c r="B174" s="284"/>
      <c r="C174" s="435"/>
      <c r="D174" s="284"/>
      <c r="E174" s="284"/>
      <c r="F174" s="284"/>
      <c r="G174" s="284"/>
      <c r="H174" s="284"/>
      <c r="I174" s="284"/>
      <c r="J174" s="284"/>
      <c r="K174" s="284"/>
      <c r="L174" s="284"/>
      <c r="M174" s="284"/>
      <c r="N174" s="284"/>
      <c r="O174" s="284"/>
      <c r="P174" s="284"/>
      <c r="Q174" s="284"/>
      <c r="R174" s="284"/>
      <c r="S174" s="284"/>
      <c r="T174" s="284"/>
      <c r="U174" s="284"/>
      <c r="V174" s="284"/>
    </row>
    <row r="175" spans="1:22" ht="16.5" customHeight="1">
      <c r="A175" s="284"/>
      <c r="B175" s="284"/>
      <c r="C175" s="435"/>
      <c r="D175" s="284"/>
      <c r="E175" s="284"/>
      <c r="F175" s="284"/>
      <c r="G175" s="284"/>
      <c r="H175" s="284"/>
      <c r="I175" s="284"/>
      <c r="J175" s="284"/>
      <c r="K175" s="284"/>
      <c r="L175" s="284"/>
      <c r="M175" s="284"/>
      <c r="N175" s="284"/>
      <c r="O175" s="284"/>
      <c r="P175" s="284"/>
      <c r="Q175" s="284"/>
      <c r="R175" s="284"/>
      <c r="S175" s="284"/>
      <c r="T175" s="284"/>
      <c r="U175" s="284"/>
      <c r="V175" s="284"/>
    </row>
    <row r="176" spans="1:22" ht="16.5" customHeight="1">
      <c r="A176" s="284"/>
      <c r="B176" s="284"/>
      <c r="C176" s="435"/>
      <c r="D176" s="284"/>
      <c r="E176" s="284"/>
      <c r="F176" s="284"/>
      <c r="G176" s="284"/>
      <c r="H176" s="284"/>
      <c r="I176" s="284"/>
      <c r="J176" s="284"/>
      <c r="K176" s="284"/>
      <c r="L176" s="284"/>
      <c r="M176" s="284"/>
      <c r="N176" s="284"/>
      <c r="O176" s="284"/>
      <c r="P176" s="284"/>
      <c r="Q176" s="284"/>
      <c r="R176" s="284"/>
      <c r="S176" s="284"/>
      <c r="T176" s="284"/>
      <c r="U176" s="284"/>
      <c r="V176" s="284"/>
    </row>
    <row r="177" spans="1:22" ht="16.5" customHeight="1">
      <c r="A177" s="284"/>
      <c r="B177" s="284"/>
      <c r="C177" s="435"/>
      <c r="D177" s="284"/>
      <c r="E177" s="284"/>
      <c r="F177" s="284"/>
      <c r="G177" s="284"/>
      <c r="H177" s="284"/>
      <c r="I177" s="284"/>
      <c r="J177" s="284"/>
      <c r="K177" s="284"/>
      <c r="L177" s="284"/>
      <c r="M177" s="284"/>
      <c r="N177" s="284"/>
      <c r="O177" s="284"/>
      <c r="P177" s="284"/>
      <c r="Q177" s="284"/>
      <c r="R177" s="284"/>
      <c r="S177" s="284"/>
      <c r="T177" s="284"/>
      <c r="U177" s="284"/>
      <c r="V177" s="284"/>
    </row>
    <row r="178" spans="1:22" ht="16.5" customHeight="1">
      <c r="A178" s="284"/>
      <c r="B178" s="284"/>
      <c r="C178" s="435"/>
      <c r="D178" s="284"/>
      <c r="E178" s="284"/>
      <c r="F178" s="284"/>
      <c r="G178" s="284"/>
      <c r="H178" s="284"/>
      <c r="I178" s="284"/>
      <c r="J178" s="284"/>
      <c r="K178" s="284"/>
      <c r="L178" s="284"/>
      <c r="M178" s="284"/>
      <c r="N178" s="284"/>
      <c r="O178" s="284"/>
      <c r="P178" s="284"/>
      <c r="Q178" s="284"/>
      <c r="R178" s="284"/>
      <c r="S178" s="284"/>
      <c r="T178" s="284"/>
      <c r="U178" s="284"/>
      <c r="V178" s="284"/>
    </row>
    <row r="179" spans="1:22" ht="16.5" customHeight="1">
      <c r="A179" s="284"/>
      <c r="B179" s="284"/>
      <c r="C179" s="435"/>
      <c r="D179" s="284"/>
      <c r="E179" s="284"/>
      <c r="F179" s="284"/>
      <c r="G179" s="284"/>
      <c r="H179" s="284"/>
      <c r="I179" s="284"/>
      <c r="J179" s="284"/>
      <c r="K179" s="284"/>
      <c r="L179" s="284"/>
      <c r="M179" s="284"/>
      <c r="N179" s="284"/>
      <c r="O179" s="284"/>
      <c r="P179" s="284"/>
      <c r="Q179" s="284"/>
      <c r="R179" s="284"/>
      <c r="S179" s="284"/>
      <c r="T179" s="284"/>
      <c r="U179" s="284"/>
      <c r="V179" s="284"/>
    </row>
    <row r="180" spans="1:22" ht="16.5" customHeight="1">
      <c r="A180" s="284"/>
      <c r="B180" s="284"/>
      <c r="C180" s="435"/>
      <c r="D180" s="284"/>
      <c r="E180" s="284"/>
      <c r="F180" s="284"/>
      <c r="G180" s="284"/>
      <c r="H180" s="284"/>
      <c r="I180" s="284"/>
      <c r="J180" s="284"/>
      <c r="K180" s="284"/>
      <c r="L180" s="284"/>
      <c r="M180" s="284"/>
      <c r="N180" s="284"/>
      <c r="O180" s="284"/>
      <c r="P180" s="284"/>
      <c r="Q180" s="284"/>
      <c r="R180" s="284"/>
      <c r="S180" s="284"/>
      <c r="T180" s="284"/>
      <c r="U180" s="284"/>
      <c r="V180" s="284"/>
    </row>
    <row r="181" spans="1:22" ht="16.5" customHeight="1">
      <c r="A181" s="284"/>
      <c r="B181" s="284"/>
      <c r="C181" s="435"/>
      <c r="D181" s="284"/>
      <c r="E181" s="284"/>
      <c r="F181" s="284"/>
      <c r="G181" s="284"/>
      <c r="H181" s="284"/>
      <c r="I181" s="284"/>
      <c r="J181" s="284"/>
      <c r="K181" s="284"/>
      <c r="L181" s="284"/>
      <c r="M181" s="284"/>
      <c r="N181" s="284"/>
      <c r="O181" s="284"/>
      <c r="P181" s="284"/>
      <c r="Q181" s="284"/>
      <c r="R181" s="284"/>
      <c r="S181" s="284"/>
      <c r="T181" s="284"/>
      <c r="U181" s="284"/>
      <c r="V181" s="284"/>
    </row>
    <row r="182" spans="1:22" ht="16.5" customHeight="1">
      <c r="A182" s="284"/>
      <c r="B182" s="284"/>
      <c r="C182" s="435"/>
      <c r="D182" s="284"/>
      <c r="E182" s="284"/>
      <c r="F182" s="284"/>
      <c r="G182" s="284"/>
      <c r="H182" s="284"/>
      <c r="I182" s="284"/>
      <c r="J182" s="284"/>
      <c r="K182" s="284"/>
      <c r="L182" s="284"/>
      <c r="M182" s="284"/>
      <c r="N182" s="284"/>
      <c r="O182" s="284"/>
      <c r="P182" s="284"/>
      <c r="Q182" s="284"/>
      <c r="R182" s="284"/>
      <c r="S182" s="284"/>
      <c r="T182" s="284"/>
      <c r="U182" s="284"/>
      <c r="V182" s="284"/>
    </row>
    <row r="183" spans="1:22" ht="16.5" customHeight="1">
      <c r="A183" s="284"/>
      <c r="B183" s="284"/>
      <c r="C183" s="435"/>
      <c r="D183" s="284"/>
      <c r="E183" s="284"/>
      <c r="F183" s="284"/>
      <c r="G183" s="284"/>
      <c r="H183" s="284"/>
      <c r="I183" s="284"/>
      <c r="J183" s="284"/>
      <c r="K183" s="284"/>
      <c r="L183" s="284"/>
      <c r="M183" s="284"/>
      <c r="N183" s="284"/>
      <c r="O183" s="284"/>
      <c r="P183" s="284"/>
      <c r="Q183" s="284"/>
      <c r="R183" s="284"/>
      <c r="S183" s="284"/>
      <c r="T183" s="284"/>
      <c r="U183" s="284"/>
      <c r="V183" s="284"/>
    </row>
    <row r="184" spans="1:22" ht="16.5" customHeight="1">
      <c r="A184" s="284"/>
      <c r="B184" s="284"/>
      <c r="C184" s="435"/>
      <c r="D184" s="284"/>
      <c r="E184" s="284"/>
      <c r="F184" s="284"/>
      <c r="G184" s="284"/>
      <c r="H184" s="284"/>
      <c r="I184" s="284"/>
      <c r="J184" s="284"/>
      <c r="K184" s="284"/>
      <c r="L184" s="284"/>
      <c r="M184" s="284"/>
      <c r="N184" s="284"/>
      <c r="O184" s="284"/>
      <c r="P184" s="284"/>
      <c r="Q184" s="284"/>
      <c r="R184" s="284"/>
      <c r="S184" s="284"/>
      <c r="T184" s="284"/>
      <c r="U184" s="284"/>
      <c r="V184" s="284"/>
    </row>
    <row r="185" spans="1:22" ht="16.5" customHeight="1">
      <c r="A185" s="284"/>
      <c r="B185" s="284"/>
      <c r="C185" s="435"/>
      <c r="D185" s="284"/>
      <c r="E185" s="284"/>
      <c r="F185" s="284"/>
      <c r="G185" s="284"/>
      <c r="H185" s="284"/>
      <c r="I185" s="284"/>
      <c r="J185" s="284"/>
      <c r="K185" s="284"/>
      <c r="L185" s="284"/>
      <c r="M185" s="284"/>
      <c r="N185" s="284"/>
      <c r="O185" s="284"/>
      <c r="P185" s="284"/>
      <c r="Q185" s="284"/>
      <c r="R185" s="284"/>
      <c r="S185" s="284"/>
      <c r="T185" s="284"/>
      <c r="U185" s="284"/>
      <c r="V185" s="284"/>
    </row>
    <row r="186" spans="1:22" ht="16.5" customHeight="1">
      <c r="A186" s="284"/>
      <c r="B186" s="284"/>
      <c r="C186" s="435"/>
      <c r="D186" s="284"/>
      <c r="E186" s="284"/>
      <c r="F186" s="284"/>
      <c r="G186" s="284"/>
      <c r="H186" s="284"/>
      <c r="I186" s="284"/>
      <c r="J186" s="284"/>
      <c r="K186" s="284"/>
      <c r="L186" s="284"/>
      <c r="M186" s="284"/>
      <c r="N186" s="284"/>
      <c r="O186" s="284"/>
      <c r="P186" s="284"/>
      <c r="Q186" s="284"/>
      <c r="R186" s="284"/>
      <c r="S186" s="284"/>
      <c r="T186" s="284"/>
      <c r="U186" s="284"/>
      <c r="V186" s="284"/>
    </row>
    <row r="187" spans="1:22" ht="16.5" customHeight="1">
      <c r="A187" s="284"/>
      <c r="B187" s="284"/>
      <c r="C187" s="435"/>
      <c r="D187" s="284"/>
      <c r="E187" s="284"/>
      <c r="F187" s="284"/>
      <c r="G187" s="284"/>
      <c r="H187" s="284"/>
      <c r="I187" s="284"/>
      <c r="J187" s="284"/>
      <c r="K187" s="284"/>
      <c r="L187" s="284"/>
      <c r="M187" s="284"/>
      <c r="N187" s="284"/>
      <c r="O187" s="284"/>
      <c r="P187" s="284"/>
      <c r="Q187" s="284"/>
      <c r="R187" s="284"/>
      <c r="S187" s="284"/>
      <c r="T187" s="284"/>
      <c r="U187" s="284"/>
      <c r="V187" s="284"/>
    </row>
    <row r="188" spans="1:22" ht="16.5" customHeight="1">
      <c r="A188" s="284"/>
      <c r="B188" s="284"/>
      <c r="C188" s="435"/>
      <c r="D188" s="284"/>
      <c r="E188" s="284"/>
      <c r="F188" s="284"/>
      <c r="G188" s="284"/>
      <c r="H188" s="284"/>
      <c r="I188" s="284"/>
      <c r="J188" s="284"/>
      <c r="K188" s="284"/>
      <c r="L188" s="284"/>
      <c r="M188" s="284"/>
      <c r="N188" s="284"/>
      <c r="O188" s="284"/>
      <c r="P188" s="284"/>
      <c r="Q188" s="284"/>
      <c r="R188" s="284"/>
      <c r="S188" s="284"/>
      <c r="T188" s="284"/>
      <c r="U188" s="284"/>
      <c r="V188" s="284"/>
    </row>
    <row r="189" spans="1:22" ht="16.5" customHeight="1">
      <c r="A189" s="284"/>
      <c r="B189" s="284"/>
      <c r="C189" s="435"/>
      <c r="D189" s="284"/>
      <c r="E189" s="284"/>
      <c r="F189" s="284"/>
      <c r="G189" s="284"/>
      <c r="H189" s="284"/>
      <c r="I189" s="284"/>
      <c r="J189" s="284"/>
      <c r="K189" s="284"/>
      <c r="L189" s="284"/>
      <c r="M189" s="284"/>
      <c r="N189" s="284"/>
      <c r="O189" s="284"/>
      <c r="P189" s="284"/>
      <c r="Q189" s="284"/>
      <c r="R189" s="284"/>
      <c r="S189" s="284"/>
      <c r="T189" s="284"/>
      <c r="U189" s="284"/>
      <c r="V189" s="284"/>
    </row>
    <row r="190" spans="1:22" ht="16.5" customHeight="1">
      <c r="A190" s="284"/>
      <c r="B190" s="284"/>
      <c r="C190" s="435"/>
      <c r="D190" s="284"/>
      <c r="E190" s="284"/>
      <c r="F190" s="284"/>
      <c r="G190" s="284"/>
      <c r="H190" s="284"/>
      <c r="I190" s="284"/>
      <c r="J190" s="284"/>
      <c r="K190" s="284"/>
      <c r="L190" s="284"/>
      <c r="M190" s="284"/>
      <c r="N190" s="284"/>
      <c r="O190" s="284"/>
      <c r="P190" s="284"/>
      <c r="Q190" s="284"/>
      <c r="R190" s="284"/>
      <c r="S190" s="284"/>
      <c r="T190" s="284"/>
      <c r="U190" s="284"/>
      <c r="V190" s="284"/>
    </row>
    <row r="191" spans="1:22" ht="16.5" customHeight="1">
      <c r="A191" s="284"/>
      <c r="B191" s="284"/>
      <c r="C191" s="435"/>
      <c r="D191" s="284"/>
      <c r="E191" s="284"/>
      <c r="F191" s="284"/>
      <c r="G191" s="284"/>
      <c r="H191" s="284"/>
      <c r="I191" s="284"/>
      <c r="J191" s="284"/>
      <c r="K191" s="284"/>
      <c r="L191" s="284"/>
      <c r="M191" s="284"/>
      <c r="N191" s="284"/>
      <c r="O191" s="284"/>
      <c r="P191" s="284"/>
      <c r="Q191" s="284"/>
      <c r="R191" s="284"/>
      <c r="S191" s="284"/>
      <c r="T191" s="284"/>
      <c r="U191" s="284"/>
      <c r="V191" s="284"/>
    </row>
    <row r="192" spans="1:22" ht="16.5" customHeight="1">
      <c r="A192" s="284"/>
      <c r="B192" s="284"/>
      <c r="C192" s="435"/>
      <c r="D192" s="284"/>
      <c r="E192" s="284"/>
      <c r="F192" s="284"/>
      <c r="G192" s="284"/>
      <c r="H192" s="284"/>
      <c r="I192" s="284"/>
      <c r="J192" s="284"/>
      <c r="K192" s="284"/>
      <c r="L192" s="284"/>
      <c r="M192" s="284"/>
      <c r="N192" s="284"/>
      <c r="O192" s="284"/>
      <c r="P192" s="284"/>
      <c r="Q192" s="284"/>
      <c r="R192" s="284"/>
      <c r="S192" s="284"/>
      <c r="T192" s="284"/>
      <c r="U192" s="284"/>
      <c r="V192" s="284"/>
    </row>
    <row r="193" spans="1:22" ht="16.5" customHeight="1">
      <c r="A193" s="284"/>
      <c r="B193" s="284"/>
      <c r="C193" s="435"/>
      <c r="D193" s="284"/>
      <c r="E193" s="284"/>
      <c r="F193" s="284"/>
      <c r="G193" s="284"/>
      <c r="H193" s="284"/>
      <c r="I193" s="284"/>
      <c r="J193" s="284"/>
      <c r="K193" s="284"/>
      <c r="L193" s="284"/>
      <c r="M193" s="284"/>
      <c r="N193" s="284"/>
      <c r="O193" s="284"/>
      <c r="P193" s="284"/>
      <c r="Q193" s="284"/>
      <c r="R193" s="284"/>
      <c r="S193" s="284"/>
      <c r="T193" s="284"/>
      <c r="U193" s="284"/>
      <c r="V193" s="284"/>
    </row>
    <row r="194" spans="1:22" ht="16.5" customHeight="1">
      <c r="A194" s="284"/>
      <c r="B194" s="284"/>
      <c r="C194" s="435"/>
      <c r="D194" s="284"/>
      <c r="E194" s="284"/>
      <c r="F194" s="284"/>
      <c r="G194" s="284"/>
      <c r="H194" s="284"/>
      <c r="I194" s="284"/>
      <c r="J194" s="284"/>
      <c r="K194" s="284"/>
      <c r="L194" s="284"/>
      <c r="M194" s="284"/>
      <c r="N194" s="284"/>
      <c r="O194" s="284"/>
      <c r="P194" s="284"/>
      <c r="Q194" s="284"/>
      <c r="R194" s="284"/>
      <c r="S194" s="284"/>
      <c r="T194" s="284"/>
      <c r="U194" s="284"/>
      <c r="V194" s="284"/>
    </row>
    <row r="195" spans="1:22" ht="16.5" customHeight="1">
      <c r="A195" s="284"/>
      <c r="B195" s="284"/>
      <c r="C195" s="435"/>
      <c r="D195" s="284"/>
      <c r="E195" s="284"/>
      <c r="F195" s="284"/>
      <c r="G195" s="284"/>
      <c r="H195" s="284"/>
      <c r="I195" s="284"/>
      <c r="J195" s="284"/>
      <c r="K195" s="284"/>
      <c r="L195" s="284"/>
      <c r="M195" s="284"/>
      <c r="N195" s="284"/>
      <c r="O195" s="284"/>
      <c r="P195" s="284"/>
      <c r="Q195" s="284"/>
      <c r="R195" s="284"/>
      <c r="S195" s="284"/>
      <c r="T195" s="284"/>
      <c r="U195" s="284"/>
      <c r="V195" s="284"/>
    </row>
    <row r="196" spans="1:22" ht="16.5" customHeight="1">
      <c r="A196" s="284"/>
      <c r="B196" s="284"/>
      <c r="C196" s="435"/>
      <c r="D196" s="284"/>
      <c r="E196" s="284"/>
      <c r="F196" s="284"/>
      <c r="G196" s="284"/>
      <c r="H196" s="284"/>
      <c r="I196" s="284"/>
      <c r="J196" s="284"/>
      <c r="K196" s="284"/>
      <c r="L196" s="284"/>
      <c r="M196" s="284"/>
      <c r="N196" s="284"/>
      <c r="O196" s="284"/>
      <c r="P196" s="284"/>
      <c r="Q196" s="284"/>
      <c r="R196" s="284"/>
      <c r="S196" s="284"/>
      <c r="T196" s="284"/>
      <c r="U196" s="284"/>
      <c r="V196" s="284"/>
    </row>
    <row r="197" spans="1:22" ht="16.5" customHeight="1">
      <c r="A197" s="284"/>
      <c r="B197" s="284"/>
      <c r="C197" s="435"/>
      <c r="D197" s="284"/>
      <c r="E197" s="284"/>
      <c r="F197" s="284"/>
      <c r="G197" s="284"/>
      <c r="H197" s="284"/>
      <c r="I197" s="284"/>
      <c r="J197" s="284"/>
      <c r="K197" s="284"/>
      <c r="L197" s="284"/>
      <c r="M197" s="284"/>
      <c r="N197" s="284"/>
      <c r="O197" s="284"/>
      <c r="P197" s="284"/>
      <c r="Q197" s="284"/>
      <c r="R197" s="284"/>
      <c r="S197" s="284"/>
      <c r="T197" s="284"/>
      <c r="U197" s="284"/>
      <c r="V197" s="284"/>
    </row>
    <row r="198" spans="1:22" ht="16.5" customHeight="1">
      <c r="A198" s="284"/>
      <c r="B198" s="284"/>
      <c r="C198" s="435"/>
      <c r="D198" s="284"/>
      <c r="E198" s="284"/>
      <c r="F198" s="284"/>
      <c r="G198" s="284"/>
      <c r="H198" s="284"/>
      <c r="I198" s="284"/>
      <c r="J198" s="284"/>
      <c r="K198" s="284"/>
      <c r="L198" s="284"/>
      <c r="M198" s="284"/>
      <c r="N198" s="284"/>
      <c r="O198" s="284"/>
      <c r="P198" s="284"/>
      <c r="Q198" s="284"/>
      <c r="R198" s="284"/>
      <c r="S198" s="284"/>
      <c r="T198" s="284"/>
      <c r="U198" s="284"/>
      <c r="V198" s="284"/>
    </row>
    <row r="199" spans="1:22" ht="16.5" customHeight="1">
      <c r="A199" s="284"/>
      <c r="B199" s="284"/>
      <c r="C199" s="435"/>
      <c r="D199" s="284"/>
      <c r="E199" s="284"/>
      <c r="F199" s="284"/>
      <c r="G199" s="284"/>
      <c r="H199" s="284"/>
      <c r="I199" s="284"/>
      <c r="J199" s="284"/>
      <c r="K199" s="284"/>
      <c r="L199" s="284"/>
      <c r="M199" s="284"/>
      <c r="N199" s="284"/>
      <c r="O199" s="284"/>
      <c r="P199" s="284"/>
      <c r="Q199" s="284"/>
      <c r="R199" s="284"/>
      <c r="S199" s="284"/>
      <c r="T199" s="284"/>
      <c r="U199" s="284"/>
      <c r="V199" s="284"/>
    </row>
    <row r="200" spans="1:22" ht="16.5" customHeight="1">
      <c r="A200" s="284"/>
      <c r="B200" s="284"/>
      <c r="C200" s="435"/>
      <c r="D200" s="284"/>
      <c r="E200" s="284"/>
      <c r="F200" s="284"/>
      <c r="G200" s="284"/>
      <c r="H200" s="284"/>
      <c r="I200" s="284"/>
      <c r="J200" s="284"/>
      <c r="K200" s="284"/>
      <c r="L200" s="284"/>
      <c r="M200" s="284"/>
      <c r="N200" s="284"/>
      <c r="O200" s="284"/>
      <c r="P200" s="284"/>
      <c r="Q200" s="284"/>
      <c r="R200" s="284"/>
      <c r="S200" s="284"/>
      <c r="T200" s="284"/>
      <c r="U200" s="284"/>
      <c r="V200" s="284"/>
    </row>
    <row r="201" spans="1:22" ht="16.5" customHeight="1">
      <c r="A201" s="284"/>
      <c r="B201" s="284"/>
      <c r="C201" s="435"/>
      <c r="D201" s="284"/>
      <c r="E201" s="284"/>
      <c r="F201" s="284"/>
      <c r="G201" s="284"/>
      <c r="H201" s="284"/>
      <c r="I201" s="284"/>
      <c r="J201" s="284"/>
      <c r="K201" s="284"/>
      <c r="L201" s="284"/>
      <c r="M201" s="284"/>
      <c r="N201" s="284"/>
      <c r="O201" s="284"/>
      <c r="P201" s="284"/>
      <c r="Q201" s="284"/>
      <c r="R201" s="284"/>
      <c r="S201" s="284"/>
      <c r="T201" s="284"/>
      <c r="U201" s="284"/>
      <c r="V201" s="284"/>
    </row>
    <row r="202" spans="1:22" ht="16.5" customHeight="1">
      <c r="A202" s="284"/>
      <c r="B202" s="284"/>
      <c r="C202" s="435"/>
      <c r="D202" s="284"/>
      <c r="E202" s="284"/>
      <c r="F202" s="284"/>
      <c r="G202" s="284"/>
      <c r="H202" s="284"/>
      <c r="I202" s="284"/>
      <c r="J202" s="284"/>
      <c r="K202" s="284"/>
      <c r="L202" s="284"/>
      <c r="M202" s="284"/>
      <c r="N202" s="284"/>
      <c r="O202" s="284"/>
      <c r="P202" s="284"/>
      <c r="Q202" s="284"/>
      <c r="R202" s="284"/>
      <c r="S202" s="284"/>
      <c r="T202" s="284"/>
      <c r="U202" s="284"/>
      <c r="V202" s="284"/>
    </row>
    <row r="203" spans="1:22" ht="16.5" customHeight="1">
      <c r="A203" s="284"/>
      <c r="B203" s="284"/>
      <c r="C203" s="435"/>
      <c r="D203" s="284"/>
      <c r="E203" s="284"/>
      <c r="F203" s="284"/>
      <c r="G203" s="284"/>
      <c r="H203" s="284"/>
      <c r="I203" s="284"/>
      <c r="J203" s="284"/>
      <c r="K203" s="284"/>
      <c r="L203" s="284"/>
      <c r="M203" s="284"/>
      <c r="N203" s="284"/>
      <c r="O203" s="284"/>
      <c r="P203" s="284"/>
      <c r="Q203" s="284"/>
      <c r="R203" s="284"/>
      <c r="S203" s="284"/>
      <c r="T203" s="284"/>
      <c r="U203" s="284"/>
      <c r="V203" s="284"/>
    </row>
    <row r="204" spans="1:22" ht="16.5" customHeight="1">
      <c r="A204" s="284"/>
      <c r="B204" s="284"/>
      <c r="C204" s="435"/>
      <c r="D204" s="284"/>
      <c r="E204" s="284"/>
      <c r="F204" s="284"/>
      <c r="G204" s="284"/>
      <c r="H204" s="284"/>
      <c r="I204" s="284"/>
      <c r="J204" s="284"/>
      <c r="K204" s="284"/>
      <c r="L204" s="284"/>
      <c r="M204" s="284"/>
      <c r="N204" s="284"/>
      <c r="O204" s="284"/>
      <c r="P204" s="284"/>
      <c r="Q204" s="284"/>
      <c r="R204" s="284"/>
      <c r="S204" s="284"/>
      <c r="T204" s="284"/>
      <c r="U204" s="284"/>
      <c r="V204" s="284"/>
    </row>
    <row r="205" spans="1:22" ht="16.5" customHeight="1">
      <c r="A205" s="284"/>
      <c r="B205" s="284"/>
      <c r="C205" s="435"/>
      <c r="D205" s="284"/>
      <c r="E205" s="284"/>
      <c r="F205" s="284"/>
      <c r="G205" s="284"/>
      <c r="H205" s="284"/>
      <c r="I205" s="284"/>
      <c r="J205" s="284"/>
      <c r="K205" s="284"/>
      <c r="L205" s="284"/>
      <c r="M205" s="284"/>
      <c r="N205" s="284"/>
      <c r="O205" s="284"/>
      <c r="P205" s="284"/>
      <c r="Q205" s="284"/>
      <c r="R205" s="284"/>
      <c r="S205" s="284"/>
      <c r="T205" s="284"/>
      <c r="U205" s="284"/>
      <c r="V205" s="284"/>
    </row>
    <row r="206" spans="1:22" ht="16.5" customHeight="1">
      <c r="A206" s="284"/>
      <c r="B206" s="284"/>
      <c r="C206" s="435"/>
      <c r="D206" s="284"/>
      <c r="E206" s="284"/>
      <c r="F206" s="284"/>
      <c r="G206" s="284"/>
      <c r="H206" s="284"/>
      <c r="I206" s="284"/>
      <c r="J206" s="284"/>
      <c r="K206" s="284"/>
      <c r="L206" s="284"/>
      <c r="M206" s="284"/>
      <c r="N206" s="284"/>
      <c r="O206" s="284"/>
      <c r="P206" s="284"/>
      <c r="Q206" s="284"/>
      <c r="R206" s="284"/>
      <c r="S206" s="284"/>
      <c r="T206" s="284"/>
      <c r="U206" s="284"/>
      <c r="V206" s="284"/>
    </row>
    <row r="207" spans="1:22" ht="16.5" customHeight="1">
      <c r="A207" s="284"/>
      <c r="B207" s="284"/>
      <c r="C207" s="435"/>
      <c r="D207" s="284"/>
      <c r="E207" s="284"/>
      <c r="F207" s="284"/>
      <c r="G207" s="284"/>
      <c r="H207" s="284"/>
      <c r="I207" s="284"/>
      <c r="J207" s="284"/>
      <c r="K207" s="284"/>
      <c r="L207" s="284"/>
      <c r="M207" s="284"/>
      <c r="N207" s="284"/>
      <c r="O207" s="284"/>
      <c r="P207" s="284"/>
      <c r="Q207" s="284"/>
      <c r="R207" s="284"/>
      <c r="S207" s="284"/>
      <c r="T207" s="284"/>
      <c r="U207" s="284"/>
      <c r="V207" s="284"/>
    </row>
    <row r="208" spans="1:22" ht="16.5" customHeight="1">
      <c r="A208" s="284"/>
      <c r="B208" s="284"/>
      <c r="C208" s="435"/>
      <c r="D208" s="284"/>
      <c r="E208" s="284"/>
      <c r="F208" s="284"/>
      <c r="G208" s="284"/>
      <c r="H208" s="284"/>
      <c r="I208" s="284"/>
      <c r="J208" s="284"/>
      <c r="K208" s="284"/>
      <c r="L208" s="284"/>
      <c r="M208" s="284"/>
      <c r="N208" s="284"/>
      <c r="O208" s="284"/>
      <c r="P208" s="284"/>
      <c r="Q208" s="284"/>
      <c r="R208" s="284"/>
      <c r="S208" s="284"/>
      <c r="T208" s="284"/>
      <c r="U208" s="284"/>
      <c r="V208" s="284"/>
    </row>
    <row r="209" spans="1:22" ht="16.5" customHeight="1">
      <c r="A209" s="284"/>
      <c r="B209" s="284"/>
      <c r="C209" s="435"/>
      <c r="D209" s="284"/>
      <c r="E209" s="284"/>
      <c r="F209" s="284"/>
      <c r="G209" s="284"/>
      <c r="H209" s="284"/>
      <c r="I209" s="284"/>
      <c r="J209" s="284"/>
      <c r="K209" s="284"/>
      <c r="L209" s="284"/>
      <c r="M209" s="284"/>
      <c r="N209" s="284"/>
      <c r="O209" s="284"/>
      <c r="P209" s="284"/>
      <c r="Q209" s="284"/>
      <c r="R209" s="284"/>
      <c r="S209" s="284"/>
      <c r="T209" s="284"/>
      <c r="U209" s="284"/>
      <c r="V209" s="284"/>
    </row>
    <row r="210" spans="1:22" ht="16.5" customHeight="1">
      <c r="A210" s="284"/>
      <c r="B210" s="284"/>
      <c r="C210" s="435"/>
      <c r="D210" s="284"/>
      <c r="E210" s="284"/>
      <c r="F210" s="284"/>
      <c r="G210" s="284"/>
      <c r="H210" s="284"/>
      <c r="I210" s="284"/>
      <c r="J210" s="284"/>
      <c r="K210" s="284"/>
      <c r="L210" s="284"/>
      <c r="M210" s="284"/>
      <c r="N210" s="284"/>
      <c r="O210" s="284"/>
      <c r="P210" s="284"/>
      <c r="Q210" s="284"/>
      <c r="R210" s="284"/>
      <c r="S210" s="284"/>
      <c r="T210" s="284"/>
      <c r="U210" s="284"/>
      <c r="V210" s="284"/>
    </row>
    <row r="211" spans="1:22" ht="16.5" customHeight="1">
      <c r="A211" s="284"/>
      <c r="B211" s="284"/>
      <c r="C211" s="435"/>
      <c r="D211" s="284"/>
      <c r="E211" s="284"/>
      <c r="F211" s="284"/>
      <c r="G211" s="284"/>
      <c r="H211" s="284"/>
      <c r="I211" s="284"/>
      <c r="J211" s="284"/>
      <c r="K211" s="284"/>
      <c r="L211" s="284"/>
      <c r="M211" s="284"/>
      <c r="N211" s="284"/>
      <c r="O211" s="284"/>
      <c r="P211" s="284"/>
      <c r="Q211" s="284"/>
      <c r="R211" s="284"/>
      <c r="S211" s="284"/>
      <c r="T211" s="284"/>
      <c r="U211" s="284"/>
      <c r="V211" s="284"/>
    </row>
    <row r="212" spans="1:22" ht="16.5" customHeight="1">
      <c r="A212" s="284"/>
      <c r="B212" s="284"/>
      <c r="C212" s="435"/>
      <c r="D212" s="284"/>
      <c r="E212" s="284"/>
      <c r="F212" s="284"/>
      <c r="G212" s="284"/>
      <c r="H212" s="284"/>
      <c r="I212" s="284"/>
      <c r="J212" s="284"/>
      <c r="K212" s="284"/>
      <c r="L212" s="284"/>
      <c r="M212" s="284"/>
      <c r="N212" s="284"/>
      <c r="O212" s="284"/>
      <c r="P212" s="284"/>
      <c r="Q212" s="284"/>
      <c r="R212" s="284"/>
      <c r="S212" s="284"/>
      <c r="T212" s="284"/>
      <c r="U212" s="284"/>
      <c r="V212" s="284"/>
    </row>
    <row r="213" spans="1:22" ht="16.5" customHeight="1">
      <c r="A213" s="284"/>
      <c r="B213" s="284"/>
      <c r="C213" s="435"/>
      <c r="D213" s="284"/>
      <c r="E213" s="284"/>
      <c r="F213" s="284"/>
      <c r="G213" s="284"/>
      <c r="H213" s="284"/>
      <c r="I213" s="284"/>
      <c r="J213" s="284"/>
      <c r="K213" s="284"/>
      <c r="L213" s="284"/>
      <c r="M213" s="284"/>
      <c r="N213" s="284"/>
      <c r="O213" s="284"/>
      <c r="P213" s="284"/>
      <c r="Q213" s="284"/>
      <c r="R213" s="284"/>
      <c r="S213" s="284"/>
      <c r="T213" s="284"/>
      <c r="U213" s="284"/>
      <c r="V213" s="284"/>
    </row>
    <row r="214" spans="1:22" ht="16.5" customHeight="1">
      <c r="A214" s="284"/>
      <c r="B214" s="284"/>
      <c r="C214" s="435"/>
      <c r="D214" s="284"/>
      <c r="E214" s="284"/>
      <c r="F214" s="284"/>
      <c r="G214" s="284"/>
      <c r="H214" s="284"/>
      <c r="I214" s="284"/>
      <c r="J214" s="284"/>
      <c r="K214" s="284"/>
      <c r="L214" s="284"/>
      <c r="M214" s="284"/>
      <c r="N214" s="284"/>
      <c r="O214" s="284"/>
      <c r="P214" s="284"/>
      <c r="Q214" s="284"/>
      <c r="R214" s="284"/>
      <c r="S214" s="284"/>
      <c r="T214" s="284"/>
      <c r="U214" s="284"/>
      <c r="V214" s="284"/>
    </row>
    <row r="215" spans="1:22" ht="16.5" customHeight="1">
      <c r="A215" s="284"/>
      <c r="B215" s="284"/>
      <c r="C215" s="435"/>
      <c r="D215" s="284"/>
      <c r="E215" s="284"/>
      <c r="F215" s="284"/>
      <c r="G215" s="284"/>
      <c r="H215" s="284"/>
      <c r="I215" s="284"/>
      <c r="J215" s="284"/>
      <c r="K215" s="284"/>
      <c r="L215" s="284"/>
      <c r="M215" s="284"/>
      <c r="N215" s="284"/>
      <c r="O215" s="284"/>
      <c r="P215" s="284"/>
      <c r="Q215" s="284"/>
      <c r="R215" s="284"/>
      <c r="S215" s="284"/>
      <c r="T215" s="284"/>
      <c r="U215" s="284"/>
      <c r="V215" s="284"/>
    </row>
    <row r="216" spans="1:22" ht="16.5" customHeight="1">
      <c r="A216" s="284"/>
      <c r="B216" s="284"/>
      <c r="C216" s="435"/>
      <c r="D216" s="284"/>
      <c r="E216" s="284"/>
      <c r="F216" s="284"/>
      <c r="G216" s="284"/>
      <c r="H216" s="284"/>
      <c r="I216" s="284"/>
      <c r="J216" s="284"/>
      <c r="K216" s="284"/>
      <c r="L216" s="284"/>
      <c r="M216" s="284"/>
      <c r="N216" s="284"/>
      <c r="O216" s="284"/>
      <c r="P216" s="284"/>
      <c r="Q216" s="284"/>
      <c r="R216" s="284"/>
      <c r="S216" s="284"/>
      <c r="T216" s="284"/>
      <c r="U216" s="284"/>
      <c r="V216" s="284"/>
    </row>
    <row r="217" spans="1:22" ht="16.5" customHeight="1">
      <c r="A217" s="284"/>
      <c r="B217" s="284"/>
      <c r="C217" s="435"/>
      <c r="D217" s="284"/>
      <c r="E217" s="284"/>
      <c r="F217" s="284"/>
      <c r="G217" s="284"/>
      <c r="H217" s="284"/>
      <c r="I217" s="284"/>
      <c r="J217" s="284"/>
      <c r="K217" s="284"/>
      <c r="L217" s="284"/>
      <c r="M217" s="284"/>
      <c r="N217" s="284"/>
      <c r="O217" s="284"/>
      <c r="P217" s="284"/>
      <c r="Q217" s="284"/>
      <c r="R217" s="284"/>
      <c r="S217" s="284"/>
      <c r="T217" s="284"/>
      <c r="U217" s="284"/>
      <c r="V217" s="284"/>
    </row>
    <row r="218" spans="1:22" ht="16.5" customHeight="1">
      <c r="A218" s="284"/>
      <c r="B218" s="284"/>
      <c r="C218" s="435"/>
      <c r="D218" s="284"/>
      <c r="E218" s="284"/>
      <c r="F218" s="284"/>
      <c r="G218" s="284"/>
      <c r="H218" s="284"/>
      <c r="I218" s="284"/>
      <c r="J218" s="284"/>
      <c r="K218" s="284"/>
      <c r="L218" s="284"/>
      <c r="M218" s="284"/>
      <c r="N218" s="284"/>
      <c r="O218" s="284"/>
      <c r="P218" s="284"/>
      <c r="Q218" s="284"/>
      <c r="R218" s="284"/>
      <c r="S218" s="284"/>
      <c r="T218" s="284"/>
      <c r="U218" s="284"/>
      <c r="V218" s="284"/>
    </row>
    <row r="219" spans="1:22" ht="16.5" customHeight="1">
      <c r="A219" s="284"/>
      <c r="B219" s="284"/>
      <c r="C219" s="435"/>
      <c r="D219" s="284"/>
      <c r="E219" s="284"/>
      <c r="F219" s="284"/>
      <c r="G219" s="284"/>
      <c r="H219" s="284"/>
      <c r="I219" s="284"/>
      <c r="J219" s="284"/>
      <c r="K219" s="284"/>
      <c r="L219" s="284"/>
      <c r="M219" s="284"/>
      <c r="N219" s="284"/>
      <c r="O219" s="284"/>
      <c r="P219" s="284"/>
      <c r="Q219" s="284"/>
      <c r="R219" s="284"/>
      <c r="S219" s="284"/>
      <c r="T219" s="284"/>
      <c r="U219" s="284"/>
      <c r="V219" s="284"/>
    </row>
    <row r="220" spans="1:22" ht="16.5" customHeight="1">
      <c r="A220" s="284"/>
      <c r="B220" s="284"/>
      <c r="C220" s="435"/>
      <c r="D220" s="284"/>
      <c r="E220" s="284"/>
      <c r="F220" s="284"/>
      <c r="G220" s="284"/>
      <c r="H220" s="284"/>
      <c r="I220" s="284"/>
      <c r="J220" s="284"/>
      <c r="K220" s="284"/>
      <c r="L220" s="284"/>
      <c r="M220" s="284"/>
      <c r="N220" s="284"/>
      <c r="O220" s="284"/>
      <c r="P220" s="284"/>
      <c r="Q220" s="284"/>
      <c r="R220" s="284"/>
      <c r="S220" s="284"/>
      <c r="T220" s="284"/>
      <c r="U220" s="284"/>
      <c r="V220" s="284"/>
    </row>
    <row r="221" spans="1:22" ht="16.5" customHeight="1">
      <c r="A221" s="284"/>
      <c r="B221" s="284"/>
      <c r="C221" s="435"/>
      <c r="D221" s="284"/>
      <c r="E221" s="284"/>
      <c r="F221" s="284"/>
      <c r="G221" s="284"/>
      <c r="H221" s="284"/>
      <c r="I221" s="284"/>
      <c r="J221" s="284"/>
      <c r="K221" s="284"/>
      <c r="L221" s="284"/>
      <c r="M221" s="284"/>
      <c r="N221" s="284"/>
      <c r="O221" s="284"/>
      <c r="P221" s="284"/>
      <c r="Q221" s="284"/>
      <c r="R221" s="284"/>
      <c r="S221" s="284"/>
      <c r="T221" s="284"/>
      <c r="U221" s="284"/>
      <c r="V221" s="284"/>
    </row>
    <row r="222" spans="1:22" ht="16.5" customHeight="1">
      <c r="A222" s="284"/>
      <c r="B222" s="284"/>
      <c r="C222" s="435"/>
      <c r="D222" s="284"/>
      <c r="E222" s="284"/>
      <c r="F222" s="284"/>
      <c r="G222" s="284"/>
      <c r="H222" s="284"/>
      <c r="I222" s="284"/>
      <c r="J222" s="284"/>
      <c r="K222" s="284"/>
      <c r="L222" s="284"/>
      <c r="M222" s="284"/>
      <c r="N222" s="284"/>
      <c r="O222" s="284"/>
      <c r="P222" s="284"/>
      <c r="Q222" s="284"/>
      <c r="R222" s="284"/>
      <c r="S222" s="284"/>
      <c r="T222" s="284"/>
      <c r="U222" s="284"/>
      <c r="V222" s="284"/>
    </row>
    <row r="223" spans="1:22" ht="16.5" customHeight="1">
      <c r="A223" s="284"/>
      <c r="B223" s="284"/>
      <c r="C223" s="435"/>
      <c r="D223" s="284"/>
      <c r="E223" s="284"/>
      <c r="F223" s="284"/>
      <c r="G223" s="284"/>
      <c r="H223" s="284"/>
      <c r="I223" s="284"/>
      <c r="J223" s="284"/>
      <c r="K223" s="284"/>
      <c r="L223" s="284"/>
      <c r="M223" s="284"/>
      <c r="N223" s="284"/>
      <c r="O223" s="284"/>
      <c r="P223" s="284"/>
      <c r="Q223" s="284"/>
      <c r="R223" s="284"/>
      <c r="S223" s="284"/>
      <c r="T223" s="284"/>
      <c r="U223" s="284"/>
      <c r="V223" s="284"/>
    </row>
    <row r="224" spans="1:22" ht="16.5" customHeight="1">
      <c r="A224" s="284"/>
      <c r="B224" s="284"/>
      <c r="C224" s="435"/>
      <c r="D224" s="284"/>
      <c r="E224" s="284"/>
      <c r="F224" s="284"/>
      <c r="G224" s="284"/>
      <c r="H224" s="284"/>
      <c r="I224" s="284"/>
      <c r="J224" s="284"/>
      <c r="K224" s="284"/>
      <c r="L224" s="284"/>
      <c r="M224" s="284"/>
      <c r="N224" s="284"/>
      <c r="O224" s="284"/>
      <c r="P224" s="284"/>
      <c r="Q224" s="284"/>
      <c r="R224" s="284"/>
      <c r="S224" s="284"/>
      <c r="T224" s="284"/>
      <c r="U224" s="284"/>
      <c r="V224" s="284"/>
    </row>
    <row r="225" spans="1:22" ht="16.5" customHeight="1">
      <c r="A225" s="284"/>
      <c r="B225" s="284"/>
      <c r="C225" s="435"/>
      <c r="D225" s="284"/>
      <c r="E225" s="284"/>
      <c r="F225" s="284"/>
      <c r="G225" s="284"/>
      <c r="H225" s="284"/>
      <c r="I225" s="284"/>
      <c r="J225" s="284"/>
      <c r="K225" s="284"/>
      <c r="L225" s="284"/>
      <c r="M225" s="284"/>
      <c r="N225" s="284"/>
      <c r="O225" s="284"/>
      <c r="P225" s="284"/>
      <c r="Q225" s="284"/>
      <c r="R225" s="284"/>
      <c r="S225" s="284"/>
      <c r="T225" s="284"/>
      <c r="U225" s="284"/>
      <c r="V225" s="284"/>
    </row>
    <row r="226" spans="1:22" ht="16.5" customHeight="1">
      <c r="A226" s="284"/>
      <c r="B226" s="284"/>
      <c r="C226" s="435"/>
      <c r="D226" s="284"/>
      <c r="E226" s="284"/>
      <c r="F226" s="284"/>
      <c r="G226" s="284"/>
      <c r="H226" s="284"/>
      <c r="I226" s="284"/>
      <c r="J226" s="284"/>
      <c r="K226" s="284"/>
      <c r="L226" s="284"/>
      <c r="M226" s="284"/>
      <c r="N226" s="284"/>
      <c r="O226" s="284"/>
      <c r="P226" s="284"/>
      <c r="Q226" s="284"/>
      <c r="R226" s="284"/>
      <c r="S226" s="284"/>
      <c r="T226" s="284"/>
      <c r="U226" s="284"/>
      <c r="V226" s="284"/>
    </row>
    <row r="227" spans="1:22" ht="16.5" customHeight="1">
      <c r="A227" s="284"/>
      <c r="B227" s="284"/>
      <c r="C227" s="435"/>
      <c r="D227" s="284"/>
      <c r="E227" s="284"/>
      <c r="F227" s="284"/>
      <c r="G227" s="284"/>
      <c r="H227" s="284"/>
      <c r="I227" s="284"/>
      <c r="J227" s="284"/>
      <c r="K227" s="284"/>
      <c r="L227" s="284"/>
      <c r="M227" s="284"/>
      <c r="N227" s="284"/>
      <c r="O227" s="284"/>
      <c r="P227" s="284"/>
      <c r="Q227" s="284"/>
      <c r="R227" s="284"/>
      <c r="S227" s="284"/>
      <c r="T227" s="284"/>
      <c r="U227" s="284"/>
      <c r="V227" s="284"/>
    </row>
    <row r="228" spans="1:22" ht="16.5" customHeight="1">
      <c r="A228" s="284"/>
      <c r="B228" s="284"/>
      <c r="C228" s="435"/>
      <c r="D228" s="284"/>
      <c r="E228" s="284"/>
      <c r="F228" s="284"/>
      <c r="G228" s="284"/>
      <c r="H228" s="284"/>
      <c r="I228" s="284"/>
      <c r="J228" s="284"/>
      <c r="K228" s="284"/>
      <c r="L228" s="284"/>
      <c r="M228" s="284"/>
      <c r="N228" s="284"/>
      <c r="O228" s="284"/>
      <c r="P228" s="284"/>
      <c r="Q228" s="284"/>
      <c r="R228" s="284"/>
      <c r="S228" s="284"/>
      <c r="T228" s="284"/>
      <c r="U228" s="284"/>
      <c r="V228" s="284"/>
    </row>
    <row r="229" spans="1:22" ht="16.5" customHeight="1">
      <c r="A229" s="284"/>
      <c r="B229" s="284"/>
      <c r="C229" s="435"/>
      <c r="D229" s="284"/>
      <c r="E229" s="284"/>
      <c r="F229" s="284"/>
      <c r="G229" s="284"/>
      <c r="H229" s="284"/>
      <c r="I229" s="284"/>
      <c r="J229" s="284"/>
      <c r="K229" s="284"/>
      <c r="L229" s="284"/>
      <c r="M229" s="284"/>
      <c r="N229" s="284"/>
      <c r="O229" s="284"/>
      <c r="P229" s="284"/>
      <c r="Q229" s="284"/>
      <c r="R229" s="284"/>
      <c r="S229" s="284"/>
      <c r="T229" s="284"/>
      <c r="U229" s="284"/>
      <c r="V229" s="284"/>
    </row>
    <row r="230" spans="1:22" ht="16.5" customHeight="1">
      <c r="A230" s="284"/>
      <c r="B230" s="284"/>
      <c r="C230" s="435"/>
      <c r="D230" s="284"/>
      <c r="E230" s="284"/>
      <c r="F230" s="284"/>
      <c r="G230" s="284"/>
      <c r="H230" s="284"/>
      <c r="I230" s="284"/>
      <c r="J230" s="284"/>
      <c r="K230" s="284"/>
      <c r="L230" s="284"/>
      <c r="M230" s="284"/>
      <c r="N230" s="284"/>
      <c r="O230" s="284"/>
      <c r="P230" s="284"/>
      <c r="Q230" s="284"/>
      <c r="R230" s="284"/>
      <c r="S230" s="284"/>
      <c r="T230" s="284"/>
      <c r="U230" s="284"/>
      <c r="V230" s="284"/>
    </row>
    <row r="231" spans="1:22" ht="16.5" customHeight="1">
      <c r="A231" s="284"/>
      <c r="B231" s="284"/>
      <c r="C231" s="435"/>
      <c r="D231" s="284"/>
      <c r="E231" s="284"/>
      <c r="F231" s="284"/>
      <c r="G231" s="284"/>
      <c r="H231" s="284"/>
      <c r="I231" s="284"/>
      <c r="J231" s="284"/>
      <c r="K231" s="284"/>
      <c r="L231" s="284"/>
      <c r="M231" s="284"/>
      <c r="N231" s="284"/>
      <c r="O231" s="284"/>
      <c r="P231" s="284"/>
      <c r="Q231" s="284"/>
      <c r="R231" s="284"/>
      <c r="S231" s="284"/>
      <c r="T231" s="284"/>
      <c r="U231" s="284"/>
      <c r="V231" s="284"/>
    </row>
    <row r="232" spans="1:22" ht="16.5" customHeight="1">
      <c r="A232" s="284"/>
      <c r="B232" s="284"/>
      <c r="C232" s="435"/>
      <c r="D232" s="284"/>
      <c r="E232" s="284"/>
      <c r="F232" s="284"/>
      <c r="G232" s="284"/>
      <c r="H232" s="284"/>
      <c r="I232" s="284"/>
      <c r="J232" s="284"/>
      <c r="K232" s="284"/>
      <c r="L232" s="284"/>
      <c r="M232" s="284"/>
      <c r="N232" s="284"/>
      <c r="O232" s="284"/>
      <c r="P232" s="284"/>
      <c r="Q232" s="284"/>
      <c r="R232" s="284"/>
      <c r="S232" s="284"/>
      <c r="T232" s="284"/>
      <c r="U232" s="284"/>
      <c r="V232" s="284"/>
    </row>
    <row r="233" spans="1:22" ht="16.5" customHeight="1">
      <c r="A233" s="284"/>
      <c r="B233" s="284"/>
      <c r="C233" s="435"/>
      <c r="D233" s="284"/>
      <c r="E233" s="284"/>
      <c r="F233" s="284"/>
      <c r="G233" s="284"/>
      <c r="H233" s="284"/>
      <c r="I233" s="284"/>
      <c r="J233" s="284"/>
      <c r="K233" s="284"/>
      <c r="L233" s="284"/>
      <c r="M233" s="284"/>
      <c r="N233" s="284"/>
      <c r="O233" s="284"/>
      <c r="P233" s="284"/>
      <c r="Q233" s="284"/>
      <c r="R233" s="284"/>
      <c r="S233" s="284"/>
      <c r="T233" s="284"/>
      <c r="U233" s="284"/>
      <c r="V233" s="284"/>
    </row>
    <row r="234" spans="1:22" ht="16.5" customHeight="1">
      <c r="A234" s="284"/>
      <c r="B234" s="284"/>
      <c r="C234" s="435"/>
      <c r="D234" s="284"/>
      <c r="E234" s="284"/>
      <c r="F234" s="284"/>
      <c r="G234" s="284"/>
      <c r="H234" s="284"/>
      <c r="I234" s="284"/>
      <c r="J234" s="284"/>
      <c r="K234" s="284"/>
      <c r="L234" s="284"/>
      <c r="M234" s="284"/>
      <c r="N234" s="284"/>
      <c r="O234" s="284"/>
      <c r="P234" s="284"/>
      <c r="Q234" s="284"/>
      <c r="R234" s="284"/>
      <c r="S234" s="284"/>
      <c r="T234" s="284"/>
      <c r="U234" s="284"/>
      <c r="V234" s="284"/>
    </row>
    <row r="235" spans="1:22" ht="16.5" customHeight="1">
      <c r="A235" s="284"/>
      <c r="B235" s="284"/>
      <c r="C235" s="435"/>
      <c r="D235" s="284"/>
      <c r="E235" s="284"/>
      <c r="F235" s="284"/>
      <c r="G235" s="284"/>
      <c r="H235" s="284"/>
      <c r="I235" s="284"/>
      <c r="J235" s="284"/>
      <c r="K235" s="284"/>
      <c r="L235" s="284"/>
      <c r="M235" s="284"/>
      <c r="N235" s="284"/>
      <c r="O235" s="284"/>
      <c r="P235" s="284"/>
      <c r="Q235" s="284"/>
      <c r="R235" s="284"/>
      <c r="S235" s="284"/>
      <c r="T235" s="284"/>
      <c r="U235" s="284"/>
      <c r="V235" s="284"/>
    </row>
    <row r="236" spans="1:22" ht="16.5" customHeight="1">
      <c r="A236" s="284"/>
      <c r="B236" s="284"/>
      <c r="C236" s="435"/>
      <c r="D236" s="284"/>
      <c r="E236" s="284"/>
      <c r="F236" s="284"/>
      <c r="G236" s="284"/>
      <c r="H236" s="284"/>
      <c r="I236" s="284"/>
      <c r="J236" s="284"/>
      <c r="K236" s="284"/>
      <c r="L236" s="284"/>
      <c r="M236" s="284"/>
      <c r="N236" s="284"/>
      <c r="O236" s="284"/>
      <c r="P236" s="284"/>
      <c r="Q236" s="284"/>
      <c r="R236" s="284"/>
      <c r="S236" s="284"/>
      <c r="T236" s="284"/>
      <c r="U236" s="284"/>
      <c r="V236" s="284"/>
    </row>
    <row r="237" spans="1:22" ht="16.5" customHeight="1">
      <c r="A237" s="284"/>
      <c r="B237" s="284"/>
      <c r="C237" s="435"/>
      <c r="D237" s="284"/>
      <c r="E237" s="284"/>
      <c r="F237" s="284"/>
      <c r="G237" s="284"/>
      <c r="H237" s="284"/>
      <c r="I237" s="284"/>
      <c r="J237" s="284"/>
      <c r="K237" s="284"/>
      <c r="L237" s="284"/>
      <c r="M237" s="284"/>
      <c r="N237" s="284"/>
      <c r="O237" s="284"/>
      <c r="P237" s="284"/>
      <c r="Q237" s="284"/>
      <c r="R237" s="284"/>
      <c r="S237" s="284"/>
      <c r="T237" s="284"/>
      <c r="U237" s="284"/>
      <c r="V237" s="284"/>
    </row>
    <row r="238" spans="1:22" ht="16.5" customHeight="1">
      <c r="A238" s="284"/>
      <c r="B238" s="284"/>
      <c r="C238" s="435"/>
      <c r="D238" s="284"/>
      <c r="E238" s="284"/>
      <c r="F238" s="284"/>
      <c r="G238" s="284"/>
      <c r="H238" s="284"/>
      <c r="I238" s="284"/>
      <c r="J238" s="284"/>
      <c r="K238" s="284"/>
      <c r="L238" s="284"/>
      <c r="M238" s="284"/>
      <c r="N238" s="284"/>
      <c r="O238" s="284"/>
      <c r="P238" s="284"/>
      <c r="Q238" s="284"/>
      <c r="R238" s="284"/>
      <c r="S238" s="284"/>
      <c r="T238" s="284"/>
      <c r="U238" s="284"/>
      <c r="V238" s="284"/>
    </row>
    <row r="239" spans="1:22" ht="16.5" customHeight="1">
      <c r="A239" s="284"/>
      <c r="B239" s="284"/>
      <c r="C239" s="435"/>
      <c r="D239" s="284"/>
      <c r="E239" s="284"/>
      <c r="F239" s="284"/>
      <c r="G239" s="284"/>
      <c r="H239" s="284"/>
      <c r="I239" s="284"/>
      <c r="J239" s="284"/>
      <c r="K239" s="284"/>
      <c r="L239" s="284"/>
      <c r="M239" s="284"/>
      <c r="N239" s="284"/>
      <c r="O239" s="284"/>
      <c r="P239" s="284"/>
      <c r="Q239" s="284"/>
      <c r="R239" s="284"/>
      <c r="S239" s="284"/>
      <c r="T239" s="284"/>
      <c r="U239" s="284"/>
      <c r="V239" s="284"/>
    </row>
    <row r="240" spans="1:22" ht="16.5" customHeight="1">
      <c r="A240" s="284"/>
      <c r="B240" s="284"/>
      <c r="C240" s="435"/>
      <c r="D240" s="284"/>
      <c r="E240" s="284"/>
      <c r="F240" s="284"/>
      <c r="G240" s="284"/>
      <c r="H240" s="284"/>
      <c r="I240" s="284"/>
      <c r="J240" s="284"/>
      <c r="K240" s="284"/>
      <c r="L240" s="284"/>
      <c r="M240" s="284"/>
      <c r="N240" s="284"/>
      <c r="O240" s="284"/>
      <c r="P240" s="284"/>
      <c r="Q240" s="284"/>
      <c r="R240" s="284"/>
      <c r="S240" s="284"/>
      <c r="T240" s="284"/>
      <c r="U240" s="284"/>
      <c r="V240" s="284"/>
    </row>
    <row r="241" spans="1:22" ht="16.5" customHeight="1">
      <c r="A241" s="284"/>
      <c r="B241" s="284"/>
      <c r="C241" s="435"/>
      <c r="D241" s="284"/>
      <c r="E241" s="284"/>
      <c r="F241" s="284"/>
      <c r="G241" s="284"/>
      <c r="H241" s="284"/>
      <c r="I241" s="284"/>
      <c r="J241" s="284"/>
      <c r="K241" s="284"/>
      <c r="L241" s="284"/>
      <c r="M241" s="284"/>
      <c r="N241" s="284"/>
      <c r="O241" s="284"/>
      <c r="P241" s="284"/>
      <c r="Q241" s="284"/>
      <c r="R241" s="284"/>
      <c r="S241" s="284"/>
      <c r="T241" s="284"/>
      <c r="U241" s="284"/>
      <c r="V241" s="284"/>
    </row>
    <row r="242" spans="1:22" ht="16.5" customHeight="1">
      <c r="A242" s="284"/>
      <c r="B242" s="284"/>
      <c r="C242" s="435"/>
      <c r="D242" s="284"/>
      <c r="E242" s="284"/>
      <c r="F242" s="284"/>
      <c r="G242" s="284"/>
      <c r="H242" s="284"/>
      <c r="I242" s="284"/>
      <c r="J242" s="284"/>
      <c r="K242" s="284"/>
      <c r="L242" s="284"/>
      <c r="M242" s="284"/>
      <c r="N242" s="284"/>
      <c r="O242" s="284"/>
      <c r="P242" s="284"/>
      <c r="Q242" s="284"/>
      <c r="R242" s="284"/>
      <c r="S242" s="284"/>
      <c r="T242" s="284"/>
      <c r="U242" s="284"/>
      <c r="V242" s="284"/>
    </row>
    <row r="243" spans="1:22" ht="16.5" customHeight="1">
      <c r="A243" s="284"/>
      <c r="B243" s="284"/>
      <c r="C243" s="435"/>
      <c r="D243" s="284"/>
      <c r="E243" s="284"/>
      <c r="F243" s="284"/>
      <c r="G243" s="284"/>
      <c r="H243" s="284"/>
      <c r="I243" s="284"/>
      <c r="J243" s="284"/>
      <c r="K243" s="284"/>
      <c r="L243" s="284"/>
      <c r="M243" s="284"/>
      <c r="N243" s="284"/>
      <c r="O243" s="284"/>
      <c r="P243" s="284"/>
      <c r="Q243" s="284"/>
      <c r="R243" s="284"/>
      <c r="S243" s="284"/>
      <c r="T243" s="284"/>
      <c r="U243" s="284"/>
      <c r="V243" s="284"/>
    </row>
    <row r="244" spans="1:22" ht="16.5" customHeight="1">
      <c r="A244" s="284"/>
      <c r="B244" s="284"/>
      <c r="C244" s="435"/>
      <c r="D244" s="284"/>
      <c r="E244" s="284"/>
      <c r="F244" s="284"/>
      <c r="G244" s="284"/>
      <c r="H244" s="284"/>
      <c r="I244" s="284"/>
      <c r="J244" s="284"/>
      <c r="K244" s="284"/>
      <c r="L244" s="284"/>
      <c r="M244" s="284"/>
      <c r="N244" s="284"/>
      <c r="O244" s="284"/>
      <c r="P244" s="284"/>
      <c r="Q244" s="284"/>
      <c r="R244" s="284"/>
      <c r="S244" s="284"/>
      <c r="T244" s="284"/>
      <c r="U244" s="284"/>
      <c r="V244" s="284"/>
    </row>
    <row r="245" spans="1:22" ht="16.5" customHeight="1">
      <c r="A245" s="284"/>
      <c r="B245" s="284"/>
      <c r="C245" s="435"/>
      <c r="D245" s="284"/>
      <c r="E245" s="284"/>
      <c r="F245" s="284"/>
      <c r="G245" s="284"/>
      <c r="H245" s="284"/>
      <c r="I245" s="284"/>
      <c r="J245" s="284"/>
      <c r="K245" s="284"/>
      <c r="L245" s="284"/>
      <c r="M245" s="284"/>
      <c r="N245" s="284"/>
      <c r="O245" s="284"/>
      <c r="P245" s="284"/>
      <c r="Q245" s="284"/>
      <c r="R245" s="284"/>
      <c r="S245" s="284"/>
      <c r="T245" s="284"/>
      <c r="U245" s="284"/>
      <c r="V245" s="284"/>
    </row>
    <row r="246" spans="1:22" ht="16.5" customHeight="1">
      <c r="A246" s="284"/>
      <c r="B246" s="284"/>
      <c r="C246" s="435"/>
      <c r="D246" s="284"/>
      <c r="E246" s="284"/>
      <c r="F246" s="284"/>
      <c r="G246" s="284"/>
      <c r="H246" s="284"/>
      <c r="I246" s="284"/>
      <c r="J246" s="284"/>
      <c r="K246" s="284"/>
      <c r="L246" s="284"/>
      <c r="M246" s="284"/>
      <c r="N246" s="284"/>
      <c r="O246" s="284"/>
      <c r="P246" s="284"/>
      <c r="Q246" s="284"/>
      <c r="R246" s="284"/>
      <c r="S246" s="284"/>
      <c r="T246" s="284"/>
      <c r="U246" s="284"/>
      <c r="V246" s="284"/>
    </row>
    <row r="247" spans="1:22" ht="16.5" customHeight="1">
      <c r="A247" s="284"/>
      <c r="B247" s="284"/>
      <c r="C247" s="435"/>
      <c r="D247" s="284"/>
      <c r="E247" s="284"/>
      <c r="F247" s="284"/>
      <c r="G247" s="284"/>
      <c r="H247" s="284"/>
      <c r="I247" s="284"/>
      <c r="J247" s="284"/>
      <c r="K247" s="284"/>
      <c r="L247" s="284"/>
      <c r="M247" s="284"/>
      <c r="N247" s="284"/>
      <c r="O247" s="284"/>
      <c r="P247" s="284"/>
      <c r="Q247" s="284"/>
      <c r="R247" s="284"/>
      <c r="S247" s="284"/>
      <c r="T247" s="284"/>
      <c r="U247" s="284"/>
      <c r="V247" s="284"/>
    </row>
    <row r="248" spans="1:22" ht="16.5" customHeight="1">
      <c r="A248" s="284"/>
      <c r="B248" s="284"/>
      <c r="C248" s="435"/>
      <c r="D248" s="284"/>
      <c r="E248" s="284"/>
      <c r="F248" s="284"/>
      <c r="G248" s="284"/>
      <c r="H248" s="284"/>
      <c r="I248" s="284"/>
      <c r="J248" s="284"/>
      <c r="K248" s="284"/>
      <c r="L248" s="284"/>
      <c r="M248" s="284"/>
      <c r="N248" s="284"/>
      <c r="O248" s="284"/>
      <c r="P248" s="284"/>
      <c r="Q248" s="284"/>
      <c r="R248" s="284"/>
      <c r="S248" s="284"/>
      <c r="T248" s="284"/>
      <c r="U248" s="284"/>
      <c r="V248" s="284"/>
    </row>
    <row r="249" spans="1:22" ht="16.5" customHeight="1">
      <c r="A249" s="284"/>
      <c r="B249" s="284"/>
      <c r="C249" s="435"/>
      <c r="D249" s="284"/>
      <c r="E249" s="284"/>
      <c r="F249" s="284"/>
      <c r="G249" s="284"/>
      <c r="H249" s="284"/>
      <c r="I249" s="284"/>
      <c r="J249" s="284"/>
      <c r="K249" s="284"/>
      <c r="L249" s="284"/>
      <c r="M249" s="284"/>
      <c r="N249" s="284"/>
      <c r="O249" s="284"/>
      <c r="P249" s="284"/>
      <c r="Q249" s="284"/>
      <c r="R249" s="284"/>
      <c r="S249" s="284"/>
      <c r="T249" s="284"/>
      <c r="U249" s="284"/>
      <c r="V249" s="284"/>
    </row>
    <row r="250" spans="1:22" ht="16.5" customHeight="1">
      <c r="A250" s="284"/>
      <c r="B250" s="284"/>
      <c r="C250" s="435"/>
      <c r="D250" s="284"/>
      <c r="E250" s="284"/>
      <c r="F250" s="284"/>
      <c r="G250" s="284"/>
      <c r="H250" s="284"/>
      <c r="I250" s="284"/>
      <c r="J250" s="284"/>
      <c r="K250" s="284"/>
      <c r="L250" s="284"/>
      <c r="M250" s="284"/>
      <c r="N250" s="284"/>
      <c r="O250" s="284"/>
      <c r="P250" s="284"/>
      <c r="Q250" s="284"/>
      <c r="R250" s="284"/>
      <c r="S250" s="284"/>
      <c r="T250" s="284"/>
      <c r="U250" s="284"/>
      <c r="V250" s="284"/>
    </row>
    <row r="251" spans="1:22" ht="16.5" customHeight="1">
      <c r="A251" s="284"/>
      <c r="B251" s="284"/>
      <c r="C251" s="435"/>
      <c r="D251" s="284"/>
      <c r="E251" s="284"/>
      <c r="F251" s="284"/>
      <c r="G251" s="284"/>
      <c r="H251" s="284"/>
      <c r="I251" s="284"/>
      <c r="J251" s="284"/>
      <c r="K251" s="284"/>
      <c r="L251" s="284"/>
      <c r="M251" s="284"/>
      <c r="N251" s="284"/>
      <c r="O251" s="284"/>
      <c r="P251" s="284"/>
      <c r="Q251" s="284"/>
      <c r="R251" s="284"/>
      <c r="S251" s="284"/>
      <c r="T251" s="284"/>
      <c r="U251" s="284"/>
      <c r="V251" s="284"/>
    </row>
    <row r="252" spans="1:22" ht="16.5" customHeight="1">
      <c r="A252" s="284"/>
      <c r="B252" s="284"/>
      <c r="C252" s="435"/>
      <c r="D252" s="284"/>
      <c r="E252" s="284"/>
      <c r="F252" s="284"/>
      <c r="G252" s="284"/>
      <c r="H252" s="284"/>
      <c r="I252" s="284"/>
      <c r="J252" s="284"/>
      <c r="K252" s="284"/>
      <c r="L252" s="284"/>
      <c r="M252" s="284"/>
      <c r="N252" s="284"/>
      <c r="O252" s="284"/>
      <c r="P252" s="284"/>
      <c r="Q252" s="284"/>
      <c r="R252" s="284"/>
      <c r="S252" s="284"/>
      <c r="T252" s="284"/>
      <c r="U252" s="284"/>
      <c r="V252" s="284"/>
    </row>
    <row r="253" spans="1:22" ht="16.5" customHeight="1">
      <c r="A253" s="284"/>
      <c r="B253" s="284"/>
      <c r="C253" s="435"/>
      <c r="D253" s="284"/>
      <c r="E253" s="284"/>
      <c r="F253" s="284"/>
      <c r="G253" s="284"/>
      <c r="H253" s="284"/>
      <c r="I253" s="284"/>
      <c r="J253" s="284"/>
      <c r="K253" s="284"/>
      <c r="L253" s="284"/>
      <c r="M253" s="284"/>
      <c r="N253" s="284"/>
      <c r="O253" s="284"/>
      <c r="P253" s="284"/>
      <c r="Q253" s="284"/>
      <c r="R253" s="284"/>
      <c r="S253" s="284"/>
      <c r="T253" s="284"/>
      <c r="U253" s="284"/>
      <c r="V253" s="284"/>
    </row>
    <row r="254" spans="1:22" ht="16.5" customHeight="1">
      <c r="A254" s="284"/>
      <c r="B254" s="284"/>
      <c r="C254" s="435"/>
      <c r="D254" s="284"/>
      <c r="E254" s="284"/>
      <c r="F254" s="284"/>
      <c r="G254" s="284"/>
      <c r="H254" s="284"/>
      <c r="I254" s="284"/>
      <c r="J254" s="284"/>
      <c r="K254" s="284"/>
      <c r="L254" s="284"/>
      <c r="M254" s="284"/>
      <c r="N254" s="284"/>
      <c r="O254" s="284"/>
      <c r="P254" s="284"/>
      <c r="Q254" s="284"/>
      <c r="R254" s="284"/>
      <c r="S254" s="284"/>
      <c r="T254" s="284"/>
      <c r="U254" s="284"/>
      <c r="V254" s="284"/>
    </row>
    <row r="255" spans="1:22" ht="16.5" customHeight="1">
      <c r="A255" s="284"/>
      <c r="B255" s="284"/>
      <c r="C255" s="435"/>
      <c r="D255" s="284"/>
      <c r="E255" s="284"/>
      <c r="F255" s="284"/>
      <c r="G255" s="284"/>
      <c r="H255" s="284"/>
      <c r="I255" s="284"/>
      <c r="J255" s="284"/>
      <c r="K255" s="284"/>
      <c r="L255" s="284"/>
      <c r="M255" s="284"/>
      <c r="N255" s="284"/>
      <c r="O255" s="284"/>
      <c r="P255" s="284"/>
      <c r="Q255" s="284"/>
      <c r="R255" s="284"/>
      <c r="S255" s="284"/>
      <c r="T255" s="284"/>
      <c r="U255" s="284"/>
      <c r="V255" s="284"/>
    </row>
    <row r="256" spans="1:22" ht="16.5" customHeight="1">
      <c r="A256" s="284"/>
      <c r="B256" s="284"/>
      <c r="C256" s="435"/>
      <c r="D256" s="284"/>
      <c r="E256" s="284"/>
      <c r="F256" s="284"/>
      <c r="G256" s="284"/>
      <c r="H256" s="284"/>
      <c r="I256" s="284"/>
      <c r="J256" s="284"/>
      <c r="K256" s="284"/>
      <c r="L256" s="284"/>
      <c r="M256" s="284"/>
      <c r="N256" s="284"/>
      <c r="O256" s="284"/>
      <c r="P256" s="284"/>
      <c r="Q256" s="284"/>
      <c r="R256" s="284"/>
      <c r="S256" s="284"/>
      <c r="T256" s="284"/>
      <c r="U256" s="284"/>
      <c r="V256" s="284"/>
    </row>
    <row r="257" spans="1:22" ht="16.5" customHeight="1">
      <c r="A257" s="284"/>
      <c r="B257" s="284"/>
      <c r="C257" s="435"/>
      <c r="D257" s="284"/>
      <c r="E257" s="284"/>
      <c r="F257" s="284"/>
      <c r="G257" s="284"/>
      <c r="H257" s="284"/>
      <c r="I257" s="284"/>
      <c r="J257" s="284"/>
      <c r="K257" s="284"/>
      <c r="L257" s="284"/>
      <c r="M257" s="284"/>
      <c r="N257" s="284"/>
      <c r="O257" s="284"/>
      <c r="P257" s="284"/>
      <c r="Q257" s="284"/>
      <c r="R257" s="284"/>
      <c r="S257" s="284"/>
      <c r="T257" s="284"/>
      <c r="U257" s="284"/>
      <c r="V257" s="284"/>
    </row>
    <row r="258" spans="1:22" ht="16.5" customHeight="1">
      <c r="A258" s="284"/>
      <c r="B258" s="284"/>
      <c r="C258" s="435"/>
      <c r="D258" s="284"/>
      <c r="E258" s="284"/>
      <c r="F258" s="284"/>
      <c r="G258" s="284"/>
      <c r="H258" s="284"/>
      <c r="I258" s="284"/>
      <c r="J258" s="284"/>
      <c r="K258" s="284"/>
      <c r="L258" s="284"/>
      <c r="M258" s="284"/>
      <c r="N258" s="284"/>
      <c r="O258" s="284"/>
      <c r="P258" s="284"/>
      <c r="Q258" s="284"/>
      <c r="R258" s="284"/>
      <c r="S258" s="284"/>
      <c r="T258" s="284"/>
      <c r="U258" s="284"/>
      <c r="V258" s="284"/>
    </row>
    <row r="259" spans="1:22" ht="16.5" customHeight="1">
      <c r="A259" s="284"/>
      <c r="B259" s="284"/>
      <c r="C259" s="435"/>
      <c r="D259" s="284"/>
      <c r="E259" s="284"/>
      <c r="F259" s="284"/>
      <c r="G259" s="284"/>
      <c r="H259" s="284"/>
      <c r="I259" s="284"/>
      <c r="J259" s="284"/>
      <c r="K259" s="284"/>
      <c r="L259" s="284"/>
      <c r="M259" s="284"/>
      <c r="N259" s="284"/>
      <c r="O259" s="284"/>
      <c r="P259" s="284"/>
      <c r="Q259" s="284"/>
      <c r="R259" s="284"/>
      <c r="S259" s="284"/>
      <c r="T259" s="284"/>
      <c r="U259" s="284"/>
      <c r="V259" s="284"/>
    </row>
    <row r="260" spans="1:22" ht="16.5" customHeight="1">
      <c r="A260" s="284"/>
      <c r="B260" s="284"/>
      <c r="C260" s="435"/>
      <c r="D260" s="284"/>
      <c r="E260" s="284"/>
      <c r="F260" s="284"/>
      <c r="G260" s="284"/>
      <c r="H260" s="284"/>
      <c r="I260" s="284"/>
      <c r="J260" s="284"/>
      <c r="K260" s="284"/>
      <c r="L260" s="284"/>
      <c r="M260" s="284"/>
      <c r="N260" s="284"/>
      <c r="O260" s="284"/>
      <c r="P260" s="284"/>
      <c r="Q260" s="284"/>
      <c r="R260" s="284"/>
      <c r="S260" s="284"/>
      <c r="T260" s="284"/>
      <c r="U260" s="284"/>
      <c r="V260" s="284"/>
    </row>
    <row r="261" spans="1:22" ht="16.5" customHeight="1">
      <c r="A261" s="284"/>
      <c r="B261" s="284"/>
      <c r="C261" s="435"/>
      <c r="D261" s="284"/>
      <c r="E261" s="284"/>
      <c r="F261" s="284"/>
      <c r="G261" s="284"/>
      <c r="H261" s="284"/>
      <c r="I261" s="284"/>
      <c r="J261" s="284"/>
      <c r="K261" s="284"/>
      <c r="L261" s="284"/>
      <c r="M261" s="284"/>
      <c r="N261" s="284"/>
      <c r="O261" s="284"/>
      <c r="P261" s="284"/>
      <c r="Q261" s="284"/>
      <c r="R261" s="284"/>
      <c r="S261" s="284"/>
      <c r="T261" s="284"/>
      <c r="U261" s="284"/>
      <c r="V261" s="284"/>
    </row>
    <row r="262" spans="1:22" ht="16.5" customHeight="1">
      <c r="A262" s="284"/>
      <c r="B262" s="284"/>
      <c r="C262" s="435"/>
      <c r="D262" s="284"/>
      <c r="E262" s="284"/>
      <c r="F262" s="284"/>
      <c r="G262" s="284"/>
      <c r="H262" s="284"/>
      <c r="I262" s="284"/>
      <c r="J262" s="284"/>
      <c r="K262" s="284"/>
      <c r="L262" s="284"/>
      <c r="M262" s="284"/>
      <c r="N262" s="284"/>
      <c r="O262" s="284"/>
      <c r="P262" s="284"/>
      <c r="Q262" s="284"/>
      <c r="R262" s="284"/>
      <c r="S262" s="284"/>
      <c r="T262" s="284"/>
      <c r="U262" s="284"/>
      <c r="V262" s="284"/>
    </row>
    <row r="263" spans="1:22" ht="16.5" customHeight="1">
      <c r="A263" s="284"/>
      <c r="B263" s="284"/>
      <c r="C263" s="435"/>
      <c r="D263" s="284"/>
      <c r="E263" s="284"/>
      <c r="F263" s="284"/>
      <c r="G263" s="284"/>
      <c r="H263" s="284"/>
      <c r="I263" s="284"/>
      <c r="J263" s="284"/>
      <c r="K263" s="284"/>
      <c r="L263" s="284"/>
      <c r="M263" s="284"/>
      <c r="N263" s="284"/>
      <c r="O263" s="284"/>
      <c r="P263" s="284"/>
      <c r="Q263" s="284"/>
      <c r="R263" s="284"/>
      <c r="S263" s="284"/>
      <c r="T263" s="284"/>
      <c r="U263" s="284"/>
      <c r="V263" s="284"/>
    </row>
    <row r="264" spans="1:22" ht="16.5" customHeight="1">
      <c r="A264" s="284"/>
      <c r="B264" s="284"/>
      <c r="C264" s="435"/>
      <c r="D264" s="284"/>
      <c r="E264" s="284"/>
      <c r="F264" s="284"/>
      <c r="G264" s="284"/>
      <c r="H264" s="284"/>
      <c r="I264" s="284"/>
      <c r="J264" s="284"/>
      <c r="K264" s="284"/>
      <c r="L264" s="284"/>
      <c r="M264" s="284"/>
      <c r="N264" s="284"/>
      <c r="O264" s="284"/>
      <c r="P264" s="284"/>
      <c r="Q264" s="284"/>
      <c r="R264" s="284"/>
      <c r="S264" s="284"/>
      <c r="T264" s="284"/>
      <c r="U264" s="284"/>
      <c r="V264" s="284"/>
    </row>
    <row r="265" spans="1:22" ht="16.5" customHeight="1">
      <c r="A265" s="284"/>
      <c r="B265" s="284"/>
      <c r="C265" s="435"/>
      <c r="D265" s="284"/>
      <c r="E265" s="284"/>
      <c r="F265" s="284"/>
      <c r="G265" s="284"/>
      <c r="H265" s="284"/>
      <c r="I265" s="284"/>
      <c r="J265" s="284"/>
      <c r="K265" s="284"/>
      <c r="L265" s="284"/>
      <c r="M265" s="284"/>
      <c r="N265" s="284"/>
      <c r="O265" s="284"/>
      <c r="P265" s="284"/>
      <c r="Q265" s="284"/>
      <c r="R265" s="284"/>
      <c r="S265" s="284"/>
      <c r="T265" s="284"/>
      <c r="U265" s="284"/>
      <c r="V265" s="284"/>
    </row>
    <row r="266" spans="1:22" ht="16.5" customHeight="1">
      <c r="A266" s="284"/>
      <c r="B266" s="284"/>
      <c r="C266" s="435"/>
      <c r="D266" s="284"/>
      <c r="E266" s="284"/>
      <c r="F266" s="284"/>
      <c r="G266" s="284"/>
      <c r="H266" s="284"/>
      <c r="I266" s="284"/>
      <c r="J266" s="284"/>
      <c r="K266" s="284"/>
      <c r="L266" s="284"/>
      <c r="M266" s="284"/>
      <c r="N266" s="284"/>
      <c r="O266" s="284"/>
      <c r="P266" s="284"/>
      <c r="Q266" s="284"/>
      <c r="R266" s="284"/>
      <c r="S266" s="284"/>
      <c r="T266" s="284"/>
      <c r="U266" s="284"/>
      <c r="V266" s="284"/>
    </row>
    <row r="267" spans="1:22" ht="16.5" customHeight="1">
      <c r="A267" s="284"/>
      <c r="B267" s="284"/>
      <c r="C267" s="435"/>
      <c r="D267" s="284"/>
      <c r="E267" s="284"/>
      <c r="F267" s="284"/>
      <c r="G267" s="284"/>
      <c r="H267" s="284"/>
      <c r="I267" s="284"/>
      <c r="J267" s="284"/>
      <c r="K267" s="284"/>
      <c r="L267" s="284"/>
      <c r="M267" s="284"/>
      <c r="N267" s="284"/>
      <c r="O267" s="284"/>
      <c r="P267" s="284"/>
      <c r="Q267" s="284"/>
      <c r="R267" s="284"/>
      <c r="S267" s="284"/>
      <c r="T267" s="284"/>
      <c r="U267" s="284"/>
      <c r="V267" s="284"/>
    </row>
    <row r="268" spans="1:22" ht="16.5" customHeight="1">
      <c r="A268" s="284"/>
      <c r="B268" s="284"/>
      <c r="C268" s="435"/>
      <c r="D268" s="284"/>
      <c r="E268" s="284"/>
      <c r="F268" s="284"/>
      <c r="G268" s="284"/>
      <c r="H268" s="284"/>
      <c r="I268" s="284"/>
      <c r="J268" s="284"/>
      <c r="K268" s="284"/>
      <c r="L268" s="284"/>
      <c r="M268" s="284"/>
      <c r="N268" s="284"/>
      <c r="O268" s="284"/>
      <c r="P268" s="284"/>
      <c r="Q268" s="284"/>
      <c r="R268" s="284"/>
      <c r="S268" s="284"/>
      <c r="T268" s="284"/>
      <c r="U268" s="284"/>
      <c r="V268" s="284"/>
    </row>
    <row r="269" spans="1:22" ht="16.5" customHeight="1">
      <c r="A269" s="284"/>
      <c r="B269" s="284"/>
      <c r="C269" s="435"/>
      <c r="D269" s="284"/>
      <c r="E269" s="284"/>
      <c r="F269" s="284"/>
      <c r="G269" s="284"/>
      <c r="H269" s="284"/>
      <c r="I269" s="284"/>
      <c r="J269" s="284"/>
      <c r="K269" s="284"/>
      <c r="L269" s="284"/>
      <c r="M269" s="284"/>
      <c r="N269" s="284"/>
      <c r="O269" s="284"/>
      <c r="P269" s="284"/>
      <c r="Q269" s="284"/>
      <c r="R269" s="284"/>
      <c r="S269" s="284"/>
      <c r="T269" s="284"/>
      <c r="U269" s="284"/>
      <c r="V269" s="284"/>
    </row>
    <row r="270" spans="1:22" ht="16.5" customHeight="1">
      <c r="A270" s="284"/>
      <c r="B270" s="284"/>
      <c r="C270" s="435"/>
      <c r="D270" s="284"/>
      <c r="E270" s="284"/>
      <c r="F270" s="284"/>
      <c r="G270" s="284"/>
      <c r="H270" s="284"/>
      <c r="I270" s="284"/>
      <c r="J270" s="284"/>
      <c r="K270" s="284"/>
      <c r="L270" s="284"/>
      <c r="M270" s="284"/>
      <c r="N270" s="284"/>
      <c r="O270" s="284"/>
      <c r="P270" s="284"/>
      <c r="Q270" s="284"/>
      <c r="R270" s="284"/>
      <c r="S270" s="284"/>
      <c r="T270" s="284"/>
      <c r="U270" s="284"/>
      <c r="V270" s="284"/>
    </row>
    <row r="271" spans="1:22" ht="16.5" customHeight="1">
      <c r="A271" s="284"/>
      <c r="B271" s="284"/>
      <c r="C271" s="435"/>
      <c r="D271" s="284"/>
      <c r="E271" s="284"/>
      <c r="F271" s="284"/>
      <c r="G271" s="284"/>
      <c r="H271" s="284"/>
      <c r="I271" s="284"/>
      <c r="J271" s="284"/>
      <c r="K271" s="284"/>
      <c r="L271" s="284"/>
      <c r="M271" s="284"/>
      <c r="N271" s="284"/>
      <c r="O271" s="284"/>
      <c r="P271" s="284"/>
      <c r="Q271" s="284"/>
      <c r="R271" s="284"/>
      <c r="S271" s="284"/>
      <c r="T271" s="284"/>
      <c r="U271" s="284"/>
      <c r="V271" s="284"/>
    </row>
    <row r="272" spans="1:22" ht="16.5" customHeight="1">
      <c r="A272" s="284"/>
      <c r="B272" s="284"/>
      <c r="C272" s="435"/>
      <c r="D272" s="284"/>
      <c r="E272" s="284"/>
      <c r="F272" s="284"/>
      <c r="G272" s="284"/>
      <c r="H272" s="284"/>
      <c r="I272" s="284"/>
      <c r="J272" s="284"/>
      <c r="K272" s="284"/>
      <c r="L272" s="284"/>
      <c r="M272" s="284"/>
      <c r="N272" s="284"/>
      <c r="O272" s="284"/>
      <c r="P272" s="284"/>
      <c r="Q272" s="284"/>
      <c r="R272" s="284"/>
      <c r="S272" s="284"/>
      <c r="T272" s="284"/>
      <c r="U272" s="284"/>
      <c r="V272" s="284"/>
    </row>
    <row r="273" spans="1:22" ht="16.5" customHeight="1">
      <c r="A273" s="284"/>
      <c r="B273" s="284"/>
      <c r="C273" s="435"/>
      <c r="D273" s="284"/>
      <c r="E273" s="284"/>
      <c r="F273" s="284"/>
      <c r="G273" s="284"/>
      <c r="H273" s="284"/>
      <c r="I273" s="284"/>
      <c r="J273" s="284"/>
      <c r="K273" s="284"/>
      <c r="L273" s="284"/>
      <c r="M273" s="284"/>
      <c r="N273" s="284"/>
      <c r="O273" s="284"/>
      <c r="P273" s="284"/>
      <c r="Q273" s="284"/>
      <c r="R273" s="284"/>
      <c r="S273" s="284"/>
      <c r="T273" s="284"/>
      <c r="U273" s="284"/>
      <c r="V273" s="284"/>
    </row>
    <row r="274" spans="1:22" ht="16.5" customHeight="1">
      <c r="A274" s="284"/>
      <c r="B274" s="284"/>
      <c r="C274" s="435"/>
      <c r="D274" s="284"/>
      <c r="E274" s="284"/>
      <c r="F274" s="284"/>
      <c r="G274" s="284"/>
      <c r="H274" s="284"/>
      <c r="I274" s="284"/>
      <c r="J274" s="284"/>
      <c r="K274" s="284"/>
      <c r="L274" s="284"/>
      <c r="M274" s="284"/>
      <c r="N274" s="284"/>
      <c r="O274" s="284"/>
      <c r="P274" s="284"/>
      <c r="Q274" s="284"/>
      <c r="R274" s="284"/>
      <c r="S274" s="284"/>
      <c r="T274" s="284"/>
      <c r="U274" s="284"/>
      <c r="V274" s="284"/>
    </row>
    <row r="275" spans="1:22" ht="16.5" customHeight="1">
      <c r="A275" s="284"/>
      <c r="B275" s="284"/>
      <c r="C275" s="435"/>
      <c r="D275" s="284"/>
      <c r="E275" s="284"/>
      <c r="F275" s="284"/>
      <c r="G275" s="284"/>
      <c r="H275" s="284"/>
      <c r="I275" s="284"/>
      <c r="J275" s="284"/>
      <c r="K275" s="284"/>
      <c r="L275" s="284"/>
      <c r="M275" s="284"/>
      <c r="N275" s="284"/>
      <c r="O275" s="284"/>
      <c r="P275" s="284"/>
      <c r="Q275" s="284"/>
      <c r="R275" s="284"/>
      <c r="S275" s="284"/>
      <c r="T275" s="284"/>
      <c r="U275" s="284"/>
      <c r="V275" s="284"/>
    </row>
    <row r="276" spans="1:22" ht="16.5" customHeight="1">
      <c r="A276" s="284"/>
      <c r="B276" s="284"/>
      <c r="C276" s="435"/>
      <c r="D276" s="284"/>
      <c r="E276" s="284"/>
      <c r="F276" s="284"/>
      <c r="G276" s="284"/>
      <c r="H276" s="284"/>
      <c r="I276" s="284"/>
      <c r="J276" s="284"/>
      <c r="K276" s="284"/>
      <c r="L276" s="284"/>
      <c r="M276" s="284"/>
      <c r="N276" s="284"/>
      <c r="O276" s="284"/>
      <c r="P276" s="284"/>
      <c r="Q276" s="284"/>
      <c r="R276" s="284"/>
      <c r="S276" s="284"/>
      <c r="T276" s="284"/>
      <c r="U276" s="284"/>
      <c r="V276" s="284"/>
    </row>
    <row r="277" spans="1:22" ht="16.5" customHeight="1">
      <c r="A277" s="284"/>
      <c r="B277" s="284"/>
      <c r="C277" s="435"/>
      <c r="D277" s="284"/>
      <c r="E277" s="284"/>
      <c r="F277" s="284"/>
      <c r="G277" s="284"/>
      <c r="H277" s="284"/>
      <c r="I277" s="284"/>
      <c r="J277" s="284"/>
      <c r="K277" s="284"/>
      <c r="L277" s="284"/>
      <c r="M277" s="284"/>
      <c r="N277" s="284"/>
      <c r="O277" s="284"/>
      <c r="P277" s="284"/>
      <c r="Q277" s="284"/>
      <c r="R277" s="284"/>
      <c r="S277" s="284"/>
      <c r="T277" s="284"/>
      <c r="U277" s="284"/>
      <c r="V277" s="284"/>
    </row>
    <row r="278" spans="1:22" ht="16.5" customHeight="1">
      <c r="A278" s="284"/>
      <c r="B278" s="284"/>
      <c r="C278" s="435"/>
      <c r="D278" s="284"/>
      <c r="E278" s="284"/>
      <c r="F278" s="284"/>
      <c r="G278" s="284"/>
      <c r="H278" s="284"/>
      <c r="I278" s="284"/>
      <c r="J278" s="284"/>
      <c r="K278" s="284"/>
      <c r="L278" s="284"/>
      <c r="M278" s="284"/>
      <c r="N278" s="284"/>
      <c r="O278" s="284"/>
      <c r="P278" s="284"/>
      <c r="Q278" s="284"/>
      <c r="R278" s="284"/>
      <c r="S278" s="284"/>
      <c r="T278" s="284"/>
      <c r="U278" s="284"/>
      <c r="V278" s="284"/>
    </row>
    <row r="279" spans="1:22" ht="16.5" customHeight="1">
      <c r="A279" s="284"/>
      <c r="B279" s="284"/>
      <c r="C279" s="435"/>
      <c r="D279" s="284"/>
      <c r="E279" s="284"/>
      <c r="F279" s="284"/>
      <c r="G279" s="284"/>
      <c r="H279" s="284"/>
      <c r="I279" s="284"/>
      <c r="J279" s="284"/>
      <c r="K279" s="284"/>
      <c r="L279" s="284"/>
      <c r="M279" s="284"/>
      <c r="N279" s="284"/>
      <c r="O279" s="284"/>
      <c r="P279" s="284"/>
      <c r="Q279" s="284"/>
      <c r="R279" s="284"/>
      <c r="S279" s="284"/>
      <c r="T279" s="284"/>
      <c r="U279" s="284"/>
      <c r="V279" s="284"/>
    </row>
    <row r="280" spans="1:22" ht="16.5" customHeight="1">
      <c r="A280" s="284"/>
      <c r="B280" s="284"/>
      <c r="C280" s="435"/>
      <c r="D280" s="284"/>
      <c r="E280" s="284"/>
      <c r="F280" s="284"/>
      <c r="G280" s="284"/>
      <c r="H280" s="284"/>
      <c r="I280" s="284"/>
      <c r="J280" s="284"/>
      <c r="K280" s="284"/>
      <c r="L280" s="284"/>
      <c r="M280" s="284"/>
      <c r="N280" s="284"/>
      <c r="O280" s="284"/>
      <c r="P280" s="284"/>
      <c r="Q280" s="284"/>
      <c r="R280" s="284"/>
      <c r="S280" s="284"/>
      <c r="T280" s="284"/>
      <c r="U280" s="284"/>
      <c r="V280" s="284"/>
    </row>
    <row r="281" spans="1:22" ht="16.5" customHeight="1">
      <c r="A281" s="284"/>
      <c r="B281" s="284"/>
      <c r="C281" s="435"/>
      <c r="D281" s="284"/>
      <c r="E281" s="284"/>
      <c r="F281" s="284"/>
      <c r="G281" s="284"/>
      <c r="H281" s="284"/>
      <c r="I281" s="284"/>
      <c r="J281" s="284"/>
      <c r="K281" s="284"/>
      <c r="L281" s="284"/>
      <c r="M281" s="284"/>
      <c r="N281" s="284"/>
      <c r="O281" s="284"/>
      <c r="P281" s="284"/>
      <c r="Q281" s="284"/>
      <c r="R281" s="284"/>
      <c r="S281" s="284"/>
      <c r="T281" s="284"/>
      <c r="U281" s="284"/>
      <c r="V281" s="284"/>
    </row>
    <row r="282" spans="1:22" ht="16.5" customHeight="1">
      <c r="A282" s="284"/>
      <c r="B282" s="284"/>
      <c r="C282" s="435"/>
      <c r="D282" s="284"/>
      <c r="E282" s="284"/>
      <c r="F282" s="284"/>
      <c r="G282" s="284"/>
      <c r="H282" s="284"/>
      <c r="I282" s="284"/>
      <c r="J282" s="284"/>
      <c r="K282" s="284"/>
      <c r="L282" s="284"/>
      <c r="M282" s="284"/>
      <c r="N282" s="284"/>
      <c r="O282" s="284"/>
      <c r="P282" s="284"/>
      <c r="Q282" s="284"/>
      <c r="R282" s="284"/>
      <c r="S282" s="284"/>
      <c r="T282" s="284"/>
      <c r="U282" s="284"/>
      <c r="V282" s="284"/>
    </row>
    <row r="283" spans="1:22" ht="16.5" customHeight="1">
      <c r="A283" s="284"/>
      <c r="B283" s="284"/>
      <c r="C283" s="435"/>
      <c r="D283" s="284"/>
      <c r="E283" s="284"/>
      <c r="F283" s="284"/>
      <c r="G283" s="284"/>
      <c r="H283" s="284"/>
      <c r="I283" s="284"/>
      <c r="J283" s="284"/>
      <c r="K283" s="284"/>
      <c r="L283" s="284"/>
      <c r="M283" s="284"/>
      <c r="N283" s="284"/>
      <c r="O283" s="284"/>
      <c r="P283" s="284"/>
      <c r="Q283" s="284"/>
      <c r="R283" s="284"/>
      <c r="S283" s="284"/>
      <c r="T283" s="284"/>
      <c r="U283" s="284"/>
      <c r="V283" s="284"/>
    </row>
    <row r="284" spans="1:22" ht="16.5" customHeight="1">
      <c r="A284" s="284"/>
      <c r="B284" s="284"/>
      <c r="C284" s="435"/>
      <c r="D284" s="284"/>
      <c r="E284" s="284"/>
      <c r="F284" s="284"/>
      <c r="G284" s="284"/>
      <c r="H284" s="284"/>
      <c r="I284" s="284"/>
      <c r="J284" s="284"/>
      <c r="K284" s="284"/>
      <c r="L284" s="284"/>
      <c r="M284" s="284"/>
      <c r="N284" s="284"/>
      <c r="O284" s="284"/>
      <c r="P284" s="284"/>
      <c r="Q284" s="284"/>
      <c r="R284" s="284"/>
      <c r="S284" s="284"/>
      <c r="T284" s="284"/>
      <c r="U284" s="284"/>
      <c r="V284" s="284"/>
    </row>
    <row r="285" spans="1:22" ht="16.5" customHeight="1">
      <c r="A285" s="284"/>
      <c r="B285" s="284"/>
      <c r="C285" s="435"/>
      <c r="D285" s="284"/>
      <c r="E285" s="284"/>
      <c r="F285" s="284"/>
      <c r="G285" s="284"/>
      <c r="H285" s="284"/>
      <c r="I285" s="284"/>
      <c r="J285" s="284"/>
      <c r="K285" s="284"/>
      <c r="L285" s="284"/>
      <c r="M285" s="284"/>
      <c r="N285" s="284"/>
      <c r="O285" s="284"/>
      <c r="P285" s="284"/>
      <c r="Q285" s="284"/>
      <c r="R285" s="284"/>
      <c r="S285" s="284"/>
      <c r="T285" s="284"/>
      <c r="U285" s="284"/>
      <c r="V285" s="284"/>
    </row>
    <row r="286" spans="1:22" ht="16.5" customHeight="1">
      <c r="A286" s="284"/>
      <c r="B286" s="284"/>
      <c r="C286" s="435"/>
      <c r="D286" s="284"/>
      <c r="E286" s="284"/>
      <c r="F286" s="284"/>
      <c r="G286" s="284"/>
      <c r="H286" s="284"/>
      <c r="I286" s="284"/>
      <c r="J286" s="284"/>
      <c r="K286" s="284"/>
      <c r="L286" s="284"/>
      <c r="M286" s="284"/>
      <c r="N286" s="284"/>
      <c r="O286" s="284"/>
      <c r="P286" s="284"/>
      <c r="Q286" s="284"/>
      <c r="R286" s="284"/>
      <c r="S286" s="284"/>
      <c r="T286" s="284"/>
      <c r="U286" s="284"/>
      <c r="V286" s="284"/>
    </row>
    <row r="287" spans="1:22" ht="16.5" customHeight="1">
      <c r="A287" s="284"/>
      <c r="B287" s="284"/>
      <c r="C287" s="435"/>
      <c r="D287" s="284"/>
      <c r="E287" s="284"/>
      <c r="F287" s="284"/>
      <c r="G287" s="284"/>
      <c r="H287" s="284"/>
      <c r="I287" s="284"/>
      <c r="J287" s="284"/>
      <c r="K287" s="284"/>
      <c r="L287" s="284"/>
      <c r="M287" s="284"/>
      <c r="N287" s="284"/>
      <c r="O287" s="284"/>
      <c r="P287" s="284"/>
      <c r="Q287" s="284"/>
      <c r="R287" s="284"/>
      <c r="S287" s="284"/>
      <c r="T287" s="284"/>
      <c r="U287" s="284"/>
      <c r="V287" s="284"/>
    </row>
    <row r="288" spans="1:22" ht="16.5" customHeight="1">
      <c r="A288" s="284"/>
      <c r="B288" s="284"/>
      <c r="C288" s="435"/>
      <c r="D288" s="284"/>
      <c r="E288" s="284"/>
      <c r="F288" s="284"/>
      <c r="G288" s="284"/>
      <c r="H288" s="284"/>
      <c r="I288" s="284"/>
      <c r="J288" s="284"/>
      <c r="K288" s="284"/>
      <c r="L288" s="284"/>
      <c r="M288" s="284"/>
      <c r="N288" s="284"/>
      <c r="O288" s="284"/>
      <c r="P288" s="284"/>
      <c r="Q288" s="284"/>
      <c r="R288" s="284"/>
      <c r="S288" s="284"/>
      <c r="T288" s="284"/>
      <c r="U288" s="284"/>
      <c r="V288" s="284"/>
    </row>
    <row r="289" spans="1:22" ht="16.5" customHeight="1">
      <c r="A289" s="284"/>
      <c r="B289" s="284"/>
      <c r="C289" s="435"/>
      <c r="D289" s="284"/>
      <c r="E289" s="284"/>
      <c r="F289" s="284"/>
      <c r="G289" s="284"/>
      <c r="H289" s="284"/>
      <c r="I289" s="284"/>
      <c r="J289" s="284"/>
      <c r="K289" s="284"/>
      <c r="L289" s="284"/>
      <c r="M289" s="284"/>
      <c r="N289" s="284"/>
      <c r="O289" s="284"/>
      <c r="P289" s="284"/>
      <c r="Q289" s="284"/>
      <c r="R289" s="284"/>
      <c r="S289" s="284"/>
      <c r="T289" s="284"/>
      <c r="U289" s="284"/>
      <c r="V289" s="284"/>
    </row>
    <row r="290" spans="1:22" ht="16.5" customHeight="1">
      <c r="A290" s="284"/>
      <c r="B290" s="284"/>
      <c r="C290" s="435"/>
      <c r="D290" s="284"/>
      <c r="E290" s="284"/>
      <c r="F290" s="284"/>
      <c r="G290" s="284"/>
      <c r="H290" s="284"/>
      <c r="I290" s="284"/>
      <c r="J290" s="284"/>
      <c r="K290" s="284"/>
      <c r="L290" s="284"/>
      <c r="M290" s="284"/>
      <c r="N290" s="284"/>
      <c r="O290" s="284"/>
      <c r="P290" s="284"/>
      <c r="Q290" s="284"/>
      <c r="R290" s="284"/>
      <c r="S290" s="284"/>
      <c r="T290" s="284"/>
      <c r="U290" s="284"/>
      <c r="V290" s="284"/>
    </row>
    <row r="291" spans="1:22" ht="16.5" customHeight="1">
      <c r="A291" s="284"/>
      <c r="B291" s="284"/>
      <c r="C291" s="435"/>
      <c r="D291" s="284"/>
      <c r="E291" s="284"/>
      <c r="F291" s="284"/>
      <c r="G291" s="284"/>
      <c r="H291" s="284"/>
      <c r="I291" s="284"/>
      <c r="J291" s="284"/>
      <c r="K291" s="284"/>
      <c r="L291" s="284"/>
      <c r="M291" s="284"/>
      <c r="N291" s="284"/>
      <c r="O291" s="284"/>
      <c r="P291" s="284"/>
      <c r="Q291" s="284"/>
      <c r="R291" s="284"/>
      <c r="S291" s="284"/>
      <c r="T291" s="284"/>
      <c r="U291" s="284"/>
      <c r="V291" s="284"/>
    </row>
    <row r="292" spans="1:22" ht="16.5" customHeight="1">
      <c r="A292" s="284"/>
      <c r="B292" s="284"/>
      <c r="C292" s="435"/>
      <c r="D292" s="284"/>
      <c r="E292" s="284"/>
      <c r="F292" s="284"/>
      <c r="G292" s="284"/>
      <c r="H292" s="284"/>
      <c r="I292" s="284"/>
      <c r="J292" s="284"/>
      <c r="K292" s="284"/>
      <c r="L292" s="284"/>
      <c r="M292" s="284"/>
      <c r="N292" s="284"/>
      <c r="O292" s="284"/>
      <c r="P292" s="284"/>
      <c r="Q292" s="284"/>
      <c r="R292" s="284"/>
      <c r="S292" s="284"/>
      <c r="T292" s="284"/>
      <c r="U292" s="284"/>
      <c r="V292" s="284"/>
    </row>
    <row r="293" spans="1:22" ht="16.5" customHeight="1">
      <c r="A293" s="284"/>
      <c r="B293" s="284"/>
      <c r="C293" s="435"/>
      <c r="D293" s="284"/>
      <c r="E293" s="284"/>
      <c r="F293" s="284"/>
      <c r="G293" s="284"/>
      <c r="H293" s="284"/>
      <c r="I293" s="284"/>
      <c r="J293" s="284"/>
      <c r="K293" s="284"/>
      <c r="L293" s="284"/>
      <c r="M293" s="284"/>
      <c r="N293" s="284"/>
      <c r="O293" s="284"/>
      <c r="P293" s="284"/>
      <c r="Q293" s="284"/>
      <c r="R293" s="284"/>
      <c r="S293" s="284"/>
      <c r="T293" s="284"/>
      <c r="U293" s="284"/>
      <c r="V293" s="284"/>
    </row>
    <row r="294" spans="1:22" ht="16.5" customHeight="1">
      <c r="A294" s="284"/>
      <c r="B294" s="284"/>
      <c r="C294" s="435"/>
      <c r="D294" s="284"/>
      <c r="E294" s="284"/>
      <c r="F294" s="284"/>
      <c r="G294" s="284"/>
      <c r="H294" s="284"/>
      <c r="I294" s="284"/>
      <c r="J294" s="284"/>
      <c r="K294" s="284"/>
      <c r="L294" s="284"/>
      <c r="M294" s="284"/>
      <c r="N294" s="284"/>
      <c r="O294" s="284"/>
      <c r="P294" s="284"/>
      <c r="Q294" s="284"/>
      <c r="R294" s="284"/>
      <c r="S294" s="284"/>
      <c r="T294" s="284"/>
      <c r="U294" s="284"/>
      <c r="V294" s="284"/>
    </row>
    <row r="295" spans="1:22" ht="16.5" customHeight="1">
      <c r="A295" s="284"/>
      <c r="B295" s="284"/>
      <c r="C295" s="435"/>
      <c r="D295" s="284"/>
      <c r="E295" s="284"/>
      <c r="F295" s="284"/>
      <c r="G295" s="284"/>
      <c r="H295" s="284"/>
      <c r="I295" s="284"/>
      <c r="J295" s="284"/>
      <c r="K295" s="284"/>
      <c r="L295" s="284"/>
      <c r="M295" s="284"/>
      <c r="N295" s="284"/>
      <c r="O295" s="284"/>
      <c r="P295" s="284"/>
      <c r="Q295" s="284"/>
      <c r="R295" s="284"/>
      <c r="S295" s="284"/>
      <c r="T295" s="284"/>
      <c r="U295" s="284"/>
      <c r="V295" s="284"/>
    </row>
    <row r="296" spans="1:22" ht="16.5" customHeight="1">
      <c r="A296" s="284"/>
      <c r="B296" s="284"/>
      <c r="C296" s="435"/>
      <c r="D296" s="284"/>
      <c r="E296" s="284"/>
      <c r="F296" s="284"/>
      <c r="G296" s="284"/>
      <c r="H296" s="284"/>
      <c r="I296" s="284"/>
      <c r="J296" s="284"/>
      <c r="K296" s="284"/>
      <c r="L296" s="284"/>
      <c r="M296" s="284"/>
      <c r="N296" s="284"/>
      <c r="O296" s="284"/>
      <c r="P296" s="284"/>
      <c r="Q296" s="284"/>
      <c r="R296" s="284"/>
      <c r="S296" s="284"/>
      <c r="T296" s="284"/>
      <c r="U296" s="284"/>
      <c r="V296" s="284"/>
    </row>
    <row r="297" spans="1:22" ht="16.5" customHeight="1">
      <c r="A297" s="284"/>
      <c r="B297" s="284"/>
      <c r="C297" s="435"/>
      <c r="D297" s="284"/>
      <c r="E297" s="284"/>
      <c r="F297" s="284"/>
      <c r="G297" s="284"/>
      <c r="H297" s="284"/>
      <c r="I297" s="284"/>
      <c r="J297" s="284"/>
      <c r="K297" s="284"/>
      <c r="L297" s="284"/>
      <c r="M297" s="284"/>
      <c r="N297" s="284"/>
      <c r="O297" s="284"/>
      <c r="P297" s="284"/>
      <c r="Q297" s="284"/>
      <c r="R297" s="284"/>
      <c r="S297" s="284"/>
      <c r="T297" s="284"/>
      <c r="U297" s="284"/>
      <c r="V297" s="284"/>
    </row>
    <row r="298" spans="1:22" ht="16.5" customHeight="1">
      <c r="A298" s="284"/>
      <c r="B298" s="284"/>
      <c r="C298" s="435"/>
      <c r="D298" s="284"/>
      <c r="E298" s="284"/>
      <c r="F298" s="284"/>
      <c r="G298" s="284"/>
      <c r="H298" s="284"/>
      <c r="I298" s="284"/>
      <c r="J298" s="284"/>
      <c r="K298" s="284"/>
      <c r="L298" s="284"/>
      <c r="M298" s="284"/>
      <c r="N298" s="284"/>
      <c r="O298" s="284"/>
      <c r="P298" s="284"/>
      <c r="Q298" s="284"/>
      <c r="R298" s="284"/>
      <c r="S298" s="284"/>
      <c r="T298" s="284"/>
      <c r="U298" s="284"/>
      <c r="V298" s="284"/>
    </row>
    <row r="299" spans="1:22" ht="16.5" customHeight="1">
      <c r="A299" s="284"/>
      <c r="B299" s="284"/>
      <c r="C299" s="435"/>
      <c r="D299" s="284"/>
      <c r="E299" s="284"/>
      <c r="F299" s="284"/>
      <c r="G299" s="284"/>
      <c r="H299" s="284"/>
      <c r="I299" s="284"/>
      <c r="J299" s="284"/>
      <c r="K299" s="284"/>
      <c r="L299" s="284"/>
      <c r="M299" s="284"/>
      <c r="N299" s="284"/>
      <c r="O299" s="284"/>
      <c r="P299" s="284"/>
      <c r="Q299" s="284"/>
      <c r="R299" s="284"/>
      <c r="S299" s="284"/>
      <c r="T299" s="284"/>
      <c r="U299" s="284"/>
      <c r="V299" s="284"/>
    </row>
    <row r="300" spans="1:22" ht="16.5" customHeight="1">
      <c r="A300" s="284"/>
      <c r="B300" s="284"/>
      <c r="C300" s="435"/>
      <c r="D300" s="284"/>
      <c r="E300" s="284"/>
      <c r="F300" s="284"/>
      <c r="G300" s="284"/>
      <c r="H300" s="284"/>
      <c r="I300" s="284"/>
      <c r="J300" s="284"/>
      <c r="K300" s="284"/>
      <c r="L300" s="284"/>
      <c r="M300" s="284"/>
      <c r="N300" s="284"/>
      <c r="O300" s="284"/>
      <c r="P300" s="284"/>
      <c r="Q300" s="284"/>
      <c r="R300" s="284"/>
      <c r="S300" s="284"/>
      <c r="T300" s="284"/>
      <c r="U300" s="284"/>
      <c r="V300" s="284"/>
    </row>
    <row r="301" spans="1:22" ht="16.5" customHeight="1">
      <c r="A301" s="284"/>
      <c r="B301" s="284"/>
      <c r="C301" s="435"/>
      <c r="D301" s="284"/>
      <c r="E301" s="284"/>
      <c r="F301" s="284"/>
      <c r="G301" s="284"/>
      <c r="H301" s="284"/>
      <c r="I301" s="284"/>
      <c r="J301" s="284"/>
      <c r="K301" s="284"/>
      <c r="L301" s="284"/>
      <c r="M301" s="284"/>
      <c r="N301" s="284"/>
      <c r="O301" s="284"/>
      <c r="P301" s="284"/>
      <c r="Q301" s="284"/>
      <c r="R301" s="284"/>
      <c r="S301" s="284"/>
      <c r="T301" s="284"/>
      <c r="U301" s="284"/>
      <c r="V301" s="284"/>
    </row>
    <row r="302" spans="1:22" ht="16.5" customHeight="1">
      <c r="A302" s="284"/>
      <c r="B302" s="284"/>
      <c r="C302" s="435"/>
      <c r="D302" s="284"/>
      <c r="E302" s="284"/>
      <c r="F302" s="284"/>
      <c r="G302" s="284"/>
      <c r="H302" s="284"/>
      <c r="I302" s="284"/>
      <c r="J302" s="284"/>
      <c r="K302" s="284"/>
      <c r="L302" s="284"/>
      <c r="M302" s="284"/>
      <c r="N302" s="284"/>
      <c r="O302" s="284"/>
      <c r="P302" s="284"/>
      <c r="Q302" s="284"/>
      <c r="R302" s="284"/>
      <c r="S302" s="284"/>
      <c r="T302" s="284"/>
      <c r="U302" s="284"/>
      <c r="V302" s="284"/>
    </row>
    <row r="303" spans="1:22" ht="16.5" customHeight="1">
      <c r="A303" s="284"/>
      <c r="B303" s="284"/>
      <c r="C303" s="435"/>
      <c r="D303" s="284"/>
      <c r="E303" s="284"/>
      <c r="F303" s="284"/>
      <c r="G303" s="284"/>
      <c r="H303" s="284"/>
      <c r="I303" s="284"/>
      <c r="J303" s="284"/>
      <c r="K303" s="284"/>
      <c r="L303" s="284"/>
      <c r="M303" s="284"/>
      <c r="N303" s="284"/>
      <c r="O303" s="284"/>
      <c r="P303" s="284"/>
      <c r="Q303" s="284"/>
      <c r="R303" s="284"/>
      <c r="S303" s="284"/>
      <c r="T303" s="284"/>
      <c r="U303" s="284"/>
      <c r="V303" s="284"/>
    </row>
    <row r="304" spans="1:22" ht="16.5" customHeight="1">
      <c r="A304" s="284"/>
      <c r="B304" s="284"/>
      <c r="C304" s="435"/>
      <c r="D304" s="284"/>
      <c r="E304" s="284"/>
      <c r="F304" s="284"/>
      <c r="G304" s="284"/>
      <c r="H304" s="284"/>
      <c r="I304" s="284"/>
      <c r="J304" s="284"/>
      <c r="K304" s="284"/>
      <c r="L304" s="284"/>
      <c r="M304" s="284"/>
      <c r="N304" s="284"/>
      <c r="O304" s="284"/>
      <c r="P304" s="284"/>
      <c r="Q304" s="284"/>
      <c r="R304" s="284"/>
      <c r="S304" s="284"/>
      <c r="T304" s="284"/>
      <c r="U304" s="284"/>
      <c r="V304" s="284"/>
    </row>
    <row r="305" spans="1:22" ht="16.5" customHeight="1">
      <c r="A305" s="284"/>
      <c r="B305" s="284"/>
      <c r="C305" s="435"/>
      <c r="D305" s="284"/>
      <c r="E305" s="284"/>
      <c r="F305" s="284"/>
      <c r="G305" s="284"/>
      <c r="H305" s="284"/>
      <c r="I305" s="284"/>
      <c r="J305" s="284"/>
      <c r="K305" s="284"/>
      <c r="L305" s="284"/>
      <c r="M305" s="284"/>
      <c r="N305" s="284"/>
      <c r="O305" s="284"/>
      <c r="P305" s="284"/>
      <c r="Q305" s="284"/>
      <c r="R305" s="284"/>
      <c r="S305" s="284"/>
      <c r="T305" s="284"/>
      <c r="U305" s="284"/>
      <c r="V305" s="284"/>
    </row>
    <row r="306" spans="1:22" ht="16.5" customHeight="1">
      <c r="A306" s="284"/>
      <c r="B306" s="284"/>
      <c r="C306" s="435"/>
      <c r="D306" s="284"/>
      <c r="E306" s="284"/>
      <c r="F306" s="284"/>
      <c r="G306" s="284"/>
      <c r="H306" s="284"/>
      <c r="I306" s="284"/>
      <c r="J306" s="284"/>
      <c r="K306" s="284"/>
      <c r="L306" s="284"/>
      <c r="M306" s="284"/>
      <c r="N306" s="284"/>
      <c r="O306" s="284"/>
      <c r="P306" s="284"/>
      <c r="Q306" s="284"/>
      <c r="R306" s="284"/>
      <c r="S306" s="284"/>
      <c r="T306" s="284"/>
      <c r="U306" s="284"/>
      <c r="V306" s="284"/>
    </row>
    <row r="307" spans="1:22" ht="16.5" customHeight="1">
      <c r="A307" s="284"/>
      <c r="B307" s="284"/>
      <c r="C307" s="435"/>
      <c r="D307" s="284"/>
      <c r="E307" s="284"/>
      <c r="F307" s="284"/>
      <c r="G307" s="284"/>
      <c r="H307" s="284"/>
      <c r="I307" s="284"/>
      <c r="J307" s="284"/>
      <c r="K307" s="284"/>
      <c r="L307" s="284"/>
      <c r="M307" s="284"/>
      <c r="N307" s="284"/>
      <c r="O307" s="284"/>
      <c r="P307" s="284"/>
      <c r="Q307" s="284"/>
      <c r="R307" s="284"/>
      <c r="S307" s="284"/>
      <c r="T307" s="284"/>
      <c r="U307" s="284"/>
      <c r="V307" s="284"/>
    </row>
    <row r="308" spans="1:22" ht="16.5" customHeight="1">
      <c r="A308" s="284"/>
      <c r="B308" s="284"/>
      <c r="C308" s="435"/>
      <c r="D308" s="284"/>
      <c r="E308" s="284"/>
      <c r="F308" s="284"/>
      <c r="G308" s="284"/>
      <c r="H308" s="284"/>
      <c r="I308" s="284"/>
      <c r="J308" s="284"/>
      <c r="K308" s="284"/>
      <c r="L308" s="284"/>
      <c r="M308" s="284"/>
      <c r="N308" s="284"/>
      <c r="O308" s="284"/>
      <c r="P308" s="284"/>
      <c r="Q308" s="284"/>
      <c r="R308" s="284"/>
      <c r="S308" s="284"/>
      <c r="T308" s="284"/>
      <c r="U308" s="284"/>
      <c r="V308" s="284"/>
    </row>
    <row r="309" spans="1:22" ht="16.5" customHeight="1">
      <c r="A309" s="284"/>
      <c r="B309" s="284"/>
      <c r="C309" s="435"/>
      <c r="D309" s="284"/>
      <c r="E309" s="284"/>
      <c r="F309" s="284"/>
      <c r="G309" s="284"/>
      <c r="H309" s="284"/>
      <c r="I309" s="284"/>
      <c r="J309" s="284"/>
      <c r="K309" s="284"/>
      <c r="L309" s="284"/>
      <c r="M309" s="284"/>
      <c r="N309" s="284"/>
      <c r="O309" s="284"/>
      <c r="P309" s="284"/>
      <c r="Q309" s="284"/>
      <c r="R309" s="284"/>
      <c r="S309" s="284"/>
      <c r="T309" s="284"/>
      <c r="U309" s="284"/>
      <c r="V309" s="284"/>
    </row>
    <row r="310" spans="1:22" ht="16.5" customHeight="1">
      <c r="A310" s="284"/>
      <c r="B310" s="284"/>
      <c r="C310" s="435"/>
      <c r="D310" s="284"/>
      <c r="E310" s="284"/>
      <c r="F310" s="284"/>
      <c r="G310" s="284"/>
      <c r="H310" s="284"/>
      <c r="I310" s="284"/>
      <c r="J310" s="284"/>
      <c r="K310" s="284"/>
      <c r="L310" s="284"/>
      <c r="M310" s="284"/>
      <c r="N310" s="284"/>
      <c r="O310" s="284"/>
      <c r="P310" s="284"/>
      <c r="Q310" s="284"/>
      <c r="R310" s="284"/>
      <c r="S310" s="284"/>
      <c r="T310" s="284"/>
      <c r="U310" s="284"/>
      <c r="V310" s="284"/>
    </row>
    <row r="311" spans="1:22" ht="16.5" customHeight="1">
      <c r="A311" s="284"/>
      <c r="B311" s="284"/>
      <c r="C311" s="435"/>
      <c r="D311" s="284"/>
      <c r="E311" s="284"/>
      <c r="F311" s="284"/>
      <c r="G311" s="284"/>
      <c r="H311" s="284"/>
      <c r="I311" s="284"/>
      <c r="J311" s="284"/>
      <c r="K311" s="284"/>
      <c r="L311" s="284"/>
      <c r="M311" s="284"/>
      <c r="N311" s="284"/>
      <c r="O311" s="284"/>
      <c r="P311" s="284"/>
      <c r="Q311" s="284"/>
      <c r="R311" s="284"/>
      <c r="S311" s="284"/>
      <c r="T311" s="284"/>
      <c r="U311" s="284"/>
      <c r="V311" s="284"/>
    </row>
    <row r="312" spans="1:22" ht="16.5" customHeight="1">
      <c r="A312" s="284"/>
      <c r="B312" s="284"/>
      <c r="C312" s="435"/>
      <c r="D312" s="284"/>
      <c r="E312" s="284"/>
      <c r="F312" s="284"/>
      <c r="G312" s="284"/>
      <c r="H312" s="284"/>
      <c r="I312" s="284"/>
      <c r="J312" s="284"/>
      <c r="K312" s="284"/>
      <c r="L312" s="284"/>
      <c r="M312" s="284"/>
      <c r="N312" s="284"/>
      <c r="O312" s="284"/>
      <c r="P312" s="284"/>
      <c r="Q312" s="284"/>
      <c r="R312" s="284"/>
      <c r="S312" s="284"/>
      <c r="T312" s="284"/>
      <c r="U312" s="284"/>
      <c r="V312" s="284"/>
    </row>
    <row r="313" spans="1:22" ht="16.5" customHeight="1">
      <c r="A313" s="284"/>
      <c r="B313" s="284"/>
      <c r="C313" s="435"/>
      <c r="D313" s="284"/>
      <c r="E313" s="284"/>
      <c r="F313" s="284"/>
      <c r="G313" s="284"/>
      <c r="H313" s="284"/>
      <c r="I313" s="284"/>
      <c r="J313" s="284"/>
      <c r="K313" s="284"/>
      <c r="L313" s="284"/>
      <c r="M313" s="284"/>
      <c r="N313" s="284"/>
      <c r="O313" s="284"/>
      <c r="P313" s="284"/>
      <c r="Q313" s="284"/>
      <c r="R313" s="284"/>
      <c r="S313" s="284"/>
      <c r="T313" s="284"/>
      <c r="U313" s="284"/>
      <c r="V313" s="284"/>
    </row>
    <row r="314" spans="1:22" ht="16.5" customHeight="1">
      <c r="A314" s="284"/>
      <c r="B314" s="284"/>
      <c r="C314" s="435"/>
      <c r="D314" s="284"/>
      <c r="E314" s="284"/>
      <c r="F314" s="284"/>
      <c r="G314" s="284"/>
      <c r="H314" s="284"/>
      <c r="I314" s="284"/>
      <c r="J314" s="284"/>
      <c r="K314" s="284"/>
      <c r="L314" s="284"/>
      <c r="M314" s="284"/>
      <c r="N314" s="284"/>
      <c r="O314" s="284"/>
      <c r="P314" s="284"/>
      <c r="Q314" s="284"/>
      <c r="R314" s="284"/>
      <c r="S314" s="284"/>
      <c r="T314" s="284"/>
      <c r="U314" s="284"/>
      <c r="V314" s="284"/>
    </row>
    <row r="315" spans="1:22" ht="16.5" customHeight="1">
      <c r="A315" s="284"/>
      <c r="B315" s="284"/>
      <c r="C315" s="435"/>
      <c r="D315" s="284"/>
      <c r="E315" s="284"/>
      <c r="F315" s="284"/>
      <c r="G315" s="284"/>
      <c r="H315" s="284"/>
      <c r="I315" s="284"/>
      <c r="J315" s="284"/>
      <c r="K315" s="284"/>
      <c r="L315" s="284"/>
      <c r="M315" s="284"/>
      <c r="N315" s="284"/>
      <c r="O315" s="284"/>
      <c r="P315" s="284"/>
      <c r="Q315" s="284"/>
      <c r="R315" s="284"/>
      <c r="S315" s="284"/>
      <c r="T315" s="284"/>
      <c r="U315" s="284"/>
      <c r="V315" s="284"/>
    </row>
    <row r="316" spans="1:22" ht="16.5" customHeight="1">
      <c r="A316" s="284"/>
      <c r="B316" s="284"/>
      <c r="C316" s="435"/>
      <c r="D316" s="284"/>
      <c r="E316" s="284"/>
      <c r="F316" s="284"/>
      <c r="G316" s="284"/>
      <c r="H316" s="284"/>
      <c r="I316" s="284"/>
      <c r="J316" s="284"/>
      <c r="K316" s="284"/>
      <c r="L316" s="284"/>
      <c r="M316" s="284"/>
      <c r="N316" s="284"/>
      <c r="O316" s="284"/>
      <c r="P316" s="284"/>
      <c r="Q316" s="284"/>
      <c r="R316" s="284"/>
      <c r="S316" s="284"/>
      <c r="T316" s="284"/>
      <c r="U316" s="284"/>
      <c r="V316" s="284"/>
    </row>
    <row r="317" spans="1:22" ht="16.5" customHeight="1">
      <c r="A317" s="284"/>
      <c r="B317" s="284"/>
      <c r="C317" s="435"/>
      <c r="D317" s="284"/>
      <c r="E317" s="284"/>
      <c r="F317" s="284"/>
      <c r="G317" s="284"/>
      <c r="H317" s="284"/>
      <c r="I317" s="284"/>
      <c r="J317" s="284"/>
      <c r="K317" s="284"/>
      <c r="L317" s="284"/>
      <c r="M317" s="284"/>
      <c r="N317" s="284"/>
      <c r="O317" s="284"/>
      <c r="P317" s="284"/>
      <c r="Q317" s="284"/>
      <c r="R317" s="284"/>
      <c r="S317" s="284"/>
      <c r="T317" s="284"/>
      <c r="U317" s="284"/>
      <c r="V317" s="284"/>
    </row>
    <row r="318" spans="1:22" ht="16.5" customHeight="1">
      <c r="A318" s="284"/>
      <c r="B318" s="284"/>
      <c r="C318" s="435"/>
      <c r="D318" s="284"/>
      <c r="E318" s="284"/>
      <c r="F318" s="284"/>
      <c r="G318" s="284"/>
      <c r="H318" s="284"/>
      <c r="I318" s="284"/>
      <c r="J318" s="284"/>
      <c r="K318" s="284"/>
      <c r="L318" s="284"/>
      <c r="M318" s="284"/>
      <c r="N318" s="284"/>
      <c r="O318" s="284"/>
      <c r="P318" s="284"/>
      <c r="Q318" s="284"/>
      <c r="R318" s="284"/>
      <c r="S318" s="284"/>
      <c r="T318" s="284"/>
      <c r="U318" s="284"/>
      <c r="V318" s="284"/>
    </row>
    <row r="319" spans="1:22" ht="16.5" customHeight="1">
      <c r="A319" s="284"/>
      <c r="B319" s="284"/>
      <c r="C319" s="435"/>
      <c r="D319" s="284"/>
      <c r="E319" s="284"/>
      <c r="F319" s="284"/>
      <c r="G319" s="284"/>
      <c r="H319" s="284"/>
      <c r="I319" s="284"/>
      <c r="J319" s="284"/>
      <c r="K319" s="284"/>
      <c r="L319" s="284"/>
      <c r="M319" s="284"/>
      <c r="N319" s="284"/>
      <c r="O319" s="284"/>
      <c r="P319" s="284"/>
      <c r="Q319" s="284"/>
      <c r="R319" s="284"/>
      <c r="S319" s="284"/>
      <c r="T319" s="284"/>
      <c r="U319" s="284"/>
      <c r="V319" s="284"/>
    </row>
    <row r="320" spans="1:22" ht="16.5" customHeight="1">
      <c r="A320" s="284"/>
      <c r="B320" s="284"/>
      <c r="C320" s="435"/>
      <c r="D320" s="284"/>
      <c r="E320" s="284"/>
      <c r="F320" s="284"/>
      <c r="G320" s="284"/>
      <c r="H320" s="284"/>
      <c r="I320" s="284"/>
      <c r="J320" s="284"/>
      <c r="K320" s="284"/>
      <c r="L320" s="284"/>
      <c r="M320" s="284"/>
      <c r="N320" s="284"/>
      <c r="O320" s="284"/>
      <c r="P320" s="284"/>
      <c r="Q320" s="284"/>
      <c r="R320" s="284"/>
      <c r="S320" s="284"/>
      <c r="T320" s="284"/>
      <c r="U320" s="284"/>
      <c r="V320" s="284"/>
    </row>
    <row r="321" spans="1:22" ht="16.5" customHeight="1">
      <c r="A321" s="284"/>
      <c r="B321" s="284"/>
      <c r="C321" s="435"/>
      <c r="D321" s="284"/>
      <c r="E321" s="284"/>
      <c r="F321" s="284"/>
      <c r="G321" s="284"/>
      <c r="H321" s="284"/>
      <c r="I321" s="284"/>
      <c r="J321" s="284"/>
      <c r="K321" s="284"/>
      <c r="L321" s="284"/>
      <c r="M321" s="284"/>
      <c r="N321" s="284"/>
      <c r="O321" s="284"/>
      <c r="P321" s="284"/>
      <c r="Q321" s="284"/>
      <c r="R321" s="284"/>
      <c r="S321" s="284"/>
      <c r="T321" s="284"/>
      <c r="U321" s="284"/>
      <c r="V321" s="284"/>
    </row>
    <row r="322" spans="1:22" ht="16.5" customHeight="1">
      <c r="A322" s="284"/>
      <c r="B322" s="284"/>
      <c r="C322" s="435"/>
      <c r="D322" s="284"/>
      <c r="E322" s="284"/>
      <c r="F322" s="284"/>
      <c r="G322" s="284"/>
      <c r="H322" s="284"/>
      <c r="I322" s="284"/>
      <c r="J322" s="284"/>
      <c r="K322" s="284"/>
      <c r="L322" s="284"/>
      <c r="M322" s="284"/>
      <c r="N322" s="284"/>
      <c r="O322" s="284"/>
      <c r="P322" s="284"/>
      <c r="Q322" s="284"/>
      <c r="R322" s="284"/>
      <c r="S322" s="284"/>
      <c r="T322" s="284"/>
      <c r="U322" s="284"/>
      <c r="V322" s="284"/>
    </row>
    <row r="323" spans="1:22" ht="16.5" customHeight="1">
      <c r="A323" s="284"/>
      <c r="B323" s="284"/>
      <c r="C323" s="435"/>
      <c r="D323" s="284"/>
      <c r="E323" s="284"/>
      <c r="F323" s="284"/>
      <c r="G323" s="284"/>
      <c r="H323" s="284"/>
      <c r="I323" s="284"/>
      <c r="J323" s="284"/>
      <c r="K323" s="284"/>
      <c r="L323" s="284"/>
      <c r="M323" s="284"/>
      <c r="N323" s="284"/>
      <c r="O323" s="284"/>
      <c r="P323" s="284"/>
      <c r="Q323" s="284"/>
      <c r="R323" s="284"/>
      <c r="S323" s="284"/>
      <c r="T323" s="284"/>
      <c r="U323" s="284"/>
      <c r="V323" s="284"/>
    </row>
    <row r="324" spans="1:22" ht="16.5" customHeight="1">
      <c r="A324" s="284"/>
      <c r="B324" s="284"/>
      <c r="C324" s="435"/>
      <c r="D324" s="284"/>
      <c r="E324" s="284"/>
      <c r="F324" s="284"/>
      <c r="G324" s="284"/>
      <c r="H324" s="284"/>
      <c r="I324" s="284"/>
      <c r="J324" s="284"/>
      <c r="K324" s="284"/>
      <c r="L324" s="284"/>
      <c r="M324" s="284"/>
      <c r="N324" s="284"/>
      <c r="O324" s="284"/>
      <c r="P324" s="284"/>
      <c r="Q324" s="284"/>
      <c r="R324" s="284"/>
      <c r="S324" s="284"/>
      <c r="T324" s="284"/>
      <c r="U324" s="284"/>
      <c r="V324" s="284"/>
    </row>
    <row r="325" spans="1:22" ht="16.5" customHeight="1">
      <c r="A325" s="284"/>
      <c r="B325" s="284"/>
      <c r="C325" s="435"/>
      <c r="D325" s="284"/>
      <c r="E325" s="284"/>
      <c r="F325" s="284"/>
      <c r="G325" s="284"/>
      <c r="H325" s="284"/>
      <c r="I325" s="284"/>
      <c r="J325" s="284"/>
      <c r="K325" s="284"/>
      <c r="L325" s="284"/>
      <c r="M325" s="284"/>
      <c r="N325" s="284"/>
      <c r="O325" s="284"/>
      <c r="P325" s="284"/>
      <c r="Q325" s="284"/>
      <c r="R325" s="284"/>
      <c r="S325" s="284"/>
      <c r="T325" s="284"/>
      <c r="U325" s="284"/>
      <c r="V325" s="284"/>
    </row>
    <row r="326" spans="1:22" ht="16.5" customHeight="1">
      <c r="A326" s="284"/>
      <c r="B326" s="284"/>
      <c r="C326" s="435"/>
      <c r="D326" s="284"/>
      <c r="E326" s="284"/>
      <c r="F326" s="284"/>
      <c r="G326" s="284"/>
      <c r="H326" s="284"/>
      <c r="I326" s="284"/>
      <c r="J326" s="284"/>
      <c r="K326" s="284"/>
      <c r="L326" s="284"/>
      <c r="M326" s="284"/>
      <c r="N326" s="284"/>
      <c r="O326" s="284"/>
      <c r="P326" s="284"/>
      <c r="Q326" s="284"/>
      <c r="R326" s="284"/>
      <c r="S326" s="284"/>
      <c r="T326" s="284"/>
      <c r="U326" s="284"/>
      <c r="V326" s="284"/>
    </row>
    <row r="327" spans="1:22" ht="16.5" customHeight="1">
      <c r="A327" s="284"/>
      <c r="B327" s="284"/>
      <c r="C327" s="435"/>
      <c r="D327" s="284"/>
      <c r="E327" s="284"/>
      <c r="F327" s="284"/>
      <c r="G327" s="284"/>
      <c r="H327" s="284"/>
      <c r="I327" s="284"/>
      <c r="J327" s="284"/>
      <c r="K327" s="284"/>
      <c r="L327" s="284"/>
      <c r="M327" s="284"/>
      <c r="N327" s="284"/>
      <c r="O327" s="284"/>
      <c r="P327" s="284"/>
      <c r="Q327" s="284"/>
      <c r="R327" s="284"/>
      <c r="S327" s="284"/>
      <c r="T327" s="284"/>
      <c r="U327" s="284"/>
      <c r="V327" s="284"/>
    </row>
    <row r="328" spans="1:22" ht="16.5" customHeight="1">
      <c r="A328" s="284"/>
      <c r="B328" s="284"/>
      <c r="C328" s="435"/>
      <c r="D328" s="284"/>
      <c r="E328" s="284"/>
      <c r="F328" s="284"/>
      <c r="G328" s="284"/>
      <c r="H328" s="284"/>
      <c r="I328" s="284"/>
      <c r="J328" s="284"/>
      <c r="K328" s="284"/>
      <c r="L328" s="284"/>
      <c r="M328" s="284"/>
      <c r="N328" s="284"/>
      <c r="O328" s="284"/>
      <c r="P328" s="284"/>
      <c r="Q328" s="284"/>
      <c r="R328" s="284"/>
      <c r="S328" s="284"/>
      <c r="T328" s="284"/>
      <c r="U328" s="284"/>
      <c r="V328" s="284"/>
    </row>
    <row r="329" spans="1:22" ht="16.5" customHeight="1">
      <c r="A329" s="284"/>
      <c r="B329" s="284"/>
      <c r="C329" s="435"/>
      <c r="D329" s="284"/>
      <c r="E329" s="284"/>
      <c r="F329" s="284"/>
      <c r="G329" s="284"/>
      <c r="H329" s="284"/>
      <c r="I329" s="284"/>
      <c r="J329" s="284"/>
      <c r="K329" s="284"/>
      <c r="L329" s="284"/>
      <c r="M329" s="284"/>
      <c r="N329" s="284"/>
      <c r="O329" s="284"/>
      <c r="P329" s="284"/>
      <c r="Q329" s="284"/>
      <c r="R329" s="284"/>
      <c r="S329" s="284"/>
      <c r="T329" s="284"/>
      <c r="U329" s="284"/>
      <c r="V329" s="284"/>
    </row>
    <row r="330" spans="1:22" ht="16.5" customHeight="1">
      <c r="A330" s="284"/>
      <c r="B330" s="284"/>
      <c r="C330" s="435"/>
      <c r="D330" s="284"/>
      <c r="E330" s="284"/>
      <c r="F330" s="284"/>
      <c r="G330" s="284"/>
      <c r="H330" s="284"/>
      <c r="I330" s="284"/>
      <c r="J330" s="284"/>
      <c r="K330" s="284"/>
      <c r="L330" s="284"/>
      <c r="M330" s="284"/>
      <c r="N330" s="284"/>
      <c r="O330" s="284"/>
      <c r="P330" s="284"/>
      <c r="Q330" s="284"/>
      <c r="R330" s="284"/>
      <c r="S330" s="284"/>
      <c r="T330" s="284"/>
      <c r="U330" s="284"/>
      <c r="V330" s="284"/>
    </row>
    <row r="331" spans="1:22" ht="16.5" customHeight="1">
      <c r="A331" s="284"/>
      <c r="B331" s="284"/>
      <c r="C331" s="435"/>
      <c r="D331" s="284"/>
      <c r="E331" s="284"/>
      <c r="F331" s="284"/>
      <c r="G331" s="284"/>
      <c r="H331" s="284"/>
      <c r="I331" s="284"/>
      <c r="J331" s="284"/>
      <c r="K331" s="284"/>
      <c r="L331" s="284"/>
      <c r="M331" s="284"/>
      <c r="N331" s="284"/>
      <c r="O331" s="284"/>
      <c r="P331" s="284"/>
      <c r="Q331" s="284"/>
      <c r="R331" s="284"/>
      <c r="S331" s="284"/>
      <c r="T331" s="284"/>
      <c r="U331" s="284"/>
      <c r="V331" s="284"/>
    </row>
    <row r="332" spans="1:22" ht="16.5" customHeight="1">
      <c r="A332" s="284"/>
      <c r="B332" s="284"/>
      <c r="C332" s="435"/>
      <c r="D332" s="284"/>
      <c r="E332" s="284"/>
      <c r="F332" s="284"/>
      <c r="G332" s="284"/>
      <c r="H332" s="284"/>
      <c r="I332" s="284"/>
      <c r="J332" s="284"/>
      <c r="K332" s="284"/>
      <c r="L332" s="284"/>
      <c r="M332" s="284"/>
      <c r="N332" s="284"/>
      <c r="O332" s="284"/>
      <c r="P332" s="284"/>
      <c r="Q332" s="284"/>
      <c r="R332" s="284"/>
      <c r="S332" s="284"/>
      <c r="T332" s="284"/>
      <c r="U332" s="284"/>
      <c r="V332" s="284"/>
    </row>
    <row r="333" spans="1:22" ht="16.5" customHeight="1">
      <c r="A333" s="284"/>
      <c r="B333" s="284"/>
      <c r="C333" s="435"/>
      <c r="D333" s="284"/>
      <c r="E333" s="284"/>
      <c r="F333" s="284"/>
      <c r="G333" s="284"/>
      <c r="H333" s="284"/>
      <c r="I333" s="284"/>
      <c r="J333" s="284"/>
      <c r="K333" s="284"/>
      <c r="L333" s="284"/>
      <c r="M333" s="284"/>
      <c r="N333" s="284"/>
      <c r="O333" s="284"/>
      <c r="P333" s="284"/>
      <c r="Q333" s="284"/>
      <c r="R333" s="284"/>
      <c r="S333" s="284"/>
      <c r="T333" s="284"/>
      <c r="U333" s="284"/>
      <c r="V333" s="284"/>
    </row>
    <row r="334" spans="1:22" ht="16.5" customHeight="1">
      <c r="A334" s="284"/>
      <c r="B334" s="284"/>
      <c r="C334" s="435"/>
      <c r="D334" s="284"/>
      <c r="E334" s="284"/>
      <c r="F334" s="284"/>
      <c r="G334" s="284"/>
      <c r="H334" s="284"/>
      <c r="I334" s="284"/>
      <c r="J334" s="284"/>
      <c r="K334" s="284"/>
      <c r="L334" s="284"/>
      <c r="M334" s="284"/>
      <c r="N334" s="284"/>
      <c r="O334" s="284"/>
      <c r="P334" s="284"/>
      <c r="Q334" s="284"/>
      <c r="R334" s="284"/>
      <c r="S334" s="284"/>
      <c r="T334" s="284"/>
      <c r="U334" s="284"/>
      <c r="V334" s="284"/>
    </row>
    <row r="335" spans="1:22" ht="16.5" customHeight="1">
      <c r="A335" s="284"/>
      <c r="B335" s="284"/>
      <c r="C335" s="435"/>
      <c r="D335" s="284"/>
      <c r="E335" s="284"/>
      <c r="F335" s="284"/>
      <c r="G335" s="284"/>
      <c r="H335" s="284"/>
      <c r="I335" s="284"/>
      <c r="J335" s="284"/>
      <c r="K335" s="284"/>
      <c r="L335" s="284"/>
      <c r="M335" s="284"/>
      <c r="N335" s="284"/>
      <c r="O335" s="284"/>
      <c r="P335" s="284"/>
      <c r="Q335" s="284"/>
      <c r="R335" s="284"/>
      <c r="S335" s="284"/>
      <c r="T335" s="284"/>
      <c r="U335" s="284"/>
      <c r="V335" s="284"/>
    </row>
    <row r="336" spans="1:22" ht="16.5" customHeight="1">
      <c r="A336" s="284"/>
      <c r="B336" s="284"/>
      <c r="C336" s="435"/>
      <c r="D336" s="284"/>
      <c r="E336" s="284"/>
      <c r="F336" s="284"/>
      <c r="G336" s="284"/>
      <c r="H336" s="284"/>
      <c r="I336" s="284"/>
      <c r="J336" s="284"/>
      <c r="K336" s="284"/>
      <c r="L336" s="284"/>
      <c r="M336" s="284"/>
      <c r="N336" s="284"/>
      <c r="O336" s="284"/>
      <c r="P336" s="284"/>
      <c r="Q336" s="284"/>
      <c r="R336" s="284"/>
      <c r="S336" s="284"/>
      <c r="T336" s="284"/>
      <c r="U336" s="284"/>
      <c r="V336" s="284"/>
    </row>
    <row r="337" spans="1:22" ht="16.5" customHeight="1">
      <c r="A337" s="284"/>
      <c r="B337" s="284"/>
      <c r="C337" s="435"/>
      <c r="D337" s="284"/>
      <c r="E337" s="284"/>
      <c r="F337" s="284"/>
      <c r="G337" s="284"/>
      <c r="H337" s="284"/>
      <c r="I337" s="284"/>
      <c r="J337" s="284"/>
      <c r="K337" s="284"/>
      <c r="L337" s="284"/>
      <c r="M337" s="284"/>
      <c r="N337" s="284"/>
      <c r="O337" s="284"/>
      <c r="P337" s="284"/>
      <c r="Q337" s="284"/>
      <c r="R337" s="284"/>
      <c r="S337" s="284"/>
      <c r="T337" s="284"/>
      <c r="U337" s="284"/>
      <c r="V337" s="284"/>
    </row>
    <row r="338" spans="1:22" ht="16.5" customHeight="1">
      <c r="A338" s="284"/>
      <c r="B338" s="284"/>
      <c r="C338" s="435"/>
      <c r="D338" s="284"/>
      <c r="E338" s="284"/>
      <c r="F338" s="284"/>
      <c r="G338" s="284"/>
      <c r="H338" s="284"/>
      <c r="I338" s="284"/>
      <c r="J338" s="284"/>
      <c r="K338" s="284"/>
      <c r="L338" s="284"/>
      <c r="M338" s="284"/>
      <c r="N338" s="284"/>
      <c r="O338" s="284"/>
      <c r="P338" s="284"/>
      <c r="Q338" s="284"/>
      <c r="R338" s="284"/>
      <c r="S338" s="284"/>
      <c r="T338" s="284"/>
      <c r="U338" s="284"/>
      <c r="V338" s="284"/>
    </row>
    <row r="339" spans="1:22" ht="16.5" customHeight="1">
      <c r="A339" s="284"/>
      <c r="B339" s="284"/>
      <c r="C339" s="435"/>
      <c r="D339" s="284"/>
      <c r="E339" s="284"/>
      <c r="F339" s="284"/>
      <c r="G339" s="284"/>
      <c r="H339" s="284"/>
      <c r="I339" s="284"/>
      <c r="J339" s="284"/>
      <c r="K339" s="284"/>
      <c r="L339" s="284"/>
      <c r="M339" s="284"/>
      <c r="N339" s="284"/>
      <c r="O339" s="284"/>
      <c r="P339" s="284"/>
      <c r="Q339" s="284"/>
      <c r="R339" s="284"/>
      <c r="S339" s="284"/>
      <c r="T339" s="284"/>
      <c r="U339" s="284"/>
      <c r="V339" s="284"/>
    </row>
    <row r="340" spans="1:22" ht="16.5" customHeight="1">
      <c r="A340" s="284"/>
      <c r="B340" s="284"/>
      <c r="C340" s="435"/>
      <c r="D340" s="284"/>
      <c r="E340" s="284"/>
      <c r="F340" s="284"/>
      <c r="G340" s="284"/>
      <c r="H340" s="284"/>
      <c r="I340" s="284"/>
      <c r="J340" s="284"/>
      <c r="K340" s="284"/>
      <c r="L340" s="284"/>
      <c r="M340" s="284"/>
      <c r="N340" s="284"/>
      <c r="O340" s="284"/>
      <c r="P340" s="284"/>
      <c r="Q340" s="284"/>
      <c r="R340" s="284"/>
      <c r="S340" s="284"/>
      <c r="T340" s="284"/>
      <c r="U340" s="284"/>
      <c r="V340" s="284"/>
    </row>
    <row r="341" spans="1:22" ht="16.5" customHeight="1">
      <c r="A341" s="284"/>
      <c r="B341" s="284"/>
      <c r="C341" s="435"/>
      <c r="D341" s="284"/>
      <c r="E341" s="284"/>
      <c r="F341" s="284"/>
      <c r="G341" s="284"/>
      <c r="H341" s="284"/>
      <c r="I341" s="284"/>
      <c r="J341" s="284"/>
      <c r="K341" s="284"/>
      <c r="L341" s="284"/>
      <c r="M341" s="284"/>
      <c r="N341" s="284"/>
      <c r="O341" s="284"/>
      <c r="P341" s="284"/>
      <c r="Q341" s="284"/>
      <c r="R341" s="284"/>
      <c r="S341" s="284"/>
      <c r="T341" s="284"/>
      <c r="U341" s="284"/>
      <c r="V341" s="284"/>
    </row>
    <row r="342" spans="1:22" ht="16.5" customHeight="1">
      <c r="A342" s="284"/>
      <c r="B342" s="284"/>
      <c r="C342" s="435"/>
      <c r="D342" s="284"/>
      <c r="E342" s="284"/>
      <c r="F342" s="284"/>
      <c r="G342" s="284"/>
      <c r="H342" s="284"/>
      <c r="I342" s="284"/>
      <c r="J342" s="284"/>
      <c r="K342" s="284"/>
      <c r="L342" s="284"/>
      <c r="M342" s="284"/>
      <c r="N342" s="284"/>
      <c r="O342" s="284"/>
      <c r="P342" s="284"/>
      <c r="Q342" s="284"/>
      <c r="R342" s="284"/>
      <c r="S342" s="284"/>
      <c r="T342" s="284"/>
      <c r="U342" s="284"/>
      <c r="V342" s="284"/>
    </row>
    <row r="343" spans="1:22" ht="16.5" customHeight="1">
      <c r="A343" s="284"/>
      <c r="B343" s="284"/>
      <c r="C343" s="435"/>
      <c r="D343" s="284"/>
      <c r="E343" s="284"/>
      <c r="F343" s="284"/>
      <c r="G343" s="284"/>
      <c r="H343" s="284"/>
      <c r="I343" s="284"/>
      <c r="J343" s="284"/>
      <c r="K343" s="284"/>
      <c r="L343" s="284"/>
      <c r="M343" s="284"/>
      <c r="N343" s="284"/>
      <c r="O343" s="284"/>
      <c r="P343" s="284"/>
      <c r="Q343" s="284"/>
      <c r="R343" s="284"/>
      <c r="S343" s="284"/>
      <c r="T343" s="284"/>
      <c r="U343" s="284"/>
      <c r="V343" s="284"/>
    </row>
    <row r="344" spans="1:22" ht="16.5" customHeight="1">
      <c r="A344" s="284"/>
      <c r="B344" s="284"/>
      <c r="C344" s="435"/>
      <c r="D344" s="284"/>
      <c r="E344" s="284"/>
      <c r="F344" s="284"/>
      <c r="G344" s="284"/>
      <c r="H344" s="284"/>
      <c r="I344" s="284"/>
      <c r="J344" s="284"/>
      <c r="K344" s="284"/>
      <c r="L344" s="284"/>
      <c r="M344" s="284"/>
      <c r="N344" s="284"/>
      <c r="O344" s="284"/>
      <c r="P344" s="284"/>
      <c r="Q344" s="284"/>
      <c r="R344" s="284"/>
      <c r="S344" s="284"/>
      <c r="T344" s="284"/>
      <c r="U344" s="284"/>
      <c r="V344" s="284"/>
    </row>
    <row r="345" spans="1:22" ht="16.5" customHeight="1">
      <c r="A345" s="284"/>
      <c r="B345" s="284"/>
      <c r="C345" s="435"/>
      <c r="D345" s="284"/>
      <c r="E345" s="284"/>
      <c r="F345" s="284"/>
      <c r="G345" s="284"/>
      <c r="H345" s="284"/>
      <c r="I345" s="284"/>
      <c r="J345" s="284"/>
      <c r="K345" s="284"/>
      <c r="L345" s="284"/>
      <c r="M345" s="284"/>
      <c r="N345" s="284"/>
      <c r="O345" s="284"/>
      <c r="P345" s="284"/>
      <c r="Q345" s="284"/>
      <c r="R345" s="284"/>
      <c r="S345" s="284"/>
      <c r="T345" s="284"/>
      <c r="U345" s="284"/>
      <c r="V345" s="284"/>
    </row>
    <row r="346" spans="1:22" ht="16.5" customHeight="1">
      <c r="A346" s="284"/>
      <c r="B346" s="284"/>
      <c r="C346" s="435"/>
      <c r="D346" s="284"/>
      <c r="E346" s="284"/>
      <c r="F346" s="284"/>
      <c r="G346" s="284"/>
      <c r="H346" s="284"/>
      <c r="I346" s="284"/>
      <c r="J346" s="284"/>
      <c r="K346" s="284"/>
      <c r="L346" s="284"/>
      <c r="M346" s="284"/>
      <c r="N346" s="284"/>
      <c r="O346" s="284"/>
      <c r="P346" s="284"/>
      <c r="Q346" s="284"/>
      <c r="R346" s="284"/>
      <c r="S346" s="284"/>
      <c r="T346" s="284"/>
      <c r="U346" s="284"/>
      <c r="V346" s="284"/>
    </row>
    <row r="347" spans="1:22" ht="16.5" customHeight="1">
      <c r="A347" s="284"/>
      <c r="B347" s="284"/>
      <c r="C347" s="435"/>
      <c r="D347" s="284"/>
      <c r="E347" s="284"/>
      <c r="F347" s="284"/>
      <c r="G347" s="284"/>
      <c r="H347" s="284"/>
      <c r="I347" s="284"/>
      <c r="J347" s="284"/>
      <c r="K347" s="284"/>
      <c r="L347" s="284"/>
      <c r="M347" s="284"/>
      <c r="N347" s="284"/>
      <c r="O347" s="284"/>
      <c r="P347" s="284"/>
      <c r="Q347" s="284"/>
      <c r="R347" s="284"/>
      <c r="S347" s="284"/>
      <c r="T347" s="284"/>
      <c r="U347" s="284"/>
      <c r="V347" s="284"/>
    </row>
    <row r="348" spans="1:22" ht="16.5" customHeight="1">
      <c r="A348" s="284"/>
      <c r="B348" s="284"/>
      <c r="C348" s="435"/>
      <c r="D348" s="284"/>
      <c r="E348" s="284"/>
      <c r="F348" s="284"/>
      <c r="G348" s="284"/>
      <c r="H348" s="284"/>
      <c r="I348" s="284"/>
      <c r="J348" s="284"/>
      <c r="K348" s="284"/>
      <c r="L348" s="284"/>
      <c r="M348" s="284"/>
      <c r="N348" s="284"/>
      <c r="O348" s="284"/>
      <c r="P348" s="284"/>
      <c r="Q348" s="284"/>
      <c r="R348" s="284"/>
      <c r="S348" s="284"/>
      <c r="T348" s="284"/>
      <c r="U348" s="284"/>
      <c r="V348" s="284"/>
    </row>
    <row r="349" spans="1:22" ht="16.5" customHeight="1">
      <c r="A349" s="284"/>
      <c r="B349" s="284"/>
      <c r="C349" s="435"/>
      <c r="D349" s="284"/>
      <c r="E349" s="284"/>
      <c r="F349" s="284"/>
      <c r="G349" s="284"/>
      <c r="H349" s="284"/>
      <c r="I349" s="284"/>
      <c r="J349" s="284"/>
      <c r="K349" s="284"/>
      <c r="L349" s="284"/>
      <c r="M349" s="284"/>
      <c r="N349" s="284"/>
      <c r="O349" s="284"/>
      <c r="P349" s="284"/>
      <c r="Q349" s="284"/>
      <c r="R349" s="284"/>
      <c r="S349" s="284"/>
      <c r="T349" s="284"/>
      <c r="U349" s="284"/>
      <c r="V349" s="284"/>
    </row>
    <row r="350" spans="1:22" ht="16.5" customHeight="1">
      <c r="A350" s="284"/>
      <c r="B350" s="284"/>
      <c r="C350" s="435"/>
      <c r="D350" s="284"/>
      <c r="E350" s="284"/>
      <c r="F350" s="284"/>
      <c r="G350" s="284"/>
      <c r="H350" s="284"/>
      <c r="I350" s="284"/>
      <c r="J350" s="284"/>
      <c r="K350" s="284"/>
      <c r="L350" s="284"/>
      <c r="M350" s="284"/>
      <c r="N350" s="284"/>
      <c r="O350" s="284"/>
      <c r="P350" s="284"/>
      <c r="Q350" s="284"/>
      <c r="R350" s="284"/>
      <c r="S350" s="284"/>
      <c r="T350" s="284"/>
      <c r="U350" s="284"/>
      <c r="V350" s="284"/>
    </row>
    <row r="351" spans="1:22" ht="16.5" customHeight="1">
      <c r="A351" s="284"/>
      <c r="B351" s="284"/>
      <c r="C351" s="435"/>
      <c r="D351" s="284"/>
      <c r="E351" s="284"/>
      <c r="F351" s="284"/>
      <c r="G351" s="284"/>
      <c r="H351" s="284"/>
      <c r="I351" s="284"/>
      <c r="J351" s="284"/>
      <c r="K351" s="284"/>
      <c r="L351" s="284"/>
      <c r="M351" s="284"/>
      <c r="N351" s="284"/>
      <c r="O351" s="284"/>
      <c r="P351" s="284"/>
      <c r="Q351" s="284"/>
      <c r="R351" s="284"/>
      <c r="S351" s="284"/>
      <c r="T351" s="284"/>
      <c r="U351" s="284"/>
      <c r="V351" s="284"/>
    </row>
    <row r="352" spans="1:22" ht="16.5" customHeight="1">
      <c r="A352" s="284"/>
      <c r="B352" s="284"/>
      <c r="C352" s="435"/>
      <c r="D352" s="284"/>
      <c r="E352" s="284"/>
      <c r="F352" s="284"/>
      <c r="G352" s="284"/>
      <c r="H352" s="284"/>
      <c r="I352" s="284"/>
      <c r="J352" s="284"/>
      <c r="K352" s="284"/>
      <c r="L352" s="284"/>
      <c r="M352" s="284"/>
      <c r="N352" s="284"/>
      <c r="O352" s="284"/>
      <c r="P352" s="284"/>
      <c r="Q352" s="284"/>
      <c r="R352" s="284"/>
      <c r="S352" s="284"/>
      <c r="T352" s="284"/>
      <c r="U352" s="284"/>
      <c r="V352" s="284"/>
    </row>
    <row r="353" spans="1:22" ht="16.5" customHeight="1">
      <c r="A353" s="284"/>
      <c r="B353" s="284"/>
      <c r="C353" s="435"/>
      <c r="D353" s="284"/>
      <c r="E353" s="284"/>
      <c r="F353" s="284"/>
      <c r="G353" s="284"/>
      <c r="H353" s="284"/>
      <c r="I353" s="284"/>
      <c r="J353" s="284"/>
      <c r="K353" s="284"/>
      <c r="L353" s="284"/>
      <c r="M353" s="284"/>
      <c r="N353" s="284"/>
      <c r="O353" s="284"/>
      <c r="P353" s="284"/>
      <c r="Q353" s="284"/>
      <c r="R353" s="284"/>
      <c r="S353" s="284"/>
      <c r="T353" s="284"/>
      <c r="U353" s="284"/>
      <c r="V353" s="284"/>
    </row>
    <row r="354" spans="1:22" ht="16.5" customHeight="1">
      <c r="A354" s="284"/>
      <c r="B354" s="284"/>
      <c r="C354" s="435"/>
      <c r="D354" s="284"/>
      <c r="E354" s="284"/>
      <c r="F354" s="284"/>
      <c r="G354" s="284"/>
      <c r="H354" s="284"/>
      <c r="I354" s="284"/>
      <c r="J354" s="284"/>
      <c r="K354" s="284"/>
      <c r="L354" s="284"/>
      <c r="M354" s="284"/>
      <c r="N354" s="284"/>
      <c r="O354" s="284"/>
      <c r="P354" s="284"/>
      <c r="Q354" s="284"/>
      <c r="R354" s="284"/>
      <c r="S354" s="284"/>
      <c r="T354" s="284"/>
      <c r="U354" s="284"/>
      <c r="V354" s="284"/>
    </row>
    <row r="355" spans="1:22" ht="16.5" customHeight="1">
      <c r="A355" s="284"/>
      <c r="B355" s="284"/>
      <c r="C355" s="435"/>
      <c r="D355" s="284"/>
      <c r="E355" s="284"/>
      <c r="F355" s="284"/>
      <c r="G355" s="284"/>
      <c r="H355" s="284"/>
      <c r="I355" s="284"/>
      <c r="J355" s="284"/>
      <c r="K355" s="284"/>
      <c r="L355" s="284"/>
      <c r="M355" s="284"/>
      <c r="N355" s="284"/>
      <c r="O355" s="284"/>
      <c r="P355" s="284"/>
      <c r="Q355" s="284"/>
      <c r="R355" s="284"/>
      <c r="S355" s="284"/>
      <c r="T355" s="284"/>
      <c r="U355" s="284"/>
      <c r="V355" s="284"/>
    </row>
    <row r="356" spans="1:22" ht="16.5" customHeight="1">
      <c r="A356" s="284"/>
      <c r="B356" s="284"/>
      <c r="C356" s="435"/>
      <c r="D356" s="284"/>
      <c r="E356" s="284"/>
      <c r="F356" s="284"/>
      <c r="G356" s="284"/>
      <c r="H356" s="284"/>
      <c r="I356" s="284"/>
      <c r="J356" s="284"/>
      <c r="K356" s="284"/>
      <c r="L356" s="284"/>
      <c r="M356" s="284"/>
      <c r="N356" s="284"/>
      <c r="O356" s="284"/>
      <c r="P356" s="284"/>
      <c r="Q356" s="284"/>
      <c r="R356" s="284"/>
      <c r="S356" s="284"/>
      <c r="T356" s="284"/>
      <c r="U356" s="284"/>
      <c r="V356" s="284"/>
    </row>
    <row r="357" spans="1:22" ht="16.5" customHeight="1">
      <c r="A357" s="284"/>
      <c r="B357" s="284"/>
      <c r="C357" s="435"/>
      <c r="D357" s="284"/>
      <c r="E357" s="284"/>
      <c r="F357" s="284"/>
      <c r="G357" s="284"/>
      <c r="H357" s="284"/>
      <c r="I357" s="284"/>
      <c r="J357" s="284"/>
      <c r="K357" s="284"/>
      <c r="L357" s="284"/>
      <c r="M357" s="284"/>
      <c r="N357" s="284"/>
      <c r="O357" s="284"/>
      <c r="P357" s="284"/>
      <c r="Q357" s="284"/>
      <c r="R357" s="284"/>
      <c r="S357" s="284"/>
      <c r="T357" s="284"/>
      <c r="U357" s="284"/>
      <c r="V357" s="284"/>
    </row>
    <row r="358" spans="1:22" ht="16.5" customHeight="1">
      <c r="A358" s="284"/>
      <c r="B358" s="284"/>
      <c r="C358" s="435"/>
      <c r="D358" s="284"/>
      <c r="E358" s="284"/>
      <c r="F358" s="284"/>
      <c r="G358" s="284"/>
      <c r="H358" s="284"/>
      <c r="I358" s="284"/>
      <c r="J358" s="284"/>
      <c r="K358" s="284"/>
      <c r="L358" s="284"/>
      <c r="M358" s="284"/>
      <c r="N358" s="284"/>
      <c r="O358" s="284"/>
      <c r="P358" s="284"/>
      <c r="Q358" s="284"/>
      <c r="R358" s="284"/>
      <c r="S358" s="284"/>
      <c r="T358" s="284"/>
      <c r="U358" s="284"/>
      <c r="V358" s="284"/>
    </row>
    <row r="359" spans="1:22" ht="16.5" customHeight="1">
      <c r="A359" s="284"/>
      <c r="B359" s="284"/>
      <c r="C359" s="435"/>
      <c r="D359" s="284"/>
      <c r="E359" s="284"/>
      <c r="F359" s="284"/>
      <c r="G359" s="284"/>
      <c r="H359" s="284"/>
      <c r="I359" s="284"/>
      <c r="J359" s="284"/>
      <c r="K359" s="284"/>
      <c r="L359" s="284"/>
      <c r="M359" s="284"/>
      <c r="N359" s="284"/>
      <c r="O359" s="284"/>
      <c r="P359" s="284"/>
      <c r="Q359" s="284"/>
      <c r="R359" s="284"/>
      <c r="S359" s="284"/>
      <c r="T359" s="284"/>
      <c r="U359" s="284"/>
      <c r="V359" s="284"/>
    </row>
    <row r="360" spans="1:22" ht="16.5" customHeight="1">
      <c r="A360" s="284"/>
      <c r="B360" s="284"/>
      <c r="C360" s="435"/>
      <c r="D360" s="284"/>
      <c r="E360" s="284"/>
      <c r="F360" s="284"/>
      <c r="G360" s="284"/>
      <c r="H360" s="284"/>
      <c r="I360" s="284"/>
      <c r="J360" s="284"/>
      <c r="K360" s="284"/>
      <c r="L360" s="284"/>
      <c r="M360" s="284"/>
      <c r="N360" s="284"/>
      <c r="O360" s="284"/>
      <c r="P360" s="284"/>
      <c r="Q360" s="284"/>
      <c r="R360" s="284"/>
      <c r="S360" s="284"/>
      <c r="T360" s="284"/>
      <c r="U360" s="284"/>
      <c r="V360" s="284"/>
    </row>
    <row r="361" spans="1:22" ht="16.5" customHeight="1">
      <c r="A361" s="284"/>
      <c r="B361" s="284"/>
      <c r="C361" s="435"/>
      <c r="D361" s="284"/>
      <c r="E361" s="284"/>
      <c r="F361" s="284"/>
      <c r="G361" s="284"/>
      <c r="H361" s="284"/>
      <c r="I361" s="284"/>
      <c r="J361" s="284"/>
      <c r="K361" s="284"/>
      <c r="L361" s="284"/>
      <c r="M361" s="284"/>
      <c r="N361" s="284"/>
      <c r="O361" s="284"/>
      <c r="P361" s="284"/>
      <c r="Q361" s="284"/>
      <c r="R361" s="284"/>
      <c r="S361" s="284"/>
      <c r="T361" s="284"/>
      <c r="U361" s="284"/>
      <c r="V361" s="284"/>
    </row>
    <row r="362" spans="1:22" ht="16.5" customHeight="1">
      <c r="A362" s="284"/>
      <c r="B362" s="284"/>
      <c r="C362" s="435"/>
      <c r="D362" s="284"/>
      <c r="E362" s="284"/>
      <c r="F362" s="284"/>
      <c r="G362" s="284"/>
      <c r="H362" s="284"/>
      <c r="I362" s="284"/>
      <c r="J362" s="284"/>
      <c r="K362" s="284"/>
      <c r="L362" s="284"/>
      <c r="M362" s="284"/>
      <c r="N362" s="284"/>
      <c r="O362" s="284"/>
      <c r="P362" s="284"/>
      <c r="Q362" s="284"/>
      <c r="R362" s="284"/>
      <c r="S362" s="284"/>
      <c r="T362" s="284"/>
      <c r="U362" s="284"/>
      <c r="V362" s="284"/>
    </row>
    <row r="363" spans="1:22" ht="16.5" customHeight="1">
      <c r="A363" s="284"/>
      <c r="B363" s="284"/>
      <c r="C363" s="435"/>
      <c r="D363" s="284"/>
      <c r="E363" s="284"/>
      <c r="F363" s="284"/>
      <c r="G363" s="284"/>
      <c r="H363" s="284"/>
      <c r="I363" s="284"/>
      <c r="J363" s="284"/>
      <c r="K363" s="284"/>
      <c r="L363" s="284"/>
      <c r="M363" s="284"/>
      <c r="N363" s="284"/>
      <c r="O363" s="284"/>
      <c r="P363" s="284"/>
      <c r="Q363" s="284"/>
      <c r="R363" s="284"/>
      <c r="S363" s="284"/>
      <c r="T363" s="284"/>
      <c r="U363" s="284"/>
      <c r="V363" s="284"/>
    </row>
    <row r="364" spans="1:22" ht="16.5" customHeight="1">
      <c r="A364" s="284"/>
      <c r="B364" s="284"/>
      <c r="C364" s="435"/>
      <c r="D364" s="284"/>
      <c r="E364" s="284"/>
      <c r="F364" s="284"/>
      <c r="G364" s="284"/>
      <c r="H364" s="284"/>
      <c r="I364" s="284"/>
      <c r="J364" s="284"/>
      <c r="K364" s="284"/>
      <c r="L364" s="284"/>
      <c r="M364" s="284"/>
      <c r="N364" s="284"/>
      <c r="O364" s="284"/>
      <c r="P364" s="284"/>
      <c r="Q364" s="284"/>
      <c r="R364" s="284"/>
      <c r="S364" s="284"/>
      <c r="T364" s="284"/>
      <c r="U364" s="284"/>
      <c r="V364" s="284"/>
    </row>
    <row r="365" spans="1:22" ht="16.5" customHeight="1">
      <c r="A365" s="284"/>
      <c r="B365" s="284"/>
      <c r="C365" s="435"/>
      <c r="D365" s="284"/>
      <c r="E365" s="284"/>
      <c r="F365" s="284"/>
      <c r="G365" s="284"/>
      <c r="H365" s="284"/>
      <c r="I365" s="284"/>
      <c r="J365" s="284"/>
      <c r="K365" s="284"/>
      <c r="L365" s="284"/>
      <c r="M365" s="284"/>
      <c r="N365" s="284"/>
      <c r="O365" s="284"/>
      <c r="P365" s="284"/>
      <c r="Q365" s="284"/>
      <c r="R365" s="284"/>
      <c r="S365" s="284"/>
      <c r="T365" s="284"/>
      <c r="U365" s="284"/>
      <c r="V365" s="284"/>
    </row>
    <row r="366" spans="1:22" ht="16.5" customHeight="1">
      <c r="A366" s="284"/>
      <c r="B366" s="284"/>
      <c r="C366" s="435"/>
      <c r="D366" s="284"/>
      <c r="E366" s="284"/>
      <c r="F366" s="284"/>
      <c r="G366" s="284"/>
      <c r="H366" s="284"/>
      <c r="I366" s="284"/>
      <c r="J366" s="284"/>
      <c r="K366" s="284"/>
      <c r="L366" s="284"/>
      <c r="M366" s="284"/>
      <c r="N366" s="284"/>
      <c r="O366" s="284"/>
      <c r="P366" s="284"/>
      <c r="Q366" s="284"/>
      <c r="R366" s="284"/>
      <c r="S366" s="284"/>
      <c r="T366" s="284"/>
      <c r="U366" s="284"/>
      <c r="V366" s="284"/>
    </row>
    <row r="367" spans="1:22" ht="16.5" customHeight="1">
      <c r="A367" s="284"/>
      <c r="B367" s="284"/>
      <c r="C367" s="435"/>
      <c r="D367" s="284"/>
      <c r="E367" s="284"/>
      <c r="F367" s="284"/>
      <c r="G367" s="284"/>
      <c r="H367" s="284"/>
      <c r="I367" s="284"/>
      <c r="J367" s="284"/>
      <c r="K367" s="284"/>
      <c r="L367" s="284"/>
      <c r="M367" s="284"/>
      <c r="N367" s="284"/>
      <c r="O367" s="284"/>
      <c r="P367" s="284"/>
      <c r="Q367" s="284"/>
      <c r="R367" s="284"/>
      <c r="S367" s="284"/>
      <c r="T367" s="284"/>
      <c r="U367" s="284"/>
      <c r="V367" s="284"/>
    </row>
    <row r="368" spans="1:22" ht="16.5" customHeight="1">
      <c r="A368" s="284"/>
      <c r="B368" s="284"/>
      <c r="C368" s="435"/>
      <c r="D368" s="284"/>
      <c r="E368" s="284"/>
      <c r="F368" s="284"/>
      <c r="G368" s="284"/>
      <c r="H368" s="284"/>
      <c r="I368" s="284"/>
      <c r="J368" s="284"/>
      <c r="K368" s="284"/>
      <c r="L368" s="284"/>
      <c r="M368" s="284"/>
      <c r="N368" s="284"/>
      <c r="O368" s="284"/>
      <c r="P368" s="284"/>
      <c r="Q368" s="284"/>
      <c r="R368" s="284"/>
      <c r="S368" s="284"/>
      <c r="T368" s="284"/>
      <c r="U368" s="284"/>
      <c r="V368" s="284"/>
    </row>
    <row r="369" spans="1:22" ht="16.5" customHeight="1">
      <c r="A369" s="284"/>
      <c r="B369" s="284"/>
      <c r="C369" s="435"/>
      <c r="D369" s="284"/>
      <c r="E369" s="284"/>
      <c r="F369" s="284"/>
      <c r="G369" s="284"/>
      <c r="H369" s="284"/>
      <c r="I369" s="284"/>
      <c r="J369" s="284"/>
      <c r="K369" s="284"/>
      <c r="L369" s="284"/>
      <c r="M369" s="284"/>
      <c r="N369" s="284"/>
      <c r="O369" s="284"/>
      <c r="P369" s="284"/>
      <c r="Q369" s="284"/>
      <c r="R369" s="284"/>
      <c r="S369" s="284"/>
      <c r="T369" s="284"/>
      <c r="U369" s="284"/>
      <c r="V369" s="284"/>
    </row>
    <row r="370" spans="1:22" ht="16.5" customHeight="1">
      <c r="A370" s="284"/>
      <c r="B370" s="284"/>
      <c r="C370" s="435"/>
      <c r="D370" s="284"/>
      <c r="E370" s="284"/>
      <c r="F370" s="284"/>
      <c r="G370" s="284"/>
      <c r="H370" s="284"/>
      <c r="I370" s="284"/>
      <c r="J370" s="284"/>
      <c r="K370" s="284"/>
      <c r="L370" s="284"/>
      <c r="M370" s="284"/>
      <c r="N370" s="284"/>
      <c r="O370" s="284"/>
      <c r="P370" s="284"/>
      <c r="Q370" s="284"/>
      <c r="R370" s="284"/>
      <c r="S370" s="284"/>
      <c r="T370" s="284"/>
      <c r="U370" s="284"/>
      <c r="V370" s="284"/>
    </row>
    <row r="371" spans="1:22" ht="16.5" customHeight="1">
      <c r="A371" s="284"/>
      <c r="B371" s="284"/>
      <c r="C371" s="435"/>
      <c r="D371" s="284"/>
      <c r="E371" s="284"/>
      <c r="F371" s="284"/>
      <c r="G371" s="284"/>
      <c r="H371" s="284"/>
      <c r="I371" s="284"/>
      <c r="J371" s="284"/>
      <c r="K371" s="284"/>
      <c r="L371" s="284"/>
      <c r="M371" s="284"/>
      <c r="N371" s="284"/>
      <c r="O371" s="284"/>
      <c r="P371" s="284"/>
      <c r="Q371" s="284"/>
      <c r="R371" s="284"/>
      <c r="S371" s="284"/>
      <c r="T371" s="284"/>
      <c r="U371" s="284"/>
      <c r="V371" s="284"/>
    </row>
    <row r="372" spans="1:22" ht="16.5" customHeight="1">
      <c r="A372" s="284"/>
      <c r="B372" s="284"/>
      <c r="C372" s="435"/>
      <c r="D372" s="284"/>
      <c r="E372" s="284"/>
      <c r="F372" s="284"/>
      <c r="G372" s="284"/>
      <c r="H372" s="284"/>
      <c r="I372" s="284"/>
      <c r="J372" s="284"/>
      <c r="K372" s="284"/>
      <c r="L372" s="284"/>
      <c r="M372" s="284"/>
      <c r="N372" s="284"/>
      <c r="O372" s="284"/>
      <c r="P372" s="284"/>
      <c r="Q372" s="284"/>
      <c r="R372" s="284"/>
      <c r="S372" s="284"/>
      <c r="T372" s="284"/>
      <c r="U372" s="284"/>
      <c r="V372" s="284"/>
    </row>
    <row r="373" spans="1:22" ht="16.5" customHeight="1">
      <c r="A373" s="284"/>
      <c r="B373" s="284"/>
      <c r="C373" s="435"/>
      <c r="D373" s="284"/>
      <c r="E373" s="284"/>
      <c r="F373" s="284"/>
      <c r="G373" s="284"/>
      <c r="H373" s="284"/>
      <c r="I373" s="284"/>
      <c r="J373" s="284"/>
      <c r="K373" s="284"/>
      <c r="L373" s="284"/>
      <c r="M373" s="284"/>
      <c r="N373" s="284"/>
      <c r="O373" s="284"/>
      <c r="P373" s="284"/>
      <c r="Q373" s="284"/>
      <c r="R373" s="284"/>
      <c r="S373" s="284"/>
      <c r="T373" s="284"/>
      <c r="U373" s="284"/>
      <c r="V373" s="284"/>
    </row>
    <row r="374" spans="1:22" ht="16.5" customHeight="1">
      <c r="A374" s="284"/>
      <c r="B374" s="284"/>
      <c r="C374" s="435"/>
      <c r="D374" s="284"/>
      <c r="E374" s="284"/>
      <c r="F374" s="284"/>
      <c r="G374" s="284"/>
      <c r="H374" s="284"/>
      <c r="I374" s="284"/>
      <c r="J374" s="284"/>
      <c r="K374" s="284"/>
      <c r="L374" s="284"/>
      <c r="M374" s="284"/>
      <c r="N374" s="284"/>
      <c r="O374" s="284"/>
      <c r="P374" s="284"/>
      <c r="Q374" s="284"/>
      <c r="R374" s="284"/>
      <c r="S374" s="284"/>
      <c r="T374" s="284"/>
      <c r="U374" s="284"/>
      <c r="V374" s="284"/>
    </row>
    <row r="375" spans="1:22" ht="16.5" customHeight="1">
      <c r="A375" s="284"/>
      <c r="B375" s="284"/>
      <c r="C375" s="435"/>
      <c r="D375" s="284"/>
      <c r="E375" s="284"/>
      <c r="F375" s="284"/>
      <c r="G375" s="284"/>
      <c r="H375" s="284"/>
      <c r="I375" s="284"/>
      <c r="J375" s="284"/>
      <c r="K375" s="284"/>
      <c r="L375" s="284"/>
      <c r="M375" s="284"/>
      <c r="N375" s="284"/>
      <c r="O375" s="284"/>
      <c r="P375" s="284"/>
      <c r="Q375" s="284"/>
      <c r="R375" s="284"/>
      <c r="S375" s="284"/>
      <c r="T375" s="284"/>
      <c r="U375" s="284"/>
      <c r="V375" s="284"/>
    </row>
    <row r="376" spans="1:22" ht="16.5" customHeight="1">
      <c r="A376" s="284"/>
      <c r="B376" s="284"/>
      <c r="C376" s="435"/>
      <c r="D376" s="284"/>
      <c r="E376" s="284"/>
      <c r="F376" s="284"/>
      <c r="G376" s="284"/>
      <c r="H376" s="284"/>
      <c r="I376" s="284"/>
      <c r="J376" s="284"/>
      <c r="K376" s="284"/>
      <c r="L376" s="284"/>
      <c r="M376" s="284"/>
      <c r="N376" s="284"/>
      <c r="O376" s="284"/>
      <c r="P376" s="284"/>
      <c r="Q376" s="284"/>
      <c r="R376" s="284"/>
      <c r="S376" s="284"/>
      <c r="T376" s="284"/>
      <c r="U376" s="284"/>
      <c r="V376" s="284"/>
    </row>
    <row r="377" spans="1:22" ht="16.5" customHeight="1">
      <c r="A377" s="284"/>
      <c r="B377" s="284"/>
      <c r="C377" s="435"/>
      <c r="D377" s="284"/>
      <c r="E377" s="284"/>
      <c r="F377" s="284"/>
      <c r="G377" s="284"/>
      <c r="H377" s="284"/>
      <c r="I377" s="284"/>
      <c r="J377" s="284"/>
      <c r="K377" s="284"/>
      <c r="L377" s="284"/>
      <c r="M377" s="284"/>
      <c r="N377" s="284"/>
      <c r="O377" s="284"/>
      <c r="P377" s="284"/>
      <c r="Q377" s="284"/>
      <c r="R377" s="284"/>
      <c r="S377" s="284"/>
      <c r="T377" s="284"/>
      <c r="U377" s="284"/>
      <c r="V377" s="284"/>
    </row>
    <row r="378" spans="1:22" ht="16.5" customHeight="1">
      <c r="A378" s="284"/>
      <c r="B378" s="284"/>
      <c r="C378" s="435"/>
      <c r="D378" s="284"/>
      <c r="E378" s="284"/>
      <c r="F378" s="284"/>
      <c r="G378" s="284"/>
      <c r="H378" s="284"/>
      <c r="I378" s="284"/>
      <c r="J378" s="284"/>
      <c r="K378" s="284"/>
      <c r="L378" s="284"/>
      <c r="M378" s="284"/>
      <c r="N378" s="284"/>
      <c r="O378" s="284"/>
      <c r="P378" s="284"/>
      <c r="Q378" s="284"/>
      <c r="R378" s="284"/>
      <c r="S378" s="284"/>
      <c r="T378" s="284"/>
      <c r="U378" s="284"/>
      <c r="V378" s="284"/>
    </row>
    <row r="379" spans="1:22" ht="16.5" customHeight="1">
      <c r="A379" s="284"/>
      <c r="B379" s="284"/>
      <c r="C379" s="435"/>
      <c r="D379" s="284"/>
      <c r="E379" s="284"/>
      <c r="F379" s="284"/>
      <c r="G379" s="284"/>
      <c r="H379" s="284"/>
      <c r="I379" s="284"/>
      <c r="J379" s="284"/>
      <c r="K379" s="284"/>
      <c r="L379" s="284"/>
      <c r="M379" s="284"/>
      <c r="N379" s="284"/>
      <c r="O379" s="284"/>
      <c r="P379" s="284"/>
      <c r="Q379" s="284"/>
      <c r="R379" s="284"/>
      <c r="S379" s="284"/>
      <c r="T379" s="284"/>
      <c r="U379" s="284"/>
      <c r="V379" s="284"/>
    </row>
    <row r="380" spans="1:22" ht="16.5" customHeight="1">
      <c r="A380" s="284"/>
      <c r="B380" s="284"/>
      <c r="C380" s="435"/>
      <c r="D380" s="284"/>
      <c r="E380" s="284"/>
      <c r="F380" s="284"/>
      <c r="G380" s="284"/>
      <c r="H380" s="284"/>
      <c r="I380" s="284"/>
      <c r="J380" s="284"/>
      <c r="K380" s="284"/>
      <c r="L380" s="284"/>
      <c r="M380" s="284"/>
      <c r="N380" s="284"/>
      <c r="O380" s="284"/>
      <c r="P380" s="284"/>
      <c r="Q380" s="284"/>
      <c r="R380" s="284"/>
      <c r="S380" s="284"/>
      <c r="T380" s="284"/>
      <c r="U380" s="284"/>
      <c r="V380" s="284"/>
    </row>
    <row r="381" spans="1:22" ht="16.5" customHeight="1">
      <c r="A381" s="284"/>
      <c r="B381" s="284"/>
      <c r="C381" s="435"/>
      <c r="D381" s="284"/>
      <c r="E381" s="284"/>
      <c r="F381" s="284"/>
      <c r="G381" s="284"/>
      <c r="H381" s="284"/>
      <c r="I381" s="284"/>
      <c r="J381" s="284"/>
      <c r="K381" s="284"/>
      <c r="L381" s="284"/>
      <c r="M381" s="284"/>
      <c r="N381" s="284"/>
      <c r="O381" s="284"/>
      <c r="P381" s="284"/>
      <c r="Q381" s="284"/>
      <c r="R381" s="284"/>
      <c r="S381" s="284"/>
      <c r="T381" s="284"/>
      <c r="U381" s="284"/>
      <c r="V381" s="284"/>
    </row>
    <row r="382" spans="1:22" ht="16.5" customHeight="1">
      <c r="A382" s="284"/>
      <c r="B382" s="284"/>
      <c r="C382" s="435"/>
      <c r="D382" s="284"/>
      <c r="E382" s="284"/>
      <c r="F382" s="284"/>
      <c r="G382" s="284"/>
      <c r="H382" s="284"/>
      <c r="I382" s="284"/>
      <c r="J382" s="284"/>
      <c r="K382" s="284"/>
      <c r="L382" s="284"/>
      <c r="M382" s="284"/>
      <c r="N382" s="284"/>
      <c r="O382" s="284"/>
      <c r="P382" s="284"/>
      <c r="Q382" s="284"/>
      <c r="R382" s="284"/>
      <c r="S382" s="284"/>
      <c r="T382" s="284"/>
      <c r="U382" s="284"/>
      <c r="V382" s="284"/>
    </row>
    <row r="383" spans="1:22" ht="16.5" customHeight="1">
      <c r="A383" s="284"/>
      <c r="B383" s="284"/>
      <c r="C383" s="435"/>
      <c r="D383" s="284"/>
      <c r="E383" s="284"/>
      <c r="F383" s="284"/>
      <c r="G383" s="284"/>
      <c r="H383" s="284"/>
      <c r="I383" s="284"/>
      <c r="J383" s="284"/>
      <c r="K383" s="284"/>
      <c r="L383" s="284"/>
      <c r="M383" s="284"/>
      <c r="N383" s="284"/>
      <c r="O383" s="284"/>
      <c r="P383" s="284"/>
      <c r="Q383" s="284"/>
      <c r="R383" s="284"/>
      <c r="S383" s="284"/>
      <c r="T383" s="284"/>
      <c r="U383" s="284"/>
      <c r="V383" s="284"/>
    </row>
    <row r="384" spans="1:22" ht="16.5" customHeight="1">
      <c r="A384" s="284"/>
      <c r="B384" s="284"/>
      <c r="C384" s="435"/>
      <c r="D384" s="284"/>
      <c r="E384" s="284"/>
      <c r="F384" s="284"/>
      <c r="G384" s="284"/>
      <c r="H384" s="284"/>
      <c r="I384" s="284"/>
      <c r="J384" s="284"/>
      <c r="K384" s="284"/>
      <c r="L384" s="284"/>
      <c r="M384" s="284"/>
      <c r="N384" s="284"/>
      <c r="O384" s="284"/>
      <c r="P384" s="284"/>
      <c r="Q384" s="284"/>
      <c r="R384" s="284"/>
      <c r="S384" s="284"/>
      <c r="T384" s="284"/>
      <c r="U384" s="284"/>
      <c r="V384" s="284"/>
    </row>
    <row r="385" spans="1:22" ht="16.5" customHeight="1">
      <c r="A385" s="284"/>
      <c r="B385" s="284"/>
      <c r="C385" s="435"/>
      <c r="D385" s="284"/>
      <c r="E385" s="284"/>
      <c r="F385" s="284"/>
      <c r="G385" s="284"/>
      <c r="H385" s="284"/>
      <c r="I385" s="284"/>
      <c r="J385" s="284"/>
      <c r="K385" s="284"/>
      <c r="L385" s="284"/>
      <c r="M385" s="284"/>
      <c r="N385" s="284"/>
      <c r="O385" s="284"/>
      <c r="P385" s="284"/>
      <c r="Q385" s="284"/>
      <c r="R385" s="284"/>
      <c r="S385" s="284"/>
      <c r="T385" s="284"/>
      <c r="U385" s="284"/>
      <c r="V385" s="284"/>
    </row>
    <row r="386" spans="1:22" ht="16.5" customHeight="1">
      <c r="A386" s="284"/>
      <c r="B386" s="284"/>
      <c r="C386" s="435"/>
      <c r="D386" s="284"/>
      <c r="E386" s="284"/>
      <c r="F386" s="284"/>
      <c r="G386" s="284"/>
      <c r="H386" s="284"/>
      <c r="I386" s="284"/>
      <c r="J386" s="284"/>
      <c r="K386" s="284"/>
      <c r="L386" s="284"/>
      <c r="M386" s="284"/>
      <c r="N386" s="284"/>
      <c r="O386" s="284"/>
      <c r="P386" s="284"/>
      <c r="Q386" s="284"/>
      <c r="R386" s="284"/>
      <c r="S386" s="284"/>
      <c r="T386" s="284"/>
      <c r="U386" s="284"/>
      <c r="V386" s="284"/>
    </row>
    <row r="387" spans="1:22" ht="16.5" customHeight="1">
      <c r="A387" s="284"/>
      <c r="B387" s="284"/>
      <c r="C387" s="435"/>
      <c r="D387" s="284"/>
      <c r="E387" s="284"/>
      <c r="F387" s="284"/>
      <c r="G387" s="284"/>
      <c r="H387" s="284"/>
      <c r="I387" s="284"/>
      <c r="J387" s="284"/>
      <c r="K387" s="284"/>
      <c r="L387" s="284"/>
      <c r="M387" s="284"/>
      <c r="N387" s="284"/>
      <c r="O387" s="284"/>
      <c r="P387" s="284"/>
      <c r="Q387" s="284"/>
      <c r="R387" s="284"/>
      <c r="S387" s="284"/>
      <c r="T387" s="284"/>
      <c r="U387" s="284"/>
      <c r="V387" s="284"/>
    </row>
    <row r="388" spans="1:22" ht="16.5" customHeight="1">
      <c r="A388" s="284"/>
      <c r="B388" s="284"/>
      <c r="C388" s="435"/>
      <c r="D388" s="284"/>
      <c r="E388" s="284"/>
      <c r="F388" s="284"/>
      <c r="G388" s="284"/>
      <c r="H388" s="284"/>
      <c r="I388" s="284"/>
      <c r="J388" s="284"/>
      <c r="K388" s="284"/>
      <c r="L388" s="284"/>
      <c r="M388" s="284"/>
      <c r="N388" s="284"/>
      <c r="O388" s="284"/>
      <c r="P388" s="284"/>
      <c r="Q388" s="284"/>
      <c r="R388" s="284"/>
      <c r="S388" s="284"/>
      <c r="T388" s="284"/>
      <c r="U388" s="284"/>
      <c r="V388" s="284"/>
    </row>
    <row r="389" spans="1:22" ht="16.5" customHeight="1">
      <c r="A389" s="284"/>
      <c r="B389" s="284"/>
      <c r="C389" s="435"/>
      <c r="D389" s="284"/>
      <c r="E389" s="284"/>
      <c r="F389" s="284"/>
      <c r="G389" s="284"/>
      <c r="H389" s="284"/>
      <c r="I389" s="284"/>
      <c r="J389" s="284"/>
      <c r="K389" s="284"/>
      <c r="L389" s="284"/>
      <c r="M389" s="284"/>
      <c r="N389" s="284"/>
      <c r="O389" s="284"/>
      <c r="P389" s="284"/>
      <c r="Q389" s="284"/>
      <c r="R389" s="284"/>
      <c r="S389" s="284"/>
      <c r="T389" s="284"/>
      <c r="U389" s="284"/>
      <c r="V389" s="284"/>
    </row>
    <row r="390" spans="1:22" ht="16.5" customHeight="1">
      <c r="A390" s="284"/>
      <c r="B390" s="284"/>
      <c r="C390" s="435"/>
      <c r="D390" s="284"/>
      <c r="E390" s="284"/>
      <c r="F390" s="284"/>
      <c r="G390" s="284"/>
      <c r="H390" s="284"/>
      <c r="I390" s="284"/>
      <c r="J390" s="284"/>
      <c r="K390" s="284"/>
      <c r="L390" s="284"/>
      <c r="M390" s="284"/>
      <c r="N390" s="284"/>
      <c r="O390" s="284"/>
      <c r="P390" s="284"/>
      <c r="Q390" s="284"/>
      <c r="R390" s="284"/>
      <c r="S390" s="284"/>
      <c r="T390" s="284"/>
      <c r="U390" s="284"/>
      <c r="V390" s="284"/>
    </row>
    <row r="391" spans="1:22" ht="16.5" customHeight="1">
      <c r="A391" s="284"/>
      <c r="B391" s="284"/>
      <c r="C391" s="435"/>
      <c r="D391" s="284"/>
      <c r="E391" s="284"/>
      <c r="F391" s="284"/>
      <c r="G391" s="284"/>
      <c r="H391" s="284"/>
      <c r="I391" s="284"/>
      <c r="J391" s="284"/>
      <c r="K391" s="284"/>
      <c r="L391" s="284"/>
      <c r="M391" s="284"/>
      <c r="N391" s="284"/>
      <c r="O391" s="284"/>
      <c r="P391" s="284"/>
      <c r="Q391" s="284"/>
      <c r="R391" s="284"/>
      <c r="S391" s="284"/>
      <c r="T391" s="284"/>
      <c r="U391" s="284"/>
      <c r="V391" s="284"/>
    </row>
    <row r="392" spans="1:22" ht="16.5" customHeight="1">
      <c r="A392" s="284"/>
      <c r="B392" s="284"/>
      <c r="C392" s="435"/>
      <c r="D392" s="284"/>
      <c r="E392" s="284"/>
      <c r="F392" s="284"/>
      <c r="G392" s="284"/>
      <c r="H392" s="284"/>
      <c r="I392" s="284"/>
      <c r="J392" s="284"/>
      <c r="K392" s="284"/>
      <c r="L392" s="284"/>
      <c r="M392" s="284"/>
      <c r="N392" s="284"/>
      <c r="O392" s="284"/>
      <c r="P392" s="284"/>
      <c r="Q392" s="284"/>
      <c r="R392" s="284"/>
      <c r="S392" s="284"/>
      <c r="T392" s="284"/>
      <c r="U392" s="284"/>
      <c r="V392" s="284"/>
    </row>
    <row r="393" spans="1:22" ht="16.5" customHeight="1">
      <c r="A393" s="284"/>
      <c r="B393" s="284"/>
      <c r="C393" s="435"/>
      <c r="D393" s="284"/>
      <c r="E393" s="284"/>
      <c r="F393" s="284"/>
      <c r="G393" s="284"/>
      <c r="H393" s="284"/>
      <c r="I393" s="284"/>
      <c r="J393" s="284"/>
      <c r="K393" s="284"/>
      <c r="L393" s="284"/>
      <c r="M393" s="284"/>
      <c r="N393" s="284"/>
      <c r="O393" s="284"/>
      <c r="P393" s="284"/>
      <c r="Q393" s="284"/>
      <c r="R393" s="284"/>
      <c r="S393" s="284"/>
      <c r="T393" s="284"/>
      <c r="U393" s="284"/>
      <c r="V393" s="284"/>
    </row>
    <row r="394" spans="1:22" ht="16.5" customHeight="1">
      <c r="A394" s="284"/>
      <c r="B394" s="284"/>
      <c r="C394" s="435"/>
      <c r="D394" s="284"/>
      <c r="E394" s="284"/>
      <c r="F394" s="284"/>
      <c r="G394" s="284"/>
      <c r="H394" s="284"/>
      <c r="I394" s="284"/>
      <c r="J394" s="284"/>
      <c r="K394" s="284"/>
      <c r="L394" s="284"/>
      <c r="M394" s="284"/>
      <c r="N394" s="284"/>
      <c r="O394" s="284"/>
      <c r="P394" s="284"/>
      <c r="Q394" s="284"/>
      <c r="R394" s="284"/>
      <c r="S394" s="284"/>
      <c r="T394" s="284"/>
      <c r="U394" s="284"/>
      <c r="V394" s="284"/>
    </row>
    <row r="395" spans="1:22" ht="16.5" customHeight="1">
      <c r="A395" s="284"/>
      <c r="B395" s="284"/>
      <c r="C395" s="435"/>
      <c r="D395" s="284"/>
      <c r="E395" s="284"/>
      <c r="F395" s="284"/>
      <c r="G395" s="284"/>
      <c r="H395" s="284"/>
      <c r="I395" s="284"/>
      <c r="J395" s="284"/>
      <c r="K395" s="284"/>
      <c r="L395" s="284"/>
      <c r="M395" s="284"/>
      <c r="N395" s="284"/>
      <c r="O395" s="284"/>
      <c r="P395" s="284"/>
      <c r="Q395" s="284"/>
      <c r="R395" s="284"/>
      <c r="S395" s="284"/>
      <c r="T395" s="284"/>
      <c r="U395" s="284"/>
      <c r="V395" s="284"/>
    </row>
    <row r="396" spans="1:22" ht="16.5" customHeight="1">
      <c r="A396" s="284"/>
      <c r="B396" s="284"/>
      <c r="C396" s="435"/>
      <c r="D396" s="284"/>
      <c r="E396" s="284"/>
      <c r="F396" s="284"/>
      <c r="G396" s="284"/>
      <c r="H396" s="284"/>
      <c r="I396" s="284"/>
      <c r="J396" s="284"/>
      <c r="K396" s="284"/>
      <c r="L396" s="284"/>
      <c r="M396" s="284"/>
      <c r="N396" s="284"/>
      <c r="O396" s="284"/>
      <c r="P396" s="284"/>
      <c r="Q396" s="284"/>
      <c r="R396" s="284"/>
      <c r="S396" s="284"/>
      <c r="T396" s="284"/>
      <c r="U396" s="284"/>
      <c r="V396" s="284"/>
    </row>
    <row r="397" spans="1:22" ht="16.5" customHeight="1">
      <c r="A397" s="284"/>
      <c r="B397" s="284"/>
      <c r="C397" s="435"/>
      <c r="D397" s="284"/>
      <c r="E397" s="284"/>
      <c r="F397" s="284"/>
      <c r="G397" s="284"/>
      <c r="H397" s="284"/>
      <c r="I397" s="284"/>
      <c r="J397" s="284"/>
      <c r="K397" s="284"/>
      <c r="L397" s="284"/>
      <c r="M397" s="284"/>
      <c r="N397" s="284"/>
      <c r="O397" s="284"/>
      <c r="P397" s="284"/>
      <c r="Q397" s="284"/>
      <c r="R397" s="284"/>
      <c r="S397" s="284"/>
      <c r="T397" s="284"/>
      <c r="U397" s="284"/>
      <c r="V397" s="284"/>
    </row>
    <row r="398" spans="1:22" ht="16.5" customHeight="1">
      <c r="A398" s="284"/>
      <c r="B398" s="284"/>
      <c r="C398" s="435"/>
      <c r="D398" s="284"/>
      <c r="E398" s="284"/>
      <c r="F398" s="284"/>
      <c r="G398" s="284"/>
      <c r="H398" s="284"/>
      <c r="I398" s="284"/>
      <c r="J398" s="284"/>
      <c r="K398" s="284"/>
      <c r="L398" s="284"/>
      <c r="M398" s="284"/>
      <c r="N398" s="284"/>
      <c r="O398" s="284"/>
      <c r="P398" s="284"/>
      <c r="Q398" s="284"/>
      <c r="R398" s="284"/>
      <c r="S398" s="284"/>
      <c r="T398" s="284"/>
      <c r="U398" s="284"/>
      <c r="V398" s="284"/>
    </row>
    <row r="399" spans="1:22" ht="16.5" customHeight="1">
      <c r="A399" s="284"/>
      <c r="B399" s="284"/>
      <c r="C399" s="435"/>
      <c r="D399" s="284"/>
      <c r="E399" s="284"/>
      <c r="F399" s="284"/>
      <c r="G399" s="284"/>
      <c r="H399" s="284"/>
      <c r="I399" s="284"/>
      <c r="J399" s="284"/>
      <c r="K399" s="284"/>
      <c r="L399" s="284"/>
      <c r="M399" s="284"/>
      <c r="N399" s="284"/>
      <c r="O399" s="284"/>
      <c r="P399" s="284"/>
      <c r="Q399" s="284"/>
      <c r="R399" s="284"/>
      <c r="S399" s="284"/>
      <c r="T399" s="284"/>
      <c r="U399" s="284"/>
      <c r="V399" s="284"/>
    </row>
    <row r="400" spans="1:22" ht="16.5" customHeight="1">
      <c r="A400" s="284"/>
      <c r="B400" s="284"/>
      <c r="C400" s="435"/>
      <c r="D400" s="284"/>
      <c r="E400" s="284"/>
      <c r="F400" s="284"/>
      <c r="G400" s="284"/>
      <c r="H400" s="284"/>
      <c r="I400" s="284"/>
      <c r="J400" s="284"/>
      <c r="K400" s="284"/>
      <c r="L400" s="284"/>
      <c r="M400" s="284"/>
      <c r="N400" s="284"/>
      <c r="O400" s="284"/>
      <c r="P400" s="284"/>
      <c r="Q400" s="284"/>
      <c r="R400" s="284"/>
      <c r="S400" s="284"/>
      <c r="T400" s="284"/>
      <c r="U400" s="284"/>
      <c r="V400" s="284"/>
    </row>
    <row r="401" spans="1:22" ht="16.5" customHeight="1">
      <c r="A401" s="284"/>
      <c r="B401" s="284"/>
      <c r="C401" s="435"/>
      <c r="D401" s="284"/>
      <c r="E401" s="284"/>
      <c r="F401" s="284"/>
      <c r="G401" s="284"/>
      <c r="H401" s="284"/>
      <c r="I401" s="284"/>
      <c r="J401" s="284"/>
      <c r="K401" s="284"/>
      <c r="L401" s="284"/>
      <c r="M401" s="284"/>
      <c r="N401" s="284"/>
      <c r="O401" s="284"/>
      <c r="P401" s="284"/>
      <c r="Q401" s="284"/>
      <c r="R401" s="284"/>
      <c r="S401" s="284"/>
      <c r="T401" s="284"/>
      <c r="U401" s="284"/>
      <c r="V401" s="284"/>
    </row>
    <row r="402" spans="1:22" ht="16.5" customHeight="1">
      <c r="A402" s="284"/>
      <c r="B402" s="284"/>
      <c r="C402" s="435"/>
      <c r="D402" s="284"/>
      <c r="E402" s="284"/>
      <c r="F402" s="284"/>
      <c r="G402" s="284"/>
      <c r="H402" s="284"/>
      <c r="I402" s="284"/>
      <c r="J402" s="284"/>
      <c r="K402" s="284"/>
      <c r="L402" s="284"/>
      <c r="M402" s="284"/>
      <c r="N402" s="284"/>
      <c r="O402" s="284"/>
      <c r="P402" s="284"/>
      <c r="Q402" s="284"/>
      <c r="R402" s="284"/>
      <c r="S402" s="284"/>
      <c r="T402" s="284"/>
      <c r="U402" s="284"/>
      <c r="V402" s="284"/>
    </row>
    <row r="403" spans="1:22" ht="16.5" customHeight="1">
      <c r="A403" s="284"/>
      <c r="B403" s="284"/>
      <c r="C403" s="435"/>
      <c r="D403" s="284"/>
      <c r="E403" s="284"/>
      <c r="F403" s="284"/>
      <c r="G403" s="284"/>
      <c r="H403" s="284"/>
      <c r="I403" s="284"/>
      <c r="J403" s="284"/>
      <c r="K403" s="284"/>
      <c r="L403" s="284"/>
      <c r="M403" s="284"/>
      <c r="N403" s="284"/>
      <c r="O403" s="284"/>
      <c r="P403" s="284"/>
      <c r="Q403" s="284"/>
      <c r="R403" s="284"/>
      <c r="S403" s="284"/>
      <c r="T403" s="284"/>
      <c r="U403" s="284"/>
      <c r="V403" s="284"/>
    </row>
    <row r="404" spans="1:22" ht="16.5" customHeight="1">
      <c r="A404" s="284"/>
      <c r="B404" s="284"/>
      <c r="C404" s="435"/>
      <c r="D404" s="284"/>
      <c r="E404" s="284"/>
      <c r="F404" s="284"/>
      <c r="G404" s="284"/>
      <c r="H404" s="284"/>
      <c r="I404" s="284"/>
      <c r="J404" s="284"/>
      <c r="K404" s="284"/>
      <c r="L404" s="284"/>
      <c r="M404" s="284"/>
      <c r="N404" s="284"/>
      <c r="O404" s="284"/>
      <c r="P404" s="284"/>
      <c r="Q404" s="284"/>
      <c r="R404" s="284"/>
      <c r="S404" s="284"/>
      <c r="T404" s="284"/>
      <c r="U404" s="284"/>
      <c r="V404" s="284"/>
    </row>
    <row r="405" spans="1:22" ht="16.5" customHeight="1">
      <c r="A405" s="284"/>
      <c r="B405" s="284"/>
      <c r="C405" s="435"/>
      <c r="D405" s="284"/>
      <c r="E405" s="284"/>
      <c r="F405" s="284"/>
      <c r="G405" s="284"/>
      <c r="H405" s="284"/>
      <c r="I405" s="284"/>
      <c r="J405" s="284"/>
      <c r="K405" s="284"/>
      <c r="L405" s="284"/>
      <c r="M405" s="284"/>
      <c r="N405" s="284"/>
      <c r="O405" s="284"/>
      <c r="P405" s="284"/>
      <c r="Q405" s="284"/>
      <c r="R405" s="284"/>
      <c r="S405" s="284"/>
      <c r="T405" s="284"/>
      <c r="U405" s="284"/>
      <c r="V405" s="284"/>
    </row>
    <row r="406" spans="1:22" ht="16.5" customHeight="1">
      <c r="A406" s="284"/>
      <c r="B406" s="284"/>
      <c r="C406" s="435"/>
      <c r="D406" s="284"/>
      <c r="E406" s="284"/>
      <c r="F406" s="284"/>
      <c r="G406" s="284"/>
      <c r="H406" s="284"/>
      <c r="I406" s="284"/>
      <c r="J406" s="284"/>
      <c r="K406" s="284"/>
      <c r="L406" s="284"/>
      <c r="M406" s="284"/>
      <c r="N406" s="284"/>
      <c r="O406" s="284"/>
      <c r="P406" s="284"/>
      <c r="Q406" s="284"/>
      <c r="R406" s="284"/>
      <c r="S406" s="284"/>
      <c r="T406" s="284"/>
      <c r="U406" s="284"/>
      <c r="V406" s="284"/>
    </row>
    <row r="407" spans="1:22" ht="16.5" customHeight="1">
      <c r="A407" s="284"/>
      <c r="B407" s="284"/>
      <c r="C407" s="435"/>
      <c r="D407" s="284"/>
      <c r="E407" s="284"/>
      <c r="F407" s="284"/>
      <c r="G407" s="284"/>
      <c r="H407" s="284"/>
      <c r="I407" s="284"/>
      <c r="J407" s="284"/>
      <c r="K407" s="284"/>
      <c r="L407" s="284"/>
      <c r="M407" s="284"/>
      <c r="N407" s="284"/>
      <c r="O407" s="284"/>
      <c r="P407" s="284"/>
      <c r="Q407" s="284"/>
      <c r="R407" s="284"/>
      <c r="S407" s="284"/>
      <c r="T407" s="284"/>
      <c r="U407" s="284"/>
      <c r="V407" s="284"/>
    </row>
    <row r="408" spans="1:22" ht="16.5" customHeight="1">
      <c r="A408" s="284"/>
      <c r="B408" s="284"/>
      <c r="C408" s="435"/>
      <c r="D408" s="284"/>
      <c r="E408" s="284"/>
      <c r="F408" s="284"/>
      <c r="G408" s="284"/>
      <c r="H408" s="284"/>
      <c r="I408" s="284"/>
      <c r="J408" s="284"/>
      <c r="K408" s="284"/>
      <c r="L408" s="284"/>
      <c r="M408" s="284"/>
      <c r="N408" s="284"/>
      <c r="O408" s="284"/>
      <c r="P408" s="284"/>
      <c r="Q408" s="284"/>
      <c r="R408" s="284"/>
      <c r="S408" s="284"/>
      <c r="T408" s="284"/>
      <c r="U408" s="284"/>
      <c r="V408" s="284"/>
    </row>
    <row r="409" spans="1:22" ht="16.5" customHeight="1">
      <c r="A409" s="284"/>
      <c r="B409" s="284"/>
      <c r="C409" s="435"/>
      <c r="D409" s="284"/>
      <c r="E409" s="284"/>
      <c r="F409" s="284"/>
      <c r="G409" s="284"/>
      <c r="H409" s="284"/>
      <c r="I409" s="284"/>
      <c r="J409" s="284"/>
      <c r="K409" s="284"/>
      <c r="L409" s="284"/>
      <c r="M409" s="284"/>
      <c r="N409" s="284"/>
      <c r="O409" s="284"/>
      <c r="P409" s="284"/>
      <c r="Q409" s="284"/>
      <c r="R409" s="284"/>
      <c r="S409" s="284"/>
      <c r="T409" s="284"/>
      <c r="U409" s="284"/>
      <c r="V409" s="284"/>
    </row>
    <row r="410" spans="1:22" ht="16.5" customHeight="1">
      <c r="A410" s="284"/>
      <c r="B410" s="284"/>
      <c r="C410" s="435"/>
      <c r="D410" s="284"/>
      <c r="E410" s="284"/>
      <c r="F410" s="284"/>
      <c r="G410" s="284"/>
      <c r="H410" s="284"/>
      <c r="I410" s="284"/>
      <c r="J410" s="284"/>
      <c r="K410" s="284"/>
      <c r="L410" s="284"/>
      <c r="M410" s="284"/>
      <c r="N410" s="284"/>
      <c r="O410" s="284"/>
      <c r="P410" s="284"/>
      <c r="Q410" s="284"/>
      <c r="R410" s="284"/>
      <c r="S410" s="284"/>
      <c r="T410" s="284"/>
      <c r="U410" s="284"/>
      <c r="V410" s="284"/>
    </row>
    <row r="411" spans="1:22" ht="16.5" customHeight="1">
      <c r="A411" s="284"/>
      <c r="B411" s="284"/>
      <c r="C411" s="435"/>
      <c r="D411" s="284"/>
      <c r="E411" s="284"/>
      <c r="F411" s="284"/>
      <c r="G411" s="284"/>
      <c r="H411" s="284"/>
      <c r="I411" s="284"/>
      <c r="J411" s="284"/>
      <c r="K411" s="284"/>
      <c r="L411" s="284"/>
      <c r="M411" s="284"/>
      <c r="N411" s="284"/>
      <c r="O411" s="284"/>
      <c r="P411" s="284"/>
      <c r="Q411" s="284"/>
      <c r="R411" s="284"/>
      <c r="S411" s="284"/>
      <c r="T411" s="284"/>
      <c r="U411" s="284"/>
      <c r="V411" s="284"/>
    </row>
    <row r="412" spans="1:22" ht="16.5" customHeight="1">
      <c r="A412" s="284"/>
      <c r="B412" s="284"/>
      <c r="C412" s="435"/>
      <c r="D412" s="284"/>
      <c r="E412" s="284"/>
      <c r="F412" s="284"/>
      <c r="G412" s="284"/>
      <c r="H412" s="284"/>
      <c r="I412" s="284"/>
      <c r="J412" s="284"/>
      <c r="K412" s="284"/>
      <c r="L412" s="284"/>
      <c r="M412" s="284"/>
      <c r="N412" s="284"/>
      <c r="O412" s="284"/>
      <c r="P412" s="284"/>
      <c r="Q412" s="284"/>
      <c r="R412" s="284"/>
      <c r="S412" s="284"/>
      <c r="T412" s="284"/>
      <c r="U412" s="284"/>
      <c r="V412" s="284"/>
    </row>
    <row r="413" spans="1:22" ht="16.5" customHeight="1">
      <c r="A413" s="284"/>
      <c r="B413" s="284"/>
      <c r="C413" s="435"/>
      <c r="D413" s="284"/>
      <c r="E413" s="284"/>
      <c r="F413" s="284"/>
      <c r="G413" s="284"/>
      <c r="H413" s="284"/>
      <c r="I413" s="284"/>
      <c r="J413" s="284"/>
      <c r="K413" s="284"/>
      <c r="L413" s="284"/>
      <c r="M413" s="284"/>
      <c r="N413" s="284"/>
      <c r="O413" s="284"/>
      <c r="P413" s="284"/>
      <c r="Q413" s="284"/>
      <c r="R413" s="284"/>
      <c r="S413" s="284"/>
      <c r="T413" s="284"/>
      <c r="U413" s="284"/>
      <c r="V413" s="284"/>
    </row>
    <row r="414" spans="1:22" ht="16.5" customHeight="1">
      <c r="A414" s="284"/>
      <c r="B414" s="284"/>
      <c r="C414" s="435"/>
      <c r="D414" s="284"/>
      <c r="E414" s="284"/>
      <c r="F414" s="284"/>
      <c r="G414" s="284"/>
      <c r="H414" s="284"/>
      <c r="I414" s="284"/>
      <c r="J414" s="284"/>
      <c r="K414" s="284"/>
      <c r="L414" s="284"/>
      <c r="M414" s="284"/>
      <c r="N414" s="284"/>
      <c r="O414" s="284"/>
      <c r="P414" s="284"/>
      <c r="Q414" s="284"/>
      <c r="R414" s="284"/>
      <c r="S414" s="284"/>
      <c r="T414" s="284"/>
      <c r="U414" s="284"/>
      <c r="V414" s="284"/>
    </row>
    <row r="415" spans="1:22" ht="16.5" customHeight="1">
      <c r="A415" s="284"/>
      <c r="B415" s="284"/>
      <c r="C415" s="435"/>
      <c r="D415" s="284"/>
      <c r="E415" s="284"/>
      <c r="F415" s="284"/>
      <c r="G415" s="284"/>
      <c r="H415" s="284"/>
      <c r="I415" s="284"/>
      <c r="J415" s="284"/>
      <c r="K415" s="284"/>
      <c r="L415" s="284"/>
      <c r="M415" s="284"/>
      <c r="N415" s="284"/>
      <c r="O415" s="284"/>
      <c r="P415" s="284"/>
      <c r="Q415" s="284"/>
      <c r="R415" s="284"/>
      <c r="S415" s="284"/>
      <c r="T415" s="284"/>
      <c r="U415" s="284"/>
      <c r="V415" s="284"/>
    </row>
    <row r="416" spans="1:22" ht="16.5" customHeight="1">
      <c r="A416" s="284"/>
      <c r="B416" s="284"/>
      <c r="C416" s="435"/>
      <c r="D416" s="284"/>
      <c r="E416" s="284"/>
      <c r="F416" s="284"/>
      <c r="G416" s="284"/>
      <c r="H416" s="284"/>
      <c r="I416" s="284"/>
      <c r="J416" s="284"/>
      <c r="K416" s="284"/>
      <c r="L416" s="284"/>
      <c r="M416" s="284"/>
      <c r="N416" s="284"/>
      <c r="O416" s="284"/>
      <c r="P416" s="284"/>
      <c r="Q416" s="284"/>
      <c r="R416" s="284"/>
      <c r="S416" s="284"/>
      <c r="T416" s="284"/>
      <c r="U416" s="284"/>
      <c r="V416" s="284"/>
    </row>
    <row r="417" spans="1:22" ht="16.5" customHeight="1">
      <c r="A417" s="284"/>
      <c r="B417" s="284"/>
      <c r="C417" s="435"/>
      <c r="D417" s="284"/>
      <c r="E417" s="284"/>
      <c r="F417" s="284"/>
      <c r="G417" s="284"/>
      <c r="H417" s="284"/>
      <c r="I417" s="284"/>
      <c r="J417" s="284"/>
      <c r="K417" s="284"/>
      <c r="L417" s="284"/>
      <c r="M417" s="284"/>
      <c r="N417" s="284"/>
      <c r="O417" s="284"/>
      <c r="P417" s="284"/>
      <c r="Q417" s="284"/>
      <c r="R417" s="284"/>
      <c r="S417" s="284"/>
      <c r="T417" s="284"/>
      <c r="U417" s="284"/>
      <c r="V417" s="284"/>
    </row>
    <row r="418" spans="1:22" ht="16.5" customHeight="1">
      <c r="A418" s="284"/>
      <c r="B418" s="284"/>
      <c r="C418" s="435"/>
      <c r="D418" s="284"/>
      <c r="E418" s="284"/>
      <c r="F418" s="284"/>
      <c r="G418" s="284"/>
      <c r="H418" s="284"/>
      <c r="I418" s="284"/>
      <c r="J418" s="284"/>
      <c r="K418" s="284"/>
      <c r="L418" s="284"/>
      <c r="M418" s="284"/>
      <c r="N418" s="284"/>
      <c r="O418" s="284"/>
      <c r="P418" s="284"/>
      <c r="Q418" s="284"/>
      <c r="R418" s="284"/>
      <c r="S418" s="284"/>
      <c r="T418" s="284"/>
      <c r="U418" s="284"/>
      <c r="V418" s="284"/>
    </row>
    <row r="419" spans="1:22" ht="16.5" customHeight="1">
      <c r="A419" s="284"/>
      <c r="B419" s="284"/>
      <c r="C419" s="435"/>
      <c r="D419" s="284"/>
      <c r="E419" s="284"/>
      <c r="F419" s="284"/>
      <c r="G419" s="284"/>
      <c r="H419" s="284"/>
      <c r="I419" s="284"/>
      <c r="J419" s="284"/>
      <c r="K419" s="284"/>
      <c r="L419" s="284"/>
      <c r="M419" s="284"/>
      <c r="N419" s="284"/>
      <c r="O419" s="284"/>
      <c r="P419" s="284"/>
      <c r="Q419" s="284"/>
      <c r="R419" s="284"/>
      <c r="S419" s="284"/>
      <c r="T419" s="284"/>
      <c r="U419" s="284"/>
      <c r="V419" s="284"/>
    </row>
    <row r="420" spans="1:22" ht="16.5" customHeight="1">
      <c r="A420" s="284"/>
      <c r="B420" s="284"/>
      <c r="C420" s="435"/>
      <c r="D420" s="284"/>
      <c r="E420" s="284"/>
      <c r="F420" s="284"/>
      <c r="G420" s="284"/>
      <c r="H420" s="284"/>
      <c r="I420" s="284"/>
      <c r="J420" s="284"/>
      <c r="K420" s="284"/>
      <c r="L420" s="284"/>
      <c r="M420" s="284"/>
      <c r="N420" s="284"/>
      <c r="O420" s="284"/>
      <c r="P420" s="284"/>
      <c r="Q420" s="284"/>
      <c r="R420" s="284"/>
      <c r="S420" s="284"/>
      <c r="T420" s="284"/>
      <c r="U420" s="284"/>
      <c r="V420" s="284"/>
    </row>
    <row r="421" spans="1:22" ht="16.5" customHeight="1">
      <c r="A421" s="284"/>
      <c r="B421" s="284"/>
      <c r="C421" s="435"/>
      <c r="D421" s="284"/>
      <c r="E421" s="284"/>
      <c r="F421" s="284"/>
      <c r="G421" s="284"/>
      <c r="H421" s="284"/>
      <c r="I421" s="284"/>
      <c r="J421" s="284"/>
      <c r="K421" s="284"/>
      <c r="L421" s="284"/>
      <c r="M421" s="284"/>
      <c r="N421" s="284"/>
      <c r="O421" s="284"/>
      <c r="P421" s="284"/>
      <c r="Q421" s="284"/>
      <c r="R421" s="284"/>
      <c r="S421" s="284"/>
      <c r="T421" s="284"/>
      <c r="U421" s="284"/>
      <c r="V421" s="284"/>
    </row>
    <row r="422" spans="1:22" ht="16.5" customHeight="1">
      <c r="A422" s="284"/>
      <c r="B422" s="284"/>
      <c r="C422" s="435"/>
      <c r="D422" s="284"/>
      <c r="E422" s="284"/>
      <c r="F422" s="284"/>
      <c r="G422" s="284"/>
      <c r="H422" s="284"/>
      <c r="I422" s="284"/>
      <c r="J422" s="284"/>
      <c r="K422" s="284"/>
      <c r="L422" s="284"/>
      <c r="M422" s="284"/>
      <c r="N422" s="284"/>
      <c r="O422" s="284"/>
      <c r="P422" s="284"/>
      <c r="Q422" s="284"/>
      <c r="R422" s="284"/>
      <c r="S422" s="284"/>
      <c r="T422" s="284"/>
      <c r="U422" s="284"/>
      <c r="V422" s="284"/>
    </row>
    <row r="423" spans="1:22" ht="16.5" customHeight="1">
      <c r="A423" s="284"/>
      <c r="B423" s="284"/>
      <c r="C423" s="435"/>
      <c r="D423" s="284"/>
      <c r="E423" s="284"/>
      <c r="F423" s="284"/>
      <c r="G423" s="284"/>
      <c r="H423" s="284"/>
      <c r="I423" s="284"/>
      <c r="J423" s="284"/>
      <c r="K423" s="284"/>
      <c r="L423" s="284"/>
      <c r="M423" s="284"/>
      <c r="N423" s="284"/>
      <c r="O423" s="284"/>
      <c r="P423" s="284"/>
      <c r="Q423" s="284"/>
      <c r="R423" s="284"/>
      <c r="S423" s="284"/>
      <c r="T423" s="284"/>
      <c r="U423" s="284"/>
      <c r="V423" s="284"/>
    </row>
    <row r="424" spans="1:22" ht="16.5" customHeight="1">
      <c r="A424" s="284"/>
      <c r="B424" s="284"/>
      <c r="C424" s="435"/>
      <c r="D424" s="284"/>
      <c r="E424" s="284"/>
      <c r="F424" s="284"/>
      <c r="G424" s="284"/>
      <c r="H424" s="284"/>
      <c r="I424" s="284"/>
      <c r="J424" s="284"/>
      <c r="K424" s="284"/>
      <c r="L424" s="284"/>
      <c r="M424" s="284"/>
      <c r="N424" s="284"/>
      <c r="O424" s="284"/>
      <c r="P424" s="284"/>
      <c r="Q424" s="284"/>
      <c r="R424" s="284"/>
      <c r="S424" s="284"/>
      <c r="T424" s="284"/>
      <c r="U424" s="284"/>
      <c r="V424" s="284"/>
    </row>
    <row r="425" spans="1:22" ht="16.5" customHeight="1">
      <c r="A425" s="284"/>
      <c r="B425" s="284"/>
      <c r="C425" s="435"/>
      <c r="D425" s="284"/>
      <c r="E425" s="284"/>
      <c r="F425" s="284"/>
      <c r="G425" s="284"/>
      <c r="H425" s="284"/>
      <c r="I425" s="284"/>
      <c r="J425" s="284"/>
      <c r="K425" s="284"/>
      <c r="L425" s="284"/>
      <c r="M425" s="284"/>
      <c r="N425" s="284"/>
      <c r="O425" s="284"/>
      <c r="P425" s="284"/>
      <c r="Q425" s="284"/>
      <c r="R425" s="284"/>
      <c r="S425" s="284"/>
      <c r="T425" s="284"/>
      <c r="U425" s="284"/>
      <c r="V425" s="284"/>
    </row>
    <row r="426" spans="1:22" ht="16.5" customHeight="1">
      <c r="A426" s="284"/>
      <c r="B426" s="284"/>
      <c r="C426" s="435"/>
      <c r="D426" s="284"/>
      <c r="E426" s="284"/>
      <c r="F426" s="284"/>
      <c r="G426" s="284"/>
      <c r="H426" s="284"/>
      <c r="I426" s="284"/>
      <c r="J426" s="284"/>
      <c r="K426" s="284"/>
      <c r="L426" s="284"/>
      <c r="M426" s="284"/>
      <c r="N426" s="284"/>
      <c r="O426" s="284"/>
      <c r="P426" s="284"/>
      <c r="Q426" s="284"/>
      <c r="R426" s="284"/>
      <c r="S426" s="284"/>
      <c r="T426" s="284"/>
      <c r="U426" s="284"/>
      <c r="V426" s="284"/>
    </row>
    <row r="427" spans="1:22" ht="16.5" customHeight="1">
      <c r="A427" s="284"/>
      <c r="B427" s="284"/>
      <c r="C427" s="435"/>
      <c r="D427" s="284"/>
      <c r="E427" s="284"/>
      <c r="F427" s="284"/>
      <c r="G427" s="284"/>
      <c r="H427" s="284"/>
      <c r="I427" s="284"/>
      <c r="J427" s="284"/>
      <c r="K427" s="284"/>
      <c r="L427" s="284"/>
      <c r="M427" s="284"/>
      <c r="N427" s="284"/>
      <c r="O427" s="284"/>
      <c r="P427" s="284"/>
      <c r="Q427" s="284"/>
      <c r="R427" s="284"/>
      <c r="S427" s="284"/>
      <c r="T427" s="284"/>
      <c r="U427" s="284"/>
      <c r="V427" s="284"/>
    </row>
    <row r="428" spans="1:22" ht="16.5" customHeight="1">
      <c r="A428" s="284"/>
      <c r="B428" s="284"/>
      <c r="C428" s="435"/>
      <c r="D428" s="284"/>
      <c r="E428" s="284"/>
      <c r="F428" s="284"/>
      <c r="G428" s="284"/>
      <c r="H428" s="284"/>
      <c r="I428" s="284"/>
      <c r="J428" s="284"/>
      <c r="K428" s="284"/>
      <c r="L428" s="284"/>
      <c r="M428" s="284"/>
      <c r="N428" s="284"/>
      <c r="O428" s="284"/>
      <c r="P428" s="284"/>
      <c r="Q428" s="284"/>
      <c r="R428" s="284"/>
      <c r="S428" s="284"/>
      <c r="T428" s="284"/>
      <c r="U428" s="284"/>
      <c r="V428" s="284"/>
    </row>
    <row r="429" spans="1:22" ht="16.5" customHeight="1">
      <c r="A429" s="284"/>
      <c r="B429" s="284"/>
      <c r="C429" s="435"/>
      <c r="D429" s="284"/>
      <c r="E429" s="284"/>
      <c r="F429" s="284"/>
      <c r="G429" s="284"/>
      <c r="H429" s="284"/>
      <c r="I429" s="284"/>
      <c r="J429" s="284"/>
      <c r="K429" s="284"/>
      <c r="L429" s="284"/>
      <c r="M429" s="284"/>
      <c r="N429" s="284"/>
      <c r="O429" s="284"/>
      <c r="P429" s="284"/>
      <c r="Q429" s="284"/>
      <c r="R429" s="284"/>
      <c r="S429" s="284"/>
      <c r="T429" s="284"/>
      <c r="U429" s="284"/>
      <c r="V429" s="284"/>
    </row>
    <row r="430" spans="1:22" ht="16.5" customHeight="1">
      <c r="A430" s="284"/>
      <c r="B430" s="284"/>
      <c r="C430" s="435"/>
      <c r="D430" s="284"/>
      <c r="E430" s="284"/>
      <c r="F430" s="284"/>
      <c r="G430" s="284"/>
      <c r="H430" s="284"/>
      <c r="I430" s="284"/>
      <c r="J430" s="284"/>
      <c r="K430" s="284"/>
      <c r="L430" s="284"/>
      <c r="M430" s="284"/>
      <c r="N430" s="284"/>
      <c r="O430" s="284"/>
      <c r="P430" s="284"/>
      <c r="Q430" s="284"/>
      <c r="R430" s="284"/>
      <c r="S430" s="284"/>
      <c r="T430" s="284"/>
      <c r="U430" s="284"/>
      <c r="V430" s="284"/>
    </row>
    <row r="431" spans="1:22" ht="16.5" customHeight="1">
      <c r="A431" s="284"/>
      <c r="B431" s="284"/>
      <c r="C431" s="435"/>
      <c r="D431" s="284"/>
      <c r="E431" s="284"/>
      <c r="F431" s="284"/>
      <c r="G431" s="284"/>
      <c r="H431" s="284"/>
      <c r="I431" s="284"/>
      <c r="J431" s="284"/>
      <c r="K431" s="284"/>
      <c r="L431" s="284"/>
      <c r="M431" s="284"/>
      <c r="N431" s="284"/>
      <c r="O431" s="284"/>
      <c r="P431" s="284"/>
      <c r="Q431" s="284"/>
      <c r="R431" s="284"/>
      <c r="S431" s="284"/>
      <c r="T431" s="284"/>
      <c r="U431" s="284"/>
      <c r="V431" s="284"/>
    </row>
    <row r="432" spans="1:22" ht="16.5" customHeight="1">
      <c r="A432" s="284"/>
      <c r="B432" s="284"/>
      <c r="C432" s="435"/>
      <c r="D432" s="284"/>
      <c r="E432" s="284"/>
      <c r="F432" s="284"/>
      <c r="G432" s="284"/>
      <c r="H432" s="284"/>
      <c r="I432" s="284"/>
      <c r="J432" s="284"/>
      <c r="K432" s="284"/>
      <c r="L432" s="284"/>
      <c r="M432" s="284"/>
      <c r="N432" s="284"/>
      <c r="O432" s="284"/>
      <c r="P432" s="284"/>
      <c r="Q432" s="284"/>
      <c r="R432" s="284"/>
      <c r="S432" s="284"/>
      <c r="T432" s="284"/>
      <c r="U432" s="284"/>
      <c r="V432" s="284"/>
    </row>
    <row r="433" spans="1:22" ht="16.5" customHeight="1">
      <c r="A433" s="284"/>
      <c r="B433" s="284"/>
      <c r="C433" s="435"/>
      <c r="D433" s="284"/>
      <c r="E433" s="284"/>
      <c r="F433" s="284"/>
      <c r="G433" s="284"/>
      <c r="H433" s="284"/>
      <c r="I433" s="284"/>
      <c r="J433" s="284"/>
      <c r="K433" s="284"/>
      <c r="L433" s="284"/>
      <c r="M433" s="284"/>
      <c r="N433" s="284"/>
      <c r="O433" s="284"/>
      <c r="P433" s="284"/>
      <c r="Q433" s="284"/>
      <c r="R433" s="284"/>
      <c r="S433" s="284"/>
      <c r="T433" s="284"/>
      <c r="U433" s="284"/>
      <c r="V433" s="284"/>
    </row>
    <row r="434" spans="1:22" ht="16.5" customHeight="1">
      <c r="A434" s="284"/>
      <c r="B434" s="284"/>
      <c r="C434" s="435"/>
      <c r="D434" s="284"/>
      <c r="E434" s="284"/>
      <c r="F434" s="284"/>
      <c r="G434" s="284"/>
      <c r="H434" s="284"/>
      <c r="I434" s="284"/>
      <c r="J434" s="284"/>
      <c r="K434" s="284"/>
      <c r="L434" s="284"/>
      <c r="M434" s="284"/>
      <c r="N434" s="284"/>
      <c r="O434" s="284"/>
      <c r="P434" s="284"/>
      <c r="Q434" s="284"/>
      <c r="R434" s="284"/>
      <c r="S434" s="284"/>
      <c r="T434" s="284"/>
      <c r="U434" s="284"/>
      <c r="V434" s="284"/>
    </row>
    <row r="435" spans="1:22" ht="16.5" customHeight="1">
      <c r="A435" s="284"/>
      <c r="B435" s="284"/>
      <c r="C435" s="435"/>
      <c r="D435" s="284"/>
      <c r="E435" s="284"/>
      <c r="F435" s="284"/>
      <c r="G435" s="284"/>
      <c r="H435" s="284"/>
      <c r="I435" s="284"/>
      <c r="J435" s="284"/>
      <c r="K435" s="284"/>
      <c r="L435" s="284"/>
      <c r="M435" s="284"/>
      <c r="N435" s="284"/>
      <c r="O435" s="284"/>
      <c r="P435" s="284"/>
      <c r="Q435" s="284"/>
      <c r="R435" s="284"/>
      <c r="S435" s="284"/>
      <c r="T435" s="284"/>
      <c r="U435" s="284"/>
      <c r="V435" s="284"/>
    </row>
    <row r="436" spans="1:22" ht="16.5" customHeight="1">
      <c r="A436" s="284"/>
      <c r="B436" s="284"/>
      <c r="C436" s="435"/>
      <c r="D436" s="284"/>
      <c r="E436" s="284"/>
      <c r="F436" s="284"/>
      <c r="G436" s="284"/>
      <c r="H436" s="284"/>
      <c r="I436" s="284"/>
      <c r="J436" s="284"/>
      <c r="K436" s="284"/>
      <c r="L436" s="284"/>
      <c r="M436" s="284"/>
      <c r="N436" s="284"/>
      <c r="O436" s="284"/>
      <c r="P436" s="284"/>
      <c r="Q436" s="284"/>
      <c r="R436" s="284"/>
      <c r="S436" s="284"/>
      <c r="T436" s="284"/>
      <c r="U436" s="284"/>
      <c r="V436" s="284"/>
    </row>
    <row r="437" spans="1:22" ht="16.5" customHeight="1">
      <c r="A437" s="284"/>
      <c r="B437" s="284"/>
      <c r="C437" s="435"/>
      <c r="D437" s="284"/>
      <c r="E437" s="284"/>
      <c r="F437" s="284"/>
      <c r="G437" s="284"/>
      <c r="H437" s="284"/>
      <c r="I437" s="284"/>
      <c r="J437" s="284"/>
      <c r="K437" s="284"/>
      <c r="L437" s="284"/>
      <c r="M437" s="284"/>
      <c r="N437" s="284"/>
      <c r="O437" s="284"/>
      <c r="P437" s="284"/>
      <c r="Q437" s="284"/>
      <c r="R437" s="284"/>
      <c r="S437" s="284"/>
      <c r="T437" s="284"/>
      <c r="U437" s="284"/>
      <c r="V437" s="284"/>
    </row>
    <row r="438" spans="1:22" ht="16.5" customHeight="1">
      <c r="A438" s="284"/>
      <c r="B438" s="284"/>
      <c r="C438" s="435"/>
      <c r="D438" s="284"/>
      <c r="E438" s="284"/>
      <c r="F438" s="284"/>
      <c r="G438" s="284"/>
      <c r="H438" s="284"/>
      <c r="I438" s="284"/>
      <c r="J438" s="284"/>
      <c r="K438" s="284"/>
      <c r="L438" s="284"/>
      <c r="M438" s="284"/>
      <c r="N438" s="284"/>
      <c r="O438" s="284"/>
      <c r="P438" s="284"/>
      <c r="Q438" s="284"/>
      <c r="R438" s="284"/>
      <c r="S438" s="284"/>
      <c r="T438" s="284"/>
      <c r="U438" s="284"/>
      <c r="V438" s="284"/>
    </row>
    <row r="439" spans="1:22" ht="16.5" customHeight="1">
      <c r="A439" s="284"/>
      <c r="B439" s="284"/>
      <c r="C439" s="435"/>
      <c r="D439" s="284"/>
      <c r="E439" s="284"/>
      <c r="F439" s="284"/>
      <c r="G439" s="284"/>
      <c r="H439" s="284"/>
      <c r="I439" s="284"/>
      <c r="J439" s="284"/>
      <c r="K439" s="284"/>
      <c r="L439" s="284"/>
      <c r="M439" s="284"/>
      <c r="N439" s="284"/>
      <c r="O439" s="284"/>
      <c r="P439" s="284"/>
      <c r="Q439" s="284"/>
      <c r="R439" s="284"/>
      <c r="S439" s="284"/>
      <c r="T439" s="284"/>
      <c r="U439" s="284"/>
      <c r="V439" s="284"/>
    </row>
    <row r="440" spans="1:22" ht="16.5" customHeight="1">
      <c r="A440" s="284"/>
      <c r="B440" s="284"/>
      <c r="C440" s="435"/>
      <c r="D440" s="284"/>
      <c r="E440" s="284"/>
      <c r="F440" s="284"/>
      <c r="G440" s="284"/>
      <c r="H440" s="284"/>
      <c r="I440" s="284"/>
      <c r="J440" s="284"/>
      <c r="K440" s="284"/>
      <c r="L440" s="284"/>
      <c r="M440" s="284"/>
      <c r="N440" s="284"/>
      <c r="O440" s="284"/>
      <c r="P440" s="284"/>
      <c r="Q440" s="284"/>
      <c r="R440" s="284"/>
      <c r="S440" s="284"/>
      <c r="T440" s="284"/>
      <c r="U440" s="284"/>
      <c r="V440" s="284"/>
    </row>
    <row r="441" spans="1:22" ht="16.5" customHeight="1">
      <c r="A441" s="284"/>
      <c r="B441" s="284"/>
      <c r="C441" s="435"/>
      <c r="D441" s="284"/>
      <c r="E441" s="284"/>
      <c r="F441" s="284"/>
      <c r="G441" s="284"/>
      <c r="H441" s="284"/>
      <c r="I441" s="284"/>
      <c r="J441" s="284"/>
      <c r="K441" s="284"/>
      <c r="L441" s="284"/>
      <c r="M441" s="284"/>
      <c r="N441" s="284"/>
      <c r="O441" s="284"/>
      <c r="P441" s="284"/>
      <c r="Q441" s="284"/>
      <c r="R441" s="284"/>
      <c r="S441" s="284"/>
      <c r="T441" s="284"/>
      <c r="U441" s="284"/>
      <c r="V441" s="284"/>
    </row>
    <row r="442" spans="1:22" ht="16.5" customHeight="1">
      <c r="A442" s="284"/>
      <c r="B442" s="284"/>
      <c r="C442" s="435"/>
      <c r="D442" s="284"/>
      <c r="E442" s="284"/>
      <c r="F442" s="284"/>
      <c r="G442" s="284"/>
      <c r="H442" s="284"/>
      <c r="I442" s="284"/>
      <c r="J442" s="284"/>
      <c r="K442" s="284"/>
      <c r="L442" s="284"/>
      <c r="M442" s="284"/>
      <c r="N442" s="284"/>
      <c r="O442" s="284"/>
      <c r="P442" s="284"/>
      <c r="Q442" s="284"/>
      <c r="R442" s="284"/>
      <c r="S442" s="284"/>
      <c r="T442" s="284"/>
      <c r="U442" s="284"/>
      <c r="V442" s="284"/>
    </row>
    <row r="443" spans="1:22" ht="16.5" customHeight="1">
      <c r="A443" s="284"/>
      <c r="B443" s="284"/>
      <c r="C443" s="435"/>
      <c r="D443" s="284"/>
      <c r="E443" s="284"/>
      <c r="F443" s="284"/>
      <c r="G443" s="284"/>
      <c r="H443" s="284"/>
      <c r="I443" s="284"/>
      <c r="J443" s="284"/>
      <c r="K443" s="284"/>
      <c r="L443" s="284"/>
      <c r="M443" s="284"/>
      <c r="N443" s="284"/>
      <c r="O443" s="284"/>
      <c r="P443" s="284"/>
      <c r="Q443" s="284"/>
      <c r="R443" s="284"/>
      <c r="S443" s="284"/>
      <c r="T443" s="284"/>
      <c r="U443" s="284"/>
      <c r="V443" s="284"/>
    </row>
    <row r="444" spans="1:22" ht="16.5" customHeight="1">
      <c r="A444" s="284"/>
      <c r="B444" s="284"/>
      <c r="C444" s="435"/>
      <c r="D444" s="284"/>
      <c r="E444" s="284"/>
      <c r="F444" s="284"/>
      <c r="G444" s="284"/>
      <c r="H444" s="284"/>
      <c r="I444" s="284"/>
      <c r="J444" s="284"/>
      <c r="K444" s="284"/>
      <c r="L444" s="284"/>
      <c r="M444" s="284"/>
      <c r="N444" s="284"/>
      <c r="O444" s="284"/>
      <c r="P444" s="284"/>
      <c r="Q444" s="284"/>
      <c r="R444" s="284"/>
      <c r="S444" s="284"/>
      <c r="T444" s="284"/>
      <c r="U444" s="284"/>
      <c r="V444" s="284"/>
    </row>
    <row r="445" spans="1:22" ht="16.5" customHeight="1">
      <c r="A445" s="284"/>
      <c r="B445" s="284"/>
      <c r="C445" s="435"/>
      <c r="D445" s="284"/>
      <c r="E445" s="284"/>
      <c r="F445" s="284"/>
      <c r="G445" s="284"/>
      <c r="H445" s="284"/>
      <c r="I445" s="284"/>
      <c r="J445" s="284"/>
      <c r="K445" s="284"/>
      <c r="L445" s="284"/>
      <c r="M445" s="284"/>
      <c r="N445" s="284"/>
      <c r="O445" s="284"/>
      <c r="P445" s="284"/>
      <c r="Q445" s="284"/>
      <c r="R445" s="284"/>
      <c r="S445" s="284"/>
      <c r="T445" s="284"/>
      <c r="U445" s="284"/>
      <c r="V445" s="284"/>
    </row>
    <row r="446" spans="1:22" ht="16.5" customHeight="1">
      <c r="A446" s="284"/>
      <c r="B446" s="284"/>
      <c r="C446" s="435"/>
      <c r="D446" s="284"/>
      <c r="E446" s="284"/>
      <c r="F446" s="284"/>
      <c r="G446" s="284"/>
      <c r="H446" s="284"/>
      <c r="I446" s="284"/>
      <c r="J446" s="284"/>
      <c r="K446" s="284"/>
      <c r="L446" s="284"/>
      <c r="M446" s="284"/>
      <c r="N446" s="284"/>
      <c r="O446" s="284"/>
      <c r="P446" s="284"/>
      <c r="Q446" s="284"/>
      <c r="R446" s="284"/>
      <c r="S446" s="284"/>
      <c r="T446" s="284"/>
      <c r="U446" s="284"/>
      <c r="V446" s="284"/>
    </row>
    <row r="447" spans="1:22" ht="16.5" customHeight="1">
      <c r="A447" s="284"/>
      <c r="B447" s="284"/>
      <c r="C447" s="435"/>
      <c r="D447" s="284"/>
      <c r="E447" s="284"/>
      <c r="F447" s="284"/>
      <c r="G447" s="284"/>
      <c r="H447" s="284"/>
      <c r="I447" s="284"/>
      <c r="J447" s="284"/>
      <c r="K447" s="284"/>
      <c r="L447" s="284"/>
      <c r="M447" s="284"/>
      <c r="N447" s="284"/>
      <c r="O447" s="284"/>
      <c r="P447" s="284"/>
      <c r="Q447" s="284"/>
      <c r="R447" s="284"/>
      <c r="S447" s="284"/>
      <c r="T447" s="284"/>
      <c r="U447" s="284"/>
      <c r="V447" s="284"/>
    </row>
    <row r="448" spans="1:22" ht="16.5" customHeight="1">
      <c r="A448" s="284"/>
      <c r="B448" s="284"/>
      <c r="C448" s="435"/>
      <c r="D448" s="284"/>
      <c r="E448" s="284"/>
      <c r="F448" s="284"/>
      <c r="G448" s="284"/>
      <c r="H448" s="284"/>
      <c r="I448" s="284"/>
      <c r="J448" s="284"/>
      <c r="K448" s="284"/>
      <c r="L448" s="284"/>
      <c r="M448" s="284"/>
      <c r="N448" s="284"/>
      <c r="O448" s="284"/>
      <c r="P448" s="284"/>
      <c r="Q448" s="284"/>
      <c r="R448" s="284"/>
      <c r="S448" s="284"/>
      <c r="T448" s="284"/>
      <c r="U448" s="284"/>
      <c r="V448" s="284"/>
    </row>
    <row r="449" spans="1:22" ht="16.5" customHeight="1">
      <c r="A449" s="284"/>
      <c r="B449" s="284"/>
      <c r="C449" s="435"/>
      <c r="D449" s="284"/>
      <c r="E449" s="284"/>
      <c r="F449" s="284"/>
      <c r="G449" s="284"/>
      <c r="H449" s="284"/>
      <c r="I449" s="284"/>
      <c r="J449" s="284"/>
      <c r="K449" s="284"/>
      <c r="L449" s="284"/>
      <c r="M449" s="284"/>
      <c r="N449" s="284"/>
      <c r="O449" s="284"/>
      <c r="P449" s="284"/>
      <c r="Q449" s="284"/>
      <c r="R449" s="284"/>
      <c r="S449" s="284"/>
      <c r="T449" s="284"/>
      <c r="U449" s="284"/>
      <c r="V449" s="284"/>
    </row>
    <row r="450" spans="1:22" ht="16.5" customHeight="1">
      <c r="A450" s="284"/>
      <c r="B450" s="284"/>
      <c r="C450" s="435"/>
      <c r="D450" s="284"/>
      <c r="E450" s="284"/>
      <c r="F450" s="284"/>
      <c r="G450" s="284"/>
      <c r="H450" s="284"/>
      <c r="I450" s="284"/>
      <c r="J450" s="284"/>
      <c r="K450" s="284"/>
      <c r="L450" s="284"/>
      <c r="M450" s="284"/>
      <c r="N450" s="284"/>
      <c r="O450" s="284"/>
      <c r="P450" s="284"/>
      <c r="Q450" s="284"/>
      <c r="R450" s="284"/>
      <c r="S450" s="284"/>
      <c r="T450" s="284"/>
      <c r="U450" s="284"/>
      <c r="V450" s="284"/>
    </row>
    <row r="451" spans="1:22" ht="16.5" customHeight="1">
      <c r="A451" s="284"/>
      <c r="B451" s="284"/>
      <c r="C451" s="435"/>
      <c r="D451" s="284"/>
      <c r="E451" s="284"/>
      <c r="F451" s="284"/>
      <c r="G451" s="284"/>
      <c r="H451" s="284"/>
      <c r="I451" s="284"/>
      <c r="J451" s="284"/>
      <c r="K451" s="284"/>
      <c r="L451" s="284"/>
      <c r="M451" s="284"/>
      <c r="N451" s="284"/>
      <c r="O451" s="284"/>
      <c r="P451" s="284"/>
      <c r="Q451" s="284"/>
      <c r="R451" s="284"/>
      <c r="S451" s="284"/>
      <c r="T451" s="284"/>
      <c r="U451" s="284"/>
      <c r="V451" s="284"/>
    </row>
    <row r="452" spans="1:22" ht="16.5" customHeight="1">
      <c r="A452" s="284"/>
      <c r="B452" s="284"/>
      <c r="C452" s="435"/>
      <c r="D452" s="284"/>
      <c r="E452" s="284"/>
      <c r="F452" s="284"/>
      <c r="G452" s="284"/>
      <c r="H452" s="284"/>
      <c r="I452" s="284"/>
      <c r="J452" s="284"/>
      <c r="K452" s="284"/>
      <c r="L452" s="284"/>
      <c r="M452" s="284"/>
      <c r="N452" s="284"/>
      <c r="O452" s="284"/>
      <c r="P452" s="284"/>
      <c r="Q452" s="284"/>
      <c r="R452" s="284"/>
      <c r="S452" s="284"/>
      <c r="T452" s="284"/>
      <c r="U452" s="284"/>
      <c r="V452" s="284"/>
    </row>
    <row r="453" spans="1:22" ht="16.5" customHeight="1">
      <c r="A453" s="284"/>
      <c r="B453" s="284"/>
      <c r="C453" s="435"/>
      <c r="D453" s="284"/>
      <c r="E453" s="284"/>
      <c r="F453" s="284"/>
      <c r="G453" s="284"/>
      <c r="H453" s="284"/>
      <c r="I453" s="284"/>
      <c r="J453" s="284"/>
      <c r="K453" s="284"/>
      <c r="L453" s="284"/>
      <c r="M453" s="284"/>
      <c r="N453" s="284"/>
      <c r="O453" s="284"/>
      <c r="P453" s="284"/>
      <c r="Q453" s="284"/>
      <c r="R453" s="284"/>
      <c r="S453" s="284"/>
      <c r="T453" s="284"/>
      <c r="U453" s="284"/>
      <c r="V453" s="284"/>
    </row>
    <row r="454" spans="1:22" ht="16.5" customHeight="1">
      <c r="A454" s="284"/>
      <c r="B454" s="284"/>
      <c r="C454" s="435"/>
      <c r="D454" s="284"/>
      <c r="E454" s="284"/>
      <c r="F454" s="284"/>
      <c r="G454" s="284"/>
      <c r="H454" s="284"/>
      <c r="I454" s="284"/>
      <c r="J454" s="284"/>
      <c r="K454" s="284"/>
      <c r="L454" s="284"/>
      <c r="M454" s="284"/>
      <c r="N454" s="284"/>
      <c r="O454" s="284"/>
      <c r="P454" s="284"/>
      <c r="Q454" s="284"/>
      <c r="R454" s="284"/>
      <c r="S454" s="284"/>
      <c r="T454" s="284"/>
      <c r="U454" s="284"/>
      <c r="V454" s="284"/>
    </row>
    <row r="455" spans="1:22" ht="16.5" customHeight="1">
      <c r="A455" s="284"/>
      <c r="B455" s="284"/>
      <c r="C455" s="435"/>
      <c r="D455" s="284"/>
      <c r="E455" s="284"/>
      <c r="F455" s="284"/>
      <c r="G455" s="284"/>
      <c r="H455" s="284"/>
      <c r="I455" s="284"/>
      <c r="J455" s="284"/>
      <c r="K455" s="284"/>
      <c r="L455" s="284"/>
      <c r="M455" s="284"/>
      <c r="N455" s="284"/>
      <c r="O455" s="284"/>
      <c r="P455" s="284"/>
      <c r="Q455" s="284"/>
      <c r="R455" s="284"/>
      <c r="S455" s="284"/>
      <c r="T455" s="284"/>
      <c r="U455" s="284"/>
      <c r="V455" s="284"/>
    </row>
    <row r="456" spans="1:22" ht="16.5" customHeight="1">
      <c r="A456" s="284"/>
      <c r="B456" s="284"/>
      <c r="C456" s="435"/>
      <c r="D456" s="284"/>
      <c r="E456" s="284"/>
      <c r="F456" s="284"/>
      <c r="G456" s="284"/>
      <c r="H456" s="284"/>
      <c r="I456" s="284"/>
      <c r="J456" s="284"/>
      <c r="K456" s="284"/>
      <c r="L456" s="284"/>
      <c r="M456" s="284"/>
      <c r="N456" s="284"/>
      <c r="O456" s="284"/>
      <c r="P456" s="284"/>
      <c r="Q456" s="284"/>
      <c r="R456" s="284"/>
      <c r="S456" s="284"/>
      <c r="T456" s="284"/>
      <c r="U456" s="284"/>
      <c r="V456" s="284"/>
    </row>
    <row r="457" spans="1:22" ht="16.5" customHeight="1">
      <c r="A457" s="284"/>
      <c r="B457" s="284"/>
      <c r="C457" s="435"/>
      <c r="D457" s="284"/>
      <c r="E457" s="284"/>
      <c r="F457" s="284"/>
      <c r="G457" s="284"/>
      <c r="H457" s="284"/>
      <c r="I457" s="284"/>
      <c r="J457" s="284"/>
      <c r="K457" s="284"/>
      <c r="L457" s="284"/>
      <c r="M457" s="284"/>
      <c r="N457" s="284"/>
      <c r="O457" s="284"/>
      <c r="P457" s="284"/>
      <c r="Q457" s="284"/>
      <c r="R457" s="284"/>
      <c r="S457" s="284"/>
      <c r="T457" s="284"/>
      <c r="U457" s="284"/>
      <c r="V457" s="284"/>
    </row>
    <row r="458" spans="1:22" ht="16.5" customHeight="1">
      <c r="A458" s="284"/>
      <c r="B458" s="284"/>
      <c r="C458" s="435"/>
      <c r="D458" s="284"/>
      <c r="E458" s="284"/>
      <c r="F458" s="284"/>
      <c r="G458" s="284"/>
      <c r="H458" s="284"/>
      <c r="I458" s="284"/>
      <c r="J458" s="284"/>
      <c r="K458" s="284"/>
      <c r="L458" s="284"/>
      <c r="M458" s="284"/>
      <c r="N458" s="284"/>
      <c r="O458" s="284"/>
      <c r="P458" s="284"/>
      <c r="Q458" s="284"/>
      <c r="R458" s="284"/>
      <c r="S458" s="284"/>
      <c r="T458" s="284"/>
      <c r="U458" s="284"/>
      <c r="V458" s="284"/>
    </row>
    <row r="459" spans="1:22" ht="16.5" customHeight="1">
      <c r="A459" s="284"/>
      <c r="B459" s="284"/>
      <c r="C459" s="435"/>
      <c r="D459" s="284"/>
      <c r="E459" s="284"/>
      <c r="F459" s="284"/>
      <c r="G459" s="284"/>
      <c r="H459" s="284"/>
      <c r="I459" s="284"/>
      <c r="J459" s="284"/>
      <c r="K459" s="284"/>
      <c r="L459" s="284"/>
      <c r="M459" s="284"/>
      <c r="N459" s="284"/>
      <c r="O459" s="284"/>
      <c r="P459" s="284"/>
      <c r="Q459" s="284"/>
      <c r="R459" s="284"/>
      <c r="S459" s="284"/>
      <c r="T459" s="284"/>
      <c r="U459" s="284"/>
      <c r="V459" s="284"/>
    </row>
    <row r="460" spans="1:22" ht="16.5" customHeight="1">
      <c r="A460" s="284"/>
      <c r="B460" s="284"/>
      <c r="C460" s="435"/>
      <c r="D460" s="284"/>
      <c r="E460" s="284"/>
      <c r="F460" s="284"/>
      <c r="G460" s="284"/>
      <c r="H460" s="284"/>
      <c r="I460" s="284"/>
      <c r="J460" s="284"/>
      <c r="K460" s="284"/>
      <c r="L460" s="284"/>
      <c r="M460" s="284"/>
      <c r="N460" s="284"/>
      <c r="O460" s="284"/>
      <c r="P460" s="284"/>
      <c r="Q460" s="284"/>
      <c r="R460" s="284"/>
      <c r="S460" s="284"/>
      <c r="T460" s="284"/>
      <c r="U460" s="284"/>
      <c r="V460" s="284"/>
    </row>
    <row r="461" spans="1:22" ht="16.5" customHeight="1">
      <c r="A461" s="284"/>
      <c r="B461" s="284"/>
      <c r="C461" s="435"/>
      <c r="D461" s="284"/>
      <c r="E461" s="284"/>
      <c r="F461" s="284"/>
      <c r="G461" s="284"/>
      <c r="H461" s="284"/>
      <c r="I461" s="284"/>
      <c r="J461" s="284"/>
      <c r="K461" s="284"/>
      <c r="L461" s="284"/>
      <c r="M461" s="284"/>
      <c r="N461" s="284"/>
      <c r="O461" s="284"/>
      <c r="P461" s="284"/>
      <c r="Q461" s="284"/>
      <c r="R461" s="284"/>
      <c r="S461" s="284"/>
      <c r="T461" s="284"/>
      <c r="U461" s="284"/>
      <c r="V461" s="284"/>
    </row>
    <row r="462" spans="1:22" ht="16.5" customHeight="1">
      <c r="A462" s="284"/>
      <c r="B462" s="284"/>
      <c r="C462" s="435"/>
      <c r="D462" s="284"/>
      <c r="E462" s="284"/>
      <c r="F462" s="284"/>
      <c r="G462" s="284"/>
      <c r="H462" s="284"/>
      <c r="I462" s="284"/>
      <c r="J462" s="284"/>
      <c r="K462" s="284"/>
      <c r="L462" s="284"/>
      <c r="M462" s="284"/>
      <c r="N462" s="284"/>
      <c r="O462" s="284"/>
      <c r="P462" s="284"/>
      <c r="Q462" s="284"/>
      <c r="R462" s="284"/>
      <c r="S462" s="284"/>
      <c r="T462" s="284"/>
      <c r="U462" s="284"/>
      <c r="V462" s="284"/>
    </row>
    <row r="463" spans="1:22" ht="16.5" customHeight="1">
      <c r="A463" s="284"/>
      <c r="B463" s="284"/>
      <c r="C463" s="435"/>
      <c r="D463" s="284"/>
      <c r="E463" s="284"/>
      <c r="F463" s="284"/>
      <c r="G463" s="284"/>
      <c r="H463" s="284"/>
      <c r="I463" s="284"/>
      <c r="J463" s="284"/>
      <c r="K463" s="284"/>
      <c r="L463" s="284"/>
      <c r="M463" s="284"/>
      <c r="N463" s="284"/>
      <c r="O463" s="284"/>
      <c r="P463" s="284"/>
      <c r="Q463" s="284"/>
      <c r="R463" s="284"/>
      <c r="S463" s="284"/>
      <c r="T463" s="284"/>
      <c r="U463" s="284"/>
      <c r="V463" s="284"/>
    </row>
    <row r="464" spans="1:22" ht="16.5" customHeight="1">
      <c r="A464" s="284"/>
      <c r="B464" s="284"/>
      <c r="C464" s="435"/>
      <c r="D464" s="284"/>
      <c r="E464" s="284"/>
      <c r="F464" s="284"/>
      <c r="G464" s="284"/>
      <c r="H464" s="284"/>
      <c r="I464" s="284"/>
      <c r="J464" s="284"/>
      <c r="K464" s="284"/>
      <c r="L464" s="284"/>
      <c r="M464" s="284"/>
      <c r="N464" s="284"/>
      <c r="O464" s="284"/>
      <c r="P464" s="284"/>
      <c r="Q464" s="284"/>
      <c r="R464" s="284"/>
      <c r="S464" s="284"/>
      <c r="T464" s="284"/>
      <c r="U464" s="284"/>
      <c r="V464" s="284"/>
    </row>
    <row r="465" spans="1:22" ht="16.5" customHeight="1">
      <c r="A465" s="284"/>
      <c r="B465" s="284"/>
      <c r="C465" s="435"/>
      <c r="D465" s="284"/>
      <c r="E465" s="284"/>
      <c r="F465" s="284"/>
      <c r="G465" s="284"/>
      <c r="H465" s="284"/>
      <c r="I465" s="284"/>
      <c r="J465" s="284"/>
      <c r="K465" s="284"/>
      <c r="L465" s="284"/>
      <c r="M465" s="284"/>
      <c r="N465" s="284"/>
      <c r="O465" s="284"/>
      <c r="P465" s="284"/>
      <c r="Q465" s="284"/>
      <c r="R465" s="284"/>
      <c r="S465" s="284"/>
      <c r="T465" s="284"/>
      <c r="U465" s="284"/>
      <c r="V465" s="284"/>
    </row>
    <row r="466" spans="1:22" ht="16.5" customHeight="1">
      <c r="A466" s="284"/>
      <c r="B466" s="284"/>
      <c r="C466" s="435"/>
      <c r="D466" s="284"/>
      <c r="E466" s="284"/>
      <c r="F466" s="284"/>
      <c r="G466" s="284"/>
      <c r="H466" s="284"/>
      <c r="I466" s="284"/>
      <c r="J466" s="284"/>
      <c r="K466" s="284"/>
      <c r="L466" s="284"/>
      <c r="M466" s="284"/>
      <c r="N466" s="284"/>
      <c r="O466" s="284"/>
      <c r="P466" s="284"/>
      <c r="Q466" s="284"/>
      <c r="R466" s="284"/>
      <c r="S466" s="284"/>
      <c r="T466" s="284"/>
      <c r="U466" s="284"/>
      <c r="V466" s="284"/>
    </row>
    <row r="467" spans="1:22" ht="16.5" customHeight="1">
      <c r="A467" s="284"/>
      <c r="B467" s="284"/>
      <c r="C467" s="435"/>
      <c r="D467" s="284"/>
      <c r="E467" s="284"/>
      <c r="F467" s="284"/>
      <c r="G467" s="284"/>
      <c r="H467" s="284"/>
      <c r="I467" s="284"/>
      <c r="J467" s="284"/>
      <c r="K467" s="284"/>
      <c r="L467" s="284"/>
      <c r="M467" s="284"/>
      <c r="N467" s="284"/>
      <c r="O467" s="284"/>
      <c r="P467" s="284"/>
      <c r="Q467" s="284"/>
      <c r="R467" s="284"/>
      <c r="S467" s="284"/>
      <c r="T467" s="284"/>
      <c r="U467" s="284"/>
      <c r="V467" s="284"/>
    </row>
    <row r="468" spans="1:22" ht="16.5" customHeight="1">
      <c r="A468" s="284"/>
      <c r="B468" s="284"/>
      <c r="C468" s="435"/>
      <c r="D468" s="284"/>
      <c r="E468" s="284"/>
      <c r="F468" s="284"/>
      <c r="G468" s="284"/>
      <c r="H468" s="284"/>
      <c r="I468" s="284"/>
      <c r="J468" s="284"/>
      <c r="K468" s="284"/>
      <c r="L468" s="284"/>
      <c r="M468" s="284"/>
      <c r="N468" s="284"/>
      <c r="O468" s="284"/>
      <c r="P468" s="284"/>
      <c r="Q468" s="284"/>
      <c r="R468" s="284"/>
      <c r="S468" s="284"/>
      <c r="T468" s="284"/>
      <c r="U468" s="284"/>
      <c r="V468" s="284"/>
    </row>
    <row r="469" spans="1:22" ht="16.5" customHeight="1">
      <c r="A469" s="284"/>
      <c r="B469" s="284"/>
      <c r="C469" s="435"/>
      <c r="D469" s="284"/>
      <c r="E469" s="284"/>
      <c r="F469" s="284"/>
      <c r="G469" s="284"/>
      <c r="H469" s="284"/>
      <c r="I469" s="284"/>
      <c r="J469" s="284"/>
      <c r="K469" s="284"/>
      <c r="L469" s="284"/>
      <c r="M469" s="284"/>
      <c r="N469" s="284"/>
      <c r="O469" s="284"/>
      <c r="P469" s="284"/>
      <c r="Q469" s="284"/>
      <c r="R469" s="284"/>
      <c r="S469" s="284"/>
      <c r="T469" s="284"/>
      <c r="U469" s="284"/>
      <c r="V469" s="284"/>
    </row>
    <row r="470" spans="1:22" ht="16.5" customHeight="1">
      <c r="A470" s="284"/>
      <c r="B470" s="284"/>
      <c r="C470" s="435"/>
      <c r="D470" s="284"/>
      <c r="E470" s="284"/>
      <c r="F470" s="284"/>
      <c r="G470" s="284"/>
      <c r="H470" s="284"/>
      <c r="I470" s="284"/>
      <c r="J470" s="284"/>
      <c r="K470" s="284"/>
      <c r="L470" s="284"/>
      <c r="M470" s="284"/>
      <c r="N470" s="284"/>
      <c r="O470" s="284"/>
      <c r="P470" s="284"/>
      <c r="Q470" s="284"/>
      <c r="R470" s="284"/>
      <c r="S470" s="284"/>
      <c r="T470" s="284"/>
      <c r="U470" s="284"/>
      <c r="V470" s="284"/>
    </row>
    <row r="471" spans="1:22" ht="16.5" customHeight="1">
      <c r="A471" s="284"/>
      <c r="B471" s="284"/>
      <c r="C471" s="435"/>
      <c r="D471" s="284"/>
      <c r="E471" s="284"/>
      <c r="F471" s="284"/>
      <c r="G471" s="284"/>
      <c r="H471" s="284"/>
      <c r="I471" s="284"/>
      <c r="J471" s="284"/>
      <c r="K471" s="284"/>
      <c r="L471" s="284"/>
      <c r="M471" s="284"/>
      <c r="N471" s="284"/>
      <c r="O471" s="284"/>
      <c r="P471" s="284"/>
      <c r="Q471" s="284"/>
      <c r="R471" s="284"/>
      <c r="S471" s="284"/>
      <c r="T471" s="284"/>
      <c r="U471" s="284"/>
      <c r="V471" s="284"/>
    </row>
    <row r="472" spans="1:22" ht="16.5" customHeight="1">
      <c r="A472" s="284"/>
      <c r="B472" s="284"/>
      <c r="C472" s="435"/>
      <c r="D472" s="284"/>
      <c r="E472" s="284"/>
      <c r="F472" s="284"/>
      <c r="G472" s="284"/>
      <c r="H472" s="284"/>
      <c r="I472" s="284"/>
      <c r="J472" s="284"/>
      <c r="K472" s="284"/>
      <c r="L472" s="284"/>
      <c r="M472" s="284"/>
      <c r="N472" s="284"/>
      <c r="O472" s="284"/>
      <c r="P472" s="284"/>
      <c r="Q472" s="284"/>
      <c r="R472" s="284"/>
      <c r="S472" s="284"/>
      <c r="T472" s="284"/>
      <c r="U472" s="284"/>
      <c r="V472" s="284"/>
    </row>
    <row r="473" spans="1:22" ht="16.5" customHeight="1">
      <c r="A473" s="284"/>
      <c r="B473" s="284"/>
      <c r="C473" s="435"/>
      <c r="D473" s="284"/>
      <c r="E473" s="284"/>
      <c r="F473" s="284"/>
      <c r="G473" s="284"/>
      <c r="H473" s="284"/>
      <c r="I473" s="284"/>
      <c r="J473" s="284"/>
      <c r="K473" s="284"/>
      <c r="L473" s="284"/>
      <c r="M473" s="284"/>
      <c r="N473" s="284"/>
      <c r="O473" s="284"/>
      <c r="P473" s="284"/>
      <c r="Q473" s="284"/>
      <c r="R473" s="284"/>
      <c r="S473" s="284"/>
      <c r="T473" s="284"/>
      <c r="U473" s="284"/>
      <c r="V473" s="284"/>
    </row>
    <row r="474" spans="1:22" ht="16.5" customHeight="1">
      <c r="A474" s="284"/>
      <c r="B474" s="284"/>
      <c r="C474" s="435"/>
      <c r="D474" s="284"/>
      <c r="E474" s="284"/>
      <c r="F474" s="284"/>
      <c r="G474" s="284"/>
      <c r="H474" s="284"/>
      <c r="I474" s="284"/>
      <c r="J474" s="284"/>
      <c r="K474" s="284"/>
      <c r="L474" s="284"/>
      <c r="M474" s="284"/>
      <c r="N474" s="284"/>
      <c r="O474" s="284"/>
      <c r="P474" s="284"/>
      <c r="Q474" s="284"/>
      <c r="R474" s="284"/>
      <c r="S474" s="284"/>
      <c r="T474" s="284"/>
      <c r="U474" s="284"/>
      <c r="V474" s="284"/>
    </row>
    <row r="475" spans="1:22" ht="16.5" customHeight="1">
      <c r="A475" s="284"/>
      <c r="B475" s="284"/>
      <c r="C475" s="435"/>
      <c r="D475" s="284"/>
      <c r="E475" s="284"/>
      <c r="F475" s="284"/>
      <c r="G475" s="284"/>
      <c r="H475" s="284"/>
      <c r="I475" s="284"/>
      <c r="J475" s="284"/>
      <c r="K475" s="284"/>
      <c r="L475" s="284"/>
      <c r="M475" s="284"/>
      <c r="N475" s="284"/>
      <c r="O475" s="284"/>
      <c r="P475" s="284"/>
      <c r="Q475" s="284"/>
      <c r="R475" s="284"/>
      <c r="S475" s="284"/>
      <c r="T475" s="284"/>
      <c r="U475" s="284"/>
      <c r="V475" s="284"/>
    </row>
    <row r="476" spans="1:22" ht="16.5" customHeight="1">
      <c r="A476" s="284"/>
      <c r="B476" s="284"/>
      <c r="C476" s="435"/>
      <c r="D476" s="284"/>
      <c r="E476" s="284"/>
      <c r="F476" s="284"/>
      <c r="G476" s="284"/>
      <c r="H476" s="284"/>
      <c r="I476" s="284"/>
      <c r="J476" s="284"/>
      <c r="K476" s="284"/>
      <c r="L476" s="284"/>
      <c r="M476" s="284"/>
      <c r="N476" s="284"/>
      <c r="O476" s="284"/>
      <c r="P476" s="284"/>
      <c r="Q476" s="284"/>
      <c r="R476" s="284"/>
      <c r="S476" s="284"/>
      <c r="T476" s="284"/>
      <c r="U476" s="284"/>
      <c r="V476" s="284"/>
    </row>
    <row r="477" spans="1:22" ht="16.5" customHeight="1">
      <c r="A477" s="284"/>
      <c r="B477" s="284"/>
      <c r="C477" s="435"/>
      <c r="D477" s="284"/>
      <c r="E477" s="284"/>
      <c r="F477" s="284"/>
      <c r="G477" s="284"/>
      <c r="H477" s="284"/>
      <c r="I477" s="284"/>
      <c r="J477" s="284"/>
      <c r="K477" s="284"/>
      <c r="L477" s="284"/>
      <c r="M477" s="284"/>
      <c r="N477" s="284"/>
      <c r="O477" s="284"/>
      <c r="P477" s="284"/>
      <c r="Q477" s="284"/>
      <c r="R477" s="284"/>
      <c r="S477" s="284"/>
      <c r="T477" s="284"/>
      <c r="U477" s="284"/>
      <c r="V477" s="284"/>
    </row>
    <row r="478" spans="1:22" ht="16.5" customHeight="1">
      <c r="A478" s="284"/>
      <c r="B478" s="284"/>
      <c r="C478" s="435"/>
      <c r="D478" s="284"/>
      <c r="E478" s="284"/>
      <c r="F478" s="284"/>
      <c r="G478" s="284"/>
      <c r="H478" s="284"/>
      <c r="I478" s="284"/>
      <c r="J478" s="284"/>
      <c r="K478" s="284"/>
      <c r="L478" s="284"/>
      <c r="M478" s="284"/>
      <c r="N478" s="284"/>
      <c r="O478" s="284"/>
      <c r="P478" s="284"/>
      <c r="Q478" s="284"/>
      <c r="R478" s="284"/>
      <c r="S478" s="284"/>
      <c r="T478" s="284"/>
      <c r="U478" s="284"/>
      <c r="V478" s="284"/>
    </row>
    <row r="479" spans="1:22" ht="16.5" customHeight="1">
      <c r="A479" s="284"/>
      <c r="B479" s="284"/>
      <c r="C479" s="435"/>
      <c r="D479" s="284"/>
      <c r="E479" s="284"/>
      <c r="F479" s="284"/>
      <c r="G479" s="284"/>
      <c r="H479" s="284"/>
      <c r="I479" s="284"/>
      <c r="J479" s="284"/>
      <c r="K479" s="284"/>
      <c r="L479" s="284"/>
      <c r="M479" s="284"/>
      <c r="N479" s="284"/>
      <c r="O479" s="284"/>
      <c r="P479" s="284"/>
      <c r="Q479" s="284"/>
      <c r="R479" s="284"/>
      <c r="S479" s="284"/>
      <c r="T479" s="284"/>
      <c r="U479" s="284"/>
      <c r="V479" s="284"/>
    </row>
    <row r="480" spans="1:22" ht="16.5" customHeight="1">
      <c r="A480" s="284"/>
      <c r="B480" s="284"/>
      <c r="C480" s="435"/>
      <c r="D480" s="284"/>
      <c r="E480" s="284"/>
      <c r="F480" s="284"/>
      <c r="G480" s="284"/>
      <c r="H480" s="284"/>
      <c r="I480" s="284"/>
      <c r="J480" s="284"/>
      <c r="K480" s="284"/>
      <c r="L480" s="284"/>
      <c r="M480" s="284"/>
      <c r="N480" s="284"/>
      <c r="O480" s="284"/>
      <c r="P480" s="284"/>
      <c r="Q480" s="284"/>
      <c r="R480" s="284"/>
      <c r="S480" s="284"/>
      <c r="T480" s="284"/>
      <c r="U480" s="284"/>
      <c r="V480" s="284"/>
    </row>
    <row r="481" spans="1:22" ht="16.5" customHeight="1">
      <c r="A481" s="284"/>
      <c r="B481" s="284"/>
      <c r="C481" s="435"/>
      <c r="D481" s="284"/>
      <c r="E481" s="284"/>
      <c r="F481" s="284"/>
      <c r="G481" s="284"/>
      <c r="H481" s="284"/>
      <c r="I481" s="284"/>
      <c r="J481" s="284"/>
      <c r="K481" s="284"/>
      <c r="L481" s="284"/>
      <c r="M481" s="284"/>
      <c r="N481" s="284"/>
      <c r="O481" s="284"/>
      <c r="P481" s="284"/>
      <c r="Q481" s="284"/>
      <c r="R481" s="284"/>
      <c r="S481" s="284"/>
      <c r="T481" s="284"/>
      <c r="U481" s="284"/>
      <c r="V481" s="284"/>
    </row>
    <row r="482" spans="1:22" ht="16.5" customHeight="1">
      <c r="A482" s="284"/>
      <c r="B482" s="284"/>
      <c r="C482" s="435"/>
      <c r="D482" s="284"/>
      <c r="E482" s="284"/>
      <c r="F482" s="284"/>
      <c r="G482" s="284"/>
      <c r="H482" s="284"/>
      <c r="I482" s="284"/>
      <c r="J482" s="284"/>
      <c r="K482" s="284"/>
      <c r="L482" s="284"/>
      <c r="M482" s="284"/>
      <c r="N482" s="284"/>
      <c r="O482" s="284"/>
      <c r="P482" s="284"/>
      <c r="Q482" s="284"/>
      <c r="R482" s="284"/>
      <c r="S482" s="284"/>
      <c r="T482" s="284"/>
      <c r="U482" s="284"/>
      <c r="V482" s="284"/>
    </row>
    <row r="483" spans="1:22" ht="16.5" customHeight="1">
      <c r="A483" s="284"/>
      <c r="B483" s="284"/>
      <c r="C483" s="435"/>
      <c r="D483" s="284"/>
      <c r="E483" s="284"/>
      <c r="F483" s="284"/>
      <c r="G483" s="284"/>
      <c r="H483" s="284"/>
      <c r="I483" s="284"/>
      <c r="J483" s="284"/>
      <c r="K483" s="284"/>
      <c r="L483" s="284"/>
      <c r="M483" s="284"/>
      <c r="N483" s="284"/>
      <c r="O483" s="284"/>
      <c r="P483" s="284"/>
      <c r="Q483" s="284"/>
      <c r="R483" s="284"/>
      <c r="S483" s="284"/>
      <c r="T483" s="284"/>
      <c r="U483" s="284"/>
      <c r="V483" s="284"/>
    </row>
    <row r="484" spans="1:22" ht="16.5" customHeight="1">
      <c r="A484" s="284"/>
      <c r="B484" s="284"/>
      <c r="C484" s="435"/>
      <c r="D484" s="284"/>
      <c r="E484" s="284"/>
      <c r="F484" s="284"/>
      <c r="G484" s="284"/>
      <c r="H484" s="284"/>
      <c r="I484" s="284"/>
      <c r="J484" s="284"/>
      <c r="K484" s="284"/>
      <c r="L484" s="284"/>
      <c r="M484" s="284"/>
      <c r="N484" s="284"/>
      <c r="O484" s="284"/>
      <c r="P484" s="284"/>
      <c r="Q484" s="284"/>
      <c r="R484" s="284"/>
      <c r="S484" s="284"/>
      <c r="T484" s="284"/>
      <c r="U484" s="284"/>
      <c r="V484" s="284"/>
    </row>
    <row r="485" spans="1:22" ht="16.5" customHeight="1">
      <c r="A485" s="284"/>
      <c r="B485" s="284"/>
      <c r="C485" s="435"/>
      <c r="D485" s="284"/>
      <c r="E485" s="284"/>
      <c r="F485" s="284"/>
      <c r="G485" s="284"/>
      <c r="H485" s="284"/>
      <c r="I485" s="284"/>
      <c r="J485" s="284"/>
      <c r="K485" s="284"/>
      <c r="L485" s="284"/>
      <c r="M485" s="284"/>
      <c r="N485" s="284"/>
      <c r="O485" s="284"/>
      <c r="P485" s="284"/>
      <c r="Q485" s="284"/>
      <c r="R485" s="284"/>
      <c r="S485" s="284"/>
      <c r="T485" s="284"/>
      <c r="U485" s="284"/>
      <c r="V485" s="284"/>
    </row>
    <row r="486" spans="1:22" ht="16.5" customHeight="1">
      <c r="A486" s="284"/>
      <c r="B486" s="284"/>
      <c r="C486" s="435"/>
      <c r="D486" s="284"/>
      <c r="E486" s="284"/>
      <c r="F486" s="284"/>
      <c r="G486" s="284"/>
      <c r="H486" s="284"/>
      <c r="I486" s="284"/>
      <c r="J486" s="284"/>
      <c r="K486" s="284"/>
      <c r="L486" s="284"/>
      <c r="M486" s="284"/>
      <c r="N486" s="284"/>
      <c r="O486" s="284"/>
      <c r="P486" s="284"/>
      <c r="Q486" s="284"/>
      <c r="R486" s="284"/>
      <c r="S486" s="284"/>
      <c r="T486" s="284"/>
      <c r="U486" s="284"/>
      <c r="V486" s="284"/>
    </row>
    <row r="487" spans="1:22" ht="16.5" customHeight="1">
      <c r="A487" s="284"/>
      <c r="B487" s="284"/>
      <c r="C487" s="435"/>
      <c r="D487" s="284"/>
      <c r="E487" s="284"/>
      <c r="F487" s="284"/>
      <c r="G487" s="284"/>
      <c r="H487" s="284"/>
      <c r="I487" s="284"/>
      <c r="J487" s="284"/>
      <c r="K487" s="284"/>
      <c r="L487" s="284"/>
      <c r="M487" s="284"/>
      <c r="N487" s="284"/>
      <c r="O487" s="284"/>
      <c r="P487" s="284"/>
      <c r="Q487" s="284"/>
      <c r="R487" s="284"/>
      <c r="S487" s="284"/>
      <c r="T487" s="284"/>
      <c r="U487" s="284"/>
      <c r="V487" s="284"/>
    </row>
    <row r="488" spans="1:22" ht="16.5" customHeight="1">
      <c r="A488" s="284"/>
      <c r="B488" s="284"/>
      <c r="C488" s="435"/>
      <c r="D488" s="284"/>
      <c r="E488" s="284"/>
      <c r="F488" s="284"/>
      <c r="G488" s="284"/>
      <c r="H488" s="284"/>
      <c r="I488" s="284"/>
      <c r="J488" s="284"/>
      <c r="K488" s="284"/>
      <c r="L488" s="284"/>
      <c r="M488" s="284"/>
      <c r="N488" s="284"/>
      <c r="O488" s="284"/>
      <c r="P488" s="284"/>
      <c r="Q488" s="284"/>
      <c r="R488" s="284"/>
      <c r="S488" s="284"/>
      <c r="T488" s="284"/>
      <c r="U488" s="284"/>
      <c r="V488" s="284"/>
    </row>
    <row r="489" spans="1:22" ht="16.5" customHeight="1">
      <c r="A489" s="284"/>
      <c r="B489" s="284"/>
      <c r="C489" s="435"/>
      <c r="D489" s="284"/>
      <c r="E489" s="284"/>
      <c r="F489" s="284"/>
      <c r="G489" s="284"/>
      <c r="H489" s="284"/>
      <c r="I489" s="284"/>
      <c r="J489" s="284"/>
      <c r="K489" s="284"/>
      <c r="L489" s="284"/>
      <c r="M489" s="284"/>
      <c r="N489" s="284"/>
      <c r="O489" s="284"/>
      <c r="P489" s="284"/>
      <c r="Q489" s="284"/>
      <c r="R489" s="284"/>
      <c r="S489" s="284"/>
      <c r="T489" s="284"/>
      <c r="U489" s="284"/>
      <c r="V489" s="284"/>
    </row>
    <row r="490" spans="1:22" ht="16.5" customHeight="1">
      <c r="A490" s="284"/>
      <c r="B490" s="284"/>
      <c r="C490" s="435"/>
      <c r="D490" s="284"/>
      <c r="E490" s="284"/>
      <c r="F490" s="284"/>
      <c r="G490" s="284"/>
      <c r="H490" s="284"/>
      <c r="I490" s="284"/>
      <c r="J490" s="284"/>
      <c r="K490" s="284"/>
      <c r="L490" s="284"/>
      <c r="M490" s="284"/>
      <c r="N490" s="284"/>
      <c r="O490" s="284"/>
      <c r="P490" s="284"/>
      <c r="Q490" s="284"/>
      <c r="R490" s="284"/>
      <c r="S490" s="284"/>
      <c r="T490" s="284"/>
      <c r="U490" s="284"/>
      <c r="V490" s="284"/>
    </row>
    <row r="491" spans="1:22" ht="16.5" customHeight="1">
      <c r="A491" s="284"/>
      <c r="B491" s="284"/>
      <c r="C491" s="435"/>
      <c r="D491" s="284"/>
      <c r="E491" s="284"/>
      <c r="F491" s="284"/>
      <c r="G491" s="284"/>
      <c r="H491" s="284"/>
      <c r="I491" s="284"/>
      <c r="J491" s="284"/>
      <c r="K491" s="284"/>
      <c r="L491" s="284"/>
      <c r="M491" s="284"/>
      <c r="N491" s="284"/>
      <c r="O491" s="284"/>
      <c r="P491" s="284"/>
      <c r="Q491" s="284"/>
      <c r="R491" s="284"/>
      <c r="S491" s="284"/>
      <c r="T491" s="284"/>
      <c r="U491" s="284"/>
      <c r="V491" s="284"/>
    </row>
    <row r="492" spans="1:22" ht="16.5" customHeight="1">
      <c r="A492" s="284"/>
      <c r="B492" s="284"/>
      <c r="C492" s="435"/>
      <c r="D492" s="284"/>
      <c r="E492" s="284"/>
      <c r="F492" s="284"/>
      <c r="G492" s="284"/>
      <c r="H492" s="284"/>
      <c r="I492" s="284"/>
      <c r="J492" s="284"/>
      <c r="K492" s="284"/>
      <c r="L492" s="284"/>
      <c r="M492" s="284"/>
      <c r="N492" s="284"/>
      <c r="O492" s="284"/>
      <c r="P492" s="284"/>
      <c r="Q492" s="284"/>
      <c r="R492" s="284"/>
      <c r="S492" s="284"/>
      <c r="T492" s="284"/>
      <c r="U492" s="284"/>
      <c r="V492" s="284"/>
    </row>
    <row r="493" spans="1:22" ht="16.5" customHeight="1">
      <c r="A493" s="284"/>
      <c r="B493" s="284"/>
      <c r="C493" s="435"/>
      <c r="D493" s="284"/>
      <c r="E493" s="284"/>
      <c r="F493" s="284"/>
      <c r="G493" s="284"/>
      <c r="H493" s="284"/>
      <c r="I493" s="284"/>
      <c r="J493" s="284"/>
      <c r="K493" s="284"/>
      <c r="L493" s="284"/>
      <c r="M493" s="284"/>
      <c r="N493" s="284"/>
      <c r="O493" s="284"/>
      <c r="P493" s="284"/>
      <c r="Q493" s="284"/>
      <c r="R493" s="284"/>
      <c r="S493" s="284"/>
      <c r="T493" s="284"/>
      <c r="U493" s="284"/>
      <c r="V493" s="284"/>
    </row>
    <row r="494" spans="1:22" ht="16.5" customHeight="1">
      <c r="A494" s="284"/>
      <c r="B494" s="284"/>
      <c r="C494" s="435"/>
      <c r="D494" s="284"/>
      <c r="E494" s="284"/>
      <c r="F494" s="284"/>
      <c r="G494" s="284"/>
      <c r="H494" s="284"/>
      <c r="I494" s="284"/>
      <c r="J494" s="284"/>
      <c r="K494" s="284"/>
      <c r="L494" s="284"/>
      <c r="M494" s="284"/>
      <c r="N494" s="284"/>
      <c r="O494" s="284"/>
      <c r="P494" s="284"/>
      <c r="Q494" s="284"/>
      <c r="R494" s="284"/>
      <c r="S494" s="284"/>
      <c r="T494" s="284"/>
      <c r="U494" s="284"/>
      <c r="V494" s="284"/>
    </row>
    <row r="495" spans="1:22" ht="16.5" customHeight="1">
      <c r="A495" s="284"/>
      <c r="B495" s="284"/>
      <c r="C495" s="435"/>
      <c r="D495" s="284"/>
      <c r="E495" s="284"/>
      <c r="F495" s="284"/>
      <c r="G495" s="284"/>
      <c r="H495" s="284"/>
      <c r="I495" s="284"/>
      <c r="J495" s="284"/>
      <c r="K495" s="284"/>
      <c r="L495" s="284"/>
      <c r="M495" s="284"/>
      <c r="N495" s="284"/>
      <c r="O495" s="284"/>
      <c r="P495" s="284"/>
      <c r="Q495" s="284"/>
      <c r="R495" s="284"/>
      <c r="S495" s="284"/>
      <c r="T495" s="284"/>
      <c r="U495" s="284"/>
      <c r="V495" s="284"/>
    </row>
    <row r="496" spans="1:22" ht="16.5" customHeight="1">
      <c r="A496" s="284"/>
      <c r="B496" s="284"/>
      <c r="C496" s="435"/>
      <c r="D496" s="284"/>
      <c r="E496" s="284"/>
      <c r="F496" s="284"/>
      <c r="G496" s="284"/>
      <c r="H496" s="284"/>
      <c r="I496" s="284"/>
      <c r="J496" s="284"/>
      <c r="K496" s="284"/>
      <c r="L496" s="284"/>
      <c r="M496" s="284"/>
      <c r="N496" s="284"/>
      <c r="O496" s="284"/>
      <c r="P496" s="284"/>
      <c r="Q496" s="284"/>
      <c r="R496" s="284"/>
      <c r="S496" s="284"/>
      <c r="T496" s="284"/>
      <c r="U496" s="284"/>
      <c r="V496" s="284"/>
    </row>
    <row r="497" spans="1:22" ht="16.5" customHeight="1">
      <c r="A497" s="284"/>
      <c r="B497" s="284"/>
      <c r="C497" s="435"/>
      <c r="D497" s="284"/>
      <c r="E497" s="284"/>
      <c r="F497" s="284"/>
      <c r="G497" s="284"/>
      <c r="H497" s="284"/>
      <c r="I497" s="284"/>
      <c r="J497" s="284"/>
      <c r="K497" s="284"/>
      <c r="L497" s="284"/>
      <c r="M497" s="284"/>
      <c r="N497" s="284"/>
      <c r="O497" s="284"/>
      <c r="P497" s="284"/>
      <c r="Q497" s="284"/>
      <c r="R497" s="284"/>
      <c r="S497" s="284"/>
      <c r="T497" s="284"/>
      <c r="U497" s="284"/>
      <c r="V497" s="284"/>
    </row>
    <row r="498" spans="1:22" ht="16.5" customHeight="1">
      <c r="A498" s="284"/>
      <c r="B498" s="284"/>
      <c r="C498" s="435"/>
      <c r="D498" s="284"/>
      <c r="E498" s="284"/>
      <c r="F498" s="284"/>
      <c r="G498" s="284"/>
      <c r="H498" s="284"/>
      <c r="I498" s="284"/>
      <c r="J498" s="284"/>
      <c r="K498" s="284"/>
      <c r="L498" s="284"/>
      <c r="M498" s="284"/>
      <c r="N498" s="284"/>
      <c r="O498" s="284"/>
      <c r="P498" s="284"/>
      <c r="Q498" s="284"/>
      <c r="R498" s="284"/>
      <c r="S498" s="284"/>
      <c r="T498" s="284"/>
      <c r="U498" s="284"/>
      <c r="V498" s="284"/>
    </row>
    <row r="499" spans="1:22" ht="16.5" customHeight="1">
      <c r="A499" s="284"/>
      <c r="B499" s="284"/>
      <c r="C499" s="435"/>
      <c r="D499" s="284"/>
      <c r="E499" s="284"/>
      <c r="F499" s="284"/>
      <c r="G499" s="284"/>
      <c r="H499" s="284"/>
      <c r="I499" s="284"/>
      <c r="J499" s="284"/>
      <c r="K499" s="284"/>
      <c r="L499" s="284"/>
      <c r="M499" s="284"/>
      <c r="N499" s="284"/>
      <c r="O499" s="284"/>
      <c r="P499" s="284"/>
      <c r="Q499" s="284"/>
      <c r="R499" s="284"/>
      <c r="S499" s="284"/>
      <c r="T499" s="284"/>
      <c r="U499" s="284"/>
      <c r="V499" s="284"/>
    </row>
    <row r="500" spans="1:22" ht="16.5" customHeight="1">
      <c r="A500" s="284"/>
      <c r="B500" s="284"/>
      <c r="C500" s="435"/>
      <c r="D500" s="284"/>
      <c r="E500" s="284"/>
      <c r="F500" s="284"/>
      <c r="G500" s="284"/>
      <c r="H500" s="284"/>
      <c r="I500" s="284"/>
      <c r="J500" s="284"/>
      <c r="K500" s="284"/>
      <c r="L500" s="284"/>
      <c r="M500" s="284"/>
      <c r="N500" s="284"/>
      <c r="O500" s="284"/>
      <c r="P500" s="284"/>
      <c r="Q500" s="284"/>
      <c r="R500" s="284"/>
      <c r="S500" s="284"/>
      <c r="T500" s="284"/>
      <c r="U500" s="284"/>
      <c r="V500" s="284"/>
    </row>
    <row r="501" spans="1:22" ht="16.5" customHeight="1">
      <c r="A501" s="284"/>
      <c r="B501" s="284"/>
      <c r="C501" s="435"/>
      <c r="D501" s="284"/>
      <c r="E501" s="284"/>
      <c r="F501" s="284"/>
      <c r="G501" s="284"/>
      <c r="H501" s="284"/>
      <c r="I501" s="284"/>
      <c r="J501" s="284"/>
      <c r="K501" s="284"/>
      <c r="L501" s="284"/>
      <c r="M501" s="284"/>
      <c r="N501" s="284"/>
      <c r="O501" s="284"/>
      <c r="P501" s="284"/>
      <c r="Q501" s="284"/>
      <c r="R501" s="284"/>
      <c r="S501" s="284"/>
      <c r="T501" s="284"/>
      <c r="U501" s="284"/>
      <c r="V501" s="284"/>
    </row>
    <row r="502" spans="1:22" ht="16.5" customHeight="1">
      <c r="A502" s="284"/>
      <c r="B502" s="284"/>
      <c r="C502" s="435"/>
      <c r="D502" s="284"/>
      <c r="E502" s="284"/>
      <c r="F502" s="284"/>
      <c r="G502" s="284"/>
      <c r="H502" s="284"/>
      <c r="I502" s="284"/>
      <c r="J502" s="284"/>
      <c r="K502" s="284"/>
      <c r="L502" s="284"/>
      <c r="M502" s="284"/>
      <c r="N502" s="284"/>
      <c r="O502" s="284"/>
      <c r="P502" s="284"/>
      <c r="Q502" s="284"/>
      <c r="R502" s="284"/>
      <c r="S502" s="284"/>
      <c r="T502" s="284"/>
      <c r="U502" s="284"/>
      <c r="V502" s="284"/>
    </row>
    <row r="503" spans="1:22" ht="16.5" customHeight="1">
      <c r="A503" s="284"/>
      <c r="B503" s="284"/>
      <c r="C503" s="435"/>
      <c r="D503" s="284"/>
      <c r="E503" s="284"/>
      <c r="F503" s="284"/>
      <c r="G503" s="284"/>
      <c r="H503" s="284"/>
      <c r="I503" s="284"/>
      <c r="J503" s="284"/>
      <c r="K503" s="284"/>
      <c r="L503" s="284"/>
      <c r="M503" s="284"/>
      <c r="N503" s="284"/>
      <c r="O503" s="284"/>
      <c r="P503" s="284"/>
      <c r="Q503" s="284"/>
      <c r="R503" s="284"/>
      <c r="S503" s="284"/>
      <c r="T503" s="284"/>
      <c r="U503" s="284"/>
      <c r="V503" s="284"/>
    </row>
    <row r="504" spans="1:22" ht="16.5" customHeight="1">
      <c r="A504" s="284"/>
      <c r="B504" s="284"/>
      <c r="C504" s="435"/>
      <c r="D504" s="284"/>
      <c r="E504" s="284"/>
      <c r="F504" s="284"/>
      <c r="G504" s="284"/>
      <c r="H504" s="284"/>
      <c r="I504" s="284"/>
      <c r="J504" s="284"/>
      <c r="K504" s="284"/>
      <c r="L504" s="284"/>
      <c r="M504" s="284"/>
      <c r="N504" s="284"/>
      <c r="O504" s="284"/>
      <c r="P504" s="284"/>
      <c r="Q504" s="284"/>
      <c r="R504" s="284"/>
      <c r="S504" s="284"/>
      <c r="T504" s="284"/>
      <c r="U504" s="284"/>
      <c r="V504" s="284"/>
    </row>
    <row r="505" spans="1:22" ht="16.5" customHeight="1">
      <c r="A505" s="284"/>
      <c r="B505" s="284"/>
      <c r="C505" s="435"/>
      <c r="D505" s="284"/>
      <c r="E505" s="284"/>
      <c r="F505" s="284"/>
      <c r="G505" s="284"/>
      <c r="H505" s="284"/>
      <c r="I505" s="284"/>
      <c r="J505" s="284"/>
      <c r="K505" s="284"/>
      <c r="L505" s="284"/>
      <c r="M505" s="284"/>
      <c r="N505" s="284"/>
      <c r="O505" s="284"/>
      <c r="P505" s="284"/>
      <c r="Q505" s="284"/>
      <c r="R505" s="284"/>
      <c r="S505" s="284"/>
      <c r="T505" s="284"/>
      <c r="U505" s="284"/>
      <c r="V505" s="284"/>
    </row>
    <row r="506" spans="1:22" ht="16.5" customHeight="1">
      <c r="A506" s="284"/>
      <c r="B506" s="284"/>
      <c r="C506" s="435"/>
      <c r="D506" s="284"/>
      <c r="E506" s="284"/>
      <c r="F506" s="284"/>
      <c r="G506" s="284"/>
      <c r="H506" s="284"/>
      <c r="I506" s="284"/>
      <c r="J506" s="284"/>
      <c r="K506" s="284"/>
      <c r="L506" s="284"/>
      <c r="M506" s="284"/>
      <c r="N506" s="284"/>
      <c r="O506" s="284"/>
      <c r="P506" s="284"/>
      <c r="Q506" s="284"/>
      <c r="R506" s="284"/>
      <c r="S506" s="284"/>
      <c r="T506" s="284"/>
      <c r="U506" s="284"/>
      <c r="V506" s="284"/>
    </row>
    <row r="507" spans="1:22" ht="16.5" customHeight="1">
      <c r="A507" s="284"/>
      <c r="B507" s="284"/>
      <c r="C507" s="435"/>
      <c r="D507" s="284"/>
      <c r="E507" s="284"/>
      <c r="F507" s="284"/>
      <c r="G507" s="284"/>
      <c r="H507" s="284"/>
      <c r="I507" s="284"/>
      <c r="J507" s="284"/>
      <c r="K507" s="284"/>
      <c r="L507" s="284"/>
      <c r="M507" s="284"/>
      <c r="N507" s="284"/>
      <c r="O507" s="284"/>
      <c r="P507" s="284"/>
      <c r="Q507" s="284"/>
      <c r="R507" s="284"/>
      <c r="S507" s="284"/>
      <c r="T507" s="284"/>
      <c r="U507" s="284"/>
      <c r="V507" s="284"/>
    </row>
    <row r="508" spans="1:22" ht="16.5" customHeight="1">
      <c r="A508" s="284"/>
      <c r="B508" s="284"/>
      <c r="C508" s="435"/>
      <c r="D508" s="284"/>
      <c r="E508" s="284"/>
      <c r="F508" s="284"/>
      <c r="G508" s="284"/>
      <c r="H508" s="284"/>
      <c r="I508" s="284"/>
      <c r="J508" s="284"/>
      <c r="K508" s="284"/>
      <c r="L508" s="284"/>
      <c r="M508" s="284"/>
      <c r="N508" s="284"/>
      <c r="O508" s="284"/>
      <c r="P508" s="284"/>
      <c r="Q508" s="284"/>
      <c r="R508" s="284"/>
      <c r="S508" s="284"/>
      <c r="T508" s="284"/>
      <c r="U508" s="284"/>
      <c r="V508" s="284"/>
    </row>
    <row r="509" spans="1:22" ht="16.5" customHeight="1">
      <c r="A509" s="284"/>
      <c r="B509" s="284"/>
      <c r="C509" s="435"/>
      <c r="D509" s="284"/>
      <c r="E509" s="284"/>
      <c r="F509" s="284"/>
      <c r="G509" s="284"/>
      <c r="H509" s="284"/>
      <c r="I509" s="284"/>
      <c r="J509" s="284"/>
      <c r="K509" s="284"/>
      <c r="L509" s="284"/>
      <c r="M509" s="284"/>
      <c r="N509" s="284"/>
      <c r="O509" s="284"/>
      <c r="P509" s="284"/>
      <c r="Q509" s="284"/>
      <c r="R509" s="284"/>
      <c r="S509" s="284"/>
      <c r="T509" s="284"/>
      <c r="U509" s="284"/>
      <c r="V509" s="284"/>
    </row>
    <row r="510" spans="1:22" ht="16.5" customHeight="1">
      <c r="A510" s="284"/>
      <c r="B510" s="284"/>
      <c r="C510" s="435"/>
      <c r="D510" s="284"/>
      <c r="E510" s="284"/>
      <c r="F510" s="284"/>
      <c r="G510" s="284"/>
      <c r="H510" s="284"/>
      <c r="I510" s="284"/>
      <c r="J510" s="284"/>
      <c r="K510" s="284"/>
      <c r="L510" s="284"/>
      <c r="M510" s="284"/>
      <c r="N510" s="284"/>
      <c r="O510" s="284"/>
      <c r="P510" s="284"/>
      <c r="Q510" s="284"/>
      <c r="R510" s="284"/>
      <c r="S510" s="284"/>
      <c r="T510" s="284"/>
      <c r="U510" s="284"/>
      <c r="V510" s="284"/>
    </row>
    <row r="511" spans="1:22" ht="16.5" customHeight="1">
      <c r="A511" s="284"/>
      <c r="B511" s="284"/>
      <c r="C511" s="435"/>
      <c r="D511" s="284"/>
      <c r="E511" s="284"/>
      <c r="F511" s="284"/>
      <c r="G511" s="284"/>
      <c r="H511" s="284"/>
      <c r="I511" s="284"/>
      <c r="J511" s="284"/>
      <c r="K511" s="284"/>
      <c r="L511" s="284"/>
      <c r="M511" s="284"/>
      <c r="N511" s="284"/>
      <c r="O511" s="284"/>
      <c r="P511" s="284"/>
      <c r="Q511" s="284"/>
      <c r="R511" s="284"/>
      <c r="S511" s="284"/>
      <c r="T511" s="284"/>
      <c r="U511" s="284"/>
      <c r="V511" s="284"/>
    </row>
    <row r="512" spans="1:22" ht="16.5" customHeight="1">
      <c r="A512" s="284"/>
      <c r="B512" s="284"/>
      <c r="C512" s="435"/>
      <c r="D512" s="284"/>
      <c r="E512" s="284"/>
      <c r="F512" s="284"/>
      <c r="G512" s="284"/>
      <c r="H512" s="284"/>
      <c r="I512" s="284"/>
      <c r="J512" s="284"/>
      <c r="K512" s="284"/>
      <c r="L512" s="284"/>
      <c r="M512" s="284"/>
      <c r="N512" s="284"/>
      <c r="O512" s="284"/>
      <c r="P512" s="284"/>
      <c r="Q512" s="284"/>
      <c r="R512" s="284"/>
      <c r="S512" s="284"/>
      <c r="T512" s="284"/>
      <c r="U512" s="284"/>
      <c r="V512" s="284"/>
    </row>
    <row r="513" spans="1:22" ht="16.5" customHeight="1">
      <c r="A513" s="284"/>
      <c r="B513" s="284"/>
      <c r="C513" s="435"/>
      <c r="D513" s="284"/>
      <c r="E513" s="284"/>
      <c r="F513" s="284"/>
      <c r="G513" s="284"/>
      <c r="H513" s="284"/>
      <c r="I513" s="284"/>
      <c r="J513" s="284"/>
      <c r="K513" s="284"/>
      <c r="L513" s="284"/>
      <c r="M513" s="284"/>
      <c r="N513" s="284"/>
      <c r="O513" s="284"/>
      <c r="P513" s="284"/>
      <c r="Q513" s="284"/>
      <c r="R513" s="284"/>
      <c r="S513" s="284"/>
      <c r="T513" s="284"/>
      <c r="U513" s="284"/>
      <c r="V513" s="284"/>
    </row>
    <row r="514" spans="1:22" ht="16.5" customHeight="1">
      <c r="A514" s="284"/>
      <c r="B514" s="284"/>
      <c r="C514" s="435"/>
      <c r="D514" s="284"/>
      <c r="E514" s="284"/>
      <c r="F514" s="284"/>
      <c r="G514" s="284"/>
      <c r="H514" s="284"/>
      <c r="I514" s="284"/>
      <c r="J514" s="284"/>
      <c r="K514" s="284"/>
      <c r="L514" s="284"/>
      <c r="M514" s="284"/>
      <c r="N514" s="284"/>
      <c r="O514" s="284"/>
      <c r="P514" s="284"/>
      <c r="Q514" s="284"/>
      <c r="R514" s="284"/>
      <c r="S514" s="284"/>
      <c r="T514" s="284"/>
      <c r="U514" s="284"/>
      <c r="V514" s="284"/>
    </row>
    <row r="515" spans="1:22" ht="16.5" customHeight="1">
      <c r="A515" s="284"/>
      <c r="B515" s="284"/>
      <c r="C515" s="435"/>
      <c r="D515" s="284"/>
      <c r="E515" s="284"/>
      <c r="F515" s="284"/>
      <c r="G515" s="284"/>
      <c r="H515" s="284"/>
      <c r="I515" s="284"/>
      <c r="J515" s="284"/>
      <c r="K515" s="284"/>
      <c r="L515" s="284"/>
      <c r="M515" s="284"/>
      <c r="N515" s="284"/>
      <c r="O515" s="284"/>
      <c r="P515" s="284"/>
      <c r="Q515" s="284"/>
      <c r="R515" s="284"/>
      <c r="S515" s="284"/>
      <c r="T515" s="284"/>
      <c r="U515" s="284"/>
      <c r="V515" s="284"/>
    </row>
    <row r="516" spans="1:22" ht="16.5" customHeight="1">
      <c r="A516" s="284"/>
      <c r="B516" s="284"/>
      <c r="C516" s="435"/>
      <c r="D516" s="284"/>
      <c r="E516" s="284"/>
      <c r="F516" s="284"/>
      <c r="G516" s="284"/>
      <c r="H516" s="284"/>
      <c r="I516" s="284"/>
      <c r="J516" s="284"/>
      <c r="K516" s="284"/>
      <c r="L516" s="284"/>
      <c r="M516" s="284"/>
      <c r="N516" s="284"/>
      <c r="O516" s="284"/>
      <c r="P516" s="284"/>
      <c r="Q516" s="284"/>
      <c r="R516" s="284"/>
      <c r="S516" s="284"/>
      <c r="T516" s="284"/>
      <c r="U516" s="284"/>
      <c r="V516" s="284"/>
    </row>
    <row r="517" spans="1:22" ht="16.5" customHeight="1">
      <c r="A517" s="284"/>
      <c r="B517" s="284"/>
      <c r="C517" s="435"/>
      <c r="D517" s="284"/>
      <c r="E517" s="284"/>
      <c r="F517" s="284"/>
      <c r="G517" s="284"/>
      <c r="H517" s="284"/>
      <c r="I517" s="284"/>
      <c r="J517" s="284"/>
      <c r="K517" s="284"/>
      <c r="L517" s="284"/>
      <c r="M517" s="284"/>
      <c r="N517" s="284"/>
      <c r="O517" s="284"/>
      <c r="P517" s="284"/>
      <c r="Q517" s="284"/>
      <c r="R517" s="284"/>
      <c r="S517" s="284"/>
      <c r="T517" s="284"/>
      <c r="U517" s="284"/>
      <c r="V517" s="284"/>
    </row>
    <row r="518" spans="1:22" ht="16.5" customHeight="1">
      <c r="A518" s="284"/>
      <c r="B518" s="284"/>
      <c r="C518" s="435"/>
      <c r="D518" s="284"/>
      <c r="E518" s="284"/>
      <c r="F518" s="284"/>
      <c r="G518" s="284"/>
      <c r="H518" s="284"/>
      <c r="I518" s="284"/>
      <c r="J518" s="284"/>
      <c r="K518" s="284"/>
      <c r="L518" s="284"/>
      <c r="M518" s="284"/>
      <c r="N518" s="284"/>
      <c r="O518" s="284"/>
      <c r="P518" s="284"/>
      <c r="Q518" s="284"/>
      <c r="R518" s="284"/>
      <c r="S518" s="284"/>
      <c r="T518" s="284"/>
      <c r="U518" s="284"/>
      <c r="V518" s="284"/>
    </row>
    <row r="519" spans="1:22" ht="16.5" customHeight="1">
      <c r="A519" s="284"/>
      <c r="B519" s="284"/>
      <c r="C519" s="435"/>
      <c r="D519" s="284"/>
      <c r="E519" s="284"/>
      <c r="F519" s="284"/>
      <c r="G519" s="284"/>
      <c r="H519" s="284"/>
      <c r="I519" s="284"/>
      <c r="J519" s="284"/>
      <c r="K519" s="284"/>
      <c r="L519" s="284"/>
      <c r="M519" s="284"/>
      <c r="N519" s="284"/>
      <c r="O519" s="284"/>
      <c r="P519" s="284"/>
      <c r="Q519" s="284"/>
      <c r="R519" s="284"/>
      <c r="S519" s="284"/>
      <c r="T519" s="284"/>
      <c r="U519" s="284"/>
      <c r="V519" s="284"/>
    </row>
    <row r="520" spans="1:22" ht="16.5" customHeight="1">
      <c r="A520" s="284"/>
      <c r="B520" s="284"/>
      <c r="C520" s="435"/>
      <c r="D520" s="284"/>
      <c r="E520" s="284"/>
      <c r="F520" s="284"/>
      <c r="G520" s="284"/>
      <c r="H520" s="284"/>
      <c r="I520" s="284"/>
      <c r="J520" s="284"/>
      <c r="K520" s="284"/>
      <c r="L520" s="284"/>
      <c r="M520" s="284"/>
      <c r="N520" s="284"/>
      <c r="O520" s="284"/>
      <c r="P520" s="284"/>
      <c r="Q520" s="284"/>
      <c r="R520" s="284"/>
      <c r="S520" s="284"/>
      <c r="T520" s="284"/>
      <c r="U520" s="284"/>
      <c r="V520" s="284"/>
    </row>
    <row r="521" spans="1:22" ht="16.5" customHeight="1">
      <c r="A521" s="284"/>
      <c r="B521" s="284"/>
      <c r="C521" s="435"/>
      <c r="D521" s="284"/>
      <c r="E521" s="284"/>
      <c r="F521" s="284"/>
      <c r="G521" s="284"/>
      <c r="H521" s="284"/>
      <c r="I521" s="284"/>
      <c r="J521" s="284"/>
      <c r="K521" s="284"/>
      <c r="L521" s="284"/>
      <c r="M521" s="284"/>
      <c r="N521" s="284"/>
      <c r="O521" s="284"/>
      <c r="P521" s="284"/>
      <c r="Q521" s="284"/>
      <c r="R521" s="284"/>
      <c r="S521" s="284"/>
      <c r="T521" s="284"/>
      <c r="U521" s="284"/>
      <c r="V521" s="284"/>
    </row>
    <row r="522" spans="1:22" ht="16.5" customHeight="1">
      <c r="A522" s="284"/>
      <c r="B522" s="284"/>
      <c r="C522" s="435"/>
      <c r="D522" s="284"/>
      <c r="E522" s="284"/>
      <c r="F522" s="284"/>
      <c r="G522" s="284"/>
      <c r="H522" s="284"/>
      <c r="I522" s="284"/>
      <c r="J522" s="284"/>
      <c r="K522" s="284"/>
      <c r="L522" s="284"/>
      <c r="M522" s="284"/>
      <c r="N522" s="284"/>
      <c r="O522" s="284"/>
      <c r="P522" s="284"/>
      <c r="Q522" s="284"/>
      <c r="R522" s="284"/>
      <c r="S522" s="284"/>
      <c r="T522" s="284"/>
      <c r="U522" s="284"/>
      <c r="V522" s="284"/>
    </row>
    <row r="523" spans="1:22" ht="16.5" customHeight="1">
      <c r="A523" s="284"/>
      <c r="B523" s="284"/>
      <c r="C523" s="435"/>
      <c r="D523" s="284"/>
      <c r="E523" s="284"/>
      <c r="F523" s="284"/>
      <c r="G523" s="284"/>
      <c r="H523" s="284"/>
      <c r="I523" s="284"/>
      <c r="J523" s="284"/>
      <c r="K523" s="284"/>
      <c r="L523" s="284"/>
      <c r="M523" s="284"/>
      <c r="N523" s="284"/>
      <c r="O523" s="284"/>
      <c r="P523" s="284"/>
      <c r="Q523" s="284"/>
      <c r="R523" s="284"/>
      <c r="S523" s="284"/>
      <c r="T523" s="284"/>
      <c r="U523" s="284"/>
      <c r="V523" s="284"/>
    </row>
    <row r="524" spans="1:22" ht="16.5" customHeight="1">
      <c r="A524" s="284"/>
      <c r="B524" s="284"/>
      <c r="C524" s="435"/>
      <c r="D524" s="284"/>
      <c r="E524" s="284"/>
      <c r="F524" s="284"/>
      <c r="G524" s="284"/>
      <c r="H524" s="284"/>
      <c r="I524" s="284"/>
      <c r="J524" s="284"/>
      <c r="K524" s="284"/>
      <c r="L524" s="284"/>
      <c r="M524" s="284"/>
      <c r="N524" s="284"/>
      <c r="O524" s="284"/>
      <c r="P524" s="284"/>
      <c r="Q524" s="284"/>
      <c r="R524" s="284"/>
      <c r="S524" s="284"/>
      <c r="T524" s="284"/>
      <c r="U524" s="284"/>
      <c r="V524" s="284"/>
    </row>
    <row r="525" spans="1:22" ht="16.5" customHeight="1">
      <c r="A525" s="284"/>
      <c r="B525" s="284"/>
      <c r="C525" s="435"/>
      <c r="D525" s="284"/>
      <c r="E525" s="284"/>
      <c r="F525" s="284"/>
      <c r="G525" s="284"/>
      <c r="H525" s="284"/>
      <c r="I525" s="284"/>
      <c r="J525" s="284"/>
      <c r="K525" s="284"/>
      <c r="L525" s="284"/>
      <c r="M525" s="284"/>
      <c r="N525" s="284"/>
      <c r="O525" s="284"/>
      <c r="P525" s="284"/>
      <c r="Q525" s="284"/>
      <c r="R525" s="284"/>
      <c r="S525" s="284"/>
      <c r="T525" s="284"/>
      <c r="U525" s="284"/>
      <c r="V525" s="284"/>
    </row>
    <row r="526" spans="1:22" ht="16.5" customHeight="1">
      <c r="A526" s="284"/>
      <c r="B526" s="284"/>
      <c r="C526" s="435"/>
      <c r="D526" s="284"/>
      <c r="E526" s="284"/>
      <c r="F526" s="284"/>
      <c r="G526" s="284"/>
      <c r="H526" s="284"/>
      <c r="I526" s="284"/>
      <c r="J526" s="284"/>
      <c r="K526" s="284"/>
      <c r="L526" s="284"/>
      <c r="M526" s="284"/>
      <c r="N526" s="284"/>
      <c r="O526" s="284"/>
      <c r="P526" s="284"/>
      <c r="Q526" s="284"/>
      <c r="R526" s="284"/>
      <c r="S526" s="284"/>
      <c r="T526" s="284"/>
      <c r="U526" s="284"/>
      <c r="V526" s="284"/>
    </row>
    <row r="527" spans="1:22" ht="16.5" customHeight="1">
      <c r="A527" s="284"/>
      <c r="B527" s="284"/>
      <c r="C527" s="435"/>
      <c r="D527" s="284"/>
      <c r="E527" s="284"/>
      <c r="F527" s="284"/>
      <c r="G527" s="284"/>
      <c r="H527" s="284"/>
      <c r="I527" s="284"/>
      <c r="J527" s="284"/>
      <c r="K527" s="284"/>
      <c r="L527" s="284"/>
      <c r="M527" s="284"/>
      <c r="N527" s="284"/>
      <c r="O527" s="284"/>
      <c r="P527" s="284"/>
      <c r="Q527" s="284"/>
      <c r="R527" s="284"/>
      <c r="S527" s="284"/>
      <c r="T527" s="284"/>
      <c r="U527" s="284"/>
      <c r="V527" s="284"/>
    </row>
    <row r="528" spans="1:22" ht="16.5" customHeight="1">
      <c r="A528" s="284"/>
      <c r="B528" s="284"/>
      <c r="C528" s="435"/>
      <c r="D528" s="284"/>
      <c r="E528" s="284"/>
      <c r="F528" s="284"/>
      <c r="G528" s="284"/>
      <c r="H528" s="284"/>
      <c r="I528" s="284"/>
      <c r="J528" s="284"/>
      <c r="K528" s="284"/>
      <c r="L528" s="284"/>
      <c r="M528" s="284"/>
      <c r="N528" s="284"/>
      <c r="O528" s="284"/>
      <c r="P528" s="284"/>
      <c r="Q528" s="284"/>
      <c r="R528" s="284"/>
      <c r="S528" s="284"/>
      <c r="T528" s="284"/>
      <c r="U528" s="284"/>
      <c r="V528" s="284"/>
    </row>
    <row r="529" spans="1:22" ht="16.5" customHeight="1">
      <c r="A529" s="284"/>
      <c r="B529" s="284"/>
      <c r="C529" s="435"/>
      <c r="D529" s="284"/>
      <c r="E529" s="284"/>
      <c r="F529" s="284"/>
      <c r="G529" s="284"/>
      <c r="H529" s="284"/>
      <c r="I529" s="284"/>
      <c r="J529" s="284"/>
      <c r="K529" s="284"/>
      <c r="L529" s="284"/>
      <c r="M529" s="284"/>
      <c r="N529" s="284"/>
      <c r="O529" s="284"/>
      <c r="P529" s="284"/>
      <c r="Q529" s="284"/>
      <c r="R529" s="284"/>
      <c r="S529" s="284"/>
      <c r="T529" s="284"/>
      <c r="U529" s="284"/>
      <c r="V529" s="284"/>
    </row>
    <row r="530" spans="1:22" ht="16.5" customHeight="1">
      <c r="A530" s="284"/>
      <c r="B530" s="284"/>
      <c r="C530" s="435"/>
      <c r="D530" s="284"/>
      <c r="E530" s="284"/>
      <c r="F530" s="284"/>
      <c r="G530" s="284"/>
      <c r="H530" s="284"/>
      <c r="I530" s="284"/>
      <c r="J530" s="284"/>
      <c r="K530" s="284"/>
      <c r="L530" s="284"/>
      <c r="M530" s="284"/>
      <c r="N530" s="284"/>
      <c r="O530" s="284"/>
      <c r="P530" s="284"/>
      <c r="Q530" s="284"/>
      <c r="R530" s="284"/>
      <c r="S530" s="284"/>
      <c r="T530" s="284"/>
      <c r="U530" s="284"/>
      <c r="V530" s="284"/>
    </row>
    <row r="531" spans="1:22" ht="16.5" customHeight="1">
      <c r="A531" s="284"/>
      <c r="B531" s="284"/>
      <c r="C531" s="435"/>
      <c r="D531" s="284"/>
      <c r="E531" s="284"/>
      <c r="F531" s="284"/>
      <c r="G531" s="284"/>
      <c r="H531" s="284"/>
      <c r="I531" s="284"/>
      <c r="J531" s="284"/>
      <c r="K531" s="284"/>
      <c r="L531" s="284"/>
      <c r="M531" s="284"/>
      <c r="N531" s="284"/>
      <c r="O531" s="284"/>
      <c r="P531" s="284"/>
      <c r="Q531" s="284"/>
      <c r="R531" s="284"/>
      <c r="S531" s="284"/>
      <c r="T531" s="284"/>
      <c r="U531" s="284"/>
      <c r="V531" s="284"/>
    </row>
    <row r="532" spans="1:22" ht="16.5" customHeight="1">
      <c r="A532" s="284"/>
      <c r="B532" s="284"/>
      <c r="C532" s="435"/>
      <c r="D532" s="284"/>
      <c r="E532" s="284"/>
      <c r="F532" s="284"/>
      <c r="G532" s="284"/>
      <c r="H532" s="284"/>
      <c r="I532" s="284"/>
      <c r="J532" s="284"/>
      <c r="K532" s="284"/>
      <c r="L532" s="284"/>
      <c r="M532" s="284"/>
      <c r="N532" s="284"/>
      <c r="O532" s="284"/>
      <c r="P532" s="284"/>
      <c r="Q532" s="284"/>
      <c r="R532" s="284"/>
      <c r="S532" s="284"/>
      <c r="T532" s="284"/>
      <c r="U532" s="284"/>
      <c r="V532" s="284"/>
    </row>
    <row r="533" spans="1:22" ht="16.5" customHeight="1">
      <c r="A533" s="284"/>
      <c r="B533" s="284"/>
      <c r="C533" s="435"/>
      <c r="D533" s="284"/>
      <c r="E533" s="284"/>
      <c r="F533" s="284"/>
      <c r="G533" s="284"/>
      <c r="H533" s="284"/>
      <c r="I533" s="284"/>
      <c r="J533" s="284"/>
      <c r="K533" s="284"/>
      <c r="L533" s="284"/>
      <c r="M533" s="284"/>
      <c r="N533" s="284"/>
      <c r="O533" s="284"/>
      <c r="P533" s="284"/>
      <c r="Q533" s="284"/>
      <c r="R533" s="284"/>
      <c r="S533" s="284"/>
      <c r="T533" s="284"/>
      <c r="U533" s="284"/>
      <c r="V533" s="284"/>
    </row>
    <row r="534" spans="1:22" ht="16.5" customHeight="1">
      <c r="A534" s="284"/>
      <c r="B534" s="284"/>
      <c r="C534" s="435"/>
      <c r="D534" s="284"/>
      <c r="E534" s="284"/>
      <c r="F534" s="284"/>
      <c r="G534" s="284"/>
      <c r="H534" s="284"/>
      <c r="I534" s="284"/>
      <c r="J534" s="284"/>
      <c r="K534" s="284"/>
      <c r="L534" s="284"/>
      <c r="M534" s="284"/>
      <c r="N534" s="284"/>
      <c r="O534" s="284"/>
      <c r="P534" s="284"/>
      <c r="Q534" s="284"/>
      <c r="R534" s="284"/>
      <c r="S534" s="284"/>
      <c r="T534" s="284"/>
      <c r="U534" s="284"/>
      <c r="V534" s="284"/>
    </row>
    <row r="535" spans="1:22" ht="16.5" customHeight="1">
      <c r="A535" s="284"/>
      <c r="B535" s="284"/>
      <c r="C535" s="435"/>
      <c r="D535" s="284"/>
      <c r="E535" s="284"/>
      <c r="F535" s="284"/>
      <c r="G535" s="284"/>
      <c r="H535" s="284"/>
      <c r="I535" s="284"/>
      <c r="J535" s="284"/>
      <c r="K535" s="284"/>
      <c r="L535" s="284"/>
      <c r="M535" s="284"/>
      <c r="N535" s="284"/>
      <c r="O535" s="284"/>
      <c r="P535" s="284"/>
      <c r="Q535" s="284"/>
      <c r="R535" s="284"/>
      <c r="S535" s="284"/>
      <c r="T535" s="284"/>
      <c r="U535" s="284"/>
      <c r="V535" s="284"/>
    </row>
    <row r="536" spans="1:22" ht="16.5" customHeight="1">
      <c r="A536" s="284"/>
      <c r="B536" s="284"/>
      <c r="C536" s="435"/>
      <c r="D536" s="284"/>
      <c r="E536" s="284"/>
      <c r="F536" s="284"/>
      <c r="G536" s="284"/>
      <c r="H536" s="284"/>
      <c r="I536" s="284"/>
      <c r="J536" s="284"/>
      <c r="K536" s="284"/>
      <c r="L536" s="284"/>
      <c r="M536" s="284"/>
      <c r="N536" s="284"/>
      <c r="O536" s="284"/>
      <c r="P536" s="284"/>
      <c r="Q536" s="284"/>
      <c r="R536" s="284"/>
      <c r="S536" s="284"/>
      <c r="T536" s="284"/>
      <c r="U536" s="284"/>
      <c r="V536" s="284"/>
    </row>
    <row r="537" spans="1:22" ht="16.5" customHeight="1">
      <c r="A537" s="284"/>
      <c r="B537" s="284"/>
      <c r="C537" s="435"/>
      <c r="D537" s="284"/>
      <c r="E537" s="284"/>
      <c r="F537" s="284"/>
      <c r="G537" s="284"/>
      <c r="H537" s="284"/>
      <c r="I537" s="284"/>
      <c r="J537" s="284"/>
      <c r="K537" s="284"/>
      <c r="L537" s="284"/>
      <c r="M537" s="284"/>
      <c r="N537" s="284"/>
      <c r="O537" s="284"/>
      <c r="P537" s="284"/>
      <c r="Q537" s="284"/>
      <c r="R537" s="284"/>
      <c r="S537" s="284"/>
      <c r="T537" s="284"/>
      <c r="U537" s="284"/>
      <c r="V537" s="284"/>
    </row>
    <row r="538" spans="1:22" ht="16.5" customHeight="1">
      <c r="A538" s="284"/>
      <c r="B538" s="284"/>
      <c r="C538" s="435"/>
      <c r="D538" s="284"/>
      <c r="E538" s="284"/>
      <c r="F538" s="284"/>
      <c r="G538" s="284"/>
      <c r="H538" s="284"/>
      <c r="I538" s="284"/>
      <c r="J538" s="284"/>
      <c r="K538" s="284"/>
      <c r="L538" s="284"/>
      <c r="M538" s="284"/>
      <c r="N538" s="284"/>
      <c r="O538" s="284"/>
      <c r="P538" s="284"/>
      <c r="Q538" s="284"/>
      <c r="R538" s="284"/>
      <c r="S538" s="284"/>
      <c r="T538" s="284"/>
      <c r="U538" s="284"/>
      <c r="V538" s="284"/>
    </row>
    <row r="539" spans="1:22" ht="16.5" customHeight="1">
      <c r="A539" s="284"/>
      <c r="B539" s="284"/>
      <c r="C539" s="435"/>
      <c r="D539" s="284"/>
      <c r="E539" s="284"/>
      <c r="F539" s="284"/>
      <c r="G539" s="284"/>
      <c r="H539" s="284"/>
      <c r="I539" s="284"/>
      <c r="J539" s="284"/>
      <c r="K539" s="284"/>
      <c r="L539" s="284"/>
      <c r="M539" s="284"/>
      <c r="N539" s="284"/>
      <c r="O539" s="284"/>
      <c r="P539" s="284"/>
      <c r="Q539" s="284"/>
      <c r="R539" s="284"/>
      <c r="S539" s="284"/>
      <c r="T539" s="284"/>
      <c r="U539" s="284"/>
      <c r="V539" s="284"/>
    </row>
    <row r="540" spans="1:22" ht="16.5" customHeight="1">
      <c r="A540" s="284"/>
      <c r="B540" s="284"/>
      <c r="C540" s="435"/>
      <c r="D540" s="284"/>
      <c r="E540" s="284"/>
      <c r="F540" s="284"/>
      <c r="G540" s="284"/>
      <c r="H540" s="284"/>
      <c r="I540" s="284"/>
      <c r="J540" s="284"/>
      <c r="K540" s="284"/>
      <c r="L540" s="284"/>
      <c r="M540" s="284"/>
      <c r="N540" s="284"/>
      <c r="O540" s="284"/>
      <c r="P540" s="284"/>
      <c r="Q540" s="284"/>
      <c r="R540" s="284"/>
      <c r="S540" s="284"/>
      <c r="T540" s="284"/>
      <c r="U540" s="284"/>
      <c r="V540" s="284"/>
    </row>
    <row r="541" spans="1:22" ht="16.5" customHeight="1">
      <c r="A541" s="284"/>
      <c r="B541" s="284"/>
      <c r="C541" s="435"/>
      <c r="D541" s="284"/>
      <c r="E541" s="284"/>
      <c r="F541" s="284"/>
      <c r="G541" s="284"/>
      <c r="H541" s="284"/>
      <c r="I541" s="284"/>
      <c r="J541" s="284"/>
      <c r="K541" s="284"/>
      <c r="L541" s="284"/>
      <c r="M541" s="284"/>
      <c r="N541" s="284"/>
      <c r="O541" s="284"/>
      <c r="P541" s="284"/>
      <c r="Q541" s="284"/>
      <c r="R541" s="284"/>
      <c r="S541" s="284"/>
      <c r="T541" s="284"/>
      <c r="U541" s="284"/>
      <c r="V541" s="284"/>
    </row>
    <row r="542" spans="1:22" ht="16.5" customHeight="1">
      <c r="A542" s="284"/>
      <c r="B542" s="284"/>
      <c r="C542" s="435"/>
      <c r="D542" s="284"/>
      <c r="E542" s="284"/>
      <c r="F542" s="284"/>
      <c r="G542" s="284"/>
      <c r="H542" s="284"/>
      <c r="I542" s="284"/>
      <c r="J542" s="284"/>
      <c r="K542" s="284"/>
      <c r="L542" s="284"/>
      <c r="M542" s="284"/>
      <c r="N542" s="284"/>
      <c r="O542" s="284"/>
      <c r="P542" s="284"/>
      <c r="Q542" s="284"/>
      <c r="R542" s="284"/>
      <c r="S542" s="284"/>
      <c r="T542" s="284"/>
      <c r="U542" s="284"/>
      <c r="V542" s="284"/>
    </row>
    <row r="543" spans="1:22" ht="16.5" customHeight="1">
      <c r="A543" s="284"/>
      <c r="B543" s="284"/>
      <c r="C543" s="435"/>
      <c r="D543" s="284"/>
      <c r="E543" s="284"/>
      <c r="F543" s="284"/>
      <c r="G543" s="284"/>
      <c r="H543" s="284"/>
      <c r="I543" s="284"/>
      <c r="J543" s="284"/>
      <c r="K543" s="284"/>
      <c r="L543" s="284"/>
      <c r="M543" s="284"/>
      <c r="N543" s="284"/>
      <c r="O543" s="284"/>
      <c r="P543" s="284"/>
      <c r="Q543" s="284"/>
      <c r="R543" s="284"/>
      <c r="S543" s="284"/>
      <c r="T543" s="284"/>
      <c r="U543" s="284"/>
      <c r="V543" s="284"/>
    </row>
    <row r="544" spans="1:22" ht="16.5" customHeight="1">
      <c r="A544" s="284"/>
      <c r="B544" s="284"/>
      <c r="C544" s="435"/>
      <c r="D544" s="284"/>
      <c r="E544" s="284"/>
      <c r="F544" s="284"/>
      <c r="G544" s="284"/>
      <c r="H544" s="284"/>
      <c r="I544" s="284"/>
      <c r="J544" s="284"/>
      <c r="K544" s="284"/>
      <c r="L544" s="284"/>
      <c r="M544" s="284"/>
      <c r="N544" s="284"/>
      <c r="O544" s="284"/>
      <c r="P544" s="284"/>
      <c r="Q544" s="284"/>
      <c r="R544" s="284"/>
      <c r="S544" s="284"/>
      <c r="T544" s="284"/>
      <c r="U544" s="284"/>
      <c r="V544" s="284"/>
    </row>
    <row r="545" spans="1:22" ht="16.5" customHeight="1">
      <c r="A545" s="284"/>
      <c r="B545" s="284"/>
      <c r="C545" s="435"/>
      <c r="D545" s="284"/>
      <c r="E545" s="284"/>
      <c r="F545" s="284"/>
      <c r="G545" s="284"/>
      <c r="H545" s="284"/>
      <c r="I545" s="284"/>
      <c r="J545" s="284"/>
      <c r="K545" s="284"/>
      <c r="L545" s="284"/>
      <c r="M545" s="284"/>
      <c r="N545" s="284"/>
      <c r="O545" s="284"/>
      <c r="P545" s="284"/>
      <c r="Q545" s="284"/>
      <c r="R545" s="284"/>
      <c r="S545" s="284"/>
      <c r="T545" s="284"/>
      <c r="U545" s="284"/>
      <c r="V545" s="284"/>
    </row>
    <row r="546" spans="1:22" ht="16.5" customHeight="1">
      <c r="A546" s="284"/>
      <c r="B546" s="284"/>
      <c r="C546" s="435"/>
      <c r="D546" s="284"/>
      <c r="E546" s="284"/>
      <c r="F546" s="284"/>
      <c r="G546" s="284"/>
      <c r="H546" s="284"/>
      <c r="I546" s="284"/>
      <c r="J546" s="284"/>
      <c r="K546" s="284"/>
      <c r="L546" s="284"/>
      <c r="M546" s="284"/>
      <c r="N546" s="284"/>
      <c r="O546" s="284"/>
      <c r="P546" s="284"/>
      <c r="Q546" s="284"/>
      <c r="R546" s="284"/>
      <c r="S546" s="284"/>
      <c r="T546" s="284"/>
      <c r="U546" s="284"/>
      <c r="V546" s="284"/>
    </row>
    <row r="547" spans="1:22" ht="16.5" customHeight="1">
      <c r="A547" s="284"/>
      <c r="B547" s="284"/>
      <c r="C547" s="435"/>
      <c r="D547" s="284"/>
      <c r="E547" s="284"/>
      <c r="F547" s="284"/>
      <c r="G547" s="284"/>
      <c r="H547" s="284"/>
      <c r="I547" s="284"/>
      <c r="J547" s="284"/>
      <c r="K547" s="284"/>
      <c r="L547" s="284"/>
      <c r="M547" s="284"/>
      <c r="N547" s="284"/>
      <c r="O547" s="284"/>
      <c r="P547" s="284"/>
      <c r="Q547" s="284"/>
      <c r="R547" s="284"/>
      <c r="S547" s="284"/>
      <c r="T547" s="284"/>
      <c r="U547" s="284"/>
      <c r="V547" s="284"/>
    </row>
    <row r="548" spans="1:22" ht="16.5" customHeight="1">
      <c r="A548" s="284"/>
      <c r="B548" s="284"/>
      <c r="C548" s="435"/>
      <c r="D548" s="284"/>
      <c r="E548" s="284"/>
      <c r="F548" s="284"/>
      <c r="G548" s="284"/>
      <c r="H548" s="284"/>
      <c r="I548" s="284"/>
      <c r="J548" s="284"/>
      <c r="K548" s="284"/>
      <c r="L548" s="284"/>
      <c r="M548" s="284"/>
      <c r="N548" s="284"/>
      <c r="O548" s="284"/>
      <c r="P548" s="284"/>
      <c r="Q548" s="284"/>
      <c r="R548" s="284"/>
      <c r="S548" s="284"/>
      <c r="T548" s="284"/>
      <c r="U548" s="284"/>
      <c r="V548" s="284"/>
    </row>
    <row r="549" spans="1:22" ht="16.5" customHeight="1">
      <c r="A549" s="284"/>
      <c r="B549" s="284"/>
      <c r="C549" s="435"/>
      <c r="D549" s="284"/>
      <c r="E549" s="284"/>
      <c r="F549" s="284"/>
      <c r="G549" s="284"/>
      <c r="H549" s="284"/>
      <c r="I549" s="284"/>
      <c r="J549" s="284"/>
      <c r="K549" s="284"/>
      <c r="L549" s="284"/>
      <c r="M549" s="284"/>
      <c r="N549" s="284"/>
      <c r="O549" s="284"/>
      <c r="P549" s="284"/>
      <c r="Q549" s="284"/>
      <c r="R549" s="284"/>
      <c r="S549" s="284"/>
      <c r="T549" s="284"/>
      <c r="U549" s="284"/>
      <c r="V549" s="284"/>
    </row>
    <row r="550" spans="1:22" ht="16.5" customHeight="1">
      <c r="A550" s="284"/>
      <c r="B550" s="284"/>
      <c r="C550" s="435"/>
      <c r="D550" s="284"/>
      <c r="E550" s="284"/>
      <c r="F550" s="284"/>
      <c r="G550" s="284"/>
      <c r="H550" s="284"/>
      <c r="I550" s="284"/>
      <c r="J550" s="284"/>
      <c r="K550" s="284"/>
      <c r="L550" s="284"/>
      <c r="M550" s="284"/>
      <c r="N550" s="284"/>
      <c r="O550" s="284"/>
      <c r="P550" s="284"/>
      <c r="Q550" s="284"/>
      <c r="R550" s="284"/>
      <c r="S550" s="284"/>
      <c r="T550" s="284"/>
      <c r="U550" s="284"/>
      <c r="V550" s="284"/>
    </row>
    <row r="551" spans="1:22" ht="16.5" customHeight="1">
      <c r="A551" s="284"/>
      <c r="B551" s="284"/>
      <c r="C551" s="435"/>
      <c r="D551" s="284"/>
      <c r="E551" s="284"/>
      <c r="F551" s="284"/>
      <c r="G551" s="284"/>
      <c r="H551" s="284"/>
      <c r="I551" s="284"/>
      <c r="J551" s="284"/>
      <c r="K551" s="284"/>
      <c r="L551" s="284"/>
      <c r="M551" s="284"/>
      <c r="N551" s="284"/>
      <c r="O551" s="284"/>
      <c r="P551" s="284"/>
      <c r="Q551" s="284"/>
      <c r="R551" s="284"/>
      <c r="S551" s="284"/>
      <c r="T551" s="284"/>
      <c r="U551" s="284"/>
      <c r="V551" s="284"/>
    </row>
    <row r="552" spans="1:22" ht="16.5" customHeight="1">
      <c r="A552" s="284"/>
      <c r="B552" s="284"/>
      <c r="C552" s="435"/>
      <c r="D552" s="284"/>
      <c r="E552" s="284"/>
      <c r="F552" s="284"/>
      <c r="G552" s="284"/>
      <c r="H552" s="284"/>
      <c r="I552" s="284"/>
      <c r="J552" s="284"/>
      <c r="K552" s="284"/>
      <c r="L552" s="284"/>
      <c r="M552" s="284"/>
      <c r="N552" s="284"/>
      <c r="O552" s="284"/>
      <c r="P552" s="284"/>
      <c r="Q552" s="284"/>
      <c r="R552" s="284"/>
      <c r="S552" s="284"/>
      <c r="T552" s="284"/>
      <c r="U552" s="284"/>
      <c r="V552" s="284"/>
    </row>
    <row r="553" spans="1:22" ht="16.5" customHeight="1">
      <c r="A553" s="284"/>
      <c r="B553" s="284"/>
      <c r="C553" s="435"/>
      <c r="D553" s="284"/>
      <c r="E553" s="284"/>
      <c r="F553" s="284"/>
      <c r="G553" s="284"/>
      <c r="H553" s="284"/>
      <c r="I553" s="284"/>
      <c r="J553" s="284"/>
      <c r="K553" s="284"/>
      <c r="L553" s="284"/>
      <c r="M553" s="284"/>
      <c r="N553" s="284"/>
      <c r="O553" s="284"/>
      <c r="P553" s="284"/>
      <c r="Q553" s="284"/>
      <c r="R553" s="284"/>
      <c r="S553" s="284"/>
      <c r="T553" s="284"/>
      <c r="U553" s="284"/>
      <c r="V553" s="284"/>
    </row>
    <row r="554" spans="1:22" ht="16.5" customHeight="1">
      <c r="A554" s="284"/>
      <c r="B554" s="284"/>
      <c r="C554" s="435"/>
      <c r="D554" s="284"/>
      <c r="E554" s="284"/>
      <c r="F554" s="284"/>
      <c r="G554" s="284"/>
      <c r="H554" s="284"/>
      <c r="I554" s="284"/>
      <c r="J554" s="284"/>
      <c r="K554" s="284"/>
      <c r="L554" s="284"/>
      <c r="M554" s="284"/>
      <c r="N554" s="284"/>
      <c r="O554" s="284"/>
      <c r="P554" s="284"/>
      <c r="Q554" s="284"/>
      <c r="R554" s="284"/>
      <c r="S554" s="284"/>
      <c r="T554" s="284"/>
      <c r="U554" s="284"/>
      <c r="V554" s="284"/>
    </row>
    <row r="555" spans="1:22" ht="16.5" customHeight="1">
      <c r="A555" s="284"/>
      <c r="B555" s="284"/>
      <c r="C555" s="435"/>
      <c r="D555" s="284"/>
      <c r="E555" s="284"/>
      <c r="F555" s="284"/>
      <c r="G555" s="284"/>
      <c r="H555" s="284"/>
      <c r="I555" s="284"/>
      <c r="J555" s="284"/>
      <c r="K555" s="284"/>
      <c r="L555" s="284"/>
      <c r="M555" s="284"/>
      <c r="N555" s="284"/>
      <c r="O555" s="284"/>
      <c r="P555" s="284"/>
      <c r="Q555" s="284"/>
      <c r="R555" s="284"/>
      <c r="S555" s="284"/>
      <c r="T555" s="284"/>
      <c r="U555" s="284"/>
      <c r="V555" s="284"/>
    </row>
    <row r="556" spans="1:22" ht="16.5" customHeight="1">
      <c r="A556" s="284"/>
      <c r="B556" s="284"/>
      <c r="C556" s="435"/>
      <c r="D556" s="284"/>
      <c r="E556" s="284"/>
      <c r="F556" s="284"/>
      <c r="G556" s="284"/>
      <c r="H556" s="284"/>
      <c r="I556" s="284"/>
      <c r="J556" s="284"/>
      <c r="K556" s="284"/>
      <c r="L556" s="284"/>
      <c r="M556" s="284"/>
      <c r="N556" s="284"/>
      <c r="O556" s="284"/>
      <c r="P556" s="284"/>
      <c r="Q556" s="284"/>
      <c r="R556" s="284"/>
      <c r="S556" s="284"/>
      <c r="T556" s="284"/>
      <c r="U556" s="284"/>
      <c r="V556" s="284"/>
    </row>
    <row r="557" spans="1:22" ht="16.5" customHeight="1">
      <c r="A557" s="284"/>
      <c r="B557" s="284"/>
      <c r="C557" s="435"/>
      <c r="D557" s="284"/>
      <c r="E557" s="284"/>
      <c r="F557" s="284"/>
      <c r="G557" s="284"/>
      <c r="H557" s="284"/>
      <c r="I557" s="284"/>
      <c r="J557" s="284"/>
      <c r="K557" s="284"/>
      <c r="L557" s="284"/>
      <c r="M557" s="284"/>
      <c r="N557" s="284"/>
      <c r="O557" s="284"/>
      <c r="P557" s="284"/>
      <c r="Q557" s="284"/>
      <c r="R557" s="284"/>
      <c r="S557" s="284"/>
      <c r="T557" s="284"/>
      <c r="U557" s="284"/>
      <c r="V557" s="284"/>
    </row>
    <row r="558" spans="1:22" ht="16.5" customHeight="1">
      <c r="A558" s="284"/>
      <c r="B558" s="284"/>
      <c r="C558" s="435"/>
      <c r="D558" s="284"/>
      <c r="E558" s="284"/>
      <c r="F558" s="284"/>
      <c r="G558" s="284"/>
      <c r="H558" s="284"/>
      <c r="I558" s="284"/>
      <c r="J558" s="284"/>
      <c r="K558" s="284"/>
      <c r="L558" s="284"/>
      <c r="M558" s="284"/>
      <c r="N558" s="284"/>
      <c r="O558" s="284"/>
      <c r="P558" s="284"/>
      <c r="Q558" s="284"/>
      <c r="R558" s="284"/>
      <c r="S558" s="284"/>
      <c r="T558" s="284"/>
      <c r="U558" s="284"/>
      <c r="V558" s="284"/>
    </row>
    <row r="559" spans="1:22" ht="16.5" customHeight="1">
      <c r="A559" s="284"/>
      <c r="B559" s="284"/>
      <c r="C559" s="435"/>
      <c r="D559" s="284"/>
      <c r="E559" s="284"/>
      <c r="F559" s="284"/>
      <c r="G559" s="284"/>
      <c r="H559" s="284"/>
      <c r="I559" s="284"/>
      <c r="J559" s="284"/>
      <c r="K559" s="284"/>
      <c r="L559" s="284"/>
      <c r="M559" s="284"/>
      <c r="N559" s="284"/>
      <c r="O559" s="284"/>
      <c r="P559" s="284"/>
      <c r="Q559" s="284"/>
      <c r="R559" s="284"/>
      <c r="S559" s="284"/>
      <c r="T559" s="284"/>
      <c r="U559" s="284"/>
      <c r="V559" s="284"/>
    </row>
    <row r="560" spans="1:22" ht="16.5" customHeight="1">
      <c r="A560" s="284"/>
      <c r="B560" s="284"/>
      <c r="C560" s="435"/>
      <c r="D560" s="284"/>
      <c r="E560" s="284"/>
      <c r="F560" s="284"/>
      <c r="G560" s="284"/>
      <c r="H560" s="284"/>
      <c r="I560" s="284"/>
      <c r="J560" s="284"/>
      <c r="K560" s="284"/>
      <c r="L560" s="284"/>
      <c r="M560" s="284"/>
      <c r="N560" s="284"/>
      <c r="O560" s="284"/>
      <c r="P560" s="284"/>
      <c r="Q560" s="284"/>
      <c r="R560" s="284"/>
      <c r="S560" s="284"/>
      <c r="T560" s="284"/>
      <c r="U560" s="284"/>
      <c r="V560" s="284"/>
    </row>
    <row r="561" spans="1:22" ht="16.5" customHeight="1">
      <c r="A561" s="284"/>
      <c r="B561" s="284"/>
      <c r="C561" s="435"/>
      <c r="D561" s="284"/>
      <c r="E561" s="284"/>
      <c r="F561" s="284"/>
      <c r="G561" s="284"/>
      <c r="H561" s="284"/>
      <c r="I561" s="284"/>
      <c r="J561" s="284"/>
      <c r="K561" s="284"/>
      <c r="L561" s="284"/>
      <c r="M561" s="284"/>
      <c r="N561" s="284"/>
      <c r="O561" s="284"/>
      <c r="P561" s="284"/>
      <c r="Q561" s="284"/>
      <c r="R561" s="284"/>
      <c r="S561" s="284"/>
      <c r="T561" s="284"/>
      <c r="U561" s="284"/>
      <c r="V561" s="284"/>
    </row>
    <row r="562" spans="1:22" ht="16.5" customHeight="1">
      <c r="A562" s="284"/>
      <c r="B562" s="284"/>
      <c r="C562" s="435"/>
      <c r="D562" s="284"/>
      <c r="E562" s="284"/>
      <c r="F562" s="284"/>
      <c r="G562" s="284"/>
      <c r="H562" s="284"/>
      <c r="I562" s="284"/>
      <c r="J562" s="284"/>
      <c r="K562" s="284"/>
      <c r="L562" s="284"/>
      <c r="M562" s="284"/>
      <c r="N562" s="284"/>
      <c r="O562" s="284"/>
      <c r="P562" s="284"/>
      <c r="Q562" s="284"/>
      <c r="R562" s="284"/>
      <c r="S562" s="284"/>
      <c r="T562" s="284"/>
      <c r="U562" s="284"/>
      <c r="V562" s="284"/>
    </row>
    <row r="563" spans="1:22" ht="16.5" customHeight="1">
      <c r="A563" s="284"/>
      <c r="B563" s="284"/>
      <c r="C563" s="435"/>
      <c r="D563" s="284"/>
      <c r="E563" s="284"/>
      <c r="F563" s="284"/>
      <c r="G563" s="284"/>
      <c r="H563" s="284"/>
      <c r="I563" s="284"/>
      <c r="J563" s="284"/>
      <c r="K563" s="284"/>
      <c r="L563" s="284"/>
      <c r="M563" s="284"/>
      <c r="N563" s="284"/>
      <c r="O563" s="284"/>
      <c r="P563" s="284"/>
      <c r="Q563" s="284"/>
      <c r="R563" s="284"/>
      <c r="S563" s="284"/>
      <c r="T563" s="284"/>
      <c r="U563" s="284"/>
      <c r="V563" s="284"/>
    </row>
    <row r="564" spans="1:22" ht="16.5" customHeight="1">
      <c r="A564" s="284"/>
      <c r="B564" s="284"/>
      <c r="C564" s="435"/>
      <c r="D564" s="284"/>
      <c r="E564" s="284"/>
      <c r="F564" s="284"/>
      <c r="G564" s="284"/>
      <c r="H564" s="284"/>
      <c r="I564" s="284"/>
      <c r="J564" s="284"/>
      <c r="K564" s="284"/>
      <c r="L564" s="284"/>
      <c r="M564" s="284"/>
      <c r="N564" s="284"/>
      <c r="O564" s="284"/>
      <c r="P564" s="284"/>
      <c r="Q564" s="284"/>
      <c r="R564" s="284"/>
      <c r="S564" s="284"/>
      <c r="T564" s="284"/>
      <c r="U564" s="284"/>
      <c r="V564" s="284"/>
    </row>
    <row r="565" spans="1:22" ht="16.5" customHeight="1">
      <c r="A565" s="284"/>
      <c r="B565" s="284"/>
      <c r="C565" s="435"/>
      <c r="D565" s="284"/>
      <c r="E565" s="284"/>
      <c r="F565" s="284"/>
      <c r="G565" s="284"/>
      <c r="H565" s="284"/>
      <c r="I565" s="284"/>
      <c r="J565" s="284"/>
      <c r="K565" s="284"/>
      <c r="L565" s="284"/>
      <c r="M565" s="284"/>
      <c r="N565" s="284"/>
      <c r="O565" s="284"/>
      <c r="P565" s="284"/>
      <c r="Q565" s="284"/>
      <c r="R565" s="284"/>
      <c r="S565" s="284"/>
      <c r="T565" s="284"/>
      <c r="U565" s="284"/>
      <c r="V565" s="284"/>
    </row>
    <row r="566" spans="1:22" ht="16.5" customHeight="1">
      <c r="A566" s="284"/>
      <c r="B566" s="284"/>
      <c r="C566" s="435"/>
      <c r="D566" s="284"/>
      <c r="E566" s="284"/>
      <c r="F566" s="284"/>
      <c r="G566" s="284"/>
      <c r="H566" s="284"/>
      <c r="I566" s="284"/>
      <c r="J566" s="284"/>
      <c r="K566" s="284"/>
      <c r="L566" s="284"/>
      <c r="M566" s="284"/>
      <c r="N566" s="284"/>
      <c r="O566" s="284"/>
      <c r="P566" s="284"/>
      <c r="Q566" s="284"/>
      <c r="R566" s="284"/>
      <c r="S566" s="284"/>
      <c r="T566" s="284"/>
      <c r="U566" s="284"/>
      <c r="V566" s="284"/>
    </row>
    <row r="567" spans="1:22" ht="16.5" customHeight="1">
      <c r="A567" s="284"/>
      <c r="B567" s="284"/>
      <c r="C567" s="435"/>
      <c r="D567" s="284"/>
      <c r="E567" s="284"/>
      <c r="F567" s="284"/>
      <c r="G567" s="284"/>
      <c r="H567" s="284"/>
      <c r="I567" s="284"/>
      <c r="J567" s="284"/>
      <c r="K567" s="284"/>
      <c r="L567" s="284"/>
      <c r="M567" s="284"/>
      <c r="N567" s="284"/>
      <c r="O567" s="284"/>
      <c r="P567" s="284"/>
      <c r="Q567" s="284"/>
      <c r="R567" s="284"/>
      <c r="S567" s="284"/>
      <c r="T567" s="284"/>
      <c r="U567" s="284"/>
      <c r="V567" s="284"/>
    </row>
    <row r="568" spans="1:22" ht="16.5" customHeight="1">
      <c r="A568" s="284"/>
      <c r="B568" s="284"/>
      <c r="C568" s="435"/>
      <c r="D568" s="284"/>
      <c r="E568" s="284"/>
      <c r="F568" s="284"/>
      <c r="G568" s="284"/>
      <c r="H568" s="284"/>
      <c r="I568" s="284"/>
      <c r="J568" s="284"/>
      <c r="K568" s="284"/>
      <c r="L568" s="284"/>
      <c r="M568" s="284"/>
      <c r="N568" s="284"/>
      <c r="O568" s="284"/>
      <c r="P568" s="284"/>
      <c r="Q568" s="284"/>
      <c r="R568" s="284"/>
      <c r="S568" s="284"/>
      <c r="T568" s="284"/>
      <c r="U568" s="284"/>
      <c r="V568" s="284"/>
    </row>
    <row r="569" spans="1:22" ht="16.5" customHeight="1">
      <c r="A569" s="284"/>
      <c r="B569" s="284"/>
      <c r="C569" s="435"/>
      <c r="D569" s="284"/>
      <c r="E569" s="284"/>
      <c r="F569" s="284"/>
      <c r="G569" s="284"/>
      <c r="H569" s="284"/>
      <c r="I569" s="284"/>
      <c r="J569" s="284"/>
      <c r="K569" s="284"/>
      <c r="L569" s="284"/>
      <c r="M569" s="284"/>
      <c r="N569" s="284"/>
      <c r="O569" s="284"/>
      <c r="P569" s="284"/>
      <c r="Q569" s="284"/>
      <c r="R569" s="284"/>
      <c r="S569" s="284"/>
      <c r="T569" s="284"/>
      <c r="U569" s="284"/>
      <c r="V569" s="284"/>
    </row>
    <row r="570" spans="1:22" ht="16.5" customHeight="1">
      <c r="A570" s="284"/>
      <c r="B570" s="284"/>
      <c r="C570" s="435"/>
      <c r="D570" s="284"/>
      <c r="E570" s="284"/>
      <c r="F570" s="284"/>
      <c r="G570" s="284"/>
      <c r="H570" s="284"/>
      <c r="I570" s="284"/>
      <c r="J570" s="284"/>
      <c r="K570" s="284"/>
      <c r="L570" s="284"/>
      <c r="M570" s="284"/>
      <c r="N570" s="284"/>
      <c r="O570" s="284"/>
      <c r="P570" s="284"/>
      <c r="Q570" s="284"/>
      <c r="R570" s="284"/>
      <c r="S570" s="284"/>
      <c r="T570" s="284"/>
      <c r="U570" s="284"/>
      <c r="V570" s="284"/>
    </row>
    <row r="571" spans="1:22" ht="16.5" customHeight="1">
      <c r="A571" s="284"/>
      <c r="B571" s="284"/>
      <c r="C571" s="435"/>
      <c r="D571" s="284"/>
      <c r="E571" s="284"/>
      <c r="F571" s="284"/>
      <c r="G571" s="284"/>
      <c r="H571" s="284"/>
      <c r="I571" s="284"/>
      <c r="J571" s="284"/>
      <c r="K571" s="284"/>
      <c r="L571" s="284"/>
      <c r="M571" s="284"/>
      <c r="N571" s="284"/>
      <c r="O571" s="284"/>
      <c r="P571" s="284"/>
      <c r="Q571" s="284"/>
      <c r="R571" s="284"/>
      <c r="S571" s="284"/>
      <c r="T571" s="284"/>
      <c r="U571" s="284"/>
      <c r="V571" s="284"/>
    </row>
    <row r="572" spans="1:22" ht="16.5" customHeight="1">
      <c r="A572" s="284"/>
      <c r="B572" s="284"/>
      <c r="C572" s="435"/>
      <c r="D572" s="284"/>
      <c r="E572" s="284"/>
      <c r="F572" s="284"/>
      <c r="G572" s="284"/>
      <c r="H572" s="284"/>
      <c r="I572" s="284"/>
      <c r="J572" s="284"/>
      <c r="K572" s="284"/>
      <c r="L572" s="284"/>
      <c r="M572" s="284"/>
      <c r="N572" s="284"/>
      <c r="O572" s="284"/>
      <c r="P572" s="284"/>
      <c r="Q572" s="284"/>
      <c r="R572" s="284"/>
      <c r="S572" s="284"/>
      <c r="T572" s="284"/>
      <c r="U572" s="284"/>
      <c r="V572" s="284"/>
    </row>
    <row r="573" spans="1:22" ht="16.5" customHeight="1">
      <c r="A573" s="284"/>
      <c r="B573" s="284"/>
      <c r="C573" s="435"/>
      <c r="D573" s="284"/>
      <c r="E573" s="284"/>
      <c r="F573" s="284"/>
      <c r="G573" s="284"/>
      <c r="H573" s="284"/>
      <c r="I573" s="284"/>
      <c r="J573" s="284"/>
      <c r="K573" s="284"/>
      <c r="L573" s="284"/>
      <c r="M573" s="284"/>
      <c r="N573" s="284"/>
      <c r="O573" s="284"/>
      <c r="P573" s="284"/>
      <c r="Q573" s="284"/>
      <c r="R573" s="284"/>
      <c r="S573" s="284"/>
      <c r="T573" s="284"/>
      <c r="U573" s="284"/>
      <c r="V573" s="284"/>
    </row>
    <row r="574" spans="1:22" ht="16.5" customHeight="1">
      <c r="A574" s="284"/>
      <c r="B574" s="284"/>
      <c r="C574" s="435"/>
      <c r="D574" s="284"/>
      <c r="E574" s="284"/>
      <c r="F574" s="284"/>
      <c r="G574" s="284"/>
      <c r="H574" s="284"/>
      <c r="I574" s="284"/>
      <c r="J574" s="284"/>
      <c r="K574" s="284"/>
      <c r="L574" s="284"/>
      <c r="M574" s="284"/>
      <c r="N574" s="284"/>
      <c r="O574" s="284"/>
      <c r="P574" s="284"/>
      <c r="Q574" s="284"/>
      <c r="R574" s="284"/>
      <c r="S574" s="284"/>
      <c r="T574" s="284"/>
      <c r="U574" s="284"/>
      <c r="V574" s="284"/>
    </row>
    <row r="575" spans="1:22" ht="16.5" customHeight="1">
      <c r="A575" s="284"/>
      <c r="B575" s="284"/>
      <c r="C575" s="435"/>
      <c r="D575" s="284"/>
      <c r="E575" s="284"/>
      <c r="F575" s="284"/>
      <c r="G575" s="284"/>
      <c r="H575" s="284"/>
      <c r="I575" s="284"/>
      <c r="J575" s="284"/>
      <c r="K575" s="284"/>
      <c r="L575" s="284"/>
      <c r="M575" s="284"/>
      <c r="N575" s="284"/>
      <c r="O575" s="284"/>
      <c r="P575" s="284"/>
      <c r="Q575" s="284"/>
      <c r="R575" s="284"/>
      <c r="S575" s="284"/>
      <c r="T575" s="284"/>
      <c r="U575" s="284"/>
      <c r="V575" s="284"/>
    </row>
    <row r="576" spans="1:22" ht="16.5" customHeight="1">
      <c r="A576" s="284"/>
      <c r="B576" s="284"/>
      <c r="C576" s="435"/>
      <c r="D576" s="284"/>
      <c r="E576" s="284"/>
      <c r="F576" s="284"/>
      <c r="G576" s="284"/>
      <c r="H576" s="284"/>
      <c r="I576" s="284"/>
      <c r="J576" s="284"/>
      <c r="K576" s="284"/>
      <c r="L576" s="284"/>
      <c r="M576" s="284"/>
      <c r="N576" s="284"/>
      <c r="O576" s="284"/>
      <c r="P576" s="284"/>
      <c r="Q576" s="284"/>
      <c r="R576" s="284"/>
      <c r="S576" s="284"/>
      <c r="T576" s="284"/>
      <c r="U576" s="284"/>
      <c r="V576" s="284"/>
    </row>
    <row r="577" spans="1:22" ht="16.5" customHeight="1">
      <c r="A577" s="284"/>
      <c r="B577" s="284"/>
      <c r="C577" s="435"/>
      <c r="D577" s="284"/>
      <c r="E577" s="284"/>
      <c r="F577" s="284"/>
      <c r="G577" s="284"/>
      <c r="H577" s="284"/>
      <c r="I577" s="284"/>
      <c r="J577" s="284"/>
      <c r="K577" s="284"/>
      <c r="L577" s="284"/>
      <c r="M577" s="284"/>
      <c r="N577" s="284"/>
      <c r="O577" s="284"/>
      <c r="P577" s="284"/>
      <c r="Q577" s="284"/>
      <c r="R577" s="284"/>
      <c r="S577" s="284"/>
      <c r="T577" s="284"/>
      <c r="U577" s="284"/>
      <c r="V577" s="284"/>
    </row>
    <row r="578" spans="1:22" ht="16.5" customHeight="1">
      <c r="A578" s="284"/>
      <c r="B578" s="284"/>
      <c r="C578" s="435"/>
      <c r="D578" s="284"/>
      <c r="E578" s="284"/>
      <c r="F578" s="284"/>
      <c r="G578" s="284"/>
      <c r="H578" s="284"/>
      <c r="I578" s="284"/>
      <c r="J578" s="284"/>
      <c r="K578" s="284"/>
      <c r="L578" s="284"/>
      <c r="M578" s="284"/>
      <c r="N578" s="284"/>
      <c r="O578" s="284"/>
      <c r="P578" s="284"/>
      <c r="Q578" s="284"/>
      <c r="R578" s="284"/>
      <c r="S578" s="284"/>
      <c r="T578" s="284"/>
      <c r="U578" s="284"/>
      <c r="V578" s="284"/>
    </row>
    <row r="579" spans="1:22" ht="16.5" customHeight="1">
      <c r="A579" s="284"/>
      <c r="B579" s="284"/>
      <c r="C579" s="435"/>
      <c r="D579" s="284"/>
      <c r="E579" s="284"/>
      <c r="F579" s="284"/>
      <c r="G579" s="284"/>
      <c r="H579" s="284"/>
      <c r="I579" s="284"/>
      <c r="J579" s="284"/>
      <c r="K579" s="284"/>
      <c r="L579" s="284"/>
      <c r="M579" s="284"/>
      <c r="N579" s="284"/>
      <c r="O579" s="284"/>
      <c r="P579" s="284"/>
      <c r="Q579" s="284"/>
      <c r="R579" s="284"/>
      <c r="S579" s="284"/>
      <c r="T579" s="284"/>
      <c r="U579" s="284"/>
      <c r="V579" s="284"/>
    </row>
    <row r="580" spans="1:22" ht="16.5" customHeight="1">
      <c r="A580" s="284"/>
      <c r="B580" s="284"/>
      <c r="C580" s="435"/>
      <c r="D580" s="284"/>
      <c r="E580" s="284"/>
      <c r="F580" s="284"/>
      <c r="G580" s="284"/>
      <c r="H580" s="284"/>
      <c r="I580" s="284"/>
      <c r="J580" s="284"/>
      <c r="K580" s="284"/>
      <c r="L580" s="284"/>
      <c r="M580" s="284"/>
      <c r="N580" s="284"/>
      <c r="O580" s="284"/>
      <c r="P580" s="284"/>
      <c r="Q580" s="284"/>
      <c r="R580" s="284"/>
      <c r="S580" s="284"/>
      <c r="T580" s="284"/>
      <c r="U580" s="284"/>
      <c r="V580" s="284"/>
    </row>
    <row r="581" spans="1:22" ht="16.5" customHeight="1">
      <c r="A581" s="284"/>
      <c r="B581" s="284"/>
      <c r="C581" s="435"/>
      <c r="D581" s="284"/>
      <c r="E581" s="284"/>
      <c r="F581" s="284"/>
      <c r="G581" s="284"/>
      <c r="H581" s="284"/>
      <c r="I581" s="284"/>
      <c r="J581" s="284"/>
      <c r="K581" s="284"/>
      <c r="L581" s="284"/>
      <c r="M581" s="284"/>
      <c r="N581" s="284"/>
      <c r="O581" s="284"/>
      <c r="P581" s="284"/>
      <c r="Q581" s="284"/>
      <c r="R581" s="284"/>
      <c r="S581" s="284"/>
      <c r="T581" s="284"/>
      <c r="U581" s="284"/>
      <c r="V581" s="284"/>
    </row>
    <row r="582" spans="1:22" ht="16.5" customHeight="1">
      <c r="A582" s="284"/>
      <c r="B582" s="284"/>
      <c r="C582" s="435"/>
      <c r="D582" s="284"/>
      <c r="E582" s="284"/>
      <c r="F582" s="284"/>
      <c r="G582" s="284"/>
      <c r="H582" s="284"/>
      <c r="I582" s="284"/>
      <c r="J582" s="284"/>
      <c r="K582" s="284"/>
      <c r="L582" s="284"/>
      <c r="M582" s="284"/>
      <c r="N582" s="284"/>
      <c r="O582" s="284"/>
      <c r="P582" s="284"/>
      <c r="Q582" s="284"/>
      <c r="R582" s="284"/>
      <c r="S582" s="284"/>
      <c r="T582" s="284"/>
      <c r="U582" s="284"/>
      <c r="V582" s="284"/>
    </row>
    <row r="583" spans="1:22" ht="16.5" customHeight="1">
      <c r="A583" s="284"/>
      <c r="B583" s="284"/>
      <c r="C583" s="435"/>
      <c r="D583" s="284"/>
      <c r="E583" s="284"/>
      <c r="F583" s="284"/>
      <c r="G583" s="284"/>
      <c r="H583" s="284"/>
      <c r="I583" s="284"/>
      <c r="J583" s="284"/>
      <c r="K583" s="284"/>
      <c r="L583" s="284"/>
      <c r="M583" s="284"/>
      <c r="N583" s="284"/>
      <c r="O583" s="284"/>
      <c r="P583" s="284"/>
      <c r="Q583" s="284"/>
      <c r="R583" s="284"/>
      <c r="S583" s="284"/>
      <c r="T583" s="284"/>
      <c r="U583" s="284"/>
      <c r="V583" s="284"/>
    </row>
    <row r="584" spans="1:22" ht="16.5" customHeight="1">
      <c r="A584" s="284"/>
      <c r="B584" s="284"/>
      <c r="C584" s="435"/>
      <c r="D584" s="284"/>
      <c r="E584" s="284"/>
      <c r="F584" s="284"/>
      <c r="G584" s="284"/>
      <c r="H584" s="284"/>
      <c r="I584" s="284"/>
      <c r="J584" s="284"/>
      <c r="K584" s="284"/>
      <c r="L584" s="284"/>
      <c r="M584" s="284"/>
      <c r="N584" s="284"/>
      <c r="O584" s="284"/>
      <c r="P584" s="284"/>
      <c r="Q584" s="284"/>
      <c r="R584" s="284"/>
      <c r="S584" s="284"/>
      <c r="T584" s="284"/>
      <c r="U584" s="284"/>
      <c r="V584" s="284"/>
    </row>
    <row r="585" spans="1:22" ht="16.5" customHeight="1">
      <c r="A585" s="284"/>
      <c r="B585" s="284"/>
      <c r="C585" s="435"/>
      <c r="D585" s="284"/>
      <c r="E585" s="284"/>
      <c r="F585" s="284"/>
      <c r="G585" s="284"/>
      <c r="H585" s="284"/>
      <c r="I585" s="284"/>
      <c r="J585" s="284"/>
      <c r="K585" s="284"/>
      <c r="L585" s="284"/>
      <c r="M585" s="284"/>
      <c r="N585" s="284"/>
      <c r="O585" s="284"/>
      <c r="P585" s="284"/>
      <c r="Q585" s="284"/>
      <c r="R585" s="284"/>
      <c r="S585" s="284"/>
      <c r="T585" s="284"/>
      <c r="U585" s="284"/>
      <c r="V585" s="284"/>
    </row>
    <row r="586" spans="1:22" ht="16.5" customHeight="1">
      <c r="A586" s="284"/>
      <c r="B586" s="284"/>
      <c r="C586" s="435"/>
      <c r="D586" s="284"/>
      <c r="E586" s="284"/>
      <c r="F586" s="284"/>
      <c r="G586" s="284"/>
      <c r="H586" s="284"/>
      <c r="I586" s="284"/>
      <c r="J586" s="284"/>
      <c r="K586" s="284"/>
      <c r="L586" s="284"/>
      <c r="M586" s="284"/>
      <c r="N586" s="284"/>
      <c r="O586" s="284"/>
      <c r="P586" s="284"/>
      <c r="Q586" s="284"/>
      <c r="R586" s="284"/>
      <c r="S586" s="284"/>
      <c r="T586" s="284"/>
      <c r="U586" s="284"/>
      <c r="V586" s="284"/>
    </row>
    <row r="587" spans="1:22" ht="16.5" customHeight="1">
      <c r="A587" s="284"/>
      <c r="B587" s="284"/>
      <c r="C587" s="435"/>
      <c r="D587" s="284"/>
      <c r="E587" s="284"/>
      <c r="F587" s="284"/>
      <c r="G587" s="284"/>
      <c r="H587" s="284"/>
      <c r="I587" s="284"/>
      <c r="J587" s="284"/>
      <c r="K587" s="284"/>
      <c r="L587" s="284"/>
      <c r="M587" s="284"/>
      <c r="N587" s="284"/>
      <c r="O587" s="284"/>
      <c r="P587" s="284"/>
      <c r="Q587" s="284"/>
      <c r="R587" s="284"/>
      <c r="S587" s="284"/>
      <c r="T587" s="284"/>
      <c r="U587" s="284"/>
      <c r="V587" s="284"/>
    </row>
    <row r="588" spans="1:22" ht="16.5" customHeight="1">
      <c r="A588" s="284"/>
      <c r="B588" s="284"/>
      <c r="C588" s="435"/>
      <c r="D588" s="284"/>
      <c r="E588" s="284"/>
      <c r="F588" s="284"/>
      <c r="G588" s="284"/>
      <c r="H588" s="284"/>
      <c r="I588" s="284"/>
      <c r="J588" s="284"/>
      <c r="K588" s="284"/>
      <c r="L588" s="284"/>
      <c r="M588" s="284"/>
      <c r="N588" s="284"/>
      <c r="O588" s="284"/>
      <c r="P588" s="284"/>
      <c r="Q588" s="284"/>
      <c r="R588" s="284"/>
      <c r="S588" s="284"/>
      <c r="T588" s="284"/>
      <c r="U588" s="284"/>
      <c r="V588" s="284"/>
    </row>
    <row r="589" spans="1:22" ht="16.5" customHeight="1">
      <c r="A589" s="284"/>
      <c r="B589" s="284"/>
      <c r="C589" s="435"/>
      <c r="D589" s="284"/>
      <c r="E589" s="284"/>
      <c r="F589" s="284"/>
      <c r="G589" s="284"/>
      <c r="H589" s="284"/>
      <c r="I589" s="284"/>
      <c r="J589" s="284"/>
      <c r="K589" s="284"/>
      <c r="L589" s="284"/>
      <c r="M589" s="284"/>
      <c r="N589" s="284"/>
      <c r="O589" s="284"/>
      <c r="P589" s="284"/>
      <c r="Q589" s="284"/>
      <c r="R589" s="284"/>
      <c r="S589" s="284"/>
      <c r="T589" s="284"/>
      <c r="U589" s="284"/>
      <c r="V589" s="284"/>
    </row>
    <row r="590" spans="1:22" ht="16.5" customHeight="1">
      <c r="A590" s="284"/>
      <c r="B590" s="284"/>
      <c r="C590" s="435"/>
      <c r="D590" s="284"/>
      <c r="E590" s="284"/>
      <c r="F590" s="284"/>
      <c r="G590" s="284"/>
      <c r="H590" s="284"/>
      <c r="I590" s="284"/>
      <c r="J590" s="284"/>
      <c r="K590" s="284"/>
      <c r="L590" s="284"/>
      <c r="M590" s="284"/>
      <c r="N590" s="284"/>
      <c r="O590" s="284"/>
      <c r="P590" s="284"/>
      <c r="Q590" s="284"/>
      <c r="R590" s="284"/>
      <c r="S590" s="284"/>
      <c r="T590" s="284"/>
      <c r="U590" s="284"/>
      <c r="V590" s="284"/>
    </row>
    <row r="591" spans="1:22" ht="16.5" customHeight="1">
      <c r="A591" s="284"/>
      <c r="B591" s="284"/>
      <c r="C591" s="435"/>
      <c r="D591" s="284"/>
      <c r="E591" s="284"/>
      <c r="F591" s="284"/>
      <c r="G591" s="284"/>
      <c r="H591" s="284"/>
      <c r="I591" s="284"/>
      <c r="J591" s="284"/>
      <c r="K591" s="284"/>
      <c r="L591" s="284"/>
      <c r="M591" s="284"/>
      <c r="N591" s="284"/>
      <c r="O591" s="284"/>
      <c r="P591" s="284"/>
      <c r="Q591" s="284"/>
      <c r="R591" s="284"/>
      <c r="S591" s="284"/>
      <c r="T591" s="284"/>
      <c r="U591" s="284"/>
      <c r="V591" s="284"/>
    </row>
    <row r="592" spans="1:22" ht="16.5" customHeight="1">
      <c r="A592" s="284"/>
      <c r="B592" s="284"/>
      <c r="C592" s="435"/>
      <c r="D592" s="284"/>
      <c r="E592" s="284"/>
      <c r="F592" s="284"/>
      <c r="G592" s="284"/>
      <c r="H592" s="284"/>
      <c r="I592" s="284"/>
      <c r="J592" s="284"/>
      <c r="K592" s="284"/>
      <c r="L592" s="284"/>
      <c r="M592" s="284"/>
      <c r="N592" s="284"/>
      <c r="O592" s="284"/>
      <c r="P592" s="284"/>
      <c r="Q592" s="284"/>
      <c r="R592" s="284"/>
      <c r="S592" s="284"/>
      <c r="T592" s="284"/>
      <c r="U592" s="284"/>
      <c r="V592" s="284"/>
    </row>
    <row r="593" spans="1:22" ht="16.5" customHeight="1">
      <c r="A593" s="284"/>
      <c r="B593" s="284"/>
      <c r="C593" s="435"/>
      <c r="D593" s="284"/>
      <c r="E593" s="284"/>
      <c r="F593" s="284"/>
      <c r="G593" s="284"/>
      <c r="H593" s="284"/>
      <c r="I593" s="284"/>
      <c r="J593" s="284"/>
      <c r="K593" s="284"/>
      <c r="L593" s="284"/>
      <c r="M593" s="284"/>
      <c r="N593" s="284"/>
      <c r="O593" s="284"/>
      <c r="P593" s="284"/>
      <c r="Q593" s="284"/>
      <c r="R593" s="284"/>
      <c r="S593" s="284"/>
      <c r="T593" s="284"/>
      <c r="U593" s="284"/>
      <c r="V593" s="284"/>
    </row>
    <row r="594" spans="1:22" ht="16.5" customHeight="1">
      <c r="A594" s="284"/>
      <c r="B594" s="284"/>
      <c r="C594" s="435"/>
      <c r="D594" s="284"/>
      <c r="E594" s="284"/>
      <c r="F594" s="284"/>
      <c r="G594" s="284"/>
      <c r="H594" s="284"/>
      <c r="I594" s="284"/>
      <c r="J594" s="284"/>
      <c r="K594" s="284"/>
      <c r="L594" s="284"/>
      <c r="M594" s="284"/>
      <c r="N594" s="284"/>
      <c r="O594" s="284"/>
      <c r="P594" s="284"/>
      <c r="Q594" s="284"/>
      <c r="R594" s="284"/>
      <c r="S594" s="284"/>
      <c r="T594" s="284"/>
      <c r="U594" s="284"/>
      <c r="V594" s="284"/>
    </row>
    <row r="595" spans="1:22" ht="16.5" customHeight="1">
      <c r="A595" s="284"/>
      <c r="B595" s="284"/>
      <c r="C595" s="435"/>
      <c r="D595" s="284"/>
      <c r="E595" s="284"/>
      <c r="F595" s="284"/>
      <c r="G595" s="284"/>
      <c r="H595" s="284"/>
      <c r="I595" s="284"/>
      <c r="J595" s="284"/>
      <c r="K595" s="284"/>
      <c r="L595" s="284"/>
      <c r="M595" s="284"/>
      <c r="N595" s="284"/>
      <c r="O595" s="284"/>
      <c r="P595" s="284"/>
      <c r="Q595" s="284"/>
      <c r="R595" s="284"/>
      <c r="S595" s="284"/>
      <c r="T595" s="284"/>
      <c r="U595" s="284"/>
      <c r="V595" s="284"/>
    </row>
    <row r="596" spans="1:22" ht="16.5" customHeight="1">
      <c r="A596" s="284"/>
      <c r="B596" s="284"/>
      <c r="C596" s="435"/>
      <c r="D596" s="284"/>
      <c r="E596" s="284"/>
      <c r="F596" s="284"/>
      <c r="G596" s="284"/>
      <c r="H596" s="284"/>
      <c r="I596" s="284"/>
      <c r="J596" s="284"/>
      <c r="K596" s="284"/>
      <c r="L596" s="284"/>
      <c r="M596" s="284"/>
      <c r="N596" s="284"/>
      <c r="O596" s="284"/>
      <c r="P596" s="284"/>
      <c r="Q596" s="284"/>
      <c r="R596" s="284"/>
      <c r="S596" s="284"/>
      <c r="T596" s="284"/>
      <c r="U596" s="284"/>
      <c r="V596" s="284"/>
    </row>
    <row r="597" spans="1:22" ht="16.5" customHeight="1">
      <c r="A597" s="284"/>
      <c r="B597" s="284"/>
      <c r="C597" s="435"/>
      <c r="D597" s="284"/>
      <c r="E597" s="284"/>
      <c r="F597" s="284"/>
      <c r="G597" s="284"/>
      <c r="H597" s="284"/>
      <c r="I597" s="284"/>
      <c r="J597" s="284"/>
      <c r="K597" s="284"/>
      <c r="L597" s="284"/>
      <c r="M597" s="284"/>
      <c r="N597" s="284"/>
      <c r="O597" s="284"/>
      <c r="P597" s="284"/>
      <c r="Q597" s="284"/>
      <c r="R597" s="284"/>
      <c r="S597" s="284"/>
      <c r="T597" s="284"/>
      <c r="U597" s="284"/>
      <c r="V597" s="284"/>
    </row>
    <row r="598" spans="1:22" ht="16.5" customHeight="1">
      <c r="A598" s="284"/>
      <c r="B598" s="284"/>
      <c r="C598" s="435"/>
      <c r="D598" s="284"/>
      <c r="E598" s="284"/>
      <c r="F598" s="284"/>
      <c r="G598" s="284"/>
      <c r="H598" s="284"/>
      <c r="I598" s="284"/>
      <c r="J598" s="284"/>
      <c r="K598" s="284"/>
      <c r="L598" s="284"/>
      <c r="M598" s="284"/>
      <c r="N598" s="284"/>
      <c r="O598" s="284"/>
      <c r="P598" s="284"/>
      <c r="Q598" s="284"/>
      <c r="R598" s="284"/>
      <c r="S598" s="284"/>
      <c r="T598" s="284"/>
      <c r="U598" s="284"/>
      <c r="V598" s="284"/>
    </row>
    <row r="599" spans="1:22" ht="16.5" customHeight="1">
      <c r="A599" s="284"/>
      <c r="B599" s="284"/>
      <c r="C599" s="435"/>
      <c r="D599" s="284"/>
      <c r="E599" s="284"/>
      <c r="F599" s="284"/>
      <c r="G599" s="284"/>
      <c r="H599" s="284"/>
      <c r="I599" s="284"/>
      <c r="J599" s="284"/>
      <c r="K599" s="284"/>
      <c r="L599" s="284"/>
      <c r="M599" s="284"/>
      <c r="N599" s="284"/>
      <c r="O599" s="284"/>
      <c r="P599" s="284"/>
      <c r="Q599" s="284"/>
      <c r="R599" s="284"/>
      <c r="S599" s="284"/>
      <c r="T599" s="284"/>
      <c r="U599" s="284"/>
      <c r="V599" s="284"/>
    </row>
    <row r="600" spans="1:22" ht="16.5" customHeight="1">
      <c r="A600" s="284"/>
      <c r="B600" s="284"/>
      <c r="C600" s="435"/>
      <c r="D600" s="284"/>
      <c r="E600" s="284"/>
      <c r="F600" s="284"/>
      <c r="G600" s="284"/>
      <c r="H600" s="284"/>
      <c r="I600" s="284"/>
      <c r="J600" s="284"/>
      <c r="K600" s="284"/>
      <c r="L600" s="284"/>
      <c r="M600" s="284"/>
      <c r="N600" s="284"/>
      <c r="O600" s="284"/>
      <c r="P600" s="284"/>
      <c r="Q600" s="284"/>
      <c r="R600" s="284"/>
      <c r="S600" s="284"/>
      <c r="T600" s="284"/>
      <c r="U600" s="284"/>
      <c r="V600" s="284"/>
    </row>
    <row r="601" spans="1:22" ht="16.5" customHeight="1">
      <c r="A601" s="284"/>
      <c r="B601" s="284"/>
      <c r="C601" s="435"/>
      <c r="D601" s="284"/>
      <c r="E601" s="284"/>
      <c r="F601" s="284"/>
      <c r="G601" s="284"/>
      <c r="H601" s="284"/>
      <c r="I601" s="284"/>
      <c r="J601" s="284"/>
      <c r="K601" s="284"/>
      <c r="L601" s="284"/>
      <c r="M601" s="284"/>
      <c r="N601" s="284"/>
      <c r="O601" s="284"/>
      <c r="P601" s="284"/>
      <c r="Q601" s="284"/>
      <c r="R601" s="284"/>
      <c r="S601" s="284"/>
      <c r="T601" s="284"/>
      <c r="U601" s="284"/>
      <c r="V601" s="284"/>
    </row>
    <row r="602" spans="1:22" ht="16.5" customHeight="1">
      <c r="A602" s="284"/>
      <c r="B602" s="284"/>
      <c r="C602" s="435"/>
      <c r="D602" s="284"/>
      <c r="E602" s="284"/>
      <c r="F602" s="284"/>
      <c r="G602" s="284"/>
      <c r="H602" s="284"/>
      <c r="I602" s="284"/>
      <c r="J602" s="284"/>
      <c r="K602" s="284"/>
      <c r="L602" s="284"/>
      <c r="M602" s="284"/>
      <c r="N602" s="284"/>
      <c r="O602" s="284"/>
      <c r="P602" s="284"/>
      <c r="Q602" s="284"/>
      <c r="R602" s="284"/>
      <c r="S602" s="284"/>
      <c r="T602" s="284"/>
      <c r="U602" s="284"/>
      <c r="V602" s="284"/>
    </row>
    <row r="603" spans="1:22" ht="16.5" customHeight="1">
      <c r="A603" s="284"/>
      <c r="B603" s="284"/>
      <c r="C603" s="435"/>
      <c r="D603" s="284"/>
      <c r="E603" s="284"/>
      <c r="F603" s="284"/>
      <c r="G603" s="284"/>
      <c r="H603" s="284"/>
      <c r="I603" s="284"/>
      <c r="J603" s="284"/>
      <c r="K603" s="284"/>
      <c r="L603" s="284"/>
      <c r="M603" s="284"/>
      <c r="N603" s="284"/>
      <c r="O603" s="284"/>
      <c r="P603" s="284"/>
      <c r="Q603" s="284"/>
      <c r="R603" s="284"/>
      <c r="S603" s="284"/>
      <c r="T603" s="284"/>
      <c r="U603" s="284"/>
      <c r="V603" s="284"/>
    </row>
    <row r="604" spans="1:22" ht="16.5" customHeight="1">
      <c r="A604" s="284"/>
      <c r="B604" s="284"/>
      <c r="C604" s="435"/>
      <c r="D604" s="284"/>
      <c r="E604" s="284"/>
      <c r="F604" s="284"/>
      <c r="G604" s="284"/>
      <c r="H604" s="284"/>
      <c r="I604" s="284"/>
      <c r="J604" s="284"/>
      <c r="K604" s="284"/>
      <c r="L604" s="284"/>
      <c r="M604" s="284"/>
      <c r="N604" s="284"/>
      <c r="O604" s="284"/>
      <c r="P604" s="284"/>
      <c r="Q604" s="284"/>
      <c r="R604" s="284"/>
      <c r="S604" s="284"/>
      <c r="T604" s="284"/>
      <c r="U604" s="284"/>
      <c r="V604" s="284"/>
    </row>
    <row r="605" spans="1:22" ht="16.5" customHeight="1">
      <c r="A605" s="284"/>
      <c r="B605" s="284"/>
      <c r="C605" s="435"/>
      <c r="D605" s="284"/>
      <c r="E605" s="284"/>
      <c r="F605" s="284"/>
      <c r="G605" s="284"/>
      <c r="H605" s="284"/>
      <c r="I605" s="284"/>
      <c r="J605" s="284"/>
      <c r="K605" s="284"/>
      <c r="L605" s="284"/>
      <c r="M605" s="284"/>
      <c r="N605" s="284"/>
      <c r="O605" s="284"/>
      <c r="P605" s="284"/>
      <c r="Q605" s="284"/>
      <c r="R605" s="284"/>
      <c r="S605" s="284"/>
      <c r="T605" s="284"/>
      <c r="U605" s="284"/>
      <c r="V605" s="284"/>
    </row>
    <row r="606" spans="1:22" ht="16.5" customHeight="1">
      <c r="A606" s="284"/>
      <c r="B606" s="284"/>
      <c r="C606" s="435"/>
      <c r="D606" s="284"/>
      <c r="E606" s="284"/>
      <c r="F606" s="284"/>
      <c r="G606" s="284"/>
      <c r="H606" s="284"/>
      <c r="I606" s="284"/>
      <c r="J606" s="284"/>
      <c r="K606" s="284"/>
      <c r="L606" s="284"/>
      <c r="M606" s="284"/>
      <c r="N606" s="284"/>
      <c r="O606" s="284"/>
      <c r="P606" s="284"/>
      <c r="Q606" s="284"/>
      <c r="R606" s="284"/>
      <c r="S606" s="284"/>
      <c r="T606" s="284"/>
      <c r="U606" s="284"/>
      <c r="V606" s="284"/>
    </row>
    <row r="607" spans="1:22" ht="16.5" customHeight="1">
      <c r="A607" s="284"/>
      <c r="B607" s="284"/>
      <c r="C607" s="435"/>
      <c r="D607" s="284"/>
      <c r="E607" s="284"/>
      <c r="F607" s="284"/>
      <c r="G607" s="284"/>
      <c r="H607" s="284"/>
      <c r="I607" s="284"/>
      <c r="J607" s="284"/>
      <c r="K607" s="284"/>
      <c r="L607" s="284"/>
      <c r="M607" s="284"/>
      <c r="N607" s="284"/>
      <c r="O607" s="284"/>
      <c r="P607" s="284"/>
      <c r="Q607" s="284"/>
      <c r="R607" s="284"/>
      <c r="S607" s="284"/>
      <c r="T607" s="284"/>
      <c r="U607" s="284"/>
      <c r="V607" s="284"/>
    </row>
    <row r="608" spans="1:22" ht="16.5" customHeight="1">
      <c r="A608" s="284"/>
      <c r="B608" s="284"/>
      <c r="C608" s="435"/>
      <c r="D608" s="284"/>
      <c r="E608" s="284"/>
      <c r="F608" s="284"/>
      <c r="G608" s="284"/>
      <c r="H608" s="284"/>
      <c r="I608" s="284"/>
      <c r="J608" s="284"/>
      <c r="K608" s="284"/>
      <c r="L608" s="284"/>
      <c r="M608" s="284"/>
      <c r="N608" s="284"/>
      <c r="O608" s="284"/>
      <c r="P608" s="284"/>
      <c r="Q608" s="284"/>
      <c r="R608" s="284"/>
      <c r="S608" s="284"/>
      <c r="T608" s="284"/>
      <c r="U608" s="284"/>
      <c r="V608" s="284"/>
    </row>
    <row r="609" spans="1:22" ht="16.5" customHeight="1">
      <c r="A609" s="284"/>
      <c r="B609" s="284"/>
      <c r="C609" s="435"/>
      <c r="D609" s="284"/>
      <c r="E609" s="284"/>
      <c r="F609" s="284"/>
      <c r="G609" s="284"/>
      <c r="H609" s="284"/>
      <c r="I609" s="284"/>
      <c r="J609" s="284"/>
      <c r="K609" s="284"/>
      <c r="L609" s="284"/>
      <c r="M609" s="284"/>
      <c r="N609" s="284"/>
      <c r="O609" s="284"/>
      <c r="P609" s="284"/>
      <c r="Q609" s="284"/>
      <c r="R609" s="284"/>
      <c r="S609" s="284"/>
      <c r="T609" s="284"/>
      <c r="U609" s="284"/>
      <c r="V609" s="284"/>
    </row>
    <row r="610" spans="1:22" ht="16.5" customHeight="1">
      <c r="A610" s="284"/>
      <c r="B610" s="284"/>
      <c r="C610" s="435"/>
      <c r="D610" s="284"/>
      <c r="E610" s="284"/>
      <c r="F610" s="284"/>
      <c r="G610" s="284"/>
      <c r="H610" s="284"/>
      <c r="I610" s="284"/>
      <c r="J610" s="284"/>
      <c r="K610" s="284"/>
      <c r="L610" s="284"/>
      <c r="M610" s="284"/>
      <c r="N610" s="284"/>
      <c r="O610" s="284"/>
      <c r="P610" s="284"/>
      <c r="Q610" s="284"/>
      <c r="R610" s="284"/>
      <c r="S610" s="284"/>
      <c r="T610" s="284"/>
      <c r="U610" s="284"/>
      <c r="V610" s="284"/>
    </row>
    <row r="611" spans="1:22" ht="16.5" customHeight="1">
      <c r="A611" s="284"/>
      <c r="B611" s="284"/>
      <c r="C611" s="435"/>
      <c r="D611" s="284"/>
      <c r="E611" s="284"/>
      <c r="F611" s="284"/>
      <c r="G611" s="284"/>
      <c r="H611" s="284"/>
      <c r="I611" s="284"/>
      <c r="J611" s="284"/>
      <c r="K611" s="284"/>
      <c r="L611" s="284"/>
      <c r="M611" s="284"/>
      <c r="N611" s="284"/>
      <c r="O611" s="284"/>
      <c r="P611" s="284"/>
      <c r="Q611" s="284"/>
      <c r="R611" s="284"/>
      <c r="S611" s="284"/>
      <c r="T611" s="284"/>
      <c r="U611" s="284"/>
      <c r="V611" s="284"/>
    </row>
    <row r="612" spans="1:22" ht="16.5" customHeight="1">
      <c r="A612" s="284"/>
      <c r="B612" s="284"/>
      <c r="C612" s="435"/>
      <c r="D612" s="284"/>
      <c r="E612" s="284"/>
      <c r="F612" s="284"/>
      <c r="G612" s="284"/>
      <c r="H612" s="284"/>
      <c r="I612" s="284"/>
      <c r="J612" s="284"/>
      <c r="K612" s="284"/>
      <c r="L612" s="284"/>
      <c r="M612" s="284"/>
      <c r="N612" s="284"/>
      <c r="O612" s="284"/>
      <c r="P612" s="284"/>
      <c r="Q612" s="284"/>
      <c r="R612" s="284"/>
      <c r="S612" s="284"/>
      <c r="T612" s="284"/>
      <c r="U612" s="284"/>
      <c r="V612" s="284"/>
    </row>
    <row r="613" spans="1:22" ht="16.5" customHeight="1">
      <c r="A613" s="284"/>
      <c r="B613" s="284"/>
      <c r="C613" s="435"/>
      <c r="D613" s="284"/>
      <c r="E613" s="284"/>
      <c r="F613" s="284"/>
      <c r="G613" s="284"/>
      <c r="H613" s="284"/>
      <c r="I613" s="284"/>
      <c r="J613" s="284"/>
      <c r="K613" s="284"/>
      <c r="L613" s="284"/>
      <c r="M613" s="284"/>
      <c r="N613" s="284"/>
      <c r="O613" s="284"/>
      <c r="P613" s="284"/>
      <c r="Q613" s="284"/>
      <c r="R613" s="284"/>
      <c r="S613" s="284"/>
      <c r="T613" s="284"/>
      <c r="U613" s="284"/>
      <c r="V613" s="284"/>
    </row>
    <row r="614" spans="1:22" ht="16.5" customHeight="1">
      <c r="A614" s="284"/>
      <c r="B614" s="284"/>
      <c r="C614" s="435"/>
      <c r="D614" s="284"/>
      <c r="E614" s="284"/>
      <c r="F614" s="284"/>
      <c r="G614" s="284"/>
      <c r="H614" s="284"/>
      <c r="I614" s="284"/>
      <c r="J614" s="284"/>
      <c r="K614" s="284"/>
      <c r="L614" s="284"/>
      <c r="M614" s="284"/>
      <c r="N614" s="284"/>
      <c r="O614" s="284"/>
      <c r="P614" s="284"/>
      <c r="Q614" s="284"/>
      <c r="R614" s="284"/>
      <c r="S614" s="284"/>
      <c r="T614" s="284"/>
      <c r="U614" s="284"/>
      <c r="V614" s="284"/>
    </row>
    <row r="615" spans="1:22" ht="16.5" customHeight="1">
      <c r="A615" s="284"/>
      <c r="B615" s="284"/>
      <c r="C615" s="435"/>
      <c r="D615" s="284"/>
      <c r="E615" s="284"/>
      <c r="F615" s="284"/>
      <c r="G615" s="284"/>
      <c r="H615" s="284"/>
      <c r="I615" s="284"/>
      <c r="J615" s="284"/>
      <c r="K615" s="284"/>
      <c r="L615" s="284"/>
      <c r="M615" s="284"/>
      <c r="N615" s="284"/>
      <c r="O615" s="284"/>
      <c r="P615" s="284"/>
      <c r="Q615" s="284"/>
      <c r="R615" s="284"/>
      <c r="S615" s="284"/>
      <c r="T615" s="284"/>
      <c r="U615" s="284"/>
      <c r="V615" s="284"/>
    </row>
    <row r="616" spans="1:22" ht="16.5" customHeight="1">
      <c r="A616" s="284"/>
      <c r="B616" s="284"/>
      <c r="C616" s="435"/>
      <c r="D616" s="284"/>
      <c r="E616" s="284"/>
      <c r="F616" s="284"/>
      <c r="G616" s="284"/>
      <c r="H616" s="284"/>
      <c r="I616" s="284"/>
      <c r="J616" s="284"/>
      <c r="K616" s="284"/>
      <c r="L616" s="284"/>
      <c r="M616" s="284"/>
      <c r="N616" s="284"/>
      <c r="O616" s="284"/>
      <c r="P616" s="284"/>
      <c r="Q616" s="284"/>
      <c r="R616" s="284"/>
      <c r="S616" s="284"/>
      <c r="T616" s="284"/>
      <c r="U616" s="284"/>
      <c r="V616" s="284"/>
    </row>
    <row r="617" spans="1:22" ht="16.5" customHeight="1">
      <c r="A617" s="284"/>
      <c r="B617" s="284"/>
      <c r="C617" s="435"/>
      <c r="D617" s="284"/>
      <c r="E617" s="284"/>
      <c r="F617" s="284"/>
      <c r="G617" s="284"/>
      <c r="H617" s="284"/>
      <c r="I617" s="284"/>
      <c r="J617" s="284"/>
      <c r="K617" s="284"/>
      <c r="L617" s="284"/>
      <c r="M617" s="284"/>
      <c r="N617" s="284"/>
      <c r="O617" s="284"/>
      <c r="P617" s="284"/>
      <c r="Q617" s="284"/>
      <c r="R617" s="284"/>
      <c r="S617" s="284"/>
      <c r="T617" s="284"/>
      <c r="U617" s="284"/>
      <c r="V617" s="284"/>
    </row>
    <row r="618" spans="1:22" ht="16.5" customHeight="1">
      <c r="A618" s="284"/>
      <c r="B618" s="284"/>
      <c r="C618" s="435"/>
      <c r="D618" s="284"/>
      <c r="E618" s="284"/>
      <c r="F618" s="284"/>
      <c r="G618" s="284"/>
      <c r="H618" s="284"/>
      <c r="I618" s="284"/>
      <c r="J618" s="284"/>
      <c r="K618" s="284"/>
      <c r="L618" s="284"/>
      <c r="M618" s="284"/>
      <c r="N618" s="284"/>
      <c r="O618" s="284"/>
      <c r="P618" s="284"/>
      <c r="Q618" s="284"/>
      <c r="R618" s="284"/>
      <c r="S618" s="284"/>
      <c r="T618" s="284"/>
      <c r="U618" s="284"/>
      <c r="V618" s="284"/>
    </row>
    <row r="619" spans="1:22" ht="16.5" customHeight="1">
      <c r="A619" s="284"/>
      <c r="B619" s="284"/>
      <c r="C619" s="435"/>
      <c r="D619" s="284"/>
      <c r="E619" s="284"/>
      <c r="F619" s="284"/>
      <c r="G619" s="284"/>
      <c r="H619" s="284"/>
      <c r="I619" s="284"/>
      <c r="J619" s="284"/>
      <c r="K619" s="284"/>
      <c r="L619" s="284"/>
      <c r="M619" s="284"/>
      <c r="N619" s="284"/>
      <c r="O619" s="284"/>
      <c r="P619" s="284"/>
      <c r="Q619" s="284"/>
      <c r="R619" s="284"/>
      <c r="S619" s="284"/>
      <c r="T619" s="284"/>
      <c r="U619" s="284"/>
      <c r="V619" s="284"/>
    </row>
    <row r="620" spans="1:22" ht="16.5" customHeight="1">
      <c r="A620" s="284"/>
      <c r="B620" s="284"/>
      <c r="C620" s="435"/>
      <c r="D620" s="284"/>
      <c r="E620" s="284"/>
      <c r="F620" s="284"/>
      <c r="G620" s="284"/>
      <c r="H620" s="284"/>
      <c r="I620" s="284"/>
      <c r="J620" s="284"/>
      <c r="K620" s="284"/>
      <c r="L620" s="284"/>
      <c r="M620" s="284"/>
      <c r="N620" s="284"/>
      <c r="O620" s="284"/>
      <c r="P620" s="284"/>
      <c r="Q620" s="284"/>
      <c r="R620" s="284"/>
      <c r="S620" s="284"/>
      <c r="T620" s="284"/>
      <c r="U620" s="284"/>
      <c r="V620" s="284"/>
    </row>
    <row r="621" spans="1:22" ht="16.5" customHeight="1">
      <c r="A621" s="284"/>
      <c r="B621" s="284"/>
      <c r="C621" s="435"/>
      <c r="D621" s="284"/>
      <c r="E621" s="284"/>
      <c r="F621" s="284"/>
      <c r="G621" s="284"/>
      <c r="H621" s="284"/>
      <c r="I621" s="284"/>
      <c r="J621" s="284"/>
      <c r="K621" s="284"/>
      <c r="L621" s="284"/>
      <c r="M621" s="284"/>
      <c r="N621" s="284"/>
      <c r="O621" s="284"/>
      <c r="P621" s="284"/>
      <c r="Q621" s="284"/>
      <c r="R621" s="284"/>
      <c r="S621" s="284"/>
      <c r="T621" s="284"/>
      <c r="U621" s="284"/>
      <c r="V621" s="284"/>
    </row>
    <row r="622" spans="1:22" ht="16.5" customHeight="1">
      <c r="A622" s="284"/>
      <c r="B622" s="284"/>
      <c r="C622" s="435"/>
      <c r="D622" s="284"/>
      <c r="E622" s="284"/>
      <c r="F622" s="284"/>
      <c r="G622" s="284"/>
      <c r="H622" s="284"/>
      <c r="I622" s="284"/>
      <c r="J622" s="284"/>
      <c r="K622" s="284"/>
      <c r="L622" s="284"/>
      <c r="M622" s="284"/>
      <c r="N622" s="284"/>
      <c r="O622" s="284"/>
      <c r="P622" s="284"/>
      <c r="Q622" s="284"/>
      <c r="R622" s="284"/>
      <c r="S622" s="284"/>
      <c r="T622" s="284"/>
      <c r="U622" s="284"/>
      <c r="V622" s="284"/>
    </row>
    <row r="623" spans="1:22" ht="16.5" customHeight="1">
      <c r="A623" s="284"/>
      <c r="B623" s="284"/>
      <c r="C623" s="435"/>
      <c r="D623" s="284"/>
      <c r="E623" s="284"/>
      <c r="F623" s="284"/>
      <c r="G623" s="284"/>
      <c r="H623" s="284"/>
      <c r="I623" s="284"/>
      <c r="J623" s="284"/>
      <c r="K623" s="284"/>
      <c r="L623" s="284"/>
      <c r="M623" s="284"/>
      <c r="N623" s="284"/>
      <c r="O623" s="284"/>
      <c r="P623" s="284"/>
      <c r="Q623" s="284"/>
      <c r="R623" s="284"/>
      <c r="S623" s="284"/>
      <c r="T623" s="284"/>
      <c r="U623" s="284"/>
      <c r="V623" s="284"/>
    </row>
    <row r="624" spans="1:22" ht="16.5" customHeight="1">
      <c r="A624" s="284"/>
      <c r="B624" s="284"/>
      <c r="C624" s="435"/>
      <c r="D624" s="284"/>
      <c r="E624" s="284"/>
      <c r="F624" s="284"/>
      <c r="G624" s="284"/>
      <c r="H624" s="284"/>
      <c r="I624" s="284"/>
      <c r="J624" s="284"/>
      <c r="K624" s="284"/>
      <c r="L624" s="284"/>
      <c r="M624" s="284"/>
      <c r="N624" s="284"/>
      <c r="O624" s="284"/>
      <c r="P624" s="284"/>
      <c r="Q624" s="284"/>
      <c r="R624" s="284"/>
      <c r="S624" s="284"/>
      <c r="T624" s="284"/>
      <c r="U624" s="284"/>
      <c r="V624" s="284"/>
    </row>
    <row r="625" spans="1:22" ht="16.5" customHeight="1">
      <c r="A625" s="284"/>
      <c r="B625" s="284"/>
      <c r="C625" s="435"/>
      <c r="D625" s="284"/>
      <c r="E625" s="284"/>
      <c r="F625" s="284"/>
      <c r="G625" s="284"/>
      <c r="H625" s="284"/>
      <c r="I625" s="284"/>
      <c r="J625" s="284"/>
      <c r="K625" s="284"/>
      <c r="L625" s="284"/>
      <c r="M625" s="284"/>
      <c r="N625" s="284"/>
      <c r="O625" s="284"/>
      <c r="P625" s="284"/>
      <c r="Q625" s="284"/>
      <c r="R625" s="284"/>
      <c r="S625" s="284"/>
      <c r="T625" s="284"/>
      <c r="U625" s="284"/>
      <c r="V625" s="284"/>
    </row>
    <row r="626" spans="1:22" ht="16.5" customHeight="1">
      <c r="A626" s="284"/>
      <c r="B626" s="284"/>
      <c r="C626" s="435"/>
      <c r="D626" s="284"/>
      <c r="E626" s="284"/>
      <c r="F626" s="284"/>
      <c r="G626" s="284"/>
      <c r="H626" s="284"/>
      <c r="I626" s="284"/>
      <c r="J626" s="284"/>
      <c r="K626" s="284"/>
      <c r="L626" s="284"/>
      <c r="M626" s="284"/>
      <c r="N626" s="284"/>
      <c r="O626" s="284"/>
      <c r="P626" s="284"/>
      <c r="Q626" s="284"/>
      <c r="R626" s="284"/>
      <c r="S626" s="284"/>
      <c r="T626" s="284"/>
      <c r="U626" s="284"/>
      <c r="V626" s="284"/>
    </row>
    <row r="627" spans="1:22" ht="16.5" customHeight="1">
      <c r="A627" s="284"/>
      <c r="B627" s="284"/>
      <c r="C627" s="435"/>
      <c r="D627" s="284"/>
      <c r="E627" s="284"/>
      <c r="F627" s="284"/>
      <c r="G627" s="284"/>
      <c r="H627" s="284"/>
      <c r="I627" s="284"/>
      <c r="J627" s="284"/>
      <c r="K627" s="284"/>
      <c r="L627" s="284"/>
      <c r="M627" s="284"/>
      <c r="N627" s="284"/>
      <c r="O627" s="284"/>
      <c r="P627" s="284"/>
      <c r="Q627" s="284"/>
      <c r="R627" s="284"/>
      <c r="S627" s="284"/>
      <c r="T627" s="284"/>
      <c r="U627" s="284"/>
      <c r="V627" s="284"/>
    </row>
    <row r="628" spans="1:22" ht="16.5" customHeight="1">
      <c r="A628" s="284"/>
      <c r="B628" s="284"/>
      <c r="C628" s="435"/>
      <c r="D628" s="284"/>
      <c r="E628" s="284"/>
      <c r="F628" s="284"/>
      <c r="G628" s="284"/>
      <c r="H628" s="284"/>
      <c r="I628" s="284"/>
      <c r="J628" s="284"/>
      <c r="K628" s="284"/>
      <c r="L628" s="284"/>
      <c r="M628" s="284"/>
      <c r="N628" s="284"/>
      <c r="O628" s="284"/>
      <c r="P628" s="284"/>
      <c r="Q628" s="284"/>
      <c r="R628" s="284"/>
      <c r="S628" s="284"/>
      <c r="T628" s="284"/>
      <c r="U628" s="284"/>
      <c r="V628" s="284"/>
    </row>
    <row r="629" spans="1:22" ht="16.5" customHeight="1">
      <c r="A629" s="284"/>
      <c r="B629" s="284"/>
      <c r="C629" s="435"/>
      <c r="D629" s="284"/>
      <c r="E629" s="284"/>
      <c r="F629" s="284"/>
      <c r="G629" s="284"/>
      <c r="H629" s="284"/>
      <c r="I629" s="284"/>
      <c r="J629" s="284"/>
      <c r="K629" s="284"/>
      <c r="L629" s="284"/>
      <c r="M629" s="284"/>
      <c r="N629" s="284"/>
      <c r="O629" s="284"/>
      <c r="P629" s="284"/>
      <c r="Q629" s="284"/>
      <c r="R629" s="284"/>
      <c r="S629" s="284"/>
      <c r="T629" s="284"/>
      <c r="U629" s="284"/>
      <c r="V629" s="284"/>
    </row>
    <row r="630" spans="1:22" ht="16.5" customHeight="1">
      <c r="A630" s="284"/>
      <c r="B630" s="284"/>
      <c r="C630" s="435"/>
      <c r="D630" s="284"/>
      <c r="E630" s="284"/>
      <c r="F630" s="284"/>
      <c r="G630" s="284"/>
      <c r="H630" s="284"/>
      <c r="I630" s="284"/>
      <c r="J630" s="284"/>
      <c r="K630" s="284"/>
      <c r="L630" s="284"/>
      <c r="M630" s="284"/>
      <c r="N630" s="284"/>
      <c r="O630" s="284"/>
      <c r="P630" s="284"/>
      <c r="Q630" s="284"/>
      <c r="R630" s="284"/>
      <c r="S630" s="284"/>
      <c r="T630" s="284"/>
      <c r="U630" s="284"/>
      <c r="V630" s="284"/>
    </row>
    <row r="631" spans="1:22" ht="16.5" customHeight="1">
      <c r="A631" s="284"/>
      <c r="B631" s="284"/>
      <c r="C631" s="435"/>
      <c r="D631" s="284"/>
      <c r="E631" s="284"/>
      <c r="F631" s="284"/>
      <c r="G631" s="284"/>
      <c r="H631" s="284"/>
      <c r="I631" s="284"/>
      <c r="J631" s="284"/>
      <c r="K631" s="284"/>
      <c r="L631" s="284"/>
      <c r="M631" s="284"/>
      <c r="N631" s="284"/>
      <c r="O631" s="284"/>
      <c r="P631" s="284"/>
      <c r="Q631" s="284"/>
      <c r="R631" s="284"/>
      <c r="S631" s="284"/>
      <c r="T631" s="284"/>
      <c r="U631" s="284"/>
      <c r="V631" s="284"/>
    </row>
    <row r="632" spans="1:22" ht="16.5" customHeight="1">
      <c r="A632" s="284"/>
      <c r="B632" s="284"/>
      <c r="C632" s="435"/>
      <c r="D632" s="284"/>
      <c r="E632" s="284"/>
      <c r="F632" s="284"/>
      <c r="G632" s="284"/>
      <c r="H632" s="284"/>
      <c r="I632" s="284"/>
      <c r="J632" s="284"/>
      <c r="K632" s="284"/>
      <c r="L632" s="284"/>
      <c r="M632" s="284"/>
      <c r="N632" s="284"/>
      <c r="O632" s="284"/>
      <c r="P632" s="284"/>
      <c r="Q632" s="284"/>
      <c r="R632" s="284"/>
      <c r="S632" s="284"/>
      <c r="T632" s="284"/>
      <c r="U632" s="284"/>
      <c r="V632" s="284"/>
    </row>
    <row r="633" spans="1:22" ht="16.5" customHeight="1">
      <c r="A633" s="284"/>
      <c r="B633" s="284"/>
      <c r="C633" s="435"/>
      <c r="D633" s="284"/>
      <c r="E633" s="284"/>
      <c r="F633" s="284"/>
      <c r="G633" s="284"/>
      <c r="H633" s="284"/>
      <c r="I633" s="284"/>
      <c r="J633" s="284"/>
      <c r="K633" s="284"/>
      <c r="L633" s="284"/>
      <c r="M633" s="284"/>
      <c r="N633" s="284"/>
      <c r="O633" s="284"/>
      <c r="P633" s="284"/>
      <c r="Q633" s="284"/>
      <c r="R633" s="284"/>
      <c r="S633" s="284"/>
      <c r="T633" s="284"/>
      <c r="U633" s="284"/>
      <c r="V633" s="284"/>
    </row>
    <row r="634" spans="1:22" ht="16.5" customHeight="1">
      <c r="A634" s="284"/>
      <c r="B634" s="284"/>
      <c r="C634" s="435"/>
      <c r="D634" s="284"/>
      <c r="E634" s="284"/>
      <c r="F634" s="284"/>
      <c r="G634" s="284"/>
      <c r="H634" s="284"/>
      <c r="I634" s="284"/>
      <c r="J634" s="284"/>
      <c r="K634" s="284"/>
      <c r="L634" s="284"/>
      <c r="M634" s="284"/>
      <c r="N634" s="284"/>
      <c r="O634" s="284"/>
      <c r="P634" s="284"/>
      <c r="Q634" s="284"/>
      <c r="R634" s="284"/>
      <c r="S634" s="284"/>
      <c r="T634" s="284"/>
      <c r="U634" s="284"/>
      <c r="V634" s="284"/>
    </row>
    <row r="635" spans="1:22" ht="16.5" customHeight="1">
      <c r="A635" s="284"/>
      <c r="B635" s="284"/>
      <c r="C635" s="435"/>
      <c r="D635" s="284"/>
      <c r="E635" s="284"/>
      <c r="F635" s="284"/>
      <c r="G635" s="284"/>
      <c r="H635" s="284"/>
      <c r="I635" s="284"/>
      <c r="J635" s="284"/>
      <c r="K635" s="284"/>
      <c r="L635" s="284"/>
      <c r="M635" s="284"/>
      <c r="N635" s="284"/>
      <c r="O635" s="284"/>
      <c r="P635" s="284"/>
      <c r="Q635" s="284"/>
      <c r="R635" s="284"/>
      <c r="S635" s="284"/>
      <c r="T635" s="284"/>
      <c r="U635" s="284"/>
      <c r="V635" s="284"/>
    </row>
    <row r="636" spans="1:22" ht="16.5" customHeight="1">
      <c r="A636" s="284"/>
      <c r="B636" s="284"/>
      <c r="C636" s="435"/>
      <c r="D636" s="284"/>
      <c r="E636" s="284"/>
      <c r="F636" s="284"/>
      <c r="G636" s="284"/>
      <c r="H636" s="284"/>
      <c r="I636" s="284"/>
      <c r="J636" s="284"/>
      <c r="K636" s="284"/>
      <c r="L636" s="284"/>
      <c r="M636" s="284"/>
      <c r="N636" s="284"/>
      <c r="O636" s="284"/>
      <c r="P636" s="284"/>
      <c r="Q636" s="284"/>
      <c r="R636" s="284"/>
      <c r="S636" s="284"/>
      <c r="T636" s="284"/>
      <c r="U636" s="284"/>
      <c r="V636" s="284"/>
    </row>
    <row r="637" spans="1:22" ht="16.5" customHeight="1">
      <c r="A637" s="284"/>
      <c r="B637" s="284"/>
      <c r="C637" s="435"/>
      <c r="D637" s="284"/>
      <c r="E637" s="284"/>
      <c r="F637" s="284"/>
      <c r="G637" s="284"/>
      <c r="H637" s="284"/>
      <c r="I637" s="284"/>
      <c r="J637" s="284"/>
      <c r="K637" s="284"/>
      <c r="L637" s="284"/>
      <c r="M637" s="284"/>
      <c r="N637" s="284"/>
      <c r="O637" s="284"/>
      <c r="P637" s="284"/>
      <c r="Q637" s="284"/>
      <c r="R637" s="284"/>
      <c r="S637" s="284"/>
      <c r="T637" s="284"/>
      <c r="U637" s="284"/>
      <c r="V637" s="284"/>
    </row>
    <row r="638" spans="1:22" ht="16.5" customHeight="1">
      <c r="A638" s="284"/>
      <c r="B638" s="284"/>
      <c r="C638" s="435"/>
      <c r="D638" s="284"/>
      <c r="E638" s="284"/>
      <c r="F638" s="284"/>
      <c r="G638" s="284"/>
      <c r="H638" s="284"/>
      <c r="I638" s="284"/>
      <c r="J638" s="284"/>
      <c r="K638" s="284"/>
      <c r="L638" s="284"/>
      <c r="M638" s="284"/>
      <c r="N638" s="284"/>
      <c r="O638" s="284"/>
      <c r="P638" s="284"/>
      <c r="Q638" s="284"/>
      <c r="R638" s="284"/>
      <c r="S638" s="284"/>
      <c r="T638" s="284"/>
      <c r="U638" s="284"/>
      <c r="V638" s="284"/>
    </row>
    <row r="639" spans="1:22" ht="16.5" customHeight="1">
      <c r="A639" s="284"/>
      <c r="B639" s="284"/>
      <c r="C639" s="435"/>
      <c r="D639" s="284"/>
      <c r="E639" s="284"/>
      <c r="F639" s="284"/>
      <c r="G639" s="284"/>
      <c r="H639" s="284"/>
      <c r="I639" s="284"/>
      <c r="J639" s="284"/>
      <c r="K639" s="284"/>
      <c r="L639" s="284"/>
      <c r="M639" s="284"/>
      <c r="N639" s="284"/>
      <c r="O639" s="284"/>
      <c r="P639" s="284"/>
      <c r="Q639" s="284"/>
      <c r="R639" s="284"/>
      <c r="S639" s="284"/>
      <c r="T639" s="284"/>
      <c r="U639" s="284"/>
      <c r="V639" s="284"/>
    </row>
    <row r="640" spans="1:22" ht="16.5" customHeight="1">
      <c r="A640" s="284"/>
      <c r="B640" s="284"/>
      <c r="C640" s="435"/>
      <c r="D640" s="284"/>
      <c r="E640" s="284"/>
      <c r="F640" s="284"/>
      <c r="G640" s="284"/>
      <c r="H640" s="284"/>
      <c r="I640" s="284"/>
      <c r="J640" s="284"/>
      <c r="K640" s="284"/>
      <c r="L640" s="284"/>
      <c r="M640" s="284"/>
      <c r="N640" s="284"/>
      <c r="O640" s="284"/>
      <c r="P640" s="284"/>
      <c r="Q640" s="284"/>
      <c r="R640" s="284"/>
      <c r="S640" s="284"/>
      <c r="T640" s="284"/>
      <c r="U640" s="284"/>
      <c r="V640" s="284"/>
    </row>
    <row r="641" spans="1:22" ht="16.5" customHeight="1">
      <c r="A641" s="284"/>
      <c r="B641" s="284"/>
      <c r="C641" s="435"/>
      <c r="D641" s="284"/>
      <c r="E641" s="284"/>
      <c r="F641" s="284"/>
      <c r="G641" s="284"/>
      <c r="H641" s="284"/>
      <c r="I641" s="284"/>
      <c r="J641" s="284"/>
      <c r="K641" s="284"/>
      <c r="L641" s="284"/>
      <c r="M641" s="284"/>
      <c r="N641" s="284"/>
      <c r="O641" s="284"/>
      <c r="P641" s="284"/>
      <c r="Q641" s="284"/>
      <c r="R641" s="284"/>
      <c r="S641" s="284"/>
      <c r="T641" s="284"/>
      <c r="U641" s="284"/>
      <c r="V641" s="284"/>
    </row>
    <row r="642" spans="1:22" ht="16.5" customHeight="1">
      <c r="A642" s="284"/>
      <c r="B642" s="284"/>
      <c r="C642" s="435"/>
      <c r="D642" s="284"/>
      <c r="E642" s="284"/>
      <c r="F642" s="284"/>
      <c r="G642" s="284"/>
      <c r="H642" s="284"/>
      <c r="I642" s="284"/>
      <c r="J642" s="284"/>
      <c r="K642" s="284"/>
      <c r="L642" s="284"/>
      <c r="M642" s="284"/>
      <c r="N642" s="284"/>
      <c r="O642" s="284"/>
      <c r="P642" s="284"/>
      <c r="Q642" s="284"/>
      <c r="R642" s="284"/>
      <c r="S642" s="284"/>
      <c r="T642" s="284"/>
      <c r="U642" s="284"/>
      <c r="V642" s="284"/>
    </row>
    <row r="643" spans="1:22" ht="16.5" customHeight="1">
      <c r="A643" s="284"/>
      <c r="B643" s="284"/>
      <c r="C643" s="435"/>
      <c r="D643" s="284"/>
      <c r="E643" s="284"/>
      <c r="F643" s="284"/>
      <c r="G643" s="284"/>
      <c r="H643" s="284"/>
      <c r="I643" s="284"/>
      <c r="J643" s="284"/>
      <c r="K643" s="284"/>
      <c r="L643" s="284"/>
      <c r="M643" s="284"/>
      <c r="N643" s="284"/>
      <c r="O643" s="284"/>
      <c r="P643" s="284"/>
      <c r="Q643" s="284"/>
      <c r="R643" s="284"/>
      <c r="S643" s="284"/>
      <c r="T643" s="284"/>
      <c r="U643" s="284"/>
      <c r="V643" s="284"/>
    </row>
    <row r="644" spans="1:22" ht="16.5" customHeight="1">
      <c r="A644" s="284"/>
      <c r="B644" s="284"/>
      <c r="C644" s="435"/>
      <c r="D644" s="284"/>
      <c r="E644" s="284"/>
      <c r="F644" s="284"/>
      <c r="G644" s="284"/>
      <c r="H644" s="284"/>
      <c r="I644" s="284"/>
      <c r="J644" s="284"/>
      <c r="K644" s="284"/>
      <c r="L644" s="284"/>
      <c r="M644" s="284"/>
      <c r="N644" s="284"/>
      <c r="O644" s="284"/>
      <c r="P644" s="284"/>
      <c r="Q644" s="284"/>
      <c r="R644" s="284"/>
      <c r="S644" s="284"/>
      <c r="T644" s="284"/>
      <c r="U644" s="284"/>
      <c r="V644" s="284"/>
    </row>
    <row r="645" spans="1:22" ht="16.5" customHeight="1">
      <c r="A645" s="284"/>
      <c r="B645" s="284"/>
      <c r="C645" s="435"/>
      <c r="D645" s="284"/>
      <c r="E645" s="284"/>
      <c r="F645" s="284"/>
      <c r="G645" s="284"/>
      <c r="H645" s="284"/>
      <c r="I645" s="284"/>
      <c r="J645" s="284"/>
      <c r="K645" s="284"/>
      <c r="L645" s="284"/>
      <c r="M645" s="284"/>
      <c r="N645" s="284"/>
      <c r="O645" s="284"/>
      <c r="P645" s="284"/>
      <c r="Q645" s="284"/>
      <c r="R645" s="284"/>
      <c r="S645" s="284"/>
      <c r="T645" s="284"/>
      <c r="U645" s="284"/>
      <c r="V645" s="284"/>
    </row>
    <row r="646" spans="1:22" ht="16.5" customHeight="1">
      <c r="A646" s="284"/>
      <c r="B646" s="284"/>
      <c r="C646" s="435"/>
      <c r="D646" s="284"/>
      <c r="E646" s="284"/>
      <c r="F646" s="284"/>
      <c r="G646" s="284"/>
      <c r="H646" s="284"/>
      <c r="I646" s="284"/>
      <c r="J646" s="284"/>
      <c r="K646" s="284"/>
      <c r="L646" s="284"/>
      <c r="M646" s="284"/>
      <c r="N646" s="284"/>
      <c r="O646" s="284"/>
      <c r="P646" s="284"/>
      <c r="Q646" s="284"/>
      <c r="R646" s="284"/>
      <c r="S646" s="284"/>
      <c r="T646" s="284"/>
      <c r="U646" s="284"/>
      <c r="V646" s="284"/>
    </row>
    <row r="647" spans="1:22" ht="16.5" customHeight="1">
      <c r="A647" s="284"/>
      <c r="B647" s="284"/>
      <c r="C647" s="435"/>
      <c r="D647" s="284"/>
      <c r="E647" s="284"/>
      <c r="F647" s="284"/>
      <c r="G647" s="284"/>
      <c r="H647" s="284"/>
      <c r="I647" s="284"/>
      <c r="J647" s="284"/>
      <c r="K647" s="284"/>
      <c r="L647" s="284"/>
      <c r="M647" s="284"/>
      <c r="N647" s="284"/>
      <c r="O647" s="284"/>
      <c r="P647" s="284"/>
      <c r="Q647" s="284"/>
      <c r="R647" s="284"/>
      <c r="S647" s="284"/>
      <c r="T647" s="284"/>
      <c r="U647" s="284"/>
      <c r="V647" s="284"/>
    </row>
    <row r="648" spans="1:22" ht="16.5" customHeight="1">
      <c r="A648" s="284"/>
      <c r="B648" s="284"/>
      <c r="C648" s="435"/>
      <c r="D648" s="284"/>
      <c r="E648" s="284"/>
      <c r="F648" s="284"/>
      <c r="G648" s="284"/>
      <c r="H648" s="284"/>
      <c r="I648" s="284"/>
      <c r="J648" s="284"/>
      <c r="K648" s="284"/>
      <c r="L648" s="284"/>
      <c r="M648" s="284"/>
      <c r="N648" s="284"/>
      <c r="O648" s="284"/>
      <c r="P648" s="284"/>
      <c r="Q648" s="284"/>
      <c r="R648" s="284"/>
      <c r="S648" s="284"/>
      <c r="T648" s="284"/>
      <c r="U648" s="284"/>
      <c r="V648" s="284"/>
    </row>
    <row r="649" spans="1:22" ht="16.5" customHeight="1">
      <c r="A649" s="284"/>
      <c r="B649" s="284"/>
      <c r="C649" s="435"/>
      <c r="D649" s="284"/>
      <c r="E649" s="284"/>
      <c r="F649" s="284"/>
      <c r="G649" s="284"/>
      <c r="H649" s="284"/>
      <c r="I649" s="284"/>
      <c r="J649" s="284"/>
      <c r="K649" s="284"/>
      <c r="L649" s="284"/>
      <c r="M649" s="284"/>
      <c r="N649" s="284"/>
      <c r="O649" s="284"/>
      <c r="P649" s="284"/>
      <c r="Q649" s="284"/>
      <c r="R649" s="284"/>
      <c r="S649" s="284"/>
      <c r="T649" s="284"/>
      <c r="U649" s="284"/>
      <c r="V649" s="284"/>
    </row>
    <row r="650" spans="1:22" ht="16.5" customHeight="1">
      <c r="A650" s="284"/>
      <c r="B650" s="284"/>
      <c r="C650" s="435"/>
      <c r="D650" s="284"/>
      <c r="E650" s="284"/>
      <c r="F650" s="284"/>
      <c r="G650" s="284"/>
      <c r="H650" s="284"/>
      <c r="I650" s="284"/>
      <c r="J650" s="284"/>
      <c r="K650" s="284"/>
      <c r="L650" s="284"/>
      <c r="M650" s="284"/>
      <c r="N650" s="284"/>
      <c r="O650" s="284"/>
      <c r="P650" s="284"/>
      <c r="Q650" s="284"/>
      <c r="R650" s="284"/>
      <c r="S650" s="284"/>
      <c r="T650" s="284"/>
      <c r="U650" s="284"/>
      <c r="V650" s="284"/>
    </row>
    <row r="651" spans="1:22" ht="16.5" customHeight="1">
      <c r="A651" s="284"/>
      <c r="B651" s="284"/>
      <c r="C651" s="435"/>
      <c r="D651" s="284"/>
      <c r="E651" s="284"/>
      <c r="F651" s="284"/>
      <c r="G651" s="284"/>
      <c r="H651" s="284"/>
      <c r="I651" s="284"/>
      <c r="J651" s="284"/>
      <c r="K651" s="284"/>
      <c r="L651" s="284"/>
      <c r="M651" s="284"/>
      <c r="N651" s="284"/>
      <c r="O651" s="284"/>
      <c r="P651" s="284"/>
      <c r="Q651" s="284"/>
      <c r="R651" s="284"/>
      <c r="S651" s="284"/>
      <c r="T651" s="284"/>
      <c r="U651" s="284"/>
      <c r="V651" s="284"/>
    </row>
    <row r="652" spans="1:22" ht="16.5" customHeight="1">
      <c r="A652" s="284"/>
      <c r="B652" s="284"/>
      <c r="C652" s="435"/>
      <c r="D652" s="284"/>
      <c r="E652" s="284"/>
      <c r="F652" s="284"/>
      <c r="G652" s="284"/>
      <c r="H652" s="284"/>
      <c r="I652" s="284"/>
      <c r="J652" s="284"/>
      <c r="K652" s="284"/>
      <c r="L652" s="284"/>
      <c r="M652" s="284"/>
      <c r="N652" s="284"/>
      <c r="O652" s="284"/>
      <c r="P652" s="284"/>
      <c r="Q652" s="284"/>
      <c r="R652" s="284"/>
      <c r="S652" s="284"/>
      <c r="T652" s="284"/>
      <c r="U652" s="284"/>
      <c r="V652" s="284"/>
    </row>
    <row r="653" spans="1:22" ht="16.5" customHeight="1">
      <c r="A653" s="284"/>
      <c r="B653" s="284"/>
      <c r="C653" s="435"/>
      <c r="D653" s="284"/>
      <c r="E653" s="284"/>
      <c r="F653" s="284"/>
      <c r="G653" s="284"/>
      <c r="H653" s="284"/>
      <c r="I653" s="284"/>
      <c r="J653" s="284"/>
      <c r="K653" s="284"/>
      <c r="L653" s="284"/>
      <c r="M653" s="284"/>
      <c r="N653" s="284"/>
      <c r="O653" s="284"/>
      <c r="P653" s="284"/>
      <c r="Q653" s="284"/>
      <c r="R653" s="284"/>
      <c r="S653" s="284"/>
      <c r="T653" s="284"/>
      <c r="U653" s="284"/>
      <c r="V653" s="284"/>
    </row>
    <row r="654" spans="1:22" ht="16.5" customHeight="1">
      <c r="A654" s="284"/>
      <c r="B654" s="284"/>
      <c r="C654" s="435"/>
      <c r="D654" s="284"/>
      <c r="E654" s="284"/>
      <c r="F654" s="284"/>
      <c r="G654" s="284"/>
      <c r="H654" s="284"/>
      <c r="I654" s="284"/>
      <c r="J654" s="284"/>
      <c r="K654" s="284"/>
      <c r="L654" s="284"/>
      <c r="M654" s="284"/>
      <c r="N654" s="284"/>
      <c r="O654" s="284"/>
      <c r="P654" s="284"/>
      <c r="Q654" s="284"/>
      <c r="R654" s="284"/>
      <c r="S654" s="284"/>
      <c r="T654" s="284"/>
      <c r="U654" s="284"/>
      <c r="V654" s="284"/>
    </row>
    <row r="655" spans="1:22" ht="16.5" customHeight="1">
      <c r="A655" s="284"/>
      <c r="B655" s="284"/>
      <c r="C655" s="435"/>
      <c r="D655" s="284"/>
      <c r="E655" s="284"/>
      <c r="F655" s="284"/>
      <c r="G655" s="284"/>
      <c r="H655" s="284"/>
      <c r="I655" s="284"/>
      <c r="J655" s="284"/>
      <c r="K655" s="284"/>
      <c r="L655" s="284"/>
      <c r="M655" s="284"/>
      <c r="N655" s="284"/>
      <c r="O655" s="284"/>
      <c r="P655" s="284"/>
      <c r="Q655" s="284"/>
      <c r="R655" s="284"/>
      <c r="S655" s="284"/>
      <c r="T655" s="284"/>
      <c r="U655" s="284"/>
      <c r="V655" s="284"/>
    </row>
    <row r="656" spans="1:22" ht="16.5" customHeight="1">
      <c r="A656" s="284"/>
      <c r="B656" s="284"/>
      <c r="C656" s="435"/>
      <c r="D656" s="284"/>
      <c r="E656" s="284"/>
      <c r="F656" s="284"/>
      <c r="G656" s="284"/>
      <c r="H656" s="284"/>
      <c r="I656" s="284"/>
      <c r="J656" s="284"/>
      <c r="K656" s="284"/>
      <c r="L656" s="284"/>
      <c r="M656" s="284"/>
      <c r="N656" s="284"/>
      <c r="O656" s="284"/>
      <c r="P656" s="284"/>
      <c r="Q656" s="284"/>
      <c r="R656" s="284"/>
      <c r="S656" s="284"/>
      <c r="T656" s="284"/>
      <c r="U656" s="284"/>
      <c r="V656" s="284"/>
    </row>
    <row r="657" spans="1:22" ht="16.5" customHeight="1">
      <c r="A657" s="284"/>
      <c r="B657" s="284"/>
      <c r="C657" s="435"/>
      <c r="D657" s="284"/>
      <c r="E657" s="284"/>
      <c r="F657" s="284"/>
      <c r="G657" s="284"/>
      <c r="H657" s="284"/>
      <c r="I657" s="284"/>
      <c r="J657" s="284"/>
      <c r="K657" s="284"/>
      <c r="L657" s="284"/>
      <c r="M657" s="284"/>
      <c r="N657" s="284"/>
      <c r="O657" s="284"/>
      <c r="P657" s="284"/>
      <c r="Q657" s="284"/>
      <c r="R657" s="284"/>
      <c r="S657" s="284"/>
      <c r="T657" s="284"/>
      <c r="U657" s="284"/>
      <c r="V657" s="284"/>
    </row>
    <row r="658" spans="1:22" ht="16.5" customHeight="1">
      <c r="A658" s="284"/>
      <c r="B658" s="284"/>
      <c r="C658" s="435"/>
      <c r="D658" s="284"/>
      <c r="E658" s="284"/>
      <c r="F658" s="284"/>
      <c r="G658" s="284"/>
      <c r="H658" s="284"/>
      <c r="I658" s="284"/>
      <c r="J658" s="284"/>
      <c r="K658" s="284"/>
      <c r="L658" s="284"/>
      <c r="M658" s="284"/>
      <c r="N658" s="284"/>
      <c r="O658" s="284"/>
      <c r="P658" s="284"/>
      <c r="Q658" s="284"/>
      <c r="R658" s="284"/>
      <c r="S658" s="284"/>
      <c r="T658" s="284"/>
      <c r="U658" s="284"/>
      <c r="V658" s="284"/>
    </row>
    <row r="659" spans="1:22" ht="16.5" customHeight="1">
      <c r="A659" s="284"/>
      <c r="B659" s="284"/>
      <c r="C659" s="435"/>
      <c r="D659" s="284"/>
      <c r="E659" s="284"/>
      <c r="F659" s="284"/>
      <c r="G659" s="284"/>
      <c r="H659" s="284"/>
      <c r="I659" s="284"/>
      <c r="J659" s="284"/>
      <c r="K659" s="284"/>
      <c r="L659" s="284"/>
      <c r="M659" s="284"/>
      <c r="N659" s="284"/>
      <c r="O659" s="284"/>
      <c r="P659" s="284"/>
      <c r="Q659" s="284"/>
      <c r="R659" s="284"/>
      <c r="S659" s="284"/>
      <c r="T659" s="284"/>
      <c r="U659" s="284"/>
      <c r="V659" s="284"/>
    </row>
    <row r="660" spans="1:22" ht="16.5" customHeight="1">
      <c r="A660" s="284"/>
      <c r="B660" s="284"/>
      <c r="C660" s="435"/>
      <c r="D660" s="284"/>
      <c r="E660" s="284"/>
      <c r="F660" s="284"/>
      <c r="G660" s="284"/>
      <c r="H660" s="284"/>
      <c r="I660" s="284"/>
      <c r="J660" s="284"/>
      <c r="K660" s="284"/>
      <c r="L660" s="284"/>
      <c r="M660" s="284"/>
      <c r="N660" s="284"/>
      <c r="O660" s="284"/>
      <c r="P660" s="284"/>
      <c r="Q660" s="284"/>
      <c r="R660" s="284"/>
      <c r="S660" s="284"/>
      <c r="T660" s="284"/>
      <c r="U660" s="284"/>
      <c r="V660" s="284"/>
    </row>
    <row r="661" spans="1:22" ht="16.5" customHeight="1">
      <c r="A661" s="284"/>
      <c r="B661" s="284"/>
      <c r="C661" s="435"/>
      <c r="D661" s="284"/>
      <c r="E661" s="284"/>
      <c r="F661" s="284"/>
      <c r="G661" s="284"/>
      <c r="H661" s="284"/>
      <c r="I661" s="284"/>
      <c r="J661" s="284"/>
      <c r="K661" s="284"/>
      <c r="L661" s="284"/>
      <c r="M661" s="284"/>
      <c r="N661" s="284"/>
      <c r="O661" s="284"/>
      <c r="P661" s="284"/>
      <c r="Q661" s="284"/>
      <c r="R661" s="284"/>
      <c r="S661" s="284"/>
      <c r="T661" s="284"/>
      <c r="U661" s="284"/>
      <c r="V661" s="284"/>
    </row>
    <row r="662" spans="1:22" ht="16.5" customHeight="1">
      <c r="A662" s="284"/>
      <c r="B662" s="284"/>
      <c r="C662" s="435"/>
      <c r="D662" s="284"/>
      <c r="E662" s="284"/>
      <c r="F662" s="284"/>
      <c r="G662" s="284"/>
      <c r="H662" s="284"/>
      <c r="I662" s="284"/>
      <c r="J662" s="284"/>
      <c r="K662" s="284"/>
      <c r="L662" s="284"/>
      <c r="M662" s="284"/>
      <c r="N662" s="284"/>
      <c r="O662" s="284"/>
      <c r="P662" s="284"/>
      <c r="Q662" s="284"/>
      <c r="R662" s="284"/>
      <c r="S662" s="284"/>
      <c r="T662" s="284"/>
      <c r="U662" s="284"/>
      <c r="V662" s="284"/>
    </row>
    <row r="663" spans="1:22" ht="16.5" customHeight="1">
      <c r="A663" s="284"/>
      <c r="B663" s="284"/>
      <c r="C663" s="435"/>
      <c r="D663" s="284"/>
      <c r="E663" s="284"/>
      <c r="F663" s="284"/>
      <c r="G663" s="284"/>
      <c r="H663" s="284"/>
      <c r="I663" s="284"/>
      <c r="J663" s="284"/>
      <c r="K663" s="284"/>
      <c r="L663" s="284"/>
      <c r="M663" s="284"/>
      <c r="N663" s="284"/>
      <c r="O663" s="284"/>
      <c r="P663" s="284"/>
      <c r="Q663" s="284"/>
      <c r="R663" s="284"/>
      <c r="S663" s="284"/>
      <c r="T663" s="284"/>
      <c r="U663" s="284"/>
      <c r="V663" s="284"/>
    </row>
    <row r="664" spans="1:22" ht="16.5" customHeight="1">
      <c r="A664" s="284"/>
      <c r="B664" s="284"/>
      <c r="C664" s="435"/>
      <c r="D664" s="284"/>
      <c r="E664" s="284"/>
      <c r="F664" s="284"/>
      <c r="G664" s="284"/>
      <c r="H664" s="284"/>
      <c r="I664" s="284"/>
      <c r="J664" s="284"/>
      <c r="K664" s="284"/>
      <c r="L664" s="284"/>
      <c r="M664" s="284"/>
      <c r="N664" s="284"/>
      <c r="O664" s="284"/>
      <c r="P664" s="284"/>
      <c r="Q664" s="284"/>
      <c r="R664" s="284"/>
      <c r="S664" s="284"/>
      <c r="T664" s="284"/>
      <c r="U664" s="284"/>
      <c r="V664" s="284"/>
    </row>
    <row r="665" spans="1:22" ht="16.5" customHeight="1">
      <c r="A665" s="284"/>
      <c r="B665" s="284"/>
      <c r="C665" s="435"/>
      <c r="D665" s="284"/>
      <c r="E665" s="284"/>
      <c r="F665" s="284"/>
      <c r="G665" s="284"/>
      <c r="H665" s="284"/>
      <c r="I665" s="284"/>
      <c r="J665" s="284"/>
      <c r="K665" s="284"/>
      <c r="L665" s="284"/>
      <c r="M665" s="284"/>
      <c r="N665" s="284"/>
      <c r="O665" s="284"/>
      <c r="P665" s="284"/>
      <c r="Q665" s="284"/>
      <c r="R665" s="284"/>
      <c r="S665" s="284"/>
      <c r="T665" s="284"/>
      <c r="U665" s="284"/>
      <c r="V665" s="284"/>
    </row>
    <row r="666" spans="1:22" ht="16.5" customHeight="1">
      <c r="A666" s="284"/>
      <c r="B666" s="284"/>
      <c r="C666" s="435"/>
      <c r="D666" s="284"/>
      <c r="E666" s="284"/>
      <c r="F666" s="284"/>
      <c r="G666" s="284"/>
      <c r="H666" s="284"/>
      <c r="I666" s="284"/>
      <c r="J666" s="284"/>
      <c r="K666" s="284"/>
      <c r="L666" s="284"/>
      <c r="M666" s="284"/>
      <c r="N666" s="284"/>
      <c r="O666" s="284"/>
      <c r="P666" s="284"/>
      <c r="Q666" s="284"/>
      <c r="R666" s="284"/>
      <c r="S666" s="284"/>
      <c r="T666" s="284"/>
      <c r="U666" s="284"/>
      <c r="V666" s="284"/>
    </row>
    <row r="667" spans="1:22" ht="16.5" customHeight="1">
      <c r="A667" s="284"/>
      <c r="B667" s="284"/>
      <c r="C667" s="435"/>
      <c r="D667" s="284"/>
      <c r="E667" s="284"/>
      <c r="F667" s="284"/>
      <c r="G667" s="284"/>
      <c r="H667" s="284"/>
      <c r="I667" s="284"/>
      <c r="J667" s="284"/>
      <c r="K667" s="284"/>
      <c r="L667" s="284"/>
      <c r="M667" s="284"/>
      <c r="N667" s="284"/>
      <c r="O667" s="284"/>
      <c r="P667" s="284"/>
      <c r="Q667" s="284"/>
      <c r="R667" s="284"/>
      <c r="S667" s="284"/>
      <c r="T667" s="284"/>
      <c r="U667" s="284"/>
      <c r="V667" s="284"/>
    </row>
    <row r="668" spans="1:22" ht="16.5" customHeight="1">
      <c r="A668" s="284"/>
      <c r="B668" s="284"/>
      <c r="C668" s="435"/>
      <c r="D668" s="284"/>
      <c r="E668" s="284"/>
      <c r="F668" s="284"/>
      <c r="G668" s="284"/>
      <c r="H668" s="284"/>
      <c r="I668" s="284"/>
      <c r="J668" s="284"/>
      <c r="K668" s="284"/>
      <c r="L668" s="284"/>
      <c r="M668" s="284"/>
      <c r="N668" s="284"/>
      <c r="O668" s="284"/>
      <c r="P668" s="284"/>
      <c r="Q668" s="284"/>
      <c r="R668" s="284"/>
      <c r="S668" s="284"/>
      <c r="T668" s="284"/>
      <c r="U668" s="284"/>
      <c r="V668" s="284"/>
    </row>
    <row r="669" spans="1:22" ht="16.5" customHeight="1">
      <c r="A669" s="284"/>
      <c r="B669" s="284"/>
      <c r="C669" s="435"/>
      <c r="D669" s="284"/>
      <c r="E669" s="284"/>
      <c r="F669" s="284"/>
      <c r="G669" s="284"/>
      <c r="H669" s="284"/>
      <c r="I669" s="284"/>
      <c r="J669" s="284"/>
      <c r="K669" s="284"/>
      <c r="L669" s="284"/>
      <c r="M669" s="284"/>
      <c r="N669" s="284"/>
      <c r="O669" s="284"/>
      <c r="P669" s="284"/>
      <c r="Q669" s="284"/>
      <c r="R669" s="284"/>
      <c r="S669" s="284"/>
      <c r="T669" s="284"/>
      <c r="U669" s="284"/>
      <c r="V669" s="284"/>
    </row>
    <row r="670" spans="1:22" ht="16.5" customHeight="1">
      <c r="A670" s="284"/>
      <c r="B670" s="284"/>
      <c r="C670" s="435"/>
      <c r="D670" s="284"/>
      <c r="E670" s="284"/>
      <c r="F670" s="284"/>
      <c r="G670" s="284"/>
      <c r="H670" s="284"/>
      <c r="I670" s="284"/>
      <c r="J670" s="284"/>
      <c r="K670" s="284"/>
      <c r="L670" s="284"/>
      <c r="M670" s="284"/>
      <c r="N670" s="284"/>
      <c r="O670" s="284"/>
      <c r="P670" s="284"/>
      <c r="Q670" s="284"/>
      <c r="R670" s="284"/>
      <c r="S670" s="284"/>
      <c r="T670" s="284"/>
      <c r="U670" s="284"/>
      <c r="V670" s="284"/>
    </row>
    <row r="671" spans="1:22" ht="16.5" customHeight="1">
      <c r="A671" s="284"/>
      <c r="B671" s="284"/>
      <c r="C671" s="435"/>
      <c r="D671" s="284"/>
      <c r="E671" s="284"/>
      <c r="F671" s="284"/>
      <c r="G671" s="284"/>
      <c r="H671" s="284"/>
      <c r="I671" s="284"/>
      <c r="J671" s="284"/>
      <c r="K671" s="284"/>
      <c r="L671" s="284"/>
      <c r="M671" s="284"/>
      <c r="N671" s="284"/>
      <c r="O671" s="284"/>
      <c r="P671" s="284"/>
      <c r="Q671" s="284"/>
      <c r="R671" s="284"/>
      <c r="S671" s="284"/>
      <c r="T671" s="284"/>
      <c r="U671" s="284"/>
      <c r="V671" s="284"/>
    </row>
    <row r="672" spans="1:22" ht="16.5" customHeight="1">
      <c r="A672" s="284"/>
      <c r="B672" s="284"/>
      <c r="C672" s="435"/>
      <c r="D672" s="284"/>
      <c r="E672" s="284"/>
      <c r="F672" s="284"/>
      <c r="G672" s="284"/>
      <c r="H672" s="284"/>
      <c r="I672" s="284"/>
      <c r="J672" s="284"/>
      <c r="K672" s="284"/>
      <c r="L672" s="284"/>
      <c r="M672" s="284"/>
      <c r="N672" s="284"/>
      <c r="O672" s="284"/>
      <c r="P672" s="284"/>
      <c r="Q672" s="284"/>
      <c r="R672" s="284"/>
      <c r="S672" s="284"/>
      <c r="T672" s="284"/>
      <c r="U672" s="284"/>
      <c r="V672" s="284"/>
    </row>
    <row r="673" spans="1:22" ht="16.5" customHeight="1">
      <c r="A673" s="284"/>
      <c r="B673" s="284"/>
      <c r="C673" s="435"/>
      <c r="D673" s="284"/>
      <c r="E673" s="284"/>
      <c r="F673" s="284"/>
      <c r="G673" s="284"/>
      <c r="H673" s="284"/>
      <c r="I673" s="284"/>
      <c r="J673" s="284"/>
      <c r="K673" s="284"/>
      <c r="L673" s="284"/>
      <c r="M673" s="284"/>
      <c r="N673" s="284"/>
      <c r="O673" s="284"/>
      <c r="P673" s="284"/>
      <c r="Q673" s="284"/>
      <c r="R673" s="284"/>
      <c r="S673" s="284"/>
      <c r="T673" s="284"/>
      <c r="U673" s="284"/>
      <c r="V673" s="284"/>
    </row>
    <row r="674" spans="1:22" ht="16.5" customHeight="1">
      <c r="A674" s="284"/>
      <c r="B674" s="284"/>
      <c r="C674" s="435"/>
      <c r="D674" s="284"/>
      <c r="E674" s="284"/>
      <c r="F674" s="284"/>
      <c r="G674" s="284"/>
      <c r="H674" s="284"/>
      <c r="I674" s="284"/>
      <c r="J674" s="284"/>
      <c r="K674" s="284"/>
      <c r="L674" s="284"/>
      <c r="M674" s="284"/>
      <c r="N674" s="284"/>
      <c r="O674" s="284"/>
      <c r="P674" s="284"/>
      <c r="Q674" s="284"/>
      <c r="R674" s="284"/>
      <c r="S674" s="284"/>
      <c r="T674" s="284"/>
      <c r="U674" s="284"/>
      <c r="V674" s="284"/>
    </row>
    <row r="675" spans="1:22" ht="16.5" customHeight="1">
      <c r="A675" s="284"/>
      <c r="B675" s="284"/>
      <c r="C675" s="435"/>
      <c r="D675" s="284"/>
      <c r="E675" s="284"/>
      <c r="F675" s="284"/>
      <c r="G675" s="284"/>
      <c r="H675" s="284"/>
      <c r="I675" s="284"/>
      <c r="J675" s="284"/>
      <c r="K675" s="284"/>
      <c r="L675" s="284"/>
      <c r="M675" s="284"/>
      <c r="N675" s="284"/>
      <c r="O675" s="284"/>
      <c r="P675" s="284"/>
      <c r="Q675" s="284"/>
      <c r="R675" s="284"/>
      <c r="S675" s="284"/>
      <c r="T675" s="284"/>
      <c r="U675" s="284"/>
      <c r="V675" s="284"/>
    </row>
    <row r="676" spans="1:22" ht="16.5" customHeight="1">
      <c r="A676" s="284"/>
      <c r="B676" s="284"/>
      <c r="C676" s="435"/>
      <c r="D676" s="284"/>
      <c r="E676" s="284"/>
      <c r="F676" s="284"/>
      <c r="G676" s="284"/>
      <c r="H676" s="284"/>
      <c r="I676" s="284"/>
      <c r="J676" s="284"/>
      <c r="K676" s="284"/>
      <c r="L676" s="284"/>
      <c r="M676" s="284"/>
      <c r="N676" s="284"/>
      <c r="O676" s="284"/>
      <c r="P676" s="284"/>
      <c r="Q676" s="284"/>
      <c r="R676" s="284"/>
      <c r="S676" s="284"/>
      <c r="T676" s="284"/>
      <c r="U676" s="284"/>
      <c r="V676" s="284"/>
    </row>
    <row r="677" spans="1:22" ht="16.5" customHeight="1">
      <c r="A677" s="284"/>
      <c r="B677" s="284"/>
      <c r="C677" s="435"/>
      <c r="D677" s="284"/>
      <c r="E677" s="284"/>
      <c r="F677" s="284"/>
      <c r="G677" s="284"/>
      <c r="H677" s="284"/>
      <c r="I677" s="284"/>
      <c r="J677" s="284"/>
      <c r="K677" s="284"/>
      <c r="L677" s="284"/>
      <c r="M677" s="284"/>
      <c r="N677" s="284"/>
      <c r="O677" s="284"/>
      <c r="P677" s="284"/>
      <c r="Q677" s="284"/>
      <c r="R677" s="284"/>
      <c r="S677" s="284"/>
      <c r="T677" s="284"/>
      <c r="U677" s="284"/>
      <c r="V677" s="284"/>
    </row>
    <row r="678" spans="1:22" ht="16.5" customHeight="1">
      <c r="A678" s="284"/>
      <c r="B678" s="284"/>
      <c r="C678" s="435"/>
      <c r="D678" s="284"/>
      <c r="E678" s="284"/>
      <c r="F678" s="284"/>
      <c r="G678" s="284"/>
      <c r="H678" s="284"/>
      <c r="I678" s="284"/>
      <c r="J678" s="284"/>
      <c r="K678" s="284"/>
      <c r="L678" s="284"/>
      <c r="M678" s="284"/>
      <c r="N678" s="284"/>
      <c r="O678" s="284"/>
      <c r="P678" s="284"/>
      <c r="Q678" s="284"/>
      <c r="R678" s="284"/>
      <c r="S678" s="284"/>
      <c r="T678" s="284"/>
      <c r="U678" s="284"/>
      <c r="V678" s="284"/>
    </row>
    <row r="679" spans="1:22" ht="16.5" customHeight="1">
      <c r="A679" s="284"/>
      <c r="B679" s="284"/>
      <c r="C679" s="435"/>
      <c r="D679" s="284"/>
      <c r="E679" s="284"/>
      <c r="F679" s="284"/>
      <c r="G679" s="284"/>
      <c r="H679" s="284"/>
      <c r="I679" s="284"/>
      <c r="J679" s="284"/>
      <c r="K679" s="284"/>
      <c r="L679" s="284"/>
      <c r="M679" s="284"/>
      <c r="N679" s="284"/>
      <c r="O679" s="284"/>
      <c r="P679" s="284"/>
      <c r="Q679" s="284"/>
      <c r="R679" s="284"/>
      <c r="S679" s="284"/>
      <c r="T679" s="284"/>
      <c r="U679" s="284"/>
      <c r="V679" s="284"/>
    </row>
    <row r="680" spans="1:22" ht="16.5" customHeight="1">
      <c r="A680" s="284"/>
      <c r="B680" s="284"/>
      <c r="C680" s="435"/>
      <c r="D680" s="284"/>
      <c r="E680" s="284"/>
      <c r="F680" s="284"/>
      <c r="G680" s="284"/>
      <c r="H680" s="284"/>
      <c r="I680" s="284"/>
      <c r="J680" s="284"/>
      <c r="K680" s="284"/>
      <c r="L680" s="284"/>
      <c r="M680" s="284"/>
      <c r="N680" s="284"/>
      <c r="O680" s="284"/>
      <c r="P680" s="284"/>
      <c r="Q680" s="284"/>
      <c r="R680" s="284"/>
      <c r="S680" s="284"/>
      <c r="T680" s="284"/>
      <c r="U680" s="284"/>
      <c r="V680" s="284"/>
    </row>
    <row r="681" spans="1:22" ht="16.5" customHeight="1">
      <c r="A681" s="284"/>
      <c r="B681" s="284"/>
      <c r="C681" s="435"/>
      <c r="D681" s="284"/>
      <c r="E681" s="284"/>
      <c r="F681" s="284"/>
      <c r="G681" s="284"/>
      <c r="H681" s="284"/>
      <c r="I681" s="284"/>
      <c r="J681" s="284"/>
      <c r="K681" s="284"/>
      <c r="L681" s="284"/>
      <c r="M681" s="284"/>
      <c r="N681" s="284"/>
      <c r="O681" s="284"/>
      <c r="P681" s="284"/>
      <c r="Q681" s="284"/>
      <c r="R681" s="284"/>
      <c r="S681" s="284"/>
      <c r="T681" s="284"/>
      <c r="U681" s="284"/>
      <c r="V681" s="284"/>
    </row>
    <row r="682" spans="1:22" ht="16.5" customHeight="1">
      <c r="A682" s="284"/>
      <c r="B682" s="284"/>
      <c r="C682" s="435"/>
      <c r="D682" s="284"/>
      <c r="E682" s="284"/>
      <c r="F682" s="284"/>
      <c r="G682" s="284"/>
      <c r="H682" s="284"/>
      <c r="I682" s="284"/>
      <c r="J682" s="284"/>
      <c r="K682" s="284"/>
      <c r="L682" s="284"/>
      <c r="M682" s="284"/>
      <c r="N682" s="284"/>
      <c r="O682" s="284"/>
      <c r="P682" s="284"/>
      <c r="Q682" s="284"/>
      <c r="R682" s="284"/>
      <c r="S682" s="284"/>
      <c r="T682" s="284"/>
      <c r="U682" s="284"/>
      <c r="V682" s="284"/>
    </row>
    <row r="683" spans="1:22" ht="16.5" customHeight="1">
      <c r="A683" s="284"/>
      <c r="B683" s="284"/>
      <c r="C683" s="435"/>
      <c r="D683" s="284"/>
      <c r="E683" s="284"/>
      <c r="F683" s="284"/>
      <c r="G683" s="284"/>
      <c r="H683" s="284"/>
      <c r="I683" s="284"/>
      <c r="J683" s="284"/>
      <c r="K683" s="284"/>
      <c r="L683" s="284"/>
      <c r="M683" s="284"/>
      <c r="N683" s="284"/>
      <c r="O683" s="284"/>
      <c r="P683" s="284"/>
      <c r="Q683" s="284"/>
      <c r="R683" s="284"/>
      <c r="S683" s="284"/>
      <c r="T683" s="284"/>
      <c r="U683" s="284"/>
      <c r="V683" s="284"/>
    </row>
    <row r="684" spans="1:22" ht="16.5" customHeight="1">
      <c r="A684" s="284"/>
      <c r="B684" s="284"/>
      <c r="C684" s="435"/>
      <c r="D684" s="284"/>
      <c r="E684" s="284"/>
      <c r="F684" s="284"/>
      <c r="G684" s="284"/>
      <c r="H684" s="284"/>
      <c r="I684" s="284"/>
      <c r="J684" s="284"/>
      <c r="K684" s="284"/>
      <c r="L684" s="284"/>
      <c r="M684" s="284"/>
      <c r="N684" s="284"/>
      <c r="O684" s="284"/>
      <c r="P684" s="284"/>
      <c r="Q684" s="284"/>
      <c r="R684" s="284"/>
      <c r="S684" s="284"/>
      <c r="T684" s="284"/>
      <c r="U684" s="284"/>
      <c r="V684" s="284"/>
    </row>
    <row r="685" spans="1:22" ht="16.5" customHeight="1">
      <c r="A685" s="284"/>
      <c r="B685" s="284"/>
      <c r="C685" s="435"/>
      <c r="D685" s="284"/>
      <c r="E685" s="284"/>
      <c r="F685" s="284"/>
      <c r="G685" s="284"/>
      <c r="H685" s="284"/>
      <c r="I685" s="284"/>
      <c r="J685" s="284"/>
      <c r="K685" s="284"/>
      <c r="L685" s="284"/>
      <c r="M685" s="284"/>
      <c r="N685" s="284"/>
      <c r="O685" s="284"/>
      <c r="P685" s="284"/>
      <c r="Q685" s="284"/>
      <c r="R685" s="284"/>
      <c r="S685" s="284"/>
      <c r="T685" s="284"/>
      <c r="U685" s="284"/>
      <c r="V685" s="284"/>
    </row>
    <row r="686" spans="1:22" ht="16.5" customHeight="1">
      <c r="A686" s="284"/>
      <c r="B686" s="284"/>
      <c r="C686" s="435"/>
      <c r="D686" s="284"/>
      <c r="E686" s="284"/>
      <c r="F686" s="284"/>
      <c r="G686" s="284"/>
      <c r="H686" s="284"/>
      <c r="I686" s="284"/>
      <c r="J686" s="284"/>
      <c r="K686" s="284"/>
      <c r="L686" s="284"/>
      <c r="M686" s="284"/>
      <c r="N686" s="284"/>
      <c r="O686" s="284"/>
      <c r="P686" s="284"/>
      <c r="Q686" s="284"/>
      <c r="R686" s="284"/>
      <c r="S686" s="284"/>
      <c r="T686" s="284"/>
      <c r="U686" s="284"/>
      <c r="V686" s="284"/>
    </row>
    <row r="687" spans="1:22" ht="16.5" customHeight="1">
      <c r="A687" s="284"/>
      <c r="B687" s="284"/>
      <c r="C687" s="435"/>
      <c r="D687" s="284"/>
      <c r="E687" s="284"/>
      <c r="F687" s="284"/>
      <c r="G687" s="284"/>
      <c r="H687" s="284"/>
      <c r="I687" s="284"/>
      <c r="J687" s="284"/>
      <c r="K687" s="284"/>
      <c r="L687" s="284"/>
      <c r="M687" s="284"/>
      <c r="N687" s="284"/>
      <c r="O687" s="284"/>
      <c r="P687" s="284"/>
      <c r="Q687" s="284"/>
      <c r="R687" s="284"/>
      <c r="S687" s="284"/>
      <c r="T687" s="284"/>
      <c r="U687" s="284"/>
      <c r="V687" s="284"/>
    </row>
    <row r="688" spans="1:22" ht="16.5" customHeight="1">
      <c r="A688" s="284"/>
      <c r="B688" s="284"/>
      <c r="C688" s="435"/>
      <c r="D688" s="284"/>
      <c r="E688" s="284"/>
      <c r="F688" s="284"/>
      <c r="G688" s="284"/>
      <c r="H688" s="284"/>
      <c r="I688" s="284"/>
      <c r="J688" s="284"/>
      <c r="K688" s="284"/>
      <c r="L688" s="284"/>
      <c r="M688" s="284"/>
      <c r="N688" s="284"/>
      <c r="O688" s="284"/>
      <c r="P688" s="284"/>
      <c r="Q688" s="284"/>
      <c r="R688" s="284"/>
      <c r="S688" s="284"/>
      <c r="T688" s="284"/>
      <c r="U688" s="284"/>
      <c r="V688" s="284"/>
    </row>
    <row r="689" spans="1:22" ht="16.5" customHeight="1">
      <c r="A689" s="284"/>
      <c r="B689" s="284"/>
      <c r="C689" s="435"/>
      <c r="D689" s="284"/>
      <c r="E689" s="284"/>
      <c r="F689" s="284"/>
      <c r="G689" s="284"/>
      <c r="H689" s="284"/>
      <c r="I689" s="284"/>
      <c r="J689" s="284"/>
      <c r="K689" s="284"/>
      <c r="L689" s="284"/>
      <c r="M689" s="284"/>
      <c r="N689" s="284"/>
      <c r="O689" s="284"/>
      <c r="P689" s="284"/>
      <c r="Q689" s="284"/>
      <c r="R689" s="284"/>
      <c r="S689" s="284"/>
      <c r="T689" s="284"/>
      <c r="U689" s="284"/>
      <c r="V689" s="284"/>
    </row>
    <row r="690" spans="1:22" ht="16.5" customHeight="1">
      <c r="A690" s="284"/>
      <c r="B690" s="284"/>
      <c r="C690" s="435"/>
      <c r="D690" s="284"/>
      <c r="E690" s="284"/>
      <c r="F690" s="284"/>
      <c r="G690" s="284"/>
      <c r="H690" s="284"/>
      <c r="I690" s="284"/>
      <c r="J690" s="284"/>
      <c r="K690" s="284"/>
      <c r="L690" s="284"/>
      <c r="M690" s="284"/>
      <c r="N690" s="284"/>
      <c r="O690" s="284"/>
      <c r="P690" s="284"/>
      <c r="Q690" s="284"/>
      <c r="R690" s="284"/>
      <c r="S690" s="284"/>
      <c r="T690" s="284"/>
      <c r="U690" s="284"/>
      <c r="V690" s="284"/>
    </row>
    <row r="691" spans="1:22" ht="16.5" customHeight="1">
      <c r="A691" s="284"/>
      <c r="B691" s="284"/>
      <c r="C691" s="435"/>
      <c r="D691" s="284"/>
      <c r="E691" s="284"/>
      <c r="F691" s="284"/>
      <c r="G691" s="284"/>
      <c r="H691" s="284"/>
      <c r="I691" s="284"/>
      <c r="J691" s="284"/>
      <c r="K691" s="284"/>
      <c r="L691" s="284"/>
      <c r="M691" s="284"/>
      <c r="N691" s="284"/>
      <c r="O691" s="284"/>
      <c r="P691" s="284"/>
      <c r="Q691" s="284"/>
      <c r="R691" s="284"/>
      <c r="S691" s="284"/>
      <c r="T691" s="284"/>
      <c r="U691" s="284"/>
      <c r="V691" s="284"/>
    </row>
    <row r="692" spans="1:22" ht="16.5" customHeight="1">
      <c r="A692" s="284"/>
      <c r="B692" s="284"/>
      <c r="C692" s="435"/>
      <c r="D692" s="284"/>
      <c r="E692" s="284"/>
      <c r="F692" s="284"/>
      <c r="G692" s="284"/>
      <c r="H692" s="284"/>
      <c r="I692" s="284"/>
      <c r="J692" s="284"/>
      <c r="K692" s="284"/>
      <c r="L692" s="284"/>
      <c r="M692" s="284"/>
      <c r="N692" s="284"/>
      <c r="O692" s="284"/>
      <c r="P692" s="284"/>
      <c r="Q692" s="284"/>
      <c r="R692" s="284"/>
      <c r="S692" s="284"/>
      <c r="T692" s="284"/>
      <c r="U692" s="284"/>
      <c r="V692" s="284"/>
    </row>
    <row r="693" spans="1:22" ht="16.5" customHeight="1">
      <c r="A693" s="284"/>
      <c r="B693" s="284"/>
      <c r="C693" s="435"/>
      <c r="D693" s="284"/>
      <c r="E693" s="284"/>
      <c r="F693" s="284"/>
      <c r="G693" s="284"/>
      <c r="H693" s="284"/>
      <c r="I693" s="284"/>
      <c r="J693" s="284"/>
      <c r="K693" s="284"/>
      <c r="L693" s="284"/>
      <c r="M693" s="284"/>
      <c r="N693" s="284"/>
      <c r="O693" s="284"/>
      <c r="P693" s="284"/>
      <c r="Q693" s="284"/>
      <c r="R693" s="284"/>
      <c r="S693" s="284"/>
      <c r="T693" s="284"/>
      <c r="U693" s="284"/>
      <c r="V693" s="284"/>
    </row>
    <row r="694" spans="1:22" ht="16.5" customHeight="1">
      <c r="A694" s="284"/>
      <c r="B694" s="284"/>
      <c r="C694" s="435"/>
      <c r="D694" s="284"/>
      <c r="E694" s="284"/>
      <c r="F694" s="284"/>
      <c r="G694" s="284"/>
      <c r="H694" s="284"/>
      <c r="I694" s="284"/>
      <c r="J694" s="284"/>
      <c r="K694" s="284"/>
      <c r="L694" s="284"/>
      <c r="M694" s="284"/>
      <c r="N694" s="284"/>
      <c r="O694" s="284"/>
      <c r="P694" s="284"/>
      <c r="Q694" s="284"/>
      <c r="R694" s="284"/>
      <c r="S694" s="284"/>
      <c r="T694" s="284"/>
      <c r="U694" s="284"/>
      <c r="V694" s="284"/>
    </row>
    <row r="695" spans="1:22" ht="16.5" customHeight="1">
      <c r="A695" s="284"/>
      <c r="B695" s="284"/>
      <c r="C695" s="435"/>
      <c r="D695" s="284"/>
      <c r="E695" s="284"/>
      <c r="F695" s="284"/>
      <c r="G695" s="284"/>
      <c r="H695" s="284"/>
      <c r="I695" s="284"/>
      <c r="J695" s="284"/>
      <c r="K695" s="284"/>
      <c r="L695" s="284"/>
      <c r="M695" s="284"/>
      <c r="N695" s="284"/>
      <c r="O695" s="284"/>
      <c r="P695" s="284"/>
      <c r="Q695" s="284"/>
      <c r="R695" s="284"/>
      <c r="S695" s="284"/>
      <c r="T695" s="284"/>
      <c r="U695" s="284"/>
      <c r="V695" s="284"/>
    </row>
    <row r="696" spans="1:22" ht="16.5" customHeight="1">
      <c r="A696" s="284"/>
      <c r="B696" s="284"/>
      <c r="C696" s="435"/>
      <c r="D696" s="284"/>
      <c r="E696" s="284"/>
      <c r="F696" s="284"/>
      <c r="G696" s="284"/>
      <c r="H696" s="284"/>
      <c r="I696" s="284"/>
      <c r="J696" s="284"/>
      <c r="K696" s="284"/>
      <c r="L696" s="284"/>
      <c r="M696" s="284"/>
      <c r="N696" s="284"/>
      <c r="O696" s="284"/>
      <c r="P696" s="284"/>
      <c r="Q696" s="284"/>
      <c r="R696" s="284"/>
      <c r="S696" s="284"/>
      <c r="T696" s="284"/>
      <c r="U696" s="284"/>
      <c r="V696" s="284"/>
    </row>
    <row r="697" spans="1:22" ht="16.5" customHeight="1">
      <c r="A697" s="284"/>
      <c r="B697" s="284"/>
      <c r="C697" s="435"/>
      <c r="D697" s="284"/>
      <c r="E697" s="284"/>
      <c r="F697" s="284"/>
      <c r="G697" s="284"/>
      <c r="H697" s="284"/>
      <c r="I697" s="284"/>
      <c r="J697" s="284"/>
      <c r="K697" s="284"/>
      <c r="L697" s="284"/>
      <c r="M697" s="284"/>
      <c r="N697" s="284"/>
      <c r="O697" s="284"/>
      <c r="P697" s="284"/>
      <c r="Q697" s="284"/>
      <c r="R697" s="284"/>
      <c r="S697" s="284"/>
      <c r="T697" s="284"/>
      <c r="U697" s="284"/>
      <c r="V697" s="284"/>
    </row>
    <row r="698" spans="1:22" ht="16.5" customHeight="1">
      <c r="A698" s="284"/>
      <c r="B698" s="284"/>
      <c r="C698" s="435"/>
      <c r="D698" s="284"/>
      <c r="E698" s="284"/>
      <c r="F698" s="284"/>
      <c r="G698" s="284"/>
      <c r="H698" s="284"/>
      <c r="I698" s="284"/>
      <c r="J698" s="284"/>
      <c r="K698" s="284"/>
      <c r="L698" s="284"/>
      <c r="M698" s="284"/>
      <c r="N698" s="284"/>
      <c r="O698" s="284"/>
      <c r="P698" s="284"/>
      <c r="Q698" s="284"/>
      <c r="R698" s="284"/>
      <c r="S698" s="284"/>
      <c r="T698" s="284"/>
      <c r="U698" s="284"/>
      <c r="V698" s="284"/>
    </row>
    <row r="699" spans="1:22" ht="16.5" customHeight="1">
      <c r="A699" s="284"/>
      <c r="B699" s="284"/>
      <c r="C699" s="435"/>
      <c r="D699" s="284"/>
      <c r="E699" s="284"/>
      <c r="F699" s="284"/>
      <c r="G699" s="284"/>
      <c r="H699" s="284"/>
      <c r="I699" s="284"/>
      <c r="J699" s="284"/>
      <c r="K699" s="284"/>
      <c r="L699" s="284"/>
      <c r="M699" s="284"/>
      <c r="N699" s="284"/>
      <c r="O699" s="284"/>
      <c r="P699" s="284"/>
      <c r="Q699" s="284"/>
      <c r="R699" s="284"/>
      <c r="S699" s="284"/>
      <c r="T699" s="284"/>
      <c r="U699" s="284"/>
      <c r="V699" s="284"/>
    </row>
    <row r="700" spans="1:22" ht="16.5" customHeight="1">
      <c r="A700" s="284"/>
      <c r="B700" s="284"/>
      <c r="C700" s="435"/>
      <c r="D700" s="284"/>
      <c r="E700" s="284"/>
      <c r="F700" s="284"/>
      <c r="G700" s="284"/>
      <c r="H700" s="284"/>
      <c r="I700" s="284"/>
      <c r="J700" s="284"/>
      <c r="K700" s="284"/>
      <c r="L700" s="284"/>
      <c r="M700" s="284"/>
      <c r="N700" s="284"/>
      <c r="O700" s="284"/>
      <c r="P700" s="284"/>
      <c r="Q700" s="284"/>
      <c r="R700" s="284"/>
      <c r="S700" s="284"/>
      <c r="T700" s="284"/>
      <c r="U700" s="284"/>
      <c r="V700" s="284"/>
    </row>
    <row r="701" spans="1:22" ht="16.5" customHeight="1">
      <c r="A701" s="284"/>
      <c r="B701" s="284"/>
      <c r="C701" s="435"/>
      <c r="D701" s="284"/>
      <c r="E701" s="284"/>
      <c r="F701" s="284"/>
      <c r="G701" s="284"/>
      <c r="H701" s="284"/>
      <c r="I701" s="284"/>
      <c r="J701" s="284"/>
      <c r="K701" s="284"/>
      <c r="L701" s="284"/>
      <c r="M701" s="284"/>
      <c r="N701" s="284"/>
      <c r="O701" s="284"/>
      <c r="P701" s="284"/>
      <c r="Q701" s="284"/>
      <c r="R701" s="284"/>
      <c r="S701" s="284"/>
      <c r="T701" s="284"/>
      <c r="U701" s="284"/>
      <c r="V701" s="284"/>
    </row>
    <row r="702" spans="1:22" ht="16.5" customHeight="1">
      <c r="A702" s="284"/>
      <c r="B702" s="284"/>
      <c r="C702" s="435"/>
      <c r="D702" s="284"/>
      <c r="E702" s="284"/>
      <c r="F702" s="284"/>
      <c r="G702" s="284"/>
      <c r="H702" s="284"/>
      <c r="I702" s="284"/>
      <c r="J702" s="284"/>
      <c r="K702" s="284"/>
      <c r="L702" s="284"/>
      <c r="M702" s="284"/>
      <c r="N702" s="284"/>
      <c r="O702" s="284"/>
      <c r="P702" s="284"/>
      <c r="Q702" s="284"/>
      <c r="R702" s="284"/>
      <c r="S702" s="284"/>
      <c r="T702" s="284"/>
      <c r="U702" s="284"/>
      <c r="V702" s="284"/>
    </row>
    <row r="703" spans="1:22" ht="16.5" customHeight="1">
      <c r="A703" s="284"/>
      <c r="B703" s="284"/>
      <c r="C703" s="435"/>
      <c r="D703" s="284"/>
      <c r="E703" s="284"/>
      <c r="F703" s="284"/>
      <c r="G703" s="284"/>
      <c r="H703" s="284"/>
      <c r="I703" s="284"/>
      <c r="J703" s="284"/>
      <c r="K703" s="284"/>
      <c r="L703" s="284"/>
      <c r="M703" s="284"/>
      <c r="N703" s="284"/>
      <c r="O703" s="284"/>
      <c r="P703" s="284"/>
      <c r="Q703" s="284"/>
      <c r="R703" s="284"/>
      <c r="S703" s="284"/>
      <c r="T703" s="284"/>
      <c r="U703" s="284"/>
      <c r="V703" s="284"/>
    </row>
    <row r="704" spans="1:22" ht="16.5" customHeight="1">
      <c r="A704" s="284"/>
      <c r="B704" s="284"/>
      <c r="C704" s="435"/>
      <c r="D704" s="284"/>
      <c r="E704" s="284"/>
      <c r="F704" s="284"/>
      <c r="G704" s="284"/>
      <c r="H704" s="284"/>
      <c r="I704" s="284"/>
      <c r="J704" s="284"/>
      <c r="K704" s="284"/>
      <c r="L704" s="284"/>
      <c r="M704" s="284"/>
      <c r="N704" s="284"/>
      <c r="O704" s="284"/>
      <c r="P704" s="284"/>
      <c r="Q704" s="284"/>
      <c r="R704" s="284"/>
      <c r="S704" s="284"/>
      <c r="T704" s="284"/>
      <c r="U704" s="284"/>
      <c r="V704" s="284"/>
    </row>
    <row r="705" spans="1:22" ht="16.5" customHeight="1">
      <c r="A705" s="284"/>
      <c r="B705" s="284"/>
      <c r="C705" s="435"/>
      <c r="D705" s="284"/>
      <c r="E705" s="284"/>
      <c r="F705" s="284"/>
      <c r="G705" s="284"/>
      <c r="H705" s="284"/>
      <c r="I705" s="284"/>
      <c r="J705" s="284"/>
      <c r="K705" s="284"/>
      <c r="L705" s="284"/>
      <c r="M705" s="284"/>
      <c r="N705" s="284"/>
      <c r="O705" s="284"/>
      <c r="P705" s="284"/>
      <c r="Q705" s="284"/>
      <c r="R705" s="284"/>
      <c r="S705" s="284"/>
      <c r="T705" s="284"/>
      <c r="U705" s="284"/>
      <c r="V705" s="284"/>
    </row>
    <row r="706" spans="1:22" ht="16.5" customHeight="1">
      <c r="A706" s="284"/>
      <c r="B706" s="284"/>
      <c r="C706" s="435"/>
      <c r="D706" s="284"/>
      <c r="E706" s="284"/>
      <c r="F706" s="284"/>
      <c r="G706" s="284"/>
      <c r="H706" s="284"/>
      <c r="I706" s="284"/>
      <c r="J706" s="284"/>
      <c r="K706" s="284"/>
      <c r="L706" s="284"/>
      <c r="M706" s="284"/>
      <c r="N706" s="284"/>
      <c r="O706" s="284"/>
      <c r="P706" s="284"/>
      <c r="Q706" s="284"/>
      <c r="R706" s="284"/>
      <c r="S706" s="284"/>
      <c r="T706" s="284"/>
      <c r="U706" s="284"/>
      <c r="V706" s="284"/>
    </row>
    <row r="707" spans="1:22" ht="16.5" customHeight="1">
      <c r="A707" s="284"/>
      <c r="B707" s="284"/>
      <c r="C707" s="435"/>
      <c r="D707" s="284"/>
      <c r="E707" s="284"/>
      <c r="F707" s="284"/>
      <c r="G707" s="284"/>
      <c r="H707" s="284"/>
      <c r="I707" s="284"/>
      <c r="J707" s="284"/>
      <c r="K707" s="284"/>
      <c r="L707" s="284"/>
      <c r="M707" s="284"/>
      <c r="N707" s="284"/>
      <c r="O707" s="284"/>
      <c r="P707" s="284"/>
      <c r="Q707" s="284"/>
      <c r="R707" s="284"/>
      <c r="S707" s="284"/>
      <c r="T707" s="284"/>
      <c r="U707" s="284"/>
      <c r="V707" s="284"/>
    </row>
    <row r="708" spans="1:22" ht="16.5" customHeight="1">
      <c r="A708" s="284"/>
      <c r="B708" s="284"/>
      <c r="C708" s="435"/>
      <c r="D708" s="284"/>
      <c r="E708" s="284"/>
      <c r="F708" s="284"/>
      <c r="G708" s="284"/>
      <c r="H708" s="284"/>
      <c r="I708" s="284"/>
      <c r="J708" s="284"/>
      <c r="K708" s="284"/>
      <c r="L708" s="284"/>
      <c r="M708" s="284"/>
      <c r="N708" s="284"/>
      <c r="O708" s="284"/>
      <c r="P708" s="284"/>
      <c r="Q708" s="284"/>
      <c r="R708" s="284"/>
      <c r="S708" s="284"/>
      <c r="T708" s="284"/>
      <c r="U708" s="284"/>
      <c r="V708" s="284"/>
    </row>
    <row r="709" spans="1:22" ht="16.5" customHeight="1">
      <c r="A709" s="284"/>
      <c r="B709" s="284"/>
      <c r="C709" s="435"/>
      <c r="D709" s="284"/>
      <c r="E709" s="284"/>
      <c r="F709" s="284"/>
      <c r="G709" s="284"/>
      <c r="H709" s="284"/>
      <c r="I709" s="284"/>
      <c r="J709" s="284"/>
      <c r="K709" s="284"/>
      <c r="L709" s="284"/>
      <c r="M709" s="284"/>
      <c r="N709" s="284"/>
      <c r="O709" s="284"/>
      <c r="P709" s="284"/>
      <c r="Q709" s="284"/>
      <c r="R709" s="284"/>
      <c r="S709" s="284"/>
      <c r="T709" s="284"/>
      <c r="U709" s="284"/>
      <c r="V709" s="284"/>
    </row>
    <row r="710" spans="1:22" ht="16.5" customHeight="1">
      <c r="A710" s="284"/>
      <c r="B710" s="284"/>
      <c r="C710" s="435"/>
      <c r="D710" s="284"/>
      <c r="E710" s="284"/>
      <c r="F710" s="284"/>
      <c r="G710" s="284"/>
      <c r="H710" s="284"/>
      <c r="I710" s="284"/>
      <c r="J710" s="284"/>
      <c r="K710" s="284"/>
      <c r="L710" s="284"/>
      <c r="M710" s="284"/>
      <c r="N710" s="284"/>
      <c r="O710" s="284"/>
      <c r="P710" s="284"/>
      <c r="Q710" s="284"/>
      <c r="R710" s="284"/>
      <c r="S710" s="284"/>
      <c r="T710" s="284"/>
      <c r="U710" s="284"/>
      <c r="V710" s="284"/>
    </row>
    <row r="711" spans="1:22" ht="16.5" customHeight="1">
      <c r="A711" s="284"/>
      <c r="B711" s="284"/>
      <c r="C711" s="435"/>
      <c r="D711" s="284"/>
      <c r="E711" s="284"/>
      <c r="F711" s="284"/>
      <c r="G711" s="284"/>
      <c r="H711" s="284"/>
      <c r="I711" s="284"/>
      <c r="J711" s="284"/>
      <c r="K711" s="284"/>
      <c r="L711" s="284"/>
      <c r="M711" s="284"/>
      <c r="N711" s="284"/>
      <c r="O711" s="284"/>
      <c r="P711" s="284"/>
      <c r="Q711" s="284"/>
      <c r="R711" s="284"/>
      <c r="S711" s="284"/>
      <c r="T711" s="284"/>
      <c r="U711" s="284"/>
      <c r="V711" s="284"/>
    </row>
    <row r="712" spans="1:22" ht="16.5" customHeight="1">
      <c r="A712" s="284"/>
      <c r="B712" s="284"/>
      <c r="C712" s="435"/>
      <c r="D712" s="284"/>
      <c r="E712" s="284"/>
      <c r="F712" s="284"/>
      <c r="G712" s="284"/>
      <c r="H712" s="284"/>
      <c r="I712" s="284"/>
      <c r="J712" s="284"/>
      <c r="K712" s="284"/>
      <c r="L712" s="284"/>
      <c r="M712" s="284"/>
      <c r="N712" s="284"/>
      <c r="O712" s="284"/>
      <c r="P712" s="284"/>
      <c r="Q712" s="284"/>
      <c r="R712" s="284"/>
      <c r="S712" s="284"/>
      <c r="T712" s="284"/>
      <c r="U712" s="284"/>
      <c r="V712" s="284"/>
    </row>
    <row r="713" spans="1:22" ht="16.5" customHeight="1">
      <c r="A713" s="284"/>
      <c r="B713" s="284"/>
      <c r="C713" s="435"/>
      <c r="D713" s="284"/>
      <c r="E713" s="284"/>
      <c r="F713" s="284"/>
      <c r="G713" s="284"/>
      <c r="H713" s="284"/>
      <c r="I713" s="284"/>
      <c r="J713" s="284"/>
      <c r="K713" s="284"/>
      <c r="L713" s="284"/>
      <c r="M713" s="284"/>
      <c r="N713" s="284"/>
      <c r="O713" s="284"/>
      <c r="P713" s="284"/>
      <c r="Q713" s="284"/>
      <c r="R713" s="284"/>
      <c r="S713" s="284"/>
      <c r="T713" s="284"/>
      <c r="U713" s="284"/>
      <c r="V713" s="284"/>
    </row>
    <row r="714" spans="1:22" ht="16.5" customHeight="1">
      <c r="A714" s="284"/>
      <c r="B714" s="284"/>
      <c r="C714" s="435"/>
      <c r="D714" s="284"/>
      <c r="E714" s="284"/>
      <c r="F714" s="284"/>
      <c r="G714" s="284"/>
      <c r="H714" s="284"/>
      <c r="I714" s="284"/>
      <c r="J714" s="284"/>
      <c r="K714" s="284"/>
      <c r="L714" s="284"/>
      <c r="M714" s="284"/>
      <c r="N714" s="284"/>
      <c r="O714" s="284"/>
      <c r="P714" s="284"/>
      <c r="Q714" s="284"/>
      <c r="R714" s="284"/>
      <c r="S714" s="284"/>
      <c r="T714" s="284"/>
      <c r="U714" s="284"/>
      <c r="V714" s="284"/>
    </row>
    <row r="715" spans="1:22" ht="16.5" customHeight="1">
      <c r="A715" s="284"/>
      <c r="B715" s="284"/>
      <c r="C715" s="435"/>
      <c r="D715" s="284"/>
      <c r="E715" s="284"/>
      <c r="F715" s="284"/>
      <c r="G715" s="284"/>
      <c r="H715" s="284"/>
      <c r="I715" s="284"/>
      <c r="J715" s="284"/>
      <c r="K715" s="284"/>
      <c r="L715" s="284"/>
      <c r="M715" s="284"/>
      <c r="N715" s="284"/>
      <c r="O715" s="284"/>
      <c r="P715" s="284"/>
      <c r="Q715" s="284"/>
      <c r="R715" s="284"/>
      <c r="S715" s="284"/>
      <c r="T715" s="284"/>
      <c r="U715" s="284"/>
      <c r="V715" s="284"/>
    </row>
    <row r="716" spans="1:22" ht="16.5" customHeight="1">
      <c r="A716" s="284"/>
      <c r="B716" s="284"/>
      <c r="C716" s="435"/>
      <c r="D716" s="284"/>
      <c r="E716" s="284"/>
      <c r="F716" s="284"/>
      <c r="G716" s="284"/>
      <c r="H716" s="284"/>
      <c r="I716" s="284"/>
      <c r="J716" s="284"/>
      <c r="K716" s="284"/>
      <c r="L716" s="284"/>
      <c r="M716" s="284"/>
      <c r="N716" s="284"/>
      <c r="O716" s="284"/>
      <c r="P716" s="284"/>
      <c r="Q716" s="284"/>
      <c r="R716" s="284"/>
      <c r="S716" s="284"/>
      <c r="T716" s="284"/>
      <c r="U716" s="284"/>
      <c r="V716" s="284"/>
    </row>
    <row r="717" spans="1:22" ht="16.5" customHeight="1">
      <c r="A717" s="284"/>
      <c r="B717" s="284"/>
      <c r="C717" s="435"/>
      <c r="D717" s="284"/>
      <c r="E717" s="284"/>
      <c r="F717" s="284"/>
      <c r="G717" s="284"/>
      <c r="H717" s="284"/>
      <c r="I717" s="284"/>
      <c r="J717" s="284"/>
      <c r="K717" s="284"/>
      <c r="L717" s="284"/>
      <c r="M717" s="284"/>
      <c r="N717" s="284"/>
      <c r="O717" s="284"/>
      <c r="P717" s="284"/>
      <c r="Q717" s="284"/>
      <c r="R717" s="284"/>
      <c r="S717" s="284"/>
      <c r="T717" s="284"/>
      <c r="U717" s="284"/>
      <c r="V717" s="284"/>
    </row>
    <row r="718" spans="1:22" ht="16.5" customHeight="1">
      <c r="A718" s="284"/>
      <c r="B718" s="284"/>
      <c r="C718" s="435"/>
      <c r="D718" s="284"/>
      <c r="E718" s="284"/>
      <c r="F718" s="284"/>
      <c r="G718" s="284"/>
      <c r="H718" s="284"/>
      <c r="I718" s="284"/>
      <c r="J718" s="284"/>
      <c r="K718" s="284"/>
      <c r="L718" s="284"/>
      <c r="M718" s="284"/>
      <c r="N718" s="284"/>
      <c r="O718" s="284"/>
      <c r="P718" s="284"/>
      <c r="Q718" s="284"/>
      <c r="R718" s="284"/>
      <c r="S718" s="284"/>
      <c r="T718" s="284"/>
      <c r="U718" s="284"/>
      <c r="V718" s="284"/>
    </row>
    <row r="719" spans="1:22" ht="16.5" customHeight="1">
      <c r="A719" s="284"/>
      <c r="B719" s="284"/>
      <c r="C719" s="435"/>
      <c r="D719" s="284"/>
      <c r="E719" s="284"/>
      <c r="F719" s="284"/>
      <c r="G719" s="284"/>
      <c r="H719" s="284"/>
      <c r="I719" s="284"/>
      <c r="J719" s="284"/>
      <c r="K719" s="284"/>
      <c r="L719" s="284"/>
      <c r="M719" s="284"/>
      <c r="N719" s="284"/>
      <c r="O719" s="284"/>
      <c r="P719" s="284"/>
      <c r="Q719" s="284"/>
      <c r="R719" s="284"/>
      <c r="S719" s="284"/>
      <c r="T719" s="284"/>
      <c r="U719" s="284"/>
      <c r="V719" s="284"/>
    </row>
    <row r="720" spans="1:22" ht="16.5" customHeight="1">
      <c r="A720" s="284"/>
      <c r="B720" s="284"/>
      <c r="C720" s="435"/>
      <c r="D720" s="284"/>
      <c r="E720" s="284"/>
      <c r="F720" s="284"/>
      <c r="G720" s="284"/>
      <c r="H720" s="284"/>
      <c r="I720" s="284"/>
      <c r="J720" s="284"/>
      <c r="K720" s="284"/>
      <c r="L720" s="284"/>
      <c r="M720" s="284"/>
      <c r="N720" s="284"/>
      <c r="O720" s="284"/>
      <c r="P720" s="284"/>
      <c r="Q720" s="284"/>
      <c r="R720" s="284"/>
      <c r="S720" s="284"/>
      <c r="T720" s="284"/>
      <c r="U720" s="284"/>
      <c r="V720" s="284"/>
    </row>
    <row r="721" spans="1:22" ht="16.5" customHeight="1">
      <c r="A721" s="284"/>
      <c r="B721" s="284"/>
      <c r="C721" s="435"/>
      <c r="D721" s="284"/>
      <c r="E721" s="284"/>
      <c r="F721" s="284"/>
      <c r="G721" s="284"/>
      <c r="H721" s="284"/>
      <c r="I721" s="284"/>
      <c r="J721" s="284"/>
      <c r="K721" s="284"/>
      <c r="L721" s="284"/>
      <c r="M721" s="284"/>
      <c r="N721" s="284"/>
      <c r="O721" s="284"/>
      <c r="P721" s="284"/>
      <c r="Q721" s="284"/>
      <c r="R721" s="284"/>
      <c r="S721" s="284"/>
      <c r="T721" s="284"/>
      <c r="U721" s="284"/>
      <c r="V721" s="284"/>
    </row>
    <row r="722" spans="1:22" ht="16.5" customHeight="1">
      <c r="A722" s="284"/>
      <c r="B722" s="284"/>
      <c r="C722" s="435"/>
      <c r="D722" s="284"/>
      <c r="E722" s="284"/>
      <c r="F722" s="284"/>
      <c r="G722" s="284"/>
      <c r="H722" s="284"/>
      <c r="I722" s="284"/>
      <c r="J722" s="284"/>
      <c r="K722" s="284"/>
      <c r="L722" s="284"/>
      <c r="M722" s="284"/>
      <c r="N722" s="284"/>
      <c r="O722" s="284"/>
      <c r="P722" s="284"/>
      <c r="Q722" s="284"/>
      <c r="R722" s="284"/>
      <c r="S722" s="284"/>
      <c r="T722" s="284"/>
      <c r="U722" s="284"/>
      <c r="V722" s="284"/>
    </row>
    <row r="723" spans="1:22" ht="16.5" customHeight="1">
      <c r="A723" s="284"/>
      <c r="B723" s="284"/>
      <c r="C723" s="435"/>
      <c r="D723" s="284"/>
      <c r="E723" s="284"/>
      <c r="F723" s="284"/>
      <c r="G723" s="284"/>
      <c r="H723" s="284"/>
      <c r="I723" s="284"/>
      <c r="J723" s="284"/>
      <c r="K723" s="284"/>
      <c r="L723" s="284"/>
      <c r="M723" s="284"/>
      <c r="N723" s="284"/>
      <c r="O723" s="284"/>
      <c r="P723" s="284"/>
      <c r="Q723" s="284"/>
      <c r="R723" s="284"/>
      <c r="S723" s="284"/>
      <c r="T723" s="284"/>
      <c r="U723" s="284"/>
      <c r="V723" s="284"/>
    </row>
    <row r="724" spans="1:22" ht="16.5" customHeight="1">
      <c r="A724" s="284"/>
      <c r="B724" s="284"/>
      <c r="C724" s="435"/>
      <c r="D724" s="284"/>
      <c r="E724" s="284"/>
      <c r="F724" s="284"/>
      <c r="G724" s="284"/>
      <c r="H724" s="284"/>
      <c r="I724" s="284"/>
      <c r="J724" s="284"/>
      <c r="K724" s="284"/>
      <c r="L724" s="284"/>
      <c r="M724" s="284"/>
      <c r="N724" s="284"/>
      <c r="O724" s="284"/>
      <c r="P724" s="284"/>
      <c r="Q724" s="284"/>
      <c r="R724" s="284"/>
      <c r="S724" s="284"/>
      <c r="T724" s="284"/>
      <c r="U724" s="284"/>
      <c r="V724" s="284"/>
    </row>
    <row r="725" spans="1:22" ht="16.5" customHeight="1">
      <c r="A725" s="284"/>
      <c r="B725" s="284"/>
      <c r="C725" s="435"/>
      <c r="D725" s="284"/>
      <c r="E725" s="284"/>
      <c r="F725" s="284"/>
      <c r="G725" s="284"/>
      <c r="H725" s="284"/>
      <c r="I725" s="284"/>
      <c r="J725" s="284"/>
      <c r="K725" s="284"/>
      <c r="L725" s="284"/>
      <c r="M725" s="284"/>
      <c r="N725" s="284"/>
      <c r="O725" s="284"/>
      <c r="P725" s="284"/>
      <c r="Q725" s="284"/>
      <c r="R725" s="284"/>
      <c r="S725" s="284"/>
      <c r="T725" s="284"/>
      <c r="U725" s="284"/>
      <c r="V725" s="284"/>
    </row>
    <row r="726" spans="1:22" ht="16.5" customHeight="1">
      <c r="A726" s="284"/>
      <c r="B726" s="284"/>
      <c r="C726" s="435"/>
      <c r="D726" s="284"/>
      <c r="E726" s="284"/>
      <c r="F726" s="284"/>
      <c r="G726" s="284"/>
      <c r="H726" s="284"/>
      <c r="I726" s="284"/>
      <c r="J726" s="284"/>
      <c r="K726" s="284"/>
      <c r="L726" s="284"/>
      <c r="M726" s="284"/>
      <c r="N726" s="284"/>
      <c r="O726" s="284"/>
      <c r="P726" s="284"/>
      <c r="Q726" s="284"/>
      <c r="R726" s="284"/>
      <c r="S726" s="284"/>
      <c r="T726" s="284"/>
      <c r="U726" s="284"/>
      <c r="V726" s="284"/>
    </row>
    <row r="727" spans="1:22" ht="16.5" customHeight="1">
      <c r="A727" s="284"/>
      <c r="B727" s="284"/>
      <c r="C727" s="435"/>
      <c r="D727" s="284"/>
      <c r="E727" s="284"/>
      <c r="F727" s="284"/>
      <c r="G727" s="284"/>
      <c r="H727" s="284"/>
      <c r="I727" s="284"/>
      <c r="J727" s="284"/>
      <c r="K727" s="284"/>
      <c r="L727" s="284"/>
      <c r="M727" s="284"/>
      <c r="N727" s="284"/>
      <c r="O727" s="284"/>
      <c r="P727" s="284"/>
      <c r="Q727" s="284"/>
      <c r="R727" s="284"/>
      <c r="S727" s="284"/>
      <c r="T727" s="284"/>
      <c r="U727" s="284"/>
      <c r="V727" s="284"/>
    </row>
    <row r="728" spans="1:22" ht="16.5" customHeight="1">
      <c r="A728" s="284"/>
      <c r="B728" s="284"/>
      <c r="C728" s="435"/>
      <c r="D728" s="284"/>
      <c r="E728" s="284"/>
      <c r="F728" s="284"/>
      <c r="G728" s="284"/>
      <c r="H728" s="284"/>
      <c r="I728" s="284"/>
      <c r="J728" s="284"/>
      <c r="K728" s="284"/>
      <c r="L728" s="284"/>
      <c r="M728" s="284"/>
      <c r="N728" s="284"/>
      <c r="O728" s="284"/>
      <c r="P728" s="284"/>
      <c r="Q728" s="284"/>
      <c r="R728" s="284"/>
      <c r="S728" s="284"/>
      <c r="T728" s="284"/>
      <c r="U728" s="284"/>
      <c r="V728" s="284"/>
    </row>
    <row r="729" spans="1:22" ht="16.5" customHeight="1">
      <c r="A729" s="284"/>
      <c r="B729" s="284"/>
      <c r="C729" s="435"/>
      <c r="D729" s="284"/>
      <c r="E729" s="284"/>
      <c r="F729" s="284"/>
      <c r="G729" s="284"/>
      <c r="H729" s="284"/>
      <c r="I729" s="284"/>
      <c r="J729" s="284"/>
      <c r="K729" s="284"/>
      <c r="L729" s="284"/>
      <c r="M729" s="284"/>
      <c r="N729" s="284"/>
      <c r="O729" s="284"/>
      <c r="P729" s="284"/>
      <c r="Q729" s="284"/>
      <c r="R729" s="284"/>
      <c r="S729" s="284"/>
      <c r="T729" s="284"/>
      <c r="U729" s="284"/>
      <c r="V729" s="284"/>
    </row>
    <row r="730" spans="1:22" ht="16.5" customHeight="1">
      <c r="A730" s="284"/>
      <c r="B730" s="284"/>
      <c r="C730" s="435"/>
      <c r="D730" s="284"/>
      <c r="E730" s="284"/>
      <c r="F730" s="284"/>
      <c r="G730" s="284"/>
      <c r="H730" s="284"/>
      <c r="I730" s="284"/>
      <c r="J730" s="284"/>
      <c r="K730" s="284"/>
      <c r="L730" s="284"/>
      <c r="M730" s="284"/>
      <c r="N730" s="284"/>
      <c r="O730" s="284"/>
      <c r="P730" s="284"/>
      <c r="Q730" s="284"/>
      <c r="R730" s="284"/>
      <c r="S730" s="284"/>
      <c r="T730" s="284"/>
      <c r="U730" s="284"/>
      <c r="V730" s="284"/>
    </row>
    <row r="731" spans="1:22" ht="16.5" customHeight="1">
      <c r="A731" s="284"/>
      <c r="B731" s="284"/>
      <c r="C731" s="435"/>
      <c r="D731" s="284"/>
      <c r="E731" s="284"/>
      <c r="F731" s="284"/>
      <c r="G731" s="284"/>
      <c r="H731" s="284"/>
      <c r="I731" s="284"/>
      <c r="J731" s="284"/>
      <c r="K731" s="284"/>
      <c r="L731" s="284"/>
      <c r="M731" s="284"/>
      <c r="N731" s="284"/>
      <c r="O731" s="284"/>
      <c r="P731" s="284"/>
      <c r="Q731" s="284"/>
      <c r="R731" s="284"/>
      <c r="S731" s="284"/>
      <c r="T731" s="284"/>
      <c r="U731" s="284"/>
      <c r="V731" s="284"/>
    </row>
    <row r="732" spans="1:22" ht="16.5" customHeight="1">
      <c r="A732" s="284"/>
      <c r="B732" s="284"/>
      <c r="C732" s="435"/>
      <c r="D732" s="284"/>
      <c r="E732" s="284"/>
      <c r="F732" s="284"/>
      <c r="G732" s="284"/>
      <c r="H732" s="284"/>
      <c r="I732" s="284"/>
      <c r="J732" s="284"/>
      <c r="K732" s="284"/>
      <c r="L732" s="284"/>
      <c r="M732" s="284"/>
      <c r="N732" s="284"/>
      <c r="O732" s="284"/>
      <c r="P732" s="284"/>
      <c r="Q732" s="284"/>
      <c r="R732" s="284"/>
      <c r="S732" s="284"/>
      <c r="T732" s="284"/>
      <c r="U732" s="284"/>
      <c r="V732" s="284"/>
    </row>
    <row r="733" spans="1:22" ht="16.5" customHeight="1">
      <c r="A733" s="284"/>
      <c r="B733" s="284"/>
      <c r="C733" s="435"/>
      <c r="D733" s="284"/>
      <c r="E733" s="284"/>
      <c r="F733" s="284"/>
      <c r="G733" s="284"/>
      <c r="H733" s="284"/>
      <c r="I733" s="284"/>
      <c r="J733" s="284"/>
      <c r="K733" s="284"/>
      <c r="L733" s="284"/>
      <c r="M733" s="284"/>
      <c r="N733" s="284"/>
      <c r="O733" s="284"/>
      <c r="P733" s="284"/>
      <c r="Q733" s="284"/>
      <c r="R733" s="284"/>
      <c r="S733" s="284"/>
      <c r="T733" s="284"/>
      <c r="U733" s="284"/>
      <c r="V733" s="284"/>
    </row>
    <row r="734" spans="1:22" ht="16.5" customHeight="1">
      <c r="A734" s="284"/>
      <c r="B734" s="284"/>
      <c r="C734" s="435"/>
      <c r="D734" s="284"/>
      <c r="E734" s="284"/>
      <c r="F734" s="284"/>
      <c r="G734" s="284"/>
      <c r="H734" s="284"/>
      <c r="I734" s="284"/>
      <c r="J734" s="284"/>
      <c r="K734" s="284"/>
      <c r="L734" s="284"/>
      <c r="M734" s="284"/>
      <c r="N734" s="284"/>
      <c r="O734" s="284"/>
      <c r="P734" s="284"/>
      <c r="Q734" s="284"/>
      <c r="R734" s="284"/>
      <c r="S734" s="284"/>
      <c r="T734" s="284"/>
      <c r="U734" s="284"/>
      <c r="V734" s="284"/>
    </row>
    <row r="735" spans="1:22" ht="16.5" customHeight="1">
      <c r="A735" s="284"/>
      <c r="B735" s="284"/>
      <c r="C735" s="435"/>
      <c r="D735" s="284"/>
      <c r="E735" s="284"/>
      <c r="F735" s="284"/>
      <c r="G735" s="284"/>
      <c r="H735" s="284"/>
      <c r="I735" s="284"/>
      <c r="J735" s="284"/>
      <c r="K735" s="284"/>
      <c r="L735" s="284"/>
      <c r="M735" s="284"/>
      <c r="N735" s="284"/>
      <c r="O735" s="284"/>
      <c r="P735" s="284"/>
      <c r="Q735" s="284"/>
      <c r="R735" s="284"/>
      <c r="S735" s="284"/>
      <c r="T735" s="284"/>
      <c r="U735" s="284"/>
      <c r="V735" s="284"/>
    </row>
    <row r="736" spans="1:22" ht="16.5" customHeight="1">
      <c r="A736" s="284"/>
      <c r="B736" s="284"/>
      <c r="C736" s="435"/>
      <c r="D736" s="284"/>
      <c r="E736" s="284"/>
      <c r="F736" s="284"/>
      <c r="G736" s="284"/>
      <c r="H736" s="284"/>
      <c r="I736" s="284"/>
      <c r="J736" s="284"/>
      <c r="K736" s="284"/>
      <c r="L736" s="284"/>
      <c r="M736" s="284"/>
      <c r="N736" s="284"/>
      <c r="O736" s="284"/>
      <c r="P736" s="284"/>
      <c r="Q736" s="284"/>
      <c r="R736" s="284"/>
      <c r="S736" s="284"/>
      <c r="T736" s="284"/>
      <c r="U736" s="284"/>
      <c r="V736" s="284"/>
    </row>
    <row r="737" spans="1:22" ht="16.5" customHeight="1">
      <c r="A737" s="284"/>
      <c r="B737" s="284"/>
      <c r="C737" s="435"/>
      <c r="D737" s="284"/>
      <c r="E737" s="284"/>
      <c r="F737" s="284"/>
      <c r="G737" s="284"/>
      <c r="H737" s="284"/>
      <c r="I737" s="284"/>
      <c r="J737" s="284"/>
      <c r="K737" s="284"/>
      <c r="L737" s="284"/>
      <c r="M737" s="284"/>
      <c r="N737" s="284"/>
      <c r="O737" s="284"/>
      <c r="P737" s="284"/>
      <c r="Q737" s="284"/>
      <c r="R737" s="284"/>
      <c r="S737" s="284"/>
      <c r="T737" s="284"/>
      <c r="U737" s="284"/>
      <c r="V737" s="284"/>
    </row>
    <row r="738" spans="1:22" ht="16.5" customHeight="1">
      <c r="A738" s="284"/>
      <c r="B738" s="284"/>
      <c r="C738" s="435"/>
      <c r="D738" s="284"/>
      <c r="E738" s="284"/>
      <c r="F738" s="284"/>
      <c r="G738" s="284"/>
      <c r="H738" s="284"/>
      <c r="I738" s="284"/>
      <c r="J738" s="284"/>
      <c r="K738" s="284"/>
      <c r="L738" s="284"/>
      <c r="M738" s="284"/>
      <c r="N738" s="284"/>
      <c r="O738" s="284"/>
      <c r="P738" s="284"/>
      <c r="Q738" s="284"/>
      <c r="R738" s="284"/>
      <c r="S738" s="284"/>
      <c r="T738" s="284"/>
      <c r="U738" s="284"/>
      <c r="V738" s="284"/>
    </row>
    <row r="739" spans="1:22" ht="16.5" customHeight="1">
      <c r="A739" s="284"/>
      <c r="B739" s="284"/>
      <c r="C739" s="435"/>
      <c r="D739" s="284"/>
      <c r="E739" s="284"/>
      <c r="F739" s="284"/>
      <c r="G739" s="284"/>
      <c r="H739" s="284"/>
      <c r="I739" s="284"/>
      <c r="J739" s="284"/>
      <c r="K739" s="284"/>
      <c r="L739" s="284"/>
      <c r="M739" s="284"/>
      <c r="N739" s="284"/>
      <c r="O739" s="284"/>
      <c r="P739" s="284"/>
      <c r="Q739" s="284"/>
      <c r="R739" s="284"/>
      <c r="S739" s="284"/>
      <c r="T739" s="284"/>
      <c r="U739" s="284"/>
      <c r="V739" s="284"/>
    </row>
    <row r="740" spans="1:22" ht="16.5" customHeight="1">
      <c r="A740" s="284"/>
      <c r="B740" s="284"/>
      <c r="C740" s="435"/>
      <c r="D740" s="284"/>
      <c r="E740" s="284"/>
      <c r="F740" s="284"/>
      <c r="G740" s="284"/>
      <c r="H740" s="284"/>
      <c r="I740" s="284"/>
      <c r="J740" s="284"/>
      <c r="K740" s="284"/>
      <c r="L740" s="284"/>
      <c r="M740" s="284"/>
      <c r="N740" s="284"/>
      <c r="O740" s="284"/>
      <c r="P740" s="284"/>
      <c r="Q740" s="284"/>
      <c r="R740" s="284"/>
      <c r="S740" s="284"/>
      <c r="T740" s="284"/>
      <c r="U740" s="284"/>
      <c r="V740" s="284"/>
    </row>
    <row r="741" spans="1:22" ht="16.5" customHeight="1">
      <c r="A741" s="284"/>
      <c r="B741" s="284"/>
      <c r="C741" s="435"/>
      <c r="D741" s="284"/>
      <c r="E741" s="284"/>
      <c r="F741" s="284"/>
      <c r="G741" s="284"/>
      <c r="H741" s="284"/>
      <c r="I741" s="284"/>
      <c r="J741" s="284"/>
      <c r="K741" s="284"/>
      <c r="L741" s="284"/>
      <c r="M741" s="284"/>
      <c r="N741" s="284"/>
      <c r="O741" s="284"/>
      <c r="P741" s="284"/>
      <c r="Q741" s="284"/>
      <c r="R741" s="284"/>
      <c r="S741" s="284"/>
      <c r="T741" s="284"/>
      <c r="U741" s="284"/>
      <c r="V741" s="284"/>
    </row>
    <row r="742" spans="1:22" ht="16.5" customHeight="1">
      <c r="A742" s="284"/>
      <c r="B742" s="284"/>
      <c r="C742" s="435"/>
      <c r="D742" s="284"/>
      <c r="E742" s="284"/>
      <c r="F742" s="284"/>
      <c r="G742" s="284"/>
      <c r="H742" s="284"/>
      <c r="I742" s="284"/>
      <c r="J742" s="284"/>
      <c r="K742" s="284"/>
      <c r="L742" s="284"/>
      <c r="M742" s="284"/>
      <c r="N742" s="284"/>
      <c r="O742" s="284"/>
      <c r="P742" s="284"/>
      <c r="Q742" s="284"/>
      <c r="R742" s="284"/>
      <c r="S742" s="284"/>
      <c r="T742" s="284"/>
      <c r="U742" s="284"/>
      <c r="V742" s="284"/>
    </row>
    <row r="743" spans="1:22" ht="16.5" customHeight="1">
      <c r="A743" s="284"/>
      <c r="B743" s="284"/>
      <c r="C743" s="435"/>
      <c r="D743" s="284"/>
      <c r="E743" s="284"/>
      <c r="F743" s="284"/>
      <c r="G743" s="284"/>
      <c r="H743" s="284"/>
      <c r="I743" s="284"/>
      <c r="J743" s="284"/>
      <c r="K743" s="284"/>
      <c r="L743" s="284"/>
      <c r="M743" s="284"/>
      <c r="N743" s="284"/>
      <c r="O743" s="284"/>
      <c r="P743" s="284"/>
      <c r="Q743" s="284"/>
      <c r="R743" s="284"/>
      <c r="S743" s="284"/>
      <c r="T743" s="284"/>
      <c r="U743" s="284"/>
      <c r="V743" s="284"/>
    </row>
    <row r="744" spans="1:22" ht="16.5" customHeight="1">
      <c r="A744" s="284"/>
      <c r="B744" s="284"/>
      <c r="C744" s="435"/>
      <c r="D744" s="284"/>
      <c r="E744" s="284"/>
      <c r="F744" s="284"/>
      <c r="G744" s="284"/>
      <c r="H744" s="284"/>
      <c r="I744" s="284"/>
      <c r="J744" s="284"/>
      <c r="K744" s="284"/>
      <c r="L744" s="284"/>
      <c r="M744" s="284"/>
      <c r="N744" s="284"/>
      <c r="O744" s="284"/>
      <c r="P744" s="284"/>
      <c r="Q744" s="284"/>
      <c r="R744" s="284"/>
      <c r="S744" s="284"/>
      <c r="T744" s="284"/>
      <c r="U744" s="284"/>
      <c r="V744" s="284"/>
    </row>
    <row r="745" spans="1:22" ht="16.5" customHeight="1">
      <c r="A745" s="284"/>
      <c r="B745" s="284"/>
      <c r="C745" s="435"/>
      <c r="D745" s="284"/>
      <c r="E745" s="284"/>
      <c r="F745" s="284"/>
      <c r="G745" s="284"/>
      <c r="H745" s="284"/>
      <c r="I745" s="284"/>
      <c r="J745" s="284"/>
      <c r="K745" s="284"/>
      <c r="L745" s="284"/>
      <c r="M745" s="284"/>
      <c r="N745" s="284"/>
      <c r="O745" s="284"/>
      <c r="P745" s="284"/>
      <c r="Q745" s="284"/>
      <c r="R745" s="284"/>
      <c r="S745" s="284"/>
      <c r="T745" s="284"/>
      <c r="U745" s="284"/>
      <c r="V745" s="284"/>
    </row>
    <row r="746" spans="1:22" ht="16.5" customHeight="1">
      <c r="A746" s="284"/>
      <c r="B746" s="284"/>
      <c r="C746" s="435"/>
      <c r="D746" s="284"/>
      <c r="E746" s="284"/>
      <c r="F746" s="284"/>
      <c r="G746" s="284"/>
      <c r="H746" s="284"/>
      <c r="I746" s="284"/>
      <c r="J746" s="284"/>
      <c r="K746" s="284"/>
      <c r="L746" s="284"/>
      <c r="M746" s="284"/>
      <c r="N746" s="284"/>
      <c r="O746" s="284"/>
      <c r="P746" s="284"/>
      <c r="Q746" s="284"/>
      <c r="R746" s="284"/>
      <c r="S746" s="284"/>
      <c r="T746" s="284"/>
      <c r="U746" s="284"/>
      <c r="V746" s="284"/>
    </row>
    <row r="747" spans="1:22" ht="16.5" customHeight="1">
      <c r="A747" s="284"/>
      <c r="B747" s="284"/>
      <c r="C747" s="435"/>
      <c r="D747" s="284"/>
      <c r="E747" s="284"/>
      <c r="F747" s="284"/>
      <c r="G747" s="284"/>
      <c r="H747" s="284"/>
      <c r="I747" s="284"/>
      <c r="J747" s="284"/>
      <c r="K747" s="284"/>
      <c r="L747" s="284"/>
      <c r="M747" s="284"/>
      <c r="N747" s="284"/>
      <c r="O747" s="284"/>
      <c r="P747" s="284"/>
      <c r="Q747" s="284"/>
      <c r="R747" s="284"/>
      <c r="S747" s="284"/>
      <c r="T747" s="284"/>
      <c r="U747" s="284"/>
      <c r="V747" s="284"/>
    </row>
    <row r="748" spans="1:22" ht="16.5" customHeight="1">
      <c r="A748" s="284"/>
      <c r="B748" s="284"/>
      <c r="C748" s="435"/>
      <c r="D748" s="284"/>
      <c r="E748" s="284"/>
      <c r="F748" s="284"/>
      <c r="G748" s="284"/>
      <c r="H748" s="284"/>
      <c r="I748" s="284"/>
      <c r="J748" s="284"/>
      <c r="K748" s="284"/>
      <c r="L748" s="284"/>
      <c r="M748" s="284"/>
      <c r="N748" s="284"/>
      <c r="O748" s="284"/>
      <c r="P748" s="284"/>
      <c r="Q748" s="284"/>
      <c r="R748" s="284"/>
      <c r="S748" s="284"/>
      <c r="T748" s="284"/>
      <c r="U748" s="284"/>
      <c r="V748" s="284"/>
    </row>
    <row r="749" spans="1:22" ht="16.5" customHeight="1">
      <c r="A749" s="284"/>
      <c r="B749" s="284"/>
      <c r="C749" s="435"/>
      <c r="D749" s="284"/>
      <c r="E749" s="284"/>
      <c r="F749" s="284"/>
      <c r="G749" s="284"/>
      <c r="H749" s="284"/>
      <c r="I749" s="284"/>
      <c r="J749" s="284"/>
      <c r="K749" s="284"/>
      <c r="L749" s="284"/>
      <c r="M749" s="284"/>
      <c r="N749" s="284"/>
      <c r="O749" s="284"/>
      <c r="P749" s="284"/>
      <c r="Q749" s="284"/>
      <c r="R749" s="284"/>
      <c r="S749" s="284"/>
      <c r="T749" s="284"/>
      <c r="U749" s="284"/>
      <c r="V749" s="284"/>
    </row>
    <row r="750" spans="1:22" ht="16.5" customHeight="1">
      <c r="A750" s="284"/>
      <c r="B750" s="284"/>
      <c r="C750" s="435"/>
      <c r="D750" s="284"/>
      <c r="E750" s="284"/>
      <c r="F750" s="284"/>
      <c r="G750" s="284"/>
      <c r="H750" s="284"/>
      <c r="I750" s="284"/>
      <c r="J750" s="284"/>
      <c r="K750" s="284"/>
      <c r="L750" s="284"/>
      <c r="M750" s="284"/>
      <c r="N750" s="284"/>
      <c r="O750" s="284"/>
      <c r="P750" s="284"/>
      <c r="Q750" s="284"/>
      <c r="R750" s="284"/>
      <c r="S750" s="284"/>
      <c r="T750" s="284"/>
      <c r="U750" s="284"/>
      <c r="V750" s="284"/>
    </row>
    <row r="751" spans="1:22" ht="16.5" customHeight="1">
      <c r="A751" s="284"/>
      <c r="B751" s="284"/>
      <c r="C751" s="435"/>
      <c r="D751" s="284"/>
      <c r="E751" s="284"/>
      <c r="F751" s="284"/>
      <c r="G751" s="284"/>
      <c r="H751" s="284"/>
      <c r="I751" s="284"/>
      <c r="J751" s="284"/>
      <c r="K751" s="284"/>
      <c r="L751" s="284"/>
      <c r="M751" s="284"/>
      <c r="N751" s="284"/>
      <c r="O751" s="284"/>
      <c r="P751" s="284"/>
      <c r="Q751" s="284"/>
      <c r="R751" s="284"/>
      <c r="S751" s="284"/>
      <c r="T751" s="284"/>
      <c r="U751" s="284"/>
      <c r="V751" s="284"/>
    </row>
    <row r="752" spans="1:22" ht="16.5" customHeight="1">
      <c r="A752" s="284"/>
      <c r="B752" s="284"/>
      <c r="C752" s="435"/>
      <c r="D752" s="284"/>
      <c r="E752" s="284"/>
      <c r="F752" s="284"/>
      <c r="G752" s="284"/>
      <c r="H752" s="284"/>
      <c r="I752" s="284"/>
      <c r="J752" s="284"/>
      <c r="K752" s="284"/>
      <c r="L752" s="284"/>
      <c r="M752" s="284"/>
      <c r="N752" s="284"/>
      <c r="O752" s="284"/>
      <c r="P752" s="284"/>
      <c r="Q752" s="284"/>
      <c r="R752" s="284"/>
      <c r="S752" s="284"/>
      <c r="T752" s="284"/>
      <c r="U752" s="284"/>
      <c r="V752" s="284"/>
    </row>
    <row r="753" spans="1:22" ht="16.5" customHeight="1">
      <c r="A753" s="284"/>
      <c r="B753" s="284"/>
      <c r="C753" s="435"/>
      <c r="D753" s="284"/>
      <c r="E753" s="284"/>
      <c r="F753" s="284"/>
      <c r="G753" s="284"/>
      <c r="H753" s="284"/>
      <c r="I753" s="284"/>
      <c r="J753" s="284"/>
      <c r="K753" s="284"/>
      <c r="L753" s="284"/>
      <c r="M753" s="284"/>
      <c r="N753" s="284"/>
      <c r="O753" s="284"/>
      <c r="P753" s="284"/>
      <c r="Q753" s="284"/>
      <c r="R753" s="284"/>
      <c r="S753" s="284"/>
      <c r="T753" s="284"/>
      <c r="U753" s="284"/>
      <c r="V753" s="284"/>
    </row>
    <row r="754" spans="1:22" ht="16.5" customHeight="1">
      <c r="A754" s="284"/>
      <c r="B754" s="284"/>
      <c r="C754" s="435"/>
      <c r="D754" s="284"/>
      <c r="E754" s="284"/>
      <c r="F754" s="284"/>
      <c r="G754" s="284"/>
      <c r="H754" s="284"/>
      <c r="I754" s="284"/>
      <c r="J754" s="284"/>
      <c r="K754" s="284"/>
      <c r="L754" s="284"/>
      <c r="M754" s="284"/>
      <c r="N754" s="284"/>
      <c r="O754" s="284"/>
      <c r="P754" s="284"/>
      <c r="Q754" s="284"/>
      <c r="R754" s="284"/>
      <c r="S754" s="284"/>
      <c r="T754" s="284"/>
      <c r="U754" s="284"/>
      <c r="V754" s="284"/>
    </row>
    <row r="755" spans="1:22" ht="16.5" customHeight="1">
      <c r="A755" s="284"/>
      <c r="B755" s="284"/>
      <c r="C755" s="435"/>
      <c r="D755" s="284"/>
      <c r="E755" s="284"/>
      <c r="F755" s="284"/>
      <c r="G755" s="284"/>
      <c r="H755" s="284"/>
      <c r="I755" s="284"/>
      <c r="J755" s="284"/>
      <c r="K755" s="284"/>
      <c r="L755" s="284"/>
      <c r="M755" s="284"/>
      <c r="N755" s="284"/>
      <c r="O755" s="284"/>
      <c r="P755" s="284"/>
      <c r="Q755" s="284"/>
      <c r="R755" s="284"/>
      <c r="S755" s="284"/>
      <c r="T755" s="284"/>
      <c r="U755" s="284"/>
      <c r="V755" s="284"/>
    </row>
    <row r="756" spans="1:22" ht="16.5" customHeight="1">
      <c r="A756" s="284"/>
      <c r="B756" s="284"/>
      <c r="C756" s="435"/>
      <c r="D756" s="284"/>
      <c r="E756" s="284"/>
      <c r="F756" s="284"/>
      <c r="G756" s="284"/>
      <c r="H756" s="284"/>
      <c r="I756" s="284"/>
      <c r="J756" s="284"/>
      <c r="K756" s="284"/>
      <c r="L756" s="284"/>
      <c r="M756" s="284"/>
      <c r="N756" s="284"/>
      <c r="O756" s="284"/>
      <c r="P756" s="284"/>
      <c r="Q756" s="284"/>
      <c r="R756" s="284"/>
      <c r="S756" s="284"/>
      <c r="T756" s="284"/>
      <c r="U756" s="284"/>
      <c r="V756" s="284"/>
    </row>
    <row r="757" spans="1:22" ht="16.5" customHeight="1">
      <c r="A757" s="284"/>
      <c r="B757" s="284"/>
      <c r="C757" s="435"/>
      <c r="D757" s="284"/>
      <c r="E757" s="284"/>
      <c r="F757" s="284"/>
      <c r="G757" s="284"/>
      <c r="H757" s="284"/>
      <c r="I757" s="284"/>
      <c r="J757" s="284"/>
      <c r="K757" s="284"/>
      <c r="L757" s="284"/>
      <c r="M757" s="284"/>
      <c r="N757" s="284"/>
      <c r="O757" s="284"/>
      <c r="P757" s="284"/>
      <c r="Q757" s="284"/>
      <c r="R757" s="284"/>
      <c r="S757" s="284"/>
      <c r="T757" s="284"/>
      <c r="U757" s="284"/>
      <c r="V757" s="284"/>
    </row>
    <row r="758" spans="1:22" ht="16.5" customHeight="1">
      <c r="A758" s="284"/>
      <c r="B758" s="284"/>
      <c r="C758" s="435"/>
      <c r="D758" s="284"/>
      <c r="E758" s="284"/>
      <c r="F758" s="284"/>
      <c r="G758" s="284"/>
      <c r="H758" s="284"/>
      <c r="I758" s="284"/>
      <c r="J758" s="284"/>
      <c r="K758" s="284"/>
      <c r="L758" s="284"/>
      <c r="M758" s="284"/>
      <c r="N758" s="284"/>
      <c r="O758" s="284"/>
      <c r="P758" s="284"/>
      <c r="Q758" s="284"/>
      <c r="R758" s="284"/>
      <c r="S758" s="284"/>
      <c r="T758" s="284"/>
      <c r="U758" s="284"/>
      <c r="V758" s="284"/>
    </row>
    <row r="759" spans="1:22" ht="16.5" customHeight="1">
      <c r="A759" s="284"/>
      <c r="B759" s="284"/>
      <c r="C759" s="435"/>
      <c r="D759" s="284"/>
      <c r="E759" s="284"/>
      <c r="F759" s="284"/>
      <c r="G759" s="284"/>
      <c r="H759" s="284"/>
      <c r="I759" s="284"/>
      <c r="J759" s="284"/>
      <c r="K759" s="284"/>
      <c r="L759" s="284"/>
      <c r="M759" s="284"/>
      <c r="N759" s="284"/>
      <c r="O759" s="284"/>
      <c r="P759" s="284"/>
      <c r="Q759" s="284"/>
      <c r="R759" s="284"/>
      <c r="S759" s="284"/>
      <c r="T759" s="284"/>
      <c r="U759" s="284"/>
      <c r="V759" s="284"/>
    </row>
    <row r="760" spans="1:22" ht="16.5" customHeight="1">
      <c r="A760" s="284"/>
      <c r="B760" s="284"/>
      <c r="C760" s="435"/>
      <c r="D760" s="284"/>
      <c r="E760" s="284"/>
      <c r="F760" s="284"/>
      <c r="G760" s="284"/>
      <c r="H760" s="284"/>
      <c r="I760" s="284"/>
      <c r="J760" s="284"/>
      <c r="K760" s="284"/>
      <c r="L760" s="284"/>
      <c r="M760" s="284"/>
      <c r="N760" s="284"/>
      <c r="O760" s="284"/>
      <c r="P760" s="284"/>
      <c r="Q760" s="284"/>
      <c r="R760" s="284"/>
      <c r="S760" s="284"/>
      <c r="T760" s="284"/>
      <c r="U760" s="284"/>
      <c r="V760" s="284"/>
    </row>
    <row r="761" spans="1:22" ht="16.5" customHeight="1">
      <c r="A761" s="284"/>
      <c r="B761" s="284"/>
      <c r="C761" s="435"/>
      <c r="D761" s="284"/>
      <c r="E761" s="284"/>
      <c r="F761" s="284"/>
      <c r="G761" s="284"/>
      <c r="H761" s="284"/>
      <c r="I761" s="284"/>
      <c r="J761" s="284"/>
      <c r="K761" s="284"/>
      <c r="L761" s="284"/>
      <c r="M761" s="284"/>
      <c r="N761" s="284"/>
      <c r="O761" s="284"/>
      <c r="P761" s="284"/>
      <c r="Q761" s="284"/>
      <c r="R761" s="284"/>
      <c r="S761" s="284"/>
      <c r="T761" s="284"/>
      <c r="U761" s="284"/>
      <c r="V761" s="284"/>
    </row>
    <row r="762" spans="1:22" ht="16.5" customHeight="1">
      <c r="A762" s="284"/>
      <c r="B762" s="284"/>
      <c r="C762" s="435"/>
      <c r="D762" s="284"/>
      <c r="E762" s="284"/>
      <c r="F762" s="284"/>
      <c r="G762" s="284"/>
      <c r="H762" s="284"/>
      <c r="I762" s="284"/>
      <c r="J762" s="284"/>
      <c r="K762" s="284"/>
      <c r="L762" s="284"/>
      <c r="M762" s="284"/>
      <c r="N762" s="284"/>
      <c r="O762" s="284"/>
      <c r="P762" s="284"/>
      <c r="Q762" s="284"/>
      <c r="R762" s="284"/>
      <c r="S762" s="284"/>
      <c r="T762" s="284"/>
      <c r="U762" s="284"/>
      <c r="V762" s="284"/>
    </row>
    <row r="763" spans="1:22" ht="16.5" customHeight="1">
      <c r="A763" s="284"/>
      <c r="B763" s="284"/>
      <c r="C763" s="435"/>
      <c r="D763" s="284"/>
      <c r="E763" s="284"/>
      <c r="F763" s="284"/>
      <c r="G763" s="284"/>
      <c r="H763" s="284"/>
      <c r="I763" s="284"/>
      <c r="J763" s="284"/>
      <c r="K763" s="284"/>
      <c r="L763" s="284"/>
      <c r="M763" s="284"/>
      <c r="N763" s="284"/>
      <c r="O763" s="284"/>
      <c r="P763" s="284"/>
      <c r="Q763" s="284"/>
      <c r="R763" s="284"/>
      <c r="S763" s="284"/>
      <c r="T763" s="284"/>
      <c r="U763" s="284"/>
      <c r="V763" s="284"/>
    </row>
    <row r="764" spans="1:22" ht="16.5" customHeight="1">
      <c r="A764" s="284"/>
      <c r="B764" s="284"/>
      <c r="C764" s="435"/>
      <c r="D764" s="284"/>
      <c r="E764" s="284"/>
      <c r="F764" s="284"/>
      <c r="G764" s="284"/>
      <c r="H764" s="284"/>
      <c r="I764" s="284"/>
      <c r="J764" s="284"/>
      <c r="K764" s="284"/>
      <c r="L764" s="284"/>
      <c r="M764" s="284"/>
      <c r="N764" s="284"/>
      <c r="O764" s="284"/>
      <c r="P764" s="284"/>
      <c r="Q764" s="284"/>
      <c r="R764" s="284"/>
      <c r="S764" s="284"/>
      <c r="T764" s="284"/>
      <c r="U764" s="284"/>
      <c r="V764" s="284"/>
    </row>
    <row r="765" spans="1:22" ht="16.5" customHeight="1">
      <c r="A765" s="284"/>
      <c r="B765" s="284"/>
      <c r="C765" s="435"/>
      <c r="D765" s="284"/>
      <c r="E765" s="284"/>
      <c r="F765" s="284"/>
      <c r="G765" s="284"/>
      <c r="H765" s="284"/>
      <c r="I765" s="284"/>
      <c r="J765" s="284"/>
      <c r="K765" s="284"/>
      <c r="L765" s="284"/>
      <c r="M765" s="284"/>
      <c r="N765" s="284"/>
      <c r="O765" s="284"/>
      <c r="P765" s="284"/>
      <c r="Q765" s="284"/>
      <c r="R765" s="284"/>
      <c r="S765" s="284"/>
      <c r="T765" s="284"/>
      <c r="U765" s="284"/>
      <c r="V765" s="284"/>
    </row>
    <row r="766" spans="1:22" ht="16.5" customHeight="1">
      <c r="A766" s="284"/>
      <c r="B766" s="284"/>
      <c r="C766" s="435"/>
      <c r="D766" s="284"/>
      <c r="E766" s="284"/>
      <c r="F766" s="284"/>
      <c r="G766" s="284"/>
      <c r="H766" s="284"/>
      <c r="I766" s="284"/>
      <c r="J766" s="284"/>
      <c r="K766" s="284"/>
      <c r="L766" s="284"/>
      <c r="M766" s="284"/>
      <c r="N766" s="284"/>
      <c r="O766" s="284"/>
      <c r="P766" s="284"/>
      <c r="Q766" s="284"/>
      <c r="R766" s="284"/>
      <c r="S766" s="284"/>
      <c r="T766" s="284"/>
      <c r="U766" s="284"/>
      <c r="V766" s="284"/>
    </row>
    <row r="767" spans="1:22" ht="16.5" customHeight="1">
      <c r="A767" s="284"/>
      <c r="B767" s="284"/>
      <c r="C767" s="435"/>
      <c r="D767" s="284"/>
      <c r="E767" s="284"/>
      <c r="F767" s="284"/>
      <c r="G767" s="284"/>
      <c r="H767" s="284"/>
      <c r="I767" s="284"/>
      <c r="J767" s="284"/>
      <c r="K767" s="284"/>
      <c r="L767" s="284"/>
      <c r="M767" s="284"/>
      <c r="N767" s="284"/>
      <c r="O767" s="284"/>
      <c r="P767" s="284"/>
      <c r="Q767" s="284"/>
      <c r="R767" s="284"/>
      <c r="S767" s="284"/>
      <c r="T767" s="284"/>
      <c r="U767" s="284"/>
      <c r="V767" s="284"/>
    </row>
    <row r="768" spans="1:22" ht="16.5" customHeight="1">
      <c r="A768" s="284"/>
      <c r="B768" s="284"/>
      <c r="C768" s="435"/>
      <c r="D768" s="284"/>
      <c r="E768" s="284"/>
      <c r="F768" s="284"/>
      <c r="G768" s="284"/>
      <c r="H768" s="284"/>
      <c r="I768" s="284"/>
      <c r="J768" s="284"/>
      <c r="K768" s="284"/>
      <c r="L768" s="284"/>
      <c r="M768" s="284"/>
      <c r="N768" s="284"/>
      <c r="O768" s="284"/>
      <c r="P768" s="284"/>
      <c r="Q768" s="284"/>
      <c r="R768" s="284"/>
      <c r="S768" s="284"/>
      <c r="T768" s="284"/>
      <c r="U768" s="284"/>
      <c r="V768" s="284"/>
    </row>
    <row r="769" spans="1:22" ht="16.5" customHeight="1">
      <c r="A769" s="284"/>
      <c r="B769" s="284"/>
      <c r="C769" s="435"/>
      <c r="D769" s="284"/>
      <c r="E769" s="284"/>
      <c r="F769" s="284"/>
      <c r="G769" s="284"/>
      <c r="H769" s="284"/>
      <c r="I769" s="284"/>
      <c r="J769" s="284"/>
      <c r="K769" s="284"/>
      <c r="L769" s="284"/>
      <c r="M769" s="284"/>
      <c r="N769" s="284"/>
      <c r="O769" s="284"/>
      <c r="P769" s="284"/>
      <c r="Q769" s="284"/>
      <c r="R769" s="284"/>
      <c r="S769" s="284"/>
      <c r="T769" s="284"/>
      <c r="U769" s="284"/>
      <c r="V769" s="284"/>
    </row>
    <row r="770" spans="1:22" ht="16.5" customHeight="1">
      <c r="A770" s="284"/>
      <c r="B770" s="284"/>
      <c r="C770" s="435"/>
      <c r="D770" s="284"/>
      <c r="E770" s="284"/>
      <c r="F770" s="284"/>
      <c r="G770" s="284"/>
      <c r="H770" s="284"/>
      <c r="I770" s="284"/>
      <c r="J770" s="284"/>
      <c r="K770" s="284"/>
      <c r="L770" s="284"/>
      <c r="M770" s="284"/>
      <c r="N770" s="284"/>
      <c r="O770" s="284"/>
      <c r="P770" s="284"/>
      <c r="Q770" s="284"/>
      <c r="R770" s="284"/>
      <c r="S770" s="284"/>
      <c r="T770" s="284"/>
      <c r="U770" s="284"/>
      <c r="V770" s="284"/>
    </row>
    <row r="771" spans="1:22" ht="16.5" customHeight="1">
      <c r="A771" s="284"/>
      <c r="B771" s="284"/>
      <c r="C771" s="435"/>
      <c r="D771" s="284"/>
      <c r="E771" s="284"/>
      <c r="F771" s="284"/>
      <c r="G771" s="284"/>
      <c r="H771" s="284"/>
      <c r="I771" s="284"/>
      <c r="J771" s="284"/>
      <c r="K771" s="284"/>
      <c r="L771" s="284"/>
      <c r="M771" s="284"/>
      <c r="N771" s="284"/>
      <c r="O771" s="284"/>
      <c r="P771" s="284"/>
      <c r="Q771" s="284"/>
      <c r="R771" s="284"/>
      <c r="S771" s="284"/>
      <c r="T771" s="284"/>
      <c r="U771" s="284"/>
      <c r="V771" s="284"/>
    </row>
    <row r="772" spans="1:22" ht="16.5" customHeight="1">
      <c r="A772" s="284"/>
      <c r="B772" s="284"/>
      <c r="C772" s="435"/>
      <c r="D772" s="284"/>
      <c r="E772" s="284"/>
      <c r="F772" s="284"/>
      <c r="G772" s="284"/>
      <c r="H772" s="284"/>
      <c r="I772" s="284"/>
      <c r="J772" s="284"/>
      <c r="K772" s="284"/>
      <c r="L772" s="284"/>
      <c r="M772" s="284"/>
      <c r="N772" s="284"/>
      <c r="O772" s="284"/>
      <c r="P772" s="284"/>
      <c r="Q772" s="284"/>
      <c r="R772" s="284"/>
      <c r="S772" s="284"/>
      <c r="T772" s="284"/>
      <c r="U772" s="284"/>
      <c r="V772" s="284"/>
    </row>
    <row r="773" spans="1:22" ht="16.5" customHeight="1">
      <c r="A773" s="284"/>
      <c r="B773" s="284"/>
      <c r="C773" s="435"/>
      <c r="D773" s="284"/>
      <c r="E773" s="284"/>
      <c r="F773" s="284"/>
      <c r="G773" s="284"/>
      <c r="H773" s="284"/>
      <c r="I773" s="284"/>
      <c r="J773" s="284"/>
      <c r="K773" s="284"/>
      <c r="L773" s="284"/>
      <c r="M773" s="284"/>
      <c r="N773" s="284"/>
      <c r="O773" s="284"/>
      <c r="P773" s="284"/>
      <c r="Q773" s="284"/>
      <c r="R773" s="284"/>
      <c r="S773" s="284"/>
      <c r="T773" s="284"/>
      <c r="U773" s="284"/>
      <c r="V773" s="284"/>
    </row>
    <row r="774" spans="1:22" ht="16.5" customHeight="1">
      <c r="A774" s="284"/>
      <c r="B774" s="284"/>
      <c r="C774" s="435"/>
      <c r="D774" s="284"/>
      <c r="E774" s="284"/>
      <c r="F774" s="284"/>
      <c r="G774" s="284"/>
      <c r="H774" s="284"/>
      <c r="I774" s="284"/>
      <c r="J774" s="284"/>
      <c r="K774" s="284"/>
      <c r="L774" s="284"/>
      <c r="M774" s="284"/>
      <c r="N774" s="284"/>
      <c r="O774" s="284"/>
      <c r="P774" s="284"/>
      <c r="Q774" s="284"/>
      <c r="R774" s="284"/>
      <c r="S774" s="284"/>
      <c r="T774" s="284"/>
      <c r="U774" s="284"/>
      <c r="V774" s="284"/>
    </row>
    <row r="775" spans="1:22" ht="16.5" customHeight="1">
      <c r="A775" s="284"/>
      <c r="B775" s="284"/>
      <c r="C775" s="435"/>
      <c r="D775" s="284"/>
      <c r="E775" s="284"/>
      <c r="F775" s="284"/>
      <c r="G775" s="284"/>
      <c r="H775" s="284"/>
      <c r="I775" s="284"/>
      <c r="J775" s="284"/>
      <c r="K775" s="284"/>
      <c r="L775" s="284"/>
      <c r="M775" s="284"/>
      <c r="N775" s="284"/>
      <c r="O775" s="284"/>
      <c r="P775" s="284"/>
      <c r="Q775" s="284"/>
      <c r="R775" s="284"/>
      <c r="S775" s="284"/>
      <c r="T775" s="284"/>
      <c r="U775" s="284"/>
      <c r="V775" s="284"/>
    </row>
    <row r="776" spans="1:22" ht="16.5" customHeight="1">
      <c r="A776" s="284"/>
      <c r="B776" s="284"/>
      <c r="C776" s="435"/>
      <c r="D776" s="284"/>
      <c r="E776" s="284"/>
      <c r="F776" s="284"/>
      <c r="G776" s="284"/>
      <c r="H776" s="284"/>
      <c r="I776" s="284"/>
      <c r="J776" s="284"/>
      <c r="K776" s="284"/>
      <c r="L776" s="284"/>
      <c r="M776" s="284"/>
      <c r="N776" s="284"/>
      <c r="O776" s="284"/>
      <c r="P776" s="284"/>
      <c r="Q776" s="284"/>
      <c r="R776" s="284"/>
      <c r="S776" s="284"/>
      <c r="T776" s="284"/>
      <c r="U776" s="284"/>
      <c r="V776" s="284"/>
    </row>
    <row r="777" spans="1:22" ht="16.5" customHeight="1">
      <c r="A777" s="284"/>
      <c r="B777" s="284"/>
      <c r="C777" s="435"/>
      <c r="D777" s="284"/>
      <c r="E777" s="284"/>
      <c r="F777" s="284"/>
      <c r="G777" s="284"/>
      <c r="H777" s="284"/>
      <c r="I777" s="284"/>
      <c r="J777" s="284"/>
      <c r="K777" s="284"/>
      <c r="L777" s="284"/>
      <c r="M777" s="284"/>
      <c r="N777" s="284"/>
      <c r="O777" s="284"/>
      <c r="P777" s="284"/>
      <c r="Q777" s="284"/>
      <c r="R777" s="284"/>
      <c r="S777" s="284"/>
      <c r="T777" s="284"/>
      <c r="U777" s="284"/>
      <c r="V777" s="284"/>
    </row>
    <row r="778" spans="1:22" ht="16.5" customHeight="1">
      <c r="A778" s="284"/>
      <c r="B778" s="284"/>
      <c r="C778" s="435"/>
      <c r="D778" s="284"/>
      <c r="E778" s="284"/>
      <c r="F778" s="284"/>
      <c r="G778" s="284"/>
      <c r="H778" s="284"/>
      <c r="I778" s="284"/>
      <c r="J778" s="284"/>
      <c r="K778" s="284"/>
      <c r="L778" s="284"/>
      <c r="M778" s="284"/>
      <c r="N778" s="284"/>
      <c r="O778" s="284"/>
      <c r="P778" s="284"/>
      <c r="Q778" s="284"/>
      <c r="R778" s="284"/>
      <c r="S778" s="284"/>
      <c r="T778" s="284"/>
      <c r="U778" s="284"/>
      <c r="V778" s="284"/>
    </row>
    <row r="779" spans="1:22" ht="16.5" customHeight="1">
      <c r="A779" s="284"/>
      <c r="B779" s="284"/>
      <c r="C779" s="435"/>
      <c r="D779" s="284"/>
      <c r="E779" s="284"/>
      <c r="F779" s="284"/>
      <c r="G779" s="284"/>
      <c r="H779" s="284"/>
      <c r="I779" s="284"/>
      <c r="J779" s="284"/>
      <c r="K779" s="284"/>
      <c r="L779" s="284"/>
      <c r="M779" s="284"/>
      <c r="N779" s="284"/>
      <c r="O779" s="284"/>
      <c r="P779" s="284"/>
      <c r="Q779" s="284"/>
      <c r="R779" s="284"/>
      <c r="S779" s="284"/>
      <c r="T779" s="284"/>
      <c r="U779" s="284"/>
      <c r="V779" s="284"/>
    </row>
    <row r="780" spans="1:22" ht="16.5" customHeight="1">
      <c r="A780" s="284"/>
      <c r="B780" s="284"/>
      <c r="C780" s="435"/>
      <c r="D780" s="284"/>
      <c r="E780" s="284"/>
      <c r="F780" s="284"/>
      <c r="G780" s="284"/>
      <c r="H780" s="284"/>
      <c r="I780" s="284"/>
      <c r="J780" s="284"/>
      <c r="K780" s="284"/>
      <c r="L780" s="284"/>
      <c r="M780" s="284"/>
      <c r="N780" s="284"/>
      <c r="O780" s="284"/>
      <c r="P780" s="284"/>
      <c r="Q780" s="284"/>
      <c r="R780" s="284"/>
      <c r="S780" s="284"/>
      <c r="T780" s="284"/>
      <c r="U780" s="284"/>
      <c r="V780" s="284"/>
    </row>
    <row r="781" spans="1:22" ht="16.5" customHeight="1">
      <c r="A781" s="284"/>
      <c r="B781" s="284"/>
      <c r="C781" s="435"/>
      <c r="D781" s="284"/>
      <c r="E781" s="284"/>
      <c r="F781" s="284"/>
      <c r="G781" s="284"/>
      <c r="H781" s="284"/>
      <c r="I781" s="284"/>
      <c r="J781" s="284"/>
      <c r="K781" s="284"/>
      <c r="L781" s="284"/>
      <c r="M781" s="284"/>
      <c r="N781" s="284"/>
      <c r="O781" s="284"/>
      <c r="P781" s="284"/>
      <c r="Q781" s="284"/>
      <c r="R781" s="284"/>
      <c r="S781" s="284"/>
      <c r="T781" s="284"/>
      <c r="U781" s="284"/>
      <c r="V781" s="284"/>
    </row>
    <row r="782" spans="1:22" ht="16.5" customHeight="1">
      <c r="A782" s="284"/>
      <c r="B782" s="284"/>
      <c r="C782" s="435"/>
      <c r="D782" s="284"/>
      <c r="E782" s="284"/>
      <c r="F782" s="284"/>
      <c r="G782" s="284"/>
      <c r="H782" s="284"/>
      <c r="I782" s="284"/>
      <c r="J782" s="284"/>
      <c r="K782" s="284"/>
      <c r="L782" s="284"/>
      <c r="M782" s="284"/>
      <c r="N782" s="284"/>
      <c r="O782" s="284"/>
      <c r="P782" s="284"/>
      <c r="Q782" s="284"/>
      <c r="R782" s="284"/>
      <c r="S782" s="284"/>
      <c r="T782" s="284"/>
      <c r="U782" s="284"/>
      <c r="V782" s="284"/>
    </row>
    <row r="783" spans="1:22" ht="16.5" customHeight="1">
      <c r="A783" s="284"/>
      <c r="B783" s="284"/>
      <c r="C783" s="435"/>
      <c r="D783" s="284"/>
      <c r="E783" s="284"/>
      <c r="F783" s="284"/>
      <c r="G783" s="284"/>
      <c r="H783" s="284"/>
      <c r="I783" s="284"/>
      <c r="J783" s="284"/>
      <c r="K783" s="284"/>
      <c r="L783" s="284"/>
      <c r="M783" s="284"/>
      <c r="N783" s="284"/>
      <c r="O783" s="284"/>
      <c r="P783" s="284"/>
      <c r="Q783" s="284"/>
      <c r="R783" s="284"/>
      <c r="S783" s="284"/>
      <c r="T783" s="284"/>
      <c r="U783" s="284"/>
      <c r="V783" s="284"/>
    </row>
    <row r="784" spans="1:22" ht="16.5" customHeight="1">
      <c r="A784" s="284"/>
      <c r="B784" s="284"/>
      <c r="C784" s="435"/>
      <c r="D784" s="284"/>
      <c r="E784" s="284"/>
      <c r="F784" s="284"/>
      <c r="G784" s="284"/>
      <c r="H784" s="284"/>
      <c r="I784" s="284"/>
      <c r="J784" s="284"/>
      <c r="K784" s="284"/>
      <c r="L784" s="284"/>
      <c r="M784" s="284"/>
      <c r="N784" s="284"/>
      <c r="O784" s="284"/>
      <c r="P784" s="284"/>
      <c r="Q784" s="284"/>
      <c r="R784" s="284"/>
      <c r="S784" s="284"/>
      <c r="T784" s="284"/>
      <c r="U784" s="284"/>
      <c r="V784" s="284"/>
    </row>
    <row r="785" spans="1:22" ht="16.5" customHeight="1">
      <c r="A785" s="284"/>
      <c r="B785" s="284"/>
      <c r="C785" s="435"/>
      <c r="D785" s="284"/>
      <c r="E785" s="284"/>
      <c r="F785" s="284"/>
      <c r="G785" s="284"/>
      <c r="H785" s="284"/>
      <c r="I785" s="284"/>
      <c r="J785" s="284"/>
      <c r="K785" s="284"/>
      <c r="L785" s="284"/>
      <c r="M785" s="284"/>
      <c r="N785" s="284"/>
      <c r="O785" s="284"/>
      <c r="P785" s="284"/>
      <c r="Q785" s="284"/>
      <c r="R785" s="284"/>
      <c r="S785" s="284"/>
      <c r="T785" s="284"/>
      <c r="U785" s="284"/>
      <c r="V785" s="284"/>
    </row>
    <row r="786" spans="1:22" ht="16.5" customHeight="1">
      <c r="A786" s="284"/>
      <c r="B786" s="284"/>
      <c r="C786" s="435"/>
      <c r="D786" s="284"/>
      <c r="E786" s="284"/>
      <c r="F786" s="284"/>
      <c r="G786" s="284"/>
      <c r="H786" s="284"/>
      <c r="I786" s="284"/>
      <c r="J786" s="284"/>
      <c r="K786" s="284"/>
      <c r="L786" s="284"/>
      <c r="M786" s="284"/>
      <c r="N786" s="284"/>
      <c r="O786" s="284"/>
      <c r="P786" s="284"/>
      <c r="Q786" s="284"/>
      <c r="R786" s="284"/>
      <c r="S786" s="284"/>
      <c r="T786" s="284"/>
      <c r="U786" s="284"/>
      <c r="V786" s="284"/>
    </row>
    <row r="787" spans="1:22" ht="16.5" customHeight="1">
      <c r="A787" s="284"/>
      <c r="B787" s="284"/>
      <c r="C787" s="435"/>
      <c r="D787" s="284"/>
      <c r="E787" s="284"/>
      <c r="F787" s="284"/>
      <c r="G787" s="284"/>
      <c r="H787" s="284"/>
      <c r="I787" s="284"/>
      <c r="J787" s="284"/>
      <c r="K787" s="284"/>
      <c r="L787" s="284"/>
      <c r="M787" s="284"/>
      <c r="N787" s="284"/>
      <c r="O787" s="284"/>
      <c r="P787" s="284"/>
      <c r="Q787" s="284"/>
      <c r="R787" s="284"/>
      <c r="S787" s="284"/>
      <c r="T787" s="284"/>
      <c r="U787" s="284"/>
      <c r="V787" s="284"/>
    </row>
    <row r="788" spans="1:22" ht="16.5" customHeight="1">
      <c r="A788" s="284"/>
      <c r="B788" s="284"/>
      <c r="C788" s="435"/>
      <c r="D788" s="284"/>
      <c r="E788" s="284"/>
      <c r="F788" s="284"/>
      <c r="G788" s="284"/>
      <c r="H788" s="284"/>
      <c r="I788" s="284"/>
      <c r="J788" s="284"/>
      <c r="K788" s="284"/>
      <c r="L788" s="284"/>
      <c r="M788" s="284"/>
      <c r="N788" s="284"/>
      <c r="O788" s="284"/>
      <c r="P788" s="284"/>
      <c r="Q788" s="284"/>
      <c r="R788" s="284"/>
      <c r="S788" s="284"/>
      <c r="T788" s="284"/>
      <c r="U788" s="284"/>
      <c r="V788" s="284"/>
    </row>
    <row r="789" spans="1:22" ht="16.5" customHeight="1">
      <c r="A789" s="284"/>
      <c r="B789" s="284"/>
      <c r="C789" s="435"/>
      <c r="D789" s="284"/>
      <c r="E789" s="284"/>
      <c r="F789" s="284"/>
      <c r="G789" s="284"/>
      <c r="H789" s="284"/>
      <c r="I789" s="284"/>
      <c r="J789" s="284"/>
      <c r="K789" s="284"/>
      <c r="L789" s="284"/>
      <c r="M789" s="284"/>
      <c r="N789" s="284"/>
      <c r="O789" s="284"/>
      <c r="P789" s="284"/>
      <c r="Q789" s="284"/>
      <c r="R789" s="284"/>
      <c r="S789" s="284"/>
      <c r="T789" s="284"/>
      <c r="U789" s="284"/>
      <c r="V789" s="284"/>
    </row>
    <row r="790" spans="1:22" ht="16.5" customHeight="1">
      <c r="A790" s="284"/>
      <c r="B790" s="284"/>
      <c r="C790" s="435"/>
      <c r="D790" s="284"/>
      <c r="E790" s="284"/>
      <c r="F790" s="284"/>
      <c r="G790" s="284"/>
      <c r="H790" s="284"/>
      <c r="I790" s="284"/>
      <c r="J790" s="284"/>
      <c r="K790" s="284"/>
      <c r="L790" s="284"/>
      <c r="M790" s="284"/>
      <c r="N790" s="284"/>
      <c r="O790" s="284"/>
      <c r="P790" s="284"/>
      <c r="Q790" s="284"/>
      <c r="R790" s="284"/>
      <c r="S790" s="284"/>
      <c r="T790" s="284"/>
      <c r="U790" s="284"/>
      <c r="V790" s="284"/>
    </row>
    <row r="791" spans="1:22" ht="16.5" customHeight="1">
      <c r="A791" s="284"/>
      <c r="B791" s="284"/>
      <c r="C791" s="435"/>
      <c r="D791" s="284"/>
      <c r="E791" s="284"/>
      <c r="F791" s="284"/>
      <c r="G791" s="284"/>
      <c r="H791" s="284"/>
      <c r="I791" s="284"/>
      <c r="J791" s="284"/>
      <c r="K791" s="284"/>
      <c r="L791" s="284"/>
      <c r="M791" s="284"/>
      <c r="N791" s="284"/>
      <c r="O791" s="284"/>
      <c r="P791" s="284"/>
      <c r="Q791" s="284"/>
      <c r="R791" s="284"/>
      <c r="S791" s="284"/>
      <c r="T791" s="284"/>
      <c r="U791" s="284"/>
      <c r="V791" s="284"/>
    </row>
    <row r="792" spans="1:22" ht="16.5" customHeight="1">
      <c r="A792" s="284"/>
      <c r="B792" s="284"/>
      <c r="C792" s="435"/>
      <c r="D792" s="284"/>
      <c r="E792" s="284"/>
      <c r="F792" s="284"/>
      <c r="G792" s="284"/>
      <c r="H792" s="284"/>
      <c r="I792" s="284"/>
      <c r="J792" s="284"/>
      <c r="K792" s="284"/>
      <c r="L792" s="284"/>
      <c r="M792" s="284"/>
      <c r="N792" s="284"/>
      <c r="O792" s="284"/>
      <c r="P792" s="284"/>
      <c r="Q792" s="284"/>
      <c r="R792" s="284"/>
      <c r="S792" s="284"/>
      <c r="T792" s="284"/>
      <c r="U792" s="284"/>
      <c r="V792" s="284"/>
    </row>
    <row r="793" spans="1:22" ht="16.5" customHeight="1">
      <c r="A793" s="284"/>
      <c r="B793" s="284"/>
      <c r="C793" s="435"/>
      <c r="D793" s="284"/>
      <c r="E793" s="284"/>
      <c r="F793" s="284"/>
      <c r="G793" s="284"/>
      <c r="H793" s="284"/>
      <c r="I793" s="284"/>
      <c r="J793" s="284"/>
      <c r="K793" s="284"/>
      <c r="L793" s="284"/>
      <c r="M793" s="284"/>
      <c r="N793" s="284"/>
      <c r="O793" s="284"/>
      <c r="P793" s="284"/>
      <c r="Q793" s="284"/>
      <c r="R793" s="284"/>
      <c r="S793" s="284"/>
      <c r="T793" s="284"/>
      <c r="U793" s="284"/>
      <c r="V793" s="284"/>
    </row>
    <row r="794" spans="1:22" ht="16.5" customHeight="1">
      <c r="A794" s="284"/>
      <c r="B794" s="284"/>
      <c r="C794" s="435"/>
      <c r="D794" s="284"/>
      <c r="E794" s="284"/>
      <c r="F794" s="284"/>
      <c r="G794" s="284"/>
      <c r="H794" s="284"/>
      <c r="I794" s="284"/>
      <c r="J794" s="284"/>
      <c r="K794" s="284"/>
      <c r="L794" s="284"/>
      <c r="M794" s="284"/>
      <c r="N794" s="284"/>
      <c r="O794" s="284"/>
      <c r="P794" s="284"/>
      <c r="Q794" s="284"/>
      <c r="R794" s="284"/>
      <c r="S794" s="284"/>
      <c r="T794" s="284"/>
      <c r="U794" s="284"/>
      <c r="V794" s="284"/>
    </row>
    <row r="795" spans="1:22" ht="16.5" customHeight="1">
      <c r="A795" s="284"/>
      <c r="B795" s="284"/>
      <c r="C795" s="435"/>
      <c r="D795" s="284"/>
      <c r="E795" s="284"/>
      <c r="F795" s="284"/>
      <c r="G795" s="284"/>
      <c r="H795" s="284"/>
      <c r="I795" s="284"/>
      <c r="J795" s="284"/>
      <c r="K795" s="284"/>
      <c r="L795" s="284"/>
      <c r="M795" s="284"/>
      <c r="N795" s="284"/>
      <c r="O795" s="284"/>
      <c r="P795" s="284"/>
      <c r="Q795" s="284"/>
      <c r="R795" s="284"/>
      <c r="S795" s="284"/>
      <c r="T795" s="284"/>
      <c r="U795" s="284"/>
      <c r="V795" s="284"/>
    </row>
    <row r="796" spans="1:22" ht="16.5" customHeight="1">
      <c r="A796" s="284"/>
      <c r="B796" s="284"/>
      <c r="C796" s="435"/>
      <c r="D796" s="284"/>
      <c r="E796" s="284"/>
      <c r="F796" s="284"/>
      <c r="G796" s="284"/>
      <c r="H796" s="284"/>
      <c r="I796" s="284"/>
      <c r="J796" s="284"/>
      <c r="K796" s="284"/>
      <c r="L796" s="284"/>
      <c r="M796" s="284"/>
      <c r="N796" s="284"/>
      <c r="O796" s="284"/>
      <c r="P796" s="284"/>
      <c r="Q796" s="284"/>
      <c r="R796" s="284"/>
      <c r="S796" s="284"/>
      <c r="T796" s="284"/>
      <c r="U796" s="284"/>
      <c r="V796" s="284"/>
    </row>
    <row r="797" spans="1:22" ht="16.5" customHeight="1">
      <c r="A797" s="284"/>
      <c r="B797" s="284"/>
      <c r="C797" s="435"/>
      <c r="D797" s="284"/>
      <c r="E797" s="284"/>
      <c r="F797" s="284"/>
      <c r="G797" s="284"/>
      <c r="H797" s="284"/>
      <c r="I797" s="284"/>
      <c r="J797" s="284"/>
      <c r="K797" s="284"/>
      <c r="L797" s="284"/>
      <c r="M797" s="284"/>
      <c r="N797" s="284"/>
      <c r="O797" s="284"/>
      <c r="P797" s="284"/>
      <c r="Q797" s="284"/>
      <c r="R797" s="284"/>
      <c r="S797" s="284"/>
      <c r="T797" s="284"/>
      <c r="U797" s="284"/>
      <c r="V797" s="284"/>
    </row>
    <row r="798" spans="1:22" ht="16.5" customHeight="1">
      <c r="A798" s="284"/>
      <c r="B798" s="284"/>
      <c r="C798" s="435"/>
      <c r="D798" s="284"/>
      <c r="E798" s="284"/>
      <c r="F798" s="284"/>
      <c r="G798" s="284"/>
      <c r="H798" s="284"/>
      <c r="I798" s="284"/>
      <c r="J798" s="284"/>
      <c r="K798" s="284"/>
      <c r="L798" s="284"/>
      <c r="M798" s="284"/>
      <c r="N798" s="284"/>
      <c r="O798" s="284"/>
      <c r="P798" s="284"/>
      <c r="Q798" s="284"/>
      <c r="R798" s="284"/>
      <c r="S798" s="284"/>
      <c r="T798" s="284"/>
      <c r="U798" s="284"/>
      <c r="V798" s="284"/>
    </row>
    <row r="799" spans="1:22" ht="16.5" customHeight="1">
      <c r="A799" s="284"/>
      <c r="B799" s="284"/>
      <c r="C799" s="435"/>
      <c r="D799" s="284"/>
      <c r="E799" s="284"/>
      <c r="F799" s="284"/>
      <c r="G799" s="284"/>
      <c r="H799" s="284"/>
      <c r="I799" s="284"/>
      <c r="J799" s="284"/>
      <c r="K799" s="284"/>
      <c r="L799" s="284"/>
      <c r="M799" s="284"/>
      <c r="N799" s="284"/>
      <c r="O799" s="284"/>
      <c r="P799" s="284"/>
      <c r="Q799" s="284"/>
      <c r="R799" s="284"/>
      <c r="S799" s="284"/>
      <c r="T799" s="284"/>
      <c r="U799" s="284"/>
      <c r="V799" s="284"/>
    </row>
    <row r="800" spans="1:22" ht="16.5" customHeight="1">
      <c r="A800" s="284"/>
      <c r="B800" s="284"/>
      <c r="C800" s="435"/>
      <c r="D800" s="284"/>
      <c r="E800" s="284"/>
      <c r="F800" s="284"/>
      <c r="G800" s="284"/>
      <c r="H800" s="284"/>
      <c r="I800" s="284"/>
      <c r="J800" s="284"/>
      <c r="K800" s="284"/>
      <c r="L800" s="284"/>
      <c r="M800" s="284"/>
      <c r="N800" s="284"/>
      <c r="O800" s="284"/>
      <c r="P800" s="284"/>
      <c r="Q800" s="284"/>
      <c r="R800" s="284"/>
      <c r="S800" s="284"/>
      <c r="T800" s="284"/>
      <c r="U800" s="284"/>
      <c r="V800" s="284"/>
    </row>
    <row r="801" spans="1:22" ht="16.5" customHeight="1">
      <c r="A801" s="284"/>
      <c r="B801" s="284"/>
      <c r="C801" s="435"/>
      <c r="D801" s="284"/>
      <c r="E801" s="284"/>
      <c r="F801" s="284"/>
      <c r="G801" s="284"/>
      <c r="H801" s="284"/>
      <c r="I801" s="284"/>
      <c r="J801" s="284"/>
      <c r="K801" s="284"/>
      <c r="L801" s="284"/>
      <c r="M801" s="284"/>
      <c r="N801" s="284"/>
      <c r="O801" s="284"/>
      <c r="P801" s="284"/>
      <c r="Q801" s="284"/>
      <c r="R801" s="284"/>
      <c r="S801" s="284"/>
      <c r="T801" s="284"/>
      <c r="U801" s="284"/>
      <c r="V801" s="284"/>
    </row>
    <row r="802" spans="1:22" ht="16.5" customHeight="1">
      <c r="A802" s="284"/>
      <c r="B802" s="284"/>
      <c r="C802" s="435"/>
      <c r="D802" s="284"/>
      <c r="E802" s="284"/>
      <c r="F802" s="284"/>
      <c r="G802" s="284"/>
      <c r="H802" s="284"/>
      <c r="I802" s="284"/>
      <c r="J802" s="284"/>
      <c r="K802" s="284"/>
      <c r="L802" s="284"/>
      <c r="M802" s="284"/>
      <c r="N802" s="284"/>
      <c r="O802" s="284"/>
      <c r="P802" s="284"/>
      <c r="Q802" s="284"/>
      <c r="R802" s="284"/>
      <c r="S802" s="284"/>
      <c r="T802" s="284"/>
      <c r="U802" s="284"/>
      <c r="V802" s="284"/>
    </row>
    <row r="803" spans="1:22" ht="16.5" customHeight="1">
      <c r="A803" s="284"/>
      <c r="B803" s="284"/>
      <c r="C803" s="435"/>
      <c r="D803" s="284"/>
      <c r="E803" s="284"/>
      <c r="F803" s="284"/>
      <c r="G803" s="284"/>
      <c r="H803" s="284"/>
      <c r="I803" s="284"/>
      <c r="J803" s="284"/>
      <c r="K803" s="284"/>
      <c r="L803" s="284"/>
      <c r="M803" s="284"/>
      <c r="N803" s="284"/>
      <c r="O803" s="284"/>
      <c r="P803" s="284"/>
      <c r="Q803" s="284"/>
      <c r="R803" s="284"/>
      <c r="S803" s="284"/>
      <c r="T803" s="284"/>
      <c r="U803" s="284"/>
      <c r="V803" s="284"/>
    </row>
    <row r="804" spans="1:22" ht="16.5" customHeight="1">
      <c r="A804" s="284"/>
      <c r="B804" s="284"/>
      <c r="C804" s="435"/>
      <c r="D804" s="284"/>
      <c r="E804" s="284"/>
      <c r="F804" s="284"/>
      <c r="G804" s="284"/>
      <c r="H804" s="284"/>
      <c r="I804" s="284"/>
      <c r="J804" s="284"/>
      <c r="K804" s="284"/>
      <c r="L804" s="284"/>
      <c r="M804" s="284"/>
      <c r="N804" s="284"/>
      <c r="O804" s="284"/>
      <c r="P804" s="284"/>
      <c r="Q804" s="284"/>
      <c r="R804" s="284"/>
      <c r="S804" s="284"/>
      <c r="T804" s="284"/>
      <c r="U804" s="284"/>
      <c r="V804" s="284"/>
    </row>
    <row r="805" spans="1:22" ht="16.5" customHeight="1">
      <c r="A805" s="284"/>
      <c r="B805" s="284"/>
      <c r="C805" s="435"/>
      <c r="D805" s="284"/>
      <c r="E805" s="284"/>
      <c r="F805" s="284"/>
      <c r="G805" s="284"/>
      <c r="H805" s="284"/>
      <c r="I805" s="284"/>
      <c r="J805" s="284"/>
      <c r="K805" s="284"/>
      <c r="L805" s="284"/>
      <c r="M805" s="284"/>
      <c r="N805" s="284"/>
      <c r="O805" s="284"/>
      <c r="P805" s="284"/>
      <c r="Q805" s="284"/>
      <c r="R805" s="284"/>
      <c r="S805" s="284"/>
      <c r="T805" s="284"/>
      <c r="U805" s="284"/>
      <c r="V805" s="284"/>
    </row>
    <row r="806" spans="1:22" ht="16.5" customHeight="1">
      <c r="A806" s="284"/>
      <c r="B806" s="284"/>
      <c r="C806" s="435"/>
      <c r="D806" s="284"/>
      <c r="E806" s="284"/>
      <c r="F806" s="284"/>
      <c r="G806" s="284"/>
      <c r="H806" s="284"/>
      <c r="I806" s="284"/>
      <c r="J806" s="284"/>
      <c r="K806" s="284"/>
      <c r="L806" s="284"/>
      <c r="M806" s="284"/>
      <c r="N806" s="284"/>
      <c r="O806" s="284"/>
      <c r="P806" s="284"/>
      <c r="Q806" s="284"/>
      <c r="R806" s="284"/>
      <c r="S806" s="284"/>
      <c r="T806" s="284"/>
      <c r="U806" s="284"/>
      <c r="V806" s="284"/>
    </row>
    <row r="807" spans="1:22" ht="16.5" customHeight="1">
      <c r="A807" s="284"/>
      <c r="B807" s="284"/>
      <c r="C807" s="435"/>
      <c r="D807" s="284"/>
      <c r="E807" s="284"/>
      <c r="F807" s="284"/>
      <c r="G807" s="284"/>
      <c r="H807" s="284"/>
      <c r="I807" s="284"/>
      <c r="J807" s="284"/>
      <c r="K807" s="284"/>
      <c r="L807" s="284"/>
      <c r="M807" s="284"/>
      <c r="N807" s="284"/>
      <c r="O807" s="284"/>
      <c r="P807" s="284"/>
      <c r="Q807" s="284"/>
      <c r="R807" s="284"/>
      <c r="S807" s="284"/>
      <c r="T807" s="284"/>
      <c r="U807" s="284"/>
      <c r="V807" s="284"/>
    </row>
    <row r="808" spans="1:22" ht="16.5" customHeight="1">
      <c r="A808" s="284"/>
      <c r="B808" s="284"/>
      <c r="C808" s="435"/>
      <c r="D808" s="284"/>
      <c r="E808" s="284"/>
      <c r="F808" s="284"/>
      <c r="G808" s="284"/>
      <c r="H808" s="284"/>
      <c r="I808" s="284"/>
      <c r="J808" s="284"/>
      <c r="K808" s="284"/>
      <c r="L808" s="284"/>
      <c r="M808" s="284"/>
      <c r="N808" s="284"/>
      <c r="O808" s="284"/>
      <c r="P808" s="284"/>
      <c r="Q808" s="284"/>
      <c r="R808" s="284"/>
      <c r="S808" s="284"/>
      <c r="T808" s="284"/>
      <c r="U808" s="284"/>
      <c r="V808" s="284"/>
    </row>
    <row r="809" spans="1:22" ht="16.5" customHeight="1">
      <c r="A809" s="284"/>
      <c r="B809" s="284"/>
      <c r="C809" s="435"/>
      <c r="D809" s="284"/>
      <c r="E809" s="284"/>
      <c r="F809" s="284"/>
      <c r="G809" s="284"/>
      <c r="H809" s="284"/>
      <c r="I809" s="284"/>
      <c r="J809" s="284"/>
      <c r="K809" s="284"/>
      <c r="L809" s="284"/>
      <c r="M809" s="284"/>
      <c r="N809" s="284"/>
      <c r="O809" s="284"/>
      <c r="P809" s="284"/>
      <c r="Q809" s="284"/>
      <c r="R809" s="284"/>
      <c r="S809" s="284"/>
      <c r="T809" s="284"/>
      <c r="U809" s="284"/>
      <c r="V809" s="284"/>
    </row>
    <row r="810" spans="1:22" ht="16.5" customHeight="1">
      <c r="A810" s="284"/>
      <c r="B810" s="284"/>
      <c r="C810" s="435"/>
      <c r="D810" s="284"/>
      <c r="E810" s="284"/>
      <c r="F810" s="284"/>
      <c r="G810" s="284"/>
      <c r="H810" s="284"/>
      <c r="I810" s="284"/>
      <c r="J810" s="284"/>
      <c r="K810" s="284"/>
      <c r="L810" s="284"/>
      <c r="M810" s="284"/>
      <c r="N810" s="284"/>
      <c r="O810" s="284"/>
      <c r="P810" s="284"/>
      <c r="Q810" s="284"/>
      <c r="R810" s="284"/>
      <c r="S810" s="284"/>
      <c r="T810" s="284"/>
      <c r="U810" s="284"/>
      <c r="V810" s="284"/>
    </row>
    <row r="811" spans="1:22" ht="16.5" customHeight="1">
      <c r="A811" s="284"/>
      <c r="B811" s="284"/>
      <c r="C811" s="435"/>
      <c r="D811" s="284"/>
      <c r="E811" s="284"/>
      <c r="F811" s="284"/>
      <c r="G811" s="284"/>
      <c r="H811" s="284"/>
      <c r="I811" s="284"/>
      <c r="J811" s="284"/>
      <c r="K811" s="284"/>
      <c r="L811" s="284"/>
      <c r="M811" s="284"/>
      <c r="N811" s="284"/>
      <c r="O811" s="284"/>
      <c r="P811" s="284"/>
      <c r="Q811" s="284"/>
      <c r="R811" s="284"/>
      <c r="S811" s="284"/>
      <c r="T811" s="284"/>
      <c r="U811" s="284"/>
      <c r="V811" s="284"/>
    </row>
    <row r="812" spans="1:22" ht="16.5" customHeight="1">
      <c r="A812" s="284"/>
      <c r="B812" s="284"/>
      <c r="C812" s="435"/>
      <c r="D812" s="284"/>
      <c r="E812" s="284"/>
      <c r="F812" s="284"/>
      <c r="G812" s="284"/>
      <c r="H812" s="284"/>
      <c r="I812" s="284"/>
      <c r="J812" s="284"/>
      <c r="K812" s="284"/>
      <c r="L812" s="284"/>
      <c r="M812" s="284"/>
      <c r="N812" s="284"/>
      <c r="O812" s="284"/>
      <c r="P812" s="284"/>
      <c r="Q812" s="284"/>
      <c r="R812" s="284"/>
      <c r="S812" s="284"/>
      <c r="T812" s="284"/>
      <c r="U812" s="284"/>
      <c r="V812" s="284"/>
    </row>
    <row r="813" spans="1:22" ht="16.5" customHeight="1">
      <c r="A813" s="284"/>
      <c r="B813" s="284"/>
      <c r="C813" s="435"/>
      <c r="D813" s="284"/>
      <c r="E813" s="284"/>
      <c r="F813" s="284"/>
      <c r="G813" s="284"/>
      <c r="H813" s="284"/>
      <c r="I813" s="284"/>
      <c r="J813" s="284"/>
      <c r="K813" s="284"/>
      <c r="L813" s="284"/>
      <c r="M813" s="284"/>
      <c r="N813" s="284"/>
      <c r="O813" s="284"/>
      <c r="P813" s="284"/>
      <c r="Q813" s="284"/>
      <c r="R813" s="284"/>
      <c r="S813" s="284"/>
      <c r="T813" s="284"/>
      <c r="U813" s="284"/>
      <c r="V813" s="284"/>
    </row>
    <row r="814" spans="1:22" ht="16.5" customHeight="1">
      <c r="A814" s="284"/>
      <c r="B814" s="284"/>
      <c r="C814" s="435"/>
      <c r="D814" s="284"/>
      <c r="E814" s="284"/>
      <c r="F814" s="284"/>
      <c r="G814" s="284"/>
      <c r="H814" s="284"/>
      <c r="I814" s="284"/>
      <c r="J814" s="284"/>
      <c r="K814" s="284"/>
      <c r="L814" s="284"/>
      <c r="M814" s="284"/>
      <c r="N814" s="284"/>
      <c r="O814" s="284"/>
      <c r="P814" s="284"/>
      <c r="Q814" s="284"/>
      <c r="R814" s="284"/>
      <c r="S814" s="284"/>
      <c r="T814" s="284"/>
      <c r="U814" s="284"/>
      <c r="V814" s="284"/>
    </row>
    <row r="815" spans="1:22" ht="16.5" customHeight="1">
      <c r="A815" s="284"/>
      <c r="B815" s="284"/>
      <c r="C815" s="435"/>
      <c r="D815" s="284"/>
      <c r="E815" s="284"/>
      <c r="F815" s="284"/>
      <c r="G815" s="284"/>
      <c r="H815" s="284"/>
      <c r="I815" s="284"/>
      <c r="J815" s="284"/>
      <c r="K815" s="284"/>
      <c r="L815" s="284"/>
      <c r="M815" s="284"/>
      <c r="N815" s="284"/>
      <c r="O815" s="284"/>
      <c r="P815" s="284"/>
      <c r="Q815" s="284"/>
      <c r="R815" s="284"/>
      <c r="S815" s="284"/>
      <c r="T815" s="284"/>
      <c r="U815" s="284"/>
      <c r="V815" s="284"/>
    </row>
    <row r="816" spans="1:22" ht="16.5" customHeight="1">
      <c r="A816" s="284"/>
      <c r="B816" s="284"/>
      <c r="C816" s="435"/>
      <c r="D816" s="284"/>
      <c r="E816" s="284"/>
      <c r="F816" s="284"/>
      <c r="G816" s="284"/>
      <c r="H816" s="284"/>
      <c r="I816" s="284"/>
      <c r="J816" s="284"/>
      <c r="K816" s="284"/>
      <c r="L816" s="284"/>
      <c r="M816" s="284"/>
      <c r="N816" s="284"/>
      <c r="O816" s="284"/>
      <c r="P816" s="284"/>
      <c r="Q816" s="284"/>
      <c r="R816" s="284"/>
      <c r="S816" s="284"/>
      <c r="T816" s="284"/>
      <c r="U816" s="284"/>
      <c r="V816" s="284"/>
    </row>
    <row r="817" spans="1:22" ht="16.5" customHeight="1">
      <c r="A817" s="284"/>
      <c r="B817" s="284"/>
      <c r="C817" s="435"/>
      <c r="D817" s="284"/>
      <c r="E817" s="284"/>
      <c r="F817" s="284"/>
      <c r="G817" s="284"/>
      <c r="H817" s="284"/>
      <c r="I817" s="284"/>
      <c r="J817" s="284"/>
      <c r="K817" s="284"/>
      <c r="L817" s="284"/>
      <c r="M817" s="284"/>
      <c r="N817" s="284"/>
      <c r="O817" s="284"/>
      <c r="P817" s="284"/>
      <c r="Q817" s="284"/>
      <c r="R817" s="284"/>
      <c r="S817" s="284"/>
      <c r="T817" s="284"/>
      <c r="U817" s="284"/>
      <c r="V817" s="284"/>
    </row>
    <row r="818" spans="1:22" ht="16.5" customHeight="1">
      <c r="A818" s="284"/>
      <c r="B818" s="284"/>
      <c r="C818" s="435"/>
      <c r="D818" s="284"/>
      <c r="E818" s="284"/>
      <c r="F818" s="284"/>
      <c r="G818" s="284"/>
      <c r="H818" s="284"/>
      <c r="I818" s="284"/>
      <c r="J818" s="284"/>
      <c r="K818" s="284"/>
      <c r="L818" s="284"/>
      <c r="M818" s="284"/>
      <c r="N818" s="284"/>
      <c r="O818" s="284"/>
      <c r="P818" s="284"/>
      <c r="Q818" s="284"/>
      <c r="R818" s="284"/>
      <c r="S818" s="284"/>
      <c r="T818" s="284"/>
      <c r="U818" s="284"/>
      <c r="V818" s="284"/>
    </row>
    <row r="819" spans="1:22" ht="16.5" customHeight="1">
      <c r="A819" s="284"/>
      <c r="B819" s="284"/>
      <c r="C819" s="435"/>
      <c r="D819" s="284"/>
      <c r="E819" s="284"/>
      <c r="F819" s="284"/>
      <c r="G819" s="284"/>
      <c r="H819" s="284"/>
      <c r="I819" s="284"/>
      <c r="J819" s="284"/>
      <c r="K819" s="284"/>
      <c r="L819" s="284"/>
      <c r="M819" s="284"/>
      <c r="N819" s="284"/>
      <c r="O819" s="284"/>
      <c r="P819" s="284"/>
      <c r="Q819" s="284"/>
      <c r="R819" s="284"/>
      <c r="S819" s="284"/>
      <c r="T819" s="284"/>
      <c r="U819" s="284"/>
      <c r="V819" s="284"/>
    </row>
    <row r="820" spans="1:22" ht="16.5" customHeight="1">
      <c r="A820" s="284"/>
      <c r="B820" s="284"/>
      <c r="C820" s="435"/>
      <c r="D820" s="284"/>
      <c r="E820" s="284"/>
      <c r="F820" s="284"/>
      <c r="G820" s="284"/>
      <c r="H820" s="284"/>
      <c r="I820" s="284"/>
      <c r="J820" s="284"/>
      <c r="K820" s="284"/>
      <c r="L820" s="284"/>
      <c r="M820" s="284"/>
      <c r="N820" s="284"/>
      <c r="O820" s="284"/>
      <c r="P820" s="284"/>
      <c r="Q820" s="284"/>
      <c r="R820" s="284"/>
      <c r="S820" s="284"/>
      <c r="T820" s="284"/>
      <c r="U820" s="284"/>
      <c r="V820" s="284"/>
    </row>
    <row r="821" spans="1:22" ht="16.5" customHeight="1">
      <c r="A821" s="284"/>
      <c r="B821" s="284"/>
      <c r="C821" s="435"/>
      <c r="D821" s="284"/>
      <c r="E821" s="284"/>
      <c r="F821" s="284"/>
      <c r="G821" s="284"/>
      <c r="H821" s="284"/>
      <c r="I821" s="284"/>
      <c r="J821" s="284"/>
      <c r="K821" s="284"/>
      <c r="L821" s="284"/>
      <c r="M821" s="284"/>
      <c r="N821" s="284"/>
      <c r="O821" s="284"/>
      <c r="P821" s="284"/>
      <c r="Q821" s="284"/>
      <c r="R821" s="284"/>
      <c r="S821" s="284"/>
      <c r="T821" s="284"/>
      <c r="U821" s="284"/>
      <c r="V821" s="284"/>
    </row>
    <row r="822" spans="1:22" ht="16.5" customHeight="1">
      <c r="A822" s="284"/>
      <c r="B822" s="284"/>
      <c r="C822" s="435"/>
      <c r="D822" s="284"/>
      <c r="E822" s="284"/>
      <c r="F822" s="284"/>
      <c r="G822" s="284"/>
      <c r="H822" s="284"/>
      <c r="I822" s="284"/>
      <c r="J822" s="284"/>
      <c r="K822" s="284"/>
      <c r="L822" s="284"/>
      <c r="M822" s="284"/>
      <c r="N822" s="284"/>
      <c r="O822" s="284"/>
      <c r="P822" s="284"/>
      <c r="Q822" s="284"/>
      <c r="R822" s="284"/>
      <c r="S822" s="284"/>
      <c r="T822" s="284"/>
      <c r="U822" s="284"/>
      <c r="V822" s="284"/>
    </row>
    <row r="823" spans="1:22" ht="16.5" customHeight="1">
      <c r="A823" s="284"/>
      <c r="B823" s="284"/>
      <c r="C823" s="435"/>
      <c r="D823" s="284"/>
      <c r="E823" s="284"/>
      <c r="F823" s="284"/>
      <c r="G823" s="284"/>
      <c r="H823" s="284"/>
      <c r="I823" s="284"/>
      <c r="J823" s="284"/>
      <c r="K823" s="284"/>
      <c r="L823" s="284"/>
      <c r="M823" s="284"/>
      <c r="N823" s="284"/>
      <c r="O823" s="284"/>
      <c r="P823" s="284"/>
      <c r="Q823" s="284"/>
      <c r="R823" s="284"/>
      <c r="S823" s="284"/>
      <c r="T823" s="284"/>
      <c r="U823" s="284"/>
      <c r="V823" s="284"/>
    </row>
    <row r="824" spans="1:22" ht="16.5" customHeight="1">
      <c r="A824" s="284"/>
      <c r="B824" s="284"/>
      <c r="C824" s="435"/>
      <c r="D824" s="284"/>
      <c r="E824" s="284"/>
      <c r="F824" s="284"/>
      <c r="G824" s="284"/>
      <c r="H824" s="284"/>
      <c r="I824" s="284"/>
      <c r="J824" s="284"/>
      <c r="K824" s="284"/>
      <c r="L824" s="284"/>
      <c r="M824" s="284"/>
      <c r="N824" s="284"/>
      <c r="O824" s="284"/>
      <c r="P824" s="284"/>
      <c r="Q824" s="284"/>
      <c r="R824" s="284"/>
      <c r="S824" s="284"/>
      <c r="T824" s="284"/>
      <c r="U824" s="284"/>
      <c r="V824" s="284"/>
    </row>
    <row r="825" spans="1:22" ht="16.5" customHeight="1">
      <c r="A825" s="284"/>
      <c r="B825" s="284"/>
      <c r="C825" s="435"/>
      <c r="D825" s="284"/>
      <c r="E825" s="284"/>
      <c r="F825" s="284"/>
      <c r="G825" s="284"/>
      <c r="H825" s="284"/>
      <c r="I825" s="284"/>
      <c r="J825" s="284"/>
      <c r="K825" s="284"/>
      <c r="L825" s="284"/>
      <c r="M825" s="284"/>
      <c r="N825" s="284"/>
      <c r="O825" s="284"/>
      <c r="P825" s="284"/>
      <c r="Q825" s="284"/>
      <c r="R825" s="284"/>
      <c r="S825" s="284"/>
      <c r="T825" s="284"/>
      <c r="U825" s="284"/>
      <c r="V825" s="284"/>
    </row>
    <row r="826" spans="1:22" ht="16.5" customHeight="1">
      <c r="A826" s="284"/>
      <c r="B826" s="284"/>
      <c r="C826" s="435"/>
      <c r="D826" s="284"/>
      <c r="E826" s="284"/>
      <c r="F826" s="284"/>
      <c r="G826" s="284"/>
      <c r="H826" s="284"/>
      <c r="I826" s="284"/>
      <c r="J826" s="284"/>
      <c r="K826" s="284"/>
      <c r="L826" s="284"/>
      <c r="M826" s="284"/>
      <c r="N826" s="284"/>
      <c r="O826" s="284"/>
      <c r="P826" s="284"/>
      <c r="Q826" s="284"/>
      <c r="R826" s="284"/>
      <c r="S826" s="284"/>
      <c r="T826" s="284"/>
      <c r="U826" s="284"/>
      <c r="V826" s="284"/>
    </row>
    <row r="827" spans="1:22" ht="16.5" customHeight="1">
      <c r="A827" s="284"/>
      <c r="B827" s="284"/>
      <c r="C827" s="435"/>
      <c r="D827" s="284"/>
      <c r="E827" s="284"/>
      <c r="F827" s="284"/>
      <c r="G827" s="284"/>
      <c r="H827" s="284"/>
      <c r="I827" s="284"/>
      <c r="J827" s="284"/>
      <c r="K827" s="284"/>
      <c r="L827" s="284"/>
      <c r="M827" s="284"/>
      <c r="N827" s="284"/>
      <c r="O827" s="284"/>
      <c r="P827" s="284"/>
      <c r="Q827" s="284"/>
      <c r="R827" s="284"/>
      <c r="S827" s="284"/>
      <c r="T827" s="284"/>
      <c r="U827" s="284"/>
      <c r="V827" s="284"/>
    </row>
    <row r="828" spans="1:22" ht="16.5" customHeight="1">
      <c r="A828" s="284"/>
      <c r="B828" s="284"/>
      <c r="C828" s="435"/>
      <c r="D828" s="284"/>
      <c r="E828" s="284"/>
      <c r="F828" s="284"/>
      <c r="G828" s="284"/>
      <c r="H828" s="284"/>
      <c r="I828" s="284"/>
      <c r="J828" s="284"/>
      <c r="K828" s="284"/>
      <c r="L828" s="284"/>
      <c r="M828" s="284"/>
      <c r="N828" s="284"/>
      <c r="O828" s="284"/>
      <c r="P828" s="284"/>
      <c r="Q828" s="284"/>
      <c r="R828" s="284"/>
      <c r="S828" s="284"/>
      <c r="T828" s="284"/>
      <c r="U828" s="284"/>
      <c r="V828" s="284"/>
    </row>
    <row r="829" spans="1:22" ht="16.5" customHeight="1">
      <c r="A829" s="284"/>
      <c r="B829" s="284"/>
      <c r="C829" s="435"/>
      <c r="D829" s="284"/>
      <c r="E829" s="284"/>
      <c r="F829" s="284"/>
      <c r="G829" s="284"/>
      <c r="H829" s="284"/>
      <c r="I829" s="284"/>
      <c r="J829" s="284"/>
      <c r="K829" s="284"/>
      <c r="L829" s="284"/>
      <c r="M829" s="284"/>
      <c r="N829" s="284"/>
      <c r="O829" s="284"/>
      <c r="P829" s="284"/>
      <c r="Q829" s="284"/>
      <c r="R829" s="284"/>
      <c r="S829" s="284"/>
      <c r="T829" s="284"/>
      <c r="U829" s="284"/>
      <c r="V829" s="284"/>
    </row>
    <row r="830" spans="1:22" ht="16.5" customHeight="1">
      <c r="A830" s="284"/>
      <c r="B830" s="284"/>
      <c r="C830" s="435"/>
      <c r="D830" s="284"/>
      <c r="E830" s="284"/>
      <c r="F830" s="284"/>
      <c r="G830" s="284"/>
      <c r="H830" s="284"/>
      <c r="I830" s="284"/>
      <c r="J830" s="284"/>
      <c r="K830" s="284"/>
      <c r="L830" s="284"/>
      <c r="M830" s="284"/>
      <c r="N830" s="284"/>
      <c r="O830" s="284"/>
      <c r="P830" s="284"/>
      <c r="Q830" s="284"/>
      <c r="R830" s="284"/>
      <c r="S830" s="284"/>
      <c r="T830" s="284"/>
      <c r="U830" s="284"/>
      <c r="V830" s="284"/>
    </row>
    <row r="831" spans="1:22" ht="16.5" customHeight="1">
      <c r="A831" s="284"/>
      <c r="B831" s="284"/>
      <c r="C831" s="435"/>
      <c r="D831" s="284"/>
      <c r="E831" s="284"/>
      <c r="F831" s="284"/>
      <c r="G831" s="284"/>
      <c r="H831" s="284"/>
      <c r="I831" s="284"/>
      <c r="J831" s="284"/>
      <c r="K831" s="284"/>
      <c r="L831" s="284"/>
      <c r="M831" s="284"/>
      <c r="N831" s="284"/>
      <c r="O831" s="284"/>
      <c r="P831" s="284"/>
      <c r="Q831" s="284"/>
      <c r="R831" s="284"/>
      <c r="S831" s="284"/>
      <c r="T831" s="284"/>
      <c r="U831" s="284"/>
      <c r="V831" s="284"/>
    </row>
    <row r="832" spans="1:22" ht="16.5" customHeight="1">
      <c r="A832" s="284"/>
      <c r="B832" s="284"/>
      <c r="C832" s="435"/>
      <c r="D832" s="284"/>
      <c r="E832" s="284"/>
      <c r="F832" s="284"/>
      <c r="G832" s="284"/>
      <c r="H832" s="284"/>
      <c r="I832" s="284"/>
      <c r="J832" s="284"/>
      <c r="K832" s="284"/>
      <c r="L832" s="284"/>
      <c r="M832" s="284"/>
      <c r="N832" s="284"/>
      <c r="O832" s="284"/>
      <c r="P832" s="284"/>
      <c r="Q832" s="284"/>
      <c r="R832" s="284"/>
      <c r="S832" s="284"/>
      <c r="T832" s="284"/>
      <c r="U832" s="284"/>
      <c r="V832" s="284"/>
    </row>
    <row r="833" spans="1:22" ht="16.5" customHeight="1">
      <c r="A833" s="284"/>
      <c r="B833" s="284"/>
      <c r="C833" s="435"/>
      <c r="D833" s="284"/>
      <c r="E833" s="284"/>
      <c r="F833" s="284"/>
      <c r="G833" s="284"/>
      <c r="H833" s="284"/>
      <c r="I833" s="284"/>
      <c r="J833" s="284"/>
      <c r="K833" s="284"/>
      <c r="L833" s="284"/>
      <c r="M833" s="284"/>
      <c r="N833" s="284"/>
      <c r="O833" s="284"/>
      <c r="P833" s="284"/>
      <c r="Q833" s="284"/>
      <c r="R833" s="284"/>
      <c r="S833" s="284"/>
      <c r="T833" s="284"/>
      <c r="U833" s="284"/>
      <c r="V833" s="284"/>
    </row>
    <row r="834" spans="1:22" ht="16.5" customHeight="1">
      <c r="A834" s="284"/>
      <c r="B834" s="284"/>
      <c r="C834" s="435"/>
      <c r="D834" s="284"/>
      <c r="E834" s="284"/>
      <c r="F834" s="284"/>
      <c r="G834" s="284"/>
      <c r="H834" s="284"/>
      <c r="I834" s="284"/>
      <c r="J834" s="284"/>
      <c r="K834" s="284"/>
      <c r="L834" s="284"/>
      <c r="M834" s="284"/>
      <c r="N834" s="284"/>
      <c r="O834" s="284"/>
      <c r="P834" s="284"/>
      <c r="Q834" s="284"/>
      <c r="R834" s="284"/>
      <c r="S834" s="284"/>
      <c r="T834" s="284"/>
      <c r="U834" s="284"/>
      <c r="V834" s="284"/>
    </row>
    <row r="835" spans="1:22" ht="16.5" customHeight="1">
      <c r="A835" s="284"/>
      <c r="B835" s="284"/>
      <c r="C835" s="435"/>
      <c r="D835" s="284"/>
      <c r="E835" s="284"/>
      <c r="F835" s="284"/>
      <c r="G835" s="284"/>
      <c r="H835" s="284"/>
      <c r="I835" s="284"/>
      <c r="J835" s="284"/>
      <c r="K835" s="284"/>
      <c r="L835" s="284"/>
      <c r="M835" s="284"/>
      <c r="N835" s="284"/>
      <c r="O835" s="284"/>
      <c r="P835" s="284"/>
      <c r="Q835" s="284"/>
      <c r="R835" s="284"/>
      <c r="S835" s="284"/>
      <c r="T835" s="284"/>
      <c r="U835" s="284"/>
      <c r="V835" s="284"/>
    </row>
    <row r="836" spans="1:22" ht="16.5" customHeight="1">
      <c r="A836" s="284"/>
      <c r="B836" s="284"/>
      <c r="C836" s="435"/>
      <c r="D836" s="284"/>
      <c r="E836" s="284"/>
      <c r="F836" s="284"/>
      <c r="G836" s="284"/>
      <c r="H836" s="284"/>
      <c r="I836" s="284"/>
      <c r="J836" s="284"/>
      <c r="K836" s="284"/>
      <c r="L836" s="284"/>
      <c r="M836" s="284"/>
      <c r="N836" s="284"/>
      <c r="O836" s="284"/>
      <c r="P836" s="284"/>
      <c r="Q836" s="284"/>
      <c r="R836" s="284"/>
      <c r="S836" s="284"/>
      <c r="T836" s="284"/>
      <c r="U836" s="284"/>
      <c r="V836" s="284"/>
    </row>
    <row r="837" spans="1:22" ht="16.5" customHeight="1">
      <c r="A837" s="284"/>
      <c r="B837" s="284"/>
      <c r="C837" s="435"/>
      <c r="D837" s="284"/>
      <c r="E837" s="284"/>
      <c r="F837" s="284"/>
      <c r="G837" s="284"/>
      <c r="H837" s="284"/>
      <c r="I837" s="284"/>
      <c r="J837" s="284"/>
      <c r="K837" s="284"/>
      <c r="L837" s="284"/>
      <c r="M837" s="284"/>
      <c r="N837" s="284"/>
      <c r="O837" s="284"/>
      <c r="P837" s="284"/>
      <c r="Q837" s="284"/>
      <c r="R837" s="284"/>
      <c r="S837" s="284"/>
      <c r="T837" s="284"/>
      <c r="U837" s="284"/>
      <c r="V837" s="284"/>
    </row>
    <row r="838" spans="1:22" ht="16.5" customHeight="1">
      <c r="A838" s="284"/>
      <c r="B838" s="284"/>
      <c r="C838" s="435"/>
      <c r="D838" s="284"/>
      <c r="E838" s="284"/>
      <c r="F838" s="284"/>
      <c r="G838" s="284"/>
      <c r="H838" s="284"/>
      <c r="I838" s="284"/>
      <c r="J838" s="284"/>
      <c r="K838" s="284"/>
      <c r="L838" s="284"/>
      <c r="M838" s="284"/>
      <c r="N838" s="284"/>
      <c r="O838" s="284"/>
      <c r="P838" s="284"/>
      <c r="Q838" s="284"/>
      <c r="R838" s="284"/>
      <c r="S838" s="284"/>
      <c r="T838" s="284"/>
      <c r="U838" s="284"/>
      <c r="V838" s="284"/>
    </row>
    <row r="839" spans="1:22" ht="16.5" customHeight="1">
      <c r="A839" s="284"/>
      <c r="B839" s="284"/>
      <c r="C839" s="435"/>
      <c r="D839" s="284"/>
      <c r="E839" s="284"/>
      <c r="F839" s="284"/>
      <c r="G839" s="284"/>
      <c r="H839" s="284"/>
      <c r="I839" s="284"/>
      <c r="J839" s="284"/>
      <c r="K839" s="284"/>
      <c r="L839" s="284"/>
      <c r="M839" s="284"/>
      <c r="N839" s="284"/>
      <c r="O839" s="284"/>
      <c r="P839" s="284"/>
      <c r="Q839" s="284"/>
      <c r="R839" s="284"/>
      <c r="S839" s="284"/>
      <c r="T839" s="284"/>
      <c r="U839" s="284"/>
      <c r="V839" s="284"/>
    </row>
    <row r="840" spans="1:22" ht="16.5" customHeight="1">
      <c r="A840" s="284"/>
      <c r="B840" s="284"/>
      <c r="C840" s="435"/>
      <c r="D840" s="284"/>
      <c r="E840" s="284"/>
      <c r="F840" s="284"/>
      <c r="G840" s="284"/>
      <c r="H840" s="284"/>
      <c r="I840" s="284"/>
      <c r="J840" s="284"/>
      <c r="K840" s="284"/>
      <c r="L840" s="284"/>
      <c r="M840" s="284"/>
      <c r="N840" s="284"/>
      <c r="O840" s="284"/>
      <c r="P840" s="284"/>
      <c r="Q840" s="284"/>
      <c r="R840" s="284"/>
      <c r="S840" s="284"/>
      <c r="T840" s="284"/>
      <c r="U840" s="284"/>
      <c r="V840" s="284"/>
    </row>
    <row r="841" spans="1:22" ht="16.5" customHeight="1">
      <c r="A841" s="284"/>
      <c r="B841" s="284"/>
      <c r="C841" s="435"/>
      <c r="D841" s="284"/>
      <c r="E841" s="284"/>
      <c r="F841" s="284"/>
      <c r="G841" s="284"/>
      <c r="H841" s="284"/>
      <c r="I841" s="284"/>
      <c r="J841" s="284"/>
      <c r="K841" s="284"/>
      <c r="L841" s="284"/>
      <c r="M841" s="284"/>
      <c r="N841" s="284"/>
      <c r="O841" s="284"/>
      <c r="P841" s="284"/>
      <c r="Q841" s="284"/>
      <c r="R841" s="284"/>
      <c r="S841" s="284"/>
      <c r="T841" s="284"/>
      <c r="U841" s="284"/>
      <c r="V841" s="284"/>
    </row>
    <row r="842" spans="1:22" ht="16.5" customHeight="1">
      <c r="A842" s="284"/>
      <c r="B842" s="284"/>
      <c r="C842" s="435"/>
      <c r="D842" s="284"/>
      <c r="E842" s="284"/>
      <c r="F842" s="284"/>
      <c r="G842" s="284"/>
      <c r="H842" s="284"/>
      <c r="I842" s="284"/>
      <c r="J842" s="284"/>
      <c r="K842" s="284"/>
      <c r="L842" s="284"/>
      <c r="M842" s="284"/>
      <c r="N842" s="284"/>
      <c r="O842" s="284"/>
      <c r="P842" s="284"/>
      <c r="Q842" s="284"/>
      <c r="R842" s="284"/>
      <c r="S842" s="284"/>
      <c r="T842" s="284"/>
      <c r="U842" s="284"/>
      <c r="V842" s="284"/>
    </row>
    <row r="843" spans="1:22" ht="16.5" customHeight="1">
      <c r="A843" s="284"/>
      <c r="B843" s="284"/>
      <c r="C843" s="435"/>
      <c r="D843" s="284"/>
      <c r="E843" s="284"/>
      <c r="F843" s="284"/>
      <c r="G843" s="284"/>
      <c r="H843" s="284"/>
      <c r="I843" s="284"/>
      <c r="J843" s="284"/>
      <c r="K843" s="284"/>
      <c r="L843" s="284"/>
      <c r="M843" s="284"/>
      <c r="N843" s="284"/>
      <c r="O843" s="284"/>
      <c r="P843" s="284"/>
      <c r="Q843" s="284"/>
      <c r="R843" s="284"/>
      <c r="S843" s="284"/>
      <c r="T843" s="284"/>
      <c r="U843" s="284"/>
      <c r="V843" s="284"/>
    </row>
    <row r="844" spans="1:22" ht="16.5" customHeight="1">
      <c r="A844" s="284"/>
      <c r="B844" s="284"/>
      <c r="C844" s="435"/>
      <c r="D844" s="284"/>
      <c r="E844" s="284"/>
      <c r="F844" s="284"/>
      <c r="G844" s="284"/>
      <c r="H844" s="284"/>
      <c r="I844" s="284"/>
      <c r="J844" s="284"/>
      <c r="K844" s="284"/>
      <c r="L844" s="284"/>
      <c r="M844" s="284"/>
      <c r="N844" s="284"/>
      <c r="O844" s="284"/>
      <c r="P844" s="284"/>
      <c r="Q844" s="284"/>
      <c r="R844" s="284"/>
      <c r="S844" s="284"/>
      <c r="T844" s="284"/>
      <c r="U844" s="284"/>
      <c r="V844" s="284"/>
    </row>
    <row r="845" spans="1:22" ht="16.5" customHeight="1">
      <c r="A845" s="284"/>
      <c r="B845" s="284"/>
      <c r="C845" s="435"/>
      <c r="D845" s="284"/>
      <c r="E845" s="284"/>
      <c r="F845" s="284"/>
      <c r="G845" s="284"/>
      <c r="H845" s="284"/>
      <c r="I845" s="284"/>
      <c r="J845" s="284"/>
      <c r="K845" s="284"/>
      <c r="L845" s="284"/>
      <c r="M845" s="284"/>
      <c r="N845" s="284"/>
      <c r="O845" s="284"/>
      <c r="P845" s="284"/>
      <c r="Q845" s="284"/>
      <c r="R845" s="284"/>
      <c r="S845" s="284"/>
      <c r="T845" s="284"/>
      <c r="U845" s="284"/>
      <c r="V845" s="284"/>
    </row>
    <row r="846" spans="1:22" ht="16.5" customHeight="1">
      <c r="A846" s="284"/>
      <c r="B846" s="284"/>
      <c r="C846" s="435"/>
      <c r="D846" s="284"/>
      <c r="E846" s="284"/>
      <c r="F846" s="284"/>
      <c r="G846" s="284"/>
      <c r="H846" s="284"/>
      <c r="I846" s="284"/>
      <c r="J846" s="284"/>
      <c r="K846" s="284"/>
      <c r="L846" s="284"/>
      <c r="M846" s="284"/>
      <c r="N846" s="284"/>
      <c r="O846" s="284"/>
      <c r="P846" s="284"/>
      <c r="Q846" s="284"/>
      <c r="R846" s="284"/>
      <c r="S846" s="284"/>
      <c r="T846" s="284"/>
      <c r="U846" s="284"/>
      <c r="V846" s="284"/>
    </row>
    <row r="847" spans="1:22" ht="16.5" customHeight="1">
      <c r="A847" s="284"/>
      <c r="B847" s="284"/>
      <c r="C847" s="435"/>
      <c r="D847" s="284"/>
      <c r="E847" s="284"/>
      <c r="F847" s="284"/>
      <c r="G847" s="284"/>
      <c r="H847" s="284"/>
      <c r="I847" s="284"/>
      <c r="J847" s="284"/>
      <c r="K847" s="284"/>
      <c r="L847" s="284"/>
      <c r="M847" s="284"/>
      <c r="N847" s="284"/>
      <c r="O847" s="284"/>
      <c r="P847" s="284"/>
      <c r="Q847" s="284"/>
      <c r="R847" s="284"/>
      <c r="S847" s="284"/>
      <c r="T847" s="284"/>
      <c r="U847" s="284"/>
      <c r="V847" s="284"/>
    </row>
    <row r="848" spans="1:22" ht="16.5" customHeight="1">
      <c r="A848" s="284"/>
      <c r="B848" s="284"/>
      <c r="C848" s="435"/>
      <c r="D848" s="284"/>
      <c r="E848" s="284"/>
      <c r="F848" s="284"/>
      <c r="G848" s="284"/>
      <c r="H848" s="284"/>
      <c r="I848" s="284"/>
      <c r="J848" s="284"/>
      <c r="K848" s="284"/>
      <c r="L848" s="284"/>
      <c r="M848" s="284"/>
      <c r="N848" s="284"/>
      <c r="O848" s="284"/>
      <c r="P848" s="284"/>
      <c r="Q848" s="284"/>
      <c r="R848" s="284"/>
      <c r="S848" s="284"/>
      <c r="T848" s="284"/>
      <c r="U848" s="284"/>
      <c r="V848" s="284"/>
    </row>
    <row r="849" spans="1:22" ht="16.5" customHeight="1">
      <c r="A849" s="284"/>
      <c r="B849" s="284"/>
      <c r="C849" s="435"/>
      <c r="D849" s="284"/>
      <c r="E849" s="284"/>
      <c r="F849" s="284"/>
      <c r="G849" s="284"/>
      <c r="H849" s="284"/>
      <c r="I849" s="284"/>
      <c r="J849" s="284"/>
      <c r="K849" s="284"/>
      <c r="L849" s="284"/>
      <c r="M849" s="284"/>
      <c r="N849" s="284"/>
      <c r="O849" s="284"/>
      <c r="P849" s="284"/>
      <c r="Q849" s="284"/>
      <c r="R849" s="284"/>
      <c r="S849" s="284"/>
      <c r="T849" s="284"/>
      <c r="U849" s="284"/>
      <c r="V849" s="284"/>
    </row>
    <row r="850" spans="1:22" ht="16.5" customHeight="1">
      <c r="A850" s="284"/>
      <c r="B850" s="284"/>
      <c r="C850" s="435"/>
      <c r="D850" s="284"/>
      <c r="E850" s="284"/>
      <c r="F850" s="284"/>
      <c r="G850" s="284"/>
      <c r="H850" s="284"/>
      <c r="I850" s="284"/>
      <c r="J850" s="284"/>
      <c r="K850" s="284"/>
      <c r="L850" s="284"/>
      <c r="M850" s="284"/>
      <c r="N850" s="284"/>
      <c r="O850" s="284"/>
      <c r="P850" s="284"/>
      <c r="Q850" s="284"/>
      <c r="R850" s="284"/>
      <c r="S850" s="284"/>
      <c r="T850" s="284"/>
      <c r="U850" s="284"/>
      <c r="V850" s="284"/>
    </row>
    <row r="851" spans="1:22" ht="16.5" customHeight="1">
      <c r="A851" s="284"/>
      <c r="B851" s="284"/>
      <c r="C851" s="435"/>
      <c r="D851" s="284"/>
      <c r="E851" s="284"/>
      <c r="F851" s="284"/>
      <c r="G851" s="284"/>
      <c r="H851" s="284"/>
      <c r="I851" s="284"/>
      <c r="J851" s="284"/>
      <c r="K851" s="284"/>
      <c r="L851" s="284"/>
      <c r="M851" s="284"/>
      <c r="N851" s="284"/>
      <c r="O851" s="284"/>
      <c r="P851" s="284"/>
      <c r="Q851" s="284"/>
      <c r="R851" s="284"/>
      <c r="S851" s="284"/>
      <c r="T851" s="284"/>
      <c r="U851" s="284"/>
      <c r="V851" s="284"/>
    </row>
    <row r="852" spans="1:22" ht="16.5" customHeight="1">
      <c r="A852" s="284"/>
      <c r="B852" s="284"/>
      <c r="C852" s="435"/>
      <c r="D852" s="284"/>
      <c r="E852" s="284"/>
      <c r="F852" s="284"/>
      <c r="G852" s="284"/>
      <c r="H852" s="284"/>
      <c r="I852" s="284"/>
      <c r="J852" s="284"/>
      <c r="K852" s="284"/>
      <c r="L852" s="284"/>
      <c r="M852" s="284"/>
      <c r="N852" s="284"/>
      <c r="O852" s="284"/>
      <c r="P852" s="284"/>
      <c r="Q852" s="284"/>
      <c r="R852" s="284"/>
      <c r="S852" s="284"/>
      <c r="T852" s="284"/>
      <c r="U852" s="284"/>
      <c r="V852" s="284"/>
    </row>
    <row r="853" spans="1:22" ht="16.5" customHeight="1">
      <c r="A853" s="284"/>
      <c r="B853" s="284"/>
      <c r="C853" s="435"/>
      <c r="D853" s="284"/>
      <c r="E853" s="284"/>
      <c r="F853" s="284"/>
      <c r="G853" s="284"/>
      <c r="H853" s="284"/>
      <c r="I853" s="284"/>
      <c r="J853" s="284"/>
      <c r="K853" s="284"/>
      <c r="L853" s="284"/>
      <c r="M853" s="284"/>
      <c r="N853" s="284"/>
      <c r="O853" s="284"/>
      <c r="P853" s="284"/>
      <c r="Q853" s="284"/>
      <c r="R853" s="284"/>
      <c r="S853" s="284"/>
      <c r="T853" s="284"/>
      <c r="U853" s="284"/>
      <c r="V853" s="284"/>
    </row>
    <row r="854" spans="1:22" ht="16.5" customHeight="1">
      <c r="A854" s="284"/>
      <c r="B854" s="284"/>
      <c r="C854" s="435"/>
      <c r="D854" s="284"/>
      <c r="E854" s="284"/>
      <c r="F854" s="284"/>
      <c r="G854" s="284"/>
      <c r="H854" s="284"/>
      <c r="I854" s="284"/>
      <c r="J854" s="284"/>
      <c r="K854" s="284"/>
      <c r="L854" s="284"/>
      <c r="M854" s="284"/>
      <c r="N854" s="284"/>
      <c r="O854" s="284"/>
      <c r="P854" s="284"/>
      <c r="Q854" s="284"/>
      <c r="R854" s="284"/>
      <c r="S854" s="284"/>
      <c r="T854" s="284"/>
      <c r="U854" s="284"/>
      <c r="V854" s="284"/>
    </row>
    <row r="855" spans="1:22" ht="16.5" customHeight="1">
      <c r="A855" s="284"/>
      <c r="B855" s="284"/>
      <c r="C855" s="435"/>
      <c r="D855" s="284"/>
      <c r="E855" s="284"/>
      <c r="F855" s="284"/>
      <c r="G855" s="284"/>
      <c r="H855" s="284"/>
      <c r="I855" s="284"/>
      <c r="J855" s="284"/>
      <c r="K855" s="284"/>
      <c r="L855" s="284"/>
      <c r="M855" s="284"/>
      <c r="N855" s="284"/>
      <c r="O855" s="284"/>
      <c r="P855" s="284"/>
      <c r="Q855" s="284"/>
      <c r="R855" s="284"/>
      <c r="S855" s="284"/>
      <c r="T855" s="284"/>
      <c r="U855" s="284"/>
      <c r="V855" s="284"/>
    </row>
    <row r="856" spans="1:22" ht="16.5" customHeight="1">
      <c r="A856" s="284"/>
      <c r="B856" s="284"/>
      <c r="C856" s="435"/>
      <c r="D856" s="284"/>
      <c r="E856" s="284"/>
      <c r="F856" s="284"/>
      <c r="G856" s="284"/>
      <c r="H856" s="284"/>
      <c r="I856" s="284"/>
      <c r="J856" s="284"/>
      <c r="K856" s="284"/>
      <c r="L856" s="284"/>
      <c r="M856" s="284"/>
      <c r="N856" s="284"/>
      <c r="O856" s="284"/>
      <c r="P856" s="284"/>
      <c r="Q856" s="284"/>
      <c r="R856" s="284"/>
      <c r="S856" s="284"/>
      <c r="T856" s="284"/>
      <c r="U856" s="284"/>
      <c r="V856" s="284"/>
    </row>
    <row r="857" spans="1:22" ht="16.5" customHeight="1">
      <c r="A857" s="284"/>
      <c r="B857" s="284"/>
      <c r="C857" s="435"/>
      <c r="D857" s="284"/>
      <c r="E857" s="284"/>
      <c r="F857" s="284"/>
      <c r="G857" s="284"/>
      <c r="H857" s="284"/>
      <c r="I857" s="284"/>
      <c r="J857" s="284"/>
      <c r="K857" s="284"/>
      <c r="L857" s="284"/>
      <c r="M857" s="284"/>
      <c r="N857" s="284"/>
      <c r="O857" s="284"/>
      <c r="P857" s="284"/>
      <c r="Q857" s="284"/>
      <c r="R857" s="284"/>
      <c r="S857" s="284"/>
      <c r="T857" s="284"/>
      <c r="U857" s="284"/>
      <c r="V857" s="284"/>
    </row>
    <row r="858" spans="1:22" ht="16.5" customHeight="1">
      <c r="A858" s="284"/>
      <c r="B858" s="284"/>
      <c r="C858" s="435"/>
      <c r="D858" s="284"/>
      <c r="E858" s="284"/>
      <c r="F858" s="284"/>
      <c r="G858" s="284"/>
      <c r="H858" s="284"/>
      <c r="I858" s="284"/>
      <c r="J858" s="284"/>
      <c r="K858" s="284"/>
      <c r="L858" s="284"/>
      <c r="M858" s="284"/>
      <c r="N858" s="284"/>
      <c r="O858" s="284"/>
      <c r="P858" s="284"/>
      <c r="Q858" s="284"/>
      <c r="R858" s="284"/>
      <c r="S858" s="284"/>
      <c r="T858" s="284"/>
      <c r="U858" s="284"/>
      <c r="V858" s="284"/>
    </row>
    <row r="859" spans="1:22" ht="16.5" customHeight="1">
      <c r="A859" s="284"/>
      <c r="B859" s="284"/>
      <c r="C859" s="435"/>
      <c r="D859" s="284"/>
      <c r="E859" s="284"/>
      <c r="F859" s="284"/>
      <c r="G859" s="284"/>
      <c r="H859" s="284"/>
      <c r="I859" s="284"/>
      <c r="J859" s="284"/>
      <c r="K859" s="284"/>
      <c r="L859" s="284"/>
      <c r="M859" s="284"/>
      <c r="N859" s="284"/>
      <c r="O859" s="284"/>
      <c r="P859" s="284"/>
      <c r="Q859" s="284"/>
      <c r="R859" s="284"/>
      <c r="S859" s="284"/>
      <c r="T859" s="284"/>
      <c r="U859" s="284"/>
      <c r="V859" s="284"/>
    </row>
    <row r="860" spans="1:22" ht="16.5" customHeight="1">
      <c r="A860" s="284"/>
      <c r="B860" s="284"/>
      <c r="C860" s="435"/>
      <c r="D860" s="284"/>
      <c r="E860" s="284"/>
      <c r="F860" s="284"/>
      <c r="G860" s="284"/>
      <c r="H860" s="284"/>
      <c r="I860" s="284"/>
      <c r="J860" s="284"/>
      <c r="K860" s="284"/>
      <c r="L860" s="284"/>
      <c r="M860" s="284"/>
      <c r="N860" s="284"/>
      <c r="O860" s="284"/>
      <c r="P860" s="284"/>
      <c r="Q860" s="284"/>
      <c r="R860" s="284"/>
      <c r="S860" s="284"/>
      <c r="T860" s="284"/>
      <c r="U860" s="284"/>
      <c r="V860" s="284"/>
    </row>
    <row r="861" spans="1:22" ht="16.5" customHeight="1">
      <c r="A861" s="284"/>
      <c r="B861" s="284"/>
      <c r="C861" s="435"/>
      <c r="D861" s="284"/>
      <c r="E861" s="284"/>
      <c r="F861" s="284"/>
      <c r="G861" s="284"/>
      <c r="H861" s="284"/>
      <c r="I861" s="284"/>
      <c r="J861" s="284"/>
      <c r="K861" s="284"/>
      <c r="L861" s="284"/>
      <c r="M861" s="284"/>
      <c r="N861" s="284"/>
      <c r="O861" s="284"/>
      <c r="P861" s="284"/>
      <c r="Q861" s="284"/>
      <c r="R861" s="284"/>
      <c r="S861" s="284"/>
      <c r="T861" s="284"/>
      <c r="U861" s="284"/>
      <c r="V861" s="284"/>
    </row>
    <row r="862" spans="1:22" ht="16.5" customHeight="1">
      <c r="A862" s="284"/>
      <c r="B862" s="284"/>
      <c r="C862" s="435"/>
      <c r="D862" s="284"/>
      <c r="E862" s="284"/>
      <c r="F862" s="284"/>
      <c r="G862" s="284"/>
      <c r="H862" s="284"/>
      <c r="I862" s="284"/>
      <c r="J862" s="284"/>
      <c r="K862" s="284"/>
      <c r="L862" s="284"/>
      <c r="M862" s="284"/>
      <c r="N862" s="284"/>
      <c r="O862" s="284"/>
      <c r="P862" s="284"/>
      <c r="Q862" s="284"/>
      <c r="R862" s="284"/>
      <c r="S862" s="284"/>
      <c r="T862" s="284"/>
      <c r="U862" s="284"/>
      <c r="V862" s="284"/>
    </row>
    <row r="863" spans="1:22" ht="16.5" customHeight="1">
      <c r="A863" s="284"/>
      <c r="B863" s="284"/>
      <c r="C863" s="435"/>
      <c r="D863" s="284"/>
      <c r="E863" s="284"/>
      <c r="F863" s="284"/>
      <c r="G863" s="284"/>
      <c r="H863" s="284"/>
      <c r="I863" s="284"/>
      <c r="J863" s="284"/>
      <c r="K863" s="284"/>
      <c r="L863" s="284"/>
      <c r="M863" s="284"/>
      <c r="N863" s="284"/>
      <c r="O863" s="284"/>
      <c r="P863" s="284"/>
      <c r="Q863" s="284"/>
      <c r="R863" s="284"/>
      <c r="S863" s="284"/>
      <c r="T863" s="284"/>
      <c r="U863" s="284"/>
      <c r="V863" s="284"/>
    </row>
    <row r="864" spans="1:22" ht="16.5" customHeight="1">
      <c r="A864" s="284"/>
      <c r="B864" s="284"/>
      <c r="C864" s="435"/>
      <c r="D864" s="284"/>
      <c r="E864" s="284"/>
      <c r="F864" s="284"/>
      <c r="G864" s="284"/>
      <c r="H864" s="284"/>
      <c r="I864" s="284"/>
      <c r="J864" s="284"/>
      <c r="K864" s="284"/>
      <c r="L864" s="284"/>
      <c r="M864" s="284"/>
      <c r="N864" s="284"/>
      <c r="O864" s="284"/>
      <c r="P864" s="284"/>
      <c r="Q864" s="284"/>
      <c r="R864" s="284"/>
      <c r="S864" s="284"/>
      <c r="T864" s="284"/>
      <c r="U864" s="284"/>
      <c r="V864" s="284"/>
    </row>
    <row r="865" spans="1:22" ht="16.5" customHeight="1">
      <c r="A865" s="284"/>
      <c r="B865" s="284"/>
      <c r="C865" s="435"/>
      <c r="D865" s="284"/>
      <c r="E865" s="284"/>
      <c r="F865" s="284"/>
      <c r="G865" s="284"/>
      <c r="H865" s="284"/>
      <c r="I865" s="284"/>
      <c r="J865" s="284"/>
      <c r="K865" s="284"/>
      <c r="L865" s="284"/>
      <c r="M865" s="284"/>
      <c r="N865" s="284"/>
      <c r="O865" s="284"/>
      <c r="P865" s="284"/>
      <c r="Q865" s="284"/>
      <c r="R865" s="284"/>
      <c r="S865" s="284"/>
      <c r="T865" s="284"/>
      <c r="U865" s="284"/>
      <c r="V865" s="284"/>
    </row>
    <row r="866" spans="1:22" ht="16.5" customHeight="1">
      <c r="A866" s="284"/>
      <c r="B866" s="284"/>
      <c r="C866" s="435"/>
      <c r="D866" s="284"/>
      <c r="E866" s="284"/>
      <c r="F866" s="284"/>
      <c r="G866" s="284"/>
      <c r="H866" s="284"/>
      <c r="I866" s="284"/>
      <c r="J866" s="284"/>
      <c r="K866" s="284"/>
      <c r="L866" s="284"/>
      <c r="M866" s="284"/>
      <c r="N866" s="284"/>
      <c r="O866" s="284"/>
      <c r="P866" s="284"/>
      <c r="Q866" s="284"/>
      <c r="R866" s="284"/>
      <c r="S866" s="284"/>
      <c r="T866" s="284"/>
      <c r="U866" s="284"/>
      <c r="V866" s="284"/>
    </row>
    <row r="867" spans="1:22" ht="16.5" customHeight="1">
      <c r="A867" s="284"/>
      <c r="B867" s="284"/>
      <c r="C867" s="435"/>
      <c r="D867" s="284"/>
      <c r="E867" s="284"/>
      <c r="F867" s="284"/>
      <c r="G867" s="284"/>
      <c r="H867" s="284"/>
      <c r="I867" s="284"/>
      <c r="J867" s="284"/>
      <c r="K867" s="284"/>
      <c r="L867" s="284"/>
      <c r="M867" s="284"/>
      <c r="N867" s="284"/>
      <c r="O867" s="284"/>
      <c r="P867" s="284"/>
      <c r="Q867" s="284"/>
      <c r="R867" s="284"/>
      <c r="S867" s="284"/>
      <c r="T867" s="284"/>
      <c r="U867" s="284"/>
      <c r="V867" s="284"/>
    </row>
    <row r="868" spans="1:22" ht="16.5" customHeight="1">
      <c r="A868" s="284"/>
      <c r="B868" s="284"/>
      <c r="C868" s="435"/>
      <c r="D868" s="284"/>
      <c r="E868" s="284"/>
      <c r="F868" s="284"/>
      <c r="G868" s="284"/>
      <c r="H868" s="284"/>
      <c r="I868" s="284"/>
      <c r="J868" s="284"/>
      <c r="K868" s="284"/>
      <c r="L868" s="284"/>
      <c r="M868" s="284"/>
      <c r="N868" s="284"/>
      <c r="O868" s="284"/>
      <c r="P868" s="284"/>
      <c r="Q868" s="284"/>
      <c r="R868" s="284"/>
      <c r="S868" s="284"/>
      <c r="T868" s="284"/>
      <c r="U868" s="284"/>
      <c r="V868" s="284"/>
    </row>
    <row r="869" spans="1:22" ht="16.5" customHeight="1">
      <c r="A869" s="284"/>
      <c r="B869" s="284"/>
      <c r="C869" s="435"/>
      <c r="D869" s="284"/>
      <c r="E869" s="284"/>
      <c r="F869" s="284"/>
      <c r="G869" s="284"/>
      <c r="H869" s="284"/>
      <c r="I869" s="284"/>
      <c r="J869" s="284"/>
      <c r="K869" s="284"/>
      <c r="L869" s="284"/>
      <c r="M869" s="284"/>
      <c r="N869" s="284"/>
      <c r="O869" s="284"/>
      <c r="P869" s="284"/>
      <c r="Q869" s="284"/>
      <c r="R869" s="284"/>
      <c r="S869" s="284"/>
      <c r="T869" s="284"/>
      <c r="U869" s="284"/>
      <c r="V869" s="284"/>
    </row>
    <row r="870" spans="1:22" ht="16.5" customHeight="1">
      <c r="A870" s="284"/>
      <c r="B870" s="284"/>
      <c r="C870" s="435"/>
      <c r="D870" s="284"/>
      <c r="E870" s="284"/>
      <c r="F870" s="284"/>
      <c r="G870" s="284"/>
      <c r="H870" s="284"/>
      <c r="I870" s="284"/>
      <c r="J870" s="284"/>
      <c r="K870" s="284"/>
      <c r="L870" s="284"/>
      <c r="M870" s="284"/>
      <c r="N870" s="284"/>
      <c r="O870" s="284"/>
      <c r="P870" s="284"/>
      <c r="Q870" s="284"/>
      <c r="R870" s="284"/>
      <c r="S870" s="284"/>
      <c r="T870" s="284"/>
      <c r="U870" s="284"/>
      <c r="V870" s="284"/>
    </row>
    <row r="871" spans="1:22" ht="16.5" customHeight="1">
      <c r="A871" s="284"/>
      <c r="B871" s="284"/>
      <c r="C871" s="435"/>
      <c r="D871" s="284"/>
      <c r="E871" s="284"/>
      <c r="F871" s="284"/>
      <c r="G871" s="284"/>
      <c r="H871" s="284"/>
      <c r="I871" s="284"/>
      <c r="J871" s="284"/>
      <c r="K871" s="284"/>
      <c r="L871" s="284"/>
      <c r="M871" s="284"/>
      <c r="N871" s="284"/>
      <c r="O871" s="284"/>
      <c r="P871" s="284"/>
      <c r="Q871" s="284"/>
      <c r="R871" s="284"/>
      <c r="S871" s="284"/>
      <c r="T871" s="284"/>
      <c r="U871" s="284"/>
      <c r="V871" s="284"/>
    </row>
    <row r="872" spans="1:22" ht="16.5" customHeight="1">
      <c r="A872" s="284"/>
      <c r="B872" s="284"/>
      <c r="C872" s="435"/>
      <c r="D872" s="284"/>
      <c r="E872" s="284"/>
      <c r="F872" s="284"/>
      <c r="G872" s="284"/>
      <c r="H872" s="284"/>
      <c r="I872" s="284"/>
      <c r="J872" s="284"/>
      <c r="K872" s="284"/>
      <c r="L872" s="284"/>
      <c r="M872" s="284"/>
      <c r="N872" s="284"/>
      <c r="O872" s="284"/>
      <c r="P872" s="284"/>
      <c r="Q872" s="284"/>
      <c r="R872" s="284"/>
      <c r="S872" s="284"/>
      <c r="T872" s="284"/>
      <c r="U872" s="284"/>
      <c r="V872" s="284"/>
    </row>
    <row r="873" spans="1:22" ht="16.5" customHeight="1">
      <c r="A873" s="284"/>
      <c r="B873" s="284"/>
      <c r="C873" s="435"/>
      <c r="D873" s="284"/>
      <c r="E873" s="284"/>
      <c r="F873" s="284"/>
      <c r="G873" s="284"/>
      <c r="H873" s="284"/>
      <c r="I873" s="284"/>
      <c r="J873" s="284"/>
      <c r="K873" s="284"/>
      <c r="L873" s="284"/>
      <c r="M873" s="284"/>
      <c r="N873" s="284"/>
      <c r="O873" s="284"/>
      <c r="P873" s="284"/>
      <c r="Q873" s="284"/>
      <c r="R873" s="284"/>
      <c r="S873" s="284"/>
      <c r="T873" s="284"/>
      <c r="U873" s="284"/>
      <c r="V873" s="284"/>
    </row>
    <row r="874" spans="1:22" ht="16.5" customHeight="1">
      <c r="A874" s="284"/>
      <c r="B874" s="284"/>
      <c r="C874" s="435"/>
      <c r="D874" s="284"/>
      <c r="E874" s="284"/>
      <c r="F874" s="284"/>
      <c r="G874" s="284"/>
      <c r="H874" s="284"/>
      <c r="I874" s="284"/>
      <c r="J874" s="284"/>
      <c r="K874" s="284"/>
      <c r="L874" s="284"/>
      <c r="M874" s="284"/>
      <c r="N874" s="284"/>
      <c r="O874" s="284"/>
      <c r="P874" s="284"/>
      <c r="Q874" s="284"/>
      <c r="R874" s="284"/>
      <c r="S874" s="284"/>
      <c r="T874" s="284"/>
      <c r="U874" s="284"/>
      <c r="V874" s="284"/>
    </row>
    <row r="875" spans="1:22" ht="16.5" customHeight="1">
      <c r="A875" s="284"/>
      <c r="B875" s="284"/>
      <c r="C875" s="435"/>
      <c r="D875" s="284"/>
      <c r="E875" s="284"/>
      <c r="F875" s="284"/>
      <c r="G875" s="284"/>
      <c r="H875" s="284"/>
      <c r="I875" s="284"/>
      <c r="J875" s="284"/>
      <c r="K875" s="284"/>
      <c r="L875" s="284"/>
      <c r="M875" s="284"/>
      <c r="N875" s="284"/>
      <c r="O875" s="284"/>
      <c r="P875" s="284"/>
      <c r="Q875" s="284"/>
      <c r="R875" s="284"/>
      <c r="S875" s="284"/>
      <c r="T875" s="284"/>
      <c r="U875" s="284"/>
      <c r="V875" s="284"/>
    </row>
    <row r="876" spans="1:22" ht="16.5" customHeight="1">
      <c r="A876" s="284"/>
      <c r="B876" s="284"/>
      <c r="C876" s="435"/>
      <c r="D876" s="284"/>
      <c r="E876" s="284"/>
      <c r="F876" s="284"/>
      <c r="G876" s="284"/>
      <c r="H876" s="284"/>
      <c r="I876" s="284"/>
      <c r="J876" s="284"/>
      <c r="K876" s="284"/>
      <c r="L876" s="284"/>
      <c r="M876" s="284"/>
      <c r="N876" s="284"/>
      <c r="O876" s="284"/>
      <c r="P876" s="284"/>
      <c r="Q876" s="284"/>
      <c r="R876" s="284"/>
      <c r="S876" s="284"/>
      <c r="T876" s="284"/>
      <c r="U876" s="284"/>
      <c r="V876" s="284"/>
    </row>
    <row r="877" spans="1:22" ht="16.5" customHeight="1">
      <c r="A877" s="284"/>
      <c r="B877" s="284"/>
      <c r="C877" s="435"/>
      <c r="D877" s="284"/>
      <c r="E877" s="284"/>
      <c r="F877" s="284"/>
      <c r="G877" s="284"/>
      <c r="H877" s="284"/>
      <c r="I877" s="284"/>
      <c r="J877" s="284"/>
      <c r="K877" s="284"/>
      <c r="L877" s="284"/>
      <c r="M877" s="284"/>
      <c r="N877" s="284"/>
      <c r="O877" s="284"/>
      <c r="P877" s="284"/>
      <c r="Q877" s="284"/>
      <c r="R877" s="284"/>
      <c r="S877" s="284"/>
      <c r="T877" s="284"/>
      <c r="U877" s="284"/>
      <c r="V877" s="284"/>
    </row>
    <row r="878" spans="1:22" ht="16.5" customHeight="1">
      <c r="A878" s="284"/>
      <c r="B878" s="284"/>
      <c r="C878" s="435"/>
      <c r="D878" s="284"/>
      <c r="E878" s="284"/>
      <c r="F878" s="284"/>
      <c r="G878" s="284"/>
      <c r="H878" s="284"/>
      <c r="I878" s="284"/>
      <c r="J878" s="284"/>
      <c r="K878" s="284"/>
      <c r="L878" s="284"/>
      <c r="M878" s="284"/>
      <c r="N878" s="284"/>
      <c r="O878" s="284"/>
      <c r="P878" s="284"/>
      <c r="Q878" s="284"/>
      <c r="R878" s="284"/>
      <c r="S878" s="284"/>
      <c r="T878" s="284"/>
      <c r="U878" s="284"/>
      <c r="V878" s="284"/>
    </row>
    <row r="879" spans="1:22" ht="16.5" customHeight="1">
      <c r="A879" s="284"/>
      <c r="B879" s="284"/>
      <c r="C879" s="435"/>
      <c r="D879" s="284"/>
      <c r="E879" s="284"/>
      <c r="F879" s="284"/>
      <c r="G879" s="284"/>
      <c r="H879" s="284"/>
      <c r="I879" s="284"/>
      <c r="J879" s="284"/>
      <c r="K879" s="284"/>
      <c r="L879" s="284"/>
      <c r="M879" s="284"/>
      <c r="N879" s="284"/>
      <c r="O879" s="284"/>
      <c r="P879" s="284"/>
      <c r="Q879" s="284"/>
      <c r="R879" s="284"/>
      <c r="S879" s="284"/>
      <c r="T879" s="284"/>
      <c r="U879" s="284"/>
      <c r="V879" s="284"/>
    </row>
    <row r="880" spans="1:22" ht="16.5" customHeight="1">
      <c r="A880" s="284"/>
      <c r="B880" s="284"/>
      <c r="C880" s="435"/>
      <c r="D880" s="284"/>
      <c r="E880" s="284"/>
      <c r="F880" s="284"/>
      <c r="G880" s="284"/>
      <c r="H880" s="284"/>
      <c r="I880" s="284"/>
      <c r="J880" s="284"/>
      <c r="K880" s="284"/>
      <c r="L880" s="284"/>
      <c r="M880" s="284"/>
      <c r="N880" s="284"/>
      <c r="O880" s="284"/>
      <c r="P880" s="284"/>
      <c r="Q880" s="284"/>
      <c r="R880" s="284"/>
      <c r="S880" s="284"/>
      <c r="T880" s="284"/>
      <c r="U880" s="284"/>
      <c r="V880" s="284"/>
    </row>
    <row r="881" spans="1:22" ht="16.5" customHeight="1">
      <c r="A881" s="284"/>
      <c r="B881" s="284"/>
      <c r="C881" s="435"/>
      <c r="D881" s="284"/>
      <c r="E881" s="284"/>
      <c r="F881" s="284"/>
      <c r="G881" s="284"/>
      <c r="H881" s="284"/>
      <c r="I881" s="284"/>
      <c r="J881" s="284"/>
      <c r="K881" s="284"/>
      <c r="L881" s="284"/>
      <c r="M881" s="284"/>
      <c r="N881" s="284"/>
      <c r="O881" s="284"/>
      <c r="P881" s="284"/>
      <c r="Q881" s="284"/>
      <c r="R881" s="284"/>
      <c r="S881" s="284"/>
      <c r="T881" s="284"/>
      <c r="U881" s="284"/>
      <c r="V881" s="284"/>
    </row>
    <row r="882" spans="1:22" ht="16.5" customHeight="1">
      <c r="A882" s="284"/>
      <c r="B882" s="284"/>
      <c r="C882" s="435"/>
      <c r="D882" s="284"/>
      <c r="E882" s="284"/>
      <c r="F882" s="284"/>
      <c r="G882" s="284"/>
      <c r="H882" s="284"/>
      <c r="I882" s="284"/>
      <c r="J882" s="284"/>
      <c r="K882" s="284"/>
      <c r="L882" s="284"/>
      <c r="M882" s="284"/>
      <c r="N882" s="284"/>
      <c r="O882" s="284"/>
      <c r="P882" s="284"/>
      <c r="Q882" s="284"/>
      <c r="R882" s="284"/>
      <c r="S882" s="284"/>
      <c r="T882" s="284"/>
      <c r="U882" s="284"/>
      <c r="V882" s="284"/>
    </row>
    <row r="883" spans="1:22" ht="16.5" customHeight="1">
      <c r="A883" s="284"/>
      <c r="B883" s="284"/>
      <c r="C883" s="435"/>
      <c r="D883" s="284"/>
      <c r="E883" s="284"/>
      <c r="F883" s="284"/>
      <c r="G883" s="284"/>
      <c r="H883" s="284"/>
      <c r="I883" s="284"/>
      <c r="J883" s="284"/>
      <c r="K883" s="284"/>
      <c r="L883" s="284"/>
      <c r="M883" s="284"/>
      <c r="N883" s="284"/>
      <c r="O883" s="284"/>
      <c r="P883" s="284"/>
      <c r="Q883" s="284"/>
      <c r="R883" s="284"/>
      <c r="S883" s="284"/>
      <c r="T883" s="284"/>
      <c r="U883" s="284"/>
      <c r="V883" s="284"/>
    </row>
    <row r="884" spans="1:22" ht="16.5" customHeight="1">
      <c r="A884" s="284"/>
      <c r="B884" s="284"/>
      <c r="C884" s="435"/>
      <c r="D884" s="284"/>
      <c r="E884" s="284"/>
      <c r="F884" s="284"/>
      <c r="G884" s="284"/>
      <c r="H884" s="284"/>
      <c r="I884" s="284"/>
      <c r="J884" s="284"/>
      <c r="K884" s="284"/>
      <c r="L884" s="284"/>
      <c r="M884" s="284"/>
      <c r="N884" s="284"/>
      <c r="O884" s="284"/>
      <c r="P884" s="284"/>
      <c r="Q884" s="284"/>
      <c r="R884" s="284"/>
      <c r="S884" s="284"/>
      <c r="T884" s="284"/>
      <c r="U884" s="284"/>
      <c r="V884" s="284"/>
    </row>
    <row r="885" spans="1:22" ht="16.5" customHeight="1">
      <c r="A885" s="284"/>
      <c r="B885" s="284"/>
      <c r="C885" s="435"/>
      <c r="D885" s="284"/>
      <c r="E885" s="284"/>
      <c r="F885" s="284"/>
      <c r="G885" s="284"/>
      <c r="H885" s="284"/>
      <c r="I885" s="284"/>
      <c r="J885" s="284"/>
      <c r="K885" s="284"/>
      <c r="L885" s="284"/>
      <c r="M885" s="284"/>
      <c r="N885" s="284"/>
      <c r="O885" s="284"/>
      <c r="P885" s="284"/>
      <c r="Q885" s="284"/>
      <c r="R885" s="284"/>
      <c r="S885" s="284"/>
      <c r="T885" s="284"/>
      <c r="U885" s="284"/>
      <c r="V885" s="284"/>
    </row>
    <row r="886" spans="1:22" ht="16.5" customHeight="1">
      <c r="A886" s="284"/>
      <c r="B886" s="284"/>
      <c r="C886" s="435"/>
      <c r="D886" s="284"/>
      <c r="E886" s="284"/>
      <c r="F886" s="284"/>
      <c r="G886" s="284"/>
      <c r="H886" s="284"/>
      <c r="I886" s="284"/>
      <c r="J886" s="284"/>
      <c r="K886" s="284"/>
      <c r="L886" s="284"/>
      <c r="M886" s="284"/>
      <c r="N886" s="284"/>
      <c r="O886" s="284"/>
      <c r="P886" s="284"/>
      <c r="Q886" s="284"/>
      <c r="R886" s="284"/>
      <c r="S886" s="284"/>
      <c r="T886" s="284"/>
      <c r="U886" s="284"/>
      <c r="V886" s="284"/>
    </row>
    <row r="887" spans="1:22" ht="16.5" customHeight="1">
      <c r="A887" s="284"/>
      <c r="B887" s="284"/>
      <c r="C887" s="435"/>
      <c r="D887" s="284"/>
      <c r="E887" s="284"/>
      <c r="F887" s="284"/>
      <c r="G887" s="284"/>
      <c r="H887" s="284"/>
      <c r="I887" s="284"/>
      <c r="J887" s="284"/>
      <c r="K887" s="284"/>
      <c r="L887" s="284"/>
      <c r="M887" s="284"/>
      <c r="N887" s="284"/>
      <c r="O887" s="284"/>
      <c r="P887" s="284"/>
      <c r="Q887" s="284"/>
      <c r="R887" s="284"/>
      <c r="S887" s="284"/>
      <c r="T887" s="284"/>
      <c r="U887" s="284"/>
      <c r="V887" s="284"/>
    </row>
    <row r="888" spans="1:22" ht="16.5" customHeight="1">
      <c r="A888" s="284"/>
      <c r="B888" s="284"/>
      <c r="C888" s="435"/>
      <c r="D888" s="284"/>
      <c r="E888" s="284"/>
      <c r="F888" s="284"/>
      <c r="G888" s="284"/>
      <c r="H888" s="284"/>
      <c r="I888" s="284"/>
      <c r="J888" s="284"/>
      <c r="K888" s="284"/>
      <c r="L888" s="284"/>
      <c r="M888" s="284"/>
      <c r="N888" s="284"/>
      <c r="O888" s="284"/>
      <c r="P888" s="284"/>
      <c r="Q888" s="284"/>
      <c r="R888" s="284"/>
      <c r="S888" s="284"/>
      <c r="T888" s="284"/>
      <c r="U888" s="284"/>
      <c r="V888" s="284"/>
    </row>
    <row r="889" spans="1:22" ht="16.5" customHeight="1">
      <c r="A889" s="284"/>
      <c r="B889" s="284"/>
      <c r="C889" s="435"/>
      <c r="D889" s="284"/>
      <c r="E889" s="284"/>
      <c r="F889" s="284"/>
      <c r="G889" s="284"/>
      <c r="H889" s="284"/>
      <c r="I889" s="284"/>
      <c r="J889" s="284"/>
      <c r="K889" s="284"/>
      <c r="L889" s="284"/>
      <c r="M889" s="284"/>
      <c r="N889" s="284"/>
      <c r="O889" s="284"/>
      <c r="P889" s="284"/>
      <c r="Q889" s="284"/>
      <c r="R889" s="284"/>
      <c r="S889" s="284"/>
      <c r="T889" s="284"/>
      <c r="U889" s="284"/>
      <c r="V889" s="284"/>
    </row>
    <row r="890" spans="1:22" ht="16.5" customHeight="1">
      <c r="A890" s="284"/>
      <c r="B890" s="284"/>
      <c r="C890" s="435"/>
      <c r="D890" s="284"/>
      <c r="E890" s="284"/>
      <c r="F890" s="284"/>
      <c r="G890" s="284"/>
      <c r="H890" s="284"/>
      <c r="I890" s="284"/>
      <c r="J890" s="284"/>
      <c r="K890" s="284"/>
      <c r="L890" s="284"/>
      <c r="M890" s="284"/>
      <c r="N890" s="284"/>
      <c r="O890" s="284"/>
      <c r="P890" s="284"/>
      <c r="Q890" s="284"/>
      <c r="R890" s="284"/>
      <c r="S890" s="284"/>
      <c r="T890" s="284"/>
      <c r="U890" s="284"/>
      <c r="V890" s="284"/>
    </row>
    <row r="891" spans="1:22" ht="16.5" customHeight="1">
      <c r="A891" s="284"/>
      <c r="B891" s="284"/>
      <c r="C891" s="435"/>
      <c r="D891" s="284"/>
      <c r="E891" s="284"/>
      <c r="F891" s="284"/>
      <c r="G891" s="284"/>
      <c r="H891" s="284"/>
      <c r="I891" s="284"/>
      <c r="J891" s="284"/>
      <c r="K891" s="284"/>
      <c r="L891" s="284"/>
      <c r="M891" s="284"/>
      <c r="N891" s="284"/>
      <c r="O891" s="284"/>
      <c r="P891" s="284"/>
      <c r="Q891" s="284"/>
      <c r="R891" s="284"/>
      <c r="S891" s="284"/>
      <c r="T891" s="284"/>
      <c r="U891" s="284"/>
      <c r="V891" s="284"/>
    </row>
    <row r="892" spans="1:22" ht="16.5" customHeight="1">
      <c r="A892" s="284"/>
      <c r="B892" s="284"/>
      <c r="C892" s="435"/>
      <c r="D892" s="284"/>
      <c r="E892" s="284"/>
      <c r="F892" s="284"/>
      <c r="G892" s="284"/>
      <c r="H892" s="284"/>
      <c r="I892" s="284"/>
      <c r="J892" s="284"/>
      <c r="K892" s="284"/>
      <c r="L892" s="284"/>
      <c r="M892" s="284"/>
      <c r="N892" s="284"/>
      <c r="O892" s="284"/>
      <c r="P892" s="284"/>
      <c r="Q892" s="284"/>
      <c r="R892" s="284"/>
      <c r="S892" s="284"/>
      <c r="T892" s="284"/>
      <c r="U892" s="284"/>
      <c r="V892" s="284"/>
    </row>
    <row r="893" spans="1:22" ht="16.5" customHeight="1">
      <c r="A893" s="284"/>
      <c r="B893" s="284"/>
      <c r="C893" s="435"/>
      <c r="D893" s="284"/>
      <c r="E893" s="284"/>
      <c r="F893" s="284"/>
      <c r="G893" s="284"/>
      <c r="H893" s="284"/>
      <c r="I893" s="284"/>
      <c r="J893" s="284"/>
      <c r="K893" s="284"/>
      <c r="L893" s="284"/>
      <c r="M893" s="284"/>
      <c r="N893" s="284"/>
      <c r="O893" s="284"/>
      <c r="P893" s="284"/>
      <c r="Q893" s="284"/>
      <c r="R893" s="284"/>
      <c r="S893" s="284"/>
      <c r="T893" s="284"/>
      <c r="U893" s="284"/>
      <c r="V893" s="284"/>
    </row>
    <row r="894" spans="1:22" ht="16.5" customHeight="1">
      <c r="A894" s="284"/>
      <c r="B894" s="284"/>
      <c r="C894" s="435"/>
      <c r="D894" s="284"/>
      <c r="E894" s="284"/>
      <c r="F894" s="284"/>
      <c r="G894" s="284"/>
      <c r="H894" s="284"/>
      <c r="I894" s="284"/>
      <c r="J894" s="284"/>
      <c r="K894" s="284"/>
      <c r="L894" s="284"/>
      <c r="M894" s="284"/>
      <c r="N894" s="284"/>
      <c r="O894" s="284"/>
      <c r="P894" s="284"/>
      <c r="Q894" s="284"/>
      <c r="R894" s="284"/>
      <c r="S894" s="284"/>
      <c r="T894" s="284"/>
      <c r="U894" s="284"/>
      <c r="V894" s="284"/>
    </row>
    <row r="895" spans="1:22" ht="16.5" customHeight="1">
      <c r="A895" s="284"/>
      <c r="B895" s="284"/>
      <c r="C895" s="435"/>
      <c r="D895" s="284"/>
      <c r="E895" s="284"/>
      <c r="F895" s="284"/>
      <c r="G895" s="284"/>
      <c r="H895" s="284"/>
      <c r="I895" s="284"/>
      <c r="J895" s="284"/>
      <c r="K895" s="284"/>
      <c r="L895" s="284"/>
      <c r="M895" s="284"/>
      <c r="N895" s="284"/>
      <c r="O895" s="284"/>
      <c r="P895" s="284"/>
      <c r="Q895" s="284"/>
      <c r="R895" s="284"/>
      <c r="S895" s="284"/>
      <c r="T895" s="284"/>
      <c r="U895" s="284"/>
      <c r="V895" s="284"/>
    </row>
    <row r="896" spans="1:22" ht="16.5" customHeight="1">
      <c r="A896" s="284"/>
      <c r="B896" s="284"/>
      <c r="C896" s="435"/>
      <c r="D896" s="284"/>
      <c r="E896" s="284"/>
      <c r="F896" s="284"/>
      <c r="G896" s="284"/>
      <c r="H896" s="284"/>
      <c r="I896" s="284"/>
      <c r="J896" s="284"/>
      <c r="K896" s="284"/>
      <c r="L896" s="284"/>
      <c r="M896" s="284"/>
      <c r="N896" s="284"/>
      <c r="O896" s="284"/>
      <c r="P896" s="284"/>
      <c r="Q896" s="284"/>
      <c r="R896" s="284"/>
      <c r="S896" s="284"/>
      <c r="T896" s="284"/>
      <c r="U896" s="284"/>
      <c r="V896" s="284"/>
    </row>
    <row r="897" spans="1:22" ht="16.5" customHeight="1">
      <c r="A897" s="284"/>
      <c r="B897" s="284"/>
      <c r="C897" s="435"/>
      <c r="D897" s="284"/>
      <c r="E897" s="284"/>
      <c r="F897" s="284"/>
      <c r="G897" s="284"/>
      <c r="H897" s="284"/>
      <c r="I897" s="284"/>
      <c r="J897" s="284"/>
      <c r="K897" s="284"/>
      <c r="L897" s="284"/>
      <c r="M897" s="284"/>
      <c r="N897" s="284"/>
      <c r="O897" s="284"/>
      <c r="P897" s="284"/>
      <c r="Q897" s="284"/>
      <c r="R897" s="284"/>
      <c r="S897" s="284"/>
      <c r="T897" s="284"/>
      <c r="U897" s="284"/>
      <c r="V897" s="284"/>
    </row>
    <row r="898" spans="1:22" ht="16.5" customHeight="1">
      <c r="A898" s="284"/>
      <c r="B898" s="284"/>
      <c r="C898" s="435"/>
      <c r="D898" s="284"/>
      <c r="E898" s="284"/>
      <c r="F898" s="284"/>
      <c r="G898" s="284"/>
      <c r="H898" s="284"/>
      <c r="I898" s="284"/>
      <c r="J898" s="284"/>
      <c r="K898" s="284"/>
      <c r="L898" s="284"/>
      <c r="M898" s="284"/>
      <c r="N898" s="284"/>
      <c r="O898" s="284"/>
      <c r="P898" s="284"/>
      <c r="Q898" s="284"/>
      <c r="R898" s="284"/>
      <c r="S898" s="284"/>
      <c r="T898" s="284"/>
      <c r="U898" s="284"/>
      <c r="V898" s="284"/>
    </row>
    <row r="899" spans="1:22" ht="16.5" customHeight="1">
      <c r="A899" s="284"/>
      <c r="B899" s="284"/>
      <c r="C899" s="435"/>
      <c r="D899" s="284"/>
      <c r="E899" s="284"/>
      <c r="F899" s="284"/>
      <c r="G899" s="284"/>
      <c r="H899" s="284"/>
      <c r="I899" s="284"/>
      <c r="J899" s="284"/>
      <c r="K899" s="284"/>
      <c r="L899" s="284"/>
      <c r="M899" s="284"/>
      <c r="N899" s="284"/>
      <c r="O899" s="284"/>
      <c r="P899" s="284"/>
      <c r="Q899" s="284"/>
      <c r="R899" s="284"/>
      <c r="S899" s="284"/>
      <c r="T899" s="284"/>
      <c r="U899" s="284"/>
      <c r="V899" s="284"/>
    </row>
    <row r="900" spans="1:22" ht="16.5" customHeight="1">
      <c r="A900" s="284"/>
      <c r="B900" s="284"/>
      <c r="C900" s="435"/>
      <c r="D900" s="284"/>
      <c r="E900" s="284"/>
      <c r="F900" s="284"/>
      <c r="G900" s="284"/>
      <c r="H900" s="284"/>
      <c r="I900" s="284"/>
      <c r="J900" s="284"/>
      <c r="K900" s="284"/>
      <c r="L900" s="284"/>
      <c r="M900" s="284"/>
      <c r="N900" s="284"/>
      <c r="O900" s="284"/>
      <c r="P900" s="284"/>
      <c r="Q900" s="284"/>
      <c r="R900" s="284"/>
      <c r="S900" s="284"/>
      <c r="T900" s="284"/>
      <c r="U900" s="284"/>
      <c r="V900" s="284"/>
    </row>
    <row r="901" spans="1:22" ht="16.5" customHeight="1">
      <c r="A901" s="284"/>
      <c r="B901" s="284"/>
      <c r="C901" s="435"/>
      <c r="D901" s="284"/>
      <c r="E901" s="284"/>
      <c r="F901" s="284"/>
      <c r="G901" s="284"/>
      <c r="H901" s="284"/>
      <c r="I901" s="284"/>
      <c r="J901" s="284"/>
      <c r="K901" s="284"/>
      <c r="L901" s="284"/>
      <c r="M901" s="284"/>
      <c r="N901" s="284"/>
      <c r="O901" s="284"/>
      <c r="P901" s="284"/>
      <c r="Q901" s="284"/>
      <c r="R901" s="284"/>
      <c r="S901" s="284"/>
      <c r="T901" s="284"/>
      <c r="U901" s="284"/>
      <c r="V901" s="284"/>
    </row>
    <row r="902" spans="1:22" ht="16.5" customHeight="1">
      <c r="A902" s="284"/>
      <c r="B902" s="284"/>
      <c r="C902" s="435"/>
      <c r="D902" s="284"/>
      <c r="E902" s="284"/>
      <c r="F902" s="284"/>
      <c r="G902" s="284"/>
      <c r="H902" s="284"/>
      <c r="I902" s="284"/>
      <c r="J902" s="284"/>
      <c r="K902" s="284"/>
      <c r="L902" s="284"/>
      <c r="M902" s="284"/>
      <c r="N902" s="284"/>
      <c r="O902" s="284"/>
      <c r="P902" s="284"/>
      <c r="Q902" s="284"/>
      <c r="R902" s="284"/>
      <c r="S902" s="284"/>
      <c r="T902" s="284"/>
      <c r="U902" s="284"/>
      <c r="V902" s="284"/>
    </row>
    <row r="903" spans="1:22" ht="16.5" customHeight="1">
      <c r="A903" s="284"/>
      <c r="B903" s="284"/>
      <c r="C903" s="435"/>
      <c r="D903" s="284"/>
      <c r="E903" s="284"/>
      <c r="F903" s="284"/>
      <c r="G903" s="284"/>
      <c r="H903" s="284"/>
      <c r="I903" s="284"/>
      <c r="J903" s="284"/>
      <c r="K903" s="284"/>
      <c r="L903" s="284"/>
      <c r="M903" s="284"/>
      <c r="N903" s="284"/>
      <c r="O903" s="284"/>
      <c r="P903" s="284"/>
      <c r="Q903" s="284"/>
      <c r="R903" s="284"/>
      <c r="S903" s="284"/>
      <c r="T903" s="284"/>
      <c r="U903" s="284"/>
      <c r="V903" s="284"/>
    </row>
    <row r="904" spans="1:22" ht="16.5" customHeight="1">
      <c r="A904" s="284"/>
      <c r="B904" s="284"/>
      <c r="C904" s="435"/>
      <c r="D904" s="284"/>
      <c r="E904" s="284"/>
      <c r="F904" s="284"/>
      <c r="G904" s="284"/>
      <c r="H904" s="284"/>
      <c r="I904" s="284"/>
      <c r="J904" s="284"/>
      <c r="K904" s="284"/>
      <c r="L904" s="284"/>
      <c r="M904" s="284"/>
      <c r="N904" s="284"/>
      <c r="O904" s="284"/>
      <c r="P904" s="284"/>
      <c r="Q904" s="284"/>
      <c r="R904" s="284"/>
      <c r="S904" s="284"/>
      <c r="T904" s="284"/>
      <c r="U904" s="284"/>
      <c r="V904" s="284"/>
    </row>
    <row r="905" spans="1:22" ht="16.5" customHeight="1">
      <c r="A905" s="284"/>
      <c r="B905" s="284"/>
      <c r="C905" s="435"/>
      <c r="D905" s="284"/>
      <c r="E905" s="284"/>
      <c r="F905" s="284"/>
      <c r="G905" s="284"/>
      <c r="H905" s="284"/>
      <c r="I905" s="284"/>
      <c r="J905" s="284"/>
      <c r="K905" s="284"/>
      <c r="L905" s="284"/>
      <c r="M905" s="284"/>
      <c r="N905" s="284"/>
      <c r="O905" s="284"/>
      <c r="P905" s="284"/>
      <c r="Q905" s="284"/>
      <c r="R905" s="284"/>
      <c r="S905" s="284"/>
      <c r="T905" s="284"/>
      <c r="U905" s="284"/>
      <c r="V905" s="284"/>
    </row>
    <row r="906" spans="1:22" ht="16.5" customHeight="1">
      <c r="A906" s="284"/>
      <c r="B906" s="284"/>
      <c r="C906" s="435"/>
      <c r="D906" s="284"/>
      <c r="E906" s="284"/>
      <c r="F906" s="284"/>
      <c r="G906" s="284"/>
      <c r="H906" s="284"/>
      <c r="I906" s="284"/>
      <c r="J906" s="284"/>
      <c r="K906" s="284"/>
      <c r="L906" s="284"/>
      <c r="M906" s="284"/>
      <c r="N906" s="284"/>
      <c r="O906" s="284"/>
      <c r="P906" s="284"/>
      <c r="Q906" s="284"/>
      <c r="R906" s="284"/>
      <c r="S906" s="284"/>
      <c r="T906" s="284"/>
      <c r="U906" s="284"/>
      <c r="V906" s="284"/>
    </row>
    <row r="907" spans="1:22" ht="16.5" customHeight="1">
      <c r="A907" s="284"/>
      <c r="B907" s="284"/>
      <c r="C907" s="435"/>
      <c r="D907" s="284"/>
      <c r="E907" s="284"/>
      <c r="F907" s="284"/>
      <c r="G907" s="284"/>
      <c r="H907" s="284"/>
      <c r="I907" s="284"/>
      <c r="J907" s="284"/>
      <c r="K907" s="284"/>
      <c r="L907" s="284"/>
      <c r="M907" s="284"/>
      <c r="N907" s="284"/>
      <c r="O907" s="284"/>
      <c r="P907" s="284"/>
      <c r="Q907" s="284"/>
      <c r="R907" s="284"/>
      <c r="S907" s="284"/>
      <c r="T907" s="284"/>
      <c r="U907" s="284"/>
      <c r="V907" s="284"/>
    </row>
    <row r="908" spans="1:22" ht="16.5" customHeight="1">
      <c r="A908" s="284"/>
      <c r="B908" s="284"/>
      <c r="C908" s="435"/>
      <c r="D908" s="284"/>
      <c r="E908" s="284"/>
      <c r="F908" s="284"/>
      <c r="G908" s="284"/>
      <c r="H908" s="284"/>
      <c r="I908" s="284"/>
      <c r="J908" s="284"/>
      <c r="K908" s="284"/>
      <c r="L908" s="284"/>
      <c r="M908" s="284"/>
      <c r="N908" s="284"/>
      <c r="O908" s="284"/>
      <c r="P908" s="284"/>
      <c r="Q908" s="284"/>
      <c r="R908" s="284"/>
      <c r="S908" s="284"/>
      <c r="T908" s="284"/>
      <c r="U908" s="284"/>
      <c r="V908" s="284"/>
    </row>
    <row r="909" spans="1:22" ht="16.5" customHeight="1">
      <c r="A909" s="284"/>
      <c r="B909" s="284"/>
      <c r="C909" s="435"/>
      <c r="D909" s="284"/>
      <c r="E909" s="284"/>
      <c r="F909" s="284"/>
      <c r="G909" s="284"/>
      <c r="H909" s="284"/>
      <c r="I909" s="284"/>
      <c r="J909" s="284"/>
      <c r="K909" s="284"/>
      <c r="L909" s="284"/>
      <c r="M909" s="284"/>
      <c r="N909" s="284"/>
      <c r="O909" s="284"/>
      <c r="P909" s="284"/>
      <c r="Q909" s="284"/>
      <c r="R909" s="284"/>
      <c r="S909" s="284"/>
      <c r="T909" s="284"/>
      <c r="U909" s="284"/>
      <c r="V909" s="284"/>
    </row>
    <row r="910" spans="1:22" ht="16.5" customHeight="1">
      <c r="A910" s="284"/>
      <c r="B910" s="284"/>
      <c r="C910" s="435"/>
      <c r="D910" s="284"/>
      <c r="E910" s="284"/>
      <c r="F910" s="284"/>
      <c r="G910" s="284"/>
      <c r="H910" s="284"/>
      <c r="I910" s="284"/>
      <c r="J910" s="284"/>
      <c r="K910" s="284"/>
      <c r="L910" s="284"/>
      <c r="M910" s="284"/>
      <c r="N910" s="284"/>
      <c r="O910" s="284"/>
      <c r="P910" s="284"/>
      <c r="Q910" s="284"/>
      <c r="R910" s="284"/>
      <c r="S910" s="284"/>
      <c r="T910" s="284"/>
      <c r="U910" s="284"/>
      <c r="V910" s="284"/>
    </row>
    <row r="911" spans="1:22" ht="16.5" customHeight="1">
      <c r="A911" s="284"/>
      <c r="B911" s="284"/>
      <c r="C911" s="435"/>
      <c r="D911" s="284"/>
      <c r="E911" s="284"/>
      <c r="F911" s="284"/>
      <c r="G911" s="284"/>
      <c r="H911" s="284"/>
      <c r="I911" s="284"/>
      <c r="J911" s="284"/>
      <c r="K911" s="284"/>
      <c r="L911" s="284"/>
      <c r="M911" s="284"/>
      <c r="N911" s="284"/>
      <c r="O911" s="284"/>
      <c r="P911" s="284"/>
      <c r="Q911" s="284"/>
      <c r="R911" s="284"/>
      <c r="S911" s="284"/>
      <c r="T911" s="284"/>
      <c r="U911" s="284"/>
      <c r="V911" s="284"/>
    </row>
    <row r="912" spans="1:22" ht="16.5" customHeight="1">
      <c r="A912" s="284"/>
      <c r="B912" s="284"/>
      <c r="C912" s="435"/>
      <c r="D912" s="284"/>
      <c r="E912" s="284"/>
      <c r="F912" s="284"/>
      <c r="G912" s="284"/>
      <c r="H912" s="284"/>
      <c r="I912" s="284"/>
      <c r="J912" s="284"/>
      <c r="K912" s="284"/>
      <c r="L912" s="284"/>
      <c r="M912" s="284"/>
      <c r="N912" s="284"/>
      <c r="O912" s="284"/>
      <c r="P912" s="284"/>
      <c r="Q912" s="284"/>
      <c r="R912" s="284"/>
      <c r="S912" s="284"/>
      <c r="T912" s="284"/>
      <c r="U912" s="284"/>
      <c r="V912" s="284"/>
    </row>
    <row r="913" spans="1:22" ht="16.5" customHeight="1">
      <c r="A913" s="284"/>
      <c r="B913" s="284"/>
      <c r="C913" s="435"/>
      <c r="D913" s="284"/>
      <c r="E913" s="284"/>
      <c r="F913" s="284"/>
      <c r="G913" s="284"/>
      <c r="H913" s="284"/>
      <c r="I913" s="284"/>
      <c r="J913" s="284"/>
      <c r="K913" s="284"/>
      <c r="L913" s="284"/>
      <c r="M913" s="284"/>
      <c r="N913" s="284"/>
      <c r="O913" s="284"/>
      <c r="P913" s="284"/>
      <c r="Q913" s="284"/>
      <c r="R913" s="284"/>
      <c r="S913" s="284"/>
      <c r="T913" s="284"/>
      <c r="U913" s="284"/>
      <c r="V913" s="284"/>
    </row>
    <row r="914" spans="1:22" ht="16.5" customHeight="1">
      <c r="A914" s="284"/>
      <c r="B914" s="284"/>
      <c r="C914" s="435"/>
      <c r="D914" s="284"/>
      <c r="E914" s="284"/>
      <c r="F914" s="284"/>
      <c r="G914" s="284"/>
      <c r="H914" s="284"/>
      <c r="I914" s="284"/>
      <c r="J914" s="284"/>
      <c r="K914" s="284"/>
      <c r="L914" s="284"/>
      <c r="M914" s="284"/>
      <c r="N914" s="284"/>
      <c r="O914" s="284"/>
      <c r="P914" s="284"/>
      <c r="Q914" s="284"/>
      <c r="R914" s="284"/>
      <c r="S914" s="284"/>
      <c r="T914" s="284"/>
      <c r="U914" s="284"/>
      <c r="V914" s="284"/>
    </row>
    <row r="915" spans="1:22" ht="16.5" customHeight="1">
      <c r="A915" s="284"/>
      <c r="B915" s="284"/>
      <c r="C915" s="435"/>
      <c r="D915" s="284"/>
      <c r="E915" s="284"/>
      <c r="F915" s="284"/>
      <c r="G915" s="284"/>
      <c r="H915" s="284"/>
      <c r="I915" s="284"/>
      <c r="J915" s="284"/>
      <c r="K915" s="284"/>
      <c r="L915" s="284"/>
      <c r="M915" s="284"/>
      <c r="N915" s="284"/>
      <c r="O915" s="284"/>
      <c r="P915" s="284"/>
      <c r="Q915" s="284"/>
      <c r="R915" s="284"/>
      <c r="S915" s="284"/>
      <c r="T915" s="284"/>
      <c r="U915" s="284"/>
      <c r="V915" s="284"/>
    </row>
    <row r="916" spans="1:22" ht="16.5" customHeight="1">
      <c r="A916" s="284"/>
      <c r="B916" s="284"/>
      <c r="C916" s="435"/>
      <c r="D916" s="284"/>
      <c r="E916" s="284"/>
      <c r="F916" s="284"/>
      <c r="G916" s="284"/>
      <c r="H916" s="284"/>
      <c r="I916" s="284"/>
      <c r="J916" s="284"/>
      <c r="K916" s="284"/>
      <c r="L916" s="284"/>
      <c r="M916" s="284"/>
      <c r="N916" s="284"/>
      <c r="O916" s="284"/>
      <c r="P916" s="284"/>
      <c r="Q916" s="284"/>
      <c r="R916" s="284"/>
      <c r="S916" s="284"/>
      <c r="T916" s="284"/>
      <c r="U916" s="284"/>
      <c r="V916" s="284"/>
    </row>
    <row r="917" spans="1:22" ht="16.5" customHeight="1">
      <c r="A917" s="284"/>
      <c r="B917" s="284"/>
      <c r="C917" s="435"/>
      <c r="D917" s="284"/>
      <c r="E917" s="284"/>
      <c r="F917" s="284"/>
      <c r="G917" s="284"/>
      <c r="H917" s="284"/>
      <c r="I917" s="284"/>
      <c r="J917" s="284"/>
      <c r="K917" s="284"/>
      <c r="L917" s="284"/>
      <c r="M917" s="284"/>
      <c r="N917" s="284"/>
      <c r="O917" s="284"/>
      <c r="P917" s="284"/>
      <c r="Q917" s="284"/>
      <c r="R917" s="284"/>
      <c r="S917" s="284"/>
      <c r="T917" s="284"/>
      <c r="U917" s="284"/>
      <c r="V917" s="284"/>
    </row>
    <row r="918" spans="1:22" ht="16.5" customHeight="1">
      <c r="A918" s="284"/>
      <c r="B918" s="284"/>
      <c r="C918" s="435"/>
      <c r="D918" s="284"/>
      <c r="E918" s="284"/>
      <c r="F918" s="284"/>
      <c r="G918" s="284"/>
      <c r="H918" s="284"/>
      <c r="I918" s="284"/>
      <c r="J918" s="284"/>
      <c r="K918" s="284"/>
      <c r="L918" s="284"/>
      <c r="M918" s="284"/>
      <c r="N918" s="284"/>
      <c r="O918" s="284"/>
      <c r="P918" s="284"/>
      <c r="Q918" s="284"/>
      <c r="R918" s="284"/>
      <c r="S918" s="284"/>
      <c r="T918" s="284"/>
      <c r="U918" s="284"/>
      <c r="V918" s="284"/>
    </row>
    <row r="919" spans="1:22" ht="16.5" customHeight="1">
      <c r="A919" s="284"/>
      <c r="B919" s="284"/>
      <c r="C919" s="435"/>
      <c r="D919" s="284"/>
      <c r="E919" s="284"/>
      <c r="F919" s="284"/>
      <c r="G919" s="284"/>
      <c r="H919" s="284"/>
      <c r="I919" s="284"/>
      <c r="J919" s="284"/>
      <c r="K919" s="284"/>
      <c r="L919" s="284"/>
      <c r="M919" s="284"/>
      <c r="N919" s="284"/>
      <c r="O919" s="284"/>
      <c r="P919" s="284"/>
      <c r="Q919" s="284"/>
      <c r="R919" s="284"/>
      <c r="S919" s="284"/>
      <c r="T919" s="284"/>
      <c r="U919" s="284"/>
      <c r="V919" s="284"/>
    </row>
    <row r="920" spans="1:22" ht="16.5" customHeight="1">
      <c r="A920" s="284"/>
      <c r="B920" s="284"/>
      <c r="C920" s="435"/>
      <c r="D920" s="284"/>
      <c r="E920" s="284"/>
      <c r="F920" s="284"/>
      <c r="G920" s="284"/>
      <c r="H920" s="284"/>
      <c r="I920" s="284"/>
      <c r="J920" s="284"/>
      <c r="K920" s="284"/>
      <c r="L920" s="284"/>
      <c r="M920" s="284"/>
      <c r="N920" s="284"/>
      <c r="O920" s="284"/>
      <c r="P920" s="284"/>
      <c r="Q920" s="284"/>
      <c r="R920" s="284"/>
      <c r="S920" s="284"/>
      <c r="T920" s="284"/>
      <c r="U920" s="284"/>
      <c r="V920" s="284"/>
    </row>
    <row r="921" spans="1:22" ht="16.5" customHeight="1">
      <c r="A921" s="284"/>
      <c r="B921" s="284"/>
      <c r="C921" s="435"/>
      <c r="D921" s="284"/>
      <c r="E921" s="284"/>
      <c r="F921" s="284"/>
      <c r="G921" s="284"/>
      <c r="H921" s="284"/>
      <c r="I921" s="284"/>
      <c r="J921" s="284"/>
      <c r="K921" s="284"/>
      <c r="L921" s="284"/>
      <c r="M921" s="284"/>
      <c r="N921" s="284"/>
      <c r="O921" s="284"/>
      <c r="P921" s="284"/>
      <c r="Q921" s="284"/>
      <c r="R921" s="284"/>
      <c r="S921" s="284"/>
      <c r="T921" s="284"/>
      <c r="U921" s="284"/>
      <c r="V921" s="284"/>
    </row>
    <row r="922" spans="1:22" ht="16.5" customHeight="1">
      <c r="A922" s="284"/>
      <c r="B922" s="284"/>
      <c r="C922" s="435"/>
      <c r="D922" s="284"/>
      <c r="E922" s="284"/>
      <c r="F922" s="284"/>
      <c r="G922" s="284"/>
      <c r="H922" s="284"/>
      <c r="I922" s="284"/>
      <c r="J922" s="284"/>
      <c r="K922" s="284"/>
      <c r="L922" s="284"/>
      <c r="M922" s="284"/>
      <c r="N922" s="284"/>
      <c r="O922" s="284"/>
      <c r="P922" s="284"/>
      <c r="Q922" s="284"/>
      <c r="R922" s="284"/>
      <c r="S922" s="284"/>
      <c r="T922" s="284"/>
      <c r="U922" s="284"/>
      <c r="V922" s="284"/>
    </row>
    <row r="923" spans="1:22" ht="16.5" customHeight="1">
      <c r="A923" s="284"/>
      <c r="B923" s="284"/>
      <c r="C923" s="435"/>
      <c r="D923" s="284"/>
      <c r="E923" s="284"/>
      <c r="F923" s="284"/>
      <c r="G923" s="284"/>
      <c r="H923" s="284"/>
      <c r="I923" s="284"/>
      <c r="J923" s="284"/>
      <c r="K923" s="284"/>
      <c r="L923" s="284"/>
      <c r="M923" s="284"/>
      <c r="N923" s="284"/>
      <c r="O923" s="284"/>
      <c r="P923" s="284"/>
      <c r="Q923" s="284"/>
      <c r="R923" s="284"/>
      <c r="S923" s="284"/>
      <c r="T923" s="284"/>
      <c r="U923" s="284"/>
      <c r="V923" s="284"/>
    </row>
    <row r="924" spans="1:22" ht="16.5" customHeight="1">
      <c r="A924" s="284"/>
      <c r="B924" s="284"/>
      <c r="C924" s="435"/>
      <c r="D924" s="284"/>
      <c r="E924" s="284"/>
      <c r="F924" s="284"/>
      <c r="G924" s="284"/>
      <c r="H924" s="284"/>
      <c r="I924" s="284"/>
      <c r="J924" s="284"/>
      <c r="K924" s="284"/>
      <c r="L924" s="284"/>
      <c r="M924" s="284"/>
      <c r="N924" s="284"/>
      <c r="O924" s="284"/>
      <c r="P924" s="284"/>
      <c r="Q924" s="284"/>
      <c r="R924" s="284"/>
      <c r="S924" s="284"/>
      <c r="T924" s="284"/>
      <c r="U924" s="284"/>
      <c r="V924" s="284"/>
    </row>
    <row r="925" spans="1:22" ht="16.5" customHeight="1">
      <c r="A925" s="284"/>
      <c r="B925" s="284"/>
      <c r="C925" s="435"/>
      <c r="D925" s="284"/>
      <c r="E925" s="284"/>
      <c r="F925" s="284"/>
      <c r="G925" s="284"/>
      <c r="H925" s="284"/>
      <c r="I925" s="284"/>
      <c r="J925" s="284"/>
      <c r="K925" s="284"/>
      <c r="L925" s="284"/>
      <c r="M925" s="284"/>
      <c r="N925" s="284"/>
      <c r="O925" s="284"/>
      <c r="P925" s="284"/>
      <c r="Q925" s="284"/>
      <c r="R925" s="284"/>
      <c r="S925" s="284"/>
      <c r="T925" s="284"/>
      <c r="U925" s="284"/>
      <c r="V925" s="284"/>
    </row>
    <row r="926" spans="1:22" ht="16.5" customHeight="1">
      <c r="A926" s="284"/>
      <c r="B926" s="284"/>
      <c r="C926" s="435"/>
      <c r="D926" s="284"/>
      <c r="E926" s="284"/>
      <c r="F926" s="284"/>
      <c r="G926" s="284"/>
      <c r="H926" s="284"/>
      <c r="I926" s="284"/>
      <c r="J926" s="284"/>
      <c r="K926" s="284"/>
      <c r="L926" s="284"/>
      <c r="M926" s="284"/>
      <c r="N926" s="284"/>
      <c r="O926" s="284"/>
      <c r="P926" s="284"/>
      <c r="Q926" s="284"/>
      <c r="R926" s="284"/>
      <c r="S926" s="284"/>
      <c r="T926" s="284"/>
      <c r="U926" s="284"/>
      <c r="V926" s="284"/>
    </row>
    <row r="927" spans="1:22" ht="16.5" customHeight="1">
      <c r="A927" s="284"/>
      <c r="B927" s="284"/>
      <c r="C927" s="435"/>
      <c r="D927" s="284"/>
      <c r="E927" s="284"/>
      <c r="F927" s="284"/>
      <c r="G927" s="284"/>
      <c r="H927" s="284"/>
      <c r="I927" s="284"/>
      <c r="J927" s="284"/>
      <c r="K927" s="284"/>
      <c r="L927" s="284"/>
      <c r="M927" s="284"/>
      <c r="N927" s="284"/>
      <c r="O927" s="284"/>
      <c r="P927" s="284"/>
      <c r="Q927" s="284"/>
      <c r="R927" s="284"/>
      <c r="S927" s="284"/>
      <c r="T927" s="284"/>
      <c r="U927" s="284"/>
      <c r="V927" s="284"/>
    </row>
    <row r="928" spans="1:22" ht="16.5" customHeight="1">
      <c r="A928" s="284"/>
      <c r="B928" s="284"/>
      <c r="C928" s="435"/>
      <c r="D928" s="284"/>
      <c r="E928" s="284"/>
      <c r="F928" s="284"/>
      <c r="G928" s="284"/>
      <c r="H928" s="284"/>
      <c r="I928" s="284"/>
      <c r="J928" s="284"/>
      <c r="K928" s="284"/>
      <c r="L928" s="284"/>
      <c r="M928" s="284"/>
      <c r="N928" s="284"/>
      <c r="O928" s="284"/>
      <c r="P928" s="284"/>
      <c r="Q928" s="284"/>
      <c r="R928" s="284"/>
      <c r="S928" s="284"/>
      <c r="T928" s="284"/>
      <c r="U928" s="284"/>
      <c r="V928" s="284"/>
    </row>
    <row r="929" spans="1:22" ht="16.5" customHeight="1">
      <c r="A929" s="284"/>
      <c r="B929" s="284"/>
      <c r="C929" s="435"/>
      <c r="D929" s="284"/>
      <c r="E929" s="284"/>
      <c r="F929" s="284"/>
      <c r="G929" s="284"/>
      <c r="H929" s="284"/>
      <c r="I929" s="284"/>
      <c r="J929" s="284"/>
      <c r="K929" s="284"/>
      <c r="L929" s="284"/>
      <c r="M929" s="284"/>
      <c r="N929" s="284"/>
      <c r="O929" s="284"/>
      <c r="P929" s="284"/>
      <c r="Q929" s="284"/>
      <c r="R929" s="284"/>
      <c r="S929" s="284"/>
      <c r="T929" s="284"/>
      <c r="U929" s="284"/>
      <c r="V929" s="284"/>
    </row>
    <row r="930" spans="1:22" ht="16.5" customHeight="1">
      <c r="A930" s="284"/>
      <c r="B930" s="284"/>
      <c r="C930" s="435"/>
      <c r="D930" s="284"/>
      <c r="E930" s="284"/>
      <c r="F930" s="284"/>
      <c r="G930" s="284"/>
      <c r="H930" s="284"/>
      <c r="I930" s="284"/>
      <c r="J930" s="284"/>
      <c r="K930" s="284"/>
      <c r="L930" s="284"/>
      <c r="M930" s="284"/>
      <c r="N930" s="284"/>
      <c r="O930" s="284"/>
      <c r="P930" s="284"/>
      <c r="Q930" s="284"/>
      <c r="R930" s="284"/>
      <c r="S930" s="284"/>
      <c r="T930" s="284"/>
      <c r="U930" s="284"/>
      <c r="V930" s="284"/>
    </row>
    <row r="931" spans="1:22" ht="16.5" customHeight="1">
      <c r="A931" s="284"/>
      <c r="B931" s="284"/>
      <c r="C931" s="435"/>
      <c r="D931" s="284"/>
      <c r="E931" s="284"/>
      <c r="F931" s="284"/>
      <c r="G931" s="284"/>
      <c r="H931" s="284"/>
      <c r="I931" s="284"/>
      <c r="J931" s="284"/>
      <c r="K931" s="284"/>
      <c r="L931" s="284"/>
      <c r="M931" s="284"/>
      <c r="N931" s="284"/>
      <c r="O931" s="284"/>
      <c r="P931" s="284"/>
      <c r="Q931" s="284"/>
      <c r="R931" s="284"/>
      <c r="S931" s="284"/>
      <c r="T931" s="284"/>
      <c r="U931" s="284"/>
      <c r="V931" s="284"/>
    </row>
    <row r="932" spans="1:22" ht="16.5" customHeight="1">
      <c r="A932" s="284"/>
      <c r="B932" s="284"/>
      <c r="C932" s="435"/>
      <c r="D932" s="284"/>
      <c r="E932" s="284"/>
      <c r="F932" s="284"/>
      <c r="G932" s="284"/>
      <c r="H932" s="284"/>
      <c r="I932" s="284"/>
      <c r="J932" s="284"/>
      <c r="K932" s="284"/>
      <c r="L932" s="284"/>
      <c r="M932" s="284"/>
      <c r="N932" s="284"/>
      <c r="O932" s="284"/>
      <c r="P932" s="284"/>
      <c r="Q932" s="284"/>
      <c r="R932" s="284"/>
      <c r="S932" s="284"/>
      <c r="T932" s="284"/>
      <c r="U932" s="284"/>
      <c r="V932" s="284"/>
    </row>
    <row r="933" spans="1:22" ht="16.5" customHeight="1">
      <c r="A933" s="284"/>
      <c r="B933" s="284"/>
      <c r="C933" s="435"/>
      <c r="D933" s="284"/>
      <c r="E933" s="284"/>
      <c r="F933" s="284"/>
      <c r="G933" s="284"/>
      <c r="H933" s="284"/>
      <c r="I933" s="284"/>
      <c r="J933" s="284"/>
      <c r="K933" s="284"/>
      <c r="L933" s="284"/>
      <c r="M933" s="284"/>
      <c r="N933" s="284"/>
      <c r="O933" s="284"/>
      <c r="P933" s="284"/>
      <c r="Q933" s="284"/>
      <c r="R933" s="284"/>
      <c r="S933" s="284"/>
      <c r="T933" s="284"/>
      <c r="U933" s="284"/>
      <c r="V933" s="284"/>
    </row>
    <row r="934" spans="1:22" ht="16.5" customHeight="1">
      <c r="A934" s="284"/>
      <c r="B934" s="284"/>
      <c r="C934" s="435"/>
      <c r="D934" s="284"/>
      <c r="E934" s="284"/>
      <c r="F934" s="284"/>
      <c r="G934" s="284"/>
      <c r="H934" s="284"/>
      <c r="I934" s="284"/>
      <c r="J934" s="284"/>
      <c r="K934" s="284"/>
      <c r="L934" s="284"/>
      <c r="M934" s="284"/>
      <c r="N934" s="284"/>
      <c r="O934" s="284"/>
      <c r="P934" s="284"/>
      <c r="Q934" s="284"/>
      <c r="R934" s="284"/>
      <c r="S934" s="284"/>
      <c r="T934" s="284"/>
      <c r="U934" s="284"/>
      <c r="V934" s="284"/>
    </row>
    <row r="935" spans="1:22" ht="16.5" customHeight="1">
      <c r="A935" s="284"/>
      <c r="B935" s="284"/>
      <c r="C935" s="435"/>
      <c r="D935" s="284"/>
      <c r="E935" s="284"/>
      <c r="F935" s="284"/>
      <c r="G935" s="284"/>
      <c r="H935" s="284"/>
      <c r="I935" s="284"/>
      <c r="J935" s="284"/>
      <c r="K935" s="284"/>
      <c r="L935" s="284"/>
      <c r="M935" s="284"/>
      <c r="N935" s="284"/>
      <c r="O935" s="284"/>
      <c r="P935" s="284"/>
      <c r="Q935" s="284"/>
      <c r="R935" s="284"/>
      <c r="S935" s="284"/>
      <c r="T935" s="284"/>
      <c r="U935" s="284"/>
      <c r="V935" s="284"/>
    </row>
    <row r="936" spans="1:22" ht="16.5" customHeight="1">
      <c r="A936" s="284"/>
      <c r="B936" s="284"/>
      <c r="C936" s="435"/>
      <c r="D936" s="284"/>
      <c r="E936" s="284"/>
      <c r="F936" s="284"/>
      <c r="G936" s="284"/>
      <c r="H936" s="284"/>
      <c r="I936" s="284"/>
      <c r="J936" s="284"/>
      <c r="K936" s="284"/>
      <c r="L936" s="284"/>
      <c r="M936" s="284"/>
      <c r="N936" s="284"/>
      <c r="O936" s="284"/>
      <c r="P936" s="284"/>
      <c r="Q936" s="284"/>
      <c r="R936" s="284"/>
      <c r="S936" s="284"/>
      <c r="T936" s="284"/>
      <c r="U936" s="284"/>
      <c r="V936" s="284"/>
    </row>
    <row r="937" spans="1:22" ht="16.5" customHeight="1">
      <c r="A937" s="284"/>
      <c r="B937" s="284"/>
      <c r="C937" s="435"/>
      <c r="D937" s="284"/>
      <c r="E937" s="284"/>
      <c r="F937" s="284"/>
      <c r="G937" s="284"/>
      <c r="H937" s="284"/>
      <c r="I937" s="284"/>
      <c r="J937" s="284"/>
      <c r="K937" s="284"/>
      <c r="L937" s="284"/>
      <c r="M937" s="284"/>
      <c r="N937" s="284"/>
      <c r="O937" s="284"/>
      <c r="P937" s="284"/>
      <c r="Q937" s="284"/>
      <c r="R937" s="284"/>
      <c r="S937" s="284"/>
      <c r="T937" s="284"/>
      <c r="U937" s="284"/>
      <c r="V937" s="284"/>
    </row>
    <row r="938" spans="1:22" ht="16.5" customHeight="1">
      <c r="A938" s="284"/>
      <c r="B938" s="284"/>
      <c r="C938" s="435"/>
      <c r="D938" s="284"/>
      <c r="E938" s="284"/>
      <c r="F938" s="284"/>
      <c r="G938" s="284"/>
      <c r="H938" s="284"/>
      <c r="I938" s="284"/>
      <c r="J938" s="284"/>
      <c r="K938" s="284"/>
      <c r="L938" s="284"/>
      <c r="M938" s="284"/>
      <c r="N938" s="284"/>
      <c r="O938" s="284"/>
      <c r="P938" s="284"/>
      <c r="Q938" s="284"/>
      <c r="R938" s="284"/>
      <c r="S938" s="284"/>
      <c r="T938" s="284"/>
      <c r="U938" s="284"/>
      <c r="V938" s="284"/>
    </row>
    <row r="939" spans="1:22" ht="16.5" customHeight="1">
      <c r="A939" s="284"/>
      <c r="B939" s="284"/>
      <c r="C939" s="435"/>
      <c r="D939" s="284"/>
      <c r="E939" s="284"/>
      <c r="F939" s="284"/>
      <c r="G939" s="284"/>
      <c r="H939" s="284"/>
      <c r="I939" s="284"/>
      <c r="J939" s="284"/>
      <c r="K939" s="284"/>
      <c r="L939" s="284"/>
      <c r="M939" s="284"/>
      <c r="N939" s="284"/>
      <c r="O939" s="284"/>
      <c r="P939" s="284"/>
      <c r="Q939" s="284"/>
      <c r="R939" s="284"/>
      <c r="S939" s="284"/>
      <c r="T939" s="284"/>
      <c r="U939" s="284"/>
      <c r="V939" s="284"/>
    </row>
    <row r="940" spans="1:22" ht="16.5" customHeight="1">
      <c r="A940" s="284"/>
      <c r="B940" s="284"/>
      <c r="C940" s="435"/>
      <c r="D940" s="284"/>
      <c r="E940" s="284"/>
      <c r="F940" s="284"/>
      <c r="G940" s="284"/>
      <c r="H940" s="284"/>
      <c r="I940" s="284"/>
      <c r="J940" s="284"/>
      <c r="K940" s="284"/>
      <c r="L940" s="284"/>
      <c r="M940" s="284"/>
      <c r="N940" s="284"/>
      <c r="O940" s="284"/>
      <c r="P940" s="284"/>
      <c r="Q940" s="284"/>
      <c r="R940" s="284"/>
      <c r="S940" s="284"/>
      <c r="T940" s="284"/>
      <c r="U940" s="284"/>
      <c r="V940" s="284"/>
    </row>
    <row r="941" spans="1:22" ht="16.5" customHeight="1">
      <c r="A941" s="284"/>
      <c r="B941" s="284"/>
      <c r="C941" s="435"/>
      <c r="D941" s="284"/>
      <c r="E941" s="284"/>
      <c r="F941" s="284"/>
      <c r="G941" s="284"/>
      <c r="H941" s="284"/>
      <c r="I941" s="284"/>
      <c r="J941" s="284"/>
      <c r="K941" s="284"/>
      <c r="L941" s="284"/>
      <c r="M941" s="284"/>
      <c r="N941" s="284"/>
      <c r="O941" s="284"/>
      <c r="P941" s="284"/>
      <c r="Q941" s="284"/>
      <c r="R941" s="284"/>
      <c r="S941" s="284"/>
      <c r="T941" s="284"/>
      <c r="U941" s="284"/>
      <c r="V941" s="284"/>
    </row>
    <row r="942" spans="1:22" ht="16.5" customHeight="1">
      <c r="A942" s="284"/>
      <c r="B942" s="284"/>
      <c r="C942" s="435"/>
      <c r="D942" s="284"/>
      <c r="E942" s="284"/>
      <c r="F942" s="284"/>
      <c r="G942" s="284"/>
      <c r="H942" s="284"/>
      <c r="I942" s="284"/>
      <c r="J942" s="284"/>
      <c r="K942" s="284"/>
      <c r="L942" s="284"/>
      <c r="M942" s="284"/>
      <c r="N942" s="284"/>
      <c r="O942" s="284"/>
      <c r="P942" s="284"/>
      <c r="Q942" s="284"/>
      <c r="R942" s="284"/>
      <c r="S942" s="284"/>
      <c r="T942" s="284"/>
      <c r="U942" s="284"/>
      <c r="V942" s="284"/>
    </row>
    <row r="943" spans="1:22" ht="16.5" customHeight="1">
      <c r="A943" s="284"/>
      <c r="B943" s="284"/>
      <c r="C943" s="435"/>
      <c r="D943" s="284"/>
      <c r="E943" s="284"/>
      <c r="F943" s="284"/>
      <c r="G943" s="284"/>
      <c r="H943" s="284"/>
      <c r="I943" s="284"/>
      <c r="J943" s="284"/>
      <c r="K943" s="284"/>
      <c r="L943" s="284"/>
      <c r="M943" s="284"/>
      <c r="N943" s="284"/>
      <c r="O943" s="284"/>
      <c r="P943" s="284"/>
      <c r="Q943" s="284"/>
      <c r="R943" s="284"/>
      <c r="S943" s="284"/>
      <c r="T943" s="284"/>
      <c r="U943" s="284"/>
      <c r="V943" s="284"/>
    </row>
    <row r="944" spans="1:22" ht="16.5" customHeight="1">
      <c r="A944" s="284"/>
      <c r="B944" s="284"/>
      <c r="C944" s="435"/>
      <c r="D944" s="284"/>
      <c r="E944" s="284"/>
      <c r="F944" s="284"/>
      <c r="G944" s="284"/>
      <c r="H944" s="284"/>
      <c r="I944" s="284"/>
      <c r="J944" s="284"/>
      <c r="K944" s="284"/>
      <c r="L944" s="284"/>
      <c r="M944" s="284"/>
      <c r="N944" s="284"/>
      <c r="O944" s="284"/>
      <c r="P944" s="284"/>
      <c r="Q944" s="284"/>
      <c r="R944" s="284"/>
      <c r="S944" s="284"/>
      <c r="T944" s="284"/>
      <c r="U944" s="284"/>
      <c r="V944" s="284"/>
    </row>
    <row r="945" spans="1:22" ht="16.5" customHeight="1">
      <c r="A945" s="284"/>
      <c r="B945" s="284"/>
      <c r="C945" s="435"/>
      <c r="D945" s="284"/>
      <c r="E945" s="284"/>
      <c r="F945" s="284"/>
      <c r="G945" s="284"/>
      <c r="H945" s="284"/>
      <c r="I945" s="284"/>
      <c r="J945" s="284"/>
      <c r="K945" s="284"/>
      <c r="L945" s="284"/>
      <c r="M945" s="284"/>
      <c r="N945" s="284"/>
      <c r="O945" s="284"/>
      <c r="P945" s="284"/>
      <c r="Q945" s="284"/>
      <c r="R945" s="284"/>
      <c r="S945" s="284"/>
      <c r="T945" s="284"/>
      <c r="U945" s="284"/>
      <c r="V945" s="284"/>
    </row>
    <row r="946" spans="1:22" ht="16.5" customHeight="1">
      <c r="A946" s="284"/>
      <c r="B946" s="284"/>
      <c r="C946" s="435"/>
      <c r="D946" s="284"/>
      <c r="E946" s="284"/>
      <c r="F946" s="284"/>
      <c r="G946" s="284"/>
      <c r="H946" s="284"/>
      <c r="I946" s="284"/>
      <c r="J946" s="284"/>
      <c r="K946" s="284"/>
      <c r="L946" s="284"/>
      <c r="M946" s="284"/>
      <c r="N946" s="284"/>
      <c r="O946" s="284"/>
      <c r="P946" s="284"/>
      <c r="Q946" s="284"/>
      <c r="R946" s="284"/>
      <c r="S946" s="284"/>
      <c r="T946" s="284"/>
      <c r="U946" s="284"/>
      <c r="V946" s="284"/>
    </row>
    <row r="947" spans="1:22" ht="16.5" customHeight="1">
      <c r="A947" s="284"/>
      <c r="B947" s="284"/>
      <c r="C947" s="435"/>
      <c r="D947" s="284"/>
      <c r="E947" s="284"/>
      <c r="F947" s="284"/>
      <c r="G947" s="284"/>
      <c r="H947" s="284"/>
      <c r="I947" s="284"/>
      <c r="J947" s="284"/>
      <c r="K947" s="284"/>
      <c r="L947" s="284"/>
      <c r="M947" s="284"/>
      <c r="N947" s="284"/>
      <c r="O947" s="284"/>
      <c r="P947" s="284"/>
      <c r="Q947" s="284"/>
      <c r="R947" s="284"/>
      <c r="S947" s="284"/>
      <c r="T947" s="284"/>
      <c r="U947" s="284"/>
      <c r="V947" s="284"/>
    </row>
    <row r="948" spans="1:22" ht="16.5" customHeight="1">
      <c r="A948" s="284"/>
      <c r="B948" s="284"/>
      <c r="C948" s="435"/>
      <c r="D948" s="284"/>
      <c r="E948" s="284"/>
      <c r="F948" s="284"/>
      <c r="G948" s="284"/>
      <c r="H948" s="284"/>
      <c r="I948" s="284"/>
      <c r="J948" s="284"/>
      <c r="K948" s="284"/>
      <c r="L948" s="284"/>
      <c r="M948" s="284"/>
      <c r="N948" s="284"/>
      <c r="O948" s="284"/>
      <c r="P948" s="284"/>
      <c r="Q948" s="284"/>
      <c r="R948" s="284"/>
      <c r="S948" s="284"/>
      <c r="T948" s="284"/>
      <c r="U948" s="284"/>
      <c r="V948" s="284"/>
    </row>
    <row r="949" spans="1:22" ht="16.5" customHeight="1">
      <c r="A949" s="284"/>
      <c r="B949" s="284"/>
      <c r="C949" s="435"/>
      <c r="D949" s="284"/>
      <c r="E949" s="284"/>
      <c r="F949" s="284"/>
      <c r="G949" s="284"/>
      <c r="H949" s="284"/>
      <c r="I949" s="284"/>
      <c r="J949" s="284"/>
      <c r="K949" s="284"/>
      <c r="L949" s="284"/>
      <c r="M949" s="284"/>
      <c r="N949" s="284"/>
      <c r="O949" s="284"/>
      <c r="P949" s="284"/>
      <c r="Q949" s="284"/>
      <c r="R949" s="284"/>
      <c r="S949" s="284"/>
      <c r="T949" s="284"/>
      <c r="U949" s="284"/>
      <c r="V949" s="284"/>
    </row>
    <row r="950" spans="1:22" ht="16.5" customHeight="1">
      <c r="A950" s="284"/>
      <c r="B950" s="284"/>
      <c r="C950" s="435"/>
      <c r="D950" s="284"/>
      <c r="E950" s="284"/>
      <c r="F950" s="284"/>
      <c r="G950" s="284"/>
      <c r="H950" s="284"/>
      <c r="I950" s="284"/>
      <c r="J950" s="284"/>
      <c r="K950" s="284"/>
      <c r="L950" s="284"/>
      <c r="M950" s="284"/>
      <c r="N950" s="284"/>
      <c r="O950" s="284"/>
      <c r="P950" s="284"/>
      <c r="Q950" s="284"/>
      <c r="R950" s="284"/>
      <c r="S950" s="284"/>
      <c r="T950" s="284"/>
      <c r="U950" s="284"/>
      <c r="V950" s="284"/>
    </row>
    <row r="951" spans="1:22" ht="16.5" customHeight="1">
      <c r="A951" s="284"/>
      <c r="B951" s="284"/>
      <c r="C951" s="435"/>
      <c r="D951" s="284"/>
      <c r="E951" s="284"/>
      <c r="F951" s="284"/>
      <c r="G951" s="284"/>
      <c r="H951" s="284"/>
      <c r="I951" s="284"/>
      <c r="J951" s="284"/>
      <c r="K951" s="284"/>
      <c r="L951" s="284"/>
      <c r="M951" s="284"/>
      <c r="N951" s="284"/>
      <c r="O951" s="284"/>
      <c r="P951" s="284"/>
      <c r="Q951" s="284"/>
      <c r="R951" s="284"/>
      <c r="S951" s="284"/>
      <c r="T951" s="284"/>
      <c r="U951" s="284"/>
      <c r="V951" s="284"/>
    </row>
    <row r="952" spans="1:22" ht="16.5" customHeight="1">
      <c r="A952" s="284"/>
      <c r="B952" s="284"/>
      <c r="C952" s="435"/>
      <c r="D952" s="284"/>
      <c r="E952" s="284"/>
      <c r="F952" s="284"/>
      <c r="G952" s="284"/>
      <c r="H952" s="284"/>
      <c r="I952" s="284"/>
      <c r="J952" s="284"/>
      <c r="K952" s="284"/>
      <c r="L952" s="284"/>
      <c r="M952" s="284"/>
      <c r="N952" s="284"/>
      <c r="O952" s="284"/>
      <c r="P952" s="284"/>
      <c r="Q952" s="284"/>
      <c r="R952" s="284"/>
      <c r="S952" s="284"/>
      <c r="T952" s="284"/>
      <c r="U952" s="284"/>
      <c r="V952" s="284"/>
    </row>
    <row r="953" spans="1:22" ht="16.5" customHeight="1">
      <c r="A953" s="284"/>
      <c r="B953" s="284"/>
      <c r="C953" s="435"/>
      <c r="D953" s="284"/>
      <c r="E953" s="284"/>
      <c r="F953" s="284"/>
      <c r="G953" s="284"/>
      <c r="H953" s="284"/>
      <c r="I953" s="284"/>
      <c r="J953" s="284"/>
      <c r="K953" s="284"/>
      <c r="L953" s="284"/>
      <c r="M953" s="284"/>
      <c r="N953" s="284"/>
      <c r="O953" s="284"/>
      <c r="P953" s="284"/>
      <c r="Q953" s="284"/>
      <c r="R953" s="284"/>
      <c r="S953" s="284"/>
      <c r="T953" s="284"/>
      <c r="U953" s="284"/>
      <c r="V953" s="284"/>
    </row>
    <row r="954" spans="1:22" ht="16.5" customHeight="1">
      <c r="A954" s="284"/>
      <c r="B954" s="284"/>
      <c r="C954" s="435"/>
      <c r="D954" s="284"/>
      <c r="E954" s="284"/>
      <c r="F954" s="284"/>
      <c r="G954" s="284"/>
      <c r="H954" s="284"/>
      <c r="I954" s="284"/>
      <c r="J954" s="284"/>
      <c r="K954" s="284"/>
      <c r="L954" s="284"/>
      <c r="M954" s="284"/>
      <c r="N954" s="284"/>
      <c r="O954" s="284"/>
      <c r="P954" s="284"/>
      <c r="Q954" s="284"/>
      <c r="R954" s="284"/>
      <c r="S954" s="284"/>
      <c r="T954" s="284"/>
      <c r="U954" s="284"/>
      <c r="V954" s="284"/>
    </row>
    <row r="955" spans="1:22" ht="16.5" customHeight="1">
      <c r="A955" s="284"/>
      <c r="B955" s="284"/>
      <c r="C955" s="435"/>
      <c r="D955" s="284"/>
      <c r="E955" s="284"/>
      <c r="F955" s="284"/>
      <c r="G955" s="284"/>
      <c r="H955" s="284"/>
      <c r="I955" s="284"/>
      <c r="J955" s="284"/>
      <c r="K955" s="284"/>
      <c r="L955" s="284"/>
      <c r="M955" s="284"/>
      <c r="N955" s="284"/>
      <c r="O955" s="284"/>
      <c r="P955" s="284"/>
      <c r="Q955" s="284"/>
      <c r="R955" s="284"/>
      <c r="S955" s="284"/>
      <c r="T955" s="284"/>
      <c r="U955" s="284"/>
      <c r="V955" s="284"/>
    </row>
    <row r="956" spans="1:22" ht="16.5" customHeight="1">
      <c r="A956" s="284"/>
      <c r="B956" s="284"/>
      <c r="C956" s="435"/>
      <c r="D956" s="284"/>
      <c r="E956" s="284"/>
      <c r="F956" s="284"/>
      <c r="G956" s="284"/>
      <c r="H956" s="284"/>
      <c r="I956" s="284"/>
      <c r="J956" s="284"/>
      <c r="K956" s="284"/>
      <c r="L956" s="284"/>
      <c r="M956" s="284"/>
      <c r="N956" s="284"/>
      <c r="O956" s="284"/>
      <c r="P956" s="284"/>
      <c r="Q956" s="284"/>
      <c r="R956" s="284"/>
      <c r="S956" s="284"/>
      <c r="T956" s="284"/>
      <c r="U956" s="284"/>
      <c r="V956" s="284"/>
    </row>
    <row r="957" spans="1:22" ht="16.5" customHeight="1">
      <c r="A957" s="284"/>
      <c r="B957" s="284"/>
      <c r="C957" s="435"/>
      <c r="D957" s="284"/>
      <c r="E957" s="284"/>
      <c r="F957" s="284"/>
      <c r="G957" s="284"/>
      <c r="H957" s="284"/>
      <c r="I957" s="284"/>
      <c r="J957" s="284"/>
      <c r="K957" s="284"/>
      <c r="L957" s="284"/>
      <c r="M957" s="284"/>
      <c r="N957" s="284"/>
      <c r="O957" s="284"/>
      <c r="P957" s="284"/>
      <c r="Q957" s="284"/>
      <c r="R957" s="284"/>
      <c r="S957" s="284"/>
      <c r="T957" s="284"/>
      <c r="U957" s="284"/>
      <c r="V957" s="284"/>
    </row>
    <row r="958" spans="1:22" ht="16.5" customHeight="1">
      <c r="A958" s="284"/>
      <c r="B958" s="284"/>
      <c r="C958" s="435"/>
      <c r="D958" s="284"/>
      <c r="E958" s="284"/>
      <c r="F958" s="284"/>
      <c r="G958" s="284"/>
      <c r="H958" s="284"/>
      <c r="I958" s="284"/>
      <c r="J958" s="284"/>
      <c r="K958" s="284"/>
      <c r="L958" s="284"/>
      <c r="M958" s="284"/>
      <c r="N958" s="284"/>
      <c r="O958" s="284"/>
      <c r="P958" s="284"/>
      <c r="Q958" s="284"/>
      <c r="R958" s="284"/>
      <c r="S958" s="284"/>
      <c r="T958" s="284"/>
      <c r="U958" s="284"/>
      <c r="V958" s="284"/>
    </row>
    <row r="959" spans="1:22" ht="16.5" customHeight="1">
      <c r="A959" s="284"/>
      <c r="B959" s="284"/>
      <c r="C959" s="435"/>
      <c r="D959" s="284"/>
      <c r="E959" s="284"/>
      <c r="F959" s="284"/>
      <c r="G959" s="284"/>
      <c r="H959" s="284"/>
      <c r="I959" s="284"/>
      <c r="J959" s="284"/>
      <c r="K959" s="284"/>
      <c r="L959" s="284"/>
      <c r="M959" s="284"/>
      <c r="N959" s="284"/>
      <c r="O959" s="284"/>
      <c r="P959" s="284"/>
      <c r="Q959" s="284"/>
      <c r="R959" s="284"/>
      <c r="S959" s="284"/>
      <c r="T959" s="284"/>
      <c r="U959" s="284"/>
      <c r="V959" s="284"/>
    </row>
    <row r="960" spans="1:22" ht="16.5" customHeight="1">
      <c r="A960" s="284"/>
      <c r="B960" s="284"/>
      <c r="C960" s="435"/>
      <c r="D960" s="284"/>
      <c r="E960" s="284"/>
      <c r="F960" s="284"/>
      <c r="G960" s="284"/>
      <c r="H960" s="284"/>
      <c r="I960" s="284"/>
      <c r="J960" s="284"/>
      <c r="K960" s="284"/>
      <c r="L960" s="284"/>
      <c r="M960" s="284"/>
      <c r="N960" s="284"/>
      <c r="O960" s="284"/>
      <c r="P960" s="284"/>
      <c r="Q960" s="284"/>
      <c r="R960" s="284"/>
      <c r="S960" s="284"/>
      <c r="T960" s="284"/>
      <c r="U960" s="284"/>
      <c r="V960" s="284"/>
    </row>
    <row r="961" spans="1:22" ht="16.5" customHeight="1">
      <c r="A961" s="284"/>
      <c r="B961" s="284"/>
      <c r="C961" s="435"/>
      <c r="D961" s="284"/>
      <c r="E961" s="284"/>
      <c r="F961" s="284"/>
      <c r="G961" s="284"/>
      <c r="H961" s="284"/>
      <c r="I961" s="284"/>
      <c r="J961" s="284"/>
      <c r="K961" s="284"/>
      <c r="L961" s="284"/>
      <c r="M961" s="284"/>
      <c r="N961" s="284"/>
      <c r="O961" s="284"/>
      <c r="P961" s="284"/>
      <c r="Q961" s="284"/>
      <c r="R961" s="284"/>
      <c r="S961" s="284"/>
      <c r="T961" s="284"/>
      <c r="U961" s="284"/>
      <c r="V961" s="284"/>
    </row>
    <row r="962" spans="1:22" ht="16.5" customHeight="1">
      <c r="A962" s="284"/>
      <c r="B962" s="284"/>
      <c r="C962" s="435"/>
      <c r="D962" s="284"/>
      <c r="E962" s="284"/>
      <c r="F962" s="284"/>
      <c r="G962" s="284"/>
      <c r="H962" s="284"/>
      <c r="I962" s="284"/>
      <c r="J962" s="284"/>
      <c r="K962" s="284"/>
      <c r="L962" s="284"/>
      <c r="M962" s="284"/>
      <c r="N962" s="284"/>
      <c r="O962" s="284"/>
      <c r="P962" s="284"/>
      <c r="Q962" s="284"/>
      <c r="R962" s="284"/>
      <c r="S962" s="284"/>
      <c r="T962" s="284"/>
      <c r="U962" s="284"/>
      <c r="V962" s="284"/>
    </row>
    <row r="963" spans="1:22" ht="16.5" customHeight="1">
      <c r="A963" s="284"/>
      <c r="B963" s="284"/>
      <c r="C963" s="435"/>
      <c r="D963" s="284"/>
      <c r="E963" s="284"/>
      <c r="F963" s="284"/>
      <c r="G963" s="284"/>
      <c r="H963" s="284"/>
      <c r="I963" s="284"/>
      <c r="J963" s="284"/>
      <c r="K963" s="284"/>
      <c r="L963" s="284"/>
      <c r="M963" s="284"/>
      <c r="N963" s="284"/>
      <c r="O963" s="284"/>
      <c r="P963" s="284"/>
      <c r="Q963" s="284"/>
      <c r="R963" s="284"/>
      <c r="S963" s="284"/>
      <c r="T963" s="284"/>
      <c r="U963" s="284"/>
      <c r="V963" s="284"/>
    </row>
    <row r="964" spans="1:22" ht="16.5" customHeight="1">
      <c r="A964" s="284"/>
      <c r="B964" s="284"/>
      <c r="C964" s="435"/>
      <c r="D964" s="284"/>
      <c r="E964" s="284"/>
      <c r="F964" s="284"/>
      <c r="G964" s="284"/>
      <c r="H964" s="284"/>
      <c r="I964" s="284"/>
      <c r="J964" s="284"/>
      <c r="K964" s="284"/>
      <c r="L964" s="284"/>
      <c r="M964" s="284"/>
      <c r="N964" s="284"/>
      <c r="O964" s="284"/>
      <c r="P964" s="284"/>
      <c r="Q964" s="284"/>
      <c r="R964" s="284"/>
      <c r="S964" s="284"/>
      <c r="T964" s="284"/>
      <c r="U964" s="284"/>
      <c r="V964" s="284"/>
    </row>
    <row r="965" spans="1:22" ht="16.5" customHeight="1">
      <c r="A965" s="284"/>
      <c r="B965" s="284"/>
      <c r="C965" s="435"/>
      <c r="D965" s="284"/>
      <c r="E965" s="284"/>
      <c r="F965" s="284"/>
      <c r="G965" s="284"/>
      <c r="H965" s="284"/>
      <c r="I965" s="284"/>
      <c r="J965" s="284"/>
      <c r="K965" s="284"/>
      <c r="L965" s="284"/>
      <c r="M965" s="284"/>
      <c r="N965" s="284"/>
      <c r="O965" s="284"/>
      <c r="P965" s="284"/>
      <c r="Q965" s="284"/>
      <c r="R965" s="284"/>
      <c r="S965" s="284"/>
      <c r="T965" s="284"/>
      <c r="U965" s="284"/>
      <c r="V965" s="284"/>
    </row>
    <row r="966" spans="1:22" ht="16.5" customHeight="1">
      <c r="A966" s="284"/>
      <c r="B966" s="284"/>
      <c r="C966" s="435"/>
      <c r="D966" s="284"/>
      <c r="E966" s="284"/>
      <c r="F966" s="284"/>
      <c r="G966" s="284"/>
      <c r="H966" s="284"/>
      <c r="I966" s="284"/>
      <c r="J966" s="284"/>
      <c r="K966" s="284"/>
      <c r="L966" s="284"/>
      <c r="M966" s="284"/>
      <c r="N966" s="284"/>
      <c r="O966" s="284"/>
      <c r="P966" s="284"/>
      <c r="Q966" s="284"/>
      <c r="R966" s="284"/>
      <c r="S966" s="284"/>
      <c r="T966" s="284"/>
      <c r="U966" s="284"/>
      <c r="V966" s="284"/>
    </row>
    <row r="967" spans="1:22" ht="16.5" customHeight="1">
      <c r="A967" s="284"/>
      <c r="B967" s="284"/>
      <c r="C967" s="435"/>
      <c r="D967" s="284"/>
      <c r="E967" s="284"/>
      <c r="F967" s="284"/>
      <c r="G967" s="284"/>
      <c r="H967" s="284"/>
      <c r="I967" s="284"/>
      <c r="J967" s="284"/>
      <c r="K967" s="284"/>
      <c r="L967" s="284"/>
      <c r="M967" s="284"/>
      <c r="N967" s="284"/>
      <c r="O967" s="284"/>
      <c r="P967" s="284"/>
      <c r="Q967" s="284"/>
      <c r="R967" s="284"/>
      <c r="S967" s="284"/>
      <c r="T967" s="284"/>
      <c r="U967" s="284"/>
      <c r="V967" s="284"/>
    </row>
    <row r="968" spans="1:22" ht="16.5" customHeight="1">
      <c r="A968" s="284"/>
      <c r="B968" s="284"/>
      <c r="C968" s="435"/>
      <c r="D968" s="284"/>
      <c r="E968" s="284"/>
      <c r="F968" s="284"/>
      <c r="G968" s="284"/>
      <c r="H968" s="284"/>
      <c r="I968" s="284"/>
      <c r="J968" s="284"/>
      <c r="K968" s="284"/>
      <c r="L968" s="284"/>
      <c r="M968" s="284"/>
      <c r="N968" s="284"/>
      <c r="O968" s="284"/>
      <c r="P968" s="284"/>
      <c r="Q968" s="284"/>
      <c r="R968" s="284"/>
      <c r="S968" s="284"/>
      <c r="T968" s="284"/>
      <c r="U968" s="284"/>
      <c r="V968" s="284"/>
    </row>
    <row r="969" spans="1:22" ht="16.5" customHeight="1">
      <c r="A969" s="284"/>
      <c r="B969" s="284"/>
      <c r="C969" s="435"/>
      <c r="D969" s="284"/>
      <c r="E969" s="284"/>
      <c r="F969" s="284"/>
      <c r="G969" s="284"/>
      <c r="H969" s="284"/>
      <c r="I969" s="284"/>
      <c r="J969" s="284"/>
      <c r="K969" s="284"/>
      <c r="L969" s="284"/>
      <c r="M969" s="284"/>
      <c r="N969" s="284"/>
      <c r="O969" s="284"/>
      <c r="P969" s="284"/>
      <c r="Q969" s="284"/>
      <c r="R969" s="284"/>
      <c r="S969" s="284"/>
      <c r="T969" s="284"/>
      <c r="U969" s="284"/>
      <c r="V969" s="284"/>
    </row>
    <row r="970" spans="1:22" ht="16.5" customHeight="1">
      <c r="A970" s="284"/>
      <c r="B970" s="284"/>
      <c r="C970" s="435"/>
      <c r="D970" s="284"/>
      <c r="E970" s="284"/>
      <c r="F970" s="284"/>
      <c r="G970" s="284"/>
      <c r="H970" s="284"/>
      <c r="I970" s="284"/>
      <c r="J970" s="284"/>
      <c r="K970" s="284"/>
      <c r="L970" s="284"/>
      <c r="M970" s="284"/>
      <c r="N970" s="284"/>
      <c r="O970" s="284"/>
      <c r="P970" s="284"/>
      <c r="Q970" s="284"/>
      <c r="R970" s="284"/>
      <c r="S970" s="284"/>
      <c r="T970" s="284"/>
      <c r="U970" s="284"/>
      <c r="V970" s="284"/>
    </row>
    <row r="971" spans="1:22" ht="16.5" customHeight="1">
      <c r="A971" s="284"/>
      <c r="B971" s="284"/>
      <c r="C971" s="435"/>
      <c r="D971" s="284"/>
      <c r="E971" s="284"/>
      <c r="F971" s="284"/>
      <c r="G971" s="284"/>
      <c r="H971" s="284"/>
      <c r="I971" s="284"/>
      <c r="J971" s="284"/>
      <c r="K971" s="284"/>
      <c r="L971" s="284"/>
      <c r="M971" s="284"/>
      <c r="N971" s="284"/>
      <c r="O971" s="284"/>
      <c r="P971" s="284"/>
      <c r="Q971" s="284"/>
      <c r="R971" s="284"/>
      <c r="S971" s="284"/>
      <c r="T971" s="284"/>
      <c r="U971" s="284"/>
      <c r="V971" s="284"/>
    </row>
    <row r="972" spans="1:22" ht="16.5" customHeight="1">
      <c r="A972" s="284"/>
      <c r="B972" s="284"/>
      <c r="C972" s="435"/>
      <c r="D972" s="284"/>
      <c r="E972" s="284"/>
      <c r="F972" s="284"/>
      <c r="G972" s="284"/>
      <c r="H972" s="284"/>
      <c r="I972" s="284"/>
      <c r="J972" s="284"/>
      <c r="K972" s="284"/>
      <c r="L972" s="284"/>
      <c r="M972" s="284"/>
      <c r="N972" s="284"/>
      <c r="O972" s="284"/>
      <c r="P972" s="284"/>
      <c r="Q972" s="284"/>
      <c r="R972" s="284"/>
      <c r="S972" s="284"/>
      <c r="T972" s="284"/>
      <c r="U972" s="284"/>
      <c r="V972" s="284"/>
    </row>
    <row r="973" spans="1:22" ht="16.5" customHeight="1">
      <c r="A973" s="284"/>
      <c r="B973" s="284"/>
      <c r="C973" s="435"/>
      <c r="D973" s="284"/>
      <c r="E973" s="284"/>
      <c r="F973" s="284"/>
      <c r="G973" s="284"/>
      <c r="H973" s="284"/>
      <c r="I973" s="284"/>
      <c r="J973" s="284"/>
      <c r="K973" s="284"/>
      <c r="L973" s="284"/>
      <c r="M973" s="284"/>
      <c r="N973" s="284"/>
      <c r="O973" s="284"/>
      <c r="P973" s="284"/>
      <c r="Q973" s="284"/>
      <c r="R973" s="284"/>
      <c r="S973" s="284"/>
      <c r="T973" s="284"/>
      <c r="U973" s="284"/>
      <c r="V973" s="284"/>
    </row>
    <row r="974" spans="1:22" ht="16.5" customHeight="1">
      <c r="A974" s="284"/>
      <c r="B974" s="284"/>
      <c r="C974" s="435"/>
      <c r="D974" s="284"/>
      <c r="E974" s="284"/>
      <c r="F974" s="284"/>
      <c r="G974" s="284"/>
      <c r="H974" s="284"/>
      <c r="I974" s="284"/>
      <c r="J974" s="284"/>
      <c r="K974" s="284"/>
      <c r="L974" s="284"/>
      <c r="M974" s="284"/>
      <c r="N974" s="284"/>
      <c r="O974" s="284"/>
      <c r="P974" s="284"/>
      <c r="Q974" s="284"/>
      <c r="R974" s="284"/>
      <c r="S974" s="284"/>
      <c r="T974" s="284"/>
      <c r="U974" s="284"/>
      <c r="V974" s="284"/>
    </row>
    <row r="975" spans="1:22" ht="16.5" customHeight="1">
      <c r="A975" s="284"/>
      <c r="B975" s="284"/>
      <c r="C975" s="435"/>
      <c r="D975" s="284"/>
      <c r="E975" s="284"/>
      <c r="F975" s="284"/>
      <c r="G975" s="284"/>
      <c r="H975" s="284"/>
      <c r="I975" s="284"/>
      <c r="J975" s="284"/>
      <c r="K975" s="284"/>
      <c r="L975" s="284"/>
      <c r="M975" s="284"/>
      <c r="N975" s="284"/>
      <c r="O975" s="284"/>
      <c r="P975" s="284"/>
      <c r="Q975" s="284"/>
      <c r="R975" s="284"/>
      <c r="S975" s="284"/>
      <c r="T975" s="284"/>
      <c r="U975" s="284"/>
      <c r="V975" s="284"/>
    </row>
    <row r="976" spans="1:22" ht="16.5" customHeight="1">
      <c r="A976" s="284"/>
      <c r="B976" s="284"/>
      <c r="C976" s="435"/>
      <c r="D976" s="284"/>
      <c r="E976" s="284"/>
      <c r="F976" s="284"/>
      <c r="G976" s="284"/>
      <c r="H976" s="284"/>
      <c r="I976" s="284"/>
      <c r="J976" s="284"/>
      <c r="K976" s="284"/>
      <c r="L976" s="284"/>
      <c r="M976" s="284"/>
      <c r="N976" s="284"/>
      <c r="O976" s="284"/>
      <c r="P976" s="284"/>
      <c r="Q976" s="284"/>
      <c r="R976" s="284"/>
      <c r="S976" s="284"/>
      <c r="T976" s="284"/>
      <c r="U976" s="284"/>
      <c r="V976" s="284"/>
    </row>
    <row r="977" spans="1:22" ht="16.5" customHeight="1">
      <c r="A977" s="284"/>
      <c r="B977" s="284"/>
      <c r="C977" s="435"/>
      <c r="D977" s="284"/>
      <c r="E977" s="284"/>
      <c r="F977" s="284"/>
      <c r="G977" s="284"/>
      <c r="H977" s="284"/>
      <c r="I977" s="284"/>
      <c r="J977" s="284"/>
      <c r="K977" s="284"/>
      <c r="L977" s="284"/>
      <c r="M977" s="284"/>
      <c r="N977" s="284"/>
      <c r="O977" s="284"/>
      <c r="P977" s="284"/>
      <c r="Q977" s="284"/>
      <c r="R977" s="284"/>
      <c r="S977" s="284"/>
      <c r="T977" s="284"/>
      <c r="U977" s="284"/>
      <c r="V977" s="284"/>
    </row>
    <row r="978" spans="1:22" ht="16.5" customHeight="1">
      <c r="A978" s="284"/>
      <c r="B978" s="284"/>
      <c r="C978" s="435"/>
      <c r="D978" s="284"/>
      <c r="E978" s="284"/>
      <c r="F978" s="284"/>
      <c r="G978" s="284"/>
      <c r="H978" s="284"/>
      <c r="I978" s="284"/>
      <c r="J978" s="284"/>
      <c r="K978" s="284"/>
      <c r="L978" s="284"/>
      <c r="M978" s="284"/>
      <c r="N978" s="284"/>
      <c r="O978" s="284"/>
      <c r="P978" s="284"/>
      <c r="Q978" s="284"/>
      <c r="R978" s="284"/>
      <c r="S978" s="284"/>
      <c r="T978" s="284"/>
      <c r="U978" s="284"/>
      <c r="V978" s="284"/>
    </row>
    <row r="979" spans="1:22" ht="16.5" customHeight="1">
      <c r="A979" s="284"/>
      <c r="B979" s="284"/>
      <c r="C979" s="435"/>
      <c r="D979" s="284"/>
      <c r="E979" s="284"/>
      <c r="F979" s="284"/>
      <c r="G979" s="284"/>
      <c r="H979" s="284"/>
      <c r="I979" s="284"/>
      <c r="J979" s="284"/>
      <c r="K979" s="284"/>
      <c r="L979" s="284"/>
      <c r="M979" s="284"/>
      <c r="N979" s="284"/>
      <c r="O979" s="284"/>
      <c r="P979" s="284"/>
      <c r="Q979" s="284"/>
      <c r="R979" s="284"/>
      <c r="S979" s="284"/>
      <c r="T979" s="284"/>
      <c r="U979" s="284"/>
      <c r="V979" s="284"/>
    </row>
    <row r="980" spans="1:22" ht="16.5" customHeight="1">
      <c r="A980" s="284"/>
      <c r="B980" s="284"/>
      <c r="C980" s="435"/>
      <c r="D980" s="284"/>
      <c r="E980" s="284"/>
      <c r="F980" s="284"/>
      <c r="G980" s="284"/>
      <c r="H980" s="284"/>
      <c r="I980" s="284"/>
      <c r="J980" s="284"/>
      <c r="K980" s="284"/>
      <c r="L980" s="284"/>
      <c r="M980" s="284"/>
      <c r="N980" s="284"/>
      <c r="O980" s="284"/>
      <c r="P980" s="284"/>
      <c r="Q980" s="284"/>
      <c r="R980" s="284"/>
      <c r="S980" s="284"/>
      <c r="T980" s="284"/>
      <c r="U980" s="284"/>
      <c r="V980" s="284"/>
    </row>
    <row r="981" spans="1:22" ht="16.5" customHeight="1">
      <c r="A981" s="284"/>
      <c r="B981" s="284"/>
      <c r="C981" s="435"/>
      <c r="D981" s="284"/>
      <c r="E981" s="284"/>
      <c r="F981" s="284"/>
      <c r="G981" s="284"/>
      <c r="H981" s="284"/>
      <c r="I981" s="284"/>
      <c r="J981" s="284"/>
      <c r="K981" s="284"/>
      <c r="L981" s="284"/>
      <c r="M981" s="284"/>
      <c r="N981" s="284"/>
      <c r="O981" s="284"/>
      <c r="P981" s="284"/>
      <c r="Q981" s="284"/>
      <c r="R981" s="284"/>
      <c r="S981" s="284"/>
      <c r="T981" s="284"/>
      <c r="U981" s="284"/>
      <c r="V981" s="284"/>
    </row>
    <row r="982" spans="1:22" ht="16.5" customHeight="1">
      <c r="A982" s="284"/>
      <c r="B982" s="284"/>
      <c r="C982" s="435"/>
      <c r="D982" s="284"/>
      <c r="E982" s="284"/>
      <c r="F982" s="284"/>
      <c r="G982" s="284"/>
      <c r="H982" s="284"/>
      <c r="I982" s="284"/>
      <c r="J982" s="284"/>
      <c r="K982" s="284"/>
      <c r="L982" s="284"/>
      <c r="M982" s="284"/>
      <c r="N982" s="284"/>
      <c r="O982" s="284"/>
      <c r="P982" s="284"/>
      <c r="Q982" s="284"/>
      <c r="R982" s="284"/>
      <c r="S982" s="284"/>
      <c r="T982" s="284"/>
      <c r="U982" s="284"/>
      <c r="V982" s="284"/>
    </row>
    <row r="983" spans="1:22" ht="16.5" customHeight="1">
      <c r="A983" s="284"/>
      <c r="B983" s="284"/>
      <c r="C983" s="435"/>
      <c r="D983" s="284"/>
      <c r="E983" s="284"/>
      <c r="F983" s="284"/>
      <c r="G983" s="284"/>
      <c r="H983" s="284"/>
      <c r="I983" s="284"/>
      <c r="J983" s="284"/>
      <c r="K983" s="284"/>
      <c r="L983" s="284"/>
      <c r="M983" s="284"/>
      <c r="N983" s="284"/>
      <c r="O983" s="284"/>
      <c r="P983" s="284"/>
      <c r="Q983" s="284"/>
      <c r="R983" s="284"/>
      <c r="S983" s="284"/>
      <c r="T983" s="284"/>
      <c r="U983" s="284"/>
      <c r="V983" s="284"/>
    </row>
    <row r="984" spans="1:22" ht="16.5" customHeight="1">
      <c r="A984" s="284"/>
      <c r="B984" s="284"/>
      <c r="C984" s="435"/>
      <c r="D984" s="284"/>
      <c r="E984" s="284"/>
      <c r="F984" s="284"/>
      <c r="G984" s="284"/>
      <c r="H984" s="284"/>
      <c r="I984" s="284"/>
      <c r="J984" s="284"/>
      <c r="K984" s="284"/>
      <c r="L984" s="284"/>
      <c r="M984" s="284"/>
      <c r="N984" s="284"/>
      <c r="O984" s="284"/>
      <c r="P984" s="284"/>
      <c r="Q984" s="284"/>
      <c r="R984" s="284"/>
      <c r="S984" s="284"/>
      <c r="T984" s="284"/>
      <c r="U984" s="284"/>
      <c r="V984" s="284"/>
    </row>
    <row r="985" spans="1:22" ht="16.5" customHeight="1">
      <c r="A985" s="284"/>
      <c r="B985" s="284"/>
      <c r="C985" s="435"/>
      <c r="D985" s="284"/>
      <c r="E985" s="284"/>
      <c r="F985" s="284"/>
      <c r="G985" s="284"/>
      <c r="H985" s="284"/>
      <c r="I985" s="284"/>
      <c r="J985" s="284"/>
      <c r="K985" s="284"/>
      <c r="L985" s="284"/>
      <c r="M985" s="284"/>
      <c r="N985" s="284"/>
      <c r="O985" s="284"/>
      <c r="P985" s="284"/>
      <c r="Q985" s="284"/>
      <c r="R985" s="284"/>
      <c r="S985" s="284"/>
      <c r="T985" s="284"/>
      <c r="U985" s="284"/>
      <c r="V985" s="284"/>
    </row>
    <row r="986" spans="1:22" ht="16.5" customHeight="1">
      <c r="A986" s="284"/>
      <c r="B986" s="284"/>
      <c r="C986" s="435"/>
      <c r="D986" s="284"/>
      <c r="E986" s="284"/>
      <c r="F986" s="284"/>
      <c r="G986" s="284"/>
      <c r="H986" s="284"/>
      <c r="I986" s="284"/>
      <c r="J986" s="284"/>
      <c r="K986" s="284"/>
      <c r="L986" s="284"/>
      <c r="M986" s="284"/>
      <c r="N986" s="284"/>
      <c r="O986" s="284"/>
      <c r="P986" s="284"/>
      <c r="Q986" s="284"/>
      <c r="R986" s="284"/>
      <c r="S986" s="284"/>
      <c r="T986" s="284"/>
      <c r="U986" s="284"/>
      <c r="V986" s="284"/>
    </row>
    <row r="987" spans="1:22" ht="16.5" customHeight="1">
      <c r="A987" s="284"/>
      <c r="B987" s="284"/>
      <c r="C987" s="435"/>
      <c r="D987" s="284"/>
      <c r="E987" s="284"/>
      <c r="F987" s="284"/>
      <c r="G987" s="284"/>
      <c r="H987" s="284"/>
      <c r="I987" s="284"/>
      <c r="J987" s="284"/>
      <c r="K987" s="284"/>
      <c r="L987" s="284"/>
      <c r="M987" s="284"/>
      <c r="N987" s="284"/>
      <c r="O987" s="284"/>
      <c r="P987" s="284"/>
      <c r="Q987" s="284"/>
      <c r="R987" s="284"/>
      <c r="S987" s="284"/>
      <c r="T987" s="284"/>
      <c r="U987" s="284"/>
      <c r="V987" s="284"/>
    </row>
    <row r="988" spans="1:22" ht="16.5" customHeight="1">
      <c r="A988" s="284"/>
      <c r="B988" s="284"/>
      <c r="C988" s="435"/>
      <c r="D988" s="284"/>
      <c r="E988" s="284"/>
      <c r="F988" s="284"/>
      <c r="G988" s="284"/>
      <c r="H988" s="284"/>
      <c r="I988" s="284"/>
      <c r="J988" s="284"/>
      <c r="K988" s="284"/>
      <c r="L988" s="284"/>
      <c r="M988" s="284"/>
      <c r="N988" s="284"/>
      <c r="O988" s="284"/>
      <c r="P988" s="284"/>
      <c r="Q988" s="284"/>
      <c r="R988" s="284"/>
      <c r="S988" s="284"/>
      <c r="T988" s="284"/>
      <c r="U988" s="284"/>
      <c r="V988" s="284"/>
    </row>
    <row r="989" spans="1:22" ht="16.5" customHeight="1">
      <c r="A989" s="284"/>
      <c r="B989" s="284"/>
      <c r="C989" s="435"/>
      <c r="D989" s="284"/>
      <c r="E989" s="284"/>
      <c r="F989" s="284"/>
      <c r="G989" s="284"/>
      <c r="H989" s="284"/>
      <c r="I989" s="284"/>
      <c r="J989" s="284"/>
      <c r="K989" s="284"/>
      <c r="L989" s="284"/>
      <c r="M989" s="284"/>
      <c r="N989" s="284"/>
      <c r="O989" s="284"/>
      <c r="P989" s="284"/>
      <c r="Q989" s="284"/>
      <c r="R989" s="284"/>
      <c r="S989" s="284"/>
      <c r="T989" s="284"/>
      <c r="U989" s="284"/>
      <c r="V989" s="284"/>
    </row>
    <row r="990" spans="1:22" ht="16.5" customHeight="1">
      <c r="A990" s="284"/>
      <c r="B990" s="284"/>
      <c r="C990" s="435"/>
      <c r="D990" s="284"/>
      <c r="E990" s="284"/>
      <c r="F990" s="284"/>
      <c r="G990" s="284"/>
      <c r="H990" s="284"/>
      <c r="I990" s="284"/>
      <c r="J990" s="284"/>
      <c r="K990" s="284"/>
      <c r="L990" s="284"/>
      <c r="M990" s="284"/>
      <c r="N990" s="284"/>
      <c r="O990" s="284"/>
      <c r="P990" s="284"/>
      <c r="Q990" s="284"/>
      <c r="R990" s="284"/>
      <c r="S990" s="284"/>
      <c r="T990" s="284"/>
      <c r="U990" s="284"/>
      <c r="V990" s="284"/>
    </row>
    <row r="991" spans="1:22" ht="16.5" customHeight="1">
      <c r="A991" s="284"/>
      <c r="B991" s="284"/>
      <c r="C991" s="435"/>
      <c r="D991" s="284"/>
      <c r="E991" s="284"/>
      <c r="F991" s="284"/>
      <c r="G991" s="284"/>
      <c r="H991" s="284"/>
      <c r="I991" s="284"/>
      <c r="J991" s="284"/>
      <c r="K991" s="284"/>
      <c r="L991" s="284"/>
      <c r="M991" s="284"/>
      <c r="N991" s="284"/>
      <c r="O991" s="284"/>
      <c r="P991" s="284"/>
      <c r="Q991" s="284"/>
      <c r="R991" s="284"/>
      <c r="S991" s="284"/>
      <c r="T991" s="284"/>
      <c r="U991" s="284"/>
      <c r="V991" s="284"/>
    </row>
    <row r="992" spans="1:22" ht="16.5" customHeight="1">
      <c r="A992" s="284"/>
      <c r="B992" s="284"/>
      <c r="C992" s="435"/>
      <c r="D992" s="284"/>
      <c r="E992" s="284"/>
      <c r="F992" s="284"/>
      <c r="G992" s="284"/>
      <c r="H992" s="284"/>
      <c r="I992" s="284"/>
      <c r="J992" s="284"/>
      <c r="K992" s="284"/>
      <c r="L992" s="284"/>
      <c r="M992" s="284"/>
      <c r="N992" s="284"/>
      <c r="O992" s="284"/>
      <c r="P992" s="284"/>
      <c r="Q992" s="284"/>
      <c r="R992" s="284"/>
      <c r="S992" s="284"/>
      <c r="T992" s="284"/>
      <c r="U992" s="284"/>
      <c r="V992" s="284"/>
    </row>
    <row r="993" spans="1:22" ht="16.5" customHeight="1">
      <c r="A993" s="284"/>
      <c r="B993" s="284"/>
      <c r="C993" s="435"/>
      <c r="D993" s="284"/>
      <c r="E993" s="284"/>
      <c r="F993" s="284"/>
      <c r="G993" s="284"/>
      <c r="H993" s="284"/>
      <c r="I993" s="284"/>
      <c r="J993" s="284"/>
      <c r="K993" s="284"/>
      <c r="L993" s="284"/>
      <c r="M993" s="284"/>
      <c r="N993" s="284"/>
      <c r="O993" s="284"/>
      <c r="P993" s="284"/>
      <c r="Q993" s="284"/>
      <c r="R993" s="284"/>
      <c r="S993" s="284"/>
      <c r="T993" s="284"/>
      <c r="U993" s="284"/>
      <c r="V993" s="284"/>
    </row>
    <row r="994" spans="1:22" ht="16.5" customHeight="1">
      <c r="A994" s="284"/>
      <c r="B994" s="284"/>
      <c r="C994" s="435"/>
      <c r="D994" s="284"/>
      <c r="E994" s="284"/>
      <c r="F994" s="284"/>
      <c r="G994" s="284"/>
      <c r="H994" s="284"/>
      <c r="I994" s="284"/>
      <c r="J994" s="284"/>
      <c r="K994" s="284"/>
      <c r="L994" s="284"/>
      <c r="M994" s="284"/>
      <c r="N994" s="284"/>
      <c r="O994" s="284"/>
      <c r="P994" s="284"/>
      <c r="Q994" s="284"/>
      <c r="R994" s="284"/>
      <c r="S994" s="284"/>
      <c r="T994" s="284"/>
      <c r="U994" s="284"/>
      <c r="V994" s="284"/>
    </row>
    <row r="995" spans="1:22" ht="16.5" customHeight="1">
      <c r="A995" s="284"/>
      <c r="B995" s="284"/>
      <c r="C995" s="435"/>
      <c r="D995" s="284"/>
      <c r="E995" s="284"/>
      <c r="F995" s="284"/>
      <c r="G995" s="284"/>
      <c r="H995" s="284"/>
      <c r="I995" s="284"/>
      <c r="J995" s="284"/>
      <c r="K995" s="284"/>
      <c r="L995" s="284"/>
      <c r="M995" s="284"/>
      <c r="N995" s="284"/>
      <c r="O995" s="284"/>
      <c r="P995" s="284"/>
      <c r="Q995" s="284"/>
      <c r="R995" s="284"/>
      <c r="S995" s="284"/>
      <c r="T995" s="284"/>
      <c r="U995" s="284"/>
      <c r="V995" s="284"/>
    </row>
    <row r="996" spans="1:22" ht="16.5" customHeight="1">
      <c r="A996" s="284"/>
      <c r="B996" s="284"/>
      <c r="C996" s="435"/>
      <c r="D996" s="284"/>
      <c r="E996" s="284"/>
      <c r="F996" s="284"/>
      <c r="G996" s="284"/>
      <c r="H996" s="284"/>
      <c r="I996" s="284"/>
      <c r="J996" s="284"/>
      <c r="K996" s="284"/>
      <c r="L996" s="284"/>
      <c r="M996" s="284"/>
      <c r="N996" s="284"/>
      <c r="O996" s="284"/>
      <c r="P996" s="284"/>
      <c r="Q996" s="284"/>
      <c r="R996" s="284"/>
      <c r="S996" s="284"/>
      <c r="T996" s="284"/>
      <c r="U996" s="284"/>
      <c r="V996" s="284"/>
    </row>
    <row r="997" spans="1:22" ht="16.5" customHeight="1">
      <c r="A997" s="284"/>
      <c r="B997" s="284"/>
      <c r="C997" s="435"/>
      <c r="D997" s="284"/>
      <c r="E997" s="284"/>
      <c r="F997" s="284"/>
      <c r="G997" s="284"/>
      <c r="H997" s="284"/>
      <c r="I997" s="284"/>
      <c r="J997" s="284"/>
      <c r="K997" s="284"/>
      <c r="L997" s="284"/>
      <c r="M997" s="284"/>
      <c r="N997" s="284"/>
      <c r="O997" s="284"/>
      <c r="P997" s="284"/>
      <c r="Q997" s="284"/>
      <c r="R997" s="284"/>
      <c r="S997" s="284"/>
      <c r="T997" s="284"/>
      <c r="U997" s="284"/>
      <c r="V997" s="284"/>
    </row>
    <row r="998" spans="1:22" ht="16.5" customHeight="1">
      <c r="A998" s="284"/>
      <c r="B998" s="284"/>
      <c r="C998" s="435"/>
      <c r="D998" s="284"/>
      <c r="E998" s="284"/>
      <c r="F998" s="284"/>
      <c r="G998" s="284"/>
      <c r="H998" s="284"/>
      <c r="I998" s="284"/>
      <c r="J998" s="284"/>
      <c r="K998" s="284"/>
      <c r="L998" s="284"/>
      <c r="M998" s="284"/>
      <c r="N998" s="284"/>
      <c r="O998" s="284"/>
      <c r="P998" s="284"/>
      <c r="Q998" s="284"/>
      <c r="R998" s="284"/>
      <c r="S998" s="284"/>
      <c r="T998" s="284"/>
      <c r="U998" s="284"/>
      <c r="V998" s="284"/>
    </row>
    <row r="999" spans="1:22" ht="16.5" customHeight="1">
      <c r="A999" s="284"/>
      <c r="B999" s="284"/>
      <c r="C999" s="435"/>
      <c r="D999" s="284"/>
      <c r="E999" s="284"/>
      <c r="F999" s="284"/>
      <c r="G999" s="284"/>
      <c r="H999" s="284"/>
      <c r="I999" s="284"/>
      <c r="J999" s="284"/>
      <c r="K999" s="284"/>
      <c r="L999" s="284"/>
      <c r="M999" s="284"/>
      <c r="N999" s="284"/>
      <c r="O999" s="284"/>
      <c r="P999" s="284"/>
      <c r="Q999" s="284"/>
      <c r="R999" s="284"/>
      <c r="S999" s="284"/>
      <c r="T999" s="284"/>
      <c r="U999" s="284"/>
      <c r="V999" s="284"/>
    </row>
    <row r="1000" spans="1:22" ht="16.5" customHeight="1">
      <c r="A1000" s="284"/>
      <c r="B1000" s="284"/>
      <c r="C1000" s="435"/>
      <c r="D1000" s="284"/>
      <c r="E1000" s="284"/>
      <c r="F1000" s="284"/>
      <c r="G1000" s="284"/>
      <c r="H1000" s="284"/>
      <c r="I1000" s="284"/>
      <c r="J1000" s="284"/>
      <c r="K1000" s="284"/>
      <c r="L1000" s="284"/>
      <c r="M1000" s="284"/>
      <c r="N1000" s="284"/>
      <c r="O1000" s="284"/>
      <c r="P1000" s="284"/>
      <c r="Q1000" s="284"/>
      <c r="R1000" s="284"/>
      <c r="S1000" s="284"/>
      <c r="T1000" s="284"/>
      <c r="U1000" s="284"/>
      <c r="V1000" s="284"/>
    </row>
    <row r="1001" spans="1:22" ht="16.5" customHeight="1">
      <c r="A1001" s="284"/>
      <c r="B1001" s="284"/>
      <c r="C1001" s="435"/>
      <c r="D1001" s="284"/>
      <c r="E1001" s="284"/>
      <c r="F1001" s="284"/>
      <c r="G1001" s="284"/>
      <c r="H1001" s="284"/>
      <c r="I1001" s="284"/>
      <c r="J1001" s="284"/>
      <c r="K1001" s="284"/>
      <c r="L1001" s="284"/>
      <c r="M1001" s="284"/>
      <c r="N1001" s="284"/>
      <c r="O1001" s="284"/>
      <c r="P1001" s="284"/>
      <c r="Q1001" s="284"/>
      <c r="R1001" s="284"/>
      <c r="S1001" s="284"/>
      <c r="T1001" s="284"/>
      <c r="U1001" s="284"/>
      <c r="V1001" s="284"/>
    </row>
    <row r="1002" spans="1:22" ht="16.5" customHeight="1">
      <c r="A1002" s="284"/>
      <c r="B1002" s="284"/>
      <c r="C1002" s="435"/>
      <c r="D1002" s="284"/>
      <c r="E1002" s="284"/>
      <c r="F1002" s="284"/>
      <c r="G1002" s="284"/>
      <c r="H1002" s="284"/>
      <c r="I1002" s="284"/>
      <c r="J1002" s="284"/>
      <c r="K1002" s="284"/>
      <c r="L1002" s="284"/>
      <c r="M1002" s="284"/>
      <c r="N1002" s="284"/>
      <c r="O1002" s="284"/>
      <c r="P1002" s="284"/>
      <c r="Q1002" s="284"/>
      <c r="R1002" s="284"/>
      <c r="S1002" s="284"/>
      <c r="T1002" s="284"/>
      <c r="U1002" s="284"/>
      <c r="V1002" s="28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426</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267">
        <v>45837</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327" t="s">
        <v>1081</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640" t="s">
        <v>1082</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599" t="s">
        <v>1083</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268" t="s">
        <v>1084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602" t="s">
        <v>1085</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29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596" t="s">
        <v>1086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599" t="s">
        <v>272</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599" t="s">
        <v>272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85"/>
      <c r="B17" s="152" t="s">
        <v>448</v>
      </c>
      <c r="C17" s="599" t="s">
        <v>1087</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85"/>
      <c r="B23" s="152" t="s">
        <v>454</v>
      </c>
      <c r="C23" s="648" t="s">
        <v>1088</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599" t="s">
        <v>270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599" t="s">
        <v>270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599" t="s">
        <v>464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85"/>
      <c r="B31" s="152" t="s">
        <v>465</v>
      </c>
      <c r="C31" s="599" t="s">
        <v>589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327"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649" t="s">
        <v>1083</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599" t="s">
        <v>1089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599"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599" t="s">
        <v>270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599" t="s">
        <v>270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597" t="s">
        <v>272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649"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599"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599"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599"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599"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599"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649"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54"/>
      <c r="B46" s="152" t="s">
        <v>485</v>
      </c>
      <c r="C46" s="599" t="s">
        <v>1090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87"/>
      <c r="B47" s="158" t="s">
        <v>487</v>
      </c>
      <c r="C47" s="597" t="s">
        <v>1091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649"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599" t="s">
        <v>1092</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599" t="s">
        <v>1093</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599" t="s">
        <v>496</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54"/>
      <c r="B52" s="152" t="s">
        <v>497</v>
      </c>
      <c r="C52" s="599" t="s">
        <v>1094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54"/>
      <c r="B53" s="152" t="s">
        <v>499</v>
      </c>
      <c r="C53" s="599" t="s">
        <v>595</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54"/>
      <c r="B54" s="152" t="s">
        <v>501</v>
      </c>
      <c r="C54" s="599" t="s">
        <v>1095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599" t="s">
        <v>1096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599"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596"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1226"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1008" t="s">
        <v>1096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596"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54"/>
      <c r="B61" s="152" t="s">
        <v>510</v>
      </c>
      <c r="C61" s="599" t="s">
        <v>1097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599"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599"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599" t="s">
        <v>260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599" t="s">
        <v>272</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599" t="s">
        <v>601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650" t="s">
        <v>1098</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597" t="s">
        <v>1099</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649"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599"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596"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54"/>
      <c r="B72" s="152" t="s">
        <v>529</v>
      </c>
      <c r="C72" s="599" t="s">
        <v>1100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54"/>
      <c r="B73" s="152" t="s">
        <v>530</v>
      </c>
      <c r="C73" s="599" t="s">
        <v>1101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599"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599"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599"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87"/>
      <c r="B77" s="158" t="s">
        <v>535</v>
      </c>
      <c r="C77" s="594" t="s">
        <v>604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957" t="s">
        <v>537</v>
      </c>
      <c r="B78" s="151" t="s">
        <v>538</v>
      </c>
      <c r="C78" s="649" t="s">
        <v>605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54"/>
      <c r="B79" s="152" t="s">
        <v>540</v>
      </c>
      <c r="C79" s="596"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54"/>
      <c r="B80" s="152" t="s">
        <v>541</v>
      </c>
      <c r="C80" s="599" t="s">
        <v>607</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54"/>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54"/>
      <c r="B82" s="152" t="s">
        <v>545</v>
      </c>
      <c r="C82" s="599" t="s">
        <v>608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599" t="s">
        <v>601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599" t="s">
        <v>1098</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327"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57" t="s">
        <v>555</v>
      </c>
      <c r="B93" s="151" t="s">
        <v>556</v>
      </c>
      <c r="C93" s="651" t="s">
        <v>609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599"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54"/>
      <c r="B95" s="152" t="s">
        <v>560</v>
      </c>
      <c r="C95" s="599" t="s">
        <v>1102</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54"/>
      <c r="B96" s="152" t="s">
        <v>561</v>
      </c>
      <c r="C96" s="599" t="s">
        <v>610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54"/>
      <c r="B97" s="152" t="s">
        <v>563</v>
      </c>
      <c r="C97" s="599"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54"/>
      <c r="B98" s="152" t="s">
        <v>565</v>
      </c>
      <c r="C98" s="612" t="s">
        <v>1103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54"/>
      <c r="B99" s="152" t="s">
        <v>567</v>
      </c>
      <c r="C99" s="611"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4"/>
      <c r="B100" s="152" t="s">
        <v>568</v>
      </c>
      <c r="C100" s="599"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54"/>
      <c r="B101" s="152" t="s">
        <v>569</v>
      </c>
      <c r="C101" s="599" t="s">
        <v>260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594"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604" t="s">
        <v>1104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603" t="s">
        <v>1105</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600">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577</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578</v>
      </c>
      <c r="C107" s="596" t="s">
        <v>260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1106</v>
      </c>
    </row>
    <row r="109" spans="1:24" s="127" customFormat="1" ht="65.099999999999994" customHeight="1" thickBot="1">
      <c r="A109" s="1977"/>
      <c r="B109" s="927" t="s">
        <v>423</v>
      </c>
      <c r="C109" s="928" t="s">
        <v>260</v>
      </c>
    </row>
    <row r="110" spans="1:24" ht="19.5" thickBot="1">
      <c r="A110" s="1951" t="s">
        <v>580</v>
      </c>
      <c r="B110" s="2084"/>
      <c r="C110" s="601" t="s">
        <v>260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2" customWidth="1"/>
    <col min="2" max="3" width="47.625" style="315" customWidth="1"/>
    <col min="4" max="16384" width="7.25" style="312"/>
  </cols>
  <sheetData>
    <row r="1" spans="1:3" ht="20.25" thickBot="1">
      <c r="A1" s="2092" t="s">
        <v>426</v>
      </c>
      <c r="B1" s="2092"/>
      <c r="C1" s="2092"/>
    </row>
    <row r="2" spans="1:3" ht="17.25" customHeight="1" thickBot="1">
      <c r="A2" s="2093" t="s">
        <v>427</v>
      </c>
      <c r="B2" s="2093"/>
      <c r="C2" s="1307">
        <v>45837</v>
      </c>
    </row>
    <row r="3" spans="1:3" ht="17.25" thickBot="1">
      <c r="A3" s="2094" t="s">
        <v>428</v>
      </c>
      <c r="B3" s="1308" t="s">
        <v>429</v>
      </c>
      <c r="C3" s="1015" t="s">
        <v>1107</v>
      </c>
    </row>
    <row r="4" spans="1:3" ht="17.25" thickBot="1">
      <c r="A4" s="2094"/>
      <c r="B4" s="1309" t="s">
        <v>431</v>
      </c>
      <c r="C4" s="1310" t="s">
        <v>1108</v>
      </c>
    </row>
    <row r="5" spans="1:3" ht="17.25" thickBot="1">
      <c r="A5" s="2094"/>
      <c r="B5" s="1309" t="s">
        <v>433</v>
      </c>
      <c r="C5" s="1310" t="s">
        <v>260</v>
      </c>
    </row>
    <row r="6" spans="1:3" ht="17.25" thickBot="1">
      <c r="A6" s="2094"/>
      <c r="B6" s="1309" t="s">
        <v>261</v>
      </c>
      <c r="C6" s="1310" t="s">
        <v>1108</v>
      </c>
    </row>
    <row r="7" spans="1:3" ht="50.25" thickBot="1">
      <c r="A7" s="2094"/>
      <c r="B7" s="1309" t="s">
        <v>435</v>
      </c>
      <c r="C7" s="1311" t="s">
        <v>1109</v>
      </c>
    </row>
    <row r="8" spans="1:3" ht="17.25" thickBot="1">
      <c r="A8" s="2094"/>
      <c r="B8" s="1309" t="s">
        <v>437</v>
      </c>
      <c r="C8" s="1312" t="s">
        <v>1110</v>
      </c>
    </row>
    <row r="9" spans="1:3" ht="17.25" thickBot="1">
      <c r="A9" s="2094"/>
      <c r="B9" s="1309" t="s">
        <v>439</v>
      </c>
      <c r="C9" s="1313">
        <v>751950706.62</v>
      </c>
    </row>
    <row r="10" spans="1:3" ht="17.25" thickBot="1">
      <c r="A10" s="2094"/>
      <c r="B10" s="1309" t="s">
        <v>440</v>
      </c>
      <c r="C10" s="1310" t="s">
        <v>1111</v>
      </c>
    </row>
    <row r="11" spans="1:3" ht="17.25" thickBot="1">
      <c r="A11" s="2094"/>
      <c r="B11" s="1309" t="s">
        <v>442</v>
      </c>
      <c r="C11" s="1310" t="s">
        <v>270</v>
      </c>
    </row>
    <row r="12" spans="1:3" ht="17.25" thickBot="1">
      <c r="A12" s="2094"/>
      <c r="B12" s="1309" t="s">
        <v>443</v>
      </c>
      <c r="C12" s="1310" t="s">
        <v>272</v>
      </c>
    </row>
    <row r="13" spans="1:3" ht="17.25" thickBot="1">
      <c r="A13" s="2094"/>
      <c r="B13" s="1309" t="s">
        <v>444</v>
      </c>
      <c r="C13" s="1310" t="s">
        <v>270</v>
      </c>
    </row>
    <row r="14" spans="1:3" ht="17.25" thickBot="1">
      <c r="A14" s="2094"/>
      <c r="B14" s="1309" t="s">
        <v>445</v>
      </c>
      <c r="C14" s="1310" t="s">
        <v>270</v>
      </c>
    </row>
    <row r="15" spans="1:3" ht="17.25" thickBot="1">
      <c r="A15" s="2094"/>
      <c r="B15" s="1309" t="s">
        <v>446</v>
      </c>
      <c r="C15" s="1310" t="s">
        <v>260</v>
      </c>
    </row>
    <row r="16" spans="1:3" ht="17.25" thickBot="1">
      <c r="A16" s="2094"/>
      <c r="B16" s="1309" t="s">
        <v>447</v>
      </c>
      <c r="C16" s="1310" t="s">
        <v>260</v>
      </c>
    </row>
    <row r="17" spans="1:3" ht="83.25" thickBot="1">
      <c r="A17" s="2094"/>
      <c r="B17" s="1309" t="s">
        <v>448</v>
      </c>
      <c r="C17" s="1310" t="s">
        <v>1112</v>
      </c>
    </row>
    <row r="18" spans="1:3" ht="33.75" thickBot="1">
      <c r="A18" s="2094"/>
      <c r="B18" s="1309" t="s">
        <v>985</v>
      </c>
      <c r="C18" s="1310" t="s">
        <v>280</v>
      </c>
    </row>
    <row r="19" spans="1:3" ht="17.25" thickBot="1">
      <c r="A19" s="2094"/>
      <c r="B19" s="1309" t="s">
        <v>450</v>
      </c>
      <c r="C19" s="1310" t="s">
        <v>284</v>
      </c>
    </row>
    <row r="20" spans="1:3" ht="17.25" thickBot="1">
      <c r="A20" s="2094"/>
      <c r="B20" s="1309" t="s">
        <v>451</v>
      </c>
      <c r="C20" s="1310" t="s">
        <v>270</v>
      </c>
    </row>
    <row r="21" spans="1:3" ht="17.25" thickBot="1">
      <c r="A21" s="2094"/>
      <c r="B21" s="1309" t="s">
        <v>452</v>
      </c>
      <c r="C21" s="1310" t="s">
        <v>260</v>
      </c>
    </row>
    <row r="22" spans="1:3" ht="17.25" thickBot="1">
      <c r="A22" s="2094"/>
      <c r="B22" s="1309" t="s">
        <v>453</v>
      </c>
      <c r="C22" s="1310" t="s">
        <v>260</v>
      </c>
    </row>
    <row r="23" spans="1:3" ht="17.25" thickBot="1">
      <c r="A23" s="2094"/>
      <c r="B23" s="1309" t="s">
        <v>454</v>
      </c>
      <c r="C23" s="1310" t="s">
        <v>260</v>
      </c>
    </row>
    <row r="24" spans="1:3" ht="17.25" thickBot="1">
      <c r="A24" s="2094"/>
      <c r="B24" s="1309" t="s">
        <v>456</v>
      </c>
      <c r="C24" s="1310" t="s">
        <v>260</v>
      </c>
    </row>
    <row r="25" spans="1:3" ht="17.25" thickBot="1">
      <c r="A25" s="2094"/>
      <c r="B25" s="1309" t="s">
        <v>457</v>
      </c>
      <c r="C25" s="1310" t="s">
        <v>289</v>
      </c>
    </row>
    <row r="26" spans="1:3" ht="17.25" thickBot="1">
      <c r="A26" s="2094"/>
      <c r="B26" s="1309" t="s">
        <v>458</v>
      </c>
      <c r="C26" s="1310" t="s">
        <v>260</v>
      </c>
    </row>
    <row r="27" spans="1:3" ht="17.25" thickBot="1">
      <c r="A27" s="2094"/>
      <c r="B27" s="1309" t="s">
        <v>459</v>
      </c>
      <c r="C27" s="1310" t="s">
        <v>292</v>
      </c>
    </row>
    <row r="28" spans="1:3" ht="17.25" thickBot="1">
      <c r="A28" s="2094"/>
      <c r="B28" s="1309" t="s">
        <v>460</v>
      </c>
      <c r="C28" s="1310" t="s">
        <v>294</v>
      </c>
    </row>
    <row r="29" spans="1:3" ht="17.25" thickBot="1">
      <c r="A29" s="2094"/>
      <c r="B29" s="1309" t="s">
        <v>461</v>
      </c>
      <c r="C29" s="1310" t="s">
        <v>651</v>
      </c>
    </row>
    <row r="30" spans="1:3" ht="33.75" thickBot="1">
      <c r="A30" s="2094"/>
      <c r="B30" s="1309" t="s">
        <v>463</v>
      </c>
      <c r="C30" s="1310" t="s">
        <v>464</v>
      </c>
    </row>
    <row r="31" spans="1:3" ht="83.25" thickBot="1">
      <c r="A31" s="2094"/>
      <c r="B31" s="1309" t="s">
        <v>465</v>
      </c>
      <c r="C31" s="1310" t="s">
        <v>1113</v>
      </c>
    </row>
    <row r="32" spans="1:3" ht="33.75" thickBot="1">
      <c r="A32" s="2094"/>
      <c r="B32" s="313" t="s">
        <v>301</v>
      </c>
      <c r="C32" s="1314" t="s">
        <v>1114</v>
      </c>
    </row>
    <row r="33" spans="1:3" ht="17.25" thickBot="1">
      <c r="A33" s="2089" t="s">
        <v>468</v>
      </c>
      <c r="B33" s="1308" t="s">
        <v>469</v>
      </c>
      <c r="C33" s="1015" t="s">
        <v>1108</v>
      </c>
    </row>
    <row r="34" spans="1:3" ht="17.25" thickBot="1">
      <c r="A34" s="2089"/>
      <c r="B34" s="1309" t="s">
        <v>470</v>
      </c>
      <c r="C34" s="1310" t="s">
        <v>1115</v>
      </c>
    </row>
    <row r="35" spans="1:3" ht="17.25" thickBot="1">
      <c r="A35" s="2089"/>
      <c r="B35" s="1309" t="s">
        <v>472</v>
      </c>
      <c r="C35" s="1310" t="s">
        <v>307</v>
      </c>
    </row>
    <row r="36" spans="1:3" ht="17.25" thickBot="1">
      <c r="A36" s="2089"/>
      <c r="B36" s="1309" t="s">
        <v>473</v>
      </c>
      <c r="C36" s="1310" t="s">
        <v>260</v>
      </c>
    </row>
    <row r="37" spans="1:3" ht="17.25" thickBot="1">
      <c r="A37" s="2089"/>
      <c r="B37" s="1309" t="s">
        <v>474</v>
      </c>
      <c r="C37" s="1310" t="s">
        <v>260</v>
      </c>
    </row>
    <row r="38" spans="1:3" ht="17.25" thickBot="1">
      <c r="A38" s="2089"/>
      <c r="B38" s="1315" t="s">
        <v>475</v>
      </c>
      <c r="C38" s="1314" t="s">
        <v>272</v>
      </c>
    </row>
    <row r="39" spans="1:3" ht="17.25" thickBot="1">
      <c r="A39" s="2089" t="s">
        <v>476</v>
      </c>
      <c r="B39" s="1308" t="s">
        <v>477</v>
      </c>
      <c r="C39" s="1015" t="s">
        <v>270</v>
      </c>
    </row>
    <row r="40" spans="1:3" ht="17.25" thickBot="1">
      <c r="A40" s="2089"/>
      <c r="B40" s="1309" t="s">
        <v>478</v>
      </c>
      <c r="C40" s="1310" t="s">
        <v>260</v>
      </c>
    </row>
    <row r="41" spans="1:3" ht="17.25" thickBot="1">
      <c r="A41" s="2089"/>
      <c r="B41" s="1309" t="s">
        <v>479</v>
      </c>
      <c r="C41" s="1310" t="s">
        <v>260</v>
      </c>
    </row>
    <row r="42" spans="1:3" ht="17.25" thickBot="1">
      <c r="A42" s="2089"/>
      <c r="B42" s="1309" t="s">
        <v>480</v>
      </c>
      <c r="C42" s="1310" t="s">
        <v>260</v>
      </c>
    </row>
    <row r="43" spans="1:3" ht="17.25" thickBot="1">
      <c r="A43" s="2089"/>
      <c r="B43" s="1309" t="s">
        <v>481</v>
      </c>
      <c r="C43" s="1310" t="s">
        <v>260</v>
      </c>
    </row>
    <row r="44" spans="1:3" ht="17.25" thickBot="1">
      <c r="A44" s="2089"/>
      <c r="B44" s="1316" t="s">
        <v>482</v>
      </c>
      <c r="C44" s="1314" t="s">
        <v>260</v>
      </c>
    </row>
    <row r="45" spans="1:3" ht="17.25" thickBot="1">
      <c r="A45" s="2089" t="s">
        <v>483</v>
      </c>
      <c r="B45" s="1308" t="s">
        <v>484</v>
      </c>
      <c r="C45" s="1015" t="s">
        <v>272</v>
      </c>
    </row>
    <row r="46" spans="1:3" ht="17.25" thickBot="1">
      <c r="A46" s="2089"/>
      <c r="B46" s="1309" t="s">
        <v>485</v>
      </c>
      <c r="C46" s="1317" t="s">
        <v>1116</v>
      </c>
    </row>
    <row r="47" spans="1:3" ht="33.75" thickBot="1">
      <c r="A47" s="2089"/>
      <c r="B47" s="1315" t="s">
        <v>487</v>
      </c>
      <c r="C47" s="1314" t="s">
        <v>1117</v>
      </c>
    </row>
    <row r="48" spans="1:3" ht="17.25" thickBot="1">
      <c r="A48" s="2088" t="s">
        <v>489</v>
      </c>
      <c r="B48" s="313" t="s">
        <v>490</v>
      </c>
      <c r="C48" s="1016" t="s">
        <v>272</v>
      </c>
    </row>
    <row r="49" spans="1:3" ht="17.25" thickBot="1">
      <c r="A49" s="2088"/>
      <c r="B49" s="1309" t="s">
        <v>491</v>
      </c>
      <c r="C49" s="1310" t="s">
        <v>1118</v>
      </c>
    </row>
    <row r="50" spans="1:3" ht="17.25" thickBot="1">
      <c r="A50" s="2088"/>
      <c r="B50" s="1309" t="s">
        <v>493</v>
      </c>
      <c r="C50" s="1310" t="s">
        <v>1119</v>
      </c>
    </row>
    <row r="51" spans="1:3" ht="17.25" thickBot="1">
      <c r="A51" s="2088"/>
      <c r="B51" s="1309" t="s">
        <v>495</v>
      </c>
      <c r="C51" s="1310" t="s">
        <v>332</v>
      </c>
    </row>
    <row r="52" spans="1:3" ht="33.75" thickBot="1">
      <c r="A52" s="2088"/>
      <c r="B52" s="1309" t="s">
        <v>497</v>
      </c>
      <c r="C52" s="1310" t="s">
        <v>1120</v>
      </c>
    </row>
    <row r="53" spans="1:3" ht="149.25" thickBot="1">
      <c r="A53" s="2088"/>
      <c r="B53" s="1309" t="s">
        <v>499</v>
      </c>
      <c r="C53" s="1310" t="s">
        <v>1121</v>
      </c>
    </row>
    <row r="54" spans="1:3" ht="17.25" thickBot="1">
      <c r="A54" s="2088"/>
      <c r="B54" s="1309" t="s">
        <v>501</v>
      </c>
      <c r="C54" s="1310" t="s">
        <v>502</v>
      </c>
    </row>
    <row r="55" spans="1:3" ht="17.25" thickBot="1">
      <c r="A55" s="2088"/>
      <c r="B55" s="1309" t="s">
        <v>503</v>
      </c>
      <c r="C55" s="1310" t="s">
        <v>1122</v>
      </c>
    </row>
    <row r="56" spans="1:3" ht="17.25" thickBot="1">
      <c r="A56" s="2088"/>
      <c r="B56" s="1309" t="s">
        <v>505</v>
      </c>
      <c r="C56" s="1310" t="s">
        <v>342</v>
      </c>
    </row>
    <row r="57" spans="1:3" ht="17.25" thickBot="1">
      <c r="A57" s="2088"/>
      <c r="B57" s="1309" t="s">
        <v>506</v>
      </c>
      <c r="C57" s="1310" t="s">
        <v>260</v>
      </c>
    </row>
    <row r="58" spans="1:3" ht="17.25" thickBot="1">
      <c r="A58" s="2088"/>
      <c r="B58" s="1309" t="s">
        <v>507</v>
      </c>
      <c r="C58" s="1310" t="s">
        <v>260</v>
      </c>
    </row>
    <row r="59" spans="1:3" ht="17.25" thickBot="1">
      <c r="A59" s="2088"/>
      <c r="B59" s="1309" t="s">
        <v>508</v>
      </c>
      <c r="C59" s="1310" t="s">
        <v>1123</v>
      </c>
    </row>
    <row r="60" spans="1:3" ht="17.25" thickBot="1">
      <c r="A60" s="2088"/>
      <c r="B60" s="1309" t="s">
        <v>509</v>
      </c>
      <c r="C60" s="1310" t="s">
        <v>260</v>
      </c>
    </row>
    <row r="61" spans="1:3" ht="17.25" thickBot="1">
      <c r="A61" s="2088"/>
      <c r="B61" s="1309" t="s">
        <v>510</v>
      </c>
      <c r="C61" s="1310" t="s">
        <v>1124</v>
      </c>
    </row>
    <row r="62" spans="1:3" ht="17.25" thickBot="1">
      <c r="A62" s="2088"/>
      <c r="B62" s="1309" t="s">
        <v>512</v>
      </c>
      <c r="C62" s="1310" t="s">
        <v>781</v>
      </c>
    </row>
    <row r="63" spans="1:3" ht="17.25" thickBot="1">
      <c r="A63" s="2088"/>
      <c r="B63" s="1309" t="s">
        <v>514</v>
      </c>
      <c r="C63" s="1310" t="s">
        <v>260</v>
      </c>
    </row>
    <row r="64" spans="1:3" ht="17.25" thickBot="1">
      <c r="A64" s="2088"/>
      <c r="B64" s="1309" t="s">
        <v>516</v>
      </c>
      <c r="C64" s="1310" t="s">
        <v>260</v>
      </c>
    </row>
    <row r="65" spans="1:3" ht="17.25" thickBot="1">
      <c r="A65" s="2088"/>
      <c r="B65" s="1309" t="s">
        <v>518</v>
      </c>
      <c r="C65" s="1310" t="s">
        <v>272</v>
      </c>
    </row>
    <row r="66" spans="1:3" ht="17.25" thickBot="1">
      <c r="A66" s="2088"/>
      <c r="B66" s="1309" t="s">
        <v>519</v>
      </c>
      <c r="C66" s="1310" t="s">
        <v>1125</v>
      </c>
    </row>
    <row r="67" spans="1:3" ht="17.25" thickBot="1">
      <c r="A67" s="2088"/>
      <c r="B67" s="1309" t="s">
        <v>521</v>
      </c>
      <c r="C67" s="1318">
        <v>44477</v>
      </c>
    </row>
    <row r="68" spans="1:3" ht="17.25" thickBot="1">
      <c r="A68" s="2088"/>
      <c r="B68" s="1315" t="s">
        <v>523</v>
      </c>
      <c r="C68" s="1314" t="s">
        <v>260</v>
      </c>
    </row>
    <row r="69" spans="1:3" ht="17.25" thickBot="1">
      <c r="A69" s="2089" t="s">
        <v>525</v>
      </c>
      <c r="B69" s="1308" t="s">
        <v>526</v>
      </c>
      <c r="C69" s="1015" t="s">
        <v>272</v>
      </c>
    </row>
    <row r="70" spans="1:3" ht="17.25" thickBot="1">
      <c r="A70" s="2089"/>
      <c r="B70" s="1309" t="s">
        <v>527</v>
      </c>
      <c r="C70" s="1310" t="s">
        <v>362</v>
      </c>
    </row>
    <row r="71" spans="1:3" ht="17.25" thickBot="1">
      <c r="A71" s="2089"/>
      <c r="B71" s="1309" t="s">
        <v>528</v>
      </c>
      <c r="C71" s="1310" t="s">
        <v>467</v>
      </c>
    </row>
    <row r="72" spans="1:3" ht="17.25" thickBot="1">
      <c r="A72" s="2089"/>
      <c r="B72" s="1309" t="s">
        <v>529</v>
      </c>
      <c r="C72" s="1310" t="s">
        <v>260</v>
      </c>
    </row>
    <row r="73" spans="1:3" ht="66.75" thickBot="1">
      <c r="A73" s="2089"/>
      <c r="B73" s="1309" t="s">
        <v>530</v>
      </c>
      <c r="C73" s="1310" t="s">
        <v>366</v>
      </c>
    </row>
    <row r="74" spans="1:3" ht="17.25" thickBot="1">
      <c r="A74" s="2089"/>
      <c r="B74" s="1309" t="s">
        <v>532</v>
      </c>
      <c r="C74" s="1310" t="s">
        <v>294</v>
      </c>
    </row>
    <row r="75" spans="1:3" ht="17.25" thickBot="1">
      <c r="A75" s="2089"/>
      <c r="B75" s="1309" t="s">
        <v>533</v>
      </c>
      <c r="C75" s="1310" t="s">
        <v>272</v>
      </c>
    </row>
    <row r="76" spans="1:3" ht="17.25" thickBot="1">
      <c r="A76" s="2089"/>
      <c r="B76" s="1309" t="s">
        <v>534</v>
      </c>
      <c r="C76" s="1310" t="s">
        <v>370</v>
      </c>
    </row>
    <row r="77" spans="1:3" ht="83.25" thickBot="1">
      <c r="A77" s="2089"/>
      <c r="B77" s="1315" t="s">
        <v>535</v>
      </c>
      <c r="C77" s="1314" t="s">
        <v>604</v>
      </c>
    </row>
    <row r="78" spans="1:3" ht="83.25" thickBot="1">
      <c r="A78" s="2089" t="s">
        <v>537</v>
      </c>
      <c r="B78" s="1308" t="s">
        <v>538</v>
      </c>
      <c r="C78" s="1015" t="s">
        <v>1126</v>
      </c>
    </row>
    <row r="79" spans="1:3" ht="66.75" thickBot="1">
      <c r="A79" s="2089"/>
      <c r="B79" s="1309" t="s">
        <v>540</v>
      </c>
      <c r="C79" s="1310" t="s">
        <v>1127</v>
      </c>
    </row>
    <row r="80" spans="1:3" ht="66.75" thickBot="1">
      <c r="A80" s="2089"/>
      <c r="B80" s="1309" t="s">
        <v>541</v>
      </c>
      <c r="C80" s="1310" t="s">
        <v>1128</v>
      </c>
    </row>
    <row r="81" spans="1:3" ht="17.25" thickBot="1">
      <c r="A81" s="2089"/>
      <c r="B81" s="1309" t="s">
        <v>543</v>
      </c>
      <c r="C81" s="1310" t="s">
        <v>260</v>
      </c>
    </row>
    <row r="82" spans="1:3" ht="99.75" thickBot="1">
      <c r="A82" s="2089"/>
      <c r="B82" s="1309" t="s">
        <v>545</v>
      </c>
      <c r="C82" s="1310" t="s">
        <v>1129</v>
      </c>
    </row>
    <row r="83" spans="1:3" ht="17.25" thickBot="1">
      <c r="A83" s="2089"/>
      <c r="B83" s="1309" t="s">
        <v>547</v>
      </c>
      <c r="C83" s="1310" t="s">
        <v>270</v>
      </c>
    </row>
    <row r="84" spans="1:3" ht="17.25" thickBot="1">
      <c r="A84" s="2089"/>
      <c r="B84" s="1309" t="s">
        <v>519</v>
      </c>
      <c r="C84" s="1310" t="s">
        <v>260</v>
      </c>
    </row>
    <row r="85" spans="1:3" ht="17.25" thickBot="1">
      <c r="A85" s="2089"/>
      <c r="B85" s="1309" t="s">
        <v>521</v>
      </c>
      <c r="C85" s="1310" t="s">
        <v>260</v>
      </c>
    </row>
    <row r="86" spans="1:3" ht="17.25" thickBot="1">
      <c r="A86" s="2089"/>
      <c r="B86" s="1309" t="s">
        <v>548</v>
      </c>
      <c r="C86" s="1310" t="s">
        <v>260</v>
      </c>
    </row>
    <row r="87" spans="1:3" ht="17.25" thickBot="1">
      <c r="A87" s="2089"/>
      <c r="B87" s="1309" t="s">
        <v>549</v>
      </c>
      <c r="C87" s="1310"/>
    </row>
    <row r="88" spans="1:3" ht="17.25" thickBot="1">
      <c r="A88" s="2089"/>
      <c r="B88" s="1309" t="s">
        <v>550</v>
      </c>
      <c r="C88" s="1310" t="s">
        <v>270</v>
      </c>
    </row>
    <row r="89" spans="1:3" ht="17.25" thickBot="1">
      <c r="A89" s="2089"/>
      <c r="B89" s="1309" t="s">
        <v>551</v>
      </c>
      <c r="C89" s="1310" t="s">
        <v>260</v>
      </c>
    </row>
    <row r="90" spans="1:3" ht="17.25" thickBot="1">
      <c r="A90" s="2089"/>
      <c r="B90" s="1309" t="s">
        <v>552</v>
      </c>
      <c r="C90" s="1310" t="s">
        <v>260</v>
      </c>
    </row>
    <row r="91" spans="1:3" ht="17.25" thickBot="1">
      <c r="A91" s="2089"/>
      <c r="B91" s="1309" t="s">
        <v>553</v>
      </c>
      <c r="C91" s="1310" t="s">
        <v>260</v>
      </c>
    </row>
    <row r="92" spans="1:3" ht="17.25" thickBot="1">
      <c r="A92" s="2089"/>
      <c r="B92" s="1315" t="s">
        <v>554</v>
      </c>
      <c r="C92" s="1314" t="s">
        <v>260</v>
      </c>
    </row>
    <row r="93" spans="1:3" ht="132.75" thickBot="1">
      <c r="A93" s="2089" t="s">
        <v>555</v>
      </c>
      <c r="B93" s="1308" t="s">
        <v>556</v>
      </c>
      <c r="C93" s="1015" t="s">
        <v>1130</v>
      </c>
    </row>
    <row r="94" spans="1:3" ht="33.75" thickBot="1">
      <c r="A94" s="2089"/>
      <c r="B94" s="1309" t="s">
        <v>558</v>
      </c>
      <c r="C94" s="1310" t="s">
        <v>559</v>
      </c>
    </row>
    <row r="95" spans="1:3" ht="17.25" thickBot="1">
      <c r="A95" s="2089"/>
      <c r="B95" s="1309" t="s">
        <v>560</v>
      </c>
      <c r="C95" s="1310" t="s">
        <v>260</v>
      </c>
    </row>
    <row r="96" spans="1:3" ht="50.25" thickBot="1">
      <c r="A96" s="2089"/>
      <c r="B96" s="1309" t="s">
        <v>561</v>
      </c>
      <c r="C96" s="1310" t="s">
        <v>1131</v>
      </c>
    </row>
    <row r="97" spans="1:3" ht="50.25" thickBot="1">
      <c r="A97" s="2089"/>
      <c r="B97" s="1309" t="s">
        <v>563</v>
      </c>
      <c r="C97" s="1310" t="s">
        <v>1131</v>
      </c>
    </row>
    <row r="98" spans="1:3" ht="50.25" thickBot="1">
      <c r="A98" s="2089"/>
      <c r="B98" s="1309" t="s">
        <v>565</v>
      </c>
      <c r="C98" s="1310" t="s">
        <v>1132</v>
      </c>
    </row>
    <row r="99" spans="1:3" ht="33.75" thickBot="1">
      <c r="A99" s="2089"/>
      <c r="B99" s="1309" t="s">
        <v>567</v>
      </c>
      <c r="C99" s="1310" t="s">
        <v>260</v>
      </c>
    </row>
    <row r="100" spans="1:3" ht="17.25" thickBot="1">
      <c r="A100" s="2089"/>
      <c r="B100" s="1309" t="s">
        <v>614</v>
      </c>
      <c r="C100" s="1310" t="s">
        <v>260</v>
      </c>
    </row>
    <row r="101" spans="1:3" ht="17.25" thickBot="1">
      <c r="A101" s="2089"/>
      <c r="B101" s="1309" t="s">
        <v>569</v>
      </c>
      <c r="C101" s="1310" t="s">
        <v>260</v>
      </c>
    </row>
    <row r="102" spans="1:3" ht="17.25" thickBot="1">
      <c r="A102" s="2089"/>
      <c r="B102" s="1316" t="s">
        <v>570</v>
      </c>
      <c r="C102" s="1017" t="s">
        <v>260</v>
      </c>
    </row>
    <row r="103" spans="1:3" ht="33.75" thickBot="1">
      <c r="A103" s="2090" t="s">
        <v>571</v>
      </c>
      <c r="B103" s="1309" t="s">
        <v>572</v>
      </c>
      <c r="C103" s="1319" t="s">
        <v>1133</v>
      </c>
    </row>
    <row r="104" spans="1:3" ht="17.25" thickBot="1">
      <c r="A104" s="2090"/>
      <c r="B104" s="1309" t="s">
        <v>574</v>
      </c>
      <c r="C104" s="1320" t="s">
        <v>1134</v>
      </c>
    </row>
    <row r="105" spans="1:3" ht="17.25" thickBot="1">
      <c r="A105" s="2090"/>
      <c r="B105" s="1309" t="s">
        <v>576</v>
      </c>
      <c r="C105" s="1321">
        <v>15.5</v>
      </c>
    </row>
    <row r="106" spans="1:3" ht="17.25" thickBot="1">
      <c r="A106" s="2090"/>
      <c r="B106" s="1309" t="s">
        <v>577</v>
      </c>
      <c r="C106" s="1310" t="s">
        <v>418</v>
      </c>
    </row>
    <row r="107" spans="1:3" ht="17.25" thickBot="1">
      <c r="A107" s="2090"/>
      <c r="B107" s="314" t="s">
        <v>578</v>
      </c>
      <c r="C107" s="1314" t="s">
        <v>1135</v>
      </c>
    </row>
    <row r="108" spans="1:3" s="127" customFormat="1" ht="49.5">
      <c r="A108" s="1976" t="s">
        <v>420</v>
      </c>
      <c r="B108" s="925" t="s">
        <v>421</v>
      </c>
      <c r="C108" s="926" t="s">
        <v>1136</v>
      </c>
    </row>
    <row r="109" spans="1:3" s="127" customFormat="1" ht="149.25" thickBot="1">
      <c r="A109" s="1977"/>
      <c r="B109" s="927" t="s">
        <v>423</v>
      </c>
      <c r="C109" s="928" t="s">
        <v>1137</v>
      </c>
    </row>
    <row r="110" spans="1:3" ht="33.75" thickBot="1">
      <c r="A110" s="2091" t="s">
        <v>580</v>
      </c>
      <c r="B110" s="2091"/>
      <c r="C110" s="1322" t="s">
        <v>1138</v>
      </c>
    </row>
    <row r="111" spans="1:3" ht="235.5" customHeight="1">
      <c r="A111" s="2019" t="s">
        <v>425</v>
      </c>
      <c r="B111" s="2019"/>
      <c r="C111" s="20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299" customWidth="1"/>
    <col min="2" max="3" width="47.625" style="299" customWidth="1"/>
    <col min="4" max="14" width="6.625" style="299" customWidth="1"/>
    <col min="15" max="16384" width="13.25" style="299"/>
  </cols>
  <sheetData>
    <row r="1" spans="1:15" ht="20.25" thickBot="1">
      <c r="A1" s="2103" t="s">
        <v>426</v>
      </c>
      <c r="B1" s="2104"/>
      <c r="C1" s="2104"/>
      <c r="D1" s="298"/>
      <c r="E1" s="298"/>
      <c r="F1" s="298"/>
      <c r="G1" s="298"/>
      <c r="H1" s="298"/>
      <c r="I1" s="298"/>
      <c r="J1" s="298"/>
      <c r="K1" s="298"/>
      <c r="L1" s="298"/>
      <c r="M1" s="298"/>
      <c r="N1" s="298"/>
      <c r="O1" s="298"/>
    </row>
    <row r="2" spans="1:15" ht="17.25" customHeight="1" thickBot="1">
      <c r="A2" s="2105" t="s">
        <v>427</v>
      </c>
      <c r="B2" s="2102"/>
      <c r="C2" s="300">
        <v>45837</v>
      </c>
      <c r="D2" s="298"/>
      <c r="E2" s="298"/>
      <c r="F2" s="298"/>
      <c r="G2" s="298"/>
      <c r="H2" s="298"/>
      <c r="I2" s="298"/>
      <c r="J2" s="298"/>
      <c r="K2" s="298"/>
      <c r="L2" s="298"/>
      <c r="M2" s="298"/>
      <c r="N2" s="298"/>
    </row>
    <row r="3" spans="1:15" ht="18.75">
      <c r="A3" s="2106" t="s">
        <v>428</v>
      </c>
      <c r="B3" s="301" t="s">
        <v>429</v>
      </c>
      <c r="C3" s="302" t="s">
        <v>1139</v>
      </c>
      <c r="D3" s="298"/>
      <c r="E3" s="298"/>
      <c r="F3" s="298"/>
      <c r="G3" s="298"/>
      <c r="H3" s="298"/>
      <c r="I3" s="298"/>
      <c r="J3" s="298"/>
      <c r="K3" s="298"/>
      <c r="L3" s="298"/>
      <c r="M3" s="298"/>
      <c r="N3" s="298"/>
    </row>
    <row r="4" spans="1:15" ht="18.75">
      <c r="A4" s="2098"/>
      <c r="B4" s="303" t="s">
        <v>431</v>
      </c>
      <c r="C4" s="302" t="s">
        <v>1140</v>
      </c>
      <c r="D4" s="298"/>
      <c r="E4" s="298"/>
      <c r="F4" s="298"/>
      <c r="G4" s="298"/>
      <c r="H4" s="298"/>
      <c r="I4" s="298"/>
      <c r="J4" s="298"/>
      <c r="K4" s="298"/>
      <c r="L4" s="298"/>
      <c r="M4" s="298"/>
      <c r="N4" s="298"/>
    </row>
    <row r="5" spans="1:15" ht="18.75">
      <c r="A5" s="2098"/>
      <c r="B5" s="303" t="s">
        <v>433</v>
      </c>
      <c r="C5" s="302" t="s">
        <v>1141</v>
      </c>
      <c r="D5" s="298"/>
      <c r="E5" s="298"/>
      <c r="F5" s="298"/>
      <c r="G5" s="298"/>
      <c r="H5" s="298"/>
      <c r="I5" s="298"/>
      <c r="J5" s="298"/>
      <c r="K5" s="298"/>
      <c r="L5" s="298"/>
      <c r="M5" s="298"/>
      <c r="N5" s="298"/>
    </row>
    <row r="6" spans="1:15" ht="18.75">
      <c r="A6" s="2098"/>
      <c r="B6" s="303" t="s">
        <v>261</v>
      </c>
      <c r="C6" s="302" t="s">
        <v>1142</v>
      </c>
      <c r="D6" s="298"/>
      <c r="E6" s="298"/>
      <c r="F6" s="298"/>
      <c r="G6" s="298"/>
      <c r="H6" s="298"/>
      <c r="I6" s="298"/>
      <c r="J6" s="298"/>
      <c r="K6" s="298"/>
      <c r="L6" s="298"/>
      <c r="M6" s="298"/>
      <c r="N6" s="298"/>
    </row>
    <row r="7" spans="1:15" ht="18.75">
      <c r="A7" s="2098"/>
      <c r="B7" s="303" t="s">
        <v>435</v>
      </c>
      <c r="C7" s="304" t="s">
        <v>1143</v>
      </c>
      <c r="D7" s="298"/>
      <c r="E7" s="298"/>
      <c r="F7" s="298"/>
      <c r="G7" s="298"/>
      <c r="H7" s="298"/>
      <c r="I7" s="298"/>
      <c r="J7" s="298"/>
      <c r="K7" s="298"/>
      <c r="L7" s="298"/>
      <c r="M7" s="298"/>
      <c r="N7" s="298"/>
    </row>
    <row r="8" spans="1:15" ht="18.75">
      <c r="A8" s="2098"/>
      <c r="B8" s="303" t="s">
        <v>437</v>
      </c>
      <c r="C8" s="1117" t="s">
        <v>1144</v>
      </c>
      <c r="D8" s="298"/>
      <c r="E8" s="298"/>
      <c r="F8" s="298"/>
      <c r="G8" s="298"/>
      <c r="H8" s="298"/>
      <c r="I8" s="298"/>
      <c r="J8" s="298"/>
      <c r="K8" s="298"/>
      <c r="L8" s="298"/>
      <c r="M8" s="298"/>
      <c r="N8" s="298"/>
    </row>
    <row r="9" spans="1:15" ht="18.75">
      <c r="A9" s="2098"/>
      <c r="B9" s="303" t="s">
        <v>439</v>
      </c>
      <c r="C9" s="1118">
        <v>264412732.46000001</v>
      </c>
      <c r="D9" s="298"/>
      <c r="E9" s="298"/>
      <c r="F9" s="298"/>
      <c r="G9" s="298"/>
      <c r="H9" s="298"/>
      <c r="I9" s="298"/>
      <c r="J9" s="298"/>
      <c r="K9" s="298"/>
      <c r="L9" s="298"/>
      <c r="M9" s="298"/>
      <c r="N9" s="298"/>
    </row>
    <row r="10" spans="1:15" ht="66">
      <c r="A10" s="2098"/>
      <c r="B10" s="303" t="s">
        <v>440</v>
      </c>
      <c r="C10" s="302" t="s">
        <v>1145</v>
      </c>
      <c r="D10" s="298"/>
      <c r="E10" s="298"/>
      <c r="F10" s="298"/>
      <c r="G10" s="298"/>
      <c r="H10" s="298"/>
      <c r="I10" s="298"/>
      <c r="J10" s="298"/>
      <c r="K10" s="298"/>
      <c r="L10" s="298"/>
      <c r="M10" s="298"/>
      <c r="N10" s="298"/>
    </row>
    <row r="11" spans="1:15" ht="18.75">
      <c r="A11" s="2098"/>
      <c r="B11" s="303" t="s">
        <v>442</v>
      </c>
      <c r="C11" s="302" t="s">
        <v>270</v>
      </c>
      <c r="D11" s="298"/>
      <c r="E11" s="298"/>
      <c r="F11" s="298"/>
      <c r="G11" s="298"/>
      <c r="H11" s="298"/>
      <c r="I11" s="298"/>
      <c r="J11" s="298"/>
      <c r="K11" s="298"/>
      <c r="L11" s="298"/>
      <c r="M11" s="298"/>
      <c r="N11" s="298"/>
    </row>
    <row r="12" spans="1:15" ht="18.75">
      <c r="A12" s="2098"/>
      <c r="B12" s="303" t="s">
        <v>443</v>
      </c>
      <c r="C12" s="302" t="s">
        <v>272</v>
      </c>
      <c r="D12" s="298"/>
      <c r="E12" s="298"/>
      <c r="F12" s="298"/>
      <c r="G12" s="298"/>
      <c r="H12" s="298"/>
      <c r="I12" s="298"/>
      <c r="J12" s="298"/>
      <c r="K12" s="298"/>
      <c r="L12" s="298"/>
      <c r="M12" s="298"/>
      <c r="N12" s="298"/>
    </row>
    <row r="13" spans="1:15" ht="18.75">
      <c r="A13" s="2098"/>
      <c r="B13" s="303" t="s">
        <v>444</v>
      </c>
      <c r="C13" s="302" t="s">
        <v>272</v>
      </c>
      <c r="D13" s="298"/>
      <c r="E13" s="298"/>
      <c r="F13" s="298"/>
      <c r="G13" s="298"/>
      <c r="H13" s="298"/>
      <c r="I13" s="298"/>
      <c r="J13" s="298"/>
      <c r="K13" s="298"/>
      <c r="L13" s="298"/>
      <c r="M13" s="298"/>
      <c r="N13" s="298"/>
    </row>
    <row r="14" spans="1:15" ht="18.75">
      <c r="A14" s="2098"/>
      <c r="B14" s="303" t="s">
        <v>445</v>
      </c>
      <c r="C14" s="302" t="s">
        <v>270</v>
      </c>
      <c r="D14" s="298"/>
      <c r="E14" s="298"/>
      <c r="F14" s="298"/>
      <c r="G14" s="298"/>
      <c r="H14" s="298"/>
      <c r="I14" s="298"/>
      <c r="J14" s="298"/>
      <c r="K14" s="298"/>
      <c r="L14" s="298"/>
      <c r="M14" s="298"/>
      <c r="N14" s="298"/>
    </row>
    <row r="15" spans="1:15" ht="18.75">
      <c r="A15" s="2098"/>
      <c r="B15" s="303" t="s">
        <v>446</v>
      </c>
      <c r="C15" s="302" t="s">
        <v>260</v>
      </c>
      <c r="D15" s="298"/>
      <c r="E15" s="298"/>
      <c r="F15" s="298"/>
      <c r="G15" s="298"/>
      <c r="H15" s="298"/>
      <c r="I15" s="298"/>
      <c r="J15" s="298"/>
      <c r="K15" s="298"/>
      <c r="L15" s="298"/>
      <c r="M15" s="298"/>
      <c r="N15" s="298"/>
    </row>
    <row r="16" spans="1:15" ht="18.75">
      <c r="A16" s="2098"/>
      <c r="B16" s="303" t="s">
        <v>447</v>
      </c>
      <c r="C16" s="302" t="s">
        <v>260</v>
      </c>
      <c r="D16" s="298"/>
      <c r="E16" s="298"/>
      <c r="F16" s="298"/>
      <c r="G16" s="298"/>
      <c r="H16" s="298"/>
      <c r="I16" s="298"/>
      <c r="J16" s="298"/>
      <c r="K16" s="298"/>
      <c r="L16" s="298"/>
      <c r="M16" s="298"/>
      <c r="N16" s="298"/>
    </row>
    <row r="17" spans="1:14" ht="66">
      <c r="A17" s="2098"/>
      <c r="B17" s="303" t="s">
        <v>448</v>
      </c>
      <c r="C17" s="302" t="s">
        <v>1146</v>
      </c>
      <c r="D17" s="298"/>
      <c r="E17" s="298"/>
      <c r="F17" s="298"/>
      <c r="G17" s="298"/>
      <c r="H17" s="298"/>
      <c r="I17" s="298"/>
      <c r="J17" s="298"/>
      <c r="K17" s="298"/>
      <c r="L17" s="298"/>
      <c r="M17" s="298"/>
      <c r="N17" s="298"/>
    </row>
    <row r="18" spans="1:14" ht="33">
      <c r="A18" s="2098"/>
      <c r="B18" s="303" t="s">
        <v>985</v>
      </c>
      <c r="C18" s="302" t="s">
        <v>280</v>
      </c>
      <c r="D18" s="298"/>
      <c r="E18" s="298"/>
      <c r="F18" s="298"/>
      <c r="G18" s="298"/>
      <c r="H18" s="298"/>
      <c r="I18" s="298"/>
      <c r="J18" s="298"/>
      <c r="K18" s="298"/>
      <c r="L18" s="298"/>
      <c r="M18" s="298"/>
      <c r="N18" s="298"/>
    </row>
    <row r="19" spans="1:14" ht="18.75">
      <c r="A19" s="2098"/>
      <c r="B19" s="303" t="s">
        <v>450</v>
      </c>
      <c r="C19" s="302" t="s">
        <v>260</v>
      </c>
      <c r="D19" s="298"/>
      <c r="E19" s="298"/>
      <c r="F19" s="298"/>
      <c r="G19" s="298"/>
      <c r="H19" s="298"/>
      <c r="I19" s="298"/>
      <c r="J19" s="298"/>
      <c r="K19" s="298"/>
      <c r="L19" s="298"/>
      <c r="M19" s="298"/>
      <c r="N19" s="298"/>
    </row>
    <row r="20" spans="1:14" ht="18.75">
      <c r="A20" s="2098"/>
      <c r="B20" s="303" t="s">
        <v>451</v>
      </c>
      <c r="C20" s="302" t="s">
        <v>270</v>
      </c>
      <c r="D20" s="298"/>
      <c r="E20" s="298"/>
      <c r="F20" s="298"/>
      <c r="G20" s="298"/>
      <c r="H20" s="298"/>
      <c r="I20" s="298"/>
      <c r="J20" s="298"/>
      <c r="K20" s="298"/>
      <c r="L20" s="298"/>
      <c r="M20" s="298"/>
      <c r="N20" s="298"/>
    </row>
    <row r="21" spans="1:14" ht="18.75">
      <c r="A21" s="2098"/>
      <c r="B21" s="303" t="s">
        <v>452</v>
      </c>
      <c r="C21" s="302" t="s">
        <v>260</v>
      </c>
      <c r="D21" s="298"/>
      <c r="E21" s="298"/>
      <c r="F21" s="298"/>
      <c r="G21" s="298"/>
      <c r="H21" s="298"/>
      <c r="I21" s="298"/>
      <c r="J21" s="298"/>
      <c r="K21" s="298"/>
      <c r="L21" s="298"/>
      <c r="M21" s="298"/>
      <c r="N21" s="298"/>
    </row>
    <row r="22" spans="1:14" ht="18.75">
      <c r="A22" s="2098"/>
      <c r="B22" s="303" t="s">
        <v>453</v>
      </c>
      <c r="C22" s="302" t="s">
        <v>260</v>
      </c>
      <c r="D22" s="298"/>
      <c r="E22" s="298"/>
      <c r="F22" s="298"/>
      <c r="G22" s="298"/>
      <c r="H22" s="298"/>
      <c r="I22" s="298"/>
      <c r="J22" s="298"/>
      <c r="K22" s="298"/>
      <c r="L22" s="298"/>
      <c r="M22" s="298"/>
      <c r="N22" s="298"/>
    </row>
    <row r="23" spans="1:14" ht="18.75">
      <c r="A23" s="2098"/>
      <c r="B23" s="303" t="s">
        <v>454</v>
      </c>
      <c r="C23" s="302" t="s">
        <v>260</v>
      </c>
      <c r="D23" s="298"/>
      <c r="E23" s="298"/>
      <c r="F23" s="298"/>
      <c r="G23" s="298"/>
      <c r="H23" s="298"/>
      <c r="I23" s="298"/>
      <c r="J23" s="298"/>
      <c r="K23" s="298"/>
      <c r="L23" s="298"/>
      <c r="M23" s="298"/>
      <c r="N23" s="298"/>
    </row>
    <row r="24" spans="1:14" ht="18.75">
      <c r="A24" s="2098"/>
      <c r="B24" s="303" t="s">
        <v>456</v>
      </c>
      <c r="C24" s="302" t="s">
        <v>260</v>
      </c>
      <c r="D24" s="298"/>
      <c r="E24" s="298"/>
      <c r="F24" s="298"/>
      <c r="G24" s="298"/>
      <c r="H24" s="298"/>
      <c r="I24" s="298"/>
      <c r="J24" s="298"/>
      <c r="K24" s="298"/>
      <c r="L24" s="298"/>
      <c r="M24" s="298"/>
      <c r="N24" s="298"/>
    </row>
    <row r="25" spans="1:14" ht="18.75">
      <c r="A25" s="2098"/>
      <c r="B25" s="303" t="s">
        <v>457</v>
      </c>
      <c r="C25" s="302" t="s">
        <v>1147</v>
      </c>
      <c r="D25" s="298"/>
      <c r="E25" s="298"/>
      <c r="F25" s="298"/>
      <c r="G25" s="298"/>
      <c r="H25" s="298"/>
      <c r="I25" s="298"/>
      <c r="J25" s="298"/>
      <c r="K25" s="298"/>
      <c r="L25" s="298"/>
      <c r="M25" s="298"/>
      <c r="N25" s="298"/>
    </row>
    <row r="26" spans="1:14" ht="18.75">
      <c r="A26" s="2098"/>
      <c r="B26" s="303" t="s">
        <v>458</v>
      </c>
      <c r="C26" s="302" t="s">
        <v>260</v>
      </c>
      <c r="D26" s="298"/>
      <c r="E26" s="298"/>
      <c r="F26" s="298"/>
      <c r="G26" s="298"/>
      <c r="H26" s="298"/>
      <c r="I26" s="298"/>
      <c r="J26" s="298"/>
      <c r="K26" s="298"/>
      <c r="L26" s="298"/>
      <c r="M26" s="298"/>
      <c r="N26" s="298"/>
    </row>
    <row r="27" spans="1:14" ht="18.75">
      <c r="A27" s="2098"/>
      <c r="B27" s="303" t="s">
        <v>459</v>
      </c>
      <c r="C27" s="302" t="s">
        <v>292</v>
      </c>
      <c r="D27" s="298"/>
      <c r="E27" s="298"/>
      <c r="F27" s="298"/>
      <c r="G27" s="298"/>
      <c r="H27" s="298"/>
      <c r="I27" s="298"/>
      <c r="J27" s="298"/>
      <c r="K27" s="298"/>
      <c r="L27" s="298"/>
      <c r="M27" s="298"/>
      <c r="N27" s="298"/>
    </row>
    <row r="28" spans="1:14" ht="18.75">
      <c r="A28" s="2098"/>
      <c r="B28" s="303" t="s">
        <v>460</v>
      </c>
      <c r="C28" s="302" t="s">
        <v>294</v>
      </c>
      <c r="D28" s="298"/>
      <c r="E28" s="298"/>
      <c r="F28" s="298"/>
      <c r="G28" s="298"/>
      <c r="H28" s="298"/>
      <c r="I28" s="298"/>
      <c r="J28" s="298"/>
      <c r="K28" s="298"/>
      <c r="L28" s="298"/>
      <c r="M28" s="298"/>
      <c r="N28" s="298"/>
    </row>
    <row r="29" spans="1:14" ht="18.75">
      <c r="A29" s="2098"/>
      <c r="B29" s="303" t="s">
        <v>461</v>
      </c>
      <c r="C29" s="302" t="s">
        <v>651</v>
      </c>
      <c r="D29" s="298"/>
      <c r="E29" s="298"/>
      <c r="F29" s="298"/>
      <c r="G29" s="298"/>
      <c r="H29" s="298"/>
      <c r="I29" s="298"/>
      <c r="J29" s="298"/>
      <c r="K29" s="298"/>
      <c r="L29" s="298"/>
      <c r="M29" s="298"/>
      <c r="N29" s="298"/>
    </row>
    <row r="30" spans="1:14" ht="33">
      <c r="A30" s="2098"/>
      <c r="B30" s="303" t="s">
        <v>463</v>
      </c>
      <c r="C30" s="302" t="s">
        <v>464</v>
      </c>
      <c r="D30" s="298"/>
      <c r="E30" s="298"/>
      <c r="F30" s="298"/>
      <c r="G30" s="298"/>
      <c r="H30" s="298"/>
      <c r="I30" s="298"/>
      <c r="J30" s="298"/>
      <c r="K30" s="298"/>
      <c r="L30" s="298"/>
      <c r="M30" s="298"/>
      <c r="N30" s="298"/>
    </row>
    <row r="31" spans="1:14" ht="49.5">
      <c r="A31" s="2098"/>
      <c r="B31" s="303" t="s">
        <v>465</v>
      </c>
      <c r="C31" s="302" t="s">
        <v>1148</v>
      </c>
      <c r="D31" s="298"/>
      <c r="E31" s="298"/>
      <c r="F31" s="298"/>
      <c r="G31" s="298"/>
      <c r="H31" s="298"/>
      <c r="I31" s="298"/>
      <c r="J31" s="298"/>
      <c r="K31" s="298"/>
      <c r="L31" s="298"/>
      <c r="M31" s="298"/>
      <c r="N31" s="298"/>
    </row>
    <row r="32" spans="1:14" ht="33.75" thickBot="1">
      <c r="A32" s="2099"/>
      <c r="B32" s="305" t="s">
        <v>301</v>
      </c>
      <c r="C32" s="306" t="s">
        <v>987</v>
      </c>
      <c r="D32" s="298"/>
      <c r="E32" s="298"/>
      <c r="F32" s="298"/>
      <c r="G32" s="298"/>
      <c r="H32" s="298"/>
      <c r="I32" s="298"/>
      <c r="J32" s="298"/>
      <c r="K32" s="298"/>
      <c r="L32" s="298"/>
      <c r="M32" s="298"/>
      <c r="N32" s="298"/>
    </row>
    <row r="33" spans="1:14" ht="18.75">
      <c r="A33" s="2100" t="s">
        <v>468</v>
      </c>
      <c r="B33" s="301" t="s">
        <v>469</v>
      </c>
      <c r="C33" s="307" t="s">
        <v>1142</v>
      </c>
      <c r="D33" s="298"/>
      <c r="E33" s="298"/>
      <c r="F33" s="298"/>
      <c r="G33" s="298"/>
      <c r="H33" s="298"/>
      <c r="I33" s="298"/>
      <c r="J33" s="298"/>
      <c r="K33" s="298"/>
      <c r="L33" s="298"/>
      <c r="M33" s="298"/>
      <c r="N33" s="298"/>
    </row>
    <row r="34" spans="1:14" ht="18.75">
      <c r="A34" s="2098"/>
      <c r="B34" s="303" t="s">
        <v>470</v>
      </c>
      <c r="C34" s="302" t="s">
        <v>1149</v>
      </c>
      <c r="D34" s="298"/>
      <c r="E34" s="298"/>
      <c r="F34" s="298"/>
      <c r="G34" s="298"/>
      <c r="H34" s="298"/>
      <c r="I34" s="298"/>
      <c r="J34" s="298"/>
      <c r="K34" s="298"/>
      <c r="L34" s="298"/>
      <c r="M34" s="298"/>
      <c r="N34" s="298"/>
    </row>
    <row r="35" spans="1:14" ht="18.75">
      <c r="A35" s="2098"/>
      <c r="B35" s="303" t="s">
        <v>472</v>
      </c>
      <c r="C35" s="302" t="s">
        <v>307</v>
      </c>
      <c r="D35" s="298"/>
      <c r="E35" s="298"/>
      <c r="F35" s="298"/>
      <c r="G35" s="298"/>
      <c r="H35" s="298"/>
      <c r="I35" s="298"/>
      <c r="J35" s="298"/>
      <c r="K35" s="298"/>
      <c r="L35" s="298"/>
      <c r="M35" s="298"/>
      <c r="N35" s="298"/>
    </row>
    <row r="36" spans="1:14" ht="18.75">
      <c r="A36" s="2098"/>
      <c r="B36" s="303" t="s">
        <v>473</v>
      </c>
      <c r="C36" s="302" t="s">
        <v>260</v>
      </c>
      <c r="D36" s="298"/>
      <c r="E36" s="298"/>
      <c r="F36" s="298"/>
      <c r="G36" s="298"/>
      <c r="H36" s="298"/>
      <c r="I36" s="298"/>
      <c r="J36" s="298"/>
      <c r="K36" s="298"/>
      <c r="L36" s="298"/>
      <c r="M36" s="298"/>
      <c r="N36" s="298"/>
    </row>
    <row r="37" spans="1:14" ht="18.75">
      <c r="A37" s="2098"/>
      <c r="B37" s="303" t="s">
        <v>474</v>
      </c>
      <c r="C37" s="302" t="s">
        <v>260</v>
      </c>
      <c r="D37" s="298"/>
      <c r="E37" s="298"/>
      <c r="F37" s="298"/>
      <c r="G37" s="298"/>
      <c r="H37" s="298"/>
      <c r="I37" s="298"/>
      <c r="J37" s="298"/>
      <c r="K37" s="298"/>
      <c r="L37" s="298"/>
      <c r="M37" s="298"/>
      <c r="N37" s="298"/>
    </row>
    <row r="38" spans="1:14" ht="19.5" thickBot="1">
      <c r="A38" s="2099"/>
      <c r="B38" s="308" t="s">
        <v>475</v>
      </c>
      <c r="C38" s="306" t="s">
        <v>272</v>
      </c>
      <c r="D38" s="298"/>
      <c r="E38" s="298"/>
      <c r="F38" s="298"/>
      <c r="G38" s="298"/>
      <c r="H38" s="298"/>
      <c r="I38" s="298"/>
      <c r="J38" s="298"/>
      <c r="K38" s="298"/>
      <c r="L38" s="298"/>
      <c r="M38" s="298"/>
      <c r="N38" s="298"/>
    </row>
    <row r="39" spans="1:14" ht="18.75">
      <c r="A39" s="2100" t="s">
        <v>476</v>
      </c>
      <c r="B39" s="301" t="s">
        <v>477</v>
      </c>
      <c r="C39" s="307" t="s">
        <v>270</v>
      </c>
      <c r="D39" s="298"/>
      <c r="E39" s="298"/>
      <c r="F39" s="298"/>
      <c r="G39" s="298"/>
      <c r="H39" s="298"/>
      <c r="I39" s="298"/>
      <c r="J39" s="298"/>
      <c r="K39" s="298"/>
      <c r="L39" s="298"/>
      <c r="M39" s="298"/>
      <c r="N39" s="298"/>
    </row>
    <row r="40" spans="1:14" ht="18.75">
      <c r="A40" s="2098"/>
      <c r="B40" s="303" t="s">
        <v>478</v>
      </c>
      <c r="C40" s="302" t="s">
        <v>260</v>
      </c>
      <c r="D40" s="298"/>
      <c r="E40" s="298"/>
      <c r="F40" s="298"/>
      <c r="G40" s="298"/>
      <c r="H40" s="298"/>
      <c r="I40" s="298"/>
      <c r="J40" s="298"/>
      <c r="K40" s="298"/>
      <c r="L40" s="298"/>
      <c r="M40" s="298"/>
      <c r="N40" s="298"/>
    </row>
    <row r="41" spans="1:14" ht="18.75">
      <c r="A41" s="2098"/>
      <c r="B41" s="303" t="s">
        <v>479</v>
      </c>
      <c r="C41" s="302" t="s">
        <v>260</v>
      </c>
      <c r="D41" s="298"/>
      <c r="E41" s="298"/>
      <c r="F41" s="298"/>
      <c r="G41" s="298"/>
      <c r="H41" s="298"/>
      <c r="I41" s="298"/>
      <c r="J41" s="298"/>
      <c r="K41" s="298"/>
      <c r="L41" s="298"/>
      <c r="M41" s="298"/>
      <c r="N41" s="298"/>
    </row>
    <row r="42" spans="1:14" ht="18.75">
      <c r="A42" s="2098"/>
      <c r="B42" s="303" t="s">
        <v>480</v>
      </c>
      <c r="C42" s="302" t="s">
        <v>260</v>
      </c>
      <c r="D42" s="298"/>
      <c r="E42" s="298"/>
      <c r="F42" s="298"/>
      <c r="G42" s="298"/>
      <c r="H42" s="298"/>
      <c r="I42" s="298"/>
      <c r="J42" s="298"/>
      <c r="K42" s="298"/>
      <c r="L42" s="298"/>
      <c r="M42" s="298"/>
      <c r="N42" s="298"/>
    </row>
    <row r="43" spans="1:14" ht="18.75">
      <c r="A43" s="2098"/>
      <c r="B43" s="303" t="s">
        <v>481</v>
      </c>
      <c r="C43" s="302" t="s">
        <v>260</v>
      </c>
      <c r="D43" s="298"/>
      <c r="E43" s="298"/>
      <c r="F43" s="298"/>
      <c r="G43" s="298"/>
      <c r="H43" s="298"/>
      <c r="I43" s="298"/>
      <c r="J43" s="298"/>
      <c r="K43" s="298"/>
      <c r="L43" s="298"/>
      <c r="M43" s="298"/>
      <c r="N43" s="298"/>
    </row>
    <row r="44" spans="1:14" ht="19.5" thickBot="1">
      <c r="A44" s="2099"/>
      <c r="B44" s="309" t="s">
        <v>482</v>
      </c>
      <c r="C44" s="306" t="s">
        <v>260</v>
      </c>
      <c r="D44" s="298"/>
      <c r="E44" s="298"/>
      <c r="F44" s="298"/>
      <c r="G44" s="298"/>
      <c r="H44" s="298"/>
      <c r="I44" s="298"/>
      <c r="J44" s="298"/>
      <c r="K44" s="298"/>
      <c r="L44" s="298"/>
      <c r="M44" s="298"/>
      <c r="N44" s="298"/>
    </row>
    <row r="45" spans="1:14" ht="18.75">
      <c r="A45" s="2100" t="s">
        <v>483</v>
      </c>
      <c r="B45" s="301" t="s">
        <v>484</v>
      </c>
      <c r="C45" s="307" t="s">
        <v>270</v>
      </c>
      <c r="D45" s="298"/>
      <c r="E45" s="298"/>
      <c r="F45" s="298"/>
      <c r="G45" s="298"/>
      <c r="H45" s="298"/>
      <c r="I45" s="298"/>
      <c r="J45" s="298"/>
      <c r="K45" s="298"/>
      <c r="L45" s="298"/>
      <c r="M45" s="298"/>
      <c r="N45" s="298"/>
    </row>
    <row r="46" spans="1:14" ht="18.75">
      <c r="A46" s="2098"/>
      <c r="B46" s="303" t="s">
        <v>485</v>
      </c>
      <c r="C46" s="302" t="s">
        <v>260</v>
      </c>
      <c r="D46" s="298"/>
      <c r="E46" s="298"/>
      <c r="F46" s="298"/>
      <c r="G46" s="298"/>
      <c r="H46" s="298"/>
      <c r="I46" s="298"/>
      <c r="J46" s="298"/>
      <c r="K46" s="298"/>
      <c r="L46" s="298"/>
      <c r="M46" s="298"/>
      <c r="N46" s="298"/>
    </row>
    <row r="47" spans="1:14" ht="19.5" thickBot="1">
      <c r="A47" s="2099"/>
      <c r="B47" s="308" t="s">
        <v>487</v>
      </c>
      <c r="C47" s="306" t="s">
        <v>260</v>
      </c>
      <c r="D47" s="298"/>
      <c r="E47" s="298"/>
      <c r="F47" s="298"/>
      <c r="G47" s="298"/>
      <c r="H47" s="298"/>
      <c r="I47" s="298"/>
      <c r="J47" s="298"/>
      <c r="K47" s="298"/>
      <c r="L47" s="298"/>
      <c r="M47" s="298"/>
      <c r="N47" s="298"/>
    </row>
    <row r="48" spans="1:14" ht="18.75">
      <c r="A48" s="2097" t="s">
        <v>489</v>
      </c>
      <c r="B48" s="305" t="s">
        <v>490</v>
      </c>
      <c r="C48" s="307" t="s">
        <v>272</v>
      </c>
      <c r="D48" s="298"/>
      <c r="E48" s="298"/>
      <c r="F48" s="298"/>
      <c r="G48" s="298"/>
      <c r="H48" s="298"/>
      <c r="I48" s="298"/>
      <c r="J48" s="298"/>
      <c r="K48" s="298"/>
      <c r="L48" s="298"/>
      <c r="M48" s="298"/>
      <c r="N48" s="298"/>
    </row>
    <row r="49" spans="1:14" ht="18.75">
      <c r="A49" s="2098"/>
      <c r="B49" s="303" t="s">
        <v>491</v>
      </c>
      <c r="C49" s="302" t="s">
        <v>1150</v>
      </c>
      <c r="D49" s="298"/>
      <c r="E49" s="298"/>
      <c r="F49" s="298"/>
      <c r="G49" s="298"/>
      <c r="H49" s="298"/>
      <c r="I49" s="298"/>
      <c r="J49" s="298"/>
      <c r="K49" s="298"/>
      <c r="L49" s="298"/>
      <c r="M49" s="298"/>
      <c r="N49" s="298"/>
    </row>
    <row r="50" spans="1:14" ht="18.75">
      <c r="A50" s="2098"/>
      <c r="B50" s="303" t="s">
        <v>493</v>
      </c>
      <c r="C50" s="302" t="s">
        <v>1151</v>
      </c>
      <c r="D50" s="298"/>
      <c r="E50" s="298"/>
      <c r="F50" s="298"/>
      <c r="G50" s="298"/>
      <c r="H50" s="298"/>
      <c r="I50" s="298"/>
      <c r="J50" s="298"/>
      <c r="K50" s="298"/>
      <c r="L50" s="298"/>
      <c r="M50" s="298"/>
      <c r="N50" s="298"/>
    </row>
    <row r="51" spans="1:14" ht="18.75">
      <c r="A51" s="2098"/>
      <c r="B51" s="303" t="s">
        <v>495</v>
      </c>
      <c r="C51" s="302" t="s">
        <v>1152</v>
      </c>
      <c r="D51" s="298"/>
      <c r="E51" s="298"/>
      <c r="F51" s="298"/>
      <c r="G51" s="298"/>
      <c r="H51" s="298"/>
      <c r="I51" s="298"/>
      <c r="J51" s="298"/>
      <c r="K51" s="298"/>
      <c r="L51" s="298"/>
      <c r="M51" s="298"/>
      <c r="N51" s="298"/>
    </row>
    <row r="52" spans="1:14" ht="33">
      <c r="A52" s="2098"/>
      <c r="B52" s="303" t="s">
        <v>497</v>
      </c>
      <c r="C52" s="302" t="s">
        <v>1153</v>
      </c>
      <c r="D52" s="298"/>
      <c r="E52" s="298"/>
      <c r="F52" s="298"/>
      <c r="G52" s="298"/>
      <c r="H52" s="298"/>
      <c r="I52" s="298"/>
      <c r="J52" s="298"/>
      <c r="K52" s="298"/>
      <c r="L52" s="298"/>
      <c r="M52" s="298"/>
      <c r="N52" s="298"/>
    </row>
    <row r="53" spans="1:14" ht="49.5">
      <c r="A53" s="2098"/>
      <c r="B53" s="303" t="s">
        <v>499</v>
      </c>
      <c r="C53" s="302" t="s">
        <v>1154</v>
      </c>
      <c r="D53" s="298"/>
      <c r="E53" s="298"/>
      <c r="F53" s="298"/>
      <c r="G53" s="298"/>
      <c r="H53" s="298"/>
      <c r="I53" s="298"/>
      <c r="J53" s="298"/>
      <c r="K53" s="298"/>
      <c r="L53" s="298"/>
      <c r="M53" s="298"/>
      <c r="N53" s="298"/>
    </row>
    <row r="54" spans="1:14" ht="82.5">
      <c r="A54" s="2098"/>
      <c r="B54" s="303" t="s">
        <v>501</v>
      </c>
      <c r="C54" s="302" t="s">
        <v>1155</v>
      </c>
      <c r="D54" s="298"/>
      <c r="E54" s="298"/>
      <c r="F54" s="298"/>
      <c r="G54" s="298"/>
      <c r="H54" s="298"/>
      <c r="I54" s="298"/>
      <c r="J54" s="298"/>
      <c r="K54" s="298"/>
      <c r="L54" s="298"/>
      <c r="M54" s="298"/>
      <c r="N54" s="298"/>
    </row>
    <row r="55" spans="1:14" ht="18.75">
      <c r="A55" s="2098"/>
      <c r="B55" s="303" t="s">
        <v>503</v>
      </c>
      <c r="C55" s="302" t="s">
        <v>597</v>
      </c>
      <c r="D55" s="298"/>
      <c r="E55" s="298"/>
      <c r="F55" s="298"/>
      <c r="G55" s="298"/>
      <c r="H55" s="298"/>
      <c r="I55" s="298"/>
      <c r="J55" s="298"/>
      <c r="K55" s="298"/>
      <c r="L55" s="298"/>
      <c r="M55" s="298"/>
      <c r="N55" s="298"/>
    </row>
    <row r="56" spans="1:14" ht="18.75">
      <c r="A56" s="2098"/>
      <c r="B56" s="303" t="s">
        <v>505</v>
      </c>
      <c r="C56" s="302" t="s">
        <v>342</v>
      </c>
      <c r="D56" s="298"/>
      <c r="E56" s="298"/>
      <c r="F56" s="298"/>
      <c r="G56" s="298"/>
      <c r="H56" s="298"/>
      <c r="I56" s="298"/>
      <c r="J56" s="298"/>
      <c r="K56" s="298"/>
      <c r="L56" s="298"/>
      <c r="M56" s="298"/>
      <c r="N56" s="298"/>
    </row>
    <row r="57" spans="1:14" ht="18.75">
      <c r="A57" s="2098"/>
      <c r="B57" s="303" t="s">
        <v>506</v>
      </c>
      <c r="C57" s="302" t="s">
        <v>260</v>
      </c>
      <c r="D57" s="298"/>
      <c r="E57" s="298"/>
      <c r="F57" s="298"/>
      <c r="G57" s="298"/>
      <c r="H57" s="298"/>
      <c r="I57" s="298"/>
      <c r="J57" s="298"/>
      <c r="K57" s="298"/>
      <c r="L57" s="298"/>
      <c r="M57" s="298"/>
      <c r="N57" s="298"/>
    </row>
    <row r="58" spans="1:14" ht="18.75">
      <c r="A58" s="2098"/>
      <c r="B58" s="303" t="s">
        <v>507</v>
      </c>
      <c r="C58" s="302" t="s">
        <v>260</v>
      </c>
      <c r="D58" s="298"/>
      <c r="E58" s="298"/>
      <c r="F58" s="298"/>
      <c r="G58" s="298"/>
      <c r="H58" s="298"/>
      <c r="I58" s="298"/>
      <c r="J58" s="298"/>
      <c r="K58" s="298"/>
      <c r="L58" s="298"/>
      <c r="M58" s="298"/>
      <c r="N58" s="298"/>
    </row>
    <row r="59" spans="1:14" ht="18.75">
      <c r="A59" s="2098"/>
      <c r="B59" s="303" t="s">
        <v>508</v>
      </c>
      <c r="C59" s="302" t="s">
        <v>1156</v>
      </c>
      <c r="D59" s="298"/>
      <c r="E59" s="298"/>
      <c r="F59" s="298"/>
      <c r="G59" s="298"/>
      <c r="H59" s="298"/>
      <c r="I59" s="298"/>
      <c r="J59" s="298"/>
      <c r="K59" s="298"/>
      <c r="L59" s="298"/>
      <c r="M59" s="298"/>
      <c r="N59" s="298"/>
    </row>
    <row r="60" spans="1:14" ht="66">
      <c r="A60" s="2098"/>
      <c r="B60" s="303" t="s">
        <v>509</v>
      </c>
      <c r="C60" s="302" t="s">
        <v>1157</v>
      </c>
      <c r="D60" s="298"/>
      <c r="E60" s="298"/>
      <c r="F60" s="298"/>
      <c r="G60" s="298"/>
      <c r="H60" s="298"/>
      <c r="I60" s="298"/>
      <c r="J60" s="298"/>
      <c r="K60" s="298"/>
      <c r="L60" s="298"/>
      <c r="M60" s="298"/>
      <c r="N60" s="298"/>
    </row>
    <row r="61" spans="1:14" ht="18.75">
      <c r="A61" s="2098"/>
      <c r="B61" s="303" t="s">
        <v>510</v>
      </c>
      <c r="C61" s="302" t="s">
        <v>1158</v>
      </c>
      <c r="D61" s="298"/>
      <c r="E61" s="298"/>
      <c r="F61" s="298"/>
      <c r="G61" s="298"/>
      <c r="H61" s="298"/>
      <c r="I61" s="298"/>
      <c r="J61" s="298"/>
      <c r="K61" s="298"/>
      <c r="L61" s="298"/>
      <c r="M61" s="298"/>
      <c r="N61" s="298"/>
    </row>
    <row r="62" spans="1:14" ht="18.75">
      <c r="A62" s="2098"/>
      <c r="B62" s="303" t="s">
        <v>512</v>
      </c>
      <c r="C62" s="302" t="s">
        <v>1159</v>
      </c>
      <c r="D62" s="298"/>
      <c r="E62" s="298"/>
      <c r="F62" s="298"/>
      <c r="G62" s="298"/>
      <c r="H62" s="298"/>
      <c r="I62" s="298"/>
      <c r="J62" s="298"/>
      <c r="K62" s="298"/>
      <c r="L62" s="298"/>
      <c r="M62" s="298"/>
      <c r="N62" s="298"/>
    </row>
    <row r="63" spans="1:14" ht="18.75">
      <c r="A63" s="2098"/>
      <c r="B63" s="303" t="s">
        <v>514</v>
      </c>
      <c r="C63" s="302" t="s">
        <v>1160</v>
      </c>
      <c r="D63" s="298"/>
      <c r="E63" s="298"/>
      <c r="F63" s="298"/>
      <c r="G63" s="298"/>
      <c r="H63" s="298"/>
      <c r="I63" s="298"/>
      <c r="J63" s="298"/>
      <c r="K63" s="298"/>
      <c r="L63" s="298"/>
      <c r="M63" s="298"/>
      <c r="N63" s="298"/>
    </row>
    <row r="64" spans="1:14" ht="18.75">
      <c r="A64" s="2098"/>
      <c r="B64" s="303" t="s">
        <v>516</v>
      </c>
      <c r="C64" s="302" t="s">
        <v>260</v>
      </c>
      <c r="D64" s="298"/>
      <c r="E64" s="298"/>
      <c r="F64" s="298"/>
      <c r="G64" s="298"/>
      <c r="H64" s="298"/>
      <c r="I64" s="298"/>
      <c r="J64" s="298"/>
      <c r="K64" s="298"/>
      <c r="L64" s="298"/>
      <c r="M64" s="298"/>
      <c r="N64" s="298"/>
    </row>
    <row r="65" spans="1:14" ht="18.75">
      <c r="A65" s="2098"/>
      <c r="B65" s="303" t="s">
        <v>518</v>
      </c>
      <c r="C65" s="302" t="s">
        <v>272</v>
      </c>
      <c r="D65" s="298"/>
      <c r="E65" s="298"/>
      <c r="F65" s="298"/>
      <c r="G65" s="298"/>
      <c r="H65" s="298"/>
      <c r="I65" s="298"/>
      <c r="J65" s="298"/>
      <c r="K65" s="298"/>
      <c r="L65" s="298"/>
      <c r="M65" s="298"/>
      <c r="N65" s="298"/>
    </row>
    <row r="66" spans="1:14" ht="18.75">
      <c r="A66" s="2098"/>
      <c r="B66" s="303" t="s">
        <v>519</v>
      </c>
      <c r="C66" s="302" t="s">
        <v>1161</v>
      </c>
      <c r="D66" s="298"/>
      <c r="E66" s="298"/>
      <c r="F66" s="298"/>
      <c r="G66" s="298"/>
      <c r="H66" s="298"/>
      <c r="I66" s="298"/>
      <c r="J66" s="298"/>
      <c r="K66" s="298"/>
      <c r="L66" s="298"/>
      <c r="M66" s="298"/>
      <c r="N66" s="298"/>
    </row>
    <row r="67" spans="1:14" ht="18.75">
      <c r="A67" s="2098"/>
      <c r="B67" s="303" t="s">
        <v>521</v>
      </c>
      <c r="C67" s="302" t="s">
        <v>1162</v>
      </c>
      <c r="D67" s="298"/>
      <c r="E67" s="298"/>
      <c r="F67" s="298"/>
      <c r="G67" s="298"/>
      <c r="H67" s="298"/>
      <c r="I67" s="298"/>
      <c r="J67" s="298"/>
      <c r="K67" s="298"/>
      <c r="L67" s="298"/>
      <c r="M67" s="298"/>
      <c r="N67" s="298"/>
    </row>
    <row r="68" spans="1:14" ht="149.25" thickBot="1">
      <c r="A68" s="2099"/>
      <c r="B68" s="308" t="s">
        <v>523</v>
      </c>
      <c r="C68" s="306" t="s">
        <v>1163</v>
      </c>
      <c r="D68" s="298"/>
      <c r="E68" s="298"/>
      <c r="F68" s="298"/>
      <c r="G68" s="298"/>
      <c r="H68" s="298"/>
      <c r="I68" s="298"/>
      <c r="J68" s="298"/>
      <c r="K68" s="298"/>
      <c r="L68" s="298"/>
      <c r="M68" s="298"/>
      <c r="N68" s="298"/>
    </row>
    <row r="69" spans="1:14" ht="18.75">
      <c r="A69" s="2100" t="s">
        <v>525</v>
      </c>
      <c r="B69" s="301" t="s">
        <v>526</v>
      </c>
      <c r="C69" s="307" t="s">
        <v>272</v>
      </c>
      <c r="D69" s="298"/>
      <c r="E69" s="298"/>
      <c r="F69" s="298"/>
      <c r="G69" s="298"/>
      <c r="H69" s="298"/>
      <c r="I69" s="298"/>
      <c r="J69" s="298"/>
      <c r="K69" s="298"/>
      <c r="L69" s="298"/>
      <c r="M69" s="298"/>
      <c r="N69" s="298"/>
    </row>
    <row r="70" spans="1:14" ht="18.75">
      <c r="A70" s="2098"/>
      <c r="B70" s="303" t="s">
        <v>527</v>
      </c>
      <c r="C70" s="302" t="s">
        <v>362</v>
      </c>
      <c r="D70" s="298"/>
      <c r="E70" s="298"/>
      <c r="F70" s="298"/>
      <c r="G70" s="298"/>
      <c r="H70" s="298"/>
      <c r="I70" s="298"/>
      <c r="J70" s="298"/>
      <c r="K70" s="298"/>
      <c r="L70" s="298"/>
      <c r="M70" s="298"/>
      <c r="N70" s="298"/>
    </row>
    <row r="71" spans="1:14" ht="18.75">
      <c r="A71" s="2098"/>
      <c r="B71" s="303" t="s">
        <v>528</v>
      </c>
      <c r="C71" s="302" t="s">
        <v>260</v>
      </c>
      <c r="D71" s="298"/>
      <c r="E71" s="298"/>
      <c r="F71" s="298"/>
      <c r="G71" s="298"/>
      <c r="H71" s="298"/>
      <c r="I71" s="298"/>
      <c r="J71" s="298"/>
      <c r="K71" s="298"/>
      <c r="L71" s="298"/>
      <c r="M71" s="298"/>
      <c r="N71" s="298"/>
    </row>
    <row r="72" spans="1:14" ht="18.75">
      <c r="A72" s="2098"/>
      <c r="B72" s="303" t="s">
        <v>529</v>
      </c>
      <c r="C72" s="302" t="s">
        <v>260</v>
      </c>
      <c r="D72" s="298"/>
      <c r="E72" s="298"/>
      <c r="F72" s="298"/>
      <c r="G72" s="298"/>
      <c r="H72" s="298"/>
      <c r="I72" s="298"/>
      <c r="J72" s="298"/>
      <c r="K72" s="298"/>
      <c r="L72" s="298"/>
      <c r="M72" s="298"/>
      <c r="N72" s="298"/>
    </row>
    <row r="73" spans="1:14" ht="49.5">
      <c r="A73" s="2098"/>
      <c r="B73" s="303" t="s">
        <v>530</v>
      </c>
      <c r="C73" s="302" t="s">
        <v>531</v>
      </c>
      <c r="D73" s="298"/>
      <c r="E73" s="298"/>
      <c r="F73" s="298"/>
      <c r="G73" s="298"/>
      <c r="H73" s="298"/>
      <c r="I73" s="298"/>
      <c r="J73" s="298"/>
      <c r="K73" s="298"/>
      <c r="L73" s="298"/>
      <c r="M73" s="298"/>
      <c r="N73" s="298"/>
    </row>
    <row r="74" spans="1:14" ht="18.75">
      <c r="A74" s="2098"/>
      <c r="B74" s="303" t="s">
        <v>532</v>
      </c>
      <c r="C74" s="302" t="s">
        <v>294</v>
      </c>
      <c r="D74" s="298"/>
      <c r="E74" s="298"/>
      <c r="F74" s="298"/>
      <c r="G74" s="298"/>
      <c r="H74" s="298"/>
      <c r="I74" s="298"/>
      <c r="J74" s="298"/>
      <c r="K74" s="298"/>
      <c r="L74" s="298"/>
      <c r="M74" s="298"/>
      <c r="N74" s="298"/>
    </row>
    <row r="75" spans="1:14" ht="18.75">
      <c r="A75" s="2098"/>
      <c r="B75" s="303" t="s">
        <v>533</v>
      </c>
      <c r="C75" s="302" t="s">
        <v>272</v>
      </c>
      <c r="D75" s="298"/>
      <c r="E75" s="298"/>
      <c r="F75" s="298"/>
      <c r="G75" s="298"/>
      <c r="H75" s="298"/>
      <c r="I75" s="298"/>
      <c r="J75" s="298"/>
      <c r="K75" s="298"/>
      <c r="L75" s="298"/>
      <c r="M75" s="298"/>
      <c r="N75" s="298"/>
    </row>
    <row r="76" spans="1:14" ht="18.75">
      <c r="A76" s="2098"/>
      <c r="B76" s="303" t="s">
        <v>534</v>
      </c>
      <c r="C76" s="302" t="s">
        <v>370</v>
      </c>
      <c r="D76" s="298"/>
      <c r="E76" s="298"/>
      <c r="F76" s="298"/>
      <c r="G76" s="298"/>
      <c r="H76" s="298"/>
      <c r="I76" s="298"/>
      <c r="J76" s="298"/>
      <c r="K76" s="298"/>
      <c r="L76" s="298"/>
      <c r="M76" s="298"/>
      <c r="N76" s="298"/>
    </row>
    <row r="77" spans="1:14" ht="50.25" thickBot="1">
      <c r="A77" s="2099"/>
      <c r="B77" s="308" t="s">
        <v>535</v>
      </c>
      <c r="C77" s="306" t="s">
        <v>1002</v>
      </c>
      <c r="D77" s="298"/>
      <c r="E77" s="298"/>
      <c r="F77" s="298"/>
      <c r="G77" s="298"/>
      <c r="H77" s="298"/>
      <c r="I77" s="298"/>
      <c r="J77" s="298"/>
      <c r="K77" s="298"/>
      <c r="L77" s="298"/>
      <c r="M77" s="298"/>
      <c r="N77" s="298"/>
    </row>
    <row r="78" spans="1:14" ht="33">
      <c r="A78" s="2100" t="s">
        <v>537</v>
      </c>
      <c r="B78" s="301" t="s">
        <v>538</v>
      </c>
      <c r="C78" s="307" t="s">
        <v>1164</v>
      </c>
      <c r="D78" s="298"/>
      <c r="E78" s="298"/>
      <c r="F78" s="298"/>
      <c r="G78" s="298"/>
      <c r="H78" s="298"/>
      <c r="I78" s="298"/>
      <c r="J78" s="298"/>
      <c r="K78" s="298"/>
      <c r="L78" s="298"/>
      <c r="M78" s="298"/>
      <c r="N78" s="298"/>
    </row>
    <row r="79" spans="1:14" ht="18.75">
      <c r="A79" s="2098"/>
      <c r="B79" s="303" t="s">
        <v>540</v>
      </c>
      <c r="C79" s="302" t="s">
        <v>377</v>
      </c>
      <c r="D79" s="298"/>
      <c r="E79" s="298"/>
      <c r="F79" s="298"/>
      <c r="G79" s="298"/>
      <c r="H79" s="298"/>
      <c r="I79" s="298"/>
      <c r="J79" s="298"/>
      <c r="K79" s="298"/>
      <c r="L79" s="298"/>
      <c r="M79" s="298"/>
      <c r="N79" s="298"/>
    </row>
    <row r="80" spans="1:14" ht="33">
      <c r="A80" s="2098"/>
      <c r="B80" s="303" t="s">
        <v>541</v>
      </c>
      <c r="C80" s="302" t="s">
        <v>1165</v>
      </c>
      <c r="D80" s="298"/>
      <c r="E80" s="298"/>
      <c r="F80" s="298"/>
      <c r="G80" s="298"/>
      <c r="H80" s="298"/>
      <c r="I80" s="298"/>
      <c r="J80" s="298"/>
      <c r="K80" s="298"/>
      <c r="L80" s="298"/>
      <c r="M80" s="298"/>
      <c r="N80" s="298"/>
    </row>
    <row r="81" spans="1:14" ht="18.75">
      <c r="A81" s="2098"/>
      <c r="B81" s="303" t="s">
        <v>543</v>
      </c>
      <c r="C81" s="302" t="s">
        <v>1005</v>
      </c>
      <c r="D81" s="298"/>
      <c r="E81" s="298"/>
      <c r="F81" s="298"/>
      <c r="G81" s="298"/>
      <c r="H81" s="298"/>
      <c r="I81" s="298"/>
      <c r="J81" s="298"/>
      <c r="K81" s="298"/>
      <c r="L81" s="298"/>
      <c r="M81" s="298"/>
      <c r="N81" s="298"/>
    </row>
    <row r="82" spans="1:14" ht="66">
      <c r="A82" s="2098"/>
      <c r="B82" s="303" t="s">
        <v>545</v>
      </c>
      <c r="C82" s="302" t="s">
        <v>1006</v>
      </c>
      <c r="D82" s="298"/>
      <c r="E82" s="298"/>
      <c r="F82" s="298"/>
      <c r="G82" s="298"/>
      <c r="H82" s="298"/>
      <c r="I82" s="298"/>
      <c r="J82" s="298"/>
      <c r="K82" s="298"/>
      <c r="L82" s="298"/>
      <c r="M82" s="298"/>
      <c r="N82" s="298"/>
    </row>
    <row r="83" spans="1:14" ht="49.5">
      <c r="A83" s="2098"/>
      <c r="B83" s="303" t="s">
        <v>547</v>
      </c>
      <c r="C83" s="302" t="s">
        <v>1166</v>
      </c>
      <c r="D83" s="298"/>
      <c r="E83" s="298"/>
      <c r="F83" s="298"/>
      <c r="G83" s="298"/>
      <c r="H83" s="298"/>
      <c r="I83" s="298"/>
      <c r="J83" s="298"/>
      <c r="K83" s="298"/>
      <c r="L83" s="298"/>
      <c r="M83" s="298"/>
      <c r="N83" s="298"/>
    </row>
    <row r="84" spans="1:14" ht="18.75">
      <c r="A84" s="2098"/>
      <c r="B84" s="303" t="s">
        <v>519</v>
      </c>
      <c r="C84" s="302" t="s">
        <v>260</v>
      </c>
      <c r="D84" s="298"/>
      <c r="E84" s="298"/>
      <c r="F84" s="298"/>
      <c r="G84" s="298"/>
      <c r="H84" s="298"/>
      <c r="I84" s="298"/>
      <c r="J84" s="298"/>
      <c r="K84" s="298"/>
      <c r="L84" s="298"/>
      <c r="M84" s="298"/>
      <c r="N84" s="298"/>
    </row>
    <row r="85" spans="1:14" ht="18.75">
      <c r="A85" s="2098"/>
      <c r="B85" s="303" t="s">
        <v>521</v>
      </c>
      <c r="C85" s="302" t="s">
        <v>260</v>
      </c>
      <c r="D85" s="298"/>
      <c r="E85" s="298"/>
      <c r="F85" s="298"/>
      <c r="G85" s="298"/>
      <c r="H85" s="298"/>
      <c r="I85" s="298"/>
      <c r="J85" s="298"/>
      <c r="K85" s="298"/>
      <c r="L85" s="298"/>
      <c r="M85" s="298"/>
      <c r="N85" s="298"/>
    </row>
    <row r="86" spans="1:14" ht="18.75">
      <c r="A86" s="2098"/>
      <c r="B86" s="303" t="s">
        <v>548</v>
      </c>
      <c r="C86" s="302" t="s">
        <v>260</v>
      </c>
      <c r="D86" s="298"/>
      <c r="E86" s="298"/>
      <c r="F86" s="298"/>
      <c r="G86" s="298"/>
      <c r="H86" s="298"/>
      <c r="I86" s="298"/>
      <c r="J86" s="298"/>
      <c r="K86" s="298"/>
      <c r="L86" s="298"/>
      <c r="M86" s="298"/>
      <c r="N86" s="298"/>
    </row>
    <row r="87" spans="1:14" ht="18.75">
      <c r="A87" s="2098"/>
      <c r="B87" s="303" t="s">
        <v>549</v>
      </c>
      <c r="C87" s="302"/>
      <c r="D87" s="298"/>
      <c r="E87" s="298"/>
      <c r="F87" s="298"/>
      <c r="G87" s="298"/>
      <c r="H87" s="298"/>
      <c r="I87" s="298"/>
      <c r="J87" s="298"/>
      <c r="K87" s="298"/>
      <c r="L87" s="298"/>
      <c r="M87" s="298"/>
      <c r="N87" s="298"/>
    </row>
    <row r="88" spans="1:14" ht="18.75">
      <c r="A88" s="2098"/>
      <c r="B88" s="303" t="s">
        <v>550</v>
      </c>
      <c r="C88" s="302" t="s">
        <v>270</v>
      </c>
      <c r="D88" s="298"/>
      <c r="E88" s="298"/>
      <c r="F88" s="298"/>
      <c r="G88" s="298"/>
      <c r="H88" s="298"/>
      <c r="I88" s="298"/>
      <c r="J88" s="298"/>
      <c r="K88" s="298"/>
      <c r="L88" s="298"/>
      <c r="M88" s="298"/>
      <c r="N88" s="298"/>
    </row>
    <row r="89" spans="1:14" ht="18.75">
      <c r="A89" s="2098"/>
      <c r="B89" s="303" t="s">
        <v>551</v>
      </c>
      <c r="C89" s="302" t="s">
        <v>260</v>
      </c>
      <c r="D89" s="298"/>
      <c r="E89" s="298"/>
      <c r="F89" s="298"/>
      <c r="G89" s="298"/>
      <c r="H89" s="298"/>
      <c r="I89" s="298"/>
      <c r="J89" s="298"/>
      <c r="K89" s="298"/>
      <c r="L89" s="298"/>
      <c r="M89" s="298"/>
      <c r="N89" s="298"/>
    </row>
    <row r="90" spans="1:14" ht="18.75">
      <c r="A90" s="2098"/>
      <c r="B90" s="303" t="s">
        <v>552</v>
      </c>
      <c r="C90" s="302" t="s">
        <v>260</v>
      </c>
      <c r="D90" s="298"/>
      <c r="E90" s="298"/>
      <c r="F90" s="298"/>
      <c r="G90" s="298"/>
      <c r="H90" s="298"/>
      <c r="I90" s="298"/>
      <c r="J90" s="298"/>
      <c r="K90" s="298"/>
      <c r="L90" s="298"/>
      <c r="M90" s="298"/>
      <c r="N90" s="298"/>
    </row>
    <row r="91" spans="1:14" ht="18.75">
      <c r="A91" s="2098"/>
      <c r="B91" s="303" t="s">
        <v>553</v>
      </c>
      <c r="C91" s="302" t="s">
        <v>260</v>
      </c>
      <c r="D91" s="298"/>
      <c r="E91" s="298"/>
      <c r="F91" s="298"/>
      <c r="G91" s="298"/>
      <c r="H91" s="298"/>
      <c r="I91" s="298"/>
      <c r="J91" s="298"/>
      <c r="K91" s="298"/>
      <c r="L91" s="298"/>
      <c r="M91" s="298"/>
      <c r="N91" s="298"/>
    </row>
    <row r="92" spans="1:14" ht="19.5" thickBot="1">
      <c r="A92" s="2099"/>
      <c r="B92" s="308" t="s">
        <v>554</v>
      </c>
      <c r="C92" s="306" t="s">
        <v>260</v>
      </c>
      <c r="D92" s="298"/>
      <c r="E92" s="298"/>
      <c r="F92" s="298"/>
      <c r="G92" s="298"/>
      <c r="H92" s="298"/>
      <c r="I92" s="298"/>
      <c r="J92" s="298"/>
      <c r="K92" s="298"/>
      <c r="L92" s="298"/>
      <c r="M92" s="298"/>
      <c r="N92" s="298"/>
    </row>
    <row r="93" spans="1:14" ht="82.5">
      <c r="A93" s="2100" t="s">
        <v>555</v>
      </c>
      <c r="B93" s="301" t="s">
        <v>556</v>
      </c>
      <c r="C93" s="307" t="s">
        <v>1167</v>
      </c>
      <c r="D93" s="298"/>
      <c r="E93" s="298"/>
      <c r="F93" s="298"/>
      <c r="G93" s="298"/>
      <c r="H93" s="298"/>
      <c r="I93" s="298"/>
      <c r="J93" s="298"/>
      <c r="K93" s="298"/>
      <c r="L93" s="298"/>
      <c r="M93" s="298"/>
      <c r="N93" s="298"/>
    </row>
    <row r="94" spans="1:14" ht="33">
      <c r="A94" s="2098"/>
      <c r="B94" s="303" t="s">
        <v>558</v>
      </c>
      <c r="C94" s="302" t="s">
        <v>559</v>
      </c>
      <c r="D94" s="298"/>
      <c r="E94" s="298"/>
      <c r="F94" s="298"/>
      <c r="G94" s="298"/>
      <c r="H94" s="298"/>
      <c r="I94" s="298"/>
      <c r="J94" s="298"/>
      <c r="K94" s="298"/>
      <c r="L94" s="298"/>
      <c r="M94" s="298"/>
      <c r="N94" s="298"/>
    </row>
    <row r="95" spans="1:14" ht="66">
      <c r="A95" s="2098"/>
      <c r="B95" s="303" t="s">
        <v>560</v>
      </c>
      <c r="C95" s="302" t="s">
        <v>1168</v>
      </c>
      <c r="D95" s="298"/>
      <c r="E95" s="298"/>
      <c r="F95" s="298"/>
      <c r="G95" s="298"/>
      <c r="H95" s="298"/>
      <c r="I95" s="298"/>
      <c r="J95" s="298"/>
      <c r="K95" s="298"/>
      <c r="L95" s="298"/>
      <c r="M95" s="298"/>
      <c r="N95" s="298"/>
    </row>
    <row r="96" spans="1:14" ht="82.5">
      <c r="A96" s="2098"/>
      <c r="B96" s="303" t="s">
        <v>561</v>
      </c>
      <c r="C96" s="302" t="s">
        <v>1010</v>
      </c>
      <c r="D96" s="298"/>
      <c r="E96" s="298"/>
      <c r="F96" s="298"/>
      <c r="G96" s="298"/>
      <c r="H96" s="298"/>
      <c r="I96" s="298"/>
      <c r="J96" s="298"/>
      <c r="K96" s="298"/>
      <c r="L96" s="298"/>
      <c r="M96" s="298"/>
      <c r="N96" s="298"/>
    </row>
    <row r="97" spans="1:14" ht="33">
      <c r="A97" s="2098"/>
      <c r="B97" s="303" t="s">
        <v>563</v>
      </c>
      <c r="C97" s="302" t="s">
        <v>1011</v>
      </c>
      <c r="D97" s="298"/>
      <c r="E97" s="298"/>
      <c r="F97" s="298"/>
      <c r="G97" s="298"/>
      <c r="H97" s="298"/>
      <c r="I97" s="298"/>
      <c r="J97" s="298"/>
      <c r="K97" s="298"/>
      <c r="L97" s="298"/>
      <c r="M97" s="298"/>
      <c r="N97" s="298"/>
    </row>
    <row r="98" spans="1:14" ht="66">
      <c r="A98" s="2098"/>
      <c r="B98" s="303" t="s">
        <v>565</v>
      </c>
      <c r="C98" s="302" t="s">
        <v>1169</v>
      </c>
      <c r="D98" s="298"/>
      <c r="E98" s="298"/>
      <c r="F98" s="298"/>
      <c r="G98" s="298"/>
      <c r="H98" s="298"/>
      <c r="I98" s="298"/>
      <c r="J98" s="298"/>
      <c r="K98" s="298"/>
      <c r="L98" s="298"/>
      <c r="M98" s="298"/>
      <c r="N98" s="298"/>
    </row>
    <row r="99" spans="1:14" ht="33">
      <c r="A99" s="2098"/>
      <c r="B99" s="303" t="s">
        <v>567</v>
      </c>
      <c r="C99" s="302" t="s">
        <v>260</v>
      </c>
      <c r="D99" s="298"/>
      <c r="E99" s="298"/>
      <c r="F99" s="298"/>
      <c r="G99" s="298"/>
      <c r="H99" s="298"/>
      <c r="I99" s="298"/>
      <c r="J99" s="298"/>
      <c r="K99" s="298"/>
      <c r="L99" s="298"/>
      <c r="M99" s="298"/>
      <c r="N99" s="298"/>
    </row>
    <row r="100" spans="1:14" ht="115.5">
      <c r="A100" s="2098"/>
      <c r="B100" s="303" t="s">
        <v>614</v>
      </c>
      <c r="C100" s="302" t="s">
        <v>1170</v>
      </c>
      <c r="D100" s="298"/>
      <c r="E100" s="298"/>
      <c r="F100" s="298"/>
      <c r="G100" s="298"/>
      <c r="H100" s="298"/>
      <c r="I100" s="298"/>
      <c r="J100" s="298"/>
      <c r="K100" s="298"/>
      <c r="L100" s="298"/>
      <c r="M100" s="298"/>
      <c r="N100" s="298"/>
    </row>
    <row r="101" spans="1:14" ht="18.75">
      <c r="A101" s="2098"/>
      <c r="B101" s="303" t="s">
        <v>569</v>
      </c>
      <c r="C101" s="302" t="s">
        <v>260</v>
      </c>
      <c r="D101" s="298"/>
      <c r="E101" s="298"/>
      <c r="F101" s="298"/>
      <c r="G101" s="298"/>
      <c r="H101" s="298"/>
      <c r="I101" s="298"/>
      <c r="J101" s="298"/>
      <c r="K101" s="298"/>
      <c r="L101" s="298"/>
      <c r="M101" s="298"/>
      <c r="N101" s="298"/>
    </row>
    <row r="102" spans="1:14" ht="19.5" thickBot="1">
      <c r="A102" s="2099"/>
      <c r="B102" s="309" t="s">
        <v>570</v>
      </c>
      <c r="C102" s="306" t="s">
        <v>260</v>
      </c>
      <c r="D102" s="298"/>
      <c r="E102" s="298"/>
      <c r="F102" s="298"/>
      <c r="G102" s="298"/>
      <c r="H102" s="298"/>
      <c r="I102" s="298"/>
      <c r="J102" s="298"/>
      <c r="K102" s="298"/>
      <c r="L102" s="298"/>
      <c r="M102" s="298"/>
      <c r="N102" s="298"/>
    </row>
    <row r="103" spans="1:14" ht="18.75">
      <c r="A103" s="2097" t="s">
        <v>571</v>
      </c>
      <c r="B103" s="303" t="s">
        <v>572</v>
      </c>
      <c r="C103" s="307" t="s">
        <v>260</v>
      </c>
      <c r="D103" s="298"/>
      <c r="E103" s="298"/>
      <c r="F103" s="298"/>
      <c r="G103" s="298"/>
      <c r="H103" s="298"/>
      <c r="I103" s="298"/>
      <c r="J103" s="298"/>
      <c r="K103" s="298"/>
      <c r="L103" s="298"/>
      <c r="M103" s="298"/>
      <c r="N103" s="298"/>
    </row>
    <row r="104" spans="1:14" ht="18.75">
      <c r="A104" s="2098"/>
      <c r="B104" s="303" t="s">
        <v>574</v>
      </c>
      <c r="C104" s="302" t="s">
        <v>1171</v>
      </c>
      <c r="D104" s="298"/>
      <c r="E104" s="298"/>
      <c r="F104" s="298"/>
      <c r="G104" s="298"/>
      <c r="H104" s="298"/>
      <c r="I104" s="298"/>
      <c r="J104" s="298"/>
      <c r="K104" s="298"/>
      <c r="L104" s="298"/>
      <c r="M104" s="298"/>
      <c r="N104" s="298"/>
    </row>
    <row r="105" spans="1:14" ht="18.75">
      <c r="A105" s="2098"/>
      <c r="B105" s="303" t="s">
        <v>576</v>
      </c>
      <c r="C105" s="302">
        <v>3.13</v>
      </c>
      <c r="D105" s="298"/>
      <c r="E105" s="298"/>
      <c r="F105" s="298"/>
      <c r="G105" s="298"/>
      <c r="H105" s="298"/>
      <c r="I105" s="298"/>
      <c r="J105" s="298"/>
      <c r="K105" s="298"/>
      <c r="L105" s="298"/>
      <c r="M105" s="298"/>
      <c r="N105" s="298"/>
    </row>
    <row r="106" spans="1:14" ht="18.75">
      <c r="A106" s="2098"/>
      <c r="B106" s="303" t="s">
        <v>577</v>
      </c>
      <c r="C106" s="302" t="s">
        <v>418</v>
      </c>
      <c r="D106" s="298"/>
      <c r="E106" s="298"/>
      <c r="F106" s="298"/>
      <c r="G106" s="298"/>
      <c r="H106" s="298"/>
      <c r="I106" s="298"/>
      <c r="J106" s="298"/>
      <c r="K106" s="298"/>
      <c r="L106" s="298"/>
      <c r="M106" s="298"/>
      <c r="N106" s="298"/>
    </row>
    <row r="107" spans="1:14" ht="19.5" thickBot="1">
      <c r="A107" s="2099"/>
      <c r="B107" s="310" t="s">
        <v>578</v>
      </c>
      <c r="C107" s="306" t="s">
        <v>260</v>
      </c>
      <c r="D107" s="298"/>
      <c r="E107" s="298"/>
      <c r="F107" s="298"/>
      <c r="G107" s="298"/>
      <c r="H107" s="298"/>
      <c r="I107" s="298"/>
      <c r="J107" s="298"/>
      <c r="K107" s="298"/>
      <c r="L107" s="298"/>
      <c r="M107" s="298"/>
      <c r="N107" s="298"/>
    </row>
    <row r="108" spans="1:14" s="127" customFormat="1" ht="115.5">
      <c r="A108" s="1976" t="s">
        <v>420</v>
      </c>
      <c r="B108" s="925" t="s">
        <v>421</v>
      </c>
      <c r="C108" s="926" t="s">
        <v>1172</v>
      </c>
    </row>
    <row r="109" spans="1:14" s="127" customFormat="1" ht="297.75" thickBot="1">
      <c r="A109" s="1977"/>
      <c r="B109" s="927" t="s">
        <v>423</v>
      </c>
      <c r="C109" s="928" t="s">
        <v>1173</v>
      </c>
    </row>
    <row r="110" spans="1:14" ht="19.5" thickBot="1">
      <c r="A110" s="2101" t="s">
        <v>580</v>
      </c>
      <c r="B110" s="2102"/>
      <c r="C110" s="311" t="s">
        <v>260</v>
      </c>
      <c r="D110" s="298"/>
      <c r="E110" s="298"/>
      <c r="F110" s="298"/>
      <c r="G110" s="298"/>
      <c r="H110" s="298"/>
      <c r="I110" s="298"/>
      <c r="J110" s="298"/>
      <c r="K110" s="298"/>
      <c r="L110" s="298"/>
      <c r="M110" s="298"/>
      <c r="N110" s="298"/>
    </row>
    <row r="111" spans="1:14" ht="235.5" customHeight="1">
      <c r="A111" s="2095" t="s">
        <v>425</v>
      </c>
      <c r="B111" s="2096"/>
      <c r="C111" s="2096"/>
      <c r="D111" s="298"/>
      <c r="E111" s="298"/>
      <c r="F111" s="298"/>
      <c r="G111" s="298"/>
      <c r="H111" s="298"/>
      <c r="I111" s="298"/>
      <c r="J111" s="298"/>
      <c r="K111" s="298"/>
      <c r="L111" s="298"/>
      <c r="M111" s="298"/>
      <c r="N111" s="298"/>
    </row>
    <row r="112" spans="1:14" ht="16.5" customHeight="1">
      <c r="A112" s="298"/>
      <c r="B112" s="298"/>
      <c r="C112" s="298"/>
      <c r="D112" s="298"/>
      <c r="E112" s="298"/>
      <c r="F112" s="298"/>
      <c r="G112" s="298"/>
      <c r="H112" s="298"/>
      <c r="I112" s="298"/>
      <c r="J112" s="298"/>
      <c r="K112" s="298"/>
      <c r="L112" s="298"/>
      <c r="M112" s="298"/>
      <c r="N112" s="298"/>
    </row>
    <row r="113" spans="1:14" ht="16.5" customHeight="1">
      <c r="A113" s="298"/>
      <c r="B113" s="298"/>
      <c r="C113" s="298"/>
      <c r="D113" s="298"/>
      <c r="E113" s="298"/>
      <c r="F113" s="298"/>
      <c r="G113" s="298"/>
      <c r="H113" s="298"/>
      <c r="I113" s="298"/>
      <c r="J113" s="298"/>
      <c r="K113" s="298"/>
      <c r="L113" s="298"/>
      <c r="M113" s="298"/>
      <c r="N113" s="298"/>
    </row>
    <row r="114" spans="1:14" ht="16.5" customHeight="1">
      <c r="A114" s="298"/>
      <c r="B114" s="298"/>
      <c r="C114" s="298"/>
      <c r="D114" s="298"/>
      <c r="E114" s="298"/>
      <c r="F114" s="298"/>
      <c r="G114" s="298"/>
      <c r="H114" s="298"/>
      <c r="I114" s="298"/>
      <c r="J114" s="298"/>
      <c r="K114" s="298"/>
      <c r="L114" s="298"/>
      <c r="M114" s="298"/>
      <c r="N114" s="298"/>
    </row>
    <row r="115" spans="1:14" ht="16.5" customHeight="1">
      <c r="A115" s="298"/>
      <c r="B115" s="298"/>
      <c r="C115" s="298"/>
      <c r="D115" s="298"/>
      <c r="E115" s="298"/>
      <c r="F115" s="298"/>
      <c r="G115" s="298"/>
      <c r="H115" s="298"/>
      <c r="I115" s="298"/>
      <c r="J115" s="298"/>
      <c r="K115" s="298"/>
      <c r="L115" s="298"/>
      <c r="M115" s="298"/>
      <c r="N115" s="298"/>
    </row>
    <row r="116" spans="1:14" ht="16.5" customHeight="1">
      <c r="A116" s="298"/>
      <c r="B116" s="298"/>
      <c r="C116" s="298"/>
      <c r="D116" s="298"/>
      <c r="E116" s="298"/>
      <c r="F116" s="298"/>
      <c r="G116" s="298"/>
      <c r="H116" s="298"/>
      <c r="I116" s="298"/>
      <c r="J116" s="298"/>
      <c r="K116" s="298"/>
      <c r="L116" s="298"/>
      <c r="M116" s="298"/>
      <c r="N116" s="298"/>
    </row>
    <row r="117" spans="1:14" ht="16.5" customHeight="1">
      <c r="A117" s="298"/>
      <c r="B117" s="298"/>
      <c r="C117" s="298"/>
      <c r="D117" s="298"/>
      <c r="E117" s="298"/>
      <c r="F117" s="298"/>
      <c r="G117" s="298"/>
      <c r="H117" s="298"/>
      <c r="I117" s="298"/>
      <c r="J117" s="298"/>
      <c r="K117" s="298"/>
      <c r="L117" s="298"/>
      <c r="M117" s="298"/>
      <c r="N117" s="298"/>
    </row>
    <row r="118" spans="1:14" ht="16.5" customHeight="1">
      <c r="A118" s="298"/>
      <c r="B118" s="298"/>
      <c r="C118" s="298"/>
      <c r="D118" s="298"/>
      <c r="E118" s="298"/>
      <c r="F118" s="298"/>
      <c r="G118" s="298"/>
      <c r="H118" s="298"/>
      <c r="I118" s="298"/>
      <c r="J118" s="298"/>
      <c r="K118" s="298"/>
      <c r="L118" s="298"/>
      <c r="M118" s="298"/>
      <c r="N118" s="298"/>
    </row>
    <row r="119" spans="1:14" ht="16.5" customHeight="1">
      <c r="A119" s="298"/>
      <c r="B119" s="298"/>
      <c r="C119" s="298"/>
      <c r="D119" s="298"/>
      <c r="E119" s="298"/>
      <c r="F119" s="298"/>
      <c r="G119" s="298"/>
      <c r="H119" s="298"/>
      <c r="I119" s="298"/>
      <c r="J119" s="298"/>
      <c r="K119" s="298"/>
      <c r="L119" s="298"/>
      <c r="M119" s="298"/>
      <c r="N119" s="298"/>
    </row>
    <row r="120" spans="1:14" ht="16.5" customHeight="1">
      <c r="A120" s="298"/>
      <c r="B120" s="298"/>
      <c r="C120" s="298"/>
      <c r="D120" s="298"/>
      <c r="E120" s="298"/>
      <c r="F120" s="298"/>
      <c r="G120" s="298"/>
      <c r="H120" s="298"/>
      <c r="I120" s="298"/>
      <c r="J120" s="298"/>
      <c r="K120" s="298"/>
      <c r="L120" s="298"/>
      <c r="M120" s="298"/>
      <c r="N120" s="298"/>
    </row>
    <row r="121" spans="1:14" ht="16.5" customHeight="1">
      <c r="A121" s="298"/>
      <c r="B121" s="298"/>
      <c r="C121" s="298"/>
      <c r="D121" s="298"/>
      <c r="E121" s="298"/>
      <c r="F121" s="298"/>
      <c r="G121" s="298"/>
      <c r="H121" s="298"/>
      <c r="I121" s="298"/>
      <c r="J121" s="298"/>
      <c r="K121" s="298"/>
      <c r="L121" s="298"/>
      <c r="M121" s="298"/>
      <c r="N121" s="298"/>
    </row>
    <row r="122" spans="1:14" ht="16.5" customHeight="1">
      <c r="A122" s="298"/>
      <c r="B122" s="298"/>
      <c r="C122" s="298"/>
      <c r="D122" s="298"/>
      <c r="E122" s="298"/>
      <c r="F122" s="298"/>
      <c r="G122" s="298"/>
      <c r="H122" s="298"/>
      <c r="I122" s="298"/>
      <c r="J122" s="298"/>
      <c r="K122" s="298"/>
      <c r="L122" s="298"/>
      <c r="M122" s="298"/>
      <c r="N122" s="298"/>
    </row>
    <row r="123" spans="1:14" ht="16.5" customHeight="1">
      <c r="A123" s="298"/>
      <c r="B123" s="298"/>
      <c r="C123" s="298"/>
      <c r="D123" s="298"/>
      <c r="E123" s="298"/>
      <c r="F123" s="298"/>
      <c r="G123" s="298"/>
      <c r="H123" s="298"/>
      <c r="I123" s="298"/>
      <c r="J123" s="298"/>
      <c r="K123" s="298"/>
      <c r="L123" s="298"/>
      <c r="M123" s="298"/>
      <c r="N123" s="298"/>
    </row>
    <row r="124" spans="1:14" ht="16.5" customHeight="1">
      <c r="A124" s="298"/>
      <c r="B124" s="298"/>
      <c r="C124" s="298"/>
      <c r="D124" s="298"/>
      <c r="E124" s="298"/>
      <c r="F124" s="298"/>
      <c r="G124" s="298"/>
      <c r="H124" s="298"/>
      <c r="I124" s="298"/>
      <c r="J124" s="298"/>
      <c r="K124" s="298"/>
      <c r="L124" s="298"/>
      <c r="M124" s="298"/>
      <c r="N124" s="298"/>
    </row>
    <row r="125" spans="1:14" ht="16.5" customHeight="1">
      <c r="A125" s="298"/>
      <c r="B125" s="298"/>
      <c r="C125" s="298"/>
      <c r="D125" s="298"/>
      <c r="E125" s="298"/>
      <c r="F125" s="298"/>
      <c r="G125" s="298"/>
      <c r="H125" s="298"/>
      <c r="I125" s="298"/>
      <c r="J125" s="298"/>
      <c r="K125" s="298"/>
      <c r="L125" s="298"/>
      <c r="M125" s="298"/>
      <c r="N125" s="298"/>
    </row>
    <row r="126" spans="1:14" ht="16.5" customHeight="1">
      <c r="A126" s="298"/>
      <c r="B126" s="298"/>
      <c r="C126" s="298"/>
      <c r="D126" s="298"/>
      <c r="E126" s="298"/>
      <c r="F126" s="298"/>
      <c r="G126" s="298"/>
      <c r="H126" s="298"/>
      <c r="I126" s="298"/>
      <c r="J126" s="298"/>
      <c r="K126" s="298"/>
      <c r="L126" s="298"/>
      <c r="M126" s="298"/>
      <c r="N126" s="298"/>
    </row>
    <row r="127" spans="1:14" ht="16.5" customHeight="1">
      <c r="A127" s="298"/>
      <c r="B127" s="298"/>
      <c r="C127" s="298"/>
      <c r="D127" s="298"/>
      <c r="E127" s="298"/>
      <c r="F127" s="298"/>
      <c r="G127" s="298"/>
      <c r="H127" s="298"/>
      <c r="I127" s="298"/>
      <c r="J127" s="298"/>
      <c r="K127" s="298"/>
      <c r="L127" s="298"/>
      <c r="M127" s="298"/>
      <c r="N127" s="298"/>
    </row>
    <row r="128" spans="1:14" ht="16.5" customHeight="1">
      <c r="A128" s="298"/>
      <c r="B128" s="298"/>
      <c r="C128" s="298"/>
      <c r="D128" s="298"/>
      <c r="E128" s="298"/>
      <c r="F128" s="298"/>
      <c r="G128" s="298"/>
      <c r="H128" s="298"/>
      <c r="I128" s="298"/>
      <c r="J128" s="298"/>
      <c r="K128" s="298"/>
      <c r="L128" s="298"/>
      <c r="M128" s="298"/>
      <c r="N128" s="298"/>
    </row>
    <row r="129" spans="1:14" ht="16.5" customHeight="1">
      <c r="A129" s="298"/>
      <c r="B129" s="298"/>
      <c r="C129" s="298"/>
      <c r="D129" s="298"/>
      <c r="E129" s="298"/>
      <c r="F129" s="298"/>
      <c r="G129" s="298"/>
      <c r="H129" s="298"/>
      <c r="I129" s="298"/>
      <c r="J129" s="298"/>
      <c r="K129" s="298"/>
      <c r="L129" s="298"/>
      <c r="M129" s="298"/>
      <c r="N129" s="298"/>
    </row>
    <row r="130" spans="1:14" ht="16.5" customHeight="1">
      <c r="A130" s="298"/>
      <c r="B130" s="298"/>
      <c r="C130" s="298"/>
      <c r="D130" s="298"/>
      <c r="E130" s="298"/>
      <c r="F130" s="298"/>
      <c r="G130" s="298"/>
      <c r="H130" s="298"/>
      <c r="I130" s="298"/>
      <c r="J130" s="298"/>
      <c r="K130" s="298"/>
      <c r="L130" s="298"/>
      <c r="M130" s="298"/>
      <c r="N130" s="298"/>
    </row>
    <row r="131" spans="1:14" ht="16.5" customHeight="1">
      <c r="A131" s="298"/>
      <c r="B131" s="298"/>
      <c r="C131" s="298"/>
      <c r="D131" s="298"/>
      <c r="E131" s="298"/>
      <c r="F131" s="298"/>
      <c r="G131" s="298"/>
      <c r="H131" s="298"/>
      <c r="I131" s="298"/>
      <c r="J131" s="298"/>
      <c r="K131" s="298"/>
      <c r="L131" s="298"/>
      <c r="M131" s="298"/>
      <c r="N131" s="298"/>
    </row>
    <row r="132" spans="1:14" ht="16.5" customHeight="1">
      <c r="A132" s="298"/>
      <c r="B132" s="298"/>
      <c r="C132" s="298"/>
      <c r="D132" s="298"/>
      <c r="E132" s="298"/>
      <c r="F132" s="298"/>
      <c r="G132" s="298"/>
      <c r="H132" s="298"/>
      <c r="I132" s="298"/>
      <c r="J132" s="298"/>
      <c r="K132" s="298"/>
      <c r="L132" s="298"/>
      <c r="M132" s="298"/>
      <c r="N132" s="298"/>
    </row>
    <row r="133" spans="1:14" ht="16.5" customHeight="1">
      <c r="A133" s="298"/>
      <c r="B133" s="298"/>
      <c r="C133" s="298"/>
      <c r="D133" s="298"/>
      <c r="E133" s="298"/>
      <c r="F133" s="298"/>
      <c r="G133" s="298"/>
      <c r="H133" s="298"/>
      <c r="I133" s="298"/>
      <c r="J133" s="298"/>
      <c r="K133" s="298"/>
      <c r="L133" s="298"/>
      <c r="M133" s="298"/>
      <c r="N133" s="298"/>
    </row>
    <row r="134" spans="1:14" ht="16.5" customHeight="1">
      <c r="A134" s="298"/>
      <c r="B134" s="298"/>
      <c r="C134" s="298"/>
      <c r="D134" s="298"/>
      <c r="E134" s="298"/>
      <c r="F134" s="298"/>
      <c r="G134" s="298"/>
      <c r="H134" s="298"/>
      <c r="I134" s="298"/>
      <c r="J134" s="298"/>
      <c r="K134" s="298"/>
      <c r="L134" s="298"/>
      <c r="M134" s="298"/>
      <c r="N134" s="298"/>
    </row>
    <row r="135" spans="1:14" ht="16.5" customHeight="1">
      <c r="A135" s="298"/>
      <c r="B135" s="298"/>
      <c r="C135" s="298"/>
      <c r="D135" s="298"/>
      <c r="E135" s="298"/>
      <c r="F135" s="298"/>
      <c r="G135" s="298"/>
      <c r="H135" s="298"/>
      <c r="I135" s="298"/>
      <c r="J135" s="298"/>
      <c r="K135" s="298"/>
      <c r="L135" s="298"/>
      <c r="M135" s="298"/>
      <c r="N135" s="298"/>
    </row>
    <row r="136" spans="1:14" ht="16.5" customHeight="1">
      <c r="A136" s="298"/>
      <c r="B136" s="298"/>
      <c r="C136" s="298"/>
      <c r="D136" s="298"/>
      <c r="E136" s="298"/>
      <c r="F136" s="298"/>
      <c r="G136" s="298"/>
      <c r="H136" s="298"/>
      <c r="I136" s="298"/>
      <c r="J136" s="298"/>
      <c r="K136" s="298"/>
      <c r="L136" s="298"/>
      <c r="M136" s="298"/>
      <c r="N136" s="298"/>
    </row>
    <row r="137" spans="1:14" ht="16.5" customHeight="1">
      <c r="A137" s="298"/>
      <c r="B137" s="298"/>
      <c r="C137" s="298"/>
      <c r="D137" s="298"/>
      <c r="E137" s="298"/>
      <c r="F137" s="298"/>
      <c r="G137" s="298"/>
      <c r="H137" s="298"/>
      <c r="I137" s="298"/>
      <c r="J137" s="298"/>
      <c r="K137" s="298"/>
      <c r="L137" s="298"/>
      <c r="M137" s="298"/>
      <c r="N137" s="298"/>
    </row>
    <row r="138" spans="1:14" ht="16.5" customHeight="1">
      <c r="A138" s="298"/>
      <c r="B138" s="298"/>
      <c r="C138" s="298"/>
      <c r="D138" s="298"/>
      <c r="E138" s="298"/>
      <c r="F138" s="298"/>
      <c r="G138" s="298"/>
      <c r="H138" s="298"/>
      <c r="I138" s="298"/>
      <c r="J138" s="298"/>
      <c r="K138" s="298"/>
      <c r="L138" s="298"/>
      <c r="M138" s="298"/>
      <c r="N138" s="298"/>
    </row>
    <row r="139" spans="1:14" ht="16.5" customHeight="1">
      <c r="A139" s="298"/>
      <c r="B139" s="298"/>
      <c r="C139" s="298"/>
      <c r="D139" s="298"/>
      <c r="E139" s="298"/>
      <c r="F139" s="298"/>
      <c r="G139" s="298"/>
      <c r="H139" s="298"/>
      <c r="I139" s="298"/>
      <c r="J139" s="298"/>
      <c r="K139" s="298"/>
      <c r="L139" s="298"/>
      <c r="M139" s="298"/>
      <c r="N139" s="298"/>
    </row>
    <row r="140" spans="1:14" ht="16.5" customHeight="1">
      <c r="A140" s="298"/>
      <c r="B140" s="298"/>
      <c r="C140" s="298"/>
      <c r="D140" s="298"/>
      <c r="E140" s="298"/>
      <c r="F140" s="298"/>
      <c r="G140" s="298"/>
      <c r="H140" s="298"/>
      <c r="I140" s="298"/>
      <c r="J140" s="298"/>
      <c r="K140" s="298"/>
      <c r="L140" s="298"/>
      <c r="M140" s="298"/>
      <c r="N140" s="298"/>
    </row>
    <row r="141" spans="1:14" ht="16.5" customHeight="1">
      <c r="A141" s="298"/>
      <c r="B141" s="298"/>
      <c r="C141" s="298"/>
      <c r="D141" s="298"/>
      <c r="E141" s="298"/>
      <c r="F141" s="298"/>
      <c r="G141" s="298"/>
      <c r="H141" s="298"/>
      <c r="I141" s="298"/>
      <c r="J141" s="298"/>
      <c r="K141" s="298"/>
      <c r="L141" s="298"/>
      <c r="M141" s="298"/>
      <c r="N141" s="298"/>
    </row>
    <row r="142" spans="1:14" ht="16.5" customHeight="1">
      <c r="A142" s="298"/>
      <c r="B142" s="298"/>
      <c r="C142" s="298"/>
      <c r="D142" s="298"/>
      <c r="E142" s="298"/>
      <c r="F142" s="298"/>
      <c r="G142" s="298"/>
      <c r="H142" s="298"/>
      <c r="I142" s="298"/>
      <c r="J142" s="298"/>
      <c r="K142" s="298"/>
      <c r="L142" s="298"/>
      <c r="M142" s="298"/>
      <c r="N142" s="298"/>
    </row>
    <row r="143" spans="1:14" ht="16.5" customHeight="1">
      <c r="A143" s="298"/>
      <c r="B143" s="298"/>
      <c r="C143" s="298"/>
      <c r="D143" s="298"/>
      <c r="E143" s="298"/>
      <c r="F143" s="298"/>
      <c r="G143" s="298"/>
      <c r="H143" s="298"/>
      <c r="I143" s="298"/>
      <c r="J143" s="298"/>
      <c r="K143" s="298"/>
      <c r="L143" s="298"/>
      <c r="M143" s="298"/>
      <c r="N143" s="298"/>
    </row>
    <row r="144" spans="1:14" ht="16.5" customHeight="1">
      <c r="A144" s="298"/>
      <c r="B144" s="298"/>
      <c r="C144" s="298"/>
      <c r="D144" s="298"/>
      <c r="E144" s="298"/>
      <c r="F144" s="298"/>
      <c r="G144" s="298"/>
      <c r="H144" s="298"/>
      <c r="I144" s="298"/>
      <c r="J144" s="298"/>
      <c r="K144" s="298"/>
      <c r="L144" s="298"/>
      <c r="M144" s="298"/>
      <c r="N144" s="298"/>
    </row>
    <row r="145" spans="1:14" ht="16.5" customHeight="1">
      <c r="A145" s="298"/>
      <c r="B145" s="298"/>
      <c r="C145" s="298"/>
      <c r="D145" s="298"/>
      <c r="E145" s="298"/>
      <c r="F145" s="298"/>
      <c r="G145" s="298"/>
      <c r="H145" s="298"/>
      <c r="I145" s="298"/>
      <c r="J145" s="298"/>
      <c r="K145" s="298"/>
      <c r="L145" s="298"/>
      <c r="M145" s="298"/>
      <c r="N145" s="298"/>
    </row>
    <row r="146" spans="1:14" ht="16.5" customHeight="1">
      <c r="A146" s="298"/>
      <c r="B146" s="298"/>
      <c r="C146" s="298"/>
      <c r="D146" s="298"/>
      <c r="E146" s="298"/>
      <c r="F146" s="298"/>
      <c r="G146" s="298"/>
      <c r="H146" s="298"/>
      <c r="I146" s="298"/>
      <c r="J146" s="298"/>
      <c r="K146" s="298"/>
      <c r="L146" s="298"/>
      <c r="M146" s="298"/>
      <c r="N146" s="298"/>
    </row>
    <row r="147" spans="1:14" ht="16.5" customHeight="1">
      <c r="A147" s="298"/>
      <c r="B147" s="298"/>
      <c r="C147" s="298"/>
      <c r="D147" s="298"/>
      <c r="E147" s="298"/>
      <c r="F147" s="298"/>
      <c r="G147" s="298"/>
      <c r="H147" s="298"/>
      <c r="I147" s="298"/>
      <c r="J147" s="298"/>
      <c r="K147" s="298"/>
      <c r="L147" s="298"/>
      <c r="M147" s="298"/>
      <c r="N147" s="298"/>
    </row>
    <row r="148" spans="1:14" ht="16.5" customHeight="1">
      <c r="A148" s="298"/>
      <c r="B148" s="298"/>
      <c r="C148" s="298"/>
      <c r="D148" s="298"/>
      <c r="E148" s="298"/>
      <c r="F148" s="298"/>
      <c r="G148" s="298"/>
      <c r="H148" s="298"/>
      <c r="I148" s="298"/>
      <c r="J148" s="298"/>
      <c r="K148" s="298"/>
      <c r="L148" s="298"/>
      <c r="M148" s="298"/>
      <c r="N148" s="298"/>
    </row>
    <row r="149" spans="1:14" ht="16.5" customHeight="1">
      <c r="A149" s="298"/>
      <c r="B149" s="298"/>
      <c r="C149" s="298"/>
      <c r="D149" s="298"/>
      <c r="E149" s="298"/>
      <c r="F149" s="298"/>
      <c r="G149" s="298"/>
      <c r="H149" s="298"/>
      <c r="I149" s="298"/>
      <c r="J149" s="298"/>
      <c r="K149" s="298"/>
      <c r="L149" s="298"/>
      <c r="M149" s="298"/>
      <c r="N149" s="298"/>
    </row>
    <row r="150" spans="1:14" ht="16.5" customHeight="1">
      <c r="A150" s="298"/>
      <c r="B150" s="298"/>
      <c r="C150" s="298"/>
      <c r="D150" s="298"/>
      <c r="E150" s="298"/>
      <c r="F150" s="298"/>
      <c r="G150" s="298"/>
      <c r="H150" s="298"/>
      <c r="I150" s="298"/>
      <c r="J150" s="298"/>
      <c r="K150" s="298"/>
      <c r="L150" s="298"/>
      <c r="M150" s="298"/>
      <c r="N150" s="298"/>
    </row>
    <row r="151" spans="1:14" ht="16.5" customHeight="1">
      <c r="A151" s="298"/>
      <c r="B151" s="298"/>
      <c r="C151" s="298"/>
      <c r="D151" s="298"/>
      <c r="E151" s="298"/>
      <c r="F151" s="298"/>
      <c r="G151" s="298"/>
      <c r="H151" s="298"/>
      <c r="I151" s="298"/>
      <c r="J151" s="298"/>
      <c r="K151" s="298"/>
      <c r="L151" s="298"/>
      <c r="M151" s="298"/>
      <c r="N151" s="298"/>
    </row>
    <row r="152" spans="1:14" ht="16.5" customHeight="1">
      <c r="A152" s="298"/>
      <c r="B152" s="298"/>
      <c r="C152" s="298"/>
      <c r="D152" s="298"/>
      <c r="E152" s="298"/>
      <c r="F152" s="298"/>
      <c r="G152" s="298"/>
      <c r="H152" s="298"/>
      <c r="I152" s="298"/>
      <c r="J152" s="298"/>
      <c r="K152" s="298"/>
      <c r="L152" s="298"/>
      <c r="M152" s="298"/>
      <c r="N152" s="298"/>
    </row>
    <row r="153" spans="1:14" ht="16.5" customHeight="1">
      <c r="A153" s="298"/>
      <c r="B153" s="298"/>
      <c r="C153" s="298"/>
      <c r="D153" s="298"/>
      <c r="E153" s="298"/>
      <c r="F153" s="298"/>
      <c r="G153" s="298"/>
      <c r="H153" s="298"/>
      <c r="I153" s="298"/>
      <c r="J153" s="298"/>
      <c r="K153" s="298"/>
      <c r="L153" s="298"/>
      <c r="M153" s="298"/>
      <c r="N153" s="298"/>
    </row>
    <row r="154" spans="1:14" ht="16.5" customHeight="1">
      <c r="A154" s="298"/>
      <c r="B154" s="298"/>
      <c r="C154" s="298"/>
      <c r="D154" s="298"/>
      <c r="E154" s="298"/>
      <c r="F154" s="298"/>
      <c r="G154" s="298"/>
      <c r="H154" s="298"/>
      <c r="I154" s="298"/>
      <c r="J154" s="298"/>
      <c r="K154" s="298"/>
      <c r="L154" s="298"/>
      <c r="M154" s="298"/>
      <c r="N154" s="298"/>
    </row>
    <row r="155" spans="1:14" ht="16.5" customHeight="1">
      <c r="A155" s="298"/>
      <c r="B155" s="298"/>
      <c r="C155" s="298"/>
      <c r="D155" s="298"/>
      <c r="E155" s="298"/>
      <c r="F155" s="298"/>
      <c r="G155" s="298"/>
      <c r="H155" s="298"/>
      <c r="I155" s="298"/>
      <c r="J155" s="298"/>
      <c r="K155" s="298"/>
      <c r="L155" s="298"/>
      <c r="M155" s="298"/>
      <c r="N155" s="298"/>
    </row>
    <row r="156" spans="1:14" ht="16.5" customHeight="1">
      <c r="A156" s="298"/>
      <c r="B156" s="298"/>
      <c r="C156" s="298"/>
      <c r="D156" s="298"/>
      <c r="E156" s="298"/>
      <c r="F156" s="298"/>
      <c r="G156" s="298"/>
      <c r="H156" s="298"/>
      <c r="I156" s="298"/>
      <c r="J156" s="298"/>
      <c r="K156" s="298"/>
      <c r="L156" s="298"/>
      <c r="M156" s="298"/>
      <c r="N156" s="298"/>
    </row>
    <row r="157" spans="1:14" ht="16.5" customHeight="1">
      <c r="A157" s="298"/>
      <c r="B157" s="298"/>
      <c r="C157" s="298"/>
      <c r="D157" s="298"/>
      <c r="E157" s="298"/>
      <c r="F157" s="298"/>
      <c r="G157" s="298"/>
      <c r="H157" s="298"/>
      <c r="I157" s="298"/>
      <c r="J157" s="298"/>
      <c r="K157" s="298"/>
      <c r="L157" s="298"/>
      <c r="M157" s="298"/>
      <c r="N157" s="298"/>
    </row>
    <row r="158" spans="1:14" ht="16.5" customHeight="1">
      <c r="A158" s="298"/>
      <c r="B158" s="298"/>
      <c r="C158" s="298"/>
      <c r="D158" s="298"/>
      <c r="E158" s="298"/>
      <c r="F158" s="298"/>
      <c r="G158" s="298"/>
      <c r="H158" s="298"/>
      <c r="I158" s="298"/>
      <c r="J158" s="298"/>
      <c r="K158" s="298"/>
      <c r="L158" s="298"/>
      <c r="M158" s="298"/>
      <c r="N158" s="298"/>
    </row>
    <row r="159" spans="1:14" ht="16.5" customHeight="1">
      <c r="A159" s="298"/>
      <c r="B159" s="298"/>
      <c r="C159" s="298"/>
      <c r="D159" s="298"/>
      <c r="E159" s="298"/>
      <c r="F159" s="298"/>
      <c r="G159" s="298"/>
      <c r="H159" s="298"/>
      <c r="I159" s="298"/>
      <c r="J159" s="298"/>
      <c r="K159" s="298"/>
      <c r="L159" s="298"/>
      <c r="M159" s="298"/>
      <c r="N159" s="298"/>
    </row>
    <row r="160" spans="1:14" ht="16.5" customHeight="1">
      <c r="A160" s="298"/>
      <c r="B160" s="298"/>
      <c r="C160" s="298"/>
      <c r="D160" s="298"/>
      <c r="E160" s="298"/>
      <c r="F160" s="298"/>
      <c r="G160" s="298"/>
      <c r="H160" s="298"/>
      <c r="I160" s="298"/>
      <c r="J160" s="298"/>
      <c r="K160" s="298"/>
      <c r="L160" s="298"/>
      <c r="M160" s="298"/>
      <c r="N160" s="298"/>
    </row>
    <row r="161" spans="1:14" ht="16.5" customHeight="1">
      <c r="A161" s="298"/>
      <c r="B161" s="298"/>
      <c r="C161" s="298"/>
      <c r="D161" s="298"/>
      <c r="E161" s="298"/>
      <c r="F161" s="298"/>
      <c r="G161" s="298"/>
      <c r="H161" s="298"/>
      <c r="I161" s="298"/>
      <c r="J161" s="298"/>
      <c r="K161" s="298"/>
      <c r="L161" s="298"/>
      <c r="M161" s="298"/>
      <c r="N161" s="298"/>
    </row>
    <row r="162" spans="1:14" ht="16.5" customHeight="1">
      <c r="A162" s="298"/>
      <c r="B162" s="298"/>
      <c r="C162" s="298"/>
      <c r="D162" s="298"/>
      <c r="E162" s="298"/>
      <c r="F162" s="298"/>
      <c r="G162" s="298"/>
      <c r="H162" s="298"/>
      <c r="I162" s="298"/>
      <c r="J162" s="298"/>
      <c r="K162" s="298"/>
      <c r="L162" s="298"/>
      <c r="M162" s="298"/>
      <c r="N162" s="298"/>
    </row>
    <row r="163" spans="1:14" ht="16.5" customHeight="1">
      <c r="A163" s="298"/>
      <c r="B163" s="298"/>
      <c r="C163" s="298"/>
      <c r="D163" s="298"/>
      <c r="E163" s="298"/>
      <c r="F163" s="298"/>
      <c r="G163" s="298"/>
      <c r="H163" s="298"/>
      <c r="I163" s="298"/>
      <c r="J163" s="298"/>
      <c r="K163" s="298"/>
      <c r="L163" s="298"/>
      <c r="M163" s="298"/>
      <c r="N163" s="298"/>
    </row>
    <row r="164" spans="1:14" ht="16.5" customHeight="1">
      <c r="A164" s="298"/>
      <c r="B164" s="298"/>
      <c r="C164" s="298"/>
      <c r="D164" s="298"/>
      <c r="E164" s="298"/>
      <c r="F164" s="298"/>
      <c r="G164" s="298"/>
      <c r="H164" s="298"/>
      <c r="I164" s="298"/>
      <c r="J164" s="298"/>
      <c r="K164" s="298"/>
      <c r="L164" s="298"/>
      <c r="M164" s="298"/>
      <c r="N164" s="298"/>
    </row>
    <row r="165" spans="1:14" ht="16.5" customHeight="1">
      <c r="A165" s="298"/>
      <c r="B165" s="298"/>
      <c r="C165" s="298"/>
      <c r="D165" s="298"/>
      <c r="E165" s="298"/>
      <c r="F165" s="298"/>
      <c r="G165" s="298"/>
      <c r="H165" s="298"/>
      <c r="I165" s="298"/>
      <c r="J165" s="298"/>
      <c r="K165" s="298"/>
      <c r="L165" s="298"/>
      <c r="M165" s="298"/>
      <c r="N165" s="298"/>
    </row>
    <row r="166" spans="1:14" ht="16.5" customHeight="1">
      <c r="A166" s="298"/>
      <c r="B166" s="298"/>
      <c r="C166" s="298"/>
      <c r="D166" s="298"/>
      <c r="E166" s="298"/>
      <c r="F166" s="298"/>
      <c r="G166" s="298"/>
      <c r="H166" s="298"/>
      <c r="I166" s="298"/>
      <c r="J166" s="298"/>
      <c r="K166" s="298"/>
      <c r="L166" s="298"/>
      <c r="M166" s="298"/>
      <c r="N166" s="298"/>
    </row>
    <row r="167" spans="1:14" ht="16.5" customHeight="1">
      <c r="A167" s="298"/>
      <c r="B167" s="298"/>
      <c r="C167" s="298"/>
      <c r="D167" s="298"/>
      <c r="E167" s="298"/>
      <c r="F167" s="298"/>
      <c r="G167" s="298"/>
      <c r="H167" s="298"/>
      <c r="I167" s="298"/>
      <c r="J167" s="298"/>
      <c r="K167" s="298"/>
      <c r="L167" s="298"/>
      <c r="M167" s="298"/>
      <c r="N167" s="298"/>
    </row>
    <row r="168" spans="1:14" ht="16.5" customHeight="1">
      <c r="A168" s="298"/>
      <c r="B168" s="298"/>
      <c r="C168" s="298"/>
      <c r="D168" s="298"/>
      <c r="E168" s="298"/>
      <c r="F168" s="298"/>
      <c r="G168" s="298"/>
      <c r="H168" s="298"/>
      <c r="I168" s="298"/>
      <c r="J168" s="298"/>
      <c r="K168" s="298"/>
      <c r="L168" s="298"/>
      <c r="M168" s="298"/>
      <c r="N168" s="298"/>
    </row>
    <row r="169" spans="1:14" ht="16.5" customHeight="1">
      <c r="A169" s="298"/>
      <c r="B169" s="298"/>
      <c r="C169" s="298"/>
      <c r="D169" s="298"/>
      <c r="E169" s="298"/>
      <c r="F169" s="298"/>
      <c r="G169" s="298"/>
      <c r="H169" s="298"/>
      <c r="I169" s="298"/>
      <c r="J169" s="298"/>
      <c r="K169" s="298"/>
      <c r="L169" s="298"/>
      <c r="M169" s="298"/>
      <c r="N169" s="298"/>
    </row>
    <row r="170" spans="1:14" ht="16.5" customHeight="1">
      <c r="A170" s="298"/>
      <c r="B170" s="298"/>
      <c r="C170" s="298"/>
      <c r="D170" s="298"/>
      <c r="E170" s="298"/>
      <c r="F170" s="298"/>
      <c r="G170" s="298"/>
      <c r="H170" s="298"/>
      <c r="I170" s="298"/>
      <c r="J170" s="298"/>
      <c r="K170" s="298"/>
      <c r="L170" s="298"/>
      <c r="M170" s="298"/>
      <c r="N170" s="298"/>
    </row>
    <row r="171" spans="1:14" ht="16.5" customHeight="1">
      <c r="A171" s="298"/>
      <c r="B171" s="298"/>
      <c r="C171" s="298"/>
      <c r="D171" s="298"/>
      <c r="E171" s="298"/>
      <c r="F171" s="298"/>
      <c r="G171" s="298"/>
      <c r="H171" s="298"/>
      <c r="I171" s="298"/>
      <c r="J171" s="298"/>
      <c r="K171" s="298"/>
      <c r="L171" s="298"/>
      <c r="M171" s="298"/>
      <c r="N171" s="298"/>
    </row>
    <row r="172" spans="1:14" ht="16.5" customHeight="1">
      <c r="A172" s="298"/>
      <c r="B172" s="298"/>
      <c r="C172" s="298"/>
      <c r="D172" s="298"/>
      <c r="E172" s="298"/>
      <c r="F172" s="298"/>
      <c r="G172" s="298"/>
      <c r="H172" s="298"/>
      <c r="I172" s="298"/>
      <c r="J172" s="298"/>
      <c r="K172" s="298"/>
      <c r="L172" s="298"/>
      <c r="M172" s="298"/>
      <c r="N172" s="298"/>
    </row>
    <row r="173" spans="1:14" ht="16.5" customHeight="1">
      <c r="A173" s="298"/>
      <c r="B173" s="298"/>
      <c r="C173" s="298"/>
      <c r="D173" s="298"/>
      <c r="E173" s="298"/>
      <c r="F173" s="298"/>
      <c r="G173" s="298"/>
      <c r="H173" s="298"/>
      <c r="I173" s="298"/>
      <c r="J173" s="298"/>
      <c r="K173" s="298"/>
      <c r="L173" s="298"/>
      <c r="M173" s="298"/>
      <c r="N173" s="298"/>
    </row>
    <row r="174" spans="1:14" ht="16.5" customHeight="1">
      <c r="A174" s="298"/>
      <c r="B174" s="298"/>
      <c r="C174" s="298"/>
      <c r="D174" s="298"/>
      <c r="E174" s="298"/>
      <c r="F174" s="298"/>
      <c r="G174" s="298"/>
      <c r="H174" s="298"/>
      <c r="I174" s="298"/>
      <c r="J174" s="298"/>
      <c r="K174" s="298"/>
      <c r="L174" s="298"/>
      <c r="M174" s="298"/>
      <c r="N174" s="298"/>
    </row>
    <row r="175" spans="1:14" ht="16.5" customHeight="1">
      <c r="A175" s="298"/>
      <c r="B175" s="298"/>
      <c r="C175" s="298"/>
      <c r="D175" s="298"/>
      <c r="E175" s="298"/>
      <c r="F175" s="298"/>
      <c r="G175" s="298"/>
      <c r="H175" s="298"/>
      <c r="I175" s="298"/>
      <c r="J175" s="298"/>
      <c r="K175" s="298"/>
      <c r="L175" s="298"/>
      <c r="M175" s="298"/>
      <c r="N175" s="298"/>
    </row>
    <row r="176" spans="1:14" ht="16.5" customHeight="1">
      <c r="A176" s="298"/>
      <c r="B176" s="298"/>
      <c r="C176" s="298"/>
      <c r="D176" s="298"/>
      <c r="E176" s="298"/>
      <c r="F176" s="298"/>
      <c r="G176" s="298"/>
      <c r="H176" s="298"/>
      <c r="I176" s="298"/>
      <c r="J176" s="298"/>
      <c r="K176" s="298"/>
      <c r="L176" s="298"/>
      <c r="M176" s="298"/>
      <c r="N176" s="298"/>
    </row>
    <row r="177" spans="1:14" ht="16.5" customHeight="1">
      <c r="A177" s="298"/>
      <c r="B177" s="298"/>
      <c r="C177" s="298"/>
      <c r="D177" s="298"/>
      <c r="E177" s="298"/>
      <c r="F177" s="298"/>
      <c r="G177" s="298"/>
      <c r="H177" s="298"/>
      <c r="I177" s="298"/>
      <c r="J177" s="298"/>
      <c r="K177" s="298"/>
      <c r="L177" s="298"/>
      <c r="M177" s="298"/>
      <c r="N177" s="298"/>
    </row>
    <row r="178" spans="1:14" ht="16.5" customHeight="1">
      <c r="A178" s="298"/>
      <c r="B178" s="298"/>
      <c r="C178" s="298"/>
      <c r="D178" s="298"/>
      <c r="E178" s="298"/>
      <c r="F178" s="298"/>
      <c r="G178" s="298"/>
      <c r="H178" s="298"/>
      <c r="I178" s="298"/>
      <c r="J178" s="298"/>
      <c r="K178" s="298"/>
      <c r="L178" s="298"/>
      <c r="M178" s="298"/>
      <c r="N178" s="298"/>
    </row>
    <row r="179" spans="1:14" ht="16.5" customHeight="1">
      <c r="A179" s="298"/>
      <c r="B179" s="298"/>
      <c r="C179" s="298"/>
      <c r="D179" s="298"/>
      <c r="E179" s="298"/>
      <c r="F179" s="298"/>
      <c r="G179" s="298"/>
      <c r="H179" s="298"/>
      <c r="I179" s="298"/>
      <c r="J179" s="298"/>
      <c r="K179" s="298"/>
      <c r="L179" s="298"/>
      <c r="M179" s="298"/>
      <c r="N179" s="298"/>
    </row>
    <row r="180" spans="1:14" ht="16.5" customHeight="1">
      <c r="A180" s="298"/>
      <c r="B180" s="298"/>
      <c r="C180" s="298"/>
      <c r="D180" s="298"/>
      <c r="E180" s="298"/>
      <c r="F180" s="298"/>
      <c r="G180" s="298"/>
      <c r="H180" s="298"/>
      <c r="I180" s="298"/>
      <c r="J180" s="298"/>
      <c r="K180" s="298"/>
      <c r="L180" s="298"/>
      <c r="M180" s="298"/>
      <c r="N180" s="298"/>
    </row>
    <row r="181" spans="1:14" ht="16.5" customHeight="1">
      <c r="A181" s="298"/>
      <c r="B181" s="298"/>
      <c r="C181" s="298"/>
      <c r="D181" s="298"/>
      <c r="E181" s="298"/>
      <c r="F181" s="298"/>
      <c r="G181" s="298"/>
      <c r="H181" s="298"/>
      <c r="I181" s="298"/>
      <c r="J181" s="298"/>
      <c r="K181" s="298"/>
      <c r="L181" s="298"/>
      <c r="M181" s="298"/>
      <c r="N181" s="298"/>
    </row>
    <row r="182" spans="1:14" ht="16.5" customHeight="1">
      <c r="A182" s="298"/>
      <c r="B182" s="298"/>
      <c r="C182" s="298"/>
      <c r="D182" s="298"/>
      <c r="E182" s="298"/>
      <c r="F182" s="298"/>
      <c r="G182" s="298"/>
      <c r="H182" s="298"/>
      <c r="I182" s="298"/>
      <c r="J182" s="298"/>
      <c r="K182" s="298"/>
      <c r="L182" s="298"/>
      <c r="M182" s="298"/>
      <c r="N182" s="298"/>
    </row>
    <row r="183" spans="1:14" ht="16.5" customHeight="1">
      <c r="A183" s="298"/>
      <c r="B183" s="298"/>
      <c r="C183" s="298"/>
      <c r="D183" s="298"/>
      <c r="E183" s="298"/>
      <c r="F183" s="298"/>
      <c r="G183" s="298"/>
      <c r="H183" s="298"/>
      <c r="I183" s="298"/>
      <c r="J183" s="298"/>
      <c r="K183" s="298"/>
      <c r="L183" s="298"/>
      <c r="M183" s="298"/>
      <c r="N183" s="298"/>
    </row>
    <row r="184" spans="1:14" ht="16.5" customHeight="1">
      <c r="A184" s="298"/>
      <c r="B184" s="298"/>
      <c r="C184" s="298"/>
      <c r="D184" s="298"/>
      <c r="E184" s="298"/>
      <c r="F184" s="298"/>
      <c r="G184" s="298"/>
      <c r="H184" s="298"/>
      <c r="I184" s="298"/>
      <c r="J184" s="298"/>
      <c r="K184" s="298"/>
      <c r="L184" s="298"/>
      <c r="M184" s="298"/>
      <c r="N184" s="298"/>
    </row>
    <row r="185" spans="1:14" ht="16.5" customHeight="1">
      <c r="A185" s="298"/>
      <c r="B185" s="298"/>
      <c r="C185" s="298"/>
      <c r="D185" s="298"/>
      <c r="E185" s="298"/>
      <c r="F185" s="298"/>
      <c r="G185" s="298"/>
      <c r="H185" s="298"/>
      <c r="I185" s="298"/>
      <c r="J185" s="298"/>
      <c r="K185" s="298"/>
      <c r="L185" s="298"/>
      <c r="M185" s="298"/>
      <c r="N185" s="298"/>
    </row>
    <row r="186" spans="1:14" ht="16.5" customHeight="1">
      <c r="A186" s="298"/>
      <c r="B186" s="298"/>
      <c r="C186" s="298"/>
      <c r="D186" s="298"/>
      <c r="E186" s="298"/>
      <c r="F186" s="298"/>
      <c r="G186" s="298"/>
      <c r="H186" s="298"/>
      <c r="I186" s="298"/>
      <c r="J186" s="298"/>
      <c r="K186" s="298"/>
      <c r="L186" s="298"/>
      <c r="M186" s="298"/>
      <c r="N186" s="298"/>
    </row>
    <row r="187" spans="1:14" ht="16.5" customHeight="1">
      <c r="A187" s="298"/>
      <c r="B187" s="298"/>
      <c r="C187" s="298"/>
      <c r="D187" s="298"/>
      <c r="E187" s="298"/>
      <c r="F187" s="298"/>
      <c r="G187" s="298"/>
      <c r="H187" s="298"/>
      <c r="I187" s="298"/>
      <c r="J187" s="298"/>
      <c r="K187" s="298"/>
      <c r="L187" s="298"/>
      <c r="M187" s="298"/>
      <c r="N187" s="298"/>
    </row>
    <row r="188" spans="1:14" ht="16.5" customHeight="1">
      <c r="A188" s="298"/>
      <c r="B188" s="298"/>
      <c r="C188" s="298"/>
      <c r="D188" s="298"/>
      <c r="E188" s="298"/>
      <c r="F188" s="298"/>
      <c r="G188" s="298"/>
      <c r="H188" s="298"/>
      <c r="I188" s="298"/>
      <c r="J188" s="298"/>
      <c r="K188" s="298"/>
      <c r="L188" s="298"/>
      <c r="M188" s="298"/>
      <c r="N188" s="298"/>
    </row>
    <row r="189" spans="1:14" ht="16.5" customHeight="1">
      <c r="A189" s="298"/>
      <c r="B189" s="298"/>
      <c r="C189" s="298"/>
      <c r="D189" s="298"/>
      <c r="E189" s="298"/>
      <c r="F189" s="298"/>
      <c r="G189" s="298"/>
      <c r="H189" s="298"/>
      <c r="I189" s="298"/>
      <c r="J189" s="298"/>
      <c r="K189" s="298"/>
      <c r="L189" s="298"/>
      <c r="M189" s="298"/>
      <c r="N189" s="298"/>
    </row>
    <row r="190" spans="1:14" ht="16.5" customHeight="1">
      <c r="A190" s="298"/>
      <c r="B190" s="298"/>
      <c r="C190" s="298"/>
      <c r="D190" s="298"/>
      <c r="E190" s="298"/>
      <c r="F190" s="298"/>
      <c r="G190" s="298"/>
      <c r="H190" s="298"/>
      <c r="I190" s="298"/>
      <c r="J190" s="298"/>
      <c r="K190" s="298"/>
      <c r="L190" s="298"/>
      <c r="M190" s="298"/>
      <c r="N190" s="298"/>
    </row>
    <row r="191" spans="1:14" ht="16.5" customHeight="1">
      <c r="A191" s="298"/>
      <c r="B191" s="298"/>
      <c r="C191" s="298"/>
      <c r="D191" s="298"/>
      <c r="E191" s="298"/>
      <c r="F191" s="298"/>
      <c r="G191" s="298"/>
      <c r="H191" s="298"/>
      <c r="I191" s="298"/>
      <c r="J191" s="298"/>
      <c r="K191" s="298"/>
      <c r="L191" s="298"/>
      <c r="M191" s="298"/>
      <c r="N191" s="298"/>
    </row>
    <row r="192" spans="1:14" ht="16.5" customHeight="1">
      <c r="A192" s="298"/>
      <c r="B192" s="298"/>
      <c r="C192" s="298"/>
      <c r="D192" s="298"/>
      <c r="E192" s="298"/>
      <c r="F192" s="298"/>
      <c r="G192" s="298"/>
      <c r="H192" s="298"/>
      <c r="I192" s="298"/>
      <c r="J192" s="298"/>
      <c r="K192" s="298"/>
      <c r="L192" s="298"/>
      <c r="M192" s="298"/>
      <c r="N192" s="298"/>
    </row>
    <row r="193" spans="1:14" ht="16.5" customHeight="1">
      <c r="A193" s="298"/>
      <c r="B193" s="298"/>
      <c r="C193" s="298"/>
      <c r="D193" s="298"/>
      <c r="E193" s="298"/>
      <c r="F193" s="298"/>
      <c r="G193" s="298"/>
      <c r="H193" s="298"/>
      <c r="I193" s="298"/>
      <c r="J193" s="298"/>
      <c r="K193" s="298"/>
      <c r="L193" s="298"/>
      <c r="M193" s="298"/>
      <c r="N193" s="298"/>
    </row>
    <row r="194" spans="1:14" ht="16.5" customHeight="1">
      <c r="A194" s="298"/>
      <c r="B194" s="298"/>
      <c r="C194" s="298"/>
      <c r="D194" s="298"/>
      <c r="E194" s="298"/>
      <c r="F194" s="298"/>
      <c r="G194" s="298"/>
      <c r="H194" s="298"/>
      <c r="I194" s="298"/>
      <c r="J194" s="298"/>
      <c r="K194" s="298"/>
      <c r="L194" s="298"/>
      <c r="M194" s="298"/>
      <c r="N194" s="298"/>
    </row>
    <row r="195" spans="1:14" ht="16.5" customHeight="1">
      <c r="A195" s="298"/>
      <c r="B195" s="298"/>
      <c r="C195" s="298"/>
      <c r="D195" s="298"/>
      <c r="E195" s="298"/>
      <c r="F195" s="298"/>
      <c r="G195" s="298"/>
      <c r="H195" s="298"/>
      <c r="I195" s="298"/>
      <c r="J195" s="298"/>
      <c r="K195" s="298"/>
      <c r="L195" s="298"/>
      <c r="M195" s="298"/>
      <c r="N195" s="298"/>
    </row>
    <row r="196" spans="1:14" ht="16.5" customHeight="1">
      <c r="A196" s="298"/>
      <c r="B196" s="298"/>
      <c r="C196" s="298"/>
      <c r="D196" s="298"/>
      <c r="E196" s="298"/>
      <c r="F196" s="298"/>
      <c r="G196" s="298"/>
      <c r="H196" s="298"/>
      <c r="I196" s="298"/>
      <c r="J196" s="298"/>
      <c r="K196" s="298"/>
      <c r="L196" s="298"/>
      <c r="M196" s="298"/>
      <c r="N196" s="298"/>
    </row>
    <row r="197" spans="1:14" ht="16.5" customHeight="1">
      <c r="A197" s="298"/>
      <c r="B197" s="298"/>
      <c r="C197" s="298"/>
      <c r="D197" s="298"/>
      <c r="E197" s="298"/>
      <c r="F197" s="298"/>
      <c r="G197" s="298"/>
      <c r="H197" s="298"/>
      <c r="I197" s="298"/>
      <c r="J197" s="298"/>
      <c r="K197" s="298"/>
      <c r="L197" s="298"/>
      <c r="M197" s="298"/>
      <c r="N197" s="298"/>
    </row>
    <row r="198" spans="1:14" ht="16.5" customHeight="1">
      <c r="A198" s="298"/>
      <c r="B198" s="298"/>
      <c r="C198" s="298"/>
      <c r="D198" s="298"/>
      <c r="E198" s="298"/>
      <c r="F198" s="298"/>
      <c r="G198" s="298"/>
      <c r="H198" s="298"/>
      <c r="I198" s="298"/>
      <c r="J198" s="298"/>
      <c r="K198" s="298"/>
      <c r="L198" s="298"/>
      <c r="M198" s="298"/>
      <c r="N198" s="298"/>
    </row>
    <row r="199" spans="1:14" ht="16.5" customHeight="1">
      <c r="A199" s="298"/>
      <c r="B199" s="298"/>
      <c r="C199" s="298"/>
      <c r="D199" s="298"/>
      <c r="E199" s="298"/>
      <c r="F199" s="298"/>
      <c r="G199" s="298"/>
      <c r="H199" s="298"/>
      <c r="I199" s="298"/>
      <c r="J199" s="298"/>
      <c r="K199" s="298"/>
      <c r="L199" s="298"/>
      <c r="M199" s="298"/>
      <c r="N199" s="298"/>
    </row>
    <row r="200" spans="1:14" ht="16.5" customHeight="1">
      <c r="A200" s="298"/>
      <c r="B200" s="298"/>
      <c r="C200" s="298"/>
      <c r="D200" s="298"/>
      <c r="E200" s="298"/>
      <c r="F200" s="298"/>
      <c r="G200" s="298"/>
      <c r="H200" s="298"/>
      <c r="I200" s="298"/>
      <c r="J200" s="298"/>
      <c r="K200" s="298"/>
      <c r="L200" s="298"/>
      <c r="M200" s="298"/>
      <c r="N200" s="298"/>
    </row>
    <row r="201" spans="1:14" ht="16.5" customHeight="1">
      <c r="A201" s="298"/>
      <c r="B201" s="298"/>
      <c r="C201" s="298"/>
      <c r="D201" s="298"/>
      <c r="E201" s="298"/>
      <c r="F201" s="298"/>
      <c r="G201" s="298"/>
      <c r="H201" s="298"/>
      <c r="I201" s="298"/>
      <c r="J201" s="298"/>
      <c r="K201" s="298"/>
      <c r="L201" s="298"/>
      <c r="M201" s="298"/>
      <c r="N201" s="298"/>
    </row>
    <row r="202" spans="1:14" ht="16.5" customHeight="1">
      <c r="A202" s="298"/>
      <c r="B202" s="298"/>
      <c r="C202" s="298"/>
      <c r="D202" s="298"/>
      <c r="E202" s="298"/>
      <c r="F202" s="298"/>
      <c r="G202" s="298"/>
      <c r="H202" s="298"/>
      <c r="I202" s="298"/>
      <c r="J202" s="298"/>
      <c r="K202" s="298"/>
      <c r="L202" s="298"/>
      <c r="M202" s="298"/>
      <c r="N202" s="298"/>
    </row>
    <row r="203" spans="1:14" ht="16.5" customHeight="1">
      <c r="A203" s="298"/>
      <c r="B203" s="298"/>
      <c r="C203" s="298"/>
      <c r="D203" s="298"/>
      <c r="E203" s="298"/>
      <c r="F203" s="298"/>
      <c r="G203" s="298"/>
      <c r="H203" s="298"/>
      <c r="I203" s="298"/>
      <c r="J203" s="298"/>
      <c r="K203" s="298"/>
      <c r="L203" s="298"/>
      <c r="M203" s="298"/>
      <c r="N203" s="298"/>
    </row>
    <row r="204" spans="1:14" ht="16.5" customHeight="1">
      <c r="A204" s="298"/>
      <c r="B204" s="298"/>
      <c r="C204" s="298"/>
      <c r="D204" s="298"/>
      <c r="E204" s="298"/>
      <c r="F204" s="298"/>
      <c r="G204" s="298"/>
      <c r="H204" s="298"/>
      <c r="I204" s="298"/>
      <c r="J204" s="298"/>
      <c r="K204" s="298"/>
      <c r="L204" s="298"/>
      <c r="M204" s="298"/>
      <c r="N204" s="298"/>
    </row>
    <row r="205" spans="1:14" ht="16.5" customHeight="1">
      <c r="A205" s="298"/>
      <c r="B205" s="298"/>
      <c r="C205" s="298"/>
      <c r="D205" s="298"/>
      <c r="E205" s="298"/>
      <c r="F205" s="298"/>
      <c r="G205" s="298"/>
      <c r="H205" s="298"/>
      <c r="I205" s="298"/>
      <c r="J205" s="298"/>
      <c r="K205" s="298"/>
      <c r="L205" s="298"/>
      <c r="M205" s="298"/>
      <c r="N205" s="298"/>
    </row>
    <row r="206" spans="1:14" ht="16.5" customHeight="1">
      <c r="A206" s="298"/>
      <c r="B206" s="298"/>
      <c r="C206" s="298"/>
      <c r="D206" s="298"/>
      <c r="E206" s="298"/>
      <c r="F206" s="298"/>
      <c r="G206" s="298"/>
      <c r="H206" s="298"/>
      <c r="I206" s="298"/>
      <c r="J206" s="298"/>
      <c r="K206" s="298"/>
      <c r="L206" s="298"/>
      <c r="M206" s="298"/>
      <c r="N206" s="298"/>
    </row>
    <row r="207" spans="1:14" ht="16.5" customHeight="1">
      <c r="A207" s="298"/>
      <c r="B207" s="298"/>
      <c r="C207" s="298"/>
      <c r="D207" s="298"/>
      <c r="E207" s="298"/>
      <c r="F207" s="298"/>
      <c r="G207" s="298"/>
      <c r="H207" s="298"/>
      <c r="I207" s="298"/>
      <c r="J207" s="298"/>
      <c r="K207" s="298"/>
      <c r="L207" s="298"/>
      <c r="M207" s="298"/>
      <c r="N207" s="298"/>
    </row>
    <row r="208" spans="1:14" ht="16.5" customHeight="1">
      <c r="A208" s="298"/>
      <c r="B208" s="298"/>
      <c r="C208" s="298"/>
      <c r="D208" s="298"/>
      <c r="E208" s="298"/>
      <c r="F208" s="298"/>
      <c r="G208" s="298"/>
      <c r="H208" s="298"/>
      <c r="I208" s="298"/>
      <c r="J208" s="298"/>
      <c r="K208" s="298"/>
      <c r="L208" s="298"/>
      <c r="M208" s="298"/>
      <c r="N208" s="298"/>
    </row>
    <row r="209" spans="1:14" ht="16.5" customHeight="1">
      <c r="A209" s="298"/>
      <c r="B209" s="298"/>
      <c r="C209" s="298"/>
      <c r="D209" s="298"/>
      <c r="E209" s="298"/>
      <c r="F209" s="298"/>
      <c r="G209" s="298"/>
      <c r="H209" s="298"/>
      <c r="I209" s="298"/>
      <c r="J209" s="298"/>
      <c r="K209" s="298"/>
      <c r="L209" s="298"/>
      <c r="M209" s="298"/>
      <c r="N209" s="298"/>
    </row>
    <row r="210" spans="1:14" ht="16.5" customHeight="1">
      <c r="A210" s="298"/>
      <c r="B210" s="298"/>
      <c r="C210" s="298"/>
      <c r="D210" s="298"/>
      <c r="E210" s="298"/>
      <c r="F210" s="298"/>
      <c r="G210" s="298"/>
      <c r="H210" s="298"/>
      <c r="I210" s="298"/>
      <c r="J210" s="298"/>
      <c r="K210" s="298"/>
      <c r="L210" s="298"/>
      <c r="M210" s="298"/>
      <c r="N210" s="298"/>
    </row>
    <row r="211" spans="1:14" ht="16.5" customHeight="1">
      <c r="A211" s="298"/>
      <c r="B211" s="298"/>
      <c r="C211" s="298"/>
      <c r="D211" s="298"/>
      <c r="E211" s="298"/>
      <c r="F211" s="298"/>
      <c r="G211" s="298"/>
      <c r="H211" s="298"/>
      <c r="I211" s="298"/>
      <c r="J211" s="298"/>
      <c r="K211" s="298"/>
      <c r="L211" s="298"/>
      <c r="M211" s="298"/>
      <c r="N211" s="298"/>
    </row>
    <row r="212" spans="1:14" ht="16.5" customHeight="1">
      <c r="A212" s="298"/>
      <c r="B212" s="298"/>
      <c r="C212" s="298"/>
      <c r="D212" s="298"/>
      <c r="E212" s="298"/>
      <c r="F212" s="298"/>
      <c r="G212" s="298"/>
      <c r="H212" s="298"/>
      <c r="I212" s="298"/>
      <c r="J212" s="298"/>
      <c r="K212" s="298"/>
      <c r="L212" s="298"/>
      <c r="M212" s="298"/>
      <c r="N212" s="298"/>
    </row>
    <row r="213" spans="1:14" ht="16.5" customHeight="1">
      <c r="A213" s="298"/>
      <c r="B213" s="298"/>
      <c r="C213" s="298"/>
      <c r="D213" s="298"/>
      <c r="E213" s="298"/>
      <c r="F213" s="298"/>
      <c r="G213" s="298"/>
      <c r="H213" s="298"/>
      <c r="I213" s="298"/>
      <c r="J213" s="298"/>
      <c r="K213" s="298"/>
      <c r="L213" s="298"/>
      <c r="M213" s="298"/>
      <c r="N213" s="298"/>
    </row>
    <row r="214" spans="1:14" ht="16.5" customHeight="1">
      <c r="A214" s="298"/>
      <c r="B214" s="298"/>
      <c r="C214" s="298"/>
      <c r="D214" s="298"/>
      <c r="E214" s="298"/>
      <c r="F214" s="298"/>
      <c r="G214" s="298"/>
      <c r="H214" s="298"/>
      <c r="I214" s="298"/>
      <c r="J214" s="298"/>
      <c r="K214" s="298"/>
      <c r="L214" s="298"/>
      <c r="M214" s="298"/>
      <c r="N214" s="298"/>
    </row>
    <row r="215" spans="1:14" ht="16.5" customHeight="1">
      <c r="A215" s="298"/>
      <c r="B215" s="298"/>
      <c r="C215" s="298"/>
      <c r="D215" s="298"/>
      <c r="E215" s="298"/>
      <c r="F215" s="298"/>
      <c r="G215" s="298"/>
      <c r="H215" s="298"/>
      <c r="I215" s="298"/>
      <c r="J215" s="298"/>
      <c r="K215" s="298"/>
      <c r="L215" s="298"/>
      <c r="M215" s="298"/>
      <c r="N215" s="298"/>
    </row>
    <row r="216" spans="1:14" ht="16.5" customHeight="1">
      <c r="A216" s="298"/>
      <c r="B216" s="298"/>
      <c r="C216" s="298"/>
      <c r="D216" s="298"/>
      <c r="E216" s="298"/>
      <c r="F216" s="298"/>
      <c r="G216" s="298"/>
      <c r="H216" s="298"/>
      <c r="I216" s="298"/>
      <c r="J216" s="298"/>
      <c r="K216" s="298"/>
      <c r="L216" s="298"/>
      <c r="M216" s="298"/>
      <c r="N216" s="298"/>
    </row>
    <row r="217" spans="1:14" ht="16.5" customHeight="1">
      <c r="A217" s="298"/>
      <c r="B217" s="298"/>
      <c r="C217" s="298"/>
      <c r="D217" s="298"/>
      <c r="E217" s="298"/>
      <c r="F217" s="298"/>
      <c r="G217" s="298"/>
      <c r="H217" s="298"/>
      <c r="I217" s="298"/>
      <c r="J217" s="298"/>
      <c r="K217" s="298"/>
      <c r="L217" s="298"/>
      <c r="M217" s="298"/>
      <c r="N217" s="298"/>
    </row>
    <row r="218" spans="1:14" ht="16.5" customHeight="1">
      <c r="A218" s="298"/>
      <c r="B218" s="298"/>
      <c r="C218" s="298"/>
      <c r="D218" s="298"/>
      <c r="E218" s="298"/>
      <c r="F218" s="298"/>
      <c r="G218" s="298"/>
      <c r="H218" s="298"/>
      <c r="I218" s="298"/>
      <c r="J218" s="298"/>
      <c r="K218" s="298"/>
      <c r="L218" s="298"/>
      <c r="M218" s="298"/>
      <c r="N218" s="298"/>
    </row>
    <row r="219" spans="1:14" ht="16.5" customHeight="1">
      <c r="A219" s="298"/>
      <c r="B219" s="298"/>
      <c r="C219" s="298"/>
      <c r="D219" s="298"/>
      <c r="E219" s="298"/>
      <c r="F219" s="298"/>
      <c r="G219" s="298"/>
      <c r="H219" s="298"/>
      <c r="I219" s="298"/>
      <c r="J219" s="298"/>
      <c r="K219" s="298"/>
      <c r="L219" s="298"/>
      <c r="M219" s="298"/>
      <c r="N219" s="298"/>
    </row>
    <row r="220" spans="1:14" ht="16.5" customHeight="1">
      <c r="A220" s="298"/>
      <c r="B220" s="298"/>
      <c r="C220" s="298"/>
      <c r="D220" s="298"/>
      <c r="E220" s="298"/>
      <c r="F220" s="298"/>
      <c r="G220" s="298"/>
      <c r="H220" s="298"/>
      <c r="I220" s="298"/>
      <c r="J220" s="298"/>
      <c r="K220" s="298"/>
      <c r="L220" s="298"/>
      <c r="M220" s="298"/>
      <c r="N220" s="298"/>
    </row>
    <row r="221" spans="1:14" ht="16.5" customHeight="1">
      <c r="A221" s="298"/>
      <c r="B221" s="298"/>
      <c r="C221" s="298"/>
      <c r="D221" s="298"/>
      <c r="E221" s="298"/>
      <c r="F221" s="298"/>
      <c r="G221" s="298"/>
      <c r="H221" s="298"/>
      <c r="I221" s="298"/>
      <c r="J221" s="298"/>
      <c r="K221" s="298"/>
      <c r="L221" s="298"/>
      <c r="M221" s="298"/>
      <c r="N221" s="298"/>
    </row>
    <row r="222" spans="1:14" ht="16.5" customHeight="1">
      <c r="A222" s="298"/>
      <c r="B222" s="298"/>
      <c r="C222" s="298"/>
      <c r="D222" s="298"/>
      <c r="E222" s="298"/>
      <c r="F222" s="298"/>
      <c r="G222" s="298"/>
      <c r="H222" s="298"/>
      <c r="I222" s="298"/>
      <c r="J222" s="298"/>
      <c r="K222" s="298"/>
      <c r="L222" s="298"/>
      <c r="M222" s="298"/>
      <c r="N222" s="298"/>
    </row>
    <row r="223" spans="1:14" ht="16.5" customHeight="1">
      <c r="A223" s="298"/>
      <c r="B223" s="298"/>
      <c r="C223" s="298"/>
      <c r="D223" s="298"/>
      <c r="E223" s="298"/>
      <c r="F223" s="298"/>
      <c r="G223" s="298"/>
      <c r="H223" s="298"/>
      <c r="I223" s="298"/>
      <c r="J223" s="298"/>
      <c r="K223" s="298"/>
      <c r="L223" s="298"/>
      <c r="M223" s="298"/>
      <c r="N223" s="298"/>
    </row>
    <row r="224" spans="1:14" ht="16.5" customHeight="1">
      <c r="A224" s="298"/>
      <c r="B224" s="298"/>
      <c r="C224" s="298"/>
      <c r="D224" s="298"/>
      <c r="E224" s="298"/>
      <c r="F224" s="298"/>
      <c r="G224" s="298"/>
      <c r="H224" s="298"/>
      <c r="I224" s="298"/>
      <c r="J224" s="298"/>
      <c r="K224" s="298"/>
      <c r="L224" s="298"/>
      <c r="M224" s="298"/>
      <c r="N224" s="298"/>
    </row>
    <row r="225" spans="1:14" ht="16.5" customHeight="1">
      <c r="A225" s="298"/>
      <c r="B225" s="298"/>
      <c r="C225" s="298"/>
      <c r="D225" s="298"/>
      <c r="E225" s="298"/>
      <c r="F225" s="298"/>
      <c r="G225" s="298"/>
      <c r="H225" s="298"/>
      <c r="I225" s="298"/>
      <c r="J225" s="298"/>
      <c r="K225" s="298"/>
      <c r="L225" s="298"/>
      <c r="M225" s="298"/>
      <c r="N225" s="298"/>
    </row>
    <row r="226" spans="1:14" ht="16.5" customHeight="1">
      <c r="A226" s="298"/>
      <c r="B226" s="298"/>
      <c r="C226" s="298"/>
      <c r="D226" s="298"/>
      <c r="E226" s="298"/>
      <c r="F226" s="298"/>
      <c r="G226" s="298"/>
      <c r="H226" s="298"/>
      <c r="I226" s="298"/>
      <c r="J226" s="298"/>
      <c r="K226" s="298"/>
      <c r="L226" s="298"/>
      <c r="M226" s="298"/>
      <c r="N226" s="298"/>
    </row>
    <row r="227" spans="1:14" ht="16.5" customHeight="1">
      <c r="A227" s="298"/>
      <c r="B227" s="298"/>
      <c r="C227" s="298"/>
      <c r="D227" s="298"/>
      <c r="E227" s="298"/>
      <c r="F227" s="298"/>
      <c r="G227" s="298"/>
      <c r="H227" s="298"/>
      <c r="I227" s="298"/>
      <c r="J227" s="298"/>
      <c r="K227" s="298"/>
      <c r="L227" s="298"/>
      <c r="M227" s="298"/>
      <c r="N227" s="298"/>
    </row>
    <row r="228" spans="1:14" ht="16.5" customHeight="1">
      <c r="A228" s="298"/>
      <c r="B228" s="298"/>
      <c r="C228" s="298"/>
      <c r="D228" s="298"/>
      <c r="E228" s="298"/>
      <c r="F228" s="298"/>
      <c r="G228" s="298"/>
      <c r="H228" s="298"/>
      <c r="I228" s="298"/>
      <c r="J228" s="298"/>
      <c r="K228" s="298"/>
      <c r="L228" s="298"/>
      <c r="M228" s="298"/>
      <c r="N228" s="298"/>
    </row>
    <row r="229" spans="1:14" ht="16.5" customHeight="1">
      <c r="A229" s="298"/>
      <c r="B229" s="298"/>
      <c r="C229" s="298"/>
      <c r="D229" s="298"/>
      <c r="E229" s="298"/>
      <c r="F229" s="298"/>
      <c r="G229" s="298"/>
      <c r="H229" s="298"/>
      <c r="I229" s="298"/>
      <c r="J229" s="298"/>
      <c r="K229" s="298"/>
      <c r="L229" s="298"/>
      <c r="M229" s="298"/>
      <c r="N229" s="298"/>
    </row>
    <row r="230" spans="1:14" ht="16.5" customHeight="1">
      <c r="A230" s="298"/>
      <c r="B230" s="298"/>
      <c r="C230" s="298"/>
      <c r="D230" s="298"/>
      <c r="E230" s="298"/>
      <c r="F230" s="298"/>
      <c r="G230" s="298"/>
      <c r="H230" s="298"/>
      <c r="I230" s="298"/>
      <c r="J230" s="298"/>
      <c r="K230" s="298"/>
      <c r="L230" s="298"/>
      <c r="M230" s="298"/>
      <c r="N230" s="298"/>
    </row>
    <row r="231" spans="1:14" ht="16.5" customHeight="1">
      <c r="A231" s="298"/>
      <c r="B231" s="298"/>
      <c r="C231" s="298"/>
      <c r="D231" s="298"/>
      <c r="E231" s="298"/>
      <c r="F231" s="298"/>
      <c r="G231" s="298"/>
      <c r="H231" s="298"/>
      <c r="I231" s="298"/>
      <c r="J231" s="298"/>
      <c r="K231" s="298"/>
      <c r="L231" s="298"/>
      <c r="M231" s="298"/>
      <c r="N231" s="298"/>
    </row>
    <row r="232" spans="1:14" ht="16.5" customHeight="1">
      <c r="A232" s="298"/>
      <c r="B232" s="298"/>
      <c r="C232" s="298"/>
      <c r="D232" s="298"/>
      <c r="E232" s="298"/>
      <c r="F232" s="298"/>
      <c r="G232" s="298"/>
      <c r="H232" s="298"/>
      <c r="I232" s="298"/>
      <c r="J232" s="298"/>
      <c r="K232" s="298"/>
      <c r="L232" s="298"/>
      <c r="M232" s="298"/>
      <c r="N232" s="298"/>
    </row>
    <row r="233" spans="1:14" ht="16.5" customHeight="1">
      <c r="A233" s="298"/>
      <c r="B233" s="298"/>
      <c r="C233" s="298"/>
      <c r="D233" s="298"/>
      <c r="E233" s="298"/>
      <c r="F233" s="298"/>
      <c r="G233" s="298"/>
      <c r="H233" s="298"/>
      <c r="I233" s="298"/>
      <c r="J233" s="298"/>
      <c r="K233" s="298"/>
      <c r="L233" s="298"/>
      <c r="M233" s="298"/>
      <c r="N233" s="298"/>
    </row>
    <row r="234" spans="1:14" ht="16.5" customHeight="1">
      <c r="A234" s="298"/>
      <c r="B234" s="298"/>
      <c r="C234" s="298"/>
      <c r="D234" s="298"/>
      <c r="E234" s="298"/>
      <c r="F234" s="298"/>
      <c r="G234" s="298"/>
      <c r="H234" s="298"/>
      <c r="I234" s="298"/>
      <c r="J234" s="298"/>
      <c r="K234" s="298"/>
      <c r="L234" s="298"/>
      <c r="M234" s="298"/>
      <c r="N234" s="298"/>
    </row>
    <row r="235" spans="1:14" ht="16.5" customHeight="1">
      <c r="A235" s="298"/>
      <c r="B235" s="298"/>
      <c r="C235" s="298"/>
      <c r="D235" s="298"/>
      <c r="E235" s="298"/>
      <c r="F235" s="298"/>
      <c r="G235" s="298"/>
      <c r="H235" s="298"/>
      <c r="I235" s="298"/>
      <c r="J235" s="298"/>
      <c r="K235" s="298"/>
      <c r="L235" s="298"/>
      <c r="M235" s="298"/>
      <c r="N235" s="298"/>
    </row>
    <row r="236" spans="1:14" ht="16.5" customHeight="1">
      <c r="A236" s="298"/>
      <c r="B236" s="298"/>
      <c r="C236" s="298"/>
      <c r="D236" s="298"/>
      <c r="E236" s="298"/>
      <c r="F236" s="298"/>
      <c r="G236" s="298"/>
      <c r="H236" s="298"/>
      <c r="I236" s="298"/>
      <c r="J236" s="298"/>
      <c r="K236" s="298"/>
      <c r="L236" s="298"/>
      <c r="M236" s="298"/>
      <c r="N236" s="298"/>
    </row>
    <row r="237" spans="1:14" ht="16.5" customHeight="1">
      <c r="A237" s="298"/>
      <c r="B237" s="298"/>
      <c r="C237" s="298"/>
      <c r="D237" s="298"/>
      <c r="E237" s="298"/>
      <c r="F237" s="298"/>
      <c r="G237" s="298"/>
      <c r="H237" s="298"/>
      <c r="I237" s="298"/>
      <c r="J237" s="298"/>
      <c r="K237" s="298"/>
      <c r="L237" s="298"/>
      <c r="M237" s="298"/>
      <c r="N237" s="298"/>
    </row>
    <row r="238" spans="1:14" ht="16.5" customHeight="1">
      <c r="A238" s="298"/>
      <c r="B238" s="298"/>
      <c r="C238" s="298"/>
      <c r="D238" s="298"/>
      <c r="E238" s="298"/>
      <c r="F238" s="298"/>
      <c r="G238" s="298"/>
      <c r="H238" s="298"/>
      <c r="I238" s="298"/>
      <c r="J238" s="298"/>
      <c r="K238" s="298"/>
      <c r="L238" s="298"/>
      <c r="M238" s="298"/>
      <c r="N238" s="298"/>
    </row>
    <row r="239" spans="1:14" ht="16.5" customHeight="1">
      <c r="A239" s="298"/>
      <c r="B239" s="298"/>
      <c r="C239" s="298"/>
      <c r="D239" s="298"/>
      <c r="E239" s="298"/>
      <c r="F239" s="298"/>
      <c r="G239" s="298"/>
      <c r="H239" s="298"/>
      <c r="I239" s="298"/>
      <c r="J239" s="298"/>
      <c r="K239" s="298"/>
      <c r="L239" s="298"/>
      <c r="M239" s="298"/>
      <c r="N239" s="298"/>
    </row>
    <row r="240" spans="1:14" ht="16.5" customHeight="1">
      <c r="A240" s="298"/>
      <c r="B240" s="298"/>
      <c r="C240" s="298"/>
      <c r="D240" s="298"/>
      <c r="E240" s="298"/>
      <c r="F240" s="298"/>
      <c r="G240" s="298"/>
      <c r="H240" s="298"/>
      <c r="I240" s="298"/>
      <c r="J240" s="298"/>
      <c r="K240" s="298"/>
      <c r="L240" s="298"/>
      <c r="M240" s="298"/>
      <c r="N240" s="298"/>
    </row>
    <row r="241" spans="1:14" ht="16.5" customHeight="1">
      <c r="A241" s="298"/>
      <c r="B241" s="298"/>
      <c r="C241" s="298"/>
      <c r="D241" s="298"/>
      <c r="E241" s="298"/>
      <c r="F241" s="298"/>
      <c r="G241" s="298"/>
      <c r="H241" s="298"/>
      <c r="I241" s="298"/>
      <c r="J241" s="298"/>
      <c r="K241" s="298"/>
      <c r="L241" s="298"/>
      <c r="M241" s="298"/>
      <c r="N241" s="298"/>
    </row>
    <row r="242" spans="1:14" ht="16.5" customHeight="1">
      <c r="A242" s="298"/>
      <c r="B242" s="298"/>
      <c r="C242" s="298"/>
      <c r="D242" s="298"/>
      <c r="E242" s="298"/>
      <c r="F242" s="298"/>
      <c r="G242" s="298"/>
      <c r="H242" s="298"/>
      <c r="I242" s="298"/>
      <c r="J242" s="298"/>
      <c r="K242" s="298"/>
      <c r="L242" s="298"/>
      <c r="M242" s="298"/>
      <c r="N242" s="298"/>
    </row>
    <row r="243" spans="1:14" ht="16.5" customHeight="1">
      <c r="A243" s="298"/>
      <c r="B243" s="298"/>
      <c r="C243" s="298"/>
      <c r="D243" s="298"/>
      <c r="E243" s="298"/>
      <c r="F243" s="298"/>
      <c r="G243" s="298"/>
      <c r="H243" s="298"/>
      <c r="I243" s="298"/>
      <c r="J243" s="298"/>
      <c r="K243" s="298"/>
      <c r="L243" s="298"/>
      <c r="M243" s="298"/>
      <c r="N243" s="298"/>
    </row>
    <row r="244" spans="1:14" ht="16.5" customHeight="1">
      <c r="A244" s="298"/>
      <c r="B244" s="298"/>
      <c r="C244" s="298"/>
      <c r="D244" s="298"/>
      <c r="E244" s="298"/>
      <c r="F244" s="298"/>
      <c r="G244" s="298"/>
      <c r="H244" s="298"/>
      <c r="I244" s="298"/>
      <c r="J244" s="298"/>
      <c r="K244" s="298"/>
      <c r="L244" s="298"/>
      <c r="M244" s="298"/>
      <c r="N244" s="298"/>
    </row>
    <row r="245" spans="1:14" ht="16.5" customHeight="1">
      <c r="A245" s="298"/>
      <c r="B245" s="298"/>
      <c r="C245" s="298"/>
      <c r="D245" s="298"/>
      <c r="E245" s="298"/>
      <c r="F245" s="298"/>
      <c r="G245" s="298"/>
      <c r="H245" s="298"/>
      <c r="I245" s="298"/>
      <c r="J245" s="298"/>
      <c r="K245" s="298"/>
      <c r="L245" s="298"/>
      <c r="M245" s="298"/>
      <c r="N245" s="298"/>
    </row>
    <row r="246" spans="1:14" ht="16.5" customHeight="1">
      <c r="A246" s="298"/>
      <c r="B246" s="298"/>
      <c r="C246" s="298"/>
      <c r="D246" s="298"/>
      <c r="E246" s="298"/>
      <c r="F246" s="298"/>
      <c r="G246" s="298"/>
      <c r="H246" s="298"/>
      <c r="I246" s="298"/>
      <c r="J246" s="298"/>
      <c r="K246" s="298"/>
      <c r="L246" s="298"/>
      <c r="M246" s="298"/>
      <c r="N246" s="298"/>
    </row>
    <row r="247" spans="1:14" ht="16.5" customHeight="1">
      <c r="A247" s="298"/>
      <c r="B247" s="298"/>
      <c r="C247" s="298"/>
      <c r="D247" s="298"/>
      <c r="E247" s="298"/>
      <c r="F247" s="298"/>
      <c r="G247" s="298"/>
      <c r="H247" s="298"/>
      <c r="I247" s="298"/>
      <c r="J247" s="298"/>
      <c r="K247" s="298"/>
      <c r="L247" s="298"/>
      <c r="M247" s="298"/>
      <c r="N247" s="298"/>
    </row>
    <row r="248" spans="1:14" ht="16.5" customHeight="1">
      <c r="A248" s="298"/>
      <c r="B248" s="298"/>
      <c r="C248" s="298"/>
      <c r="D248" s="298"/>
      <c r="E248" s="298"/>
      <c r="F248" s="298"/>
      <c r="G248" s="298"/>
      <c r="H248" s="298"/>
      <c r="I248" s="298"/>
      <c r="J248" s="298"/>
      <c r="K248" s="298"/>
      <c r="L248" s="298"/>
      <c r="M248" s="298"/>
      <c r="N248" s="298"/>
    </row>
    <row r="249" spans="1:14" ht="16.5" customHeight="1">
      <c r="A249" s="298"/>
      <c r="B249" s="298"/>
      <c r="C249" s="298"/>
      <c r="D249" s="298"/>
      <c r="E249" s="298"/>
      <c r="F249" s="298"/>
      <c r="G249" s="298"/>
      <c r="H249" s="298"/>
      <c r="I249" s="298"/>
      <c r="J249" s="298"/>
      <c r="K249" s="298"/>
      <c r="L249" s="298"/>
      <c r="M249" s="298"/>
      <c r="N249" s="298"/>
    </row>
    <row r="250" spans="1:14" ht="16.5" customHeight="1">
      <c r="A250" s="298"/>
      <c r="B250" s="298"/>
      <c r="C250" s="298"/>
      <c r="D250" s="298"/>
      <c r="E250" s="298"/>
      <c r="F250" s="298"/>
      <c r="G250" s="298"/>
      <c r="H250" s="298"/>
      <c r="I250" s="298"/>
      <c r="J250" s="298"/>
      <c r="K250" s="298"/>
      <c r="L250" s="298"/>
      <c r="M250" s="298"/>
      <c r="N250" s="298"/>
    </row>
    <row r="251" spans="1:14" ht="16.5" customHeight="1">
      <c r="A251" s="298"/>
      <c r="B251" s="298"/>
      <c r="C251" s="298"/>
      <c r="D251" s="298"/>
      <c r="E251" s="298"/>
      <c r="F251" s="298"/>
      <c r="G251" s="298"/>
      <c r="H251" s="298"/>
      <c r="I251" s="298"/>
      <c r="J251" s="298"/>
      <c r="K251" s="298"/>
      <c r="L251" s="298"/>
      <c r="M251" s="298"/>
      <c r="N251" s="298"/>
    </row>
    <row r="252" spans="1:14" ht="16.5" customHeight="1">
      <c r="A252" s="298"/>
      <c r="B252" s="298"/>
      <c r="C252" s="298"/>
      <c r="D252" s="298"/>
      <c r="E252" s="298"/>
      <c r="F252" s="298"/>
      <c r="G252" s="298"/>
      <c r="H252" s="298"/>
      <c r="I252" s="298"/>
      <c r="J252" s="298"/>
      <c r="K252" s="298"/>
      <c r="L252" s="298"/>
      <c r="M252" s="298"/>
      <c r="N252" s="298"/>
    </row>
    <row r="253" spans="1:14" ht="16.5" customHeight="1">
      <c r="A253" s="298"/>
      <c r="B253" s="298"/>
      <c r="C253" s="298"/>
      <c r="D253" s="298"/>
      <c r="E253" s="298"/>
      <c r="F253" s="298"/>
      <c r="G253" s="298"/>
      <c r="H253" s="298"/>
      <c r="I253" s="298"/>
      <c r="J253" s="298"/>
      <c r="K253" s="298"/>
      <c r="L253" s="298"/>
      <c r="M253" s="298"/>
      <c r="N253" s="298"/>
    </row>
    <row r="254" spans="1:14" ht="16.5" customHeight="1">
      <c r="A254" s="298"/>
      <c r="B254" s="298"/>
      <c r="C254" s="298"/>
      <c r="D254" s="298"/>
      <c r="E254" s="298"/>
      <c r="F254" s="298"/>
      <c r="G254" s="298"/>
      <c r="H254" s="298"/>
      <c r="I254" s="298"/>
      <c r="J254" s="298"/>
      <c r="K254" s="298"/>
      <c r="L254" s="298"/>
      <c r="M254" s="298"/>
      <c r="N254" s="298"/>
    </row>
    <row r="255" spans="1:14" ht="16.5" customHeight="1">
      <c r="A255" s="298"/>
      <c r="B255" s="298"/>
      <c r="C255" s="298"/>
      <c r="D255" s="298"/>
      <c r="E255" s="298"/>
      <c r="F255" s="298"/>
      <c r="G255" s="298"/>
      <c r="H255" s="298"/>
      <c r="I255" s="298"/>
      <c r="J255" s="298"/>
      <c r="K255" s="298"/>
      <c r="L255" s="298"/>
      <c r="M255" s="298"/>
      <c r="N255" s="298"/>
    </row>
    <row r="256" spans="1:14" ht="16.5" customHeight="1">
      <c r="A256" s="298"/>
      <c r="B256" s="298"/>
      <c r="C256" s="298"/>
      <c r="D256" s="298"/>
      <c r="E256" s="298"/>
      <c r="F256" s="298"/>
      <c r="G256" s="298"/>
      <c r="H256" s="298"/>
      <c r="I256" s="298"/>
      <c r="J256" s="298"/>
      <c r="K256" s="298"/>
      <c r="L256" s="298"/>
      <c r="M256" s="298"/>
      <c r="N256" s="298"/>
    </row>
    <row r="257" spans="1:14" ht="16.5" customHeight="1">
      <c r="A257" s="298"/>
      <c r="B257" s="298"/>
      <c r="C257" s="298"/>
      <c r="D257" s="298"/>
      <c r="E257" s="298"/>
      <c r="F257" s="298"/>
      <c r="G257" s="298"/>
      <c r="H257" s="298"/>
      <c r="I257" s="298"/>
      <c r="J257" s="298"/>
      <c r="K257" s="298"/>
      <c r="L257" s="298"/>
      <c r="M257" s="298"/>
      <c r="N257" s="298"/>
    </row>
    <row r="258" spans="1:14" ht="16.5" customHeight="1">
      <c r="A258" s="298"/>
      <c r="B258" s="298"/>
      <c r="C258" s="298"/>
      <c r="D258" s="298"/>
      <c r="E258" s="298"/>
      <c r="F258" s="298"/>
      <c r="G258" s="298"/>
      <c r="H258" s="298"/>
      <c r="I258" s="298"/>
      <c r="J258" s="298"/>
      <c r="K258" s="298"/>
      <c r="L258" s="298"/>
      <c r="M258" s="298"/>
      <c r="N258" s="298"/>
    </row>
    <row r="259" spans="1:14" ht="16.5" customHeight="1">
      <c r="A259" s="298"/>
      <c r="B259" s="298"/>
      <c r="C259" s="298"/>
      <c r="D259" s="298"/>
      <c r="E259" s="298"/>
      <c r="F259" s="298"/>
      <c r="G259" s="298"/>
      <c r="H259" s="298"/>
      <c r="I259" s="298"/>
      <c r="J259" s="298"/>
      <c r="K259" s="298"/>
      <c r="L259" s="298"/>
      <c r="M259" s="298"/>
      <c r="N259" s="298"/>
    </row>
    <row r="260" spans="1:14" ht="16.5" customHeight="1">
      <c r="A260" s="298"/>
      <c r="B260" s="298"/>
      <c r="C260" s="298"/>
      <c r="D260" s="298"/>
      <c r="E260" s="298"/>
      <c r="F260" s="298"/>
      <c r="G260" s="298"/>
      <c r="H260" s="298"/>
      <c r="I260" s="298"/>
      <c r="J260" s="298"/>
      <c r="K260" s="298"/>
      <c r="L260" s="298"/>
      <c r="M260" s="298"/>
      <c r="N260" s="298"/>
    </row>
    <row r="261" spans="1:14" ht="16.5" customHeight="1">
      <c r="A261" s="298"/>
      <c r="B261" s="298"/>
      <c r="C261" s="298"/>
      <c r="D261" s="298"/>
      <c r="E261" s="298"/>
      <c r="F261" s="298"/>
      <c r="G261" s="298"/>
      <c r="H261" s="298"/>
      <c r="I261" s="298"/>
      <c r="J261" s="298"/>
      <c r="K261" s="298"/>
      <c r="L261" s="298"/>
      <c r="M261" s="298"/>
      <c r="N261" s="298"/>
    </row>
    <row r="262" spans="1:14" ht="16.5" customHeight="1">
      <c r="A262" s="298"/>
      <c r="B262" s="298"/>
      <c r="C262" s="298"/>
      <c r="D262" s="298"/>
      <c r="E262" s="298"/>
      <c r="F262" s="298"/>
      <c r="G262" s="298"/>
      <c r="H262" s="298"/>
      <c r="I262" s="298"/>
      <c r="J262" s="298"/>
      <c r="K262" s="298"/>
      <c r="L262" s="298"/>
      <c r="M262" s="298"/>
      <c r="N262" s="298"/>
    </row>
    <row r="263" spans="1:14" ht="16.5" customHeight="1">
      <c r="A263" s="298"/>
      <c r="B263" s="298"/>
      <c r="C263" s="298"/>
      <c r="D263" s="298"/>
      <c r="E263" s="298"/>
      <c r="F263" s="298"/>
      <c r="G263" s="298"/>
      <c r="H263" s="298"/>
      <c r="I263" s="298"/>
      <c r="J263" s="298"/>
      <c r="K263" s="298"/>
      <c r="L263" s="298"/>
      <c r="M263" s="298"/>
      <c r="N263" s="298"/>
    </row>
    <row r="264" spans="1:14" ht="16.5" customHeight="1">
      <c r="A264" s="298"/>
      <c r="B264" s="298"/>
      <c r="C264" s="298"/>
      <c r="D264" s="298"/>
      <c r="E264" s="298"/>
      <c r="F264" s="298"/>
      <c r="G264" s="298"/>
      <c r="H264" s="298"/>
      <c r="I264" s="298"/>
      <c r="J264" s="298"/>
      <c r="K264" s="298"/>
      <c r="L264" s="298"/>
      <c r="M264" s="298"/>
      <c r="N264" s="298"/>
    </row>
    <row r="265" spans="1:14" ht="16.5" customHeight="1">
      <c r="A265" s="298"/>
      <c r="B265" s="298"/>
      <c r="C265" s="298"/>
      <c r="D265" s="298"/>
      <c r="E265" s="298"/>
      <c r="F265" s="298"/>
      <c r="G265" s="298"/>
      <c r="H265" s="298"/>
      <c r="I265" s="298"/>
      <c r="J265" s="298"/>
      <c r="K265" s="298"/>
      <c r="L265" s="298"/>
      <c r="M265" s="298"/>
      <c r="N265" s="298"/>
    </row>
    <row r="266" spans="1:14" ht="16.5" customHeight="1">
      <c r="A266" s="298"/>
      <c r="B266" s="298"/>
      <c r="C266" s="298"/>
      <c r="D266" s="298"/>
      <c r="E266" s="298"/>
      <c r="F266" s="298"/>
      <c r="G266" s="298"/>
      <c r="H266" s="298"/>
      <c r="I266" s="298"/>
      <c r="J266" s="298"/>
      <c r="K266" s="298"/>
      <c r="L266" s="298"/>
      <c r="M266" s="298"/>
      <c r="N266" s="298"/>
    </row>
    <row r="267" spans="1:14" ht="16.5" customHeight="1">
      <c r="A267" s="298"/>
      <c r="B267" s="298"/>
      <c r="C267" s="298"/>
      <c r="D267" s="298"/>
      <c r="E267" s="298"/>
      <c r="F267" s="298"/>
      <c r="G267" s="298"/>
      <c r="H267" s="298"/>
      <c r="I267" s="298"/>
      <c r="J267" s="298"/>
      <c r="K267" s="298"/>
      <c r="L267" s="298"/>
      <c r="M267" s="298"/>
      <c r="N267" s="298"/>
    </row>
    <row r="268" spans="1:14" ht="16.5" customHeight="1">
      <c r="A268" s="298"/>
      <c r="B268" s="298"/>
      <c r="C268" s="298"/>
      <c r="D268" s="298"/>
      <c r="E268" s="298"/>
      <c r="F268" s="298"/>
      <c r="G268" s="298"/>
      <c r="H268" s="298"/>
      <c r="I268" s="298"/>
      <c r="J268" s="298"/>
      <c r="K268" s="298"/>
      <c r="L268" s="298"/>
      <c r="M268" s="298"/>
      <c r="N268" s="298"/>
    </row>
    <row r="269" spans="1:14" ht="16.5" customHeight="1">
      <c r="A269" s="298"/>
      <c r="B269" s="298"/>
      <c r="C269" s="298"/>
      <c r="D269" s="298"/>
      <c r="E269" s="298"/>
      <c r="F269" s="298"/>
      <c r="G269" s="298"/>
      <c r="H269" s="298"/>
      <c r="I269" s="298"/>
      <c r="J269" s="298"/>
      <c r="K269" s="298"/>
      <c r="L269" s="298"/>
      <c r="M269" s="298"/>
      <c r="N269" s="298"/>
    </row>
    <row r="270" spans="1:14" ht="16.5" customHeight="1">
      <c r="A270" s="298"/>
      <c r="B270" s="298"/>
      <c r="C270" s="298"/>
      <c r="D270" s="298"/>
      <c r="E270" s="298"/>
      <c r="F270" s="298"/>
      <c r="G270" s="298"/>
      <c r="H270" s="298"/>
      <c r="I270" s="298"/>
      <c r="J270" s="298"/>
      <c r="K270" s="298"/>
      <c r="L270" s="298"/>
      <c r="M270" s="298"/>
      <c r="N270" s="298"/>
    </row>
    <row r="271" spans="1:14" ht="16.5" customHeight="1">
      <c r="A271" s="298"/>
      <c r="B271" s="298"/>
      <c r="C271" s="298"/>
      <c r="D271" s="298"/>
      <c r="E271" s="298"/>
      <c r="F271" s="298"/>
      <c r="G271" s="298"/>
      <c r="H271" s="298"/>
      <c r="I271" s="298"/>
      <c r="J271" s="298"/>
      <c r="K271" s="298"/>
      <c r="L271" s="298"/>
      <c r="M271" s="298"/>
      <c r="N271" s="298"/>
    </row>
    <row r="272" spans="1:14" ht="16.5" customHeight="1">
      <c r="A272" s="298"/>
      <c r="B272" s="298"/>
      <c r="C272" s="298"/>
      <c r="D272" s="298"/>
      <c r="E272" s="298"/>
      <c r="F272" s="298"/>
      <c r="G272" s="298"/>
      <c r="H272" s="298"/>
      <c r="I272" s="298"/>
      <c r="J272" s="298"/>
      <c r="K272" s="298"/>
      <c r="L272" s="298"/>
      <c r="M272" s="298"/>
      <c r="N272" s="298"/>
    </row>
    <row r="273" spans="1:14" ht="16.5" customHeight="1">
      <c r="A273" s="298"/>
      <c r="B273" s="298"/>
      <c r="C273" s="298"/>
      <c r="D273" s="298"/>
      <c r="E273" s="298"/>
      <c r="F273" s="298"/>
      <c r="G273" s="298"/>
      <c r="H273" s="298"/>
      <c r="I273" s="298"/>
      <c r="J273" s="298"/>
      <c r="K273" s="298"/>
      <c r="L273" s="298"/>
      <c r="M273" s="298"/>
      <c r="N273" s="298"/>
    </row>
    <row r="274" spans="1:14" ht="16.5" customHeight="1">
      <c r="A274" s="298"/>
      <c r="B274" s="298"/>
      <c r="C274" s="298"/>
      <c r="D274" s="298"/>
      <c r="E274" s="298"/>
      <c r="F274" s="298"/>
      <c r="G274" s="298"/>
      <c r="H274" s="298"/>
      <c r="I274" s="298"/>
      <c r="J274" s="298"/>
      <c r="K274" s="298"/>
      <c r="L274" s="298"/>
      <c r="M274" s="298"/>
      <c r="N274" s="298"/>
    </row>
    <row r="275" spans="1:14" ht="16.5" customHeight="1">
      <c r="A275" s="298"/>
      <c r="B275" s="298"/>
      <c r="C275" s="298"/>
      <c r="D275" s="298"/>
      <c r="E275" s="298"/>
      <c r="F275" s="298"/>
      <c r="G275" s="298"/>
      <c r="H275" s="298"/>
      <c r="I275" s="298"/>
      <c r="J275" s="298"/>
      <c r="K275" s="298"/>
      <c r="L275" s="298"/>
      <c r="M275" s="298"/>
      <c r="N275" s="298"/>
    </row>
    <row r="276" spans="1:14" ht="16.5" customHeight="1">
      <c r="A276" s="298"/>
      <c r="B276" s="298"/>
      <c r="C276" s="298"/>
      <c r="D276" s="298"/>
      <c r="E276" s="298"/>
      <c r="F276" s="298"/>
      <c r="G276" s="298"/>
      <c r="H276" s="298"/>
      <c r="I276" s="298"/>
      <c r="J276" s="298"/>
      <c r="K276" s="298"/>
      <c r="L276" s="298"/>
      <c r="M276" s="298"/>
      <c r="N276" s="298"/>
    </row>
    <row r="277" spans="1:14" ht="16.5" customHeight="1">
      <c r="A277" s="298"/>
      <c r="B277" s="298"/>
      <c r="C277" s="298"/>
      <c r="D277" s="298"/>
      <c r="E277" s="298"/>
      <c r="F277" s="298"/>
      <c r="G277" s="298"/>
      <c r="H277" s="298"/>
      <c r="I277" s="298"/>
      <c r="J277" s="298"/>
      <c r="K277" s="298"/>
      <c r="L277" s="298"/>
      <c r="M277" s="298"/>
      <c r="N277" s="298"/>
    </row>
    <row r="278" spans="1:14" ht="16.5" customHeight="1">
      <c r="A278" s="298"/>
      <c r="B278" s="298"/>
      <c r="C278" s="298"/>
      <c r="D278" s="298"/>
      <c r="E278" s="298"/>
      <c r="F278" s="298"/>
      <c r="G278" s="298"/>
      <c r="H278" s="298"/>
      <c r="I278" s="298"/>
      <c r="J278" s="298"/>
      <c r="K278" s="298"/>
      <c r="L278" s="298"/>
      <c r="M278" s="298"/>
      <c r="N278" s="298"/>
    </row>
    <row r="279" spans="1:14" ht="16.5" customHeight="1">
      <c r="A279" s="298"/>
      <c r="B279" s="298"/>
      <c r="C279" s="298"/>
      <c r="D279" s="298"/>
      <c r="E279" s="298"/>
      <c r="F279" s="298"/>
      <c r="G279" s="298"/>
      <c r="H279" s="298"/>
      <c r="I279" s="298"/>
      <c r="J279" s="298"/>
      <c r="K279" s="298"/>
      <c r="L279" s="298"/>
      <c r="M279" s="298"/>
      <c r="N279" s="298"/>
    </row>
    <row r="280" spans="1:14" ht="16.5" customHeight="1">
      <c r="A280" s="298"/>
      <c r="B280" s="298"/>
      <c r="C280" s="298"/>
      <c r="D280" s="298"/>
      <c r="E280" s="298"/>
      <c r="F280" s="298"/>
      <c r="G280" s="298"/>
      <c r="H280" s="298"/>
      <c r="I280" s="298"/>
      <c r="J280" s="298"/>
      <c r="K280" s="298"/>
      <c r="L280" s="298"/>
      <c r="M280" s="298"/>
      <c r="N280" s="298"/>
    </row>
    <row r="281" spans="1:14" ht="16.5" customHeight="1">
      <c r="A281" s="298"/>
      <c r="B281" s="298"/>
      <c r="C281" s="298"/>
      <c r="D281" s="298"/>
      <c r="E281" s="298"/>
      <c r="F281" s="298"/>
      <c r="G281" s="298"/>
      <c r="H281" s="298"/>
      <c r="I281" s="298"/>
      <c r="J281" s="298"/>
      <c r="K281" s="298"/>
      <c r="L281" s="298"/>
      <c r="M281" s="298"/>
      <c r="N281" s="298"/>
    </row>
    <row r="282" spans="1:14" ht="16.5" customHeight="1">
      <c r="A282" s="298"/>
      <c r="B282" s="298"/>
      <c r="C282" s="298"/>
      <c r="D282" s="298"/>
      <c r="E282" s="298"/>
      <c r="F282" s="298"/>
      <c r="G282" s="298"/>
      <c r="H282" s="298"/>
      <c r="I282" s="298"/>
      <c r="J282" s="298"/>
      <c r="K282" s="298"/>
      <c r="L282" s="298"/>
      <c r="M282" s="298"/>
      <c r="N282" s="298"/>
    </row>
    <row r="283" spans="1:14" ht="16.5" customHeight="1">
      <c r="A283" s="298"/>
      <c r="B283" s="298"/>
      <c r="C283" s="298"/>
      <c r="D283" s="298"/>
      <c r="E283" s="298"/>
      <c r="F283" s="298"/>
      <c r="G283" s="298"/>
      <c r="H283" s="298"/>
      <c r="I283" s="298"/>
      <c r="J283" s="298"/>
      <c r="K283" s="298"/>
      <c r="L283" s="298"/>
      <c r="M283" s="298"/>
      <c r="N283" s="298"/>
    </row>
    <row r="284" spans="1:14" ht="16.5" customHeight="1">
      <c r="A284" s="298"/>
      <c r="B284" s="298"/>
      <c r="C284" s="298"/>
      <c r="D284" s="298"/>
      <c r="E284" s="298"/>
      <c r="F284" s="298"/>
      <c r="G284" s="298"/>
      <c r="H284" s="298"/>
      <c r="I284" s="298"/>
      <c r="J284" s="298"/>
      <c r="K284" s="298"/>
      <c r="L284" s="298"/>
      <c r="M284" s="298"/>
      <c r="N284" s="298"/>
    </row>
    <row r="285" spans="1:14" ht="16.5" customHeight="1">
      <c r="A285" s="298"/>
      <c r="B285" s="298"/>
      <c r="C285" s="298"/>
      <c r="D285" s="298"/>
      <c r="E285" s="298"/>
      <c r="F285" s="298"/>
      <c r="G285" s="298"/>
      <c r="H285" s="298"/>
      <c r="I285" s="298"/>
      <c r="J285" s="298"/>
      <c r="K285" s="298"/>
      <c r="L285" s="298"/>
      <c r="M285" s="298"/>
      <c r="N285" s="298"/>
    </row>
    <row r="286" spans="1:14" ht="16.5" customHeight="1">
      <c r="A286" s="298"/>
      <c r="B286" s="298"/>
      <c r="C286" s="298"/>
      <c r="D286" s="298"/>
      <c r="E286" s="298"/>
      <c r="F286" s="298"/>
      <c r="G286" s="298"/>
      <c r="H286" s="298"/>
      <c r="I286" s="298"/>
      <c r="J286" s="298"/>
      <c r="K286" s="298"/>
      <c r="L286" s="298"/>
      <c r="M286" s="298"/>
      <c r="N286" s="298"/>
    </row>
    <row r="287" spans="1:14" ht="16.5" customHeight="1">
      <c r="A287" s="298"/>
      <c r="B287" s="298"/>
      <c r="C287" s="298"/>
      <c r="D287" s="298"/>
      <c r="E287" s="298"/>
      <c r="F287" s="298"/>
      <c r="G287" s="298"/>
      <c r="H287" s="298"/>
      <c r="I287" s="298"/>
      <c r="J287" s="298"/>
      <c r="K287" s="298"/>
      <c r="L287" s="298"/>
      <c r="M287" s="298"/>
      <c r="N287" s="298"/>
    </row>
    <row r="288" spans="1:14" ht="16.5" customHeight="1">
      <c r="A288" s="298"/>
      <c r="B288" s="298"/>
      <c r="C288" s="298"/>
      <c r="D288" s="298"/>
      <c r="E288" s="298"/>
      <c r="F288" s="298"/>
      <c r="G288" s="298"/>
      <c r="H288" s="298"/>
      <c r="I288" s="298"/>
      <c r="J288" s="298"/>
      <c r="K288" s="298"/>
      <c r="L288" s="298"/>
      <c r="M288" s="298"/>
      <c r="N288" s="298"/>
    </row>
    <row r="289" spans="1:14" ht="16.5" customHeight="1">
      <c r="A289" s="298"/>
      <c r="B289" s="298"/>
      <c r="C289" s="298"/>
      <c r="D289" s="298"/>
      <c r="E289" s="298"/>
      <c r="F289" s="298"/>
      <c r="G289" s="298"/>
      <c r="H289" s="298"/>
      <c r="I289" s="298"/>
      <c r="J289" s="298"/>
      <c r="K289" s="298"/>
      <c r="L289" s="298"/>
      <c r="M289" s="298"/>
      <c r="N289" s="298"/>
    </row>
    <row r="290" spans="1:14" ht="16.5" customHeight="1">
      <c r="A290" s="298"/>
      <c r="B290" s="298"/>
      <c r="C290" s="298"/>
      <c r="D290" s="298"/>
      <c r="E290" s="298"/>
      <c r="F290" s="298"/>
      <c r="G290" s="298"/>
      <c r="H290" s="298"/>
      <c r="I290" s="298"/>
      <c r="J290" s="298"/>
      <c r="K290" s="298"/>
      <c r="L290" s="298"/>
      <c r="M290" s="298"/>
      <c r="N290" s="298"/>
    </row>
    <row r="291" spans="1:14" ht="16.5" customHeight="1">
      <c r="A291" s="298"/>
      <c r="B291" s="298"/>
      <c r="C291" s="298"/>
      <c r="D291" s="298"/>
      <c r="E291" s="298"/>
      <c r="F291" s="298"/>
      <c r="G291" s="298"/>
      <c r="H291" s="298"/>
      <c r="I291" s="298"/>
      <c r="J291" s="298"/>
      <c r="K291" s="298"/>
      <c r="L291" s="298"/>
      <c r="M291" s="298"/>
      <c r="N291" s="298"/>
    </row>
    <row r="292" spans="1:14" ht="16.5" customHeight="1">
      <c r="A292" s="298"/>
      <c r="B292" s="298"/>
      <c r="C292" s="298"/>
      <c r="D292" s="298"/>
      <c r="E292" s="298"/>
      <c r="F292" s="298"/>
      <c r="G292" s="298"/>
      <c r="H292" s="298"/>
      <c r="I292" s="298"/>
      <c r="J292" s="298"/>
      <c r="K292" s="298"/>
      <c r="L292" s="298"/>
      <c r="M292" s="298"/>
      <c r="N292" s="298"/>
    </row>
    <row r="293" spans="1:14" ht="16.5" customHeight="1">
      <c r="A293" s="298"/>
      <c r="B293" s="298"/>
      <c r="C293" s="298"/>
      <c r="D293" s="298"/>
      <c r="E293" s="298"/>
      <c r="F293" s="298"/>
      <c r="G293" s="298"/>
      <c r="H293" s="298"/>
      <c r="I293" s="298"/>
      <c r="J293" s="298"/>
      <c r="K293" s="298"/>
      <c r="L293" s="298"/>
      <c r="M293" s="298"/>
      <c r="N293" s="298"/>
    </row>
    <row r="294" spans="1:14" ht="16.5" customHeight="1">
      <c r="A294" s="298"/>
      <c r="B294" s="298"/>
      <c r="C294" s="298"/>
      <c r="D294" s="298"/>
      <c r="E294" s="298"/>
      <c r="F294" s="298"/>
      <c r="G294" s="298"/>
      <c r="H294" s="298"/>
      <c r="I294" s="298"/>
      <c r="J294" s="298"/>
      <c r="K294" s="298"/>
      <c r="L294" s="298"/>
      <c r="M294" s="298"/>
      <c r="N294" s="298"/>
    </row>
    <row r="295" spans="1:14" ht="16.5" customHeight="1">
      <c r="A295" s="298"/>
      <c r="B295" s="298"/>
      <c r="C295" s="298"/>
      <c r="D295" s="298"/>
      <c r="E295" s="298"/>
      <c r="F295" s="298"/>
      <c r="G295" s="298"/>
      <c r="H295" s="298"/>
      <c r="I295" s="298"/>
      <c r="J295" s="298"/>
      <c r="K295" s="298"/>
      <c r="L295" s="298"/>
      <c r="M295" s="298"/>
      <c r="N295" s="298"/>
    </row>
    <row r="296" spans="1:14" ht="16.5" customHeight="1">
      <c r="A296" s="298"/>
      <c r="B296" s="298"/>
      <c r="C296" s="298"/>
      <c r="D296" s="298"/>
      <c r="E296" s="298"/>
      <c r="F296" s="298"/>
      <c r="G296" s="298"/>
      <c r="H296" s="298"/>
      <c r="I296" s="298"/>
      <c r="J296" s="298"/>
      <c r="K296" s="298"/>
      <c r="L296" s="298"/>
      <c r="M296" s="298"/>
      <c r="N296" s="298"/>
    </row>
    <row r="297" spans="1:14" ht="16.5" customHeight="1">
      <c r="A297" s="298"/>
      <c r="B297" s="298"/>
      <c r="C297" s="298"/>
      <c r="D297" s="298"/>
      <c r="E297" s="298"/>
      <c r="F297" s="298"/>
      <c r="G297" s="298"/>
      <c r="H297" s="298"/>
      <c r="I297" s="298"/>
      <c r="J297" s="298"/>
      <c r="K297" s="298"/>
      <c r="L297" s="298"/>
      <c r="M297" s="298"/>
      <c r="N297" s="298"/>
    </row>
    <row r="298" spans="1:14" ht="16.5" customHeight="1">
      <c r="A298" s="298"/>
      <c r="B298" s="298"/>
      <c r="C298" s="298"/>
      <c r="D298" s="298"/>
      <c r="E298" s="298"/>
      <c r="F298" s="298"/>
      <c r="G298" s="298"/>
      <c r="H298" s="298"/>
      <c r="I298" s="298"/>
      <c r="J298" s="298"/>
      <c r="K298" s="298"/>
      <c r="L298" s="298"/>
      <c r="M298" s="298"/>
      <c r="N298" s="298"/>
    </row>
    <row r="299" spans="1:14" ht="16.5" customHeight="1">
      <c r="A299" s="298"/>
      <c r="B299" s="298"/>
      <c r="C299" s="298"/>
      <c r="D299" s="298"/>
      <c r="E299" s="298"/>
      <c r="F299" s="298"/>
      <c r="G299" s="298"/>
      <c r="H299" s="298"/>
      <c r="I299" s="298"/>
      <c r="J299" s="298"/>
      <c r="K299" s="298"/>
      <c r="L299" s="298"/>
      <c r="M299" s="298"/>
      <c r="N299" s="298"/>
    </row>
    <row r="300" spans="1:14" ht="16.5" customHeight="1">
      <c r="A300" s="298"/>
      <c r="B300" s="298"/>
      <c r="C300" s="298"/>
      <c r="D300" s="298"/>
      <c r="E300" s="298"/>
      <c r="F300" s="298"/>
      <c r="G300" s="298"/>
      <c r="H300" s="298"/>
      <c r="I300" s="298"/>
      <c r="J300" s="298"/>
      <c r="K300" s="298"/>
      <c r="L300" s="298"/>
      <c r="M300" s="298"/>
      <c r="N300" s="298"/>
    </row>
    <row r="301" spans="1:14" ht="16.5" customHeight="1">
      <c r="A301" s="298"/>
      <c r="B301" s="298"/>
      <c r="C301" s="298"/>
      <c r="D301" s="298"/>
      <c r="E301" s="298"/>
      <c r="F301" s="298"/>
      <c r="G301" s="298"/>
      <c r="H301" s="298"/>
      <c r="I301" s="298"/>
      <c r="J301" s="298"/>
      <c r="K301" s="298"/>
      <c r="L301" s="298"/>
      <c r="M301" s="298"/>
      <c r="N301" s="298"/>
    </row>
    <row r="302" spans="1:14" ht="16.5" customHeight="1">
      <c r="A302" s="298"/>
      <c r="B302" s="298"/>
      <c r="C302" s="298"/>
      <c r="D302" s="298"/>
      <c r="E302" s="298"/>
      <c r="F302" s="298"/>
      <c r="G302" s="298"/>
      <c r="H302" s="298"/>
      <c r="I302" s="298"/>
      <c r="J302" s="298"/>
      <c r="K302" s="298"/>
      <c r="L302" s="298"/>
      <c r="M302" s="298"/>
      <c r="N302" s="298"/>
    </row>
    <row r="303" spans="1:14" ht="16.5" customHeight="1">
      <c r="A303" s="298"/>
      <c r="B303" s="298"/>
      <c r="C303" s="298"/>
      <c r="D303" s="298"/>
      <c r="E303" s="298"/>
      <c r="F303" s="298"/>
      <c r="G303" s="298"/>
      <c r="H303" s="298"/>
      <c r="I303" s="298"/>
      <c r="J303" s="298"/>
      <c r="K303" s="298"/>
      <c r="L303" s="298"/>
      <c r="M303" s="298"/>
      <c r="N303" s="298"/>
    </row>
    <row r="304" spans="1:14" ht="16.5" customHeight="1">
      <c r="A304" s="298"/>
      <c r="B304" s="298"/>
      <c r="C304" s="298"/>
      <c r="D304" s="298"/>
      <c r="E304" s="298"/>
      <c r="F304" s="298"/>
      <c r="G304" s="298"/>
      <c r="H304" s="298"/>
      <c r="I304" s="298"/>
      <c r="J304" s="298"/>
      <c r="K304" s="298"/>
      <c r="L304" s="298"/>
      <c r="M304" s="298"/>
      <c r="N304" s="298"/>
    </row>
    <row r="305" spans="1:14" ht="16.5" customHeight="1">
      <c r="A305" s="298"/>
      <c r="B305" s="298"/>
      <c r="C305" s="298"/>
      <c r="D305" s="298"/>
      <c r="E305" s="298"/>
      <c r="F305" s="298"/>
      <c r="G305" s="298"/>
      <c r="H305" s="298"/>
      <c r="I305" s="298"/>
      <c r="J305" s="298"/>
      <c r="K305" s="298"/>
      <c r="L305" s="298"/>
      <c r="M305" s="298"/>
      <c r="N305" s="298"/>
    </row>
    <row r="306" spans="1:14" ht="16.5" customHeight="1">
      <c r="A306" s="298"/>
      <c r="B306" s="298"/>
      <c r="C306" s="298"/>
      <c r="D306" s="298"/>
      <c r="E306" s="298"/>
      <c r="F306" s="298"/>
      <c r="G306" s="298"/>
      <c r="H306" s="298"/>
      <c r="I306" s="298"/>
      <c r="J306" s="298"/>
      <c r="K306" s="298"/>
      <c r="L306" s="298"/>
      <c r="M306" s="298"/>
      <c r="N306" s="298"/>
    </row>
    <row r="307" spans="1:14" ht="16.5" customHeight="1">
      <c r="A307" s="298"/>
      <c r="B307" s="298"/>
      <c r="C307" s="298"/>
      <c r="D307" s="298"/>
      <c r="E307" s="298"/>
      <c r="F307" s="298"/>
      <c r="G307" s="298"/>
      <c r="H307" s="298"/>
      <c r="I307" s="298"/>
      <c r="J307" s="298"/>
      <c r="K307" s="298"/>
      <c r="L307" s="298"/>
      <c r="M307" s="298"/>
      <c r="N307" s="298"/>
    </row>
    <row r="308" spans="1:14" ht="16.5" customHeight="1">
      <c r="A308" s="298"/>
      <c r="B308" s="298"/>
      <c r="C308" s="298"/>
      <c r="D308" s="298"/>
      <c r="E308" s="298"/>
      <c r="F308" s="298"/>
      <c r="G308" s="298"/>
      <c r="H308" s="298"/>
      <c r="I308" s="298"/>
      <c r="J308" s="298"/>
      <c r="K308" s="298"/>
      <c r="L308" s="298"/>
      <c r="M308" s="298"/>
      <c r="N308" s="298"/>
    </row>
    <row r="309" spans="1:14" ht="16.5" customHeight="1">
      <c r="A309" s="298"/>
      <c r="B309" s="298"/>
      <c r="C309" s="298"/>
      <c r="D309" s="298"/>
      <c r="E309" s="298"/>
      <c r="F309" s="298"/>
      <c r="G309" s="298"/>
      <c r="H309" s="298"/>
      <c r="I309" s="298"/>
      <c r="J309" s="298"/>
      <c r="K309" s="298"/>
      <c r="L309" s="298"/>
      <c r="M309" s="298"/>
      <c r="N309" s="298"/>
    </row>
    <row r="310" spans="1:14" ht="16.5" customHeight="1">
      <c r="A310" s="298"/>
      <c r="B310" s="298"/>
      <c r="C310" s="298"/>
      <c r="D310" s="298"/>
      <c r="E310" s="298"/>
      <c r="F310" s="298"/>
      <c r="G310" s="298"/>
      <c r="H310" s="298"/>
      <c r="I310" s="298"/>
      <c r="J310" s="298"/>
      <c r="K310" s="298"/>
      <c r="L310" s="298"/>
      <c r="M310" s="298"/>
      <c r="N310" s="298"/>
    </row>
    <row r="311" spans="1:14" ht="16.5" customHeight="1">
      <c r="A311" s="298"/>
      <c r="B311" s="298"/>
      <c r="C311" s="298"/>
      <c r="D311" s="298"/>
      <c r="E311" s="298"/>
      <c r="F311" s="298"/>
      <c r="G311" s="298"/>
      <c r="H311" s="298"/>
      <c r="I311" s="298"/>
      <c r="J311" s="298"/>
      <c r="K311" s="298"/>
      <c r="L311" s="298"/>
      <c r="M311" s="298"/>
      <c r="N311" s="298"/>
    </row>
    <row r="312" spans="1:14" ht="16.5" customHeight="1">
      <c r="A312" s="298"/>
      <c r="B312" s="298"/>
      <c r="C312" s="298"/>
      <c r="D312" s="298"/>
      <c r="E312" s="298"/>
      <c r="F312" s="298"/>
      <c r="G312" s="298"/>
      <c r="H312" s="298"/>
      <c r="I312" s="298"/>
      <c r="J312" s="298"/>
      <c r="K312" s="298"/>
      <c r="L312" s="298"/>
      <c r="M312" s="298"/>
      <c r="N312" s="298"/>
    </row>
    <row r="313" spans="1:14" ht="16.5" customHeight="1">
      <c r="A313" s="298"/>
      <c r="B313" s="298"/>
      <c r="C313" s="298"/>
      <c r="D313" s="298"/>
      <c r="E313" s="298"/>
      <c r="F313" s="298"/>
      <c r="G313" s="298"/>
      <c r="H313" s="298"/>
      <c r="I313" s="298"/>
      <c r="J313" s="298"/>
      <c r="K313" s="298"/>
      <c r="L313" s="298"/>
      <c r="M313" s="298"/>
      <c r="N313" s="298"/>
    </row>
    <row r="314" spans="1:14" ht="16.5" customHeight="1">
      <c r="A314" s="298"/>
      <c r="B314" s="298"/>
      <c r="C314" s="298"/>
      <c r="D314" s="298"/>
      <c r="E314" s="298"/>
      <c r="F314" s="298"/>
      <c r="G314" s="298"/>
      <c r="H314" s="298"/>
      <c r="I314" s="298"/>
      <c r="J314" s="298"/>
      <c r="K314" s="298"/>
      <c r="L314" s="298"/>
      <c r="M314" s="298"/>
      <c r="N314" s="298"/>
    </row>
    <row r="315" spans="1:14" ht="16.5" customHeight="1">
      <c r="A315" s="298"/>
      <c r="B315" s="298"/>
      <c r="C315" s="298"/>
      <c r="D315" s="298"/>
      <c r="E315" s="298"/>
      <c r="F315" s="298"/>
      <c r="G315" s="298"/>
      <c r="H315" s="298"/>
      <c r="I315" s="298"/>
      <c r="J315" s="298"/>
      <c r="K315" s="298"/>
      <c r="L315" s="298"/>
      <c r="M315" s="298"/>
      <c r="N315" s="298"/>
    </row>
    <row r="316" spans="1:14" ht="16.5" customHeight="1">
      <c r="A316" s="298"/>
      <c r="B316" s="298"/>
      <c r="C316" s="298"/>
      <c r="D316" s="298"/>
      <c r="E316" s="298"/>
      <c r="F316" s="298"/>
      <c r="G316" s="298"/>
      <c r="H316" s="298"/>
      <c r="I316" s="298"/>
      <c r="J316" s="298"/>
      <c r="K316" s="298"/>
      <c r="L316" s="298"/>
      <c r="M316" s="298"/>
      <c r="N316" s="298"/>
    </row>
    <row r="317" spans="1:14" ht="16.5" customHeight="1">
      <c r="A317" s="298"/>
      <c r="B317" s="298"/>
      <c r="C317" s="298"/>
      <c r="D317" s="298"/>
      <c r="E317" s="298"/>
      <c r="F317" s="298"/>
      <c r="G317" s="298"/>
      <c r="H317" s="298"/>
      <c r="I317" s="298"/>
      <c r="J317" s="298"/>
      <c r="K317" s="298"/>
      <c r="L317" s="298"/>
      <c r="M317" s="298"/>
      <c r="N317" s="298"/>
    </row>
    <row r="318" spans="1:14" ht="16.5" customHeight="1">
      <c r="A318" s="298"/>
      <c r="B318" s="298"/>
      <c r="C318" s="298"/>
      <c r="D318" s="298"/>
      <c r="E318" s="298"/>
      <c r="F318" s="298"/>
      <c r="G318" s="298"/>
      <c r="H318" s="298"/>
      <c r="I318" s="298"/>
      <c r="J318" s="298"/>
      <c r="K318" s="298"/>
      <c r="L318" s="298"/>
      <c r="M318" s="298"/>
      <c r="N318" s="298"/>
    </row>
    <row r="319" spans="1:14" ht="16.5" customHeight="1">
      <c r="A319" s="298"/>
      <c r="B319" s="298"/>
      <c r="C319" s="298"/>
      <c r="D319" s="298"/>
      <c r="E319" s="298"/>
      <c r="F319" s="298"/>
      <c r="G319" s="298"/>
      <c r="H319" s="298"/>
      <c r="I319" s="298"/>
      <c r="J319" s="298"/>
      <c r="K319" s="298"/>
      <c r="L319" s="298"/>
      <c r="M319" s="298"/>
      <c r="N319" s="298"/>
    </row>
    <row r="320" spans="1:14" ht="16.5" customHeight="1">
      <c r="A320" s="298"/>
      <c r="B320" s="298"/>
      <c r="C320" s="298"/>
      <c r="D320" s="298"/>
      <c r="E320" s="298"/>
      <c r="F320" s="298"/>
      <c r="G320" s="298"/>
      <c r="H320" s="298"/>
      <c r="I320" s="298"/>
      <c r="J320" s="298"/>
      <c r="K320" s="298"/>
      <c r="L320" s="298"/>
      <c r="M320" s="298"/>
      <c r="N320" s="298"/>
    </row>
    <row r="321" spans="1:14" ht="16.5" customHeight="1">
      <c r="A321" s="298"/>
      <c r="B321" s="298"/>
      <c r="C321" s="298"/>
      <c r="D321" s="298"/>
      <c r="E321" s="298"/>
      <c r="F321" s="298"/>
      <c r="G321" s="298"/>
      <c r="H321" s="298"/>
      <c r="I321" s="298"/>
      <c r="J321" s="298"/>
      <c r="K321" s="298"/>
      <c r="L321" s="298"/>
      <c r="M321" s="298"/>
      <c r="N321" s="298"/>
    </row>
    <row r="322" spans="1:14" ht="16.5" customHeight="1">
      <c r="A322" s="298"/>
      <c r="B322" s="298"/>
      <c r="C322" s="298"/>
      <c r="D322" s="298"/>
      <c r="E322" s="298"/>
      <c r="F322" s="298"/>
      <c r="G322" s="298"/>
      <c r="H322" s="298"/>
      <c r="I322" s="298"/>
      <c r="J322" s="298"/>
      <c r="K322" s="298"/>
      <c r="L322" s="298"/>
      <c r="M322" s="298"/>
      <c r="N322" s="298"/>
    </row>
    <row r="323" spans="1:14" ht="16.5" customHeight="1">
      <c r="A323" s="298"/>
      <c r="B323" s="298"/>
      <c r="C323" s="298"/>
      <c r="D323" s="298"/>
      <c r="E323" s="298"/>
      <c r="F323" s="298"/>
      <c r="G323" s="298"/>
      <c r="H323" s="298"/>
      <c r="I323" s="298"/>
      <c r="J323" s="298"/>
      <c r="K323" s="298"/>
      <c r="L323" s="298"/>
      <c r="M323" s="298"/>
      <c r="N323" s="298"/>
    </row>
    <row r="324" spans="1:14" ht="16.5" customHeight="1">
      <c r="A324" s="298"/>
      <c r="B324" s="298"/>
      <c r="C324" s="298"/>
      <c r="D324" s="298"/>
      <c r="E324" s="298"/>
      <c r="F324" s="298"/>
      <c r="G324" s="298"/>
      <c r="H324" s="298"/>
      <c r="I324" s="298"/>
      <c r="J324" s="298"/>
      <c r="K324" s="298"/>
      <c r="L324" s="298"/>
      <c r="M324" s="298"/>
      <c r="N324" s="298"/>
    </row>
    <row r="325" spans="1:14" ht="16.5" customHeight="1">
      <c r="A325" s="298"/>
      <c r="B325" s="298"/>
      <c r="C325" s="298"/>
      <c r="D325" s="298"/>
      <c r="E325" s="298"/>
      <c r="F325" s="298"/>
      <c r="G325" s="298"/>
      <c r="H325" s="298"/>
      <c r="I325" s="298"/>
      <c r="J325" s="298"/>
      <c r="K325" s="298"/>
      <c r="L325" s="298"/>
      <c r="M325" s="298"/>
      <c r="N325" s="298"/>
    </row>
    <row r="326" spans="1:14" ht="16.5" customHeight="1">
      <c r="A326" s="298"/>
      <c r="B326" s="298"/>
      <c r="C326" s="298"/>
      <c r="D326" s="298"/>
      <c r="E326" s="298"/>
      <c r="F326" s="298"/>
      <c r="G326" s="298"/>
      <c r="H326" s="298"/>
      <c r="I326" s="298"/>
      <c r="J326" s="298"/>
      <c r="K326" s="298"/>
      <c r="L326" s="298"/>
      <c r="M326" s="298"/>
      <c r="N326" s="298"/>
    </row>
    <row r="327" spans="1:14" ht="16.5" customHeight="1">
      <c r="A327" s="298"/>
      <c r="B327" s="298"/>
      <c r="C327" s="298"/>
      <c r="D327" s="298"/>
      <c r="E327" s="298"/>
      <c r="F327" s="298"/>
      <c r="G327" s="298"/>
      <c r="H327" s="298"/>
      <c r="I327" s="298"/>
      <c r="J327" s="298"/>
      <c r="K327" s="298"/>
      <c r="L327" s="298"/>
      <c r="M327" s="298"/>
      <c r="N327" s="298"/>
    </row>
    <row r="328" spans="1:14" ht="16.5" customHeight="1">
      <c r="A328" s="298"/>
      <c r="B328" s="298"/>
      <c r="C328" s="298"/>
      <c r="D328" s="298"/>
      <c r="E328" s="298"/>
      <c r="F328" s="298"/>
      <c r="G328" s="298"/>
      <c r="H328" s="298"/>
      <c r="I328" s="298"/>
      <c r="J328" s="298"/>
      <c r="K328" s="298"/>
      <c r="L328" s="298"/>
      <c r="M328" s="298"/>
      <c r="N328" s="298"/>
    </row>
    <row r="329" spans="1:14" ht="16.5" customHeight="1">
      <c r="A329" s="298"/>
      <c r="B329" s="298"/>
      <c r="C329" s="298"/>
      <c r="D329" s="298"/>
      <c r="E329" s="298"/>
      <c r="F329" s="298"/>
      <c r="G329" s="298"/>
      <c r="H329" s="298"/>
      <c r="I329" s="298"/>
      <c r="J329" s="298"/>
      <c r="K329" s="298"/>
      <c r="L329" s="298"/>
      <c r="M329" s="298"/>
      <c r="N329" s="298"/>
    </row>
    <row r="330" spans="1:14" ht="16.5" customHeight="1">
      <c r="A330" s="298"/>
      <c r="B330" s="298"/>
      <c r="C330" s="298"/>
      <c r="D330" s="298"/>
      <c r="E330" s="298"/>
      <c r="F330" s="298"/>
      <c r="G330" s="298"/>
      <c r="H330" s="298"/>
      <c r="I330" s="298"/>
      <c r="J330" s="298"/>
      <c r="K330" s="298"/>
      <c r="L330" s="298"/>
      <c r="M330" s="298"/>
      <c r="N330" s="298"/>
    </row>
    <row r="331" spans="1:14" ht="16.5" customHeight="1">
      <c r="A331" s="298"/>
      <c r="B331" s="298"/>
      <c r="C331" s="298"/>
      <c r="D331" s="298"/>
      <c r="E331" s="298"/>
      <c r="F331" s="298"/>
      <c r="G331" s="298"/>
      <c r="H331" s="298"/>
      <c r="I331" s="298"/>
      <c r="J331" s="298"/>
      <c r="K331" s="298"/>
      <c r="L331" s="298"/>
      <c r="M331" s="298"/>
      <c r="N331" s="298"/>
    </row>
    <row r="332" spans="1:14" ht="16.5" customHeight="1">
      <c r="A332" s="298"/>
      <c r="B332" s="298"/>
      <c r="C332" s="298"/>
      <c r="D332" s="298"/>
      <c r="E332" s="298"/>
      <c r="F332" s="298"/>
      <c r="G332" s="298"/>
      <c r="H332" s="298"/>
      <c r="I332" s="298"/>
      <c r="J332" s="298"/>
      <c r="K332" s="298"/>
      <c r="L332" s="298"/>
      <c r="M332" s="298"/>
      <c r="N332" s="298"/>
    </row>
    <row r="333" spans="1:14" ht="16.5" customHeight="1">
      <c r="A333" s="298"/>
      <c r="B333" s="298"/>
      <c r="C333" s="298"/>
      <c r="D333" s="298"/>
      <c r="E333" s="298"/>
      <c r="F333" s="298"/>
      <c r="G333" s="298"/>
      <c r="H333" s="298"/>
      <c r="I333" s="298"/>
      <c r="J333" s="298"/>
      <c r="K333" s="298"/>
      <c r="L333" s="298"/>
      <c r="M333" s="298"/>
      <c r="N333" s="298"/>
    </row>
    <row r="334" spans="1:14" ht="16.5" customHeight="1">
      <c r="A334" s="298"/>
      <c r="B334" s="298"/>
      <c r="C334" s="298"/>
      <c r="D334" s="298"/>
      <c r="E334" s="298"/>
      <c r="F334" s="298"/>
      <c r="G334" s="298"/>
      <c r="H334" s="298"/>
      <c r="I334" s="298"/>
      <c r="J334" s="298"/>
      <c r="K334" s="298"/>
      <c r="L334" s="298"/>
      <c r="M334" s="298"/>
      <c r="N334" s="298"/>
    </row>
    <row r="335" spans="1:14" ht="16.5" customHeight="1">
      <c r="A335" s="298"/>
      <c r="B335" s="298"/>
      <c r="C335" s="298"/>
      <c r="D335" s="298"/>
      <c r="E335" s="298"/>
      <c r="F335" s="298"/>
      <c r="G335" s="298"/>
      <c r="H335" s="298"/>
      <c r="I335" s="298"/>
      <c r="J335" s="298"/>
      <c r="K335" s="298"/>
      <c r="L335" s="298"/>
      <c r="M335" s="298"/>
      <c r="N335" s="298"/>
    </row>
    <row r="336" spans="1:14" ht="16.5" customHeight="1">
      <c r="A336" s="298"/>
      <c r="B336" s="298"/>
      <c r="C336" s="298"/>
      <c r="D336" s="298"/>
      <c r="E336" s="298"/>
      <c r="F336" s="298"/>
      <c r="G336" s="298"/>
      <c r="H336" s="298"/>
      <c r="I336" s="298"/>
      <c r="J336" s="298"/>
      <c r="K336" s="298"/>
      <c r="L336" s="298"/>
      <c r="M336" s="298"/>
      <c r="N336" s="298"/>
    </row>
    <row r="337" spans="1:14" ht="16.5" customHeight="1">
      <c r="A337" s="298"/>
      <c r="B337" s="298"/>
      <c r="C337" s="298"/>
      <c r="D337" s="298"/>
      <c r="E337" s="298"/>
      <c r="F337" s="298"/>
      <c r="G337" s="298"/>
      <c r="H337" s="298"/>
      <c r="I337" s="298"/>
      <c r="J337" s="298"/>
      <c r="K337" s="298"/>
      <c r="L337" s="298"/>
      <c r="M337" s="298"/>
      <c r="N337" s="298"/>
    </row>
    <row r="338" spans="1:14" ht="16.5" customHeight="1">
      <c r="A338" s="298"/>
      <c r="B338" s="298"/>
      <c r="C338" s="298"/>
      <c r="D338" s="298"/>
      <c r="E338" s="298"/>
      <c r="F338" s="298"/>
      <c r="G338" s="298"/>
      <c r="H338" s="298"/>
      <c r="I338" s="298"/>
      <c r="J338" s="298"/>
      <c r="K338" s="298"/>
      <c r="L338" s="298"/>
      <c r="M338" s="298"/>
      <c r="N338" s="298"/>
    </row>
    <row r="339" spans="1:14" ht="16.5" customHeight="1">
      <c r="A339" s="298"/>
      <c r="B339" s="298"/>
      <c r="C339" s="298"/>
      <c r="D339" s="298"/>
      <c r="E339" s="298"/>
      <c r="F339" s="298"/>
      <c r="G339" s="298"/>
      <c r="H339" s="298"/>
      <c r="I339" s="298"/>
      <c r="J339" s="298"/>
      <c r="K339" s="298"/>
      <c r="L339" s="298"/>
      <c r="M339" s="298"/>
      <c r="N339" s="298"/>
    </row>
    <row r="340" spans="1:14" ht="16.5" customHeight="1">
      <c r="A340" s="298"/>
      <c r="B340" s="298"/>
      <c r="C340" s="298"/>
      <c r="D340" s="298"/>
      <c r="E340" s="298"/>
      <c r="F340" s="298"/>
      <c r="G340" s="298"/>
      <c r="H340" s="298"/>
      <c r="I340" s="298"/>
      <c r="J340" s="298"/>
      <c r="K340" s="298"/>
      <c r="L340" s="298"/>
      <c r="M340" s="298"/>
      <c r="N340" s="298"/>
    </row>
    <row r="341" spans="1:14" ht="16.5" customHeight="1">
      <c r="A341" s="298"/>
      <c r="B341" s="298"/>
      <c r="C341" s="298"/>
      <c r="D341" s="298"/>
      <c r="E341" s="298"/>
      <c r="F341" s="298"/>
      <c r="G341" s="298"/>
      <c r="H341" s="298"/>
      <c r="I341" s="298"/>
      <c r="J341" s="298"/>
      <c r="K341" s="298"/>
      <c r="L341" s="298"/>
      <c r="M341" s="298"/>
      <c r="N341" s="298"/>
    </row>
    <row r="342" spans="1:14" ht="16.5" customHeight="1">
      <c r="A342" s="298"/>
      <c r="B342" s="298"/>
      <c r="C342" s="298"/>
      <c r="D342" s="298"/>
      <c r="E342" s="298"/>
      <c r="F342" s="298"/>
      <c r="G342" s="298"/>
      <c r="H342" s="298"/>
      <c r="I342" s="298"/>
      <c r="J342" s="298"/>
      <c r="K342" s="298"/>
      <c r="L342" s="298"/>
      <c r="M342" s="298"/>
      <c r="N342" s="298"/>
    </row>
    <row r="343" spans="1:14" ht="16.5" customHeight="1">
      <c r="A343" s="298"/>
      <c r="B343" s="298"/>
      <c r="C343" s="298"/>
      <c r="D343" s="298"/>
      <c r="E343" s="298"/>
      <c r="F343" s="298"/>
      <c r="G343" s="298"/>
      <c r="H343" s="298"/>
      <c r="I343" s="298"/>
      <c r="J343" s="298"/>
      <c r="K343" s="298"/>
      <c r="L343" s="298"/>
      <c r="M343" s="298"/>
      <c r="N343" s="298"/>
    </row>
    <row r="344" spans="1:14" ht="16.5" customHeight="1">
      <c r="A344" s="298"/>
      <c r="B344" s="298"/>
      <c r="C344" s="298"/>
      <c r="D344" s="298"/>
      <c r="E344" s="298"/>
      <c r="F344" s="298"/>
      <c r="G344" s="298"/>
      <c r="H344" s="298"/>
      <c r="I344" s="298"/>
      <c r="J344" s="298"/>
      <c r="K344" s="298"/>
      <c r="L344" s="298"/>
      <c r="M344" s="298"/>
      <c r="N344" s="298"/>
    </row>
    <row r="345" spans="1:14" ht="16.5" customHeight="1">
      <c r="A345" s="298"/>
      <c r="B345" s="298"/>
      <c r="C345" s="298"/>
      <c r="D345" s="298"/>
      <c r="E345" s="298"/>
      <c r="F345" s="298"/>
      <c r="G345" s="298"/>
      <c r="H345" s="298"/>
      <c r="I345" s="298"/>
      <c r="J345" s="298"/>
      <c r="K345" s="298"/>
      <c r="L345" s="298"/>
      <c r="M345" s="298"/>
      <c r="N345" s="298"/>
    </row>
    <row r="346" spans="1:14" ht="16.5" customHeight="1">
      <c r="A346" s="298"/>
      <c r="B346" s="298"/>
      <c r="C346" s="298"/>
      <c r="D346" s="298"/>
      <c r="E346" s="298"/>
      <c r="F346" s="298"/>
      <c r="G346" s="298"/>
      <c r="H346" s="298"/>
      <c r="I346" s="298"/>
      <c r="J346" s="298"/>
      <c r="K346" s="298"/>
      <c r="L346" s="298"/>
      <c r="M346" s="298"/>
      <c r="N346" s="298"/>
    </row>
    <row r="347" spans="1:14" ht="16.5" customHeight="1">
      <c r="A347" s="298"/>
      <c r="B347" s="298"/>
      <c r="C347" s="298"/>
      <c r="D347" s="298"/>
      <c r="E347" s="298"/>
      <c r="F347" s="298"/>
      <c r="G347" s="298"/>
      <c r="H347" s="298"/>
      <c r="I347" s="298"/>
      <c r="J347" s="298"/>
      <c r="K347" s="298"/>
      <c r="L347" s="298"/>
      <c r="M347" s="298"/>
      <c r="N347" s="298"/>
    </row>
    <row r="348" spans="1:14" ht="16.5" customHeight="1">
      <c r="A348" s="298"/>
      <c r="B348" s="298"/>
      <c r="C348" s="298"/>
      <c r="D348" s="298"/>
      <c r="E348" s="298"/>
      <c r="F348" s="298"/>
      <c r="G348" s="298"/>
      <c r="H348" s="298"/>
      <c r="I348" s="298"/>
      <c r="J348" s="298"/>
      <c r="K348" s="298"/>
      <c r="L348" s="298"/>
      <c r="M348" s="298"/>
      <c r="N348" s="298"/>
    </row>
    <row r="349" spans="1:14" ht="16.5" customHeight="1">
      <c r="A349" s="298"/>
      <c r="B349" s="298"/>
      <c r="C349" s="298"/>
      <c r="D349" s="298"/>
      <c r="E349" s="298"/>
      <c r="F349" s="298"/>
      <c r="G349" s="298"/>
      <c r="H349" s="298"/>
      <c r="I349" s="298"/>
      <c r="J349" s="298"/>
      <c r="K349" s="298"/>
      <c r="L349" s="298"/>
      <c r="M349" s="298"/>
      <c r="N349" s="298"/>
    </row>
    <row r="350" spans="1:14" ht="16.5" customHeight="1">
      <c r="A350" s="298"/>
      <c r="B350" s="298"/>
      <c r="C350" s="298"/>
      <c r="D350" s="298"/>
      <c r="E350" s="298"/>
      <c r="F350" s="298"/>
      <c r="G350" s="298"/>
      <c r="H350" s="298"/>
      <c r="I350" s="298"/>
      <c r="J350" s="298"/>
      <c r="K350" s="298"/>
      <c r="L350" s="298"/>
      <c r="M350" s="298"/>
      <c r="N350" s="298"/>
    </row>
    <row r="351" spans="1:14" ht="16.5" customHeight="1">
      <c r="A351" s="298"/>
      <c r="B351" s="298"/>
      <c r="C351" s="298"/>
      <c r="D351" s="298"/>
      <c r="E351" s="298"/>
      <c r="F351" s="298"/>
      <c r="G351" s="298"/>
      <c r="H351" s="298"/>
      <c r="I351" s="298"/>
      <c r="J351" s="298"/>
      <c r="K351" s="298"/>
      <c r="L351" s="298"/>
      <c r="M351" s="298"/>
      <c r="N351" s="298"/>
    </row>
    <row r="352" spans="1:14" ht="16.5" customHeight="1">
      <c r="A352" s="298"/>
      <c r="B352" s="298"/>
      <c r="C352" s="298"/>
      <c r="D352" s="298"/>
      <c r="E352" s="298"/>
      <c r="F352" s="298"/>
      <c r="G352" s="298"/>
      <c r="H352" s="298"/>
      <c r="I352" s="298"/>
      <c r="J352" s="298"/>
      <c r="K352" s="298"/>
      <c r="L352" s="298"/>
      <c r="M352" s="298"/>
      <c r="N352" s="298"/>
    </row>
    <row r="353" spans="1:14" ht="16.5" customHeight="1">
      <c r="A353" s="298"/>
      <c r="B353" s="298"/>
      <c r="C353" s="298"/>
      <c r="D353" s="298"/>
      <c r="E353" s="298"/>
      <c r="F353" s="298"/>
      <c r="G353" s="298"/>
      <c r="H353" s="298"/>
      <c r="I353" s="298"/>
      <c r="J353" s="298"/>
      <c r="K353" s="298"/>
      <c r="L353" s="298"/>
      <c r="M353" s="298"/>
      <c r="N353" s="298"/>
    </row>
    <row r="354" spans="1:14" ht="16.5" customHeight="1">
      <c r="A354" s="298"/>
      <c r="B354" s="298"/>
      <c r="C354" s="298"/>
      <c r="D354" s="298"/>
      <c r="E354" s="298"/>
      <c r="F354" s="298"/>
      <c r="G354" s="298"/>
      <c r="H354" s="298"/>
      <c r="I354" s="298"/>
      <c r="J354" s="298"/>
      <c r="K354" s="298"/>
      <c r="L354" s="298"/>
      <c r="M354" s="298"/>
      <c r="N354" s="298"/>
    </row>
    <row r="355" spans="1:14" ht="16.5" customHeight="1">
      <c r="A355" s="298"/>
      <c r="B355" s="298"/>
      <c r="C355" s="298"/>
      <c r="D355" s="298"/>
      <c r="E355" s="298"/>
      <c r="F355" s="298"/>
      <c r="G355" s="298"/>
      <c r="H355" s="298"/>
      <c r="I355" s="298"/>
      <c r="J355" s="298"/>
      <c r="K355" s="298"/>
      <c r="L355" s="298"/>
      <c r="M355" s="298"/>
      <c r="N355" s="298"/>
    </row>
    <row r="356" spans="1:14" ht="16.5" customHeight="1">
      <c r="A356" s="298"/>
      <c r="B356" s="298"/>
      <c r="C356" s="298"/>
      <c r="D356" s="298"/>
      <c r="E356" s="298"/>
      <c r="F356" s="298"/>
      <c r="G356" s="298"/>
      <c r="H356" s="298"/>
      <c r="I356" s="298"/>
      <c r="J356" s="298"/>
      <c r="K356" s="298"/>
      <c r="L356" s="298"/>
      <c r="M356" s="298"/>
      <c r="N356" s="298"/>
    </row>
    <row r="357" spans="1:14" ht="16.5" customHeight="1">
      <c r="A357" s="298"/>
      <c r="B357" s="298"/>
      <c r="C357" s="298"/>
      <c r="D357" s="298"/>
      <c r="E357" s="298"/>
      <c r="F357" s="298"/>
      <c r="G357" s="298"/>
      <c r="H357" s="298"/>
      <c r="I357" s="298"/>
      <c r="J357" s="298"/>
      <c r="K357" s="298"/>
      <c r="L357" s="298"/>
      <c r="M357" s="298"/>
      <c r="N357" s="298"/>
    </row>
    <row r="358" spans="1:14" ht="16.5" customHeight="1">
      <c r="A358" s="298"/>
      <c r="B358" s="298"/>
      <c r="C358" s="298"/>
      <c r="D358" s="298"/>
      <c r="E358" s="298"/>
      <c r="F358" s="298"/>
      <c r="G358" s="298"/>
      <c r="H358" s="298"/>
      <c r="I358" s="298"/>
      <c r="J358" s="298"/>
      <c r="K358" s="298"/>
      <c r="L358" s="298"/>
      <c r="M358" s="298"/>
      <c r="N358" s="298"/>
    </row>
    <row r="359" spans="1:14" ht="16.5" customHeight="1">
      <c r="A359" s="298"/>
      <c r="B359" s="298"/>
      <c r="C359" s="298"/>
      <c r="D359" s="298"/>
      <c r="E359" s="298"/>
      <c r="F359" s="298"/>
      <c r="G359" s="298"/>
      <c r="H359" s="298"/>
      <c r="I359" s="298"/>
      <c r="J359" s="298"/>
      <c r="K359" s="298"/>
      <c r="L359" s="298"/>
      <c r="M359" s="298"/>
      <c r="N359" s="298"/>
    </row>
    <row r="360" spans="1:14" ht="16.5" customHeight="1">
      <c r="A360" s="298"/>
      <c r="B360" s="298"/>
      <c r="C360" s="298"/>
      <c r="D360" s="298"/>
      <c r="E360" s="298"/>
      <c r="F360" s="298"/>
      <c r="G360" s="298"/>
      <c r="H360" s="298"/>
      <c r="I360" s="298"/>
      <c r="J360" s="298"/>
      <c r="K360" s="298"/>
      <c r="L360" s="298"/>
      <c r="M360" s="298"/>
      <c r="N360" s="298"/>
    </row>
    <row r="361" spans="1:14" ht="16.5" customHeight="1">
      <c r="A361" s="298"/>
      <c r="B361" s="298"/>
      <c r="C361" s="298"/>
      <c r="D361" s="298"/>
      <c r="E361" s="298"/>
      <c r="F361" s="298"/>
      <c r="G361" s="298"/>
      <c r="H361" s="298"/>
      <c r="I361" s="298"/>
      <c r="J361" s="298"/>
      <c r="K361" s="298"/>
      <c r="L361" s="298"/>
      <c r="M361" s="298"/>
      <c r="N361" s="298"/>
    </row>
    <row r="362" spans="1:14" ht="16.5" customHeight="1">
      <c r="A362" s="298"/>
      <c r="B362" s="298"/>
      <c r="C362" s="298"/>
      <c r="D362" s="298"/>
      <c r="E362" s="298"/>
      <c r="F362" s="298"/>
      <c r="G362" s="298"/>
      <c r="H362" s="298"/>
      <c r="I362" s="298"/>
      <c r="J362" s="298"/>
      <c r="K362" s="298"/>
      <c r="L362" s="298"/>
      <c r="M362" s="298"/>
      <c r="N362" s="298"/>
    </row>
    <row r="363" spans="1:14" ht="16.5" customHeight="1">
      <c r="A363" s="298"/>
      <c r="B363" s="298"/>
      <c r="C363" s="298"/>
      <c r="D363" s="298"/>
      <c r="E363" s="298"/>
      <c r="F363" s="298"/>
      <c r="G363" s="298"/>
      <c r="H363" s="298"/>
      <c r="I363" s="298"/>
      <c r="J363" s="298"/>
      <c r="K363" s="298"/>
      <c r="L363" s="298"/>
      <c r="M363" s="298"/>
      <c r="N363" s="298"/>
    </row>
    <row r="364" spans="1:14" ht="16.5" customHeight="1">
      <c r="A364" s="298"/>
      <c r="B364" s="298"/>
      <c r="C364" s="298"/>
      <c r="D364" s="298"/>
      <c r="E364" s="298"/>
      <c r="F364" s="298"/>
      <c r="G364" s="298"/>
      <c r="H364" s="298"/>
      <c r="I364" s="298"/>
      <c r="J364" s="298"/>
      <c r="K364" s="298"/>
      <c r="L364" s="298"/>
      <c r="M364" s="298"/>
      <c r="N364" s="298"/>
    </row>
    <row r="365" spans="1:14" ht="16.5" customHeight="1">
      <c r="A365" s="298"/>
      <c r="B365" s="298"/>
      <c r="C365" s="298"/>
      <c r="D365" s="298"/>
      <c r="E365" s="298"/>
      <c r="F365" s="298"/>
      <c r="G365" s="298"/>
      <c r="H365" s="298"/>
      <c r="I365" s="298"/>
      <c r="J365" s="298"/>
      <c r="K365" s="298"/>
      <c r="L365" s="298"/>
      <c r="M365" s="298"/>
      <c r="N365" s="298"/>
    </row>
    <row r="366" spans="1:14" ht="16.5" customHeight="1">
      <c r="A366" s="298"/>
      <c r="B366" s="298"/>
      <c r="C366" s="298"/>
      <c r="D366" s="298"/>
      <c r="E366" s="298"/>
      <c r="F366" s="298"/>
      <c r="G366" s="298"/>
      <c r="H366" s="298"/>
      <c r="I366" s="298"/>
      <c r="J366" s="298"/>
      <c r="K366" s="298"/>
      <c r="L366" s="298"/>
      <c r="M366" s="298"/>
      <c r="N366" s="298"/>
    </row>
    <row r="367" spans="1:14" ht="16.5" customHeight="1">
      <c r="A367" s="298"/>
      <c r="B367" s="298"/>
      <c r="C367" s="298"/>
      <c r="D367" s="298"/>
      <c r="E367" s="298"/>
      <c r="F367" s="298"/>
      <c r="G367" s="298"/>
      <c r="H367" s="298"/>
      <c r="I367" s="298"/>
      <c r="J367" s="298"/>
      <c r="K367" s="298"/>
      <c r="L367" s="298"/>
      <c r="M367" s="298"/>
      <c r="N367" s="298"/>
    </row>
    <row r="368" spans="1:14" ht="16.5" customHeight="1">
      <c r="A368" s="298"/>
      <c r="B368" s="298"/>
      <c r="C368" s="298"/>
      <c r="D368" s="298"/>
      <c r="E368" s="298"/>
      <c r="F368" s="298"/>
      <c r="G368" s="298"/>
      <c r="H368" s="298"/>
      <c r="I368" s="298"/>
      <c r="J368" s="298"/>
      <c r="K368" s="298"/>
      <c r="L368" s="298"/>
      <c r="M368" s="298"/>
      <c r="N368" s="298"/>
    </row>
    <row r="369" spans="1:14" ht="16.5" customHeight="1">
      <c r="A369" s="298"/>
      <c r="B369" s="298"/>
      <c r="C369" s="298"/>
      <c r="D369" s="298"/>
      <c r="E369" s="298"/>
      <c r="F369" s="298"/>
      <c r="G369" s="298"/>
      <c r="H369" s="298"/>
      <c r="I369" s="298"/>
      <c r="J369" s="298"/>
      <c r="K369" s="298"/>
      <c r="L369" s="298"/>
      <c r="M369" s="298"/>
      <c r="N369" s="298"/>
    </row>
    <row r="370" spans="1:14" ht="16.5" customHeight="1">
      <c r="A370" s="298"/>
      <c r="B370" s="298"/>
      <c r="C370" s="298"/>
      <c r="D370" s="298"/>
      <c r="E370" s="298"/>
      <c r="F370" s="298"/>
      <c r="G370" s="298"/>
      <c r="H370" s="298"/>
      <c r="I370" s="298"/>
      <c r="J370" s="298"/>
      <c r="K370" s="298"/>
      <c r="L370" s="298"/>
      <c r="M370" s="298"/>
      <c r="N370" s="298"/>
    </row>
    <row r="371" spans="1:14" ht="16.5" customHeight="1">
      <c r="A371" s="298"/>
      <c r="B371" s="298"/>
      <c r="C371" s="298"/>
      <c r="D371" s="298"/>
      <c r="E371" s="298"/>
      <c r="F371" s="298"/>
      <c r="G371" s="298"/>
      <c r="H371" s="298"/>
      <c r="I371" s="298"/>
      <c r="J371" s="298"/>
      <c r="K371" s="298"/>
      <c r="L371" s="298"/>
      <c r="M371" s="298"/>
      <c r="N371" s="298"/>
    </row>
    <row r="372" spans="1:14" ht="16.5" customHeight="1">
      <c r="A372" s="298"/>
      <c r="B372" s="298"/>
      <c r="C372" s="298"/>
      <c r="D372" s="298"/>
      <c r="E372" s="298"/>
      <c r="F372" s="298"/>
      <c r="G372" s="298"/>
      <c r="H372" s="298"/>
      <c r="I372" s="298"/>
      <c r="J372" s="298"/>
      <c r="K372" s="298"/>
      <c r="L372" s="298"/>
      <c r="M372" s="298"/>
      <c r="N372" s="298"/>
    </row>
    <row r="373" spans="1:14" ht="16.5" customHeight="1">
      <c r="A373" s="298"/>
      <c r="B373" s="298"/>
      <c r="C373" s="298"/>
      <c r="D373" s="298"/>
      <c r="E373" s="298"/>
      <c r="F373" s="298"/>
      <c r="G373" s="298"/>
      <c r="H373" s="298"/>
      <c r="I373" s="298"/>
      <c r="J373" s="298"/>
      <c r="K373" s="298"/>
      <c r="L373" s="298"/>
      <c r="M373" s="298"/>
      <c r="N373" s="298"/>
    </row>
    <row r="374" spans="1:14" ht="16.5" customHeight="1">
      <c r="A374" s="298"/>
      <c r="B374" s="298"/>
      <c r="C374" s="298"/>
      <c r="D374" s="298"/>
      <c r="E374" s="298"/>
      <c r="F374" s="298"/>
      <c r="G374" s="298"/>
      <c r="H374" s="298"/>
      <c r="I374" s="298"/>
      <c r="J374" s="298"/>
      <c r="K374" s="298"/>
      <c r="L374" s="298"/>
      <c r="M374" s="298"/>
      <c r="N374" s="298"/>
    </row>
    <row r="375" spans="1:14" ht="16.5" customHeight="1">
      <c r="A375" s="298"/>
      <c r="B375" s="298"/>
      <c r="C375" s="298"/>
      <c r="D375" s="298"/>
      <c r="E375" s="298"/>
      <c r="F375" s="298"/>
      <c r="G375" s="298"/>
      <c r="H375" s="298"/>
      <c r="I375" s="298"/>
      <c r="J375" s="298"/>
      <c r="K375" s="298"/>
      <c r="L375" s="298"/>
      <c r="M375" s="298"/>
      <c r="N375" s="298"/>
    </row>
    <row r="376" spans="1:14" ht="16.5" customHeight="1">
      <c r="A376" s="298"/>
      <c r="B376" s="298"/>
      <c r="C376" s="298"/>
      <c r="D376" s="298"/>
      <c r="E376" s="298"/>
      <c r="F376" s="298"/>
      <c r="G376" s="298"/>
      <c r="H376" s="298"/>
      <c r="I376" s="298"/>
      <c r="J376" s="298"/>
      <c r="K376" s="298"/>
      <c r="L376" s="298"/>
      <c r="M376" s="298"/>
      <c r="N376" s="298"/>
    </row>
    <row r="377" spans="1:14" ht="16.5" customHeight="1">
      <c r="A377" s="298"/>
      <c r="B377" s="298"/>
      <c r="C377" s="298"/>
      <c r="D377" s="298"/>
      <c r="E377" s="298"/>
      <c r="F377" s="298"/>
      <c r="G377" s="298"/>
      <c r="H377" s="298"/>
      <c r="I377" s="298"/>
      <c r="J377" s="298"/>
      <c r="K377" s="298"/>
      <c r="L377" s="298"/>
      <c r="M377" s="298"/>
      <c r="N377" s="298"/>
    </row>
    <row r="378" spans="1:14" ht="16.5" customHeight="1">
      <c r="A378" s="298"/>
      <c r="B378" s="298"/>
      <c r="C378" s="298"/>
      <c r="D378" s="298"/>
      <c r="E378" s="298"/>
      <c r="F378" s="298"/>
      <c r="G378" s="298"/>
      <c r="H378" s="298"/>
      <c r="I378" s="298"/>
      <c r="J378" s="298"/>
      <c r="K378" s="298"/>
      <c r="L378" s="298"/>
      <c r="M378" s="298"/>
      <c r="N378" s="298"/>
    </row>
    <row r="379" spans="1:14" ht="16.5" customHeight="1">
      <c r="A379" s="298"/>
      <c r="B379" s="298"/>
      <c r="C379" s="298"/>
      <c r="D379" s="298"/>
      <c r="E379" s="298"/>
      <c r="F379" s="298"/>
      <c r="G379" s="298"/>
      <c r="H379" s="298"/>
      <c r="I379" s="298"/>
      <c r="J379" s="298"/>
      <c r="K379" s="298"/>
      <c r="L379" s="298"/>
      <c r="M379" s="298"/>
      <c r="N379" s="298"/>
    </row>
    <row r="380" spans="1:14" ht="16.5" customHeight="1">
      <c r="A380" s="298"/>
      <c r="B380" s="298"/>
      <c r="C380" s="298"/>
      <c r="D380" s="298"/>
      <c r="E380" s="298"/>
      <c r="F380" s="298"/>
      <c r="G380" s="298"/>
      <c r="H380" s="298"/>
      <c r="I380" s="298"/>
      <c r="J380" s="298"/>
      <c r="K380" s="298"/>
      <c r="L380" s="298"/>
      <c r="M380" s="298"/>
      <c r="N380" s="298"/>
    </row>
    <row r="381" spans="1:14" ht="16.5" customHeight="1">
      <c r="A381" s="298"/>
      <c r="B381" s="298"/>
      <c r="C381" s="298"/>
      <c r="D381" s="298"/>
      <c r="E381" s="298"/>
      <c r="F381" s="298"/>
      <c r="G381" s="298"/>
      <c r="H381" s="298"/>
      <c r="I381" s="298"/>
      <c r="J381" s="298"/>
      <c r="K381" s="298"/>
      <c r="L381" s="298"/>
      <c r="M381" s="298"/>
      <c r="N381" s="298"/>
    </row>
    <row r="382" spans="1:14" ht="16.5" customHeight="1">
      <c r="A382" s="298"/>
      <c r="B382" s="298"/>
      <c r="C382" s="298"/>
      <c r="D382" s="298"/>
      <c r="E382" s="298"/>
      <c r="F382" s="298"/>
      <c r="G382" s="298"/>
      <c r="H382" s="298"/>
      <c r="I382" s="298"/>
      <c r="J382" s="298"/>
      <c r="K382" s="298"/>
      <c r="L382" s="298"/>
      <c r="M382" s="298"/>
      <c r="N382" s="298"/>
    </row>
    <row r="383" spans="1:14" ht="16.5" customHeight="1">
      <c r="A383" s="298"/>
      <c r="B383" s="298"/>
      <c r="C383" s="298"/>
      <c r="D383" s="298"/>
      <c r="E383" s="298"/>
      <c r="F383" s="298"/>
      <c r="G383" s="298"/>
      <c r="H383" s="298"/>
      <c r="I383" s="298"/>
      <c r="J383" s="298"/>
      <c r="K383" s="298"/>
      <c r="L383" s="298"/>
      <c r="M383" s="298"/>
      <c r="N383" s="298"/>
    </row>
    <row r="384" spans="1:14" ht="16.5" customHeight="1">
      <c r="A384" s="298"/>
      <c r="B384" s="298"/>
      <c r="C384" s="298"/>
      <c r="D384" s="298"/>
      <c r="E384" s="298"/>
      <c r="F384" s="298"/>
      <c r="G384" s="298"/>
      <c r="H384" s="298"/>
      <c r="I384" s="298"/>
      <c r="J384" s="298"/>
      <c r="K384" s="298"/>
      <c r="L384" s="298"/>
      <c r="M384" s="298"/>
      <c r="N384" s="298"/>
    </row>
    <row r="385" spans="1:14" ht="16.5" customHeight="1">
      <c r="A385" s="298"/>
      <c r="B385" s="298"/>
      <c r="C385" s="298"/>
      <c r="D385" s="298"/>
      <c r="E385" s="298"/>
      <c r="F385" s="298"/>
      <c r="G385" s="298"/>
      <c r="H385" s="298"/>
      <c r="I385" s="298"/>
      <c r="J385" s="298"/>
      <c r="K385" s="298"/>
      <c r="L385" s="298"/>
      <c r="M385" s="298"/>
      <c r="N385" s="298"/>
    </row>
    <row r="386" spans="1:14" ht="16.5" customHeight="1">
      <c r="A386" s="298"/>
      <c r="B386" s="298"/>
      <c r="C386" s="298"/>
      <c r="D386" s="298"/>
      <c r="E386" s="298"/>
      <c r="F386" s="298"/>
      <c r="G386" s="298"/>
      <c r="H386" s="298"/>
      <c r="I386" s="298"/>
      <c r="J386" s="298"/>
      <c r="K386" s="298"/>
      <c r="L386" s="298"/>
      <c r="M386" s="298"/>
      <c r="N386" s="298"/>
    </row>
    <row r="387" spans="1:14" ht="16.5" customHeight="1">
      <c r="A387" s="298"/>
      <c r="B387" s="298"/>
      <c r="C387" s="298"/>
      <c r="D387" s="298"/>
      <c r="E387" s="298"/>
      <c r="F387" s="298"/>
      <c r="G387" s="298"/>
      <c r="H387" s="298"/>
      <c r="I387" s="298"/>
      <c r="J387" s="298"/>
      <c r="K387" s="298"/>
      <c r="L387" s="298"/>
      <c r="M387" s="298"/>
      <c r="N387" s="298"/>
    </row>
    <row r="388" spans="1:14" ht="16.5" customHeight="1">
      <c r="A388" s="298"/>
      <c r="B388" s="298"/>
      <c r="C388" s="298"/>
      <c r="D388" s="298"/>
      <c r="E388" s="298"/>
      <c r="F388" s="298"/>
      <c r="G388" s="298"/>
      <c r="H388" s="298"/>
      <c r="I388" s="298"/>
      <c r="J388" s="298"/>
      <c r="K388" s="298"/>
      <c r="L388" s="298"/>
      <c r="M388" s="298"/>
      <c r="N388" s="298"/>
    </row>
    <row r="389" spans="1:14" ht="16.5" customHeight="1">
      <c r="A389" s="298"/>
      <c r="B389" s="298"/>
      <c r="C389" s="298"/>
      <c r="D389" s="298"/>
      <c r="E389" s="298"/>
      <c r="F389" s="298"/>
      <c r="G389" s="298"/>
      <c r="H389" s="298"/>
      <c r="I389" s="298"/>
      <c r="J389" s="298"/>
      <c r="K389" s="298"/>
      <c r="L389" s="298"/>
      <c r="M389" s="298"/>
      <c r="N389" s="298"/>
    </row>
    <row r="390" spans="1:14" ht="16.5" customHeight="1">
      <c r="A390" s="298"/>
      <c r="B390" s="298"/>
      <c r="C390" s="298"/>
      <c r="D390" s="298"/>
      <c r="E390" s="298"/>
      <c r="F390" s="298"/>
      <c r="G390" s="298"/>
      <c r="H390" s="298"/>
      <c r="I390" s="298"/>
      <c r="J390" s="298"/>
      <c r="K390" s="298"/>
      <c r="L390" s="298"/>
      <c r="M390" s="298"/>
      <c r="N390" s="298"/>
    </row>
    <row r="391" spans="1:14" ht="16.5" customHeight="1">
      <c r="A391" s="298"/>
      <c r="B391" s="298"/>
      <c r="C391" s="298"/>
      <c r="D391" s="298"/>
      <c r="E391" s="298"/>
      <c r="F391" s="298"/>
      <c r="G391" s="298"/>
      <c r="H391" s="298"/>
      <c r="I391" s="298"/>
      <c r="J391" s="298"/>
      <c r="K391" s="298"/>
      <c r="L391" s="298"/>
      <c r="M391" s="298"/>
      <c r="N391" s="298"/>
    </row>
    <row r="392" spans="1:14" ht="16.5" customHeight="1">
      <c r="A392" s="298"/>
      <c r="B392" s="298"/>
      <c r="C392" s="298"/>
      <c r="D392" s="298"/>
      <c r="E392" s="298"/>
      <c r="F392" s="298"/>
      <c r="G392" s="298"/>
      <c r="H392" s="298"/>
      <c r="I392" s="298"/>
      <c r="J392" s="298"/>
      <c r="K392" s="298"/>
      <c r="L392" s="298"/>
      <c r="M392" s="298"/>
      <c r="N392" s="298"/>
    </row>
    <row r="393" spans="1:14" ht="16.5" customHeight="1">
      <c r="A393" s="298"/>
      <c r="B393" s="298"/>
      <c r="C393" s="298"/>
      <c r="D393" s="298"/>
      <c r="E393" s="298"/>
      <c r="F393" s="298"/>
      <c r="G393" s="298"/>
      <c r="H393" s="298"/>
      <c r="I393" s="298"/>
      <c r="J393" s="298"/>
      <c r="K393" s="298"/>
      <c r="L393" s="298"/>
      <c r="M393" s="298"/>
      <c r="N393" s="298"/>
    </row>
    <row r="394" spans="1:14" ht="16.5" customHeight="1">
      <c r="A394" s="298"/>
      <c r="B394" s="298"/>
      <c r="C394" s="298"/>
      <c r="D394" s="298"/>
      <c r="E394" s="298"/>
      <c r="F394" s="298"/>
      <c r="G394" s="298"/>
      <c r="H394" s="298"/>
      <c r="I394" s="298"/>
      <c r="J394" s="298"/>
      <c r="K394" s="298"/>
      <c r="L394" s="298"/>
      <c r="M394" s="298"/>
      <c r="N394" s="298"/>
    </row>
    <row r="395" spans="1:14" ht="16.5" customHeight="1">
      <c r="A395" s="298"/>
      <c r="B395" s="298"/>
      <c r="C395" s="298"/>
      <c r="D395" s="298"/>
      <c r="E395" s="298"/>
      <c r="F395" s="298"/>
      <c r="G395" s="298"/>
      <c r="H395" s="298"/>
      <c r="I395" s="298"/>
      <c r="J395" s="298"/>
      <c r="K395" s="298"/>
      <c r="L395" s="298"/>
      <c r="M395" s="298"/>
      <c r="N395" s="298"/>
    </row>
    <row r="396" spans="1:14" ht="16.5" customHeight="1">
      <c r="A396" s="298"/>
      <c r="B396" s="298"/>
      <c r="C396" s="298"/>
      <c r="D396" s="298"/>
      <c r="E396" s="298"/>
      <c r="F396" s="298"/>
      <c r="G396" s="298"/>
      <c r="H396" s="298"/>
      <c r="I396" s="298"/>
      <c r="J396" s="298"/>
      <c r="K396" s="298"/>
      <c r="L396" s="298"/>
      <c r="M396" s="298"/>
      <c r="N396" s="298"/>
    </row>
    <row r="397" spans="1:14" ht="16.5" customHeight="1">
      <c r="A397" s="298"/>
      <c r="B397" s="298"/>
      <c r="C397" s="298"/>
      <c r="D397" s="298"/>
      <c r="E397" s="298"/>
      <c r="F397" s="298"/>
      <c r="G397" s="298"/>
      <c r="H397" s="298"/>
      <c r="I397" s="298"/>
      <c r="J397" s="298"/>
      <c r="K397" s="298"/>
      <c r="L397" s="298"/>
      <c r="M397" s="298"/>
      <c r="N397" s="298"/>
    </row>
    <row r="398" spans="1:14" ht="16.5" customHeight="1">
      <c r="A398" s="298"/>
      <c r="B398" s="298"/>
      <c r="C398" s="298"/>
      <c r="D398" s="298"/>
      <c r="E398" s="298"/>
      <c r="F398" s="298"/>
      <c r="G398" s="298"/>
      <c r="H398" s="298"/>
      <c r="I398" s="298"/>
      <c r="J398" s="298"/>
      <c r="K398" s="298"/>
      <c r="L398" s="298"/>
      <c r="M398" s="298"/>
      <c r="N398" s="298"/>
    </row>
    <row r="399" spans="1:14" ht="16.5" customHeight="1">
      <c r="A399" s="298"/>
      <c r="B399" s="298"/>
      <c r="C399" s="298"/>
      <c r="D399" s="298"/>
      <c r="E399" s="298"/>
      <c r="F399" s="298"/>
      <c r="G399" s="298"/>
      <c r="H399" s="298"/>
      <c r="I399" s="298"/>
      <c r="J399" s="298"/>
      <c r="K399" s="298"/>
      <c r="L399" s="298"/>
      <c r="M399" s="298"/>
      <c r="N399" s="298"/>
    </row>
    <row r="400" spans="1:14" ht="16.5" customHeight="1">
      <c r="A400" s="298"/>
      <c r="B400" s="298"/>
      <c r="C400" s="298"/>
      <c r="D400" s="298"/>
      <c r="E400" s="298"/>
      <c r="F400" s="298"/>
      <c r="G400" s="298"/>
      <c r="H400" s="298"/>
      <c r="I400" s="298"/>
      <c r="J400" s="298"/>
      <c r="K400" s="298"/>
      <c r="L400" s="298"/>
      <c r="M400" s="298"/>
      <c r="N400" s="298"/>
    </row>
    <row r="401" spans="1:14" ht="16.5" customHeight="1">
      <c r="A401" s="298"/>
      <c r="B401" s="298"/>
      <c r="C401" s="298"/>
      <c r="D401" s="298"/>
      <c r="E401" s="298"/>
      <c r="F401" s="298"/>
      <c r="G401" s="298"/>
      <c r="H401" s="298"/>
      <c r="I401" s="298"/>
      <c r="J401" s="298"/>
      <c r="K401" s="298"/>
      <c r="L401" s="298"/>
      <c r="M401" s="298"/>
      <c r="N401" s="298"/>
    </row>
    <row r="402" spans="1:14" ht="16.5" customHeight="1">
      <c r="A402" s="298"/>
      <c r="B402" s="298"/>
      <c r="C402" s="298"/>
      <c r="D402" s="298"/>
      <c r="E402" s="298"/>
      <c r="F402" s="298"/>
      <c r="G402" s="298"/>
      <c r="H402" s="298"/>
      <c r="I402" s="298"/>
      <c r="J402" s="298"/>
      <c r="K402" s="298"/>
      <c r="L402" s="298"/>
      <c r="M402" s="298"/>
      <c r="N402" s="298"/>
    </row>
    <row r="403" spans="1:14" ht="16.5" customHeight="1">
      <c r="A403" s="298"/>
      <c r="B403" s="298"/>
      <c r="C403" s="298"/>
      <c r="D403" s="298"/>
      <c r="E403" s="298"/>
      <c r="F403" s="298"/>
      <c r="G403" s="298"/>
      <c r="H403" s="298"/>
      <c r="I403" s="298"/>
      <c r="J403" s="298"/>
      <c r="K403" s="298"/>
      <c r="L403" s="298"/>
      <c r="M403" s="298"/>
      <c r="N403" s="298"/>
    </row>
    <row r="404" spans="1:14" ht="16.5" customHeight="1">
      <c r="A404" s="298"/>
      <c r="B404" s="298"/>
      <c r="C404" s="298"/>
      <c r="D404" s="298"/>
      <c r="E404" s="298"/>
      <c r="F404" s="298"/>
      <c r="G404" s="298"/>
      <c r="H404" s="298"/>
      <c r="I404" s="298"/>
      <c r="J404" s="298"/>
      <c r="K404" s="298"/>
      <c r="L404" s="298"/>
      <c r="M404" s="298"/>
      <c r="N404" s="298"/>
    </row>
    <row r="405" spans="1:14" ht="16.5" customHeight="1">
      <c r="A405" s="298"/>
      <c r="B405" s="298"/>
      <c r="C405" s="298"/>
      <c r="D405" s="298"/>
      <c r="E405" s="298"/>
      <c r="F405" s="298"/>
      <c r="G405" s="298"/>
      <c r="H405" s="298"/>
      <c r="I405" s="298"/>
      <c r="J405" s="298"/>
      <c r="K405" s="298"/>
      <c r="L405" s="298"/>
      <c r="M405" s="298"/>
      <c r="N405" s="298"/>
    </row>
    <row r="406" spans="1:14" ht="16.5" customHeight="1">
      <c r="A406" s="298"/>
      <c r="B406" s="298"/>
      <c r="C406" s="298"/>
      <c r="D406" s="298"/>
      <c r="E406" s="298"/>
      <c r="F406" s="298"/>
      <c r="G406" s="298"/>
      <c r="H406" s="298"/>
      <c r="I406" s="298"/>
      <c r="J406" s="298"/>
      <c r="K406" s="298"/>
      <c r="L406" s="298"/>
      <c r="M406" s="298"/>
      <c r="N406" s="298"/>
    </row>
    <row r="407" spans="1:14" ht="16.5" customHeight="1">
      <c r="A407" s="298"/>
      <c r="B407" s="298"/>
      <c r="C407" s="298"/>
      <c r="D407" s="298"/>
      <c r="E407" s="298"/>
      <c r="F407" s="298"/>
      <c r="G407" s="298"/>
      <c r="H407" s="298"/>
      <c r="I407" s="298"/>
      <c r="J407" s="298"/>
      <c r="K407" s="298"/>
      <c r="L407" s="298"/>
      <c r="M407" s="298"/>
      <c r="N407" s="298"/>
    </row>
    <row r="408" spans="1:14" ht="16.5" customHeight="1">
      <c r="A408" s="298"/>
      <c r="B408" s="298"/>
      <c r="C408" s="298"/>
      <c r="D408" s="298"/>
      <c r="E408" s="298"/>
      <c r="F408" s="298"/>
      <c r="G408" s="298"/>
      <c r="H408" s="298"/>
      <c r="I408" s="298"/>
      <c r="J408" s="298"/>
      <c r="K408" s="298"/>
      <c r="L408" s="298"/>
      <c r="M408" s="298"/>
      <c r="N408" s="298"/>
    </row>
    <row r="409" spans="1:14" ht="16.5" customHeight="1">
      <c r="A409" s="298"/>
      <c r="B409" s="298"/>
      <c r="C409" s="298"/>
      <c r="D409" s="298"/>
      <c r="E409" s="298"/>
      <c r="F409" s="298"/>
      <c r="G409" s="298"/>
      <c r="H409" s="298"/>
      <c r="I409" s="298"/>
      <c r="J409" s="298"/>
      <c r="K409" s="298"/>
      <c r="L409" s="298"/>
      <c r="M409" s="298"/>
      <c r="N409" s="298"/>
    </row>
    <row r="410" spans="1:14" ht="16.5" customHeight="1">
      <c r="A410" s="298"/>
      <c r="B410" s="298"/>
      <c r="C410" s="298"/>
      <c r="D410" s="298"/>
      <c r="E410" s="298"/>
      <c r="F410" s="298"/>
      <c r="G410" s="298"/>
      <c r="H410" s="298"/>
      <c r="I410" s="298"/>
      <c r="J410" s="298"/>
      <c r="K410" s="298"/>
      <c r="L410" s="298"/>
      <c r="M410" s="298"/>
      <c r="N410" s="298"/>
    </row>
    <row r="411" spans="1:14" ht="16.5" customHeight="1">
      <c r="A411" s="298"/>
      <c r="B411" s="298"/>
      <c r="C411" s="298"/>
      <c r="D411" s="298"/>
      <c r="E411" s="298"/>
      <c r="F411" s="298"/>
      <c r="G411" s="298"/>
      <c r="H411" s="298"/>
      <c r="I411" s="298"/>
      <c r="J411" s="298"/>
      <c r="K411" s="298"/>
      <c r="L411" s="298"/>
      <c r="M411" s="298"/>
      <c r="N411" s="298"/>
    </row>
    <row r="412" spans="1:14" ht="16.5" customHeight="1">
      <c r="A412" s="298"/>
      <c r="B412" s="298"/>
      <c r="C412" s="298"/>
      <c r="D412" s="298"/>
      <c r="E412" s="298"/>
      <c r="F412" s="298"/>
      <c r="G412" s="298"/>
      <c r="H412" s="298"/>
      <c r="I412" s="298"/>
      <c r="J412" s="298"/>
      <c r="K412" s="298"/>
      <c r="L412" s="298"/>
      <c r="M412" s="298"/>
      <c r="N412" s="298"/>
    </row>
    <row r="413" spans="1:14" ht="16.5" customHeight="1">
      <c r="A413" s="298"/>
      <c r="B413" s="298"/>
      <c r="C413" s="298"/>
      <c r="D413" s="298"/>
      <c r="E413" s="298"/>
      <c r="F413" s="298"/>
      <c r="G413" s="298"/>
      <c r="H413" s="298"/>
      <c r="I413" s="298"/>
      <c r="J413" s="298"/>
      <c r="K413" s="298"/>
      <c r="L413" s="298"/>
      <c r="M413" s="298"/>
      <c r="N413" s="298"/>
    </row>
    <row r="414" spans="1:14" ht="16.5" customHeight="1">
      <c r="A414" s="298"/>
      <c r="B414" s="298"/>
      <c r="C414" s="298"/>
      <c r="D414" s="298"/>
      <c r="E414" s="298"/>
      <c r="F414" s="298"/>
      <c r="G414" s="298"/>
      <c r="H414" s="298"/>
      <c r="I414" s="298"/>
      <c r="J414" s="298"/>
      <c r="K414" s="298"/>
      <c r="L414" s="298"/>
      <c r="M414" s="298"/>
      <c r="N414" s="298"/>
    </row>
    <row r="415" spans="1:14" ht="16.5" customHeight="1">
      <c r="A415" s="298"/>
      <c r="B415" s="298"/>
      <c r="C415" s="298"/>
      <c r="D415" s="298"/>
      <c r="E415" s="298"/>
      <c r="F415" s="298"/>
      <c r="G415" s="298"/>
      <c r="H415" s="298"/>
      <c r="I415" s="298"/>
      <c r="J415" s="298"/>
      <c r="K415" s="298"/>
      <c r="L415" s="298"/>
      <c r="M415" s="298"/>
      <c r="N415" s="298"/>
    </row>
    <row r="416" spans="1:14" ht="16.5" customHeight="1">
      <c r="A416" s="298"/>
      <c r="B416" s="298"/>
      <c r="C416" s="298"/>
      <c r="D416" s="298"/>
      <c r="E416" s="298"/>
      <c r="F416" s="298"/>
      <c r="G416" s="298"/>
      <c r="H416" s="298"/>
      <c r="I416" s="298"/>
      <c r="J416" s="298"/>
      <c r="K416" s="298"/>
      <c r="L416" s="298"/>
      <c r="M416" s="298"/>
      <c r="N416" s="298"/>
    </row>
    <row r="417" spans="1:14" ht="16.5" customHeight="1">
      <c r="A417" s="298"/>
      <c r="B417" s="298"/>
      <c r="C417" s="298"/>
      <c r="D417" s="298"/>
      <c r="E417" s="298"/>
      <c r="F417" s="298"/>
      <c r="G417" s="298"/>
      <c r="H417" s="298"/>
      <c r="I417" s="298"/>
      <c r="J417" s="298"/>
      <c r="K417" s="298"/>
      <c r="L417" s="298"/>
      <c r="M417" s="298"/>
      <c r="N417" s="298"/>
    </row>
    <row r="418" spans="1:14" ht="16.5" customHeight="1">
      <c r="A418" s="298"/>
      <c r="B418" s="298"/>
      <c r="C418" s="298"/>
      <c r="D418" s="298"/>
      <c r="E418" s="298"/>
      <c r="F418" s="298"/>
      <c r="G418" s="298"/>
      <c r="H418" s="298"/>
      <c r="I418" s="298"/>
      <c r="J418" s="298"/>
      <c r="K418" s="298"/>
      <c r="L418" s="298"/>
      <c r="M418" s="298"/>
      <c r="N418" s="298"/>
    </row>
    <row r="419" spans="1:14" ht="16.5" customHeight="1">
      <c r="A419" s="298"/>
      <c r="B419" s="298"/>
      <c r="C419" s="298"/>
      <c r="D419" s="298"/>
      <c r="E419" s="298"/>
      <c r="F419" s="298"/>
      <c r="G419" s="298"/>
      <c r="H419" s="298"/>
      <c r="I419" s="298"/>
      <c r="J419" s="298"/>
      <c r="K419" s="298"/>
      <c r="L419" s="298"/>
      <c r="M419" s="298"/>
      <c r="N419" s="298"/>
    </row>
    <row r="420" spans="1:14" ht="16.5" customHeight="1">
      <c r="A420" s="298"/>
      <c r="B420" s="298"/>
      <c r="C420" s="298"/>
      <c r="D420" s="298"/>
      <c r="E420" s="298"/>
      <c r="F420" s="298"/>
      <c r="G420" s="298"/>
      <c r="H420" s="298"/>
      <c r="I420" s="298"/>
      <c r="J420" s="298"/>
      <c r="K420" s="298"/>
      <c r="L420" s="298"/>
      <c r="M420" s="298"/>
      <c r="N420" s="298"/>
    </row>
    <row r="421" spans="1:14" ht="16.5" customHeight="1">
      <c r="A421" s="298"/>
      <c r="B421" s="298"/>
      <c r="C421" s="298"/>
      <c r="D421" s="298"/>
      <c r="E421" s="298"/>
      <c r="F421" s="298"/>
      <c r="G421" s="298"/>
      <c r="H421" s="298"/>
      <c r="I421" s="298"/>
      <c r="J421" s="298"/>
      <c r="K421" s="298"/>
      <c r="L421" s="298"/>
      <c r="M421" s="298"/>
      <c r="N421" s="298"/>
    </row>
    <row r="422" spans="1:14" ht="16.5" customHeight="1">
      <c r="A422" s="298"/>
      <c r="B422" s="298"/>
      <c r="C422" s="298"/>
      <c r="D422" s="298"/>
      <c r="E422" s="298"/>
      <c r="F422" s="298"/>
      <c r="G422" s="298"/>
      <c r="H422" s="298"/>
      <c r="I422" s="298"/>
      <c r="J422" s="298"/>
      <c r="K422" s="298"/>
      <c r="L422" s="298"/>
      <c r="M422" s="298"/>
      <c r="N422" s="298"/>
    </row>
    <row r="423" spans="1:14" ht="16.5" customHeight="1">
      <c r="A423" s="298"/>
      <c r="B423" s="298"/>
      <c r="C423" s="298"/>
      <c r="D423" s="298"/>
      <c r="E423" s="298"/>
      <c r="F423" s="298"/>
      <c r="G423" s="298"/>
      <c r="H423" s="298"/>
      <c r="I423" s="298"/>
      <c r="J423" s="298"/>
      <c r="K423" s="298"/>
      <c r="L423" s="298"/>
      <c r="M423" s="298"/>
      <c r="N423" s="298"/>
    </row>
    <row r="424" spans="1:14" ht="16.5" customHeight="1">
      <c r="A424" s="298"/>
      <c r="B424" s="298"/>
      <c r="C424" s="298"/>
      <c r="D424" s="298"/>
      <c r="E424" s="298"/>
      <c r="F424" s="298"/>
      <c r="G424" s="298"/>
      <c r="H424" s="298"/>
      <c r="I424" s="298"/>
      <c r="J424" s="298"/>
      <c r="K424" s="298"/>
      <c r="L424" s="298"/>
      <c r="M424" s="298"/>
      <c r="N424" s="298"/>
    </row>
    <row r="425" spans="1:14" ht="16.5" customHeight="1">
      <c r="A425" s="298"/>
      <c r="B425" s="298"/>
      <c r="C425" s="298"/>
      <c r="D425" s="298"/>
      <c r="E425" s="298"/>
      <c r="F425" s="298"/>
      <c r="G425" s="298"/>
      <c r="H425" s="298"/>
      <c r="I425" s="298"/>
      <c r="J425" s="298"/>
      <c r="K425" s="298"/>
      <c r="L425" s="298"/>
      <c r="M425" s="298"/>
      <c r="N425" s="298"/>
    </row>
    <row r="426" spans="1:14" ht="16.5" customHeight="1">
      <c r="A426" s="298"/>
      <c r="B426" s="298"/>
      <c r="C426" s="298"/>
      <c r="D426" s="298"/>
      <c r="E426" s="298"/>
      <c r="F426" s="298"/>
      <c r="G426" s="298"/>
      <c r="H426" s="298"/>
      <c r="I426" s="298"/>
      <c r="J426" s="298"/>
      <c r="K426" s="298"/>
      <c r="L426" s="298"/>
      <c r="M426" s="298"/>
      <c r="N426" s="298"/>
    </row>
    <row r="427" spans="1:14" ht="16.5" customHeight="1">
      <c r="A427" s="298"/>
      <c r="B427" s="298"/>
      <c r="C427" s="298"/>
      <c r="D427" s="298"/>
      <c r="E427" s="298"/>
      <c r="F427" s="298"/>
      <c r="G427" s="298"/>
      <c r="H427" s="298"/>
      <c r="I427" s="298"/>
      <c r="J427" s="298"/>
      <c r="K427" s="298"/>
      <c r="L427" s="298"/>
      <c r="M427" s="298"/>
      <c r="N427" s="298"/>
    </row>
    <row r="428" spans="1:14" ht="16.5" customHeight="1">
      <c r="A428" s="298"/>
      <c r="B428" s="298"/>
      <c r="C428" s="298"/>
      <c r="D428" s="298"/>
      <c r="E428" s="298"/>
      <c r="F428" s="298"/>
      <c r="G428" s="298"/>
      <c r="H428" s="298"/>
      <c r="I428" s="298"/>
      <c r="J428" s="298"/>
      <c r="K428" s="298"/>
      <c r="L428" s="298"/>
      <c r="M428" s="298"/>
      <c r="N428" s="298"/>
    </row>
    <row r="429" spans="1:14" ht="16.5" customHeight="1">
      <c r="A429" s="298"/>
      <c r="B429" s="298"/>
      <c r="C429" s="298"/>
      <c r="D429" s="298"/>
      <c r="E429" s="298"/>
      <c r="F429" s="298"/>
      <c r="G429" s="298"/>
      <c r="H429" s="298"/>
      <c r="I429" s="298"/>
      <c r="J429" s="298"/>
      <c r="K429" s="298"/>
      <c r="L429" s="298"/>
      <c r="M429" s="298"/>
      <c r="N429" s="298"/>
    </row>
    <row r="430" spans="1:14" ht="16.5" customHeight="1">
      <c r="A430" s="298"/>
      <c r="B430" s="298"/>
      <c r="C430" s="298"/>
      <c r="D430" s="298"/>
      <c r="E430" s="298"/>
      <c r="F430" s="298"/>
      <c r="G430" s="298"/>
      <c r="H430" s="298"/>
      <c r="I430" s="298"/>
      <c r="J430" s="298"/>
      <c r="K430" s="298"/>
      <c r="L430" s="298"/>
      <c r="M430" s="298"/>
      <c r="N430" s="298"/>
    </row>
    <row r="431" spans="1:14" ht="16.5" customHeight="1">
      <c r="A431" s="298"/>
      <c r="B431" s="298"/>
      <c r="C431" s="298"/>
      <c r="D431" s="298"/>
      <c r="E431" s="298"/>
      <c r="F431" s="298"/>
      <c r="G431" s="298"/>
      <c r="H431" s="298"/>
      <c r="I431" s="298"/>
      <c r="J431" s="298"/>
      <c r="K431" s="298"/>
      <c r="L431" s="298"/>
      <c r="M431" s="298"/>
      <c r="N431" s="298"/>
    </row>
    <row r="432" spans="1:14" ht="16.5" customHeight="1">
      <c r="A432" s="298"/>
      <c r="B432" s="298"/>
      <c r="C432" s="298"/>
      <c r="D432" s="298"/>
      <c r="E432" s="298"/>
      <c r="F432" s="298"/>
      <c r="G432" s="298"/>
      <c r="H432" s="298"/>
      <c r="I432" s="298"/>
      <c r="J432" s="298"/>
      <c r="K432" s="298"/>
      <c r="L432" s="298"/>
      <c r="M432" s="298"/>
      <c r="N432" s="298"/>
    </row>
    <row r="433" spans="1:14" ht="16.5" customHeight="1">
      <c r="A433" s="298"/>
      <c r="B433" s="298"/>
      <c r="C433" s="298"/>
      <c r="D433" s="298"/>
      <c r="E433" s="298"/>
      <c r="F433" s="298"/>
      <c r="G433" s="298"/>
      <c r="H433" s="298"/>
      <c r="I433" s="298"/>
      <c r="J433" s="298"/>
      <c r="K433" s="298"/>
      <c r="L433" s="298"/>
      <c r="M433" s="298"/>
      <c r="N433" s="298"/>
    </row>
    <row r="434" spans="1:14" ht="16.5" customHeight="1">
      <c r="A434" s="298"/>
      <c r="B434" s="298"/>
      <c r="C434" s="298"/>
      <c r="D434" s="298"/>
      <c r="E434" s="298"/>
      <c r="F434" s="298"/>
      <c r="G434" s="298"/>
      <c r="H434" s="298"/>
      <c r="I434" s="298"/>
      <c r="J434" s="298"/>
      <c r="K434" s="298"/>
      <c r="L434" s="298"/>
      <c r="M434" s="298"/>
      <c r="N434" s="298"/>
    </row>
    <row r="435" spans="1:14" ht="16.5" customHeight="1">
      <c r="A435" s="298"/>
      <c r="B435" s="298"/>
      <c r="C435" s="298"/>
      <c r="D435" s="298"/>
      <c r="E435" s="298"/>
      <c r="F435" s="298"/>
      <c r="G435" s="298"/>
      <c r="H435" s="298"/>
      <c r="I435" s="298"/>
      <c r="J435" s="298"/>
      <c r="K435" s="298"/>
      <c r="L435" s="298"/>
      <c r="M435" s="298"/>
      <c r="N435" s="298"/>
    </row>
    <row r="436" spans="1:14" ht="16.5" customHeight="1">
      <c r="A436" s="298"/>
      <c r="B436" s="298"/>
      <c r="C436" s="298"/>
      <c r="D436" s="298"/>
      <c r="E436" s="298"/>
      <c r="F436" s="298"/>
      <c r="G436" s="298"/>
      <c r="H436" s="298"/>
      <c r="I436" s="298"/>
      <c r="J436" s="298"/>
      <c r="K436" s="298"/>
      <c r="L436" s="298"/>
      <c r="M436" s="298"/>
      <c r="N436" s="298"/>
    </row>
    <row r="437" spans="1:14" ht="16.5" customHeight="1">
      <c r="A437" s="298"/>
      <c r="B437" s="298"/>
      <c r="C437" s="298"/>
      <c r="D437" s="298"/>
      <c r="E437" s="298"/>
      <c r="F437" s="298"/>
      <c r="G437" s="298"/>
      <c r="H437" s="298"/>
      <c r="I437" s="298"/>
      <c r="J437" s="298"/>
      <c r="K437" s="298"/>
      <c r="L437" s="298"/>
      <c r="M437" s="298"/>
      <c r="N437" s="298"/>
    </row>
    <row r="438" spans="1:14" ht="16.5" customHeight="1">
      <c r="A438" s="298"/>
      <c r="B438" s="298"/>
      <c r="C438" s="298"/>
      <c r="D438" s="298"/>
      <c r="E438" s="298"/>
      <c r="F438" s="298"/>
      <c r="G438" s="298"/>
      <c r="H438" s="298"/>
      <c r="I438" s="298"/>
      <c r="J438" s="298"/>
      <c r="K438" s="298"/>
      <c r="L438" s="298"/>
      <c r="M438" s="298"/>
      <c r="N438" s="298"/>
    </row>
    <row r="439" spans="1:14" ht="16.5" customHeight="1">
      <c r="A439" s="298"/>
      <c r="B439" s="298"/>
      <c r="C439" s="298"/>
      <c r="D439" s="298"/>
      <c r="E439" s="298"/>
      <c r="F439" s="298"/>
      <c r="G439" s="298"/>
      <c r="H439" s="298"/>
      <c r="I439" s="298"/>
      <c r="J439" s="298"/>
      <c r="K439" s="298"/>
      <c r="L439" s="298"/>
      <c r="M439" s="298"/>
      <c r="N439" s="298"/>
    </row>
    <row r="440" spans="1:14" ht="16.5" customHeight="1">
      <c r="A440" s="298"/>
      <c r="B440" s="298"/>
      <c r="C440" s="298"/>
      <c r="D440" s="298"/>
      <c r="E440" s="298"/>
      <c r="F440" s="298"/>
      <c r="G440" s="298"/>
      <c r="H440" s="298"/>
      <c r="I440" s="298"/>
      <c r="J440" s="298"/>
      <c r="K440" s="298"/>
      <c r="L440" s="298"/>
      <c r="M440" s="298"/>
      <c r="N440" s="298"/>
    </row>
    <row r="441" spans="1:14" ht="16.5" customHeight="1">
      <c r="A441" s="298"/>
      <c r="B441" s="298"/>
      <c r="C441" s="298"/>
      <c r="D441" s="298"/>
      <c r="E441" s="298"/>
      <c r="F441" s="298"/>
      <c r="G441" s="298"/>
      <c r="H441" s="298"/>
      <c r="I441" s="298"/>
      <c r="J441" s="298"/>
      <c r="K441" s="298"/>
      <c r="L441" s="298"/>
      <c r="M441" s="298"/>
      <c r="N441" s="298"/>
    </row>
    <row r="442" spans="1:14" ht="16.5" customHeight="1">
      <c r="A442" s="298"/>
      <c r="B442" s="298"/>
      <c r="C442" s="298"/>
      <c r="D442" s="298"/>
      <c r="E442" s="298"/>
      <c r="F442" s="298"/>
      <c r="G442" s="298"/>
      <c r="H442" s="298"/>
      <c r="I442" s="298"/>
      <c r="J442" s="298"/>
      <c r="K442" s="298"/>
      <c r="L442" s="298"/>
      <c r="M442" s="298"/>
      <c r="N442" s="298"/>
    </row>
    <row r="443" spans="1:14" ht="16.5" customHeight="1">
      <c r="A443" s="298"/>
      <c r="B443" s="298"/>
      <c r="C443" s="298"/>
      <c r="D443" s="298"/>
      <c r="E443" s="298"/>
      <c r="F443" s="298"/>
      <c r="G443" s="298"/>
      <c r="H443" s="298"/>
      <c r="I443" s="298"/>
      <c r="J443" s="298"/>
      <c r="K443" s="298"/>
      <c r="L443" s="298"/>
      <c r="M443" s="298"/>
      <c r="N443" s="298"/>
    </row>
    <row r="444" spans="1:14" ht="16.5" customHeight="1">
      <c r="A444" s="298"/>
      <c r="B444" s="298"/>
      <c r="C444" s="298"/>
      <c r="D444" s="298"/>
      <c r="E444" s="298"/>
      <c r="F444" s="298"/>
      <c r="G444" s="298"/>
      <c r="H444" s="298"/>
      <c r="I444" s="298"/>
      <c r="J444" s="298"/>
      <c r="K444" s="298"/>
      <c r="L444" s="298"/>
      <c r="M444" s="298"/>
      <c r="N444" s="298"/>
    </row>
    <row r="445" spans="1:14" ht="16.5" customHeight="1">
      <c r="A445" s="298"/>
      <c r="B445" s="298"/>
      <c r="C445" s="298"/>
      <c r="D445" s="298"/>
      <c r="E445" s="298"/>
      <c r="F445" s="298"/>
      <c r="G445" s="298"/>
      <c r="H445" s="298"/>
      <c r="I445" s="298"/>
      <c r="J445" s="298"/>
      <c r="K445" s="298"/>
      <c r="L445" s="298"/>
      <c r="M445" s="298"/>
      <c r="N445" s="298"/>
    </row>
    <row r="446" spans="1:14" ht="16.5" customHeight="1">
      <c r="A446" s="298"/>
      <c r="B446" s="298"/>
      <c r="C446" s="298"/>
      <c r="D446" s="298"/>
      <c r="E446" s="298"/>
      <c r="F446" s="298"/>
      <c r="G446" s="298"/>
      <c r="H446" s="298"/>
      <c r="I446" s="298"/>
      <c r="J446" s="298"/>
      <c r="K446" s="298"/>
      <c r="L446" s="298"/>
      <c r="M446" s="298"/>
      <c r="N446" s="298"/>
    </row>
    <row r="447" spans="1:14" ht="16.5" customHeight="1">
      <c r="A447" s="298"/>
      <c r="B447" s="298"/>
      <c r="C447" s="298"/>
      <c r="D447" s="298"/>
      <c r="E447" s="298"/>
      <c r="F447" s="298"/>
      <c r="G447" s="298"/>
      <c r="H447" s="298"/>
      <c r="I447" s="298"/>
      <c r="J447" s="298"/>
      <c r="K447" s="298"/>
      <c r="L447" s="298"/>
      <c r="M447" s="298"/>
      <c r="N447" s="298"/>
    </row>
    <row r="448" spans="1:14" ht="16.5" customHeight="1">
      <c r="A448" s="298"/>
      <c r="B448" s="298"/>
      <c r="C448" s="298"/>
      <c r="D448" s="298"/>
      <c r="E448" s="298"/>
      <c r="F448" s="298"/>
      <c r="G448" s="298"/>
      <c r="H448" s="298"/>
      <c r="I448" s="298"/>
      <c r="J448" s="298"/>
      <c r="K448" s="298"/>
      <c r="L448" s="298"/>
      <c r="M448" s="298"/>
      <c r="N448" s="298"/>
    </row>
    <row r="449" spans="1:14" ht="16.5" customHeight="1">
      <c r="A449" s="298"/>
      <c r="B449" s="298"/>
      <c r="C449" s="298"/>
      <c r="D449" s="298"/>
      <c r="E449" s="298"/>
      <c r="F449" s="298"/>
      <c r="G449" s="298"/>
      <c r="H449" s="298"/>
      <c r="I449" s="298"/>
      <c r="J449" s="298"/>
      <c r="K449" s="298"/>
      <c r="L449" s="298"/>
      <c r="M449" s="298"/>
      <c r="N449" s="298"/>
    </row>
    <row r="450" spans="1:14" ht="16.5" customHeight="1">
      <c r="A450" s="298"/>
      <c r="B450" s="298"/>
      <c r="C450" s="298"/>
      <c r="D450" s="298"/>
      <c r="E450" s="298"/>
      <c r="F450" s="298"/>
      <c r="G450" s="298"/>
      <c r="H450" s="298"/>
      <c r="I450" s="298"/>
      <c r="J450" s="298"/>
      <c r="K450" s="298"/>
      <c r="L450" s="298"/>
      <c r="M450" s="298"/>
      <c r="N450" s="298"/>
    </row>
    <row r="451" spans="1:14" ht="16.5" customHeight="1">
      <c r="A451" s="298"/>
      <c r="B451" s="298"/>
      <c r="C451" s="298"/>
      <c r="D451" s="298"/>
      <c r="E451" s="298"/>
      <c r="F451" s="298"/>
      <c r="G451" s="298"/>
      <c r="H451" s="298"/>
      <c r="I451" s="298"/>
      <c r="J451" s="298"/>
      <c r="K451" s="298"/>
      <c r="L451" s="298"/>
      <c r="M451" s="298"/>
      <c r="N451" s="298"/>
    </row>
    <row r="452" spans="1:14" ht="16.5" customHeight="1">
      <c r="A452" s="298"/>
      <c r="B452" s="298"/>
      <c r="C452" s="298"/>
      <c r="D452" s="298"/>
      <c r="E452" s="298"/>
      <c r="F452" s="298"/>
      <c r="G452" s="298"/>
      <c r="H452" s="298"/>
      <c r="I452" s="298"/>
      <c r="J452" s="298"/>
      <c r="K452" s="298"/>
      <c r="L452" s="298"/>
      <c r="M452" s="298"/>
      <c r="N452" s="298"/>
    </row>
    <row r="453" spans="1:14" ht="16.5" customHeight="1">
      <c r="A453" s="298"/>
      <c r="B453" s="298"/>
      <c r="C453" s="298"/>
      <c r="D453" s="298"/>
      <c r="E453" s="298"/>
      <c r="F453" s="298"/>
      <c r="G453" s="298"/>
      <c r="H453" s="298"/>
      <c r="I453" s="298"/>
      <c r="J453" s="298"/>
      <c r="K453" s="298"/>
      <c r="L453" s="298"/>
      <c r="M453" s="298"/>
      <c r="N453" s="298"/>
    </row>
    <row r="454" spans="1:14" ht="16.5" customHeight="1">
      <c r="A454" s="298"/>
      <c r="B454" s="298"/>
      <c r="C454" s="298"/>
      <c r="D454" s="298"/>
      <c r="E454" s="298"/>
      <c r="F454" s="298"/>
      <c r="G454" s="298"/>
      <c r="H454" s="298"/>
      <c r="I454" s="298"/>
      <c r="J454" s="298"/>
      <c r="K454" s="298"/>
      <c r="L454" s="298"/>
      <c r="M454" s="298"/>
      <c r="N454" s="298"/>
    </row>
    <row r="455" spans="1:14" ht="16.5" customHeight="1">
      <c r="A455" s="298"/>
      <c r="B455" s="298"/>
      <c r="C455" s="298"/>
      <c r="D455" s="298"/>
      <c r="E455" s="298"/>
      <c r="F455" s="298"/>
      <c r="G455" s="298"/>
      <c r="H455" s="298"/>
      <c r="I455" s="298"/>
      <c r="J455" s="298"/>
      <c r="K455" s="298"/>
      <c r="L455" s="298"/>
      <c r="M455" s="298"/>
      <c r="N455" s="298"/>
    </row>
    <row r="456" spans="1:14" ht="16.5" customHeight="1">
      <c r="A456" s="298"/>
      <c r="B456" s="298"/>
      <c r="C456" s="298"/>
      <c r="D456" s="298"/>
      <c r="E456" s="298"/>
      <c r="F456" s="298"/>
      <c r="G456" s="298"/>
      <c r="H456" s="298"/>
      <c r="I456" s="298"/>
      <c r="J456" s="298"/>
      <c r="K456" s="298"/>
      <c r="L456" s="298"/>
      <c r="M456" s="298"/>
      <c r="N456" s="298"/>
    </row>
    <row r="457" spans="1:14" ht="16.5" customHeight="1">
      <c r="A457" s="298"/>
      <c r="B457" s="298"/>
      <c r="C457" s="298"/>
      <c r="D457" s="298"/>
      <c r="E457" s="298"/>
      <c r="F457" s="298"/>
      <c r="G457" s="298"/>
      <c r="H457" s="298"/>
      <c r="I457" s="298"/>
      <c r="J457" s="298"/>
      <c r="K457" s="298"/>
      <c r="L457" s="298"/>
      <c r="M457" s="298"/>
      <c r="N457" s="298"/>
    </row>
    <row r="458" spans="1:14" ht="16.5" customHeight="1">
      <c r="A458" s="298"/>
      <c r="B458" s="298"/>
      <c r="C458" s="298"/>
      <c r="D458" s="298"/>
      <c r="E458" s="298"/>
      <c r="F458" s="298"/>
      <c r="G458" s="298"/>
      <c r="H458" s="298"/>
      <c r="I458" s="298"/>
      <c r="J458" s="298"/>
      <c r="K458" s="298"/>
      <c r="L458" s="298"/>
      <c r="M458" s="298"/>
      <c r="N458" s="298"/>
    </row>
    <row r="459" spans="1:14" ht="16.5" customHeight="1">
      <c r="A459" s="298"/>
      <c r="B459" s="298"/>
      <c r="C459" s="298"/>
      <c r="D459" s="298"/>
      <c r="E459" s="298"/>
      <c r="F459" s="298"/>
      <c r="G459" s="298"/>
      <c r="H459" s="298"/>
      <c r="I459" s="298"/>
      <c r="J459" s="298"/>
      <c r="K459" s="298"/>
      <c r="L459" s="298"/>
      <c r="M459" s="298"/>
      <c r="N459" s="298"/>
    </row>
    <row r="460" spans="1:14" ht="16.5" customHeight="1">
      <c r="A460" s="298"/>
      <c r="B460" s="298"/>
      <c r="C460" s="298"/>
      <c r="D460" s="298"/>
      <c r="E460" s="298"/>
      <c r="F460" s="298"/>
      <c r="G460" s="298"/>
      <c r="H460" s="298"/>
      <c r="I460" s="298"/>
      <c r="J460" s="298"/>
      <c r="K460" s="298"/>
      <c r="L460" s="298"/>
      <c r="M460" s="298"/>
      <c r="N460" s="298"/>
    </row>
    <row r="461" spans="1:14" ht="16.5" customHeight="1">
      <c r="A461" s="298"/>
      <c r="B461" s="298"/>
      <c r="C461" s="298"/>
      <c r="D461" s="298"/>
      <c r="E461" s="298"/>
      <c r="F461" s="298"/>
      <c r="G461" s="298"/>
      <c r="H461" s="298"/>
      <c r="I461" s="298"/>
      <c r="J461" s="298"/>
      <c r="K461" s="298"/>
      <c r="L461" s="298"/>
      <c r="M461" s="298"/>
      <c r="N461" s="298"/>
    </row>
    <row r="462" spans="1:14" ht="16.5" customHeight="1">
      <c r="A462" s="298"/>
      <c r="B462" s="298"/>
      <c r="C462" s="298"/>
      <c r="D462" s="298"/>
      <c r="E462" s="298"/>
      <c r="F462" s="298"/>
      <c r="G462" s="298"/>
      <c r="H462" s="298"/>
      <c r="I462" s="298"/>
      <c r="J462" s="298"/>
      <c r="K462" s="298"/>
      <c r="L462" s="298"/>
      <c r="M462" s="298"/>
      <c r="N462" s="298"/>
    </row>
    <row r="463" spans="1:14" ht="16.5" customHeight="1">
      <c r="A463" s="298"/>
      <c r="B463" s="298"/>
      <c r="C463" s="298"/>
      <c r="D463" s="298"/>
      <c r="E463" s="298"/>
      <c r="F463" s="298"/>
      <c r="G463" s="298"/>
      <c r="H463" s="298"/>
      <c r="I463" s="298"/>
      <c r="J463" s="298"/>
      <c r="K463" s="298"/>
      <c r="L463" s="298"/>
      <c r="M463" s="298"/>
      <c r="N463" s="298"/>
    </row>
    <row r="464" spans="1:14" ht="16.5" customHeight="1">
      <c r="A464" s="298"/>
      <c r="B464" s="298"/>
      <c r="C464" s="298"/>
      <c r="D464" s="298"/>
      <c r="E464" s="298"/>
      <c r="F464" s="298"/>
      <c r="G464" s="298"/>
      <c r="H464" s="298"/>
      <c r="I464" s="298"/>
      <c r="J464" s="298"/>
      <c r="K464" s="298"/>
      <c r="L464" s="298"/>
      <c r="M464" s="298"/>
      <c r="N464" s="298"/>
    </row>
    <row r="465" spans="1:14" ht="16.5" customHeight="1">
      <c r="A465" s="298"/>
      <c r="B465" s="298"/>
      <c r="C465" s="298"/>
      <c r="D465" s="298"/>
      <c r="E465" s="298"/>
      <c r="F465" s="298"/>
      <c r="G465" s="298"/>
      <c r="H465" s="298"/>
      <c r="I465" s="298"/>
      <c r="J465" s="298"/>
      <c r="K465" s="298"/>
      <c r="L465" s="298"/>
      <c r="M465" s="298"/>
      <c r="N465" s="298"/>
    </row>
    <row r="466" spans="1:14" ht="16.5" customHeight="1">
      <c r="A466" s="298"/>
      <c r="B466" s="298"/>
      <c r="C466" s="298"/>
      <c r="D466" s="298"/>
      <c r="E466" s="298"/>
      <c r="F466" s="298"/>
      <c r="G466" s="298"/>
      <c r="H466" s="298"/>
      <c r="I466" s="298"/>
      <c r="J466" s="298"/>
      <c r="K466" s="298"/>
      <c r="L466" s="298"/>
      <c r="M466" s="298"/>
      <c r="N466" s="298"/>
    </row>
    <row r="467" spans="1:14" ht="16.5" customHeight="1">
      <c r="A467" s="298"/>
      <c r="B467" s="298"/>
      <c r="C467" s="298"/>
      <c r="D467" s="298"/>
      <c r="E467" s="298"/>
      <c r="F467" s="298"/>
      <c r="G467" s="298"/>
      <c r="H467" s="298"/>
      <c r="I467" s="298"/>
      <c r="J467" s="298"/>
      <c r="K467" s="298"/>
      <c r="L467" s="298"/>
      <c r="M467" s="298"/>
      <c r="N467" s="298"/>
    </row>
    <row r="468" spans="1:14" ht="16.5" customHeight="1">
      <c r="A468" s="298"/>
      <c r="B468" s="298"/>
      <c r="C468" s="298"/>
      <c r="D468" s="298"/>
      <c r="E468" s="298"/>
      <c r="F468" s="298"/>
      <c r="G468" s="298"/>
      <c r="H468" s="298"/>
      <c r="I468" s="298"/>
      <c r="J468" s="298"/>
      <c r="K468" s="298"/>
      <c r="L468" s="298"/>
      <c r="M468" s="298"/>
      <c r="N468" s="298"/>
    </row>
    <row r="469" spans="1:14" ht="16.5" customHeight="1">
      <c r="A469" s="298"/>
      <c r="B469" s="298"/>
      <c r="C469" s="298"/>
      <c r="D469" s="298"/>
      <c r="E469" s="298"/>
      <c r="F469" s="298"/>
      <c r="G469" s="298"/>
      <c r="H469" s="298"/>
      <c r="I469" s="298"/>
      <c r="J469" s="298"/>
      <c r="K469" s="298"/>
      <c r="L469" s="298"/>
      <c r="M469" s="298"/>
      <c r="N469" s="298"/>
    </row>
    <row r="470" spans="1:14" ht="16.5" customHeight="1">
      <c r="A470" s="298"/>
      <c r="B470" s="298"/>
      <c r="C470" s="298"/>
      <c r="D470" s="298"/>
      <c r="E470" s="298"/>
      <c r="F470" s="298"/>
      <c r="G470" s="298"/>
      <c r="H470" s="298"/>
      <c r="I470" s="298"/>
      <c r="J470" s="298"/>
      <c r="K470" s="298"/>
      <c r="L470" s="298"/>
      <c r="M470" s="298"/>
      <c r="N470" s="298"/>
    </row>
    <row r="471" spans="1:14" ht="16.5" customHeight="1">
      <c r="A471" s="298"/>
      <c r="B471" s="298"/>
      <c r="C471" s="298"/>
      <c r="D471" s="298"/>
      <c r="E471" s="298"/>
      <c r="F471" s="298"/>
      <c r="G471" s="298"/>
      <c r="H471" s="298"/>
      <c r="I471" s="298"/>
      <c r="J471" s="298"/>
      <c r="K471" s="298"/>
      <c r="L471" s="298"/>
      <c r="M471" s="298"/>
      <c r="N471" s="298"/>
    </row>
    <row r="472" spans="1:14" ht="16.5" customHeight="1">
      <c r="A472" s="298"/>
      <c r="B472" s="298"/>
      <c r="C472" s="298"/>
      <c r="D472" s="298"/>
      <c r="E472" s="298"/>
      <c r="F472" s="298"/>
      <c r="G472" s="298"/>
      <c r="H472" s="298"/>
      <c r="I472" s="298"/>
      <c r="J472" s="298"/>
      <c r="K472" s="298"/>
      <c r="L472" s="298"/>
      <c r="M472" s="298"/>
      <c r="N472" s="298"/>
    </row>
    <row r="473" spans="1:14" ht="16.5" customHeight="1">
      <c r="A473" s="298"/>
      <c r="B473" s="298"/>
      <c r="C473" s="298"/>
      <c r="D473" s="298"/>
      <c r="E473" s="298"/>
      <c r="F473" s="298"/>
      <c r="G473" s="298"/>
      <c r="H473" s="298"/>
      <c r="I473" s="298"/>
      <c r="J473" s="298"/>
      <c r="K473" s="298"/>
      <c r="L473" s="298"/>
      <c r="M473" s="298"/>
      <c r="N473" s="298"/>
    </row>
    <row r="474" spans="1:14" ht="16.5" customHeight="1">
      <c r="A474" s="298"/>
      <c r="B474" s="298"/>
      <c r="C474" s="298"/>
      <c r="D474" s="298"/>
      <c r="E474" s="298"/>
      <c r="F474" s="298"/>
      <c r="G474" s="298"/>
      <c r="H474" s="298"/>
      <c r="I474" s="298"/>
      <c r="J474" s="298"/>
      <c r="K474" s="298"/>
      <c r="L474" s="298"/>
      <c r="M474" s="298"/>
      <c r="N474" s="298"/>
    </row>
    <row r="475" spans="1:14" ht="16.5" customHeight="1">
      <c r="A475" s="298"/>
      <c r="B475" s="298"/>
      <c r="C475" s="298"/>
      <c r="D475" s="298"/>
      <c r="E475" s="298"/>
      <c r="F475" s="298"/>
      <c r="G475" s="298"/>
      <c r="H475" s="298"/>
      <c r="I475" s="298"/>
      <c r="J475" s="298"/>
      <c r="K475" s="298"/>
      <c r="L475" s="298"/>
      <c r="M475" s="298"/>
      <c r="N475" s="298"/>
    </row>
    <row r="476" spans="1:14" ht="16.5" customHeight="1">
      <c r="A476" s="298"/>
      <c r="B476" s="298"/>
      <c r="C476" s="298"/>
      <c r="D476" s="298"/>
      <c r="E476" s="298"/>
      <c r="F476" s="298"/>
      <c r="G476" s="298"/>
      <c r="H476" s="298"/>
      <c r="I476" s="298"/>
      <c r="J476" s="298"/>
      <c r="K476" s="298"/>
      <c r="L476" s="298"/>
      <c r="M476" s="298"/>
      <c r="N476" s="298"/>
    </row>
    <row r="477" spans="1:14" ht="16.5" customHeight="1">
      <c r="A477" s="298"/>
      <c r="B477" s="298"/>
      <c r="C477" s="298"/>
      <c r="D477" s="298"/>
      <c r="E477" s="298"/>
      <c r="F477" s="298"/>
      <c r="G477" s="298"/>
      <c r="H477" s="298"/>
      <c r="I477" s="298"/>
      <c r="J477" s="298"/>
      <c r="K477" s="298"/>
      <c r="L477" s="298"/>
      <c r="M477" s="298"/>
      <c r="N477" s="298"/>
    </row>
    <row r="478" spans="1:14" ht="16.5" customHeight="1">
      <c r="A478" s="298"/>
      <c r="B478" s="298"/>
      <c r="C478" s="298"/>
      <c r="D478" s="298"/>
      <c r="E478" s="298"/>
      <c r="F478" s="298"/>
      <c r="G478" s="298"/>
      <c r="H478" s="298"/>
      <c r="I478" s="298"/>
      <c r="J478" s="298"/>
      <c r="K478" s="298"/>
      <c r="L478" s="298"/>
      <c r="M478" s="298"/>
      <c r="N478" s="298"/>
    </row>
    <row r="479" spans="1:14" ht="16.5" customHeight="1">
      <c r="A479" s="298"/>
      <c r="B479" s="298"/>
      <c r="C479" s="298"/>
      <c r="D479" s="298"/>
      <c r="E479" s="298"/>
      <c r="F479" s="298"/>
      <c r="G479" s="298"/>
      <c r="H479" s="298"/>
      <c r="I479" s="298"/>
      <c r="J479" s="298"/>
      <c r="K479" s="298"/>
      <c r="L479" s="298"/>
      <c r="M479" s="298"/>
      <c r="N479" s="298"/>
    </row>
    <row r="480" spans="1:14" ht="16.5" customHeight="1">
      <c r="A480" s="298"/>
      <c r="B480" s="298"/>
      <c r="C480" s="298"/>
      <c r="D480" s="298"/>
      <c r="E480" s="298"/>
      <c r="F480" s="298"/>
      <c r="G480" s="298"/>
      <c r="H480" s="298"/>
      <c r="I480" s="298"/>
      <c r="J480" s="298"/>
      <c r="K480" s="298"/>
      <c r="L480" s="298"/>
      <c r="M480" s="298"/>
      <c r="N480" s="298"/>
    </row>
    <row r="481" spans="1:14" ht="16.5" customHeight="1">
      <c r="A481" s="298"/>
      <c r="B481" s="298"/>
      <c r="C481" s="298"/>
      <c r="D481" s="298"/>
      <c r="E481" s="298"/>
      <c r="F481" s="298"/>
      <c r="G481" s="298"/>
      <c r="H481" s="298"/>
      <c r="I481" s="298"/>
      <c r="J481" s="298"/>
      <c r="K481" s="298"/>
      <c r="L481" s="298"/>
      <c r="M481" s="298"/>
      <c r="N481" s="298"/>
    </row>
    <row r="482" spans="1:14" ht="16.5" customHeight="1">
      <c r="A482" s="298"/>
      <c r="B482" s="298"/>
      <c r="C482" s="298"/>
      <c r="D482" s="298"/>
      <c r="E482" s="298"/>
      <c r="F482" s="298"/>
      <c r="G482" s="298"/>
      <c r="H482" s="298"/>
      <c r="I482" s="298"/>
      <c r="J482" s="298"/>
      <c r="K482" s="298"/>
      <c r="L482" s="298"/>
      <c r="M482" s="298"/>
      <c r="N482" s="298"/>
    </row>
    <row r="483" spans="1:14" ht="16.5" customHeight="1">
      <c r="A483" s="298"/>
      <c r="B483" s="298"/>
      <c r="C483" s="298"/>
      <c r="D483" s="298"/>
      <c r="E483" s="298"/>
      <c r="F483" s="298"/>
      <c r="G483" s="298"/>
      <c r="H483" s="298"/>
      <c r="I483" s="298"/>
      <c r="J483" s="298"/>
      <c r="K483" s="298"/>
      <c r="L483" s="298"/>
      <c r="M483" s="298"/>
      <c r="N483" s="298"/>
    </row>
    <row r="484" spans="1:14" ht="16.5" customHeight="1">
      <c r="A484" s="298"/>
      <c r="B484" s="298"/>
      <c r="C484" s="298"/>
      <c r="D484" s="298"/>
      <c r="E484" s="298"/>
      <c r="F484" s="298"/>
      <c r="G484" s="298"/>
      <c r="H484" s="298"/>
      <c r="I484" s="298"/>
      <c r="J484" s="298"/>
      <c r="K484" s="298"/>
      <c r="L484" s="298"/>
      <c r="M484" s="298"/>
      <c r="N484" s="298"/>
    </row>
    <row r="485" spans="1:14" ht="16.5" customHeight="1">
      <c r="A485" s="298"/>
      <c r="B485" s="298"/>
      <c r="C485" s="298"/>
      <c r="D485" s="298"/>
      <c r="E485" s="298"/>
      <c r="F485" s="298"/>
      <c r="G485" s="298"/>
      <c r="H485" s="298"/>
      <c r="I485" s="298"/>
      <c r="J485" s="298"/>
      <c r="K485" s="298"/>
      <c r="L485" s="298"/>
      <c r="M485" s="298"/>
      <c r="N485" s="298"/>
    </row>
    <row r="486" spans="1:14" ht="16.5" customHeight="1">
      <c r="A486" s="298"/>
      <c r="B486" s="298"/>
      <c r="C486" s="298"/>
      <c r="D486" s="298"/>
      <c r="E486" s="298"/>
      <c r="F486" s="298"/>
      <c r="G486" s="298"/>
      <c r="H486" s="298"/>
      <c r="I486" s="298"/>
      <c r="J486" s="298"/>
      <c r="K486" s="298"/>
      <c r="L486" s="298"/>
      <c r="M486" s="298"/>
      <c r="N486" s="298"/>
    </row>
    <row r="487" spans="1:14" ht="16.5" customHeight="1">
      <c r="A487" s="298"/>
      <c r="B487" s="298"/>
      <c r="C487" s="298"/>
      <c r="D487" s="298"/>
      <c r="E487" s="298"/>
      <c r="F487" s="298"/>
      <c r="G487" s="298"/>
      <c r="H487" s="298"/>
      <c r="I487" s="298"/>
      <c r="J487" s="298"/>
      <c r="K487" s="298"/>
      <c r="L487" s="298"/>
      <c r="M487" s="298"/>
      <c r="N487" s="298"/>
    </row>
    <row r="488" spans="1:14" ht="16.5" customHeight="1">
      <c r="A488" s="298"/>
      <c r="B488" s="298"/>
      <c r="C488" s="298"/>
      <c r="D488" s="298"/>
      <c r="E488" s="298"/>
      <c r="F488" s="298"/>
      <c r="G488" s="298"/>
      <c r="H488" s="298"/>
      <c r="I488" s="298"/>
      <c r="J488" s="298"/>
      <c r="K488" s="298"/>
      <c r="L488" s="298"/>
      <c r="M488" s="298"/>
      <c r="N488" s="298"/>
    </row>
    <row r="489" spans="1:14" ht="16.5" customHeight="1">
      <c r="A489" s="298"/>
      <c r="B489" s="298"/>
      <c r="C489" s="298"/>
      <c r="D489" s="298"/>
      <c r="E489" s="298"/>
      <c r="F489" s="298"/>
      <c r="G489" s="298"/>
      <c r="H489" s="298"/>
      <c r="I489" s="298"/>
      <c r="J489" s="298"/>
      <c r="K489" s="298"/>
      <c r="L489" s="298"/>
      <c r="M489" s="298"/>
      <c r="N489" s="298"/>
    </row>
    <row r="490" spans="1:14" ht="16.5" customHeight="1">
      <c r="A490" s="298"/>
      <c r="B490" s="298"/>
      <c r="C490" s="298"/>
      <c r="D490" s="298"/>
      <c r="E490" s="298"/>
      <c r="F490" s="298"/>
      <c r="G490" s="298"/>
      <c r="H490" s="298"/>
      <c r="I490" s="298"/>
      <c r="J490" s="298"/>
      <c r="K490" s="298"/>
      <c r="L490" s="298"/>
      <c r="M490" s="298"/>
      <c r="N490" s="298"/>
    </row>
    <row r="491" spans="1:14" ht="16.5" customHeight="1">
      <c r="A491" s="298"/>
      <c r="B491" s="298"/>
      <c r="C491" s="298"/>
      <c r="D491" s="298"/>
      <c r="E491" s="298"/>
      <c r="F491" s="298"/>
      <c r="G491" s="298"/>
      <c r="H491" s="298"/>
      <c r="I491" s="298"/>
      <c r="J491" s="298"/>
      <c r="K491" s="298"/>
      <c r="L491" s="298"/>
      <c r="M491" s="298"/>
      <c r="N491" s="298"/>
    </row>
    <row r="492" spans="1:14" ht="16.5" customHeight="1">
      <c r="A492" s="298"/>
      <c r="B492" s="298"/>
      <c r="C492" s="298"/>
      <c r="D492" s="298"/>
      <c r="E492" s="298"/>
      <c r="F492" s="298"/>
      <c r="G492" s="298"/>
      <c r="H492" s="298"/>
      <c r="I492" s="298"/>
      <c r="J492" s="298"/>
      <c r="K492" s="298"/>
      <c r="L492" s="298"/>
      <c r="M492" s="298"/>
      <c r="N492" s="298"/>
    </row>
    <row r="493" spans="1:14" ht="16.5" customHeight="1">
      <c r="A493" s="298"/>
      <c r="B493" s="298"/>
      <c r="C493" s="298"/>
      <c r="D493" s="298"/>
      <c r="E493" s="298"/>
      <c r="F493" s="298"/>
      <c r="G493" s="298"/>
      <c r="H493" s="298"/>
      <c r="I493" s="298"/>
      <c r="J493" s="298"/>
      <c r="K493" s="298"/>
      <c r="L493" s="298"/>
      <c r="M493" s="298"/>
      <c r="N493" s="298"/>
    </row>
    <row r="494" spans="1:14" ht="16.5" customHeight="1">
      <c r="A494" s="298"/>
      <c r="B494" s="298"/>
      <c r="C494" s="298"/>
      <c r="D494" s="298"/>
      <c r="E494" s="298"/>
      <c r="F494" s="298"/>
      <c r="G494" s="298"/>
      <c r="H494" s="298"/>
      <c r="I494" s="298"/>
      <c r="J494" s="298"/>
      <c r="K494" s="298"/>
      <c r="L494" s="298"/>
      <c r="M494" s="298"/>
      <c r="N494" s="298"/>
    </row>
    <row r="495" spans="1:14" ht="16.5" customHeight="1">
      <c r="A495" s="298"/>
      <c r="B495" s="298"/>
      <c r="C495" s="298"/>
      <c r="D495" s="298"/>
      <c r="E495" s="298"/>
      <c r="F495" s="298"/>
      <c r="G495" s="298"/>
      <c r="H495" s="298"/>
      <c r="I495" s="298"/>
      <c r="J495" s="298"/>
      <c r="K495" s="298"/>
      <c r="L495" s="298"/>
      <c r="M495" s="298"/>
      <c r="N495" s="298"/>
    </row>
    <row r="496" spans="1:14" ht="16.5" customHeight="1">
      <c r="A496" s="298"/>
      <c r="B496" s="298"/>
      <c r="C496" s="298"/>
      <c r="D496" s="298"/>
      <c r="E496" s="298"/>
      <c r="F496" s="298"/>
      <c r="G496" s="298"/>
      <c r="H496" s="298"/>
      <c r="I496" s="298"/>
      <c r="J496" s="298"/>
      <c r="K496" s="298"/>
      <c r="L496" s="298"/>
      <c r="M496" s="298"/>
      <c r="N496" s="298"/>
    </row>
    <row r="497" spans="1:14" ht="16.5" customHeight="1">
      <c r="A497" s="298"/>
      <c r="B497" s="298"/>
      <c r="C497" s="298"/>
      <c r="D497" s="298"/>
      <c r="E497" s="298"/>
      <c r="F497" s="298"/>
      <c r="G497" s="298"/>
      <c r="H497" s="298"/>
      <c r="I497" s="298"/>
      <c r="J497" s="298"/>
      <c r="K497" s="298"/>
      <c r="L497" s="298"/>
      <c r="M497" s="298"/>
      <c r="N497" s="298"/>
    </row>
    <row r="498" spans="1:14" ht="16.5" customHeight="1">
      <c r="A498" s="298"/>
      <c r="B498" s="298"/>
      <c r="C498" s="298"/>
      <c r="D498" s="298"/>
      <c r="E498" s="298"/>
      <c r="F498" s="298"/>
      <c r="G498" s="298"/>
      <c r="H498" s="298"/>
      <c r="I498" s="298"/>
      <c r="J498" s="298"/>
      <c r="K498" s="298"/>
      <c r="L498" s="298"/>
      <c r="M498" s="298"/>
      <c r="N498" s="298"/>
    </row>
    <row r="499" spans="1:14" ht="16.5" customHeight="1">
      <c r="A499" s="298"/>
      <c r="B499" s="298"/>
      <c r="C499" s="298"/>
      <c r="D499" s="298"/>
      <c r="E499" s="298"/>
      <c r="F499" s="298"/>
      <c r="G499" s="298"/>
      <c r="H499" s="298"/>
      <c r="I499" s="298"/>
      <c r="J499" s="298"/>
      <c r="K499" s="298"/>
      <c r="L499" s="298"/>
      <c r="M499" s="298"/>
      <c r="N499" s="298"/>
    </row>
    <row r="500" spans="1:14" ht="16.5" customHeight="1">
      <c r="A500" s="298"/>
      <c r="B500" s="298"/>
      <c r="C500" s="298"/>
      <c r="D500" s="298"/>
      <c r="E500" s="298"/>
      <c r="F500" s="298"/>
      <c r="G500" s="298"/>
      <c r="H500" s="298"/>
      <c r="I500" s="298"/>
      <c r="J500" s="298"/>
      <c r="K500" s="298"/>
      <c r="L500" s="298"/>
      <c r="M500" s="298"/>
      <c r="N500" s="298"/>
    </row>
    <row r="501" spans="1:14" ht="16.5" customHeight="1">
      <c r="A501" s="298"/>
      <c r="B501" s="298"/>
      <c r="C501" s="298"/>
      <c r="D501" s="298"/>
      <c r="E501" s="298"/>
      <c r="F501" s="298"/>
      <c r="G501" s="298"/>
      <c r="H501" s="298"/>
      <c r="I501" s="298"/>
      <c r="J501" s="298"/>
      <c r="K501" s="298"/>
      <c r="L501" s="298"/>
      <c r="M501" s="298"/>
      <c r="N501" s="298"/>
    </row>
    <row r="502" spans="1:14" ht="16.5" customHeight="1">
      <c r="A502" s="298"/>
      <c r="B502" s="298"/>
      <c r="C502" s="298"/>
      <c r="D502" s="298"/>
      <c r="E502" s="298"/>
      <c r="F502" s="298"/>
      <c r="G502" s="298"/>
      <c r="H502" s="298"/>
      <c r="I502" s="298"/>
      <c r="J502" s="298"/>
      <c r="K502" s="298"/>
      <c r="L502" s="298"/>
      <c r="M502" s="298"/>
      <c r="N502" s="298"/>
    </row>
    <row r="503" spans="1:14" ht="16.5" customHeight="1">
      <c r="A503" s="298"/>
      <c r="B503" s="298"/>
      <c r="C503" s="298"/>
      <c r="D503" s="298"/>
      <c r="E503" s="298"/>
      <c r="F503" s="298"/>
      <c r="G503" s="298"/>
      <c r="H503" s="298"/>
      <c r="I503" s="298"/>
      <c r="J503" s="298"/>
      <c r="K503" s="298"/>
      <c r="L503" s="298"/>
      <c r="M503" s="298"/>
      <c r="N503" s="298"/>
    </row>
    <row r="504" spans="1:14" ht="16.5" customHeight="1">
      <c r="A504" s="298"/>
      <c r="B504" s="298"/>
      <c r="C504" s="298"/>
      <c r="D504" s="298"/>
      <c r="E504" s="298"/>
      <c r="F504" s="298"/>
      <c r="G504" s="298"/>
      <c r="H504" s="298"/>
      <c r="I504" s="298"/>
      <c r="J504" s="298"/>
      <c r="K504" s="298"/>
      <c r="L504" s="298"/>
      <c r="M504" s="298"/>
      <c r="N504" s="298"/>
    </row>
    <row r="505" spans="1:14" ht="16.5" customHeight="1">
      <c r="A505" s="298"/>
      <c r="B505" s="298"/>
      <c r="C505" s="298"/>
      <c r="D505" s="298"/>
      <c r="E505" s="298"/>
      <c r="F505" s="298"/>
      <c r="G505" s="298"/>
      <c r="H505" s="298"/>
      <c r="I505" s="298"/>
      <c r="J505" s="298"/>
      <c r="K505" s="298"/>
      <c r="L505" s="298"/>
      <c r="M505" s="298"/>
      <c r="N505" s="298"/>
    </row>
    <row r="506" spans="1:14" ht="16.5" customHeight="1">
      <c r="A506" s="298"/>
      <c r="B506" s="298"/>
      <c r="C506" s="298"/>
      <c r="D506" s="298"/>
      <c r="E506" s="298"/>
      <c r="F506" s="298"/>
      <c r="G506" s="298"/>
      <c r="H506" s="298"/>
      <c r="I506" s="298"/>
      <c r="J506" s="298"/>
      <c r="K506" s="298"/>
      <c r="L506" s="298"/>
      <c r="M506" s="298"/>
      <c r="N506" s="298"/>
    </row>
    <row r="507" spans="1:14" ht="16.5" customHeight="1">
      <c r="A507" s="298"/>
      <c r="B507" s="298"/>
      <c r="C507" s="298"/>
      <c r="D507" s="298"/>
      <c r="E507" s="298"/>
      <c r="F507" s="298"/>
      <c r="G507" s="298"/>
      <c r="H507" s="298"/>
      <c r="I507" s="298"/>
      <c r="J507" s="298"/>
      <c r="K507" s="298"/>
      <c r="L507" s="298"/>
      <c r="M507" s="298"/>
      <c r="N507" s="298"/>
    </row>
    <row r="508" spans="1:14" ht="16.5" customHeight="1">
      <c r="A508" s="298"/>
      <c r="B508" s="298"/>
      <c r="C508" s="298"/>
      <c r="D508" s="298"/>
      <c r="E508" s="298"/>
      <c r="F508" s="298"/>
      <c r="G508" s="298"/>
      <c r="H508" s="298"/>
      <c r="I508" s="298"/>
      <c r="J508" s="298"/>
      <c r="K508" s="298"/>
      <c r="L508" s="298"/>
      <c r="M508" s="298"/>
      <c r="N508" s="298"/>
    </row>
    <row r="509" spans="1:14" ht="16.5" customHeight="1">
      <c r="A509" s="298"/>
      <c r="B509" s="298"/>
      <c r="C509" s="298"/>
      <c r="D509" s="298"/>
      <c r="E509" s="298"/>
      <c r="F509" s="298"/>
      <c r="G509" s="298"/>
      <c r="H509" s="298"/>
      <c r="I509" s="298"/>
      <c r="J509" s="298"/>
      <c r="K509" s="298"/>
      <c r="L509" s="298"/>
      <c r="M509" s="298"/>
      <c r="N509" s="298"/>
    </row>
    <row r="510" spans="1:14" ht="16.5" customHeight="1">
      <c r="A510" s="298"/>
      <c r="B510" s="298"/>
      <c r="C510" s="298"/>
      <c r="D510" s="298"/>
      <c r="E510" s="298"/>
      <c r="F510" s="298"/>
      <c r="G510" s="298"/>
      <c r="H510" s="298"/>
      <c r="I510" s="298"/>
      <c r="J510" s="298"/>
      <c r="K510" s="298"/>
      <c r="L510" s="298"/>
      <c r="M510" s="298"/>
      <c r="N510" s="298"/>
    </row>
    <row r="511" spans="1:14" ht="16.5" customHeight="1">
      <c r="A511" s="298"/>
      <c r="B511" s="298"/>
      <c r="C511" s="298"/>
      <c r="D511" s="298"/>
      <c r="E511" s="298"/>
      <c r="F511" s="298"/>
      <c r="G511" s="298"/>
      <c r="H511" s="298"/>
      <c r="I511" s="298"/>
      <c r="J511" s="298"/>
      <c r="K511" s="298"/>
      <c r="L511" s="298"/>
      <c r="M511" s="298"/>
      <c r="N511" s="298"/>
    </row>
    <row r="512" spans="1:14" ht="16.5" customHeight="1">
      <c r="A512" s="298"/>
      <c r="B512" s="298"/>
      <c r="C512" s="298"/>
      <c r="D512" s="298"/>
      <c r="E512" s="298"/>
      <c r="F512" s="298"/>
      <c r="G512" s="298"/>
      <c r="H512" s="298"/>
      <c r="I512" s="298"/>
      <c r="J512" s="298"/>
      <c r="K512" s="298"/>
      <c r="L512" s="298"/>
      <c r="M512" s="298"/>
      <c r="N512" s="298"/>
    </row>
    <row r="513" spans="1:14" ht="16.5" customHeight="1">
      <c r="A513" s="298"/>
      <c r="B513" s="298"/>
      <c r="C513" s="298"/>
      <c r="D513" s="298"/>
      <c r="E513" s="298"/>
      <c r="F513" s="298"/>
      <c r="G513" s="298"/>
      <c r="H513" s="298"/>
      <c r="I513" s="298"/>
      <c r="J513" s="298"/>
      <c r="K513" s="298"/>
      <c r="L513" s="298"/>
      <c r="M513" s="298"/>
      <c r="N513" s="298"/>
    </row>
    <row r="514" spans="1:14" ht="16.5" customHeight="1">
      <c r="A514" s="298"/>
      <c r="B514" s="298"/>
      <c r="C514" s="298"/>
      <c r="D514" s="298"/>
      <c r="E514" s="298"/>
      <c r="F514" s="298"/>
      <c r="G514" s="298"/>
      <c r="H514" s="298"/>
      <c r="I514" s="298"/>
      <c r="J514" s="298"/>
      <c r="K514" s="298"/>
      <c r="L514" s="298"/>
      <c r="M514" s="298"/>
      <c r="N514" s="298"/>
    </row>
    <row r="515" spans="1:14" ht="16.5" customHeight="1">
      <c r="A515" s="298"/>
      <c r="B515" s="298"/>
      <c r="C515" s="298"/>
      <c r="D515" s="298"/>
      <c r="E515" s="298"/>
      <c r="F515" s="298"/>
      <c r="G515" s="298"/>
      <c r="H515" s="298"/>
      <c r="I515" s="298"/>
      <c r="J515" s="298"/>
      <c r="K515" s="298"/>
      <c r="L515" s="298"/>
      <c r="M515" s="298"/>
      <c r="N515" s="298"/>
    </row>
    <row r="516" spans="1:14" ht="16.5" customHeight="1">
      <c r="A516" s="298"/>
      <c r="B516" s="298"/>
      <c r="C516" s="298"/>
      <c r="D516" s="298"/>
      <c r="E516" s="298"/>
      <c r="F516" s="298"/>
      <c r="G516" s="298"/>
      <c r="H516" s="298"/>
      <c r="I516" s="298"/>
      <c r="J516" s="298"/>
      <c r="K516" s="298"/>
      <c r="L516" s="298"/>
      <c r="M516" s="298"/>
      <c r="N516" s="298"/>
    </row>
    <row r="517" spans="1:14" ht="16.5" customHeight="1">
      <c r="A517" s="298"/>
      <c r="B517" s="298"/>
      <c r="C517" s="298"/>
      <c r="D517" s="298"/>
      <c r="E517" s="298"/>
      <c r="F517" s="298"/>
      <c r="G517" s="298"/>
      <c r="H517" s="298"/>
      <c r="I517" s="298"/>
      <c r="J517" s="298"/>
      <c r="K517" s="298"/>
      <c r="L517" s="298"/>
      <c r="M517" s="298"/>
      <c r="N517" s="298"/>
    </row>
    <row r="518" spans="1:14" ht="16.5" customHeight="1">
      <c r="A518" s="298"/>
      <c r="B518" s="298"/>
      <c r="C518" s="298"/>
      <c r="D518" s="298"/>
      <c r="E518" s="298"/>
      <c r="F518" s="298"/>
      <c r="G518" s="298"/>
      <c r="H518" s="298"/>
      <c r="I518" s="298"/>
      <c r="J518" s="298"/>
      <c r="K518" s="298"/>
      <c r="L518" s="298"/>
      <c r="M518" s="298"/>
      <c r="N518" s="298"/>
    </row>
    <row r="519" spans="1:14" ht="16.5" customHeight="1">
      <c r="A519" s="298"/>
      <c r="B519" s="298"/>
      <c r="C519" s="298"/>
      <c r="D519" s="298"/>
      <c r="E519" s="298"/>
      <c r="F519" s="298"/>
      <c r="G519" s="298"/>
      <c r="H519" s="298"/>
      <c r="I519" s="298"/>
      <c r="J519" s="298"/>
      <c r="K519" s="298"/>
      <c r="L519" s="298"/>
      <c r="M519" s="298"/>
      <c r="N519" s="298"/>
    </row>
    <row r="520" spans="1:14" ht="16.5" customHeight="1">
      <c r="A520" s="298"/>
      <c r="B520" s="298"/>
      <c r="C520" s="298"/>
      <c r="D520" s="298"/>
      <c r="E520" s="298"/>
      <c r="F520" s="298"/>
      <c r="G520" s="298"/>
      <c r="H520" s="298"/>
      <c r="I520" s="298"/>
      <c r="J520" s="298"/>
      <c r="K520" s="298"/>
      <c r="L520" s="298"/>
      <c r="M520" s="298"/>
      <c r="N520" s="298"/>
    </row>
    <row r="521" spans="1:14" ht="16.5" customHeight="1">
      <c r="A521" s="298"/>
      <c r="B521" s="298"/>
      <c r="C521" s="298"/>
      <c r="D521" s="298"/>
      <c r="E521" s="298"/>
      <c r="F521" s="298"/>
      <c r="G521" s="298"/>
      <c r="H521" s="298"/>
      <c r="I521" s="298"/>
      <c r="J521" s="298"/>
      <c r="K521" s="298"/>
      <c r="L521" s="298"/>
      <c r="M521" s="298"/>
      <c r="N521" s="298"/>
    </row>
    <row r="522" spans="1:14" ht="16.5" customHeight="1">
      <c r="A522" s="298"/>
      <c r="B522" s="298"/>
      <c r="C522" s="298"/>
      <c r="D522" s="298"/>
      <c r="E522" s="298"/>
      <c r="F522" s="298"/>
      <c r="G522" s="298"/>
      <c r="H522" s="298"/>
      <c r="I522" s="298"/>
      <c r="J522" s="298"/>
      <c r="K522" s="298"/>
      <c r="L522" s="298"/>
      <c r="M522" s="298"/>
      <c r="N522" s="298"/>
    </row>
    <row r="523" spans="1:14" ht="16.5" customHeight="1">
      <c r="A523" s="298"/>
      <c r="B523" s="298"/>
      <c r="C523" s="298"/>
      <c r="D523" s="298"/>
      <c r="E523" s="298"/>
      <c r="F523" s="298"/>
      <c r="G523" s="298"/>
      <c r="H523" s="298"/>
      <c r="I523" s="298"/>
      <c r="J523" s="298"/>
      <c r="K523" s="298"/>
      <c r="L523" s="298"/>
      <c r="M523" s="298"/>
      <c r="N523" s="298"/>
    </row>
    <row r="524" spans="1:14" ht="16.5" customHeight="1">
      <c r="A524" s="298"/>
      <c r="B524" s="298"/>
      <c r="C524" s="298"/>
      <c r="D524" s="298"/>
      <c r="E524" s="298"/>
      <c r="F524" s="298"/>
      <c r="G524" s="298"/>
      <c r="H524" s="298"/>
      <c r="I524" s="298"/>
      <c r="J524" s="298"/>
      <c r="K524" s="298"/>
      <c r="L524" s="298"/>
      <c r="M524" s="298"/>
      <c r="N524" s="298"/>
    </row>
    <row r="525" spans="1:14" ht="16.5" customHeight="1">
      <c r="A525" s="298"/>
      <c r="B525" s="298"/>
      <c r="C525" s="298"/>
      <c r="D525" s="298"/>
      <c r="E525" s="298"/>
      <c r="F525" s="298"/>
      <c r="G525" s="298"/>
      <c r="H525" s="298"/>
      <c r="I525" s="298"/>
      <c r="J525" s="298"/>
      <c r="K525" s="298"/>
      <c r="L525" s="298"/>
      <c r="M525" s="298"/>
      <c r="N525" s="298"/>
    </row>
    <row r="526" spans="1:14" ht="16.5" customHeight="1">
      <c r="A526" s="298"/>
      <c r="B526" s="298"/>
      <c r="C526" s="298"/>
      <c r="D526" s="298"/>
      <c r="E526" s="298"/>
      <c r="F526" s="298"/>
      <c r="G526" s="298"/>
      <c r="H526" s="298"/>
      <c r="I526" s="298"/>
      <c r="J526" s="298"/>
      <c r="K526" s="298"/>
      <c r="L526" s="298"/>
      <c r="M526" s="298"/>
      <c r="N526" s="298"/>
    </row>
    <row r="527" spans="1:14" ht="16.5" customHeight="1">
      <c r="A527" s="298"/>
      <c r="B527" s="298"/>
      <c r="C527" s="298"/>
      <c r="D527" s="298"/>
      <c r="E527" s="298"/>
      <c r="F527" s="298"/>
      <c r="G527" s="298"/>
      <c r="H527" s="298"/>
      <c r="I527" s="298"/>
      <c r="J527" s="298"/>
      <c r="K527" s="298"/>
      <c r="L527" s="298"/>
      <c r="M527" s="298"/>
      <c r="N527" s="298"/>
    </row>
    <row r="528" spans="1:14" ht="16.5" customHeight="1">
      <c r="A528" s="298"/>
      <c r="B528" s="298"/>
      <c r="C528" s="298"/>
      <c r="D528" s="298"/>
      <c r="E528" s="298"/>
      <c r="F528" s="298"/>
      <c r="G528" s="298"/>
      <c r="H528" s="298"/>
      <c r="I528" s="298"/>
      <c r="J528" s="298"/>
      <c r="K528" s="298"/>
      <c r="L528" s="298"/>
      <c r="M528" s="298"/>
      <c r="N528" s="298"/>
    </row>
    <row r="529" spans="1:14" ht="16.5" customHeight="1">
      <c r="A529" s="298"/>
      <c r="B529" s="298"/>
      <c r="C529" s="298"/>
      <c r="D529" s="298"/>
      <c r="E529" s="298"/>
      <c r="F529" s="298"/>
      <c r="G529" s="298"/>
      <c r="H529" s="298"/>
      <c r="I529" s="298"/>
      <c r="J529" s="298"/>
      <c r="K529" s="298"/>
      <c r="L529" s="298"/>
      <c r="M529" s="298"/>
      <c r="N529" s="298"/>
    </row>
    <row r="530" spans="1:14" ht="16.5" customHeight="1">
      <c r="A530" s="298"/>
      <c r="B530" s="298"/>
      <c r="C530" s="298"/>
      <c r="D530" s="298"/>
      <c r="E530" s="298"/>
      <c r="F530" s="298"/>
      <c r="G530" s="298"/>
      <c r="H530" s="298"/>
      <c r="I530" s="298"/>
      <c r="J530" s="298"/>
      <c r="K530" s="298"/>
      <c r="L530" s="298"/>
      <c r="M530" s="298"/>
      <c r="N530" s="298"/>
    </row>
    <row r="531" spans="1:14" ht="16.5" customHeight="1">
      <c r="A531" s="298"/>
      <c r="B531" s="298"/>
      <c r="C531" s="298"/>
      <c r="D531" s="298"/>
      <c r="E531" s="298"/>
      <c r="F531" s="298"/>
      <c r="G531" s="298"/>
      <c r="H531" s="298"/>
      <c r="I531" s="298"/>
      <c r="J531" s="298"/>
      <c r="K531" s="298"/>
      <c r="L531" s="298"/>
      <c r="M531" s="298"/>
      <c r="N531" s="298"/>
    </row>
    <row r="532" spans="1:14" ht="16.5" customHeight="1">
      <c r="A532" s="298"/>
      <c r="B532" s="298"/>
      <c r="C532" s="298"/>
      <c r="D532" s="298"/>
      <c r="E532" s="298"/>
      <c r="F532" s="298"/>
      <c r="G532" s="298"/>
      <c r="H532" s="298"/>
      <c r="I532" s="298"/>
      <c r="J532" s="298"/>
      <c r="K532" s="298"/>
      <c r="L532" s="298"/>
      <c r="M532" s="298"/>
      <c r="N532" s="298"/>
    </row>
    <row r="533" spans="1:14" ht="16.5" customHeight="1">
      <c r="A533" s="298"/>
      <c r="B533" s="298"/>
      <c r="C533" s="298"/>
      <c r="D533" s="298"/>
      <c r="E533" s="298"/>
      <c r="F533" s="298"/>
      <c r="G533" s="298"/>
      <c r="H533" s="298"/>
      <c r="I533" s="298"/>
      <c r="J533" s="298"/>
      <c r="K533" s="298"/>
      <c r="L533" s="298"/>
      <c r="M533" s="298"/>
      <c r="N533" s="298"/>
    </row>
    <row r="534" spans="1:14" ht="16.5" customHeight="1">
      <c r="A534" s="298"/>
      <c r="B534" s="298"/>
      <c r="C534" s="298"/>
      <c r="D534" s="298"/>
      <c r="E534" s="298"/>
      <c r="F534" s="298"/>
      <c r="G534" s="298"/>
      <c r="H534" s="298"/>
      <c r="I534" s="298"/>
      <c r="J534" s="298"/>
      <c r="K534" s="298"/>
      <c r="L534" s="298"/>
      <c r="M534" s="298"/>
      <c r="N534" s="298"/>
    </row>
    <row r="535" spans="1:14" ht="16.5" customHeight="1">
      <c r="A535" s="298"/>
      <c r="B535" s="298"/>
      <c r="C535" s="298"/>
      <c r="D535" s="298"/>
      <c r="E535" s="298"/>
      <c r="F535" s="298"/>
      <c r="G535" s="298"/>
      <c r="H535" s="298"/>
      <c r="I535" s="298"/>
      <c r="J535" s="298"/>
      <c r="K535" s="298"/>
      <c r="L535" s="298"/>
      <c r="M535" s="298"/>
      <c r="N535" s="298"/>
    </row>
    <row r="536" spans="1:14" ht="16.5" customHeight="1">
      <c r="A536" s="298"/>
      <c r="B536" s="298"/>
      <c r="C536" s="298"/>
      <c r="D536" s="298"/>
      <c r="E536" s="298"/>
      <c r="F536" s="298"/>
      <c r="G536" s="298"/>
      <c r="H536" s="298"/>
      <c r="I536" s="298"/>
      <c r="J536" s="298"/>
      <c r="K536" s="298"/>
      <c r="L536" s="298"/>
      <c r="M536" s="298"/>
      <c r="N536" s="298"/>
    </row>
    <row r="537" spans="1:14" ht="16.5" customHeight="1">
      <c r="A537" s="298"/>
      <c r="B537" s="298"/>
      <c r="C537" s="298"/>
      <c r="D537" s="298"/>
      <c r="E537" s="298"/>
      <c r="F537" s="298"/>
      <c r="G537" s="298"/>
      <c r="H537" s="298"/>
      <c r="I537" s="298"/>
      <c r="J537" s="298"/>
      <c r="K537" s="298"/>
      <c r="L537" s="298"/>
      <c r="M537" s="298"/>
      <c r="N537" s="298"/>
    </row>
    <row r="538" spans="1:14" ht="16.5" customHeight="1">
      <c r="A538" s="298"/>
      <c r="B538" s="298"/>
      <c r="C538" s="298"/>
      <c r="D538" s="298"/>
      <c r="E538" s="298"/>
      <c r="F538" s="298"/>
      <c r="G538" s="298"/>
      <c r="H538" s="298"/>
      <c r="I538" s="298"/>
      <c r="J538" s="298"/>
      <c r="K538" s="298"/>
      <c r="L538" s="298"/>
      <c r="M538" s="298"/>
      <c r="N538" s="298"/>
    </row>
    <row r="539" spans="1:14" ht="16.5" customHeight="1">
      <c r="A539" s="298"/>
      <c r="B539" s="298"/>
      <c r="C539" s="298"/>
      <c r="D539" s="298"/>
      <c r="E539" s="298"/>
      <c r="F539" s="298"/>
      <c r="G539" s="298"/>
      <c r="H539" s="298"/>
      <c r="I539" s="298"/>
      <c r="J539" s="298"/>
      <c r="K539" s="298"/>
      <c r="L539" s="298"/>
      <c r="M539" s="298"/>
      <c r="N539" s="298"/>
    </row>
    <row r="540" spans="1:14" ht="16.5" customHeight="1">
      <c r="A540" s="298"/>
      <c r="B540" s="298"/>
      <c r="C540" s="298"/>
      <c r="D540" s="298"/>
      <c r="E540" s="298"/>
      <c r="F540" s="298"/>
      <c r="G540" s="298"/>
      <c r="H540" s="298"/>
      <c r="I540" s="298"/>
      <c r="J540" s="298"/>
      <c r="K540" s="298"/>
      <c r="L540" s="298"/>
      <c r="M540" s="298"/>
      <c r="N540" s="298"/>
    </row>
    <row r="541" spans="1:14" ht="16.5" customHeight="1">
      <c r="A541" s="298"/>
      <c r="B541" s="298"/>
      <c r="C541" s="298"/>
      <c r="D541" s="298"/>
      <c r="E541" s="298"/>
      <c r="F541" s="298"/>
      <c r="G541" s="298"/>
      <c r="H541" s="298"/>
      <c r="I541" s="298"/>
      <c r="J541" s="298"/>
      <c r="K541" s="298"/>
      <c r="L541" s="298"/>
      <c r="M541" s="298"/>
      <c r="N541" s="298"/>
    </row>
    <row r="542" spans="1:14" ht="16.5" customHeight="1">
      <c r="A542" s="298"/>
      <c r="B542" s="298"/>
      <c r="C542" s="298"/>
      <c r="D542" s="298"/>
      <c r="E542" s="298"/>
      <c r="F542" s="298"/>
      <c r="G542" s="298"/>
      <c r="H542" s="298"/>
      <c r="I542" s="298"/>
      <c r="J542" s="298"/>
      <c r="K542" s="298"/>
      <c r="L542" s="298"/>
      <c r="M542" s="298"/>
      <c r="N542" s="298"/>
    </row>
    <row r="543" spans="1:14" ht="16.5" customHeight="1">
      <c r="A543" s="298"/>
      <c r="B543" s="298"/>
      <c r="C543" s="298"/>
      <c r="D543" s="298"/>
      <c r="E543" s="298"/>
      <c r="F543" s="298"/>
      <c r="G543" s="298"/>
      <c r="H543" s="298"/>
      <c r="I543" s="298"/>
      <c r="J543" s="298"/>
      <c r="K543" s="298"/>
      <c r="L543" s="298"/>
      <c r="M543" s="298"/>
      <c r="N543" s="298"/>
    </row>
    <row r="544" spans="1:14" ht="16.5" customHeight="1">
      <c r="A544" s="298"/>
      <c r="B544" s="298"/>
      <c r="C544" s="298"/>
      <c r="D544" s="298"/>
      <c r="E544" s="298"/>
      <c r="F544" s="298"/>
      <c r="G544" s="298"/>
      <c r="H544" s="298"/>
      <c r="I544" s="298"/>
      <c r="J544" s="298"/>
      <c r="K544" s="298"/>
      <c r="L544" s="298"/>
      <c r="M544" s="298"/>
      <c r="N544" s="298"/>
    </row>
    <row r="545" spans="1:14" ht="16.5" customHeight="1">
      <c r="A545" s="298"/>
      <c r="B545" s="298"/>
      <c r="C545" s="298"/>
      <c r="D545" s="298"/>
      <c r="E545" s="298"/>
      <c r="F545" s="298"/>
      <c r="G545" s="298"/>
      <c r="H545" s="298"/>
      <c r="I545" s="298"/>
      <c r="J545" s="298"/>
      <c r="K545" s="298"/>
      <c r="L545" s="298"/>
      <c r="M545" s="298"/>
      <c r="N545" s="298"/>
    </row>
    <row r="546" spans="1:14" ht="16.5" customHeight="1">
      <c r="A546" s="298"/>
      <c r="B546" s="298"/>
      <c r="C546" s="298"/>
      <c r="D546" s="298"/>
      <c r="E546" s="298"/>
      <c r="F546" s="298"/>
      <c r="G546" s="298"/>
      <c r="H546" s="298"/>
      <c r="I546" s="298"/>
      <c r="J546" s="298"/>
      <c r="K546" s="298"/>
      <c r="L546" s="298"/>
      <c r="M546" s="298"/>
      <c r="N546" s="298"/>
    </row>
    <row r="547" spans="1:14" ht="16.5" customHeight="1">
      <c r="A547" s="298"/>
      <c r="B547" s="298"/>
      <c r="C547" s="298"/>
      <c r="D547" s="298"/>
      <c r="E547" s="298"/>
      <c r="F547" s="298"/>
      <c r="G547" s="298"/>
      <c r="H547" s="298"/>
      <c r="I547" s="298"/>
      <c r="J547" s="298"/>
      <c r="K547" s="298"/>
      <c r="L547" s="298"/>
      <c r="M547" s="298"/>
      <c r="N547" s="298"/>
    </row>
    <row r="548" spans="1:14" ht="16.5" customHeight="1">
      <c r="A548" s="298"/>
      <c r="B548" s="298"/>
      <c r="C548" s="298"/>
      <c r="D548" s="298"/>
      <c r="E548" s="298"/>
      <c r="F548" s="298"/>
      <c r="G548" s="298"/>
      <c r="H548" s="298"/>
      <c r="I548" s="298"/>
      <c r="J548" s="298"/>
      <c r="K548" s="298"/>
      <c r="L548" s="298"/>
      <c r="M548" s="298"/>
      <c r="N548" s="298"/>
    </row>
    <row r="549" spans="1:14" ht="16.5" customHeight="1">
      <c r="A549" s="298"/>
      <c r="B549" s="298"/>
      <c r="C549" s="298"/>
      <c r="D549" s="298"/>
      <c r="E549" s="298"/>
      <c r="F549" s="298"/>
      <c r="G549" s="298"/>
      <c r="H549" s="298"/>
      <c r="I549" s="298"/>
      <c r="J549" s="298"/>
      <c r="K549" s="298"/>
      <c r="L549" s="298"/>
      <c r="M549" s="298"/>
      <c r="N549" s="298"/>
    </row>
    <row r="550" spans="1:14" ht="16.5" customHeight="1">
      <c r="A550" s="298"/>
      <c r="B550" s="298"/>
      <c r="C550" s="298"/>
      <c r="D550" s="298"/>
      <c r="E550" s="298"/>
      <c r="F550" s="298"/>
      <c r="G550" s="298"/>
      <c r="H550" s="298"/>
      <c r="I550" s="298"/>
      <c r="J550" s="298"/>
      <c r="K550" s="298"/>
      <c r="L550" s="298"/>
      <c r="M550" s="298"/>
      <c r="N550" s="298"/>
    </row>
    <row r="551" spans="1:14" ht="16.5" customHeight="1">
      <c r="A551" s="298"/>
      <c r="B551" s="298"/>
      <c r="C551" s="298"/>
      <c r="D551" s="298"/>
      <c r="E551" s="298"/>
      <c r="F551" s="298"/>
      <c r="G551" s="298"/>
      <c r="H551" s="298"/>
      <c r="I551" s="298"/>
      <c r="J551" s="298"/>
      <c r="K551" s="298"/>
      <c r="L551" s="298"/>
      <c r="M551" s="298"/>
      <c r="N551" s="298"/>
    </row>
    <row r="552" spans="1:14" ht="16.5" customHeight="1">
      <c r="A552" s="298"/>
      <c r="B552" s="298"/>
      <c r="C552" s="298"/>
      <c r="D552" s="298"/>
      <c r="E552" s="298"/>
      <c r="F552" s="298"/>
      <c r="G552" s="298"/>
      <c r="H552" s="298"/>
      <c r="I552" s="298"/>
      <c r="J552" s="298"/>
      <c r="K552" s="298"/>
      <c r="L552" s="298"/>
      <c r="M552" s="298"/>
      <c r="N552" s="298"/>
    </row>
    <row r="553" spans="1:14" ht="16.5" customHeight="1">
      <c r="A553" s="298"/>
      <c r="B553" s="298"/>
      <c r="C553" s="298"/>
      <c r="D553" s="298"/>
      <c r="E553" s="298"/>
      <c r="F553" s="298"/>
      <c r="G553" s="298"/>
      <c r="H553" s="298"/>
      <c r="I553" s="298"/>
      <c r="J553" s="298"/>
      <c r="K553" s="298"/>
      <c r="L553" s="298"/>
      <c r="M553" s="298"/>
      <c r="N553" s="298"/>
    </row>
    <row r="554" spans="1:14" ht="16.5" customHeight="1">
      <c r="A554" s="298"/>
      <c r="B554" s="298"/>
      <c r="C554" s="298"/>
      <c r="D554" s="298"/>
      <c r="E554" s="298"/>
      <c r="F554" s="298"/>
      <c r="G554" s="298"/>
      <c r="H554" s="298"/>
      <c r="I554" s="298"/>
      <c r="J554" s="298"/>
      <c r="K554" s="298"/>
      <c r="L554" s="298"/>
      <c r="M554" s="298"/>
      <c r="N554" s="298"/>
    </row>
    <row r="555" spans="1:14" ht="16.5" customHeight="1">
      <c r="A555" s="298"/>
      <c r="B555" s="298"/>
      <c r="C555" s="298"/>
      <c r="D555" s="298"/>
      <c r="E555" s="298"/>
      <c r="F555" s="298"/>
      <c r="G555" s="298"/>
      <c r="H555" s="298"/>
      <c r="I555" s="298"/>
      <c r="J555" s="298"/>
      <c r="K555" s="298"/>
      <c r="L555" s="298"/>
      <c r="M555" s="298"/>
      <c r="N555" s="298"/>
    </row>
    <row r="556" spans="1:14" ht="16.5" customHeight="1">
      <c r="A556" s="298"/>
      <c r="B556" s="298"/>
      <c r="C556" s="298"/>
      <c r="D556" s="298"/>
      <c r="E556" s="298"/>
      <c r="F556" s="298"/>
      <c r="G556" s="298"/>
      <c r="H556" s="298"/>
      <c r="I556" s="298"/>
      <c r="J556" s="298"/>
      <c r="K556" s="298"/>
      <c r="L556" s="298"/>
      <c r="M556" s="298"/>
      <c r="N556" s="298"/>
    </row>
    <row r="557" spans="1:14" ht="16.5" customHeight="1">
      <c r="A557" s="298"/>
      <c r="B557" s="298"/>
      <c r="C557" s="298"/>
      <c r="D557" s="298"/>
      <c r="E557" s="298"/>
      <c r="F557" s="298"/>
      <c r="G557" s="298"/>
      <c r="H557" s="298"/>
      <c r="I557" s="298"/>
      <c r="J557" s="298"/>
      <c r="K557" s="298"/>
      <c r="L557" s="298"/>
      <c r="M557" s="298"/>
      <c r="N557" s="298"/>
    </row>
    <row r="558" spans="1:14" ht="16.5" customHeight="1">
      <c r="A558" s="298"/>
      <c r="B558" s="298"/>
      <c r="C558" s="298"/>
      <c r="D558" s="298"/>
      <c r="E558" s="298"/>
      <c r="F558" s="298"/>
      <c r="G558" s="298"/>
      <c r="H558" s="298"/>
      <c r="I558" s="298"/>
      <c r="J558" s="298"/>
      <c r="K558" s="298"/>
      <c r="L558" s="298"/>
      <c r="M558" s="298"/>
      <c r="N558" s="298"/>
    </row>
    <row r="559" spans="1:14" ht="16.5" customHeight="1">
      <c r="A559" s="298"/>
      <c r="B559" s="298"/>
      <c r="C559" s="298"/>
      <c r="D559" s="298"/>
      <c r="E559" s="298"/>
      <c r="F559" s="298"/>
      <c r="G559" s="298"/>
      <c r="H559" s="298"/>
      <c r="I559" s="298"/>
      <c r="J559" s="298"/>
      <c r="K559" s="298"/>
      <c r="L559" s="298"/>
      <c r="M559" s="298"/>
      <c r="N559" s="298"/>
    </row>
    <row r="560" spans="1:14" ht="16.5" customHeight="1">
      <c r="A560" s="298"/>
      <c r="B560" s="298"/>
      <c r="C560" s="298"/>
      <c r="D560" s="298"/>
      <c r="E560" s="298"/>
      <c r="F560" s="298"/>
      <c r="G560" s="298"/>
      <c r="H560" s="298"/>
      <c r="I560" s="298"/>
      <c r="J560" s="298"/>
      <c r="K560" s="298"/>
      <c r="L560" s="298"/>
      <c r="M560" s="298"/>
      <c r="N560" s="298"/>
    </row>
    <row r="561" spans="1:14" ht="16.5" customHeight="1">
      <c r="A561" s="298"/>
      <c r="B561" s="298"/>
      <c r="C561" s="298"/>
      <c r="D561" s="298"/>
      <c r="E561" s="298"/>
      <c r="F561" s="298"/>
      <c r="G561" s="298"/>
      <c r="H561" s="298"/>
      <c r="I561" s="298"/>
      <c r="J561" s="298"/>
      <c r="K561" s="298"/>
      <c r="L561" s="298"/>
      <c r="M561" s="298"/>
      <c r="N561" s="298"/>
    </row>
    <row r="562" spans="1:14" ht="16.5" customHeight="1">
      <c r="A562" s="298"/>
      <c r="B562" s="298"/>
      <c r="C562" s="298"/>
      <c r="D562" s="298"/>
      <c r="E562" s="298"/>
      <c r="F562" s="298"/>
      <c r="G562" s="298"/>
      <c r="H562" s="298"/>
      <c r="I562" s="298"/>
      <c r="J562" s="298"/>
      <c r="K562" s="298"/>
      <c r="L562" s="298"/>
      <c r="M562" s="298"/>
      <c r="N562" s="298"/>
    </row>
    <row r="563" spans="1:14" ht="16.5" customHeight="1">
      <c r="A563" s="298"/>
      <c r="B563" s="298"/>
      <c r="C563" s="298"/>
      <c r="D563" s="298"/>
      <c r="E563" s="298"/>
      <c r="F563" s="298"/>
      <c r="G563" s="298"/>
      <c r="H563" s="298"/>
      <c r="I563" s="298"/>
      <c r="J563" s="298"/>
      <c r="K563" s="298"/>
      <c r="L563" s="298"/>
      <c r="M563" s="298"/>
      <c r="N563" s="298"/>
    </row>
    <row r="564" spans="1:14" ht="16.5" customHeight="1">
      <c r="A564" s="298"/>
      <c r="B564" s="298"/>
      <c r="C564" s="298"/>
      <c r="D564" s="298"/>
      <c r="E564" s="298"/>
      <c r="F564" s="298"/>
      <c r="G564" s="298"/>
      <c r="H564" s="298"/>
      <c r="I564" s="298"/>
      <c r="J564" s="298"/>
      <c r="K564" s="298"/>
      <c r="L564" s="298"/>
      <c r="M564" s="298"/>
      <c r="N564" s="298"/>
    </row>
    <row r="565" spans="1:14" ht="16.5" customHeight="1">
      <c r="A565" s="298"/>
      <c r="B565" s="298"/>
      <c r="C565" s="298"/>
      <c r="D565" s="298"/>
      <c r="E565" s="298"/>
      <c r="F565" s="298"/>
      <c r="G565" s="298"/>
      <c r="H565" s="298"/>
      <c r="I565" s="298"/>
      <c r="J565" s="298"/>
      <c r="K565" s="298"/>
      <c r="L565" s="298"/>
      <c r="M565" s="298"/>
      <c r="N565" s="298"/>
    </row>
    <row r="566" spans="1:14" ht="16.5" customHeight="1">
      <c r="A566" s="298"/>
      <c r="B566" s="298"/>
      <c r="C566" s="298"/>
      <c r="D566" s="298"/>
      <c r="E566" s="298"/>
      <c r="F566" s="298"/>
      <c r="G566" s="298"/>
      <c r="H566" s="298"/>
      <c r="I566" s="298"/>
      <c r="J566" s="298"/>
      <c r="K566" s="298"/>
      <c r="L566" s="298"/>
      <c r="M566" s="298"/>
      <c r="N566" s="298"/>
    </row>
    <row r="567" spans="1:14" ht="16.5" customHeight="1">
      <c r="A567" s="298"/>
      <c r="B567" s="298"/>
      <c r="C567" s="298"/>
      <c r="D567" s="298"/>
      <c r="E567" s="298"/>
      <c r="F567" s="298"/>
      <c r="G567" s="298"/>
      <c r="H567" s="298"/>
      <c r="I567" s="298"/>
      <c r="J567" s="298"/>
      <c r="K567" s="298"/>
      <c r="L567" s="298"/>
      <c r="M567" s="298"/>
      <c r="N567" s="298"/>
    </row>
    <row r="568" spans="1:14" ht="16.5" customHeight="1">
      <c r="A568" s="298"/>
      <c r="B568" s="298"/>
      <c r="C568" s="298"/>
      <c r="D568" s="298"/>
      <c r="E568" s="298"/>
      <c r="F568" s="298"/>
      <c r="G568" s="298"/>
      <c r="H568" s="298"/>
      <c r="I568" s="298"/>
      <c r="J568" s="298"/>
      <c r="K568" s="298"/>
      <c r="L568" s="298"/>
      <c r="M568" s="298"/>
      <c r="N568" s="298"/>
    </row>
    <row r="569" spans="1:14" ht="16.5" customHeight="1">
      <c r="A569" s="298"/>
      <c r="B569" s="298"/>
      <c r="C569" s="298"/>
      <c r="D569" s="298"/>
      <c r="E569" s="298"/>
      <c r="F569" s="298"/>
      <c r="G569" s="298"/>
      <c r="H569" s="298"/>
      <c r="I569" s="298"/>
      <c r="J569" s="298"/>
      <c r="K569" s="298"/>
      <c r="L569" s="298"/>
      <c r="M569" s="298"/>
      <c r="N569" s="298"/>
    </row>
    <row r="570" spans="1:14" ht="16.5" customHeight="1">
      <c r="A570" s="298"/>
      <c r="B570" s="298"/>
      <c r="C570" s="298"/>
      <c r="D570" s="298"/>
      <c r="E570" s="298"/>
      <c r="F570" s="298"/>
      <c r="G570" s="298"/>
      <c r="H570" s="298"/>
      <c r="I570" s="298"/>
      <c r="J570" s="298"/>
      <c r="K570" s="298"/>
      <c r="L570" s="298"/>
      <c r="M570" s="298"/>
      <c r="N570" s="298"/>
    </row>
    <row r="571" spans="1:14" ht="16.5" customHeight="1">
      <c r="A571" s="298"/>
      <c r="B571" s="298"/>
      <c r="C571" s="298"/>
      <c r="D571" s="298"/>
      <c r="E571" s="298"/>
      <c r="F571" s="298"/>
      <c r="G571" s="298"/>
      <c r="H571" s="298"/>
      <c r="I571" s="298"/>
      <c r="J571" s="298"/>
      <c r="K571" s="298"/>
      <c r="L571" s="298"/>
      <c r="M571" s="298"/>
      <c r="N571" s="298"/>
    </row>
    <row r="572" spans="1:14" ht="16.5" customHeight="1">
      <c r="A572" s="298"/>
      <c r="B572" s="298"/>
      <c r="C572" s="298"/>
      <c r="D572" s="298"/>
      <c r="E572" s="298"/>
      <c r="F572" s="298"/>
      <c r="G572" s="298"/>
      <c r="H572" s="298"/>
      <c r="I572" s="298"/>
      <c r="J572" s="298"/>
      <c r="K572" s="298"/>
      <c r="L572" s="298"/>
      <c r="M572" s="298"/>
      <c r="N572" s="298"/>
    </row>
    <row r="573" spans="1:14" ht="16.5" customHeight="1">
      <c r="A573" s="298"/>
      <c r="B573" s="298"/>
      <c r="C573" s="298"/>
      <c r="D573" s="298"/>
      <c r="E573" s="298"/>
      <c r="F573" s="298"/>
      <c r="G573" s="298"/>
      <c r="H573" s="298"/>
      <c r="I573" s="298"/>
      <c r="J573" s="298"/>
      <c r="K573" s="298"/>
      <c r="L573" s="298"/>
      <c r="M573" s="298"/>
      <c r="N573" s="298"/>
    </row>
    <row r="574" spans="1:14" ht="16.5" customHeight="1">
      <c r="A574" s="298"/>
      <c r="B574" s="298"/>
      <c r="C574" s="298"/>
      <c r="D574" s="298"/>
      <c r="E574" s="298"/>
      <c r="F574" s="298"/>
      <c r="G574" s="298"/>
      <c r="H574" s="298"/>
      <c r="I574" s="298"/>
      <c r="J574" s="298"/>
      <c r="K574" s="298"/>
      <c r="L574" s="298"/>
      <c r="M574" s="298"/>
      <c r="N574" s="298"/>
    </row>
    <row r="575" spans="1:14" ht="16.5" customHeight="1">
      <c r="A575" s="298"/>
      <c r="B575" s="298"/>
      <c r="C575" s="298"/>
      <c r="D575" s="298"/>
      <c r="E575" s="298"/>
      <c r="F575" s="298"/>
      <c r="G575" s="298"/>
      <c r="H575" s="298"/>
      <c r="I575" s="298"/>
      <c r="J575" s="298"/>
      <c r="K575" s="298"/>
      <c r="L575" s="298"/>
      <c r="M575" s="298"/>
      <c r="N575" s="298"/>
    </row>
    <row r="576" spans="1:14" ht="16.5" customHeight="1">
      <c r="A576" s="298"/>
      <c r="B576" s="298"/>
      <c r="C576" s="298"/>
      <c r="D576" s="298"/>
      <c r="E576" s="298"/>
      <c r="F576" s="298"/>
      <c r="G576" s="298"/>
      <c r="H576" s="298"/>
      <c r="I576" s="298"/>
      <c r="J576" s="298"/>
      <c r="K576" s="298"/>
      <c r="L576" s="298"/>
      <c r="M576" s="298"/>
      <c r="N576" s="298"/>
    </row>
    <row r="577" spans="1:14" ht="16.5" customHeight="1">
      <c r="A577" s="298"/>
      <c r="B577" s="298"/>
      <c r="C577" s="298"/>
      <c r="D577" s="298"/>
      <c r="E577" s="298"/>
      <c r="F577" s="298"/>
      <c r="G577" s="298"/>
      <c r="H577" s="298"/>
      <c r="I577" s="298"/>
      <c r="J577" s="298"/>
      <c r="K577" s="298"/>
      <c r="L577" s="298"/>
      <c r="M577" s="298"/>
      <c r="N577" s="298"/>
    </row>
    <row r="578" spans="1:14" ht="16.5" customHeight="1">
      <c r="A578" s="298"/>
      <c r="B578" s="298"/>
      <c r="C578" s="298"/>
      <c r="D578" s="298"/>
      <c r="E578" s="298"/>
      <c r="F578" s="298"/>
      <c r="G578" s="298"/>
      <c r="H578" s="298"/>
      <c r="I578" s="298"/>
      <c r="J578" s="298"/>
      <c r="K578" s="298"/>
      <c r="L578" s="298"/>
      <c r="M578" s="298"/>
      <c r="N578" s="298"/>
    </row>
    <row r="579" spans="1:14" ht="16.5" customHeight="1">
      <c r="A579" s="298"/>
      <c r="B579" s="298"/>
      <c r="C579" s="298"/>
      <c r="D579" s="298"/>
      <c r="E579" s="298"/>
      <c r="F579" s="298"/>
      <c r="G579" s="298"/>
      <c r="H579" s="298"/>
      <c r="I579" s="298"/>
      <c r="J579" s="298"/>
      <c r="K579" s="298"/>
      <c r="L579" s="298"/>
      <c r="M579" s="298"/>
      <c r="N579" s="298"/>
    </row>
    <row r="580" spans="1:14" ht="16.5" customHeight="1">
      <c r="A580" s="298"/>
      <c r="B580" s="298"/>
      <c r="C580" s="298"/>
      <c r="D580" s="298"/>
      <c r="E580" s="298"/>
      <c r="F580" s="298"/>
      <c r="G580" s="298"/>
      <c r="H580" s="298"/>
      <c r="I580" s="298"/>
      <c r="J580" s="298"/>
      <c r="K580" s="298"/>
      <c r="L580" s="298"/>
      <c r="M580" s="298"/>
      <c r="N580" s="298"/>
    </row>
    <row r="581" spans="1:14" ht="16.5" customHeight="1">
      <c r="A581" s="298"/>
      <c r="B581" s="298"/>
      <c r="C581" s="298"/>
      <c r="D581" s="298"/>
      <c r="E581" s="298"/>
      <c r="F581" s="298"/>
      <c r="G581" s="298"/>
      <c r="H581" s="298"/>
      <c r="I581" s="298"/>
      <c r="J581" s="298"/>
      <c r="K581" s="298"/>
      <c r="L581" s="298"/>
      <c r="M581" s="298"/>
      <c r="N581" s="298"/>
    </row>
    <row r="582" spans="1:14" ht="16.5" customHeight="1">
      <c r="A582" s="298"/>
      <c r="B582" s="298"/>
      <c r="C582" s="298"/>
      <c r="D582" s="298"/>
      <c r="E582" s="298"/>
      <c r="F582" s="298"/>
      <c r="G582" s="298"/>
      <c r="H582" s="298"/>
      <c r="I582" s="298"/>
      <c r="J582" s="298"/>
      <c r="K582" s="298"/>
      <c r="L582" s="298"/>
      <c r="M582" s="298"/>
      <c r="N582" s="298"/>
    </row>
    <row r="583" spans="1:14" ht="16.5" customHeight="1">
      <c r="A583" s="298"/>
      <c r="B583" s="298"/>
      <c r="C583" s="298"/>
      <c r="D583" s="298"/>
      <c r="E583" s="298"/>
      <c r="F583" s="298"/>
      <c r="G583" s="298"/>
      <c r="H583" s="298"/>
      <c r="I583" s="298"/>
      <c r="J583" s="298"/>
      <c r="K583" s="298"/>
      <c r="L583" s="298"/>
      <c r="M583" s="298"/>
      <c r="N583" s="298"/>
    </row>
    <row r="584" spans="1:14" ht="16.5" customHeight="1">
      <c r="A584" s="298"/>
      <c r="B584" s="298"/>
      <c r="C584" s="298"/>
      <c r="D584" s="298"/>
      <c r="E584" s="298"/>
      <c r="F584" s="298"/>
      <c r="G584" s="298"/>
      <c r="H584" s="298"/>
      <c r="I584" s="298"/>
      <c r="J584" s="298"/>
      <c r="K584" s="298"/>
      <c r="L584" s="298"/>
      <c r="M584" s="298"/>
      <c r="N584" s="298"/>
    </row>
    <row r="585" spans="1:14" ht="16.5" customHeight="1">
      <c r="A585" s="298"/>
      <c r="B585" s="298"/>
      <c r="C585" s="298"/>
      <c r="D585" s="298"/>
      <c r="E585" s="298"/>
      <c r="F585" s="298"/>
      <c r="G585" s="298"/>
      <c r="H585" s="298"/>
      <c r="I585" s="298"/>
      <c r="J585" s="298"/>
      <c r="K585" s="298"/>
      <c r="L585" s="298"/>
      <c r="M585" s="298"/>
      <c r="N585" s="298"/>
    </row>
    <row r="586" spans="1:14" ht="16.5" customHeight="1">
      <c r="A586" s="298"/>
      <c r="B586" s="298"/>
      <c r="C586" s="298"/>
      <c r="D586" s="298"/>
      <c r="E586" s="298"/>
      <c r="F586" s="298"/>
      <c r="G586" s="298"/>
      <c r="H586" s="298"/>
      <c r="I586" s="298"/>
      <c r="J586" s="298"/>
      <c r="K586" s="298"/>
      <c r="L586" s="298"/>
      <c r="M586" s="298"/>
      <c r="N586" s="298"/>
    </row>
    <row r="587" spans="1:14" ht="16.5" customHeight="1">
      <c r="A587" s="298"/>
      <c r="B587" s="298"/>
      <c r="C587" s="298"/>
      <c r="D587" s="298"/>
      <c r="E587" s="298"/>
      <c r="F587" s="298"/>
      <c r="G587" s="298"/>
      <c r="H587" s="298"/>
      <c r="I587" s="298"/>
      <c r="J587" s="298"/>
      <c r="K587" s="298"/>
      <c r="L587" s="298"/>
      <c r="M587" s="298"/>
      <c r="N587" s="298"/>
    </row>
    <row r="588" spans="1:14" ht="16.5" customHeight="1">
      <c r="A588" s="298"/>
      <c r="B588" s="298"/>
      <c r="C588" s="298"/>
      <c r="D588" s="298"/>
      <c r="E588" s="298"/>
      <c r="F588" s="298"/>
      <c r="G588" s="298"/>
      <c r="H588" s="298"/>
      <c r="I588" s="298"/>
      <c r="J588" s="298"/>
      <c r="K588" s="298"/>
      <c r="L588" s="298"/>
      <c r="M588" s="298"/>
      <c r="N588" s="298"/>
    </row>
    <row r="589" spans="1:14" ht="16.5" customHeight="1">
      <c r="A589" s="298"/>
      <c r="B589" s="298"/>
      <c r="C589" s="298"/>
      <c r="D589" s="298"/>
      <c r="E589" s="298"/>
      <c r="F589" s="298"/>
      <c r="G589" s="298"/>
      <c r="H589" s="298"/>
      <c r="I589" s="298"/>
      <c r="J589" s="298"/>
      <c r="K589" s="298"/>
      <c r="L589" s="298"/>
      <c r="M589" s="298"/>
      <c r="N589" s="298"/>
    </row>
    <row r="590" spans="1:14" ht="16.5" customHeight="1">
      <c r="A590" s="298"/>
      <c r="B590" s="298"/>
      <c r="C590" s="298"/>
      <c r="D590" s="298"/>
      <c r="E590" s="298"/>
      <c r="F590" s="298"/>
      <c r="G590" s="298"/>
      <c r="H590" s="298"/>
      <c r="I590" s="298"/>
      <c r="J590" s="298"/>
      <c r="K590" s="298"/>
      <c r="L590" s="298"/>
      <c r="M590" s="298"/>
      <c r="N590" s="298"/>
    </row>
    <row r="591" spans="1:14" ht="16.5" customHeight="1">
      <c r="A591" s="298"/>
      <c r="B591" s="298"/>
      <c r="C591" s="298"/>
      <c r="D591" s="298"/>
      <c r="E591" s="298"/>
      <c r="F591" s="298"/>
      <c r="G591" s="298"/>
      <c r="H591" s="298"/>
      <c r="I591" s="298"/>
      <c r="J591" s="298"/>
      <c r="K591" s="298"/>
      <c r="L591" s="298"/>
      <c r="M591" s="298"/>
      <c r="N591" s="298"/>
    </row>
    <row r="592" spans="1:14" ht="16.5" customHeight="1">
      <c r="A592" s="298"/>
      <c r="B592" s="298"/>
      <c r="C592" s="298"/>
      <c r="D592" s="298"/>
      <c r="E592" s="298"/>
      <c r="F592" s="298"/>
      <c r="G592" s="298"/>
      <c r="H592" s="298"/>
      <c r="I592" s="298"/>
      <c r="J592" s="298"/>
      <c r="K592" s="298"/>
      <c r="L592" s="298"/>
      <c r="M592" s="298"/>
      <c r="N592" s="298"/>
    </row>
    <row r="593" spans="1:14" ht="16.5" customHeight="1">
      <c r="A593" s="298"/>
      <c r="B593" s="298"/>
      <c r="C593" s="298"/>
      <c r="D593" s="298"/>
      <c r="E593" s="298"/>
      <c r="F593" s="298"/>
      <c r="G593" s="298"/>
      <c r="H593" s="298"/>
      <c r="I593" s="298"/>
      <c r="J593" s="298"/>
      <c r="K593" s="298"/>
      <c r="L593" s="298"/>
      <c r="M593" s="298"/>
      <c r="N593" s="298"/>
    </row>
    <row r="594" spans="1:14" ht="16.5" customHeight="1">
      <c r="A594" s="298"/>
      <c r="B594" s="298"/>
      <c r="C594" s="298"/>
      <c r="D594" s="298"/>
      <c r="E594" s="298"/>
      <c r="F594" s="298"/>
      <c r="G594" s="298"/>
      <c r="H594" s="298"/>
      <c r="I594" s="298"/>
      <c r="J594" s="298"/>
      <c r="K594" s="298"/>
      <c r="L594" s="298"/>
      <c r="M594" s="298"/>
      <c r="N594" s="298"/>
    </row>
    <row r="595" spans="1:14" ht="16.5" customHeight="1">
      <c r="A595" s="298"/>
      <c r="B595" s="298"/>
      <c r="C595" s="298"/>
      <c r="D595" s="298"/>
      <c r="E595" s="298"/>
      <c r="F595" s="298"/>
      <c r="G595" s="298"/>
      <c r="H595" s="298"/>
      <c r="I595" s="298"/>
      <c r="J595" s="298"/>
      <c r="K595" s="298"/>
      <c r="L595" s="298"/>
      <c r="M595" s="298"/>
      <c r="N595" s="298"/>
    </row>
    <row r="596" spans="1:14" ht="16.5" customHeight="1">
      <c r="A596" s="298"/>
      <c r="B596" s="298"/>
      <c r="C596" s="298"/>
      <c r="D596" s="298"/>
      <c r="E596" s="298"/>
      <c r="F596" s="298"/>
      <c r="G596" s="298"/>
      <c r="H596" s="298"/>
      <c r="I596" s="298"/>
      <c r="J596" s="298"/>
      <c r="K596" s="298"/>
      <c r="L596" s="298"/>
      <c r="M596" s="298"/>
      <c r="N596" s="298"/>
    </row>
    <row r="597" spans="1:14" ht="16.5" customHeight="1">
      <c r="A597" s="298"/>
      <c r="B597" s="298"/>
      <c r="C597" s="298"/>
      <c r="D597" s="298"/>
      <c r="E597" s="298"/>
      <c r="F597" s="298"/>
      <c r="G597" s="298"/>
      <c r="H597" s="298"/>
      <c r="I597" s="298"/>
      <c r="J597" s="298"/>
      <c r="K597" s="298"/>
      <c r="L597" s="298"/>
      <c r="M597" s="298"/>
      <c r="N597" s="298"/>
    </row>
    <row r="598" spans="1:14" ht="16.5" customHeight="1">
      <c r="A598" s="298"/>
      <c r="B598" s="298"/>
      <c r="C598" s="298"/>
      <c r="D598" s="298"/>
      <c r="E598" s="298"/>
      <c r="F598" s="298"/>
      <c r="G598" s="298"/>
      <c r="H598" s="298"/>
      <c r="I598" s="298"/>
      <c r="J598" s="298"/>
      <c r="K598" s="298"/>
      <c r="L598" s="298"/>
      <c r="M598" s="298"/>
      <c r="N598" s="298"/>
    </row>
    <row r="599" spans="1:14" ht="16.5" customHeight="1">
      <c r="A599" s="298"/>
      <c r="B599" s="298"/>
      <c r="C599" s="298"/>
      <c r="D599" s="298"/>
      <c r="E599" s="298"/>
      <c r="F599" s="298"/>
      <c r="G599" s="298"/>
      <c r="H599" s="298"/>
      <c r="I599" s="298"/>
      <c r="J599" s="298"/>
      <c r="K599" s="298"/>
      <c r="L599" s="298"/>
      <c r="M599" s="298"/>
      <c r="N599" s="298"/>
    </row>
    <row r="600" spans="1:14" ht="16.5" customHeight="1">
      <c r="A600" s="298"/>
      <c r="B600" s="298"/>
      <c r="C600" s="298"/>
      <c r="D600" s="298"/>
      <c r="E600" s="298"/>
      <c r="F600" s="298"/>
      <c r="G600" s="298"/>
      <c r="H600" s="298"/>
      <c r="I600" s="298"/>
      <c r="J600" s="298"/>
      <c r="K600" s="298"/>
      <c r="L600" s="298"/>
      <c r="M600" s="298"/>
      <c r="N600" s="298"/>
    </row>
    <row r="601" spans="1:14" ht="16.5" customHeight="1">
      <c r="A601" s="298"/>
      <c r="B601" s="298"/>
      <c r="C601" s="298"/>
      <c r="D601" s="298"/>
      <c r="E601" s="298"/>
      <c r="F601" s="298"/>
      <c r="G601" s="298"/>
      <c r="H601" s="298"/>
      <c r="I601" s="298"/>
      <c r="J601" s="298"/>
      <c r="K601" s="298"/>
      <c r="L601" s="298"/>
      <c r="M601" s="298"/>
      <c r="N601" s="298"/>
    </row>
    <row r="602" spans="1:14" ht="16.5" customHeight="1">
      <c r="A602" s="298"/>
      <c r="B602" s="298"/>
      <c r="C602" s="298"/>
      <c r="D602" s="298"/>
      <c r="E602" s="298"/>
      <c r="F602" s="298"/>
      <c r="G602" s="298"/>
      <c r="H602" s="298"/>
      <c r="I602" s="298"/>
      <c r="J602" s="298"/>
      <c r="K602" s="298"/>
      <c r="L602" s="298"/>
      <c r="M602" s="298"/>
      <c r="N602" s="298"/>
    </row>
    <row r="603" spans="1:14" ht="16.5" customHeight="1">
      <c r="A603" s="298"/>
      <c r="B603" s="298"/>
      <c r="C603" s="298"/>
      <c r="D603" s="298"/>
      <c r="E603" s="298"/>
      <c r="F603" s="298"/>
      <c r="G603" s="298"/>
      <c r="H603" s="298"/>
      <c r="I603" s="298"/>
      <c r="J603" s="298"/>
      <c r="K603" s="298"/>
      <c r="L603" s="298"/>
      <c r="M603" s="298"/>
      <c r="N603" s="298"/>
    </row>
    <row r="604" spans="1:14" ht="16.5" customHeight="1">
      <c r="A604" s="298"/>
      <c r="B604" s="298"/>
      <c r="C604" s="298"/>
      <c r="D604" s="298"/>
      <c r="E604" s="298"/>
      <c r="F604" s="298"/>
      <c r="G604" s="298"/>
      <c r="H604" s="298"/>
      <c r="I604" s="298"/>
      <c r="J604" s="298"/>
      <c r="K604" s="298"/>
      <c r="L604" s="298"/>
      <c r="M604" s="298"/>
      <c r="N604" s="298"/>
    </row>
    <row r="605" spans="1:14" ht="16.5" customHeight="1">
      <c r="A605" s="298"/>
      <c r="B605" s="298"/>
      <c r="C605" s="298"/>
      <c r="D605" s="298"/>
      <c r="E605" s="298"/>
      <c r="F605" s="298"/>
      <c r="G605" s="298"/>
      <c r="H605" s="298"/>
      <c r="I605" s="298"/>
      <c r="J605" s="298"/>
      <c r="K605" s="298"/>
      <c r="L605" s="298"/>
      <c r="M605" s="298"/>
      <c r="N605" s="298"/>
    </row>
    <row r="606" spans="1:14" ht="16.5" customHeight="1">
      <c r="A606" s="298"/>
      <c r="B606" s="298"/>
      <c r="C606" s="298"/>
      <c r="D606" s="298"/>
      <c r="E606" s="298"/>
      <c r="F606" s="298"/>
      <c r="G606" s="298"/>
      <c r="H606" s="298"/>
      <c r="I606" s="298"/>
      <c r="J606" s="298"/>
      <c r="K606" s="298"/>
      <c r="L606" s="298"/>
      <c r="M606" s="298"/>
      <c r="N606" s="298"/>
    </row>
    <row r="607" spans="1:14" ht="16.5" customHeight="1">
      <c r="A607" s="298"/>
      <c r="B607" s="298"/>
      <c r="C607" s="298"/>
      <c r="D607" s="298"/>
      <c r="E607" s="298"/>
      <c r="F607" s="298"/>
      <c r="G607" s="298"/>
      <c r="H607" s="298"/>
      <c r="I607" s="298"/>
      <c r="J607" s="298"/>
      <c r="K607" s="298"/>
      <c r="L607" s="298"/>
      <c r="M607" s="298"/>
      <c r="N607" s="298"/>
    </row>
    <row r="608" spans="1:14" ht="16.5" customHeight="1">
      <c r="A608" s="298"/>
      <c r="B608" s="298"/>
      <c r="C608" s="298"/>
      <c r="D608" s="298"/>
      <c r="E608" s="298"/>
      <c r="F608" s="298"/>
      <c r="G608" s="298"/>
      <c r="H608" s="298"/>
      <c r="I608" s="298"/>
      <c r="J608" s="298"/>
      <c r="K608" s="298"/>
      <c r="L608" s="298"/>
      <c r="M608" s="298"/>
      <c r="N608" s="298"/>
    </row>
    <row r="609" spans="1:14" ht="16.5" customHeight="1">
      <c r="A609" s="298"/>
      <c r="B609" s="298"/>
      <c r="C609" s="298"/>
      <c r="D609" s="298"/>
      <c r="E609" s="298"/>
      <c r="F609" s="298"/>
      <c r="G609" s="298"/>
      <c r="H609" s="298"/>
      <c r="I609" s="298"/>
      <c r="J609" s="298"/>
      <c r="K609" s="298"/>
      <c r="L609" s="298"/>
      <c r="M609" s="298"/>
      <c r="N609" s="298"/>
    </row>
    <row r="610" spans="1:14" ht="16.5" customHeight="1">
      <c r="A610" s="298"/>
      <c r="B610" s="298"/>
      <c r="C610" s="298"/>
      <c r="D610" s="298"/>
      <c r="E610" s="298"/>
      <c r="F610" s="298"/>
      <c r="G610" s="298"/>
      <c r="H610" s="298"/>
      <c r="I610" s="298"/>
      <c r="J610" s="298"/>
      <c r="K610" s="298"/>
      <c r="L610" s="298"/>
      <c r="M610" s="298"/>
      <c r="N610" s="298"/>
    </row>
    <row r="611" spans="1:14" ht="16.5" customHeight="1">
      <c r="A611" s="298"/>
      <c r="B611" s="298"/>
      <c r="C611" s="298"/>
      <c r="D611" s="298"/>
      <c r="E611" s="298"/>
      <c r="F611" s="298"/>
      <c r="G611" s="298"/>
      <c r="H611" s="298"/>
      <c r="I611" s="298"/>
      <c r="J611" s="298"/>
      <c r="K611" s="298"/>
      <c r="L611" s="298"/>
      <c r="M611" s="298"/>
      <c r="N611" s="298"/>
    </row>
    <row r="612" spans="1:14" ht="16.5" customHeight="1">
      <c r="A612" s="298"/>
      <c r="B612" s="298"/>
      <c r="C612" s="298"/>
      <c r="D612" s="298"/>
      <c r="E612" s="298"/>
      <c r="F612" s="298"/>
      <c r="G612" s="298"/>
      <c r="H612" s="298"/>
      <c r="I612" s="298"/>
      <c r="J612" s="298"/>
      <c r="K612" s="298"/>
      <c r="L612" s="298"/>
      <c r="M612" s="298"/>
      <c r="N612" s="298"/>
    </row>
    <row r="613" spans="1:14" ht="16.5" customHeight="1">
      <c r="A613" s="298"/>
      <c r="B613" s="298"/>
      <c r="C613" s="298"/>
      <c r="D613" s="298"/>
      <c r="E613" s="298"/>
      <c r="F613" s="298"/>
      <c r="G613" s="298"/>
      <c r="H613" s="298"/>
      <c r="I613" s="298"/>
      <c r="J613" s="298"/>
      <c r="K613" s="298"/>
      <c r="L613" s="298"/>
      <c r="M613" s="298"/>
      <c r="N613" s="298"/>
    </row>
    <row r="614" spans="1:14" ht="16.5" customHeight="1">
      <c r="A614" s="298"/>
      <c r="B614" s="298"/>
      <c r="C614" s="298"/>
      <c r="D614" s="298"/>
      <c r="E614" s="298"/>
      <c r="F614" s="298"/>
      <c r="G614" s="298"/>
      <c r="H614" s="298"/>
      <c r="I614" s="298"/>
      <c r="J614" s="298"/>
      <c r="K614" s="298"/>
      <c r="L614" s="298"/>
      <c r="M614" s="298"/>
      <c r="N614" s="298"/>
    </row>
    <row r="615" spans="1:14" ht="16.5" customHeight="1">
      <c r="A615" s="298"/>
      <c r="B615" s="298"/>
      <c r="C615" s="298"/>
      <c r="D615" s="298"/>
      <c r="E615" s="298"/>
      <c r="F615" s="298"/>
      <c r="G615" s="298"/>
      <c r="H615" s="298"/>
      <c r="I615" s="298"/>
      <c r="J615" s="298"/>
      <c r="K615" s="298"/>
      <c r="L615" s="298"/>
      <c r="M615" s="298"/>
      <c r="N615" s="298"/>
    </row>
    <row r="616" spans="1:14" ht="16.5" customHeight="1">
      <c r="A616" s="298"/>
      <c r="B616" s="298"/>
      <c r="C616" s="298"/>
      <c r="D616" s="298"/>
      <c r="E616" s="298"/>
      <c r="F616" s="298"/>
      <c r="G616" s="298"/>
      <c r="H616" s="298"/>
      <c r="I616" s="298"/>
      <c r="J616" s="298"/>
      <c r="K616" s="298"/>
      <c r="L616" s="298"/>
      <c r="M616" s="298"/>
      <c r="N616" s="298"/>
    </row>
    <row r="617" spans="1:14" ht="16.5" customHeight="1">
      <c r="A617" s="298"/>
      <c r="B617" s="298"/>
      <c r="C617" s="298"/>
      <c r="D617" s="298"/>
      <c r="E617" s="298"/>
      <c r="F617" s="298"/>
      <c r="G617" s="298"/>
      <c r="H617" s="298"/>
      <c r="I617" s="298"/>
      <c r="J617" s="298"/>
      <c r="K617" s="298"/>
      <c r="L617" s="298"/>
      <c r="M617" s="298"/>
      <c r="N617" s="298"/>
    </row>
    <row r="618" spans="1:14" ht="16.5" customHeight="1">
      <c r="A618" s="298"/>
      <c r="B618" s="298"/>
      <c r="C618" s="298"/>
      <c r="D618" s="298"/>
      <c r="E618" s="298"/>
      <c r="F618" s="298"/>
      <c r="G618" s="298"/>
      <c r="H618" s="298"/>
      <c r="I618" s="298"/>
      <c r="J618" s="298"/>
      <c r="K618" s="298"/>
      <c r="L618" s="298"/>
      <c r="M618" s="298"/>
      <c r="N618" s="298"/>
    </row>
    <row r="619" spans="1:14" ht="16.5" customHeight="1">
      <c r="A619" s="298"/>
      <c r="B619" s="298"/>
      <c r="C619" s="298"/>
      <c r="D619" s="298"/>
      <c r="E619" s="298"/>
      <c r="F619" s="298"/>
      <c r="G619" s="298"/>
      <c r="H619" s="298"/>
      <c r="I619" s="298"/>
      <c r="J619" s="298"/>
      <c r="K619" s="298"/>
      <c r="L619" s="298"/>
      <c r="M619" s="298"/>
      <c r="N619" s="298"/>
    </row>
    <row r="620" spans="1:14" ht="16.5" customHeight="1">
      <c r="A620" s="298"/>
      <c r="B620" s="298"/>
      <c r="C620" s="298"/>
      <c r="D620" s="298"/>
      <c r="E620" s="298"/>
      <c r="F620" s="298"/>
      <c r="G620" s="298"/>
      <c r="H620" s="298"/>
      <c r="I620" s="298"/>
      <c r="J620" s="298"/>
      <c r="K620" s="298"/>
      <c r="L620" s="298"/>
      <c r="M620" s="298"/>
      <c r="N620" s="298"/>
    </row>
    <row r="621" spans="1:14" ht="16.5" customHeight="1">
      <c r="A621" s="298"/>
      <c r="B621" s="298"/>
      <c r="C621" s="298"/>
      <c r="D621" s="298"/>
      <c r="E621" s="298"/>
      <c r="F621" s="298"/>
      <c r="G621" s="298"/>
      <c r="H621" s="298"/>
      <c r="I621" s="298"/>
      <c r="J621" s="298"/>
      <c r="K621" s="298"/>
      <c r="L621" s="298"/>
      <c r="M621" s="298"/>
      <c r="N621" s="298"/>
    </row>
    <row r="622" spans="1:14" ht="16.5" customHeight="1">
      <c r="A622" s="298"/>
      <c r="B622" s="298"/>
      <c r="C622" s="298"/>
      <c r="D622" s="298"/>
      <c r="E622" s="298"/>
      <c r="F622" s="298"/>
      <c r="G622" s="298"/>
      <c r="H622" s="298"/>
      <c r="I622" s="298"/>
      <c r="J622" s="298"/>
      <c r="K622" s="298"/>
      <c r="L622" s="298"/>
      <c r="M622" s="298"/>
      <c r="N622" s="298"/>
    </row>
    <row r="623" spans="1:14" ht="16.5" customHeight="1">
      <c r="A623" s="298"/>
      <c r="B623" s="298"/>
      <c r="C623" s="298"/>
      <c r="D623" s="298"/>
      <c r="E623" s="298"/>
      <c r="F623" s="298"/>
      <c r="G623" s="298"/>
      <c r="H623" s="298"/>
      <c r="I623" s="298"/>
      <c r="J623" s="298"/>
      <c r="K623" s="298"/>
      <c r="L623" s="298"/>
      <c r="M623" s="298"/>
      <c r="N623" s="298"/>
    </row>
    <row r="624" spans="1:14" ht="16.5" customHeight="1">
      <c r="A624" s="298"/>
      <c r="B624" s="298"/>
      <c r="C624" s="298"/>
      <c r="D624" s="298"/>
      <c r="E624" s="298"/>
      <c r="F624" s="298"/>
      <c r="G624" s="298"/>
      <c r="H624" s="298"/>
      <c r="I624" s="298"/>
      <c r="J624" s="298"/>
      <c r="K624" s="298"/>
      <c r="L624" s="298"/>
      <c r="M624" s="298"/>
      <c r="N624" s="298"/>
    </row>
    <row r="625" spans="1:14" ht="16.5" customHeight="1">
      <c r="A625" s="298"/>
      <c r="B625" s="298"/>
      <c r="C625" s="298"/>
      <c r="D625" s="298"/>
      <c r="E625" s="298"/>
      <c r="F625" s="298"/>
      <c r="G625" s="298"/>
      <c r="H625" s="298"/>
      <c r="I625" s="298"/>
      <c r="J625" s="298"/>
      <c r="K625" s="298"/>
      <c r="L625" s="298"/>
      <c r="M625" s="298"/>
      <c r="N625" s="298"/>
    </row>
    <row r="626" spans="1:14" ht="16.5" customHeight="1">
      <c r="A626" s="298"/>
      <c r="B626" s="298"/>
      <c r="C626" s="298"/>
      <c r="D626" s="298"/>
      <c r="E626" s="298"/>
      <c r="F626" s="298"/>
      <c r="G626" s="298"/>
      <c r="H626" s="298"/>
      <c r="I626" s="298"/>
      <c r="J626" s="298"/>
      <c r="K626" s="298"/>
      <c r="L626" s="298"/>
      <c r="M626" s="298"/>
      <c r="N626" s="298"/>
    </row>
    <row r="627" spans="1:14" ht="16.5" customHeight="1">
      <c r="A627" s="298"/>
      <c r="B627" s="298"/>
      <c r="C627" s="298"/>
      <c r="D627" s="298"/>
      <c r="E627" s="298"/>
      <c r="F627" s="298"/>
      <c r="G627" s="298"/>
      <c r="H627" s="298"/>
      <c r="I627" s="298"/>
      <c r="J627" s="298"/>
      <c r="K627" s="298"/>
      <c r="L627" s="298"/>
      <c r="M627" s="298"/>
      <c r="N627" s="298"/>
    </row>
    <row r="628" spans="1:14" ht="16.5" customHeight="1">
      <c r="A628" s="298"/>
      <c r="B628" s="298"/>
      <c r="C628" s="298"/>
      <c r="D628" s="298"/>
      <c r="E628" s="298"/>
      <c r="F628" s="298"/>
      <c r="G628" s="298"/>
      <c r="H628" s="298"/>
      <c r="I628" s="298"/>
      <c r="J628" s="298"/>
      <c r="K628" s="298"/>
      <c r="L628" s="298"/>
      <c r="M628" s="298"/>
      <c r="N628" s="298"/>
    </row>
    <row r="629" spans="1:14" ht="16.5" customHeight="1">
      <c r="A629" s="298"/>
      <c r="B629" s="298"/>
      <c r="C629" s="298"/>
      <c r="D629" s="298"/>
      <c r="E629" s="298"/>
      <c r="F629" s="298"/>
      <c r="G629" s="298"/>
      <c r="H629" s="298"/>
      <c r="I629" s="298"/>
      <c r="J629" s="298"/>
      <c r="K629" s="298"/>
      <c r="L629" s="298"/>
      <c r="M629" s="298"/>
      <c r="N629" s="298"/>
    </row>
    <row r="630" spans="1:14" ht="16.5" customHeight="1">
      <c r="A630" s="298"/>
      <c r="B630" s="298"/>
      <c r="C630" s="298"/>
      <c r="D630" s="298"/>
      <c r="E630" s="298"/>
      <c r="F630" s="298"/>
      <c r="G630" s="298"/>
      <c r="H630" s="298"/>
      <c r="I630" s="298"/>
      <c r="J630" s="298"/>
      <c r="K630" s="298"/>
      <c r="L630" s="298"/>
      <c r="M630" s="298"/>
      <c r="N630" s="298"/>
    </row>
    <row r="631" spans="1:14" ht="16.5" customHeight="1">
      <c r="A631" s="298"/>
      <c r="B631" s="298"/>
      <c r="C631" s="298"/>
      <c r="D631" s="298"/>
      <c r="E631" s="298"/>
      <c r="F631" s="298"/>
      <c r="G631" s="298"/>
      <c r="H631" s="298"/>
      <c r="I631" s="298"/>
      <c r="J631" s="298"/>
      <c r="K631" s="298"/>
      <c r="L631" s="298"/>
      <c r="M631" s="298"/>
      <c r="N631" s="298"/>
    </row>
    <row r="632" spans="1:14" ht="16.5" customHeight="1">
      <c r="A632" s="298"/>
      <c r="B632" s="298"/>
      <c r="C632" s="298"/>
      <c r="D632" s="298"/>
      <c r="E632" s="298"/>
      <c r="F632" s="298"/>
      <c r="G632" s="298"/>
      <c r="H632" s="298"/>
      <c r="I632" s="298"/>
      <c r="J632" s="298"/>
      <c r="K632" s="298"/>
      <c r="L632" s="298"/>
      <c r="M632" s="298"/>
      <c r="N632" s="298"/>
    </row>
    <row r="633" spans="1:14" ht="16.5" customHeight="1">
      <c r="A633" s="298"/>
      <c r="B633" s="298"/>
      <c r="C633" s="298"/>
      <c r="D633" s="298"/>
      <c r="E633" s="298"/>
      <c r="F633" s="298"/>
      <c r="G633" s="298"/>
      <c r="H633" s="298"/>
      <c r="I633" s="298"/>
      <c r="J633" s="298"/>
      <c r="K633" s="298"/>
      <c r="L633" s="298"/>
      <c r="M633" s="298"/>
      <c r="N633" s="298"/>
    </row>
    <row r="634" spans="1:14" ht="16.5" customHeight="1">
      <c r="A634" s="298"/>
      <c r="B634" s="298"/>
      <c r="C634" s="298"/>
      <c r="D634" s="298"/>
      <c r="E634" s="298"/>
      <c r="F634" s="298"/>
      <c r="G634" s="298"/>
      <c r="H634" s="298"/>
      <c r="I634" s="298"/>
      <c r="J634" s="298"/>
      <c r="K634" s="298"/>
      <c r="L634" s="298"/>
      <c r="M634" s="298"/>
      <c r="N634" s="298"/>
    </row>
    <row r="635" spans="1:14" ht="16.5" customHeight="1">
      <c r="A635" s="298"/>
      <c r="B635" s="298"/>
      <c r="C635" s="298"/>
      <c r="D635" s="298"/>
      <c r="E635" s="298"/>
      <c r="F635" s="298"/>
      <c r="G635" s="298"/>
      <c r="H635" s="298"/>
      <c r="I635" s="298"/>
      <c r="J635" s="298"/>
      <c r="K635" s="298"/>
      <c r="L635" s="298"/>
      <c r="M635" s="298"/>
      <c r="N635" s="298"/>
    </row>
    <row r="636" spans="1:14" ht="16.5" customHeight="1">
      <c r="A636" s="298"/>
      <c r="B636" s="298"/>
      <c r="C636" s="298"/>
      <c r="D636" s="298"/>
      <c r="E636" s="298"/>
      <c r="F636" s="298"/>
      <c r="G636" s="298"/>
      <c r="H636" s="298"/>
      <c r="I636" s="298"/>
      <c r="J636" s="298"/>
      <c r="K636" s="298"/>
      <c r="L636" s="298"/>
      <c r="M636" s="298"/>
      <c r="N636" s="298"/>
    </row>
    <row r="637" spans="1:14" ht="16.5" customHeight="1">
      <c r="A637" s="298"/>
      <c r="B637" s="298"/>
      <c r="C637" s="298"/>
      <c r="D637" s="298"/>
      <c r="E637" s="298"/>
      <c r="F637" s="298"/>
      <c r="G637" s="298"/>
      <c r="H637" s="298"/>
      <c r="I637" s="298"/>
      <c r="J637" s="298"/>
      <c r="K637" s="298"/>
      <c r="L637" s="298"/>
      <c r="M637" s="298"/>
      <c r="N637" s="298"/>
    </row>
    <row r="638" spans="1:14" ht="16.5" customHeight="1">
      <c r="A638" s="298"/>
      <c r="B638" s="298"/>
      <c r="C638" s="298"/>
      <c r="D638" s="298"/>
      <c r="E638" s="298"/>
      <c r="F638" s="298"/>
      <c r="G638" s="298"/>
      <c r="H638" s="298"/>
      <c r="I638" s="298"/>
      <c r="J638" s="298"/>
      <c r="K638" s="298"/>
      <c r="L638" s="298"/>
      <c r="M638" s="298"/>
      <c r="N638" s="298"/>
    </row>
    <row r="639" spans="1:14" ht="16.5" customHeight="1">
      <c r="A639" s="298"/>
      <c r="B639" s="298"/>
      <c r="C639" s="298"/>
      <c r="D639" s="298"/>
      <c r="E639" s="298"/>
      <c r="F639" s="298"/>
      <c r="G639" s="298"/>
      <c r="H639" s="298"/>
      <c r="I639" s="298"/>
      <c r="J639" s="298"/>
      <c r="K639" s="298"/>
      <c r="L639" s="298"/>
      <c r="M639" s="298"/>
      <c r="N639" s="298"/>
    </row>
    <row r="640" spans="1:14" ht="16.5" customHeight="1">
      <c r="A640" s="298"/>
      <c r="B640" s="298"/>
      <c r="C640" s="298"/>
      <c r="D640" s="298"/>
      <c r="E640" s="298"/>
      <c r="F640" s="298"/>
      <c r="G640" s="298"/>
      <c r="H640" s="298"/>
      <c r="I640" s="298"/>
      <c r="J640" s="298"/>
      <c r="K640" s="298"/>
      <c r="L640" s="298"/>
      <c r="M640" s="298"/>
      <c r="N640" s="298"/>
    </row>
    <row r="641" spans="1:14" ht="16.5" customHeight="1">
      <c r="A641" s="298"/>
      <c r="B641" s="298"/>
      <c r="C641" s="298"/>
      <c r="D641" s="298"/>
      <c r="E641" s="298"/>
      <c r="F641" s="298"/>
      <c r="G641" s="298"/>
      <c r="H641" s="298"/>
      <c r="I641" s="298"/>
      <c r="J641" s="298"/>
      <c r="K641" s="298"/>
      <c r="L641" s="298"/>
      <c r="M641" s="298"/>
      <c r="N641" s="298"/>
    </row>
    <row r="642" spans="1:14" ht="16.5" customHeight="1">
      <c r="A642" s="298"/>
      <c r="B642" s="298"/>
      <c r="C642" s="298"/>
      <c r="D642" s="298"/>
      <c r="E642" s="298"/>
      <c r="F642" s="298"/>
      <c r="G642" s="298"/>
      <c r="H642" s="298"/>
      <c r="I642" s="298"/>
      <c r="J642" s="298"/>
      <c r="K642" s="298"/>
      <c r="L642" s="298"/>
      <c r="M642" s="298"/>
      <c r="N642" s="298"/>
    </row>
    <row r="643" spans="1:14" ht="16.5" customHeight="1">
      <c r="A643" s="298"/>
      <c r="B643" s="298"/>
      <c r="C643" s="298"/>
      <c r="D643" s="298"/>
      <c r="E643" s="298"/>
      <c r="F643" s="298"/>
      <c r="G643" s="298"/>
      <c r="H643" s="298"/>
      <c r="I643" s="298"/>
      <c r="J643" s="298"/>
      <c r="K643" s="298"/>
      <c r="L643" s="298"/>
      <c r="M643" s="298"/>
      <c r="N643" s="298"/>
    </row>
    <row r="644" spans="1:14" ht="16.5" customHeight="1">
      <c r="A644" s="298"/>
      <c r="B644" s="298"/>
      <c r="C644" s="298"/>
      <c r="D644" s="298"/>
      <c r="E644" s="298"/>
      <c r="F644" s="298"/>
      <c r="G644" s="298"/>
      <c r="H644" s="298"/>
      <c r="I644" s="298"/>
      <c r="J644" s="298"/>
      <c r="K644" s="298"/>
      <c r="L644" s="298"/>
      <c r="M644" s="298"/>
      <c r="N644" s="298"/>
    </row>
    <row r="645" spans="1:14" ht="16.5" customHeight="1">
      <c r="A645" s="298"/>
      <c r="B645" s="298"/>
      <c r="C645" s="298"/>
      <c r="D645" s="298"/>
      <c r="E645" s="298"/>
      <c r="F645" s="298"/>
      <c r="G645" s="298"/>
      <c r="H645" s="298"/>
      <c r="I645" s="298"/>
      <c r="J645" s="298"/>
      <c r="K645" s="298"/>
      <c r="L645" s="298"/>
      <c r="M645" s="298"/>
      <c r="N645" s="298"/>
    </row>
    <row r="646" spans="1:14" ht="16.5" customHeight="1">
      <c r="A646" s="298"/>
      <c r="B646" s="298"/>
      <c r="C646" s="298"/>
      <c r="D646" s="298"/>
      <c r="E646" s="298"/>
      <c r="F646" s="298"/>
      <c r="G646" s="298"/>
      <c r="H646" s="298"/>
      <c r="I646" s="298"/>
      <c r="J646" s="298"/>
      <c r="K646" s="298"/>
      <c r="L646" s="298"/>
      <c r="M646" s="298"/>
      <c r="N646" s="298"/>
    </row>
    <row r="647" spans="1:14" ht="16.5" customHeight="1">
      <c r="A647" s="298"/>
      <c r="B647" s="298"/>
      <c r="C647" s="298"/>
      <c r="D647" s="298"/>
      <c r="E647" s="298"/>
      <c r="F647" s="298"/>
      <c r="G647" s="298"/>
      <c r="H647" s="298"/>
      <c r="I647" s="298"/>
      <c r="J647" s="298"/>
      <c r="K647" s="298"/>
      <c r="L647" s="298"/>
      <c r="M647" s="298"/>
      <c r="N647" s="298"/>
    </row>
    <row r="648" spans="1:14" ht="16.5" customHeight="1">
      <c r="A648" s="298"/>
      <c r="B648" s="298"/>
      <c r="C648" s="298"/>
      <c r="D648" s="298"/>
      <c r="E648" s="298"/>
      <c r="F648" s="298"/>
      <c r="G648" s="298"/>
      <c r="H648" s="298"/>
      <c r="I648" s="298"/>
      <c r="J648" s="298"/>
      <c r="K648" s="298"/>
      <c r="L648" s="298"/>
      <c r="M648" s="298"/>
      <c r="N648" s="298"/>
    </row>
    <row r="649" spans="1:14" ht="16.5" customHeight="1">
      <c r="A649" s="298"/>
      <c r="B649" s="298"/>
      <c r="C649" s="298"/>
      <c r="D649" s="298"/>
      <c r="E649" s="298"/>
      <c r="F649" s="298"/>
      <c r="G649" s="298"/>
      <c r="H649" s="298"/>
      <c r="I649" s="298"/>
      <c r="J649" s="298"/>
      <c r="K649" s="298"/>
      <c r="L649" s="298"/>
      <c r="M649" s="298"/>
      <c r="N649" s="298"/>
    </row>
    <row r="650" spans="1:14" ht="16.5" customHeight="1">
      <c r="A650" s="298"/>
      <c r="B650" s="298"/>
      <c r="C650" s="298"/>
      <c r="D650" s="298"/>
      <c r="E650" s="298"/>
      <c r="F650" s="298"/>
      <c r="G650" s="298"/>
      <c r="H650" s="298"/>
      <c r="I650" s="298"/>
      <c r="J650" s="298"/>
      <c r="K650" s="298"/>
      <c r="L650" s="298"/>
      <c r="M650" s="298"/>
      <c r="N650" s="298"/>
    </row>
    <row r="651" spans="1:14" ht="16.5" customHeight="1">
      <c r="A651" s="298"/>
      <c r="B651" s="298"/>
      <c r="C651" s="298"/>
      <c r="D651" s="298"/>
      <c r="E651" s="298"/>
      <c r="F651" s="298"/>
      <c r="G651" s="298"/>
      <c r="H651" s="298"/>
      <c r="I651" s="298"/>
      <c r="J651" s="298"/>
      <c r="K651" s="298"/>
      <c r="L651" s="298"/>
      <c r="M651" s="298"/>
      <c r="N651" s="298"/>
    </row>
    <row r="652" spans="1:14" ht="16.5" customHeight="1">
      <c r="A652" s="298"/>
      <c r="B652" s="298"/>
      <c r="C652" s="298"/>
      <c r="D652" s="298"/>
      <c r="E652" s="298"/>
      <c r="F652" s="298"/>
      <c r="G652" s="298"/>
      <c r="H652" s="298"/>
      <c r="I652" s="298"/>
      <c r="J652" s="298"/>
      <c r="K652" s="298"/>
      <c r="L652" s="298"/>
      <c r="M652" s="298"/>
      <c r="N652" s="298"/>
    </row>
    <row r="653" spans="1:14" ht="16.5" customHeight="1">
      <c r="A653" s="298"/>
      <c r="B653" s="298"/>
      <c r="C653" s="298"/>
      <c r="D653" s="298"/>
      <c r="E653" s="298"/>
      <c r="F653" s="298"/>
      <c r="G653" s="298"/>
      <c r="H653" s="298"/>
      <c r="I653" s="298"/>
      <c r="J653" s="298"/>
      <c r="K653" s="298"/>
      <c r="L653" s="298"/>
      <c r="M653" s="298"/>
      <c r="N653" s="298"/>
    </row>
    <row r="654" spans="1:14" ht="16.5" customHeight="1">
      <c r="A654" s="298"/>
      <c r="B654" s="298"/>
      <c r="C654" s="298"/>
      <c r="D654" s="298"/>
      <c r="E654" s="298"/>
      <c r="F654" s="298"/>
      <c r="G654" s="298"/>
      <c r="H654" s="298"/>
      <c r="I654" s="298"/>
      <c r="J654" s="298"/>
      <c r="K654" s="298"/>
      <c r="L654" s="298"/>
      <c r="M654" s="298"/>
      <c r="N654" s="298"/>
    </row>
    <row r="655" spans="1:14" ht="16.5" customHeight="1">
      <c r="A655" s="298"/>
      <c r="B655" s="298"/>
      <c r="C655" s="298"/>
      <c r="D655" s="298"/>
      <c r="E655" s="298"/>
      <c r="F655" s="298"/>
      <c r="G655" s="298"/>
      <c r="H655" s="298"/>
      <c r="I655" s="298"/>
      <c r="J655" s="298"/>
      <c r="K655" s="298"/>
      <c r="L655" s="298"/>
      <c r="M655" s="298"/>
      <c r="N655" s="298"/>
    </row>
    <row r="656" spans="1:14" ht="16.5" customHeight="1">
      <c r="A656" s="298"/>
      <c r="B656" s="298"/>
      <c r="C656" s="298"/>
      <c r="D656" s="298"/>
      <c r="E656" s="298"/>
      <c r="F656" s="298"/>
      <c r="G656" s="298"/>
      <c r="H656" s="298"/>
      <c r="I656" s="298"/>
      <c r="J656" s="298"/>
      <c r="K656" s="298"/>
      <c r="L656" s="298"/>
      <c r="M656" s="298"/>
      <c r="N656" s="298"/>
    </row>
    <row r="657" spans="1:14" ht="16.5" customHeight="1">
      <c r="A657" s="298"/>
      <c r="B657" s="298"/>
      <c r="C657" s="298"/>
      <c r="D657" s="298"/>
      <c r="E657" s="298"/>
      <c r="F657" s="298"/>
      <c r="G657" s="298"/>
      <c r="H657" s="298"/>
      <c r="I657" s="298"/>
      <c r="J657" s="298"/>
      <c r="K657" s="298"/>
      <c r="L657" s="298"/>
      <c r="M657" s="298"/>
      <c r="N657" s="298"/>
    </row>
    <row r="658" spans="1:14" ht="16.5" customHeight="1">
      <c r="A658" s="298"/>
      <c r="B658" s="298"/>
      <c r="C658" s="298"/>
      <c r="D658" s="298"/>
      <c r="E658" s="298"/>
      <c r="F658" s="298"/>
      <c r="G658" s="298"/>
      <c r="H658" s="298"/>
      <c r="I658" s="298"/>
      <c r="J658" s="298"/>
      <c r="K658" s="298"/>
      <c r="L658" s="298"/>
      <c r="M658" s="298"/>
      <c r="N658" s="298"/>
    </row>
    <row r="659" spans="1:14" ht="16.5" customHeight="1">
      <c r="A659" s="298"/>
      <c r="B659" s="298"/>
      <c r="C659" s="298"/>
      <c r="D659" s="298"/>
      <c r="E659" s="298"/>
      <c r="F659" s="298"/>
      <c r="G659" s="298"/>
      <c r="H659" s="298"/>
      <c r="I659" s="298"/>
      <c r="J659" s="298"/>
      <c r="K659" s="298"/>
      <c r="L659" s="298"/>
      <c r="M659" s="298"/>
      <c r="N659" s="298"/>
    </row>
    <row r="660" spans="1:14" ht="16.5" customHeight="1">
      <c r="A660" s="298"/>
      <c r="B660" s="298"/>
      <c r="C660" s="298"/>
      <c r="D660" s="298"/>
      <c r="E660" s="298"/>
      <c r="F660" s="298"/>
      <c r="G660" s="298"/>
      <c r="H660" s="298"/>
      <c r="I660" s="298"/>
      <c r="J660" s="298"/>
      <c r="K660" s="298"/>
      <c r="L660" s="298"/>
      <c r="M660" s="298"/>
      <c r="N660" s="298"/>
    </row>
    <row r="661" spans="1:14" ht="16.5" customHeight="1">
      <c r="A661" s="298"/>
      <c r="B661" s="298"/>
      <c r="C661" s="298"/>
      <c r="D661" s="298"/>
      <c r="E661" s="298"/>
      <c r="F661" s="298"/>
      <c r="G661" s="298"/>
      <c r="H661" s="298"/>
      <c r="I661" s="298"/>
      <c r="J661" s="298"/>
      <c r="K661" s="298"/>
      <c r="L661" s="298"/>
      <c r="M661" s="298"/>
      <c r="N661" s="298"/>
    </row>
    <row r="662" spans="1:14" ht="16.5" customHeight="1">
      <c r="A662" s="298"/>
      <c r="B662" s="298"/>
      <c r="C662" s="298"/>
      <c r="D662" s="298"/>
      <c r="E662" s="298"/>
      <c r="F662" s="298"/>
      <c r="G662" s="298"/>
      <c r="H662" s="298"/>
      <c r="I662" s="298"/>
      <c r="J662" s="298"/>
      <c r="K662" s="298"/>
      <c r="L662" s="298"/>
      <c r="M662" s="298"/>
      <c r="N662" s="298"/>
    </row>
    <row r="663" spans="1:14" ht="16.5" customHeight="1">
      <c r="A663" s="298"/>
      <c r="B663" s="298"/>
      <c r="C663" s="298"/>
      <c r="D663" s="298"/>
      <c r="E663" s="298"/>
      <c r="F663" s="298"/>
      <c r="G663" s="298"/>
      <c r="H663" s="298"/>
      <c r="I663" s="298"/>
      <c r="J663" s="298"/>
      <c r="K663" s="298"/>
      <c r="L663" s="298"/>
      <c r="M663" s="298"/>
      <c r="N663" s="298"/>
    </row>
    <row r="664" spans="1:14" ht="16.5" customHeight="1">
      <c r="A664" s="298"/>
      <c r="B664" s="298"/>
      <c r="C664" s="298"/>
      <c r="D664" s="298"/>
      <c r="E664" s="298"/>
      <c r="F664" s="298"/>
      <c r="G664" s="298"/>
      <c r="H664" s="298"/>
      <c r="I664" s="298"/>
      <c r="J664" s="298"/>
      <c r="K664" s="298"/>
      <c r="L664" s="298"/>
      <c r="M664" s="298"/>
      <c r="N664" s="298"/>
    </row>
    <row r="665" spans="1:14" ht="16.5" customHeight="1">
      <c r="A665" s="298"/>
      <c r="B665" s="298"/>
      <c r="C665" s="298"/>
      <c r="D665" s="298"/>
      <c r="E665" s="298"/>
      <c r="F665" s="298"/>
      <c r="G665" s="298"/>
      <c r="H665" s="298"/>
      <c r="I665" s="298"/>
      <c r="J665" s="298"/>
      <c r="K665" s="298"/>
      <c r="L665" s="298"/>
      <c r="M665" s="298"/>
      <c r="N665" s="298"/>
    </row>
    <row r="666" spans="1:14" ht="16.5" customHeight="1">
      <c r="A666" s="298"/>
      <c r="B666" s="298"/>
      <c r="C666" s="298"/>
      <c r="D666" s="298"/>
      <c r="E666" s="298"/>
      <c r="F666" s="298"/>
      <c r="G666" s="298"/>
      <c r="H666" s="298"/>
      <c r="I666" s="298"/>
      <c r="J666" s="298"/>
      <c r="K666" s="298"/>
      <c r="L666" s="298"/>
      <c r="M666" s="298"/>
      <c r="N666" s="298"/>
    </row>
    <row r="667" spans="1:14" ht="16.5" customHeight="1">
      <c r="A667" s="298"/>
      <c r="B667" s="298"/>
      <c r="C667" s="298"/>
      <c r="D667" s="298"/>
      <c r="E667" s="298"/>
      <c r="F667" s="298"/>
      <c r="G667" s="298"/>
      <c r="H667" s="298"/>
      <c r="I667" s="298"/>
      <c r="J667" s="298"/>
      <c r="K667" s="298"/>
      <c r="L667" s="298"/>
      <c r="M667" s="298"/>
      <c r="N667" s="298"/>
    </row>
    <row r="668" spans="1:14" ht="16.5" customHeight="1">
      <c r="A668" s="298"/>
      <c r="B668" s="298"/>
      <c r="C668" s="298"/>
      <c r="D668" s="298"/>
      <c r="E668" s="298"/>
      <c r="F668" s="298"/>
      <c r="G668" s="298"/>
      <c r="H668" s="298"/>
      <c r="I668" s="298"/>
      <c r="J668" s="298"/>
      <c r="K668" s="298"/>
      <c r="L668" s="298"/>
      <c r="M668" s="298"/>
      <c r="N668" s="298"/>
    </row>
    <row r="669" spans="1:14" ht="16.5" customHeight="1">
      <c r="A669" s="298"/>
      <c r="B669" s="298"/>
      <c r="C669" s="298"/>
      <c r="D669" s="298"/>
      <c r="E669" s="298"/>
      <c r="F669" s="298"/>
      <c r="G669" s="298"/>
      <c r="H669" s="298"/>
      <c r="I669" s="298"/>
      <c r="J669" s="298"/>
      <c r="K669" s="298"/>
      <c r="L669" s="298"/>
      <c r="M669" s="298"/>
      <c r="N669" s="298"/>
    </row>
    <row r="670" spans="1:14" ht="16.5" customHeight="1">
      <c r="A670" s="298"/>
      <c r="B670" s="298"/>
      <c r="C670" s="298"/>
      <c r="D670" s="298"/>
      <c r="E670" s="298"/>
      <c r="F670" s="298"/>
      <c r="G670" s="298"/>
      <c r="H670" s="298"/>
      <c r="I670" s="298"/>
      <c r="J670" s="298"/>
      <c r="K670" s="298"/>
      <c r="L670" s="298"/>
      <c r="M670" s="298"/>
      <c r="N670" s="298"/>
    </row>
    <row r="671" spans="1:14" ht="16.5" customHeight="1">
      <c r="A671" s="298"/>
      <c r="B671" s="298"/>
      <c r="C671" s="298"/>
      <c r="D671" s="298"/>
      <c r="E671" s="298"/>
      <c r="F671" s="298"/>
      <c r="G671" s="298"/>
      <c r="H671" s="298"/>
      <c r="I671" s="298"/>
      <c r="J671" s="298"/>
      <c r="K671" s="298"/>
      <c r="L671" s="298"/>
      <c r="M671" s="298"/>
      <c r="N671" s="298"/>
    </row>
    <row r="672" spans="1:14" ht="16.5" customHeight="1">
      <c r="A672" s="298"/>
      <c r="B672" s="298"/>
      <c r="C672" s="298"/>
      <c r="D672" s="298"/>
      <c r="E672" s="298"/>
      <c r="F672" s="298"/>
      <c r="G672" s="298"/>
      <c r="H672" s="298"/>
      <c r="I672" s="298"/>
      <c r="J672" s="298"/>
      <c r="K672" s="298"/>
      <c r="L672" s="298"/>
      <c r="M672" s="298"/>
      <c r="N672" s="298"/>
    </row>
    <row r="673" spans="1:14" ht="16.5" customHeight="1">
      <c r="A673" s="298"/>
      <c r="B673" s="298"/>
      <c r="C673" s="298"/>
      <c r="D673" s="298"/>
      <c r="E673" s="298"/>
      <c r="F673" s="298"/>
      <c r="G673" s="298"/>
      <c r="H673" s="298"/>
      <c r="I673" s="298"/>
      <c r="J673" s="298"/>
      <c r="K673" s="298"/>
      <c r="L673" s="298"/>
      <c r="M673" s="298"/>
      <c r="N673" s="298"/>
    </row>
    <row r="674" spans="1:14" ht="16.5" customHeight="1">
      <c r="A674" s="298"/>
      <c r="B674" s="298"/>
      <c r="C674" s="298"/>
      <c r="D674" s="298"/>
      <c r="E674" s="298"/>
      <c r="F674" s="298"/>
      <c r="G674" s="298"/>
      <c r="H674" s="298"/>
      <c r="I674" s="298"/>
      <c r="J674" s="298"/>
      <c r="K674" s="298"/>
      <c r="L674" s="298"/>
      <c r="M674" s="298"/>
      <c r="N674" s="298"/>
    </row>
    <row r="675" spans="1:14" ht="16.5" customHeight="1">
      <c r="A675" s="298"/>
      <c r="B675" s="298"/>
      <c r="C675" s="298"/>
      <c r="D675" s="298"/>
      <c r="E675" s="298"/>
      <c r="F675" s="298"/>
      <c r="G675" s="298"/>
      <c r="H675" s="298"/>
      <c r="I675" s="298"/>
      <c r="J675" s="298"/>
      <c r="K675" s="298"/>
      <c r="L675" s="298"/>
      <c r="M675" s="298"/>
      <c r="N675" s="298"/>
    </row>
    <row r="676" spans="1:14" ht="16.5" customHeight="1">
      <c r="A676" s="298"/>
      <c r="B676" s="298"/>
      <c r="C676" s="298"/>
      <c r="D676" s="298"/>
      <c r="E676" s="298"/>
      <c r="F676" s="298"/>
      <c r="G676" s="298"/>
      <c r="H676" s="298"/>
      <c r="I676" s="298"/>
      <c r="J676" s="298"/>
      <c r="K676" s="298"/>
      <c r="L676" s="298"/>
      <c r="M676" s="298"/>
      <c r="N676" s="298"/>
    </row>
    <row r="677" spans="1:14" ht="16.5" customHeight="1">
      <c r="A677" s="298"/>
      <c r="B677" s="298"/>
      <c r="C677" s="298"/>
      <c r="D677" s="298"/>
      <c r="E677" s="298"/>
      <c r="F677" s="298"/>
      <c r="G677" s="298"/>
      <c r="H677" s="298"/>
      <c r="I677" s="298"/>
      <c r="J677" s="298"/>
      <c r="K677" s="298"/>
      <c r="L677" s="298"/>
      <c r="M677" s="298"/>
      <c r="N677" s="298"/>
    </row>
    <row r="678" spans="1:14" ht="16.5" customHeight="1">
      <c r="A678" s="298"/>
      <c r="B678" s="298"/>
      <c r="C678" s="298"/>
      <c r="D678" s="298"/>
      <c r="E678" s="298"/>
      <c r="F678" s="298"/>
      <c r="G678" s="298"/>
      <c r="H678" s="298"/>
      <c r="I678" s="298"/>
      <c r="J678" s="298"/>
      <c r="K678" s="298"/>
      <c r="L678" s="298"/>
      <c r="M678" s="298"/>
      <c r="N678" s="298"/>
    </row>
    <row r="679" spans="1:14" ht="16.5" customHeight="1">
      <c r="A679" s="298"/>
      <c r="B679" s="298"/>
      <c r="C679" s="298"/>
      <c r="D679" s="298"/>
      <c r="E679" s="298"/>
      <c r="F679" s="298"/>
      <c r="G679" s="298"/>
      <c r="H679" s="298"/>
      <c r="I679" s="298"/>
      <c r="J679" s="298"/>
      <c r="K679" s="298"/>
      <c r="L679" s="298"/>
      <c r="M679" s="298"/>
      <c r="N679" s="298"/>
    </row>
    <row r="680" spans="1:14" ht="16.5" customHeight="1">
      <c r="A680" s="298"/>
      <c r="B680" s="298"/>
      <c r="C680" s="298"/>
      <c r="D680" s="298"/>
      <c r="E680" s="298"/>
      <c r="F680" s="298"/>
      <c r="G680" s="298"/>
      <c r="H680" s="298"/>
      <c r="I680" s="298"/>
      <c r="J680" s="298"/>
      <c r="K680" s="298"/>
      <c r="L680" s="298"/>
      <c r="M680" s="298"/>
      <c r="N680" s="298"/>
    </row>
    <row r="681" spans="1:14" ht="16.5" customHeight="1">
      <c r="A681" s="298"/>
      <c r="B681" s="298"/>
      <c r="C681" s="298"/>
      <c r="D681" s="298"/>
      <c r="E681" s="298"/>
      <c r="F681" s="298"/>
      <c r="G681" s="298"/>
      <c r="H681" s="298"/>
      <c r="I681" s="298"/>
      <c r="J681" s="298"/>
      <c r="K681" s="298"/>
      <c r="L681" s="298"/>
      <c r="M681" s="298"/>
      <c r="N681" s="298"/>
    </row>
    <row r="682" spans="1:14" ht="16.5" customHeight="1">
      <c r="A682" s="298"/>
      <c r="B682" s="298"/>
      <c r="C682" s="298"/>
      <c r="D682" s="298"/>
      <c r="E682" s="298"/>
      <c r="F682" s="298"/>
      <c r="G682" s="298"/>
      <c r="H682" s="298"/>
      <c r="I682" s="298"/>
      <c r="J682" s="298"/>
      <c r="K682" s="298"/>
      <c r="L682" s="298"/>
      <c r="M682" s="298"/>
      <c r="N682" s="298"/>
    </row>
    <row r="683" spans="1:14" ht="16.5" customHeight="1">
      <c r="A683" s="298"/>
      <c r="B683" s="298"/>
      <c r="C683" s="298"/>
      <c r="D683" s="298"/>
      <c r="E683" s="298"/>
      <c r="F683" s="298"/>
      <c r="G683" s="298"/>
      <c r="H683" s="298"/>
      <c r="I683" s="298"/>
      <c r="J683" s="298"/>
      <c r="K683" s="298"/>
      <c r="L683" s="298"/>
      <c r="M683" s="298"/>
      <c r="N683" s="298"/>
    </row>
    <row r="684" spans="1:14" ht="16.5" customHeight="1">
      <c r="A684" s="298"/>
      <c r="B684" s="298"/>
      <c r="C684" s="298"/>
      <c r="D684" s="298"/>
      <c r="E684" s="298"/>
      <c r="F684" s="298"/>
      <c r="G684" s="298"/>
      <c r="H684" s="298"/>
      <c r="I684" s="298"/>
      <c r="J684" s="298"/>
      <c r="K684" s="298"/>
      <c r="L684" s="298"/>
      <c r="M684" s="298"/>
      <c r="N684" s="298"/>
    </row>
    <row r="685" spans="1:14" ht="16.5" customHeight="1">
      <c r="A685" s="298"/>
      <c r="B685" s="298"/>
      <c r="C685" s="298"/>
      <c r="D685" s="298"/>
      <c r="E685" s="298"/>
      <c r="F685" s="298"/>
      <c r="G685" s="298"/>
      <c r="H685" s="298"/>
      <c r="I685" s="298"/>
      <c r="J685" s="298"/>
      <c r="K685" s="298"/>
      <c r="L685" s="298"/>
      <c r="M685" s="298"/>
      <c r="N685" s="298"/>
    </row>
    <row r="686" spans="1:14" ht="16.5" customHeight="1">
      <c r="A686" s="298"/>
      <c r="B686" s="298"/>
      <c r="C686" s="298"/>
      <c r="D686" s="298"/>
      <c r="E686" s="298"/>
      <c r="F686" s="298"/>
      <c r="G686" s="298"/>
      <c r="H686" s="298"/>
      <c r="I686" s="298"/>
      <c r="J686" s="298"/>
      <c r="K686" s="298"/>
      <c r="L686" s="298"/>
      <c r="M686" s="298"/>
      <c r="N686" s="298"/>
    </row>
    <row r="687" spans="1:14" ht="16.5" customHeight="1">
      <c r="A687" s="298"/>
      <c r="B687" s="298"/>
      <c r="C687" s="298"/>
      <c r="D687" s="298"/>
      <c r="E687" s="298"/>
      <c r="F687" s="298"/>
      <c r="G687" s="298"/>
      <c r="H687" s="298"/>
      <c r="I687" s="298"/>
      <c r="J687" s="298"/>
      <c r="K687" s="298"/>
      <c r="L687" s="298"/>
      <c r="M687" s="298"/>
      <c r="N687" s="298"/>
    </row>
    <row r="688" spans="1:14" ht="16.5" customHeight="1">
      <c r="A688" s="298"/>
      <c r="B688" s="298"/>
      <c r="C688" s="298"/>
      <c r="D688" s="298"/>
      <c r="E688" s="298"/>
      <c r="F688" s="298"/>
      <c r="G688" s="298"/>
      <c r="H688" s="298"/>
      <c r="I688" s="298"/>
      <c r="J688" s="298"/>
      <c r="K688" s="298"/>
      <c r="L688" s="298"/>
      <c r="M688" s="298"/>
      <c r="N688" s="298"/>
    </row>
    <row r="689" spans="1:14" ht="16.5" customHeight="1">
      <c r="A689" s="298"/>
      <c r="B689" s="298"/>
      <c r="C689" s="298"/>
      <c r="D689" s="298"/>
      <c r="E689" s="298"/>
      <c r="F689" s="298"/>
      <c r="G689" s="298"/>
      <c r="H689" s="298"/>
      <c r="I689" s="298"/>
      <c r="J689" s="298"/>
      <c r="K689" s="298"/>
      <c r="L689" s="298"/>
      <c r="M689" s="298"/>
      <c r="N689" s="298"/>
    </row>
    <row r="690" spans="1:14" ht="16.5" customHeight="1">
      <c r="A690" s="298"/>
      <c r="B690" s="298"/>
      <c r="C690" s="298"/>
      <c r="D690" s="298"/>
      <c r="E690" s="298"/>
      <c r="F690" s="298"/>
      <c r="G690" s="298"/>
      <c r="H690" s="298"/>
      <c r="I690" s="298"/>
      <c r="J690" s="298"/>
      <c r="K690" s="298"/>
      <c r="L690" s="298"/>
      <c r="M690" s="298"/>
      <c r="N690" s="298"/>
    </row>
    <row r="691" spans="1:14" ht="16.5" customHeight="1">
      <c r="A691" s="298"/>
      <c r="B691" s="298"/>
      <c r="C691" s="298"/>
      <c r="D691" s="298"/>
      <c r="E691" s="298"/>
      <c r="F691" s="298"/>
      <c r="G691" s="298"/>
      <c r="H691" s="298"/>
      <c r="I691" s="298"/>
      <c r="J691" s="298"/>
      <c r="K691" s="298"/>
      <c r="L691" s="298"/>
      <c r="M691" s="298"/>
      <c r="N691" s="298"/>
    </row>
    <row r="692" spans="1:14" ht="16.5" customHeight="1">
      <c r="A692" s="298"/>
      <c r="B692" s="298"/>
      <c r="C692" s="298"/>
      <c r="D692" s="298"/>
      <c r="E692" s="298"/>
      <c r="F692" s="298"/>
      <c r="G692" s="298"/>
      <c r="H692" s="298"/>
      <c r="I692" s="298"/>
      <c r="J692" s="298"/>
      <c r="K692" s="298"/>
      <c r="L692" s="298"/>
      <c r="M692" s="298"/>
      <c r="N692" s="298"/>
    </row>
    <row r="693" spans="1:14" ht="16.5" customHeight="1">
      <c r="A693" s="298"/>
      <c r="B693" s="298"/>
      <c r="C693" s="298"/>
      <c r="D693" s="298"/>
      <c r="E693" s="298"/>
      <c r="F693" s="298"/>
      <c r="G693" s="298"/>
      <c r="H693" s="298"/>
      <c r="I693" s="298"/>
      <c r="J693" s="298"/>
      <c r="K693" s="298"/>
      <c r="L693" s="298"/>
      <c r="M693" s="298"/>
      <c r="N693" s="298"/>
    </row>
    <row r="694" spans="1:14" ht="16.5" customHeight="1">
      <c r="A694" s="298"/>
      <c r="B694" s="298"/>
      <c r="C694" s="298"/>
      <c r="D694" s="298"/>
      <c r="E694" s="298"/>
      <c r="F694" s="298"/>
      <c r="G694" s="298"/>
      <c r="H694" s="298"/>
      <c r="I694" s="298"/>
      <c r="J694" s="298"/>
      <c r="K694" s="298"/>
      <c r="L694" s="298"/>
      <c r="M694" s="298"/>
      <c r="N694" s="298"/>
    </row>
    <row r="695" spans="1:14" ht="16.5" customHeight="1">
      <c r="A695" s="298"/>
      <c r="B695" s="298"/>
      <c r="C695" s="298"/>
      <c r="D695" s="298"/>
      <c r="E695" s="298"/>
      <c r="F695" s="298"/>
      <c r="G695" s="298"/>
      <c r="H695" s="298"/>
      <c r="I695" s="298"/>
      <c r="J695" s="298"/>
      <c r="K695" s="298"/>
      <c r="L695" s="298"/>
      <c r="M695" s="298"/>
      <c r="N695" s="298"/>
    </row>
    <row r="696" spans="1:14" ht="16.5" customHeight="1">
      <c r="A696" s="298"/>
      <c r="B696" s="298"/>
      <c r="C696" s="298"/>
      <c r="D696" s="298"/>
      <c r="E696" s="298"/>
      <c r="F696" s="298"/>
      <c r="G696" s="298"/>
      <c r="H696" s="298"/>
      <c r="I696" s="298"/>
      <c r="J696" s="298"/>
      <c r="K696" s="298"/>
      <c r="L696" s="298"/>
      <c r="M696" s="298"/>
      <c r="N696" s="298"/>
    </row>
    <row r="697" spans="1:14" ht="16.5" customHeight="1">
      <c r="A697" s="298"/>
      <c r="B697" s="298"/>
      <c r="C697" s="298"/>
      <c r="D697" s="298"/>
      <c r="E697" s="298"/>
      <c r="F697" s="298"/>
      <c r="G697" s="298"/>
      <c r="H697" s="298"/>
      <c r="I697" s="298"/>
      <c r="J697" s="298"/>
      <c r="K697" s="298"/>
      <c r="L697" s="298"/>
      <c r="M697" s="298"/>
      <c r="N697" s="298"/>
    </row>
    <row r="698" spans="1:14" ht="16.5" customHeight="1">
      <c r="A698" s="298"/>
      <c r="B698" s="298"/>
      <c r="C698" s="298"/>
      <c r="D698" s="298"/>
      <c r="E698" s="298"/>
      <c r="F698" s="298"/>
      <c r="G698" s="298"/>
      <c r="H698" s="298"/>
      <c r="I698" s="298"/>
      <c r="J698" s="298"/>
      <c r="K698" s="298"/>
      <c r="L698" s="298"/>
      <c r="M698" s="298"/>
      <c r="N698" s="298"/>
    </row>
    <row r="699" spans="1:14" ht="16.5" customHeight="1">
      <c r="A699" s="298"/>
      <c r="B699" s="298"/>
      <c r="C699" s="298"/>
      <c r="D699" s="298"/>
      <c r="E699" s="298"/>
      <c r="F699" s="298"/>
      <c r="G699" s="298"/>
      <c r="H699" s="298"/>
      <c r="I699" s="298"/>
      <c r="J699" s="298"/>
      <c r="K699" s="298"/>
      <c r="L699" s="298"/>
      <c r="M699" s="298"/>
      <c r="N699" s="298"/>
    </row>
    <row r="700" spans="1:14" ht="16.5" customHeight="1">
      <c r="A700" s="298"/>
      <c r="B700" s="298"/>
      <c r="C700" s="298"/>
      <c r="D700" s="298"/>
      <c r="E700" s="298"/>
      <c r="F700" s="298"/>
      <c r="G700" s="298"/>
      <c r="H700" s="298"/>
      <c r="I700" s="298"/>
      <c r="J700" s="298"/>
      <c r="K700" s="298"/>
      <c r="L700" s="298"/>
      <c r="M700" s="298"/>
      <c r="N700" s="298"/>
    </row>
    <row r="701" spans="1:14" ht="16.5" customHeight="1">
      <c r="A701" s="298"/>
      <c r="B701" s="298"/>
      <c r="C701" s="298"/>
      <c r="D701" s="298"/>
      <c r="E701" s="298"/>
      <c r="F701" s="298"/>
      <c r="G701" s="298"/>
      <c r="H701" s="298"/>
      <c r="I701" s="298"/>
      <c r="J701" s="298"/>
      <c r="K701" s="298"/>
      <c r="L701" s="298"/>
      <c r="M701" s="298"/>
      <c r="N701" s="298"/>
    </row>
    <row r="702" spans="1:14" ht="16.5" customHeight="1">
      <c r="A702" s="298"/>
      <c r="B702" s="298"/>
      <c r="C702" s="298"/>
      <c r="D702" s="298"/>
      <c r="E702" s="298"/>
      <c r="F702" s="298"/>
      <c r="G702" s="298"/>
      <c r="H702" s="298"/>
      <c r="I702" s="298"/>
      <c r="J702" s="298"/>
      <c r="K702" s="298"/>
      <c r="L702" s="298"/>
      <c r="M702" s="298"/>
      <c r="N702" s="298"/>
    </row>
    <row r="703" spans="1:14" ht="16.5" customHeight="1">
      <c r="A703" s="298"/>
      <c r="B703" s="298"/>
      <c r="C703" s="298"/>
      <c r="D703" s="298"/>
      <c r="E703" s="298"/>
      <c r="F703" s="298"/>
      <c r="G703" s="298"/>
      <c r="H703" s="298"/>
      <c r="I703" s="298"/>
      <c r="J703" s="298"/>
      <c r="K703" s="298"/>
      <c r="L703" s="298"/>
      <c r="M703" s="298"/>
      <c r="N703" s="298"/>
    </row>
    <row r="704" spans="1:14" ht="16.5" customHeight="1">
      <c r="A704" s="298"/>
      <c r="B704" s="298"/>
      <c r="C704" s="298"/>
      <c r="D704" s="298"/>
      <c r="E704" s="298"/>
      <c r="F704" s="298"/>
      <c r="G704" s="298"/>
      <c r="H704" s="298"/>
      <c r="I704" s="298"/>
      <c r="J704" s="298"/>
      <c r="K704" s="298"/>
      <c r="L704" s="298"/>
      <c r="M704" s="298"/>
      <c r="N704" s="298"/>
    </row>
    <row r="705" spans="1:14" ht="16.5" customHeight="1">
      <c r="A705" s="298"/>
      <c r="B705" s="298"/>
      <c r="C705" s="298"/>
      <c r="D705" s="298"/>
      <c r="E705" s="298"/>
      <c r="F705" s="298"/>
      <c r="G705" s="298"/>
      <c r="H705" s="298"/>
      <c r="I705" s="298"/>
      <c r="J705" s="298"/>
      <c r="K705" s="298"/>
      <c r="L705" s="298"/>
      <c r="M705" s="298"/>
      <c r="N705" s="298"/>
    </row>
    <row r="706" spans="1:14" ht="16.5" customHeight="1">
      <c r="A706" s="298"/>
      <c r="B706" s="298"/>
      <c r="C706" s="298"/>
      <c r="D706" s="298"/>
      <c r="E706" s="298"/>
      <c r="F706" s="298"/>
      <c r="G706" s="298"/>
      <c r="H706" s="298"/>
      <c r="I706" s="298"/>
      <c r="J706" s="298"/>
      <c r="K706" s="298"/>
      <c r="L706" s="298"/>
      <c r="M706" s="298"/>
      <c r="N706" s="298"/>
    </row>
    <row r="707" spans="1:14" ht="16.5" customHeight="1">
      <c r="A707" s="298"/>
      <c r="B707" s="298"/>
      <c r="C707" s="298"/>
      <c r="D707" s="298"/>
      <c r="E707" s="298"/>
      <c r="F707" s="298"/>
      <c r="G707" s="298"/>
      <c r="H707" s="298"/>
      <c r="I707" s="298"/>
      <c r="J707" s="298"/>
      <c r="K707" s="298"/>
      <c r="L707" s="298"/>
      <c r="M707" s="298"/>
      <c r="N707" s="298"/>
    </row>
    <row r="708" spans="1:14" ht="16.5" customHeight="1">
      <c r="A708" s="298"/>
      <c r="B708" s="298"/>
      <c r="C708" s="298"/>
      <c r="D708" s="298"/>
      <c r="E708" s="298"/>
      <c r="F708" s="298"/>
      <c r="G708" s="298"/>
      <c r="H708" s="298"/>
      <c r="I708" s="298"/>
      <c r="J708" s="298"/>
      <c r="K708" s="298"/>
      <c r="L708" s="298"/>
      <c r="M708" s="298"/>
      <c r="N708" s="298"/>
    </row>
    <row r="709" spans="1:14" ht="16.5" customHeight="1">
      <c r="A709" s="298"/>
      <c r="B709" s="298"/>
      <c r="C709" s="298"/>
      <c r="D709" s="298"/>
      <c r="E709" s="298"/>
      <c r="F709" s="298"/>
      <c r="G709" s="298"/>
      <c r="H709" s="298"/>
      <c r="I709" s="298"/>
      <c r="J709" s="298"/>
      <c r="K709" s="298"/>
      <c r="L709" s="298"/>
      <c r="M709" s="298"/>
      <c r="N709" s="298"/>
    </row>
    <row r="710" spans="1:14" ht="16.5" customHeight="1">
      <c r="A710" s="298"/>
      <c r="B710" s="298"/>
      <c r="C710" s="298"/>
      <c r="D710" s="298"/>
      <c r="E710" s="298"/>
      <c r="F710" s="298"/>
      <c r="G710" s="298"/>
      <c r="H710" s="298"/>
      <c r="I710" s="298"/>
      <c r="J710" s="298"/>
      <c r="K710" s="298"/>
      <c r="L710" s="298"/>
      <c r="M710" s="298"/>
      <c r="N710" s="298"/>
    </row>
    <row r="711" spans="1:14" ht="16.5" customHeight="1">
      <c r="A711" s="298"/>
      <c r="B711" s="298"/>
      <c r="C711" s="298"/>
      <c r="D711" s="298"/>
      <c r="E711" s="298"/>
      <c r="F711" s="298"/>
      <c r="G711" s="298"/>
      <c r="H711" s="298"/>
      <c r="I711" s="298"/>
      <c r="J711" s="298"/>
      <c r="K711" s="298"/>
      <c r="L711" s="298"/>
      <c r="M711" s="298"/>
      <c r="N711" s="298"/>
    </row>
    <row r="712" spans="1:14" ht="16.5" customHeight="1">
      <c r="A712" s="298"/>
      <c r="B712" s="298"/>
      <c r="C712" s="298"/>
      <c r="D712" s="298"/>
      <c r="E712" s="298"/>
      <c r="F712" s="298"/>
      <c r="G712" s="298"/>
      <c r="H712" s="298"/>
      <c r="I712" s="298"/>
      <c r="J712" s="298"/>
      <c r="K712" s="298"/>
      <c r="L712" s="298"/>
      <c r="M712" s="298"/>
      <c r="N712" s="298"/>
    </row>
    <row r="713" spans="1:14" ht="16.5" customHeight="1">
      <c r="A713" s="298"/>
      <c r="B713" s="298"/>
      <c r="C713" s="298"/>
      <c r="D713" s="298"/>
      <c r="E713" s="298"/>
      <c r="F713" s="298"/>
      <c r="G713" s="298"/>
      <c r="H713" s="298"/>
      <c r="I713" s="298"/>
      <c r="J713" s="298"/>
      <c r="K713" s="298"/>
      <c r="L713" s="298"/>
      <c r="M713" s="298"/>
      <c r="N713" s="298"/>
    </row>
    <row r="714" spans="1:14" ht="16.5" customHeight="1">
      <c r="A714" s="298"/>
      <c r="B714" s="298"/>
      <c r="C714" s="298"/>
      <c r="D714" s="298"/>
      <c r="E714" s="298"/>
      <c r="F714" s="298"/>
      <c r="G714" s="298"/>
      <c r="H714" s="298"/>
      <c r="I714" s="298"/>
      <c r="J714" s="298"/>
      <c r="K714" s="298"/>
      <c r="L714" s="298"/>
      <c r="M714" s="298"/>
      <c r="N714" s="298"/>
    </row>
    <row r="715" spans="1:14" ht="16.5" customHeight="1">
      <c r="A715" s="298"/>
      <c r="B715" s="298"/>
      <c r="C715" s="298"/>
      <c r="D715" s="298"/>
      <c r="E715" s="298"/>
      <c r="F715" s="298"/>
      <c r="G715" s="298"/>
      <c r="H715" s="298"/>
      <c r="I715" s="298"/>
      <c r="J715" s="298"/>
      <c r="K715" s="298"/>
      <c r="L715" s="298"/>
      <c r="M715" s="298"/>
      <c r="N715" s="298"/>
    </row>
    <row r="716" spans="1:14" ht="16.5" customHeight="1">
      <c r="A716" s="298"/>
      <c r="B716" s="298"/>
      <c r="C716" s="298"/>
      <c r="D716" s="298"/>
      <c r="E716" s="298"/>
      <c r="F716" s="298"/>
      <c r="G716" s="298"/>
      <c r="H716" s="298"/>
      <c r="I716" s="298"/>
      <c r="J716" s="298"/>
      <c r="K716" s="298"/>
      <c r="L716" s="298"/>
      <c r="M716" s="298"/>
      <c r="N716" s="298"/>
    </row>
    <row r="717" spans="1:14" ht="16.5" customHeight="1">
      <c r="A717" s="298"/>
      <c r="B717" s="298"/>
      <c r="C717" s="298"/>
      <c r="D717" s="298"/>
      <c r="E717" s="298"/>
      <c r="F717" s="298"/>
      <c r="G717" s="298"/>
      <c r="H717" s="298"/>
      <c r="I717" s="298"/>
      <c r="J717" s="298"/>
      <c r="K717" s="298"/>
      <c r="L717" s="298"/>
      <c r="M717" s="298"/>
      <c r="N717" s="298"/>
    </row>
    <row r="718" spans="1:14" ht="16.5" customHeight="1">
      <c r="A718" s="298"/>
      <c r="B718" s="298"/>
      <c r="C718" s="298"/>
      <c r="D718" s="298"/>
      <c r="E718" s="298"/>
      <c r="F718" s="298"/>
      <c r="G718" s="298"/>
      <c r="H718" s="298"/>
      <c r="I718" s="298"/>
      <c r="J718" s="298"/>
      <c r="K718" s="298"/>
      <c r="L718" s="298"/>
      <c r="M718" s="298"/>
      <c r="N718" s="298"/>
    </row>
    <row r="719" spans="1:14" ht="16.5" customHeight="1">
      <c r="A719" s="298"/>
      <c r="B719" s="298"/>
      <c r="C719" s="298"/>
      <c r="D719" s="298"/>
      <c r="E719" s="298"/>
      <c r="F719" s="298"/>
      <c r="G719" s="298"/>
      <c r="H719" s="298"/>
      <c r="I719" s="298"/>
      <c r="J719" s="298"/>
      <c r="K719" s="298"/>
      <c r="L719" s="298"/>
      <c r="M719" s="298"/>
      <c r="N719" s="298"/>
    </row>
    <row r="720" spans="1:14" ht="16.5" customHeight="1">
      <c r="A720" s="298"/>
      <c r="B720" s="298"/>
      <c r="C720" s="298"/>
      <c r="D720" s="298"/>
      <c r="E720" s="298"/>
      <c r="F720" s="298"/>
      <c r="G720" s="298"/>
      <c r="H720" s="298"/>
      <c r="I720" s="298"/>
      <c r="J720" s="298"/>
      <c r="K720" s="298"/>
      <c r="L720" s="298"/>
      <c r="M720" s="298"/>
      <c r="N720" s="298"/>
    </row>
    <row r="721" spans="1:14" ht="16.5" customHeight="1">
      <c r="A721" s="298"/>
      <c r="B721" s="298"/>
      <c r="C721" s="298"/>
      <c r="D721" s="298"/>
      <c r="E721" s="298"/>
      <c r="F721" s="298"/>
      <c r="G721" s="298"/>
      <c r="H721" s="298"/>
      <c r="I721" s="298"/>
      <c r="J721" s="298"/>
      <c r="K721" s="298"/>
      <c r="L721" s="298"/>
      <c r="M721" s="298"/>
      <c r="N721" s="298"/>
    </row>
    <row r="722" spans="1:14" ht="16.5" customHeight="1">
      <c r="A722" s="298"/>
      <c r="B722" s="298"/>
      <c r="C722" s="298"/>
      <c r="D722" s="298"/>
      <c r="E722" s="298"/>
      <c r="F722" s="298"/>
      <c r="G722" s="298"/>
      <c r="H722" s="298"/>
      <c r="I722" s="298"/>
      <c r="J722" s="298"/>
      <c r="K722" s="298"/>
      <c r="L722" s="298"/>
      <c r="M722" s="298"/>
      <c r="N722" s="298"/>
    </row>
    <row r="723" spans="1:14" ht="16.5" customHeight="1">
      <c r="A723" s="298"/>
      <c r="B723" s="298"/>
      <c r="C723" s="298"/>
      <c r="D723" s="298"/>
      <c r="E723" s="298"/>
      <c r="F723" s="298"/>
      <c r="G723" s="298"/>
      <c r="H723" s="298"/>
      <c r="I723" s="298"/>
      <c r="J723" s="298"/>
      <c r="K723" s="298"/>
      <c r="L723" s="298"/>
      <c r="M723" s="298"/>
      <c r="N723" s="298"/>
    </row>
    <row r="724" spans="1:14" ht="16.5" customHeight="1">
      <c r="A724" s="298"/>
      <c r="B724" s="298"/>
      <c r="C724" s="298"/>
      <c r="D724" s="298"/>
      <c r="E724" s="298"/>
      <c r="F724" s="298"/>
      <c r="G724" s="298"/>
      <c r="H724" s="298"/>
      <c r="I724" s="298"/>
      <c r="J724" s="298"/>
      <c r="K724" s="298"/>
      <c r="L724" s="298"/>
      <c r="M724" s="298"/>
      <c r="N724" s="298"/>
    </row>
    <row r="725" spans="1:14" ht="16.5" customHeight="1">
      <c r="A725" s="298"/>
      <c r="B725" s="298"/>
      <c r="C725" s="298"/>
      <c r="D725" s="298"/>
      <c r="E725" s="298"/>
      <c r="F725" s="298"/>
      <c r="G725" s="298"/>
      <c r="H725" s="298"/>
      <c r="I725" s="298"/>
      <c r="J725" s="298"/>
      <c r="K725" s="298"/>
      <c r="L725" s="298"/>
      <c r="M725" s="298"/>
      <c r="N725" s="298"/>
    </row>
    <row r="726" spans="1:14" ht="16.5" customHeight="1">
      <c r="A726" s="298"/>
      <c r="B726" s="298"/>
      <c r="C726" s="298"/>
      <c r="D726" s="298"/>
      <c r="E726" s="298"/>
      <c r="F726" s="298"/>
      <c r="G726" s="298"/>
      <c r="H726" s="298"/>
      <c r="I726" s="298"/>
      <c r="J726" s="298"/>
      <c r="K726" s="298"/>
      <c r="L726" s="298"/>
      <c r="M726" s="298"/>
      <c r="N726" s="298"/>
    </row>
    <row r="727" spans="1:14" ht="16.5" customHeight="1">
      <c r="A727" s="298"/>
      <c r="B727" s="298"/>
      <c r="C727" s="298"/>
      <c r="D727" s="298"/>
      <c r="E727" s="298"/>
      <c r="F727" s="298"/>
      <c r="G727" s="298"/>
      <c r="H727" s="298"/>
      <c r="I727" s="298"/>
      <c r="J727" s="298"/>
      <c r="K727" s="298"/>
      <c r="L727" s="298"/>
      <c r="M727" s="298"/>
      <c r="N727" s="298"/>
    </row>
    <row r="728" spans="1:14" ht="16.5" customHeight="1">
      <c r="A728" s="298"/>
      <c r="B728" s="298"/>
      <c r="C728" s="298"/>
      <c r="D728" s="298"/>
      <c r="E728" s="298"/>
      <c r="F728" s="298"/>
      <c r="G728" s="298"/>
      <c r="H728" s="298"/>
      <c r="I728" s="298"/>
      <c r="J728" s="298"/>
      <c r="K728" s="298"/>
      <c r="L728" s="298"/>
      <c r="M728" s="298"/>
      <c r="N728" s="298"/>
    </row>
    <row r="729" spans="1:14" ht="16.5" customHeight="1">
      <c r="A729" s="298"/>
      <c r="B729" s="298"/>
      <c r="C729" s="298"/>
      <c r="D729" s="298"/>
      <c r="E729" s="298"/>
      <c r="F729" s="298"/>
      <c r="G729" s="298"/>
      <c r="H729" s="298"/>
      <c r="I729" s="298"/>
      <c r="J729" s="298"/>
      <c r="K729" s="298"/>
      <c r="L729" s="298"/>
      <c r="M729" s="298"/>
      <c r="N729" s="298"/>
    </row>
    <row r="730" spans="1:14" ht="16.5" customHeight="1">
      <c r="A730" s="298"/>
      <c r="B730" s="298"/>
      <c r="C730" s="298"/>
      <c r="D730" s="298"/>
      <c r="E730" s="298"/>
      <c r="F730" s="298"/>
      <c r="G730" s="298"/>
      <c r="H730" s="298"/>
      <c r="I730" s="298"/>
      <c r="J730" s="298"/>
      <c r="K730" s="298"/>
      <c r="L730" s="298"/>
      <c r="M730" s="298"/>
      <c r="N730" s="298"/>
    </row>
    <row r="731" spans="1:14" ht="16.5" customHeight="1">
      <c r="A731" s="298"/>
      <c r="B731" s="298"/>
      <c r="C731" s="298"/>
      <c r="D731" s="298"/>
      <c r="E731" s="298"/>
      <c r="F731" s="298"/>
      <c r="G731" s="298"/>
      <c r="H731" s="298"/>
      <c r="I731" s="298"/>
      <c r="J731" s="298"/>
      <c r="K731" s="298"/>
      <c r="L731" s="298"/>
      <c r="M731" s="298"/>
      <c r="N731" s="298"/>
    </row>
    <row r="732" spans="1:14" ht="16.5" customHeight="1">
      <c r="A732" s="298"/>
      <c r="B732" s="298"/>
      <c r="C732" s="298"/>
      <c r="D732" s="298"/>
      <c r="E732" s="298"/>
      <c r="F732" s="298"/>
      <c r="G732" s="298"/>
      <c r="H732" s="298"/>
      <c r="I732" s="298"/>
      <c r="J732" s="298"/>
      <c r="K732" s="298"/>
      <c r="L732" s="298"/>
      <c r="M732" s="298"/>
      <c r="N732" s="298"/>
    </row>
    <row r="733" spans="1:14" ht="16.5" customHeight="1">
      <c r="A733" s="298"/>
      <c r="B733" s="298"/>
      <c r="C733" s="298"/>
      <c r="D733" s="298"/>
      <c r="E733" s="298"/>
      <c r="F733" s="298"/>
      <c r="G733" s="298"/>
      <c r="H733" s="298"/>
      <c r="I733" s="298"/>
      <c r="J733" s="298"/>
      <c r="K733" s="298"/>
      <c r="L733" s="298"/>
      <c r="M733" s="298"/>
      <c r="N733" s="298"/>
    </row>
    <row r="734" spans="1:14" ht="16.5" customHeight="1">
      <c r="A734" s="298"/>
      <c r="B734" s="298"/>
      <c r="C734" s="298"/>
      <c r="D734" s="298"/>
      <c r="E734" s="298"/>
      <c r="F734" s="298"/>
      <c r="G734" s="298"/>
      <c r="H734" s="298"/>
      <c r="I734" s="298"/>
      <c r="J734" s="298"/>
      <c r="K734" s="298"/>
      <c r="L734" s="298"/>
      <c r="M734" s="298"/>
      <c r="N734" s="298"/>
    </row>
    <row r="735" spans="1:14" ht="16.5" customHeight="1">
      <c r="A735" s="298"/>
      <c r="B735" s="298"/>
      <c r="C735" s="298"/>
      <c r="D735" s="298"/>
      <c r="E735" s="298"/>
      <c r="F735" s="298"/>
      <c r="G735" s="298"/>
      <c r="H735" s="298"/>
      <c r="I735" s="298"/>
      <c r="J735" s="298"/>
      <c r="K735" s="298"/>
      <c r="L735" s="298"/>
      <c r="M735" s="298"/>
      <c r="N735" s="298"/>
    </row>
    <row r="736" spans="1:14" ht="16.5" customHeight="1">
      <c r="A736" s="298"/>
      <c r="B736" s="298"/>
      <c r="C736" s="298"/>
      <c r="D736" s="298"/>
      <c r="E736" s="298"/>
      <c r="F736" s="298"/>
      <c r="G736" s="298"/>
      <c r="H736" s="298"/>
      <c r="I736" s="298"/>
      <c r="J736" s="298"/>
      <c r="K736" s="298"/>
      <c r="L736" s="298"/>
      <c r="M736" s="298"/>
      <c r="N736" s="298"/>
    </row>
    <row r="737" spans="1:14" ht="16.5" customHeight="1">
      <c r="A737" s="298"/>
      <c r="B737" s="298"/>
      <c r="C737" s="298"/>
      <c r="D737" s="298"/>
      <c r="E737" s="298"/>
      <c r="F737" s="298"/>
      <c r="G737" s="298"/>
      <c r="H737" s="298"/>
      <c r="I737" s="298"/>
      <c r="J737" s="298"/>
      <c r="K737" s="298"/>
      <c r="L737" s="298"/>
      <c r="M737" s="298"/>
      <c r="N737" s="298"/>
    </row>
    <row r="738" spans="1:14" ht="16.5" customHeight="1">
      <c r="A738" s="298"/>
      <c r="B738" s="298"/>
      <c r="C738" s="298"/>
      <c r="D738" s="298"/>
      <c r="E738" s="298"/>
      <c r="F738" s="298"/>
      <c r="G738" s="298"/>
      <c r="H738" s="298"/>
      <c r="I738" s="298"/>
      <c r="J738" s="298"/>
      <c r="K738" s="298"/>
      <c r="L738" s="298"/>
      <c r="M738" s="298"/>
      <c r="N738" s="298"/>
    </row>
    <row r="739" spans="1:14" ht="16.5" customHeight="1">
      <c r="A739" s="298"/>
      <c r="B739" s="298"/>
      <c r="C739" s="298"/>
      <c r="D739" s="298"/>
      <c r="E739" s="298"/>
      <c r="F739" s="298"/>
      <c r="G739" s="298"/>
      <c r="H739" s="298"/>
      <c r="I739" s="298"/>
      <c r="J739" s="298"/>
      <c r="K739" s="298"/>
      <c r="L739" s="298"/>
      <c r="M739" s="298"/>
      <c r="N739" s="298"/>
    </row>
    <row r="740" spans="1:14" ht="16.5" customHeight="1">
      <c r="A740" s="298"/>
      <c r="B740" s="298"/>
      <c r="C740" s="298"/>
      <c r="D740" s="298"/>
      <c r="E740" s="298"/>
      <c r="F740" s="298"/>
      <c r="G740" s="298"/>
      <c r="H740" s="298"/>
      <c r="I740" s="298"/>
      <c r="J740" s="298"/>
      <c r="K740" s="298"/>
      <c r="L740" s="298"/>
      <c r="M740" s="298"/>
      <c r="N740" s="298"/>
    </row>
    <row r="741" spans="1:14" ht="16.5" customHeight="1">
      <c r="A741" s="298"/>
      <c r="B741" s="298"/>
      <c r="C741" s="298"/>
      <c r="D741" s="298"/>
      <c r="E741" s="298"/>
      <c r="F741" s="298"/>
      <c r="G741" s="298"/>
      <c r="H741" s="298"/>
      <c r="I741" s="298"/>
      <c r="J741" s="298"/>
      <c r="K741" s="298"/>
      <c r="L741" s="298"/>
      <c r="M741" s="298"/>
      <c r="N741" s="298"/>
    </row>
    <row r="742" spans="1:14" ht="16.5" customHeight="1">
      <c r="A742" s="298"/>
      <c r="B742" s="298"/>
      <c r="C742" s="298"/>
      <c r="D742" s="298"/>
      <c r="E742" s="298"/>
      <c r="F742" s="298"/>
      <c r="G742" s="298"/>
      <c r="H742" s="298"/>
      <c r="I742" s="298"/>
      <c r="J742" s="298"/>
      <c r="K742" s="298"/>
      <c r="L742" s="298"/>
      <c r="M742" s="298"/>
      <c r="N742" s="298"/>
    </row>
    <row r="743" spans="1:14" ht="16.5" customHeight="1">
      <c r="A743" s="298"/>
      <c r="B743" s="298"/>
      <c r="C743" s="298"/>
      <c r="D743" s="298"/>
      <c r="E743" s="298"/>
      <c r="F743" s="298"/>
      <c r="G743" s="298"/>
      <c r="H743" s="298"/>
      <c r="I743" s="298"/>
      <c r="J743" s="298"/>
      <c r="K743" s="298"/>
      <c r="L743" s="298"/>
      <c r="M743" s="298"/>
      <c r="N743" s="298"/>
    </row>
    <row r="744" spans="1:14" ht="16.5" customHeight="1">
      <c r="A744" s="298"/>
      <c r="B744" s="298"/>
      <c r="C744" s="298"/>
      <c r="D744" s="298"/>
      <c r="E744" s="298"/>
      <c r="F744" s="298"/>
      <c r="G744" s="298"/>
      <c r="H744" s="298"/>
      <c r="I744" s="298"/>
      <c r="J744" s="298"/>
      <c r="K744" s="298"/>
      <c r="L744" s="298"/>
      <c r="M744" s="298"/>
      <c r="N744" s="298"/>
    </row>
    <row r="745" spans="1:14" ht="16.5" customHeight="1">
      <c r="A745" s="298"/>
      <c r="B745" s="298"/>
      <c r="C745" s="298"/>
      <c r="D745" s="298"/>
      <c r="E745" s="298"/>
      <c r="F745" s="298"/>
      <c r="G745" s="298"/>
      <c r="H745" s="298"/>
      <c r="I745" s="298"/>
      <c r="J745" s="298"/>
      <c r="K745" s="298"/>
      <c r="L745" s="298"/>
      <c r="M745" s="298"/>
      <c r="N745" s="298"/>
    </row>
    <row r="746" spans="1:14" ht="16.5" customHeight="1">
      <c r="A746" s="298"/>
      <c r="B746" s="298"/>
      <c r="C746" s="298"/>
      <c r="D746" s="298"/>
      <c r="E746" s="298"/>
      <c r="F746" s="298"/>
      <c r="G746" s="298"/>
      <c r="H746" s="298"/>
      <c r="I746" s="298"/>
      <c r="J746" s="298"/>
      <c r="K746" s="298"/>
      <c r="L746" s="298"/>
      <c r="M746" s="298"/>
      <c r="N746" s="298"/>
    </row>
    <row r="747" spans="1:14" ht="16.5" customHeight="1">
      <c r="A747" s="298"/>
      <c r="B747" s="298"/>
      <c r="C747" s="298"/>
      <c r="D747" s="298"/>
      <c r="E747" s="298"/>
      <c r="F747" s="298"/>
      <c r="G747" s="298"/>
      <c r="H747" s="298"/>
      <c r="I747" s="298"/>
      <c r="J747" s="298"/>
      <c r="K747" s="298"/>
      <c r="L747" s="298"/>
      <c r="M747" s="298"/>
      <c r="N747" s="298"/>
    </row>
    <row r="748" spans="1:14" ht="16.5" customHeight="1">
      <c r="A748" s="298"/>
      <c r="B748" s="298"/>
      <c r="C748" s="298"/>
      <c r="D748" s="298"/>
      <c r="E748" s="298"/>
      <c r="F748" s="298"/>
      <c r="G748" s="298"/>
      <c r="H748" s="298"/>
      <c r="I748" s="298"/>
      <c r="J748" s="298"/>
      <c r="K748" s="298"/>
      <c r="L748" s="298"/>
      <c r="M748" s="298"/>
      <c r="N748" s="298"/>
    </row>
    <row r="749" spans="1:14" ht="16.5" customHeight="1">
      <c r="A749" s="298"/>
      <c r="B749" s="298"/>
      <c r="C749" s="298"/>
      <c r="D749" s="298"/>
      <c r="E749" s="298"/>
      <c r="F749" s="298"/>
      <c r="G749" s="298"/>
      <c r="H749" s="298"/>
      <c r="I749" s="298"/>
      <c r="J749" s="298"/>
      <c r="K749" s="298"/>
      <c r="L749" s="298"/>
      <c r="M749" s="298"/>
      <c r="N749" s="298"/>
    </row>
    <row r="750" spans="1:14" ht="16.5" customHeight="1">
      <c r="A750" s="298"/>
      <c r="B750" s="298"/>
      <c r="C750" s="298"/>
      <c r="D750" s="298"/>
      <c r="E750" s="298"/>
      <c r="F750" s="298"/>
      <c r="G750" s="298"/>
      <c r="H750" s="298"/>
      <c r="I750" s="298"/>
      <c r="J750" s="298"/>
      <c r="K750" s="298"/>
      <c r="L750" s="298"/>
      <c r="M750" s="298"/>
      <c r="N750" s="298"/>
    </row>
    <row r="751" spans="1:14" ht="16.5" customHeight="1">
      <c r="A751" s="298"/>
      <c r="B751" s="298"/>
      <c r="C751" s="298"/>
      <c r="D751" s="298"/>
      <c r="E751" s="298"/>
      <c r="F751" s="298"/>
      <c r="G751" s="298"/>
      <c r="H751" s="298"/>
      <c r="I751" s="298"/>
      <c r="J751" s="298"/>
      <c r="K751" s="298"/>
      <c r="L751" s="298"/>
      <c r="M751" s="298"/>
      <c r="N751" s="298"/>
    </row>
    <row r="752" spans="1:14" ht="16.5" customHeight="1">
      <c r="A752" s="298"/>
      <c r="B752" s="298"/>
      <c r="C752" s="298"/>
      <c r="D752" s="298"/>
      <c r="E752" s="298"/>
      <c r="F752" s="298"/>
      <c r="G752" s="298"/>
      <c r="H752" s="298"/>
      <c r="I752" s="298"/>
      <c r="J752" s="298"/>
      <c r="K752" s="298"/>
      <c r="L752" s="298"/>
      <c r="M752" s="298"/>
      <c r="N752" s="298"/>
    </row>
    <row r="753" spans="1:14" ht="16.5" customHeight="1">
      <c r="A753" s="298"/>
      <c r="B753" s="298"/>
      <c r="C753" s="298"/>
      <c r="D753" s="298"/>
      <c r="E753" s="298"/>
      <c r="F753" s="298"/>
      <c r="G753" s="298"/>
      <c r="H753" s="298"/>
      <c r="I753" s="298"/>
      <c r="J753" s="298"/>
      <c r="K753" s="298"/>
      <c r="L753" s="298"/>
      <c r="M753" s="298"/>
      <c r="N753" s="298"/>
    </row>
    <row r="754" spans="1:14" ht="16.5" customHeight="1">
      <c r="A754" s="298"/>
      <c r="B754" s="298"/>
      <c r="C754" s="298"/>
      <c r="D754" s="298"/>
      <c r="E754" s="298"/>
      <c r="F754" s="298"/>
      <c r="G754" s="298"/>
      <c r="H754" s="298"/>
      <c r="I754" s="298"/>
      <c r="J754" s="298"/>
      <c r="K754" s="298"/>
      <c r="L754" s="298"/>
      <c r="M754" s="298"/>
      <c r="N754" s="298"/>
    </row>
    <row r="755" spans="1:14" ht="16.5" customHeight="1">
      <c r="A755" s="298"/>
      <c r="B755" s="298"/>
      <c r="C755" s="298"/>
      <c r="D755" s="298"/>
      <c r="E755" s="298"/>
      <c r="F755" s="298"/>
      <c r="G755" s="298"/>
      <c r="H755" s="298"/>
      <c r="I755" s="298"/>
      <c r="J755" s="298"/>
      <c r="K755" s="298"/>
      <c r="L755" s="298"/>
      <c r="M755" s="298"/>
      <c r="N755" s="298"/>
    </row>
    <row r="756" spans="1:14" ht="16.5" customHeight="1">
      <c r="A756" s="298"/>
      <c r="B756" s="298"/>
      <c r="C756" s="298"/>
      <c r="D756" s="298"/>
      <c r="E756" s="298"/>
      <c r="F756" s="298"/>
      <c r="G756" s="298"/>
      <c r="H756" s="298"/>
      <c r="I756" s="298"/>
      <c r="J756" s="298"/>
      <c r="K756" s="298"/>
      <c r="L756" s="298"/>
      <c r="M756" s="298"/>
      <c r="N756" s="298"/>
    </row>
    <row r="757" spans="1:14" ht="16.5" customHeight="1">
      <c r="A757" s="298"/>
      <c r="B757" s="298"/>
      <c r="C757" s="298"/>
      <c r="D757" s="298"/>
      <c r="E757" s="298"/>
      <c r="F757" s="298"/>
      <c r="G757" s="298"/>
      <c r="H757" s="298"/>
      <c r="I757" s="298"/>
      <c r="J757" s="298"/>
      <c r="K757" s="298"/>
      <c r="L757" s="298"/>
      <c r="M757" s="298"/>
      <c r="N757" s="298"/>
    </row>
    <row r="758" spans="1:14" ht="16.5" customHeight="1">
      <c r="A758" s="298"/>
      <c r="B758" s="298"/>
      <c r="C758" s="298"/>
      <c r="D758" s="298"/>
      <c r="E758" s="298"/>
      <c r="F758" s="298"/>
      <c r="G758" s="298"/>
      <c r="H758" s="298"/>
      <c r="I758" s="298"/>
      <c r="J758" s="298"/>
      <c r="K758" s="298"/>
      <c r="L758" s="298"/>
      <c r="M758" s="298"/>
      <c r="N758" s="298"/>
    </row>
    <row r="759" spans="1:14" ht="16.5" customHeight="1">
      <c r="A759" s="298"/>
      <c r="B759" s="298"/>
      <c r="C759" s="298"/>
      <c r="D759" s="298"/>
      <c r="E759" s="298"/>
      <c r="F759" s="298"/>
      <c r="G759" s="298"/>
      <c r="H759" s="298"/>
      <c r="I759" s="298"/>
      <c r="J759" s="298"/>
      <c r="K759" s="298"/>
      <c r="L759" s="298"/>
      <c r="M759" s="298"/>
      <c r="N759" s="298"/>
    </row>
    <row r="760" spans="1:14" ht="16.5" customHeight="1">
      <c r="A760" s="298"/>
      <c r="B760" s="298"/>
      <c r="C760" s="298"/>
      <c r="D760" s="298"/>
      <c r="E760" s="298"/>
      <c r="F760" s="298"/>
      <c r="G760" s="298"/>
      <c r="H760" s="298"/>
      <c r="I760" s="298"/>
      <c r="J760" s="298"/>
      <c r="K760" s="298"/>
      <c r="L760" s="298"/>
      <c r="M760" s="298"/>
      <c r="N760" s="298"/>
    </row>
    <row r="761" spans="1:14" ht="16.5" customHeight="1">
      <c r="A761" s="298"/>
      <c r="B761" s="298"/>
      <c r="C761" s="298"/>
      <c r="D761" s="298"/>
      <c r="E761" s="298"/>
      <c r="F761" s="298"/>
      <c r="G761" s="298"/>
      <c r="H761" s="298"/>
      <c r="I761" s="298"/>
      <c r="J761" s="298"/>
      <c r="K761" s="298"/>
      <c r="L761" s="298"/>
      <c r="M761" s="298"/>
      <c r="N761" s="298"/>
    </row>
    <row r="762" spans="1:14" ht="16.5" customHeight="1">
      <c r="A762" s="298"/>
      <c r="B762" s="298"/>
      <c r="C762" s="298"/>
      <c r="D762" s="298"/>
      <c r="E762" s="298"/>
      <c r="F762" s="298"/>
      <c r="G762" s="298"/>
      <c r="H762" s="298"/>
      <c r="I762" s="298"/>
      <c r="J762" s="298"/>
      <c r="K762" s="298"/>
      <c r="L762" s="298"/>
      <c r="M762" s="298"/>
      <c r="N762" s="298"/>
    </row>
    <row r="763" spans="1:14" ht="16.5" customHeight="1">
      <c r="A763" s="298"/>
      <c r="B763" s="298"/>
      <c r="C763" s="298"/>
      <c r="D763" s="298"/>
      <c r="E763" s="298"/>
      <c r="F763" s="298"/>
      <c r="G763" s="298"/>
      <c r="H763" s="298"/>
      <c r="I763" s="298"/>
      <c r="J763" s="298"/>
      <c r="K763" s="298"/>
      <c r="L763" s="298"/>
      <c r="M763" s="298"/>
      <c r="N763" s="298"/>
    </row>
    <row r="764" spans="1:14" ht="16.5" customHeight="1">
      <c r="A764" s="298"/>
      <c r="B764" s="298"/>
      <c r="C764" s="298"/>
      <c r="D764" s="298"/>
      <c r="E764" s="298"/>
      <c r="F764" s="298"/>
      <c r="G764" s="298"/>
      <c r="H764" s="298"/>
      <c r="I764" s="298"/>
      <c r="J764" s="298"/>
      <c r="K764" s="298"/>
      <c r="L764" s="298"/>
      <c r="M764" s="298"/>
      <c r="N764" s="298"/>
    </row>
    <row r="765" spans="1:14" ht="16.5" customHeight="1">
      <c r="A765" s="298"/>
      <c r="B765" s="298"/>
      <c r="C765" s="298"/>
      <c r="D765" s="298"/>
      <c r="E765" s="298"/>
      <c r="F765" s="298"/>
      <c r="G765" s="298"/>
      <c r="H765" s="298"/>
      <c r="I765" s="298"/>
      <c r="J765" s="298"/>
      <c r="K765" s="298"/>
      <c r="L765" s="298"/>
      <c r="M765" s="298"/>
      <c r="N765" s="298"/>
    </row>
    <row r="766" spans="1:14" ht="16.5" customHeight="1">
      <c r="A766" s="298"/>
      <c r="B766" s="298"/>
      <c r="C766" s="298"/>
      <c r="D766" s="298"/>
      <c r="E766" s="298"/>
      <c r="F766" s="298"/>
      <c r="G766" s="298"/>
      <c r="H766" s="298"/>
      <c r="I766" s="298"/>
      <c r="J766" s="298"/>
      <c r="K766" s="298"/>
      <c r="L766" s="298"/>
      <c r="M766" s="298"/>
      <c r="N766" s="298"/>
    </row>
    <row r="767" spans="1:14" ht="16.5" customHeight="1">
      <c r="A767" s="298"/>
      <c r="B767" s="298"/>
      <c r="C767" s="298"/>
      <c r="D767" s="298"/>
      <c r="E767" s="298"/>
      <c r="F767" s="298"/>
      <c r="G767" s="298"/>
      <c r="H767" s="298"/>
      <c r="I767" s="298"/>
      <c r="J767" s="298"/>
      <c r="K767" s="298"/>
      <c r="L767" s="298"/>
      <c r="M767" s="298"/>
      <c r="N767" s="298"/>
    </row>
    <row r="768" spans="1:14" ht="16.5" customHeight="1">
      <c r="A768" s="298"/>
      <c r="B768" s="298"/>
      <c r="C768" s="298"/>
      <c r="D768" s="298"/>
      <c r="E768" s="298"/>
      <c r="F768" s="298"/>
      <c r="G768" s="298"/>
      <c r="H768" s="298"/>
      <c r="I768" s="298"/>
      <c r="J768" s="298"/>
      <c r="K768" s="298"/>
      <c r="L768" s="298"/>
      <c r="M768" s="298"/>
      <c r="N768" s="298"/>
    </row>
    <row r="769" spans="1:14" ht="16.5" customHeight="1">
      <c r="A769" s="298"/>
      <c r="B769" s="298"/>
      <c r="C769" s="298"/>
      <c r="D769" s="298"/>
      <c r="E769" s="298"/>
      <c r="F769" s="298"/>
      <c r="G769" s="298"/>
      <c r="H769" s="298"/>
      <c r="I769" s="298"/>
      <c r="J769" s="298"/>
      <c r="K769" s="298"/>
      <c r="L769" s="298"/>
      <c r="M769" s="298"/>
      <c r="N769" s="298"/>
    </row>
    <row r="770" spans="1:14" ht="16.5" customHeight="1">
      <c r="A770" s="298"/>
      <c r="B770" s="298"/>
      <c r="C770" s="298"/>
      <c r="D770" s="298"/>
      <c r="E770" s="298"/>
      <c r="F770" s="298"/>
      <c r="G770" s="298"/>
      <c r="H770" s="298"/>
      <c r="I770" s="298"/>
      <c r="J770" s="298"/>
      <c r="K770" s="298"/>
      <c r="L770" s="298"/>
      <c r="M770" s="298"/>
      <c r="N770" s="298"/>
    </row>
    <row r="771" spans="1:14" ht="16.5" customHeight="1">
      <c r="A771" s="298"/>
      <c r="B771" s="298"/>
      <c r="C771" s="298"/>
      <c r="D771" s="298"/>
      <c r="E771" s="298"/>
      <c r="F771" s="298"/>
      <c r="G771" s="298"/>
      <c r="H771" s="298"/>
      <c r="I771" s="298"/>
      <c r="J771" s="298"/>
      <c r="K771" s="298"/>
      <c r="L771" s="298"/>
      <c r="M771" s="298"/>
      <c r="N771" s="298"/>
    </row>
    <row r="772" spans="1:14" ht="16.5" customHeight="1">
      <c r="A772" s="298"/>
      <c r="B772" s="298"/>
      <c r="C772" s="298"/>
      <c r="D772" s="298"/>
      <c r="E772" s="298"/>
      <c r="F772" s="298"/>
      <c r="G772" s="298"/>
      <c r="H772" s="298"/>
      <c r="I772" s="298"/>
      <c r="J772" s="298"/>
      <c r="K772" s="298"/>
      <c r="L772" s="298"/>
      <c r="M772" s="298"/>
      <c r="N772" s="298"/>
    </row>
    <row r="773" spans="1:14" ht="16.5" customHeight="1">
      <c r="A773" s="298"/>
      <c r="B773" s="298"/>
      <c r="C773" s="298"/>
      <c r="D773" s="298"/>
      <c r="E773" s="298"/>
      <c r="F773" s="298"/>
      <c r="G773" s="298"/>
      <c r="H773" s="298"/>
      <c r="I773" s="298"/>
      <c r="J773" s="298"/>
      <c r="K773" s="298"/>
      <c r="L773" s="298"/>
      <c r="M773" s="298"/>
      <c r="N773" s="298"/>
    </row>
    <row r="774" spans="1:14" ht="16.5" customHeight="1">
      <c r="A774" s="298"/>
      <c r="B774" s="298"/>
      <c r="C774" s="298"/>
      <c r="D774" s="298"/>
      <c r="E774" s="298"/>
      <c r="F774" s="298"/>
      <c r="G774" s="298"/>
      <c r="H774" s="298"/>
      <c r="I774" s="298"/>
      <c r="J774" s="298"/>
      <c r="K774" s="298"/>
      <c r="L774" s="298"/>
      <c r="M774" s="298"/>
      <c r="N774" s="298"/>
    </row>
    <row r="775" spans="1:14" ht="16.5" customHeight="1">
      <c r="A775" s="298"/>
      <c r="B775" s="298"/>
      <c r="C775" s="298"/>
      <c r="D775" s="298"/>
      <c r="E775" s="298"/>
      <c r="F775" s="298"/>
      <c r="G775" s="298"/>
      <c r="H775" s="298"/>
      <c r="I775" s="298"/>
      <c r="J775" s="298"/>
      <c r="K775" s="298"/>
      <c r="L775" s="298"/>
      <c r="M775" s="298"/>
      <c r="N775" s="298"/>
    </row>
    <row r="776" spans="1:14" ht="16.5" customHeight="1">
      <c r="A776" s="298"/>
      <c r="B776" s="298"/>
      <c r="C776" s="298"/>
      <c r="D776" s="298"/>
      <c r="E776" s="298"/>
      <c r="F776" s="298"/>
      <c r="G776" s="298"/>
      <c r="H776" s="298"/>
      <c r="I776" s="298"/>
      <c r="J776" s="298"/>
      <c r="K776" s="298"/>
      <c r="L776" s="298"/>
      <c r="M776" s="298"/>
      <c r="N776" s="298"/>
    </row>
    <row r="777" spans="1:14" ht="16.5" customHeight="1">
      <c r="A777" s="298"/>
      <c r="B777" s="298"/>
      <c r="C777" s="298"/>
      <c r="D777" s="298"/>
      <c r="E777" s="298"/>
      <c r="F777" s="298"/>
      <c r="G777" s="298"/>
      <c r="H777" s="298"/>
      <c r="I777" s="298"/>
      <c r="J777" s="298"/>
      <c r="K777" s="298"/>
      <c r="L777" s="298"/>
      <c r="M777" s="298"/>
      <c r="N777" s="298"/>
    </row>
    <row r="778" spans="1:14" ht="16.5" customHeight="1">
      <c r="A778" s="298"/>
      <c r="B778" s="298"/>
      <c r="C778" s="298"/>
      <c r="D778" s="298"/>
      <c r="E778" s="298"/>
      <c r="F778" s="298"/>
      <c r="G778" s="298"/>
      <c r="H778" s="298"/>
      <c r="I778" s="298"/>
      <c r="J778" s="298"/>
      <c r="K778" s="298"/>
      <c r="L778" s="298"/>
      <c r="M778" s="298"/>
      <c r="N778" s="298"/>
    </row>
    <row r="779" spans="1:14" ht="16.5" customHeight="1">
      <c r="A779" s="298"/>
      <c r="B779" s="298"/>
      <c r="C779" s="298"/>
      <c r="D779" s="298"/>
      <c r="E779" s="298"/>
      <c r="F779" s="298"/>
      <c r="G779" s="298"/>
      <c r="H779" s="298"/>
      <c r="I779" s="298"/>
      <c r="J779" s="298"/>
      <c r="K779" s="298"/>
      <c r="L779" s="298"/>
      <c r="M779" s="298"/>
      <c r="N779" s="298"/>
    </row>
    <row r="780" spans="1:14" ht="16.5" customHeight="1">
      <c r="A780" s="298"/>
      <c r="B780" s="298"/>
      <c r="C780" s="298"/>
      <c r="D780" s="298"/>
      <c r="E780" s="298"/>
      <c r="F780" s="298"/>
      <c r="G780" s="298"/>
      <c r="H780" s="298"/>
      <c r="I780" s="298"/>
      <c r="J780" s="298"/>
      <c r="K780" s="298"/>
      <c r="L780" s="298"/>
      <c r="M780" s="298"/>
      <c r="N780" s="298"/>
    </row>
    <row r="781" spans="1:14" ht="16.5" customHeight="1">
      <c r="A781" s="298"/>
      <c r="B781" s="298"/>
      <c r="C781" s="298"/>
      <c r="D781" s="298"/>
      <c r="E781" s="298"/>
      <c r="F781" s="298"/>
      <c r="G781" s="298"/>
      <c r="H781" s="298"/>
      <c r="I781" s="298"/>
      <c r="J781" s="298"/>
      <c r="K781" s="298"/>
      <c r="L781" s="298"/>
      <c r="M781" s="298"/>
      <c r="N781" s="298"/>
    </row>
    <row r="782" spans="1:14" ht="16.5" customHeight="1">
      <c r="A782" s="298"/>
      <c r="B782" s="298"/>
      <c r="C782" s="298"/>
      <c r="D782" s="298"/>
      <c r="E782" s="298"/>
      <c r="F782" s="298"/>
      <c r="G782" s="298"/>
      <c r="H782" s="298"/>
      <c r="I782" s="298"/>
      <c r="J782" s="298"/>
      <c r="K782" s="298"/>
      <c r="L782" s="298"/>
      <c r="M782" s="298"/>
      <c r="N782" s="298"/>
    </row>
    <row r="783" spans="1:14" ht="16.5" customHeight="1">
      <c r="A783" s="298"/>
      <c r="B783" s="298"/>
      <c r="C783" s="298"/>
      <c r="D783" s="298"/>
      <c r="E783" s="298"/>
      <c r="F783" s="298"/>
      <c r="G783" s="298"/>
      <c r="H783" s="298"/>
      <c r="I783" s="298"/>
      <c r="J783" s="298"/>
      <c r="K783" s="298"/>
      <c r="L783" s="298"/>
      <c r="M783" s="298"/>
      <c r="N783" s="298"/>
    </row>
    <row r="784" spans="1:14" ht="16.5" customHeight="1">
      <c r="A784" s="298"/>
      <c r="B784" s="298"/>
      <c r="C784" s="298"/>
      <c r="D784" s="298"/>
      <c r="E784" s="298"/>
      <c r="F784" s="298"/>
      <c r="G784" s="298"/>
      <c r="H784" s="298"/>
      <c r="I784" s="298"/>
      <c r="J784" s="298"/>
      <c r="K784" s="298"/>
      <c r="L784" s="298"/>
      <c r="M784" s="298"/>
      <c r="N784" s="298"/>
    </row>
    <row r="785" spans="1:14" ht="16.5" customHeight="1">
      <c r="A785" s="298"/>
      <c r="B785" s="298"/>
      <c r="C785" s="298"/>
      <c r="D785" s="298"/>
      <c r="E785" s="298"/>
      <c r="F785" s="298"/>
      <c r="G785" s="298"/>
      <c r="H785" s="298"/>
      <c r="I785" s="298"/>
      <c r="J785" s="298"/>
      <c r="K785" s="298"/>
      <c r="L785" s="298"/>
      <c r="M785" s="298"/>
      <c r="N785" s="298"/>
    </row>
    <row r="786" spans="1:14" ht="16.5" customHeight="1">
      <c r="A786" s="298"/>
      <c r="B786" s="298"/>
      <c r="C786" s="298"/>
      <c r="D786" s="298"/>
      <c r="E786" s="298"/>
      <c r="F786" s="298"/>
      <c r="G786" s="298"/>
      <c r="H786" s="298"/>
      <c r="I786" s="298"/>
      <c r="J786" s="298"/>
      <c r="K786" s="298"/>
      <c r="L786" s="298"/>
      <c r="M786" s="298"/>
      <c r="N786" s="298"/>
    </row>
    <row r="787" spans="1:14" ht="16.5" customHeight="1">
      <c r="A787" s="298"/>
      <c r="B787" s="298"/>
      <c r="C787" s="298"/>
      <c r="D787" s="298"/>
      <c r="E787" s="298"/>
      <c r="F787" s="298"/>
      <c r="G787" s="298"/>
      <c r="H787" s="298"/>
      <c r="I787" s="298"/>
      <c r="J787" s="298"/>
      <c r="K787" s="298"/>
      <c r="L787" s="298"/>
      <c r="M787" s="298"/>
      <c r="N787" s="298"/>
    </row>
    <row r="788" spans="1:14" ht="16.5" customHeight="1">
      <c r="A788" s="298"/>
      <c r="B788" s="298"/>
      <c r="C788" s="298"/>
      <c r="D788" s="298"/>
      <c r="E788" s="298"/>
      <c r="F788" s="298"/>
      <c r="G788" s="298"/>
      <c r="H788" s="298"/>
      <c r="I788" s="298"/>
      <c r="J788" s="298"/>
      <c r="K788" s="298"/>
      <c r="L788" s="298"/>
      <c r="M788" s="298"/>
      <c r="N788" s="298"/>
    </row>
    <row r="789" spans="1:14" ht="16.5" customHeight="1">
      <c r="A789" s="298"/>
      <c r="B789" s="298"/>
      <c r="C789" s="298"/>
      <c r="D789" s="298"/>
      <c r="E789" s="298"/>
      <c r="F789" s="298"/>
      <c r="G789" s="298"/>
      <c r="H789" s="298"/>
      <c r="I789" s="298"/>
      <c r="J789" s="298"/>
      <c r="K789" s="298"/>
      <c r="L789" s="298"/>
      <c r="M789" s="298"/>
      <c r="N789" s="298"/>
    </row>
    <row r="790" spans="1:14" ht="16.5" customHeight="1">
      <c r="A790" s="298"/>
      <c r="B790" s="298"/>
      <c r="C790" s="298"/>
      <c r="D790" s="298"/>
      <c r="E790" s="298"/>
      <c r="F790" s="298"/>
      <c r="G790" s="298"/>
      <c r="H790" s="298"/>
      <c r="I790" s="298"/>
      <c r="J790" s="298"/>
      <c r="K790" s="298"/>
      <c r="L790" s="298"/>
      <c r="M790" s="298"/>
      <c r="N790" s="298"/>
    </row>
    <row r="791" spans="1:14" ht="16.5" customHeight="1">
      <c r="A791" s="298"/>
      <c r="B791" s="298"/>
      <c r="C791" s="298"/>
      <c r="D791" s="298"/>
      <c r="E791" s="298"/>
      <c r="F791" s="298"/>
      <c r="G791" s="298"/>
      <c r="H791" s="298"/>
      <c r="I791" s="298"/>
      <c r="J791" s="298"/>
      <c r="K791" s="298"/>
      <c r="L791" s="298"/>
      <c r="M791" s="298"/>
      <c r="N791" s="298"/>
    </row>
    <row r="792" spans="1:14" ht="16.5" customHeight="1">
      <c r="A792" s="298"/>
      <c r="B792" s="298"/>
      <c r="C792" s="298"/>
      <c r="D792" s="298"/>
      <c r="E792" s="298"/>
      <c r="F792" s="298"/>
      <c r="G792" s="298"/>
      <c r="H792" s="298"/>
      <c r="I792" s="298"/>
      <c r="J792" s="298"/>
      <c r="K792" s="298"/>
      <c r="L792" s="298"/>
      <c r="M792" s="298"/>
      <c r="N792" s="298"/>
    </row>
    <row r="793" spans="1:14" ht="16.5" customHeight="1">
      <c r="A793" s="298"/>
      <c r="B793" s="298"/>
      <c r="C793" s="298"/>
      <c r="D793" s="298"/>
      <c r="E793" s="298"/>
      <c r="F793" s="298"/>
      <c r="G793" s="298"/>
      <c r="H793" s="298"/>
      <c r="I793" s="298"/>
      <c r="J793" s="298"/>
      <c r="K793" s="298"/>
      <c r="L793" s="298"/>
      <c r="M793" s="298"/>
      <c r="N793" s="298"/>
    </row>
    <row r="794" spans="1:14" ht="16.5" customHeight="1">
      <c r="A794" s="298"/>
      <c r="B794" s="298"/>
      <c r="C794" s="298"/>
      <c r="D794" s="298"/>
      <c r="E794" s="298"/>
      <c r="F794" s="298"/>
      <c r="G794" s="298"/>
      <c r="H794" s="298"/>
      <c r="I794" s="298"/>
      <c r="J794" s="298"/>
      <c r="K794" s="298"/>
      <c r="L794" s="298"/>
      <c r="M794" s="298"/>
      <c r="N794" s="298"/>
    </row>
    <row r="795" spans="1:14" ht="16.5" customHeight="1">
      <c r="A795" s="298"/>
      <c r="B795" s="298"/>
      <c r="C795" s="298"/>
      <c r="D795" s="298"/>
      <c r="E795" s="298"/>
      <c r="F795" s="298"/>
      <c r="G795" s="298"/>
      <c r="H795" s="298"/>
      <c r="I795" s="298"/>
      <c r="J795" s="298"/>
      <c r="K795" s="298"/>
      <c r="L795" s="298"/>
      <c r="M795" s="298"/>
      <c r="N795" s="298"/>
    </row>
    <row r="796" spans="1:14" ht="16.5" customHeight="1">
      <c r="A796" s="298"/>
      <c r="B796" s="298"/>
      <c r="C796" s="298"/>
      <c r="D796" s="298"/>
      <c r="E796" s="298"/>
      <c r="F796" s="298"/>
      <c r="G796" s="298"/>
      <c r="H796" s="298"/>
      <c r="I796" s="298"/>
      <c r="J796" s="298"/>
      <c r="K796" s="298"/>
      <c r="L796" s="298"/>
      <c r="M796" s="298"/>
      <c r="N796" s="298"/>
    </row>
    <row r="797" spans="1:14" ht="16.5" customHeight="1">
      <c r="A797" s="298"/>
      <c r="B797" s="298"/>
      <c r="C797" s="298"/>
      <c r="D797" s="298"/>
      <c r="E797" s="298"/>
      <c r="F797" s="298"/>
      <c r="G797" s="298"/>
      <c r="H797" s="298"/>
      <c r="I797" s="298"/>
      <c r="J797" s="298"/>
      <c r="K797" s="298"/>
      <c r="L797" s="298"/>
      <c r="M797" s="298"/>
      <c r="N797" s="298"/>
    </row>
    <row r="798" spans="1:14" ht="16.5" customHeight="1">
      <c r="A798" s="298"/>
      <c r="B798" s="298"/>
      <c r="C798" s="298"/>
      <c r="D798" s="298"/>
      <c r="E798" s="298"/>
      <c r="F798" s="298"/>
      <c r="G798" s="298"/>
      <c r="H798" s="298"/>
      <c r="I798" s="298"/>
      <c r="J798" s="298"/>
      <c r="K798" s="298"/>
      <c r="L798" s="298"/>
      <c r="M798" s="298"/>
      <c r="N798" s="298"/>
    </row>
    <row r="799" spans="1:14" ht="16.5" customHeight="1">
      <c r="A799" s="298"/>
      <c r="B799" s="298"/>
      <c r="C799" s="298"/>
      <c r="D799" s="298"/>
      <c r="E799" s="298"/>
      <c r="F799" s="298"/>
      <c r="G799" s="298"/>
      <c r="H799" s="298"/>
      <c r="I799" s="298"/>
      <c r="J799" s="298"/>
      <c r="K799" s="298"/>
      <c r="L799" s="298"/>
      <c r="M799" s="298"/>
      <c r="N799" s="298"/>
    </row>
    <row r="800" spans="1:14" ht="16.5" customHeight="1">
      <c r="A800" s="298"/>
      <c r="B800" s="298"/>
      <c r="C800" s="298"/>
      <c r="D800" s="298"/>
      <c r="E800" s="298"/>
      <c r="F800" s="298"/>
      <c r="G800" s="298"/>
      <c r="H800" s="298"/>
      <c r="I800" s="298"/>
      <c r="J800" s="298"/>
      <c r="K800" s="298"/>
      <c r="L800" s="298"/>
      <c r="M800" s="298"/>
      <c r="N800" s="298"/>
    </row>
    <row r="801" spans="1:14" ht="16.5" customHeight="1">
      <c r="A801" s="298"/>
      <c r="B801" s="298"/>
      <c r="C801" s="298"/>
      <c r="D801" s="298"/>
      <c r="E801" s="298"/>
      <c r="F801" s="298"/>
      <c r="G801" s="298"/>
      <c r="H801" s="298"/>
      <c r="I801" s="298"/>
      <c r="J801" s="298"/>
      <c r="K801" s="298"/>
      <c r="L801" s="298"/>
      <c r="M801" s="298"/>
      <c r="N801" s="298"/>
    </row>
    <row r="802" spans="1:14" ht="16.5" customHeight="1">
      <c r="A802" s="298"/>
      <c r="B802" s="298"/>
      <c r="C802" s="298"/>
      <c r="D802" s="298"/>
      <c r="E802" s="298"/>
      <c r="F802" s="298"/>
      <c r="G802" s="298"/>
      <c r="H802" s="298"/>
      <c r="I802" s="298"/>
      <c r="J802" s="298"/>
      <c r="K802" s="298"/>
      <c r="L802" s="298"/>
      <c r="M802" s="298"/>
      <c r="N802" s="298"/>
    </row>
    <row r="803" spans="1:14" ht="16.5" customHeight="1">
      <c r="A803" s="298"/>
      <c r="B803" s="298"/>
      <c r="C803" s="298"/>
      <c r="D803" s="298"/>
      <c r="E803" s="298"/>
      <c r="F803" s="298"/>
      <c r="G803" s="298"/>
      <c r="H803" s="298"/>
      <c r="I803" s="298"/>
      <c r="J803" s="298"/>
      <c r="K803" s="298"/>
      <c r="L803" s="298"/>
      <c r="M803" s="298"/>
      <c r="N803" s="298"/>
    </row>
    <row r="804" spans="1:14" ht="16.5" customHeight="1">
      <c r="A804" s="298"/>
      <c r="B804" s="298"/>
      <c r="C804" s="298"/>
      <c r="D804" s="298"/>
      <c r="E804" s="298"/>
      <c r="F804" s="298"/>
      <c r="G804" s="298"/>
      <c r="H804" s="298"/>
      <c r="I804" s="298"/>
      <c r="J804" s="298"/>
      <c r="K804" s="298"/>
      <c r="L804" s="298"/>
      <c r="M804" s="298"/>
      <c r="N804" s="298"/>
    </row>
    <row r="805" spans="1:14" ht="16.5" customHeight="1">
      <c r="A805" s="298"/>
      <c r="B805" s="298"/>
      <c r="C805" s="298"/>
      <c r="D805" s="298"/>
      <c r="E805" s="298"/>
      <c r="F805" s="298"/>
      <c r="G805" s="298"/>
      <c r="H805" s="298"/>
      <c r="I805" s="298"/>
      <c r="J805" s="298"/>
      <c r="K805" s="298"/>
      <c r="L805" s="298"/>
      <c r="M805" s="298"/>
      <c r="N805" s="298"/>
    </row>
    <row r="806" spans="1:14" ht="16.5" customHeight="1">
      <c r="A806" s="298"/>
      <c r="B806" s="298"/>
      <c r="C806" s="298"/>
      <c r="D806" s="298"/>
      <c r="E806" s="298"/>
      <c r="F806" s="298"/>
      <c r="G806" s="298"/>
      <c r="H806" s="298"/>
      <c r="I806" s="298"/>
      <c r="J806" s="298"/>
      <c r="K806" s="298"/>
      <c r="L806" s="298"/>
      <c r="M806" s="298"/>
      <c r="N806" s="298"/>
    </row>
    <row r="807" spans="1:14" ht="16.5" customHeight="1">
      <c r="A807" s="298"/>
      <c r="B807" s="298"/>
      <c r="C807" s="298"/>
      <c r="D807" s="298"/>
      <c r="E807" s="298"/>
      <c r="F807" s="298"/>
      <c r="G807" s="298"/>
      <c r="H807" s="298"/>
      <c r="I807" s="298"/>
      <c r="J807" s="298"/>
      <c r="K807" s="298"/>
      <c r="L807" s="298"/>
      <c r="M807" s="298"/>
      <c r="N807" s="298"/>
    </row>
    <row r="808" spans="1:14" ht="16.5" customHeight="1">
      <c r="A808" s="298"/>
      <c r="B808" s="298"/>
      <c r="C808" s="298"/>
      <c r="D808" s="298"/>
      <c r="E808" s="298"/>
      <c r="F808" s="298"/>
      <c r="G808" s="298"/>
      <c r="H808" s="298"/>
      <c r="I808" s="298"/>
      <c r="J808" s="298"/>
      <c r="K808" s="298"/>
      <c r="L808" s="298"/>
      <c r="M808" s="298"/>
      <c r="N808" s="298"/>
    </row>
    <row r="809" spans="1:14" ht="16.5" customHeight="1">
      <c r="A809" s="298"/>
      <c r="B809" s="298"/>
      <c r="C809" s="298"/>
      <c r="D809" s="298"/>
      <c r="E809" s="298"/>
      <c r="F809" s="298"/>
      <c r="G809" s="298"/>
      <c r="H809" s="298"/>
      <c r="I809" s="298"/>
      <c r="J809" s="298"/>
      <c r="K809" s="298"/>
      <c r="L809" s="298"/>
      <c r="M809" s="298"/>
      <c r="N809" s="298"/>
    </row>
    <row r="810" spans="1:14" ht="16.5" customHeight="1">
      <c r="A810" s="298"/>
      <c r="B810" s="298"/>
      <c r="C810" s="298"/>
      <c r="D810" s="298"/>
      <c r="E810" s="298"/>
      <c r="F810" s="298"/>
      <c r="G810" s="298"/>
      <c r="H810" s="298"/>
      <c r="I810" s="298"/>
      <c r="J810" s="298"/>
      <c r="K810" s="298"/>
      <c r="L810" s="298"/>
      <c r="M810" s="298"/>
      <c r="N810" s="298"/>
    </row>
    <row r="811" spans="1:14" ht="16.5" customHeight="1">
      <c r="A811" s="298"/>
      <c r="B811" s="298"/>
      <c r="C811" s="298"/>
      <c r="D811" s="298"/>
      <c r="E811" s="298"/>
      <c r="F811" s="298"/>
      <c r="G811" s="298"/>
      <c r="H811" s="298"/>
      <c r="I811" s="298"/>
      <c r="J811" s="298"/>
      <c r="K811" s="298"/>
      <c r="L811" s="298"/>
      <c r="M811" s="298"/>
      <c r="N811" s="298"/>
    </row>
    <row r="812" spans="1:14" ht="16.5" customHeight="1">
      <c r="A812" s="298"/>
      <c r="B812" s="298"/>
      <c r="C812" s="298"/>
      <c r="D812" s="298"/>
      <c r="E812" s="298"/>
      <c r="F812" s="298"/>
      <c r="G812" s="298"/>
      <c r="H812" s="298"/>
      <c r="I812" s="298"/>
      <c r="J812" s="298"/>
      <c r="K812" s="298"/>
      <c r="L812" s="298"/>
      <c r="M812" s="298"/>
      <c r="N812" s="298"/>
    </row>
    <row r="813" spans="1:14" ht="16.5" customHeight="1">
      <c r="A813" s="298"/>
      <c r="B813" s="298"/>
      <c r="C813" s="298"/>
      <c r="D813" s="298"/>
      <c r="E813" s="298"/>
      <c r="F813" s="298"/>
      <c r="G813" s="298"/>
      <c r="H813" s="298"/>
      <c r="I813" s="298"/>
      <c r="J813" s="298"/>
      <c r="K813" s="298"/>
      <c r="L813" s="298"/>
      <c r="M813" s="298"/>
      <c r="N813" s="298"/>
    </row>
    <row r="814" spans="1:14" ht="16.5" customHeight="1">
      <c r="A814" s="298"/>
      <c r="B814" s="298"/>
      <c r="C814" s="298"/>
      <c r="D814" s="298"/>
      <c r="E814" s="298"/>
      <c r="F814" s="298"/>
      <c r="G814" s="298"/>
      <c r="H814" s="298"/>
      <c r="I814" s="298"/>
      <c r="J814" s="298"/>
      <c r="K814" s="298"/>
      <c r="L814" s="298"/>
      <c r="M814" s="298"/>
      <c r="N814" s="298"/>
    </row>
    <row r="815" spans="1:14" ht="16.5" customHeight="1">
      <c r="A815" s="298"/>
      <c r="B815" s="298"/>
      <c r="C815" s="298"/>
      <c r="D815" s="298"/>
      <c r="E815" s="298"/>
      <c r="F815" s="298"/>
      <c r="G815" s="298"/>
      <c r="H815" s="298"/>
      <c r="I815" s="298"/>
      <c r="J815" s="298"/>
      <c r="K815" s="298"/>
      <c r="L815" s="298"/>
      <c r="M815" s="298"/>
      <c r="N815" s="298"/>
    </row>
    <row r="816" spans="1:14" ht="16.5" customHeight="1">
      <c r="A816" s="298"/>
      <c r="B816" s="298"/>
      <c r="C816" s="298"/>
      <c r="D816" s="298"/>
      <c r="E816" s="298"/>
      <c r="F816" s="298"/>
      <c r="G816" s="298"/>
      <c r="H816" s="298"/>
      <c r="I816" s="298"/>
      <c r="J816" s="298"/>
      <c r="K816" s="298"/>
      <c r="L816" s="298"/>
      <c r="M816" s="298"/>
      <c r="N816" s="298"/>
    </row>
    <row r="817" spans="1:14" ht="16.5" customHeight="1">
      <c r="A817" s="298"/>
      <c r="B817" s="298"/>
      <c r="C817" s="298"/>
      <c r="D817" s="298"/>
      <c r="E817" s="298"/>
      <c r="F817" s="298"/>
      <c r="G817" s="298"/>
      <c r="H817" s="298"/>
      <c r="I817" s="298"/>
      <c r="J817" s="298"/>
      <c r="K817" s="298"/>
      <c r="L817" s="298"/>
      <c r="M817" s="298"/>
      <c r="N817" s="298"/>
    </row>
    <row r="818" spans="1:14" ht="16.5" customHeight="1">
      <c r="A818" s="298"/>
      <c r="B818" s="298"/>
      <c r="C818" s="298"/>
      <c r="D818" s="298"/>
      <c r="E818" s="298"/>
      <c r="F818" s="298"/>
      <c r="G818" s="298"/>
      <c r="H818" s="298"/>
      <c r="I818" s="298"/>
      <c r="J818" s="298"/>
      <c r="K818" s="298"/>
      <c r="L818" s="298"/>
      <c r="M818" s="298"/>
      <c r="N818" s="298"/>
    </row>
    <row r="819" spans="1:14" ht="16.5" customHeight="1">
      <c r="A819" s="298"/>
      <c r="B819" s="298"/>
      <c r="C819" s="298"/>
      <c r="D819" s="298"/>
      <c r="E819" s="298"/>
      <c r="F819" s="298"/>
      <c r="G819" s="298"/>
      <c r="H819" s="298"/>
      <c r="I819" s="298"/>
      <c r="J819" s="298"/>
      <c r="K819" s="298"/>
      <c r="L819" s="298"/>
      <c r="M819" s="298"/>
      <c r="N819" s="298"/>
    </row>
    <row r="820" spans="1:14" ht="16.5" customHeight="1">
      <c r="A820" s="298"/>
      <c r="B820" s="298"/>
      <c r="C820" s="298"/>
      <c r="D820" s="298"/>
      <c r="E820" s="298"/>
      <c r="F820" s="298"/>
      <c r="G820" s="298"/>
      <c r="H820" s="298"/>
      <c r="I820" s="298"/>
      <c r="J820" s="298"/>
      <c r="K820" s="298"/>
      <c r="L820" s="298"/>
      <c r="M820" s="298"/>
      <c r="N820" s="298"/>
    </row>
    <row r="821" spans="1:14" ht="16.5" customHeight="1">
      <c r="A821" s="298"/>
      <c r="B821" s="298"/>
      <c r="C821" s="298"/>
      <c r="D821" s="298"/>
      <c r="E821" s="298"/>
      <c r="F821" s="298"/>
      <c r="G821" s="298"/>
      <c r="H821" s="298"/>
      <c r="I821" s="298"/>
      <c r="J821" s="298"/>
      <c r="K821" s="298"/>
      <c r="L821" s="298"/>
      <c r="M821" s="298"/>
      <c r="N821" s="298"/>
    </row>
    <row r="822" spans="1:14" ht="16.5" customHeight="1">
      <c r="A822" s="298"/>
      <c r="B822" s="298"/>
      <c r="C822" s="298"/>
      <c r="D822" s="298"/>
      <c r="E822" s="298"/>
      <c r="F822" s="298"/>
      <c r="G822" s="298"/>
      <c r="H822" s="298"/>
      <c r="I822" s="298"/>
      <c r="J822" s="298"/>
      <c r="K822" s="298"/>
      <c r="L822" s="298"/>
      <c r="M822" s="298"/>
      <c r="N822" s="298"/>
    </row>
    <row r="823" spans="1:14" ht="16.5" customHeight="1">
      <c r="A823" s="298"/>
      <c r="B823" s="298"/>
      <c r="C823" s="298"/>
      <c r="D823" s="298"/>
      <c r="E823" s="298"/>
      <c r="F823" s="298"/>
      <c r="G823" s="298"/>
      <c r="H823" s="298"/>
      <c r="I823" s="298"/>
      <c r="J823" s="298"/>
      <c r="K823" s="298"/>
      <c r="L823" s="298"/>
      <c r="M823" s="298"/>
      <c r="N823" s="298"/>
    </row>
    <row r="824" spans="1:14" ht="16.5" customHeight="1">
      <c r="A824" s="298"/>
      <c r="B824" s="298"/>
      <c r="C824" s="298"/>
      <c r="D824" s="298"/>
      <c r="E824" s="298"/>
      <c r="F824" s="298"/>
      <c r="G824" s="298"/>
      <c r="H824" s="298"/>
      <c r="I824" s="298"/>
      <c r="J824" s="298"/>
      <c r="K824" s="298"/>
      <c r="L824" s="298"/>
      <c r="M824" s="298"/>
      <c r="N824" s="298"/>
    </row>
    <row r="825" spans="1:14" ht="16.5" customHeight="1">
      <c r="A825" s="298"/>
      <c r="B825" s="298"/>
      <c r="C825" s="298"/>
      <c r="D825" s="298"/>
      <c r="E825" s="298"/>
      <c r="F825" s="298"/>
      <c r="G825" s="298"/>
      <c r="H825" s="298"/>
      <c r="I825" s="298"/>
      <c r="J825" s="298"/>
      <c r="K825" s="298"/>
      <c r="L825" s="298"/>
      <c r="M825" s="298"/>
      <c r="N825" s="298"/>
    </row>
    <row r="826" spans="1:14" ht="16.5" customHeight="1">
      <c r="A826" s="298"/>
      <c r="B826" s="298"/>
      <c r="C826" s="298"/>
      <c r="D826" s="298"/>
      <c r="E826" s="298"/>
      <c r="F826" s="298"/>
      <c r="G826" s="298"/>
      <c r="H826" s="298"/>
      <c r="I826" s="298"/>
      <c r="J826" s="298"/>
      <c r="K826" s="298"/>
      <c r="L826" s="298"/>
      <c r="M826" s="298"/>
      <c r="N826" s="298"/>
    </row>
    <row r="827" spans="1:14" ht="16.5" customHeight="1">
      <c r="A827" s="298"/>
      <c r="B827" s="298"/>
      <c r="C827" s="298"/>
      <c r="D827" s="298"/>
      <c r="E827" s="298"/>
      <c r="F827" s="298"/>
      <c r="G827" s="298"/>
      <c r="H827" s="298"/>
      <c r="I827" s="298"/>
      <c r="J827" s="298"/>
      <c r="K827" s="298"/>
      <c r="L827" s="298"/>
      <c r="M827" s="298"/>
      <c r="N827" s="298"/>
    </row>
    <row r="828" spans="1:14" ht="16.5" customHeight="1">
      <c r="A828" s="298"/>
      <c r="B828" s="298"/>
      <c r="C828" s="298"/>
      <c r="D828" s="298"/>
      <c r="E828" s="298"/>
      <c r="F828" s="298"/>
      <c r="G828" s="298"/>
      <c r="H828" s="298"/>
      <c r="I828" s="298"/>
      <c r="J828" s="298"/>
      <c r="K828" s="298"/>
      <c r="L828" s="298"/>
      <c r="M828" s="298"/>
      <c r="N828" s="298"/>
    </row>
    <row r="829" spans="1:14" ht="16.5" customHeight="1">
      <c r="A829" s="298"/>
      <c r="B829" s="298"/>
      <c r="C829" s="298"/>
      <c r="D829" s="298"/>
      <c r="E829" s="298"/>
      <c r="F829" s="298"/>
      <c r="G829" s="298"/>
      <c r="H829" s="298"/>
      <c r="I829" s="298"/>
      <c r="J829" s="298"/>
      <c r="K829" s="298"/>
      <c r="L829" s="298"/>
      <c r="M829" s="298"/>
      <c r="N829" s="298"/>
    </row>
    <row r="830" spans="1:14" ht="16.5" customHeight="1">
      <c r="A830" s="298"/>
      <c r="B830" s="298"/>
      <c r="C830" s="298"/>
      <c r="D830" s="298"/>
      <c r="E830" s="298"/>
      <c r="F830" s="298"/>
      <c r="G830" s="298"/>
      <c r="H830" s="298"/>
      <c r="I830" s="298"/>
      <c r="J830" s="298"/>
      <c r="K830" s="298"/>
      <c r="L830" s="298"/>
      <c r="M830" s="298"/>
      <c r="N830" s="298"/>
    </row>
    <row r="831" spans="1:14" ht="16.5" customHeight="1">
      <c r="A831" s="298"/>
      <c r="B831" s="298"/>
      <c r="C831" s="298"/>
      <c r="D831" s="298"/>
      <c r="E831" s="298"/>
      <c r="F831" s="298"/>
      <c r="G831" s="298"/>
      <c r="H831" s="298"/>
      <c r="I831" s="298"/>
      <c r="J831" s="298"/>
      <c r="K831" s="298"/>
      <c r="L831" s="298"/>
      <c r="M831" s="298"/>
      <c r="N831" s="298"/>
    </row>
    <row r="832" spans="1:14" ht="16.5" customHeight="1">
      <c r="A832" s="298"/>
      <c r="B832" s="298"/>
      <c r="C832" s="298"/>
      <c r="D832" s="298"/>
      <c r="E832" s="298"/>
      <c r="F832" s="298"/>
      <c r="G832" s="298"/>
      <c r="H832" s="298"/>
      <c r="I832" s="298"/>
      <c r="J832" s="298"/>
      <c r="K832" s="298"/>
      <c r="L832" s="298"/>
      <c r="M832" s="298"/>
      <c r="N832" s="298"/>
    </row>
    <row r="833" spans="1:14" ht="16.5" customHeight="1">
      <c r="A833" s="298"/>
      <c r="B833" s="298"/>
      <c r="C833" s="298"/>
      <c r="D833" s="298"/>
      <c r="E833" s="298"/>
      <c r="F833" s="298"/>
      <c r="G833" s="298"/>
      <c r="H833" s="298"/>
      <c r="I833" s="298"/>
      <c r="J833" s="298"/>
      <c r="K833" s="298"/>
      <c r="L833" s="298"/>
      <c r="M833" s="298"/>
      <c r="N833" s="298"/>
    </row>
    <row r="834" spans="1:14" ht="16.5" customHeight="1">
      <c r="A834" s="298"/>
      <c r="B834" s="298"/>
      <c r="C834" s="298"/>
      <c r="D834" s="298"/>
      <c r="E834" s="298"/>
      <c r="F834" s="298"/>
      <c r="G834" s="298"/>
      <c r="H834" s="298"/>
      <c r="I834" s="298"/>
      <c r="J834" s="298"/>
      <c r="K834" s="298"/>
      <c r="L834" s="298"/>
      <c r="M834" s="298"/>
      <c r="N834" s="298"/>
    </row>
    <row r="835" spans="1:14" ht="16.5" customHeight="1">
      <c r="A835" s="298"/>
      <c r="B835" s="298"/>
      <c r="C835" s="298"/>
      <c r="D835" s="298"/>
      <c r="E835" s="298"/>
      <c r="F835" s="298"/>
      <c r="G835" s="298"/>
      <c r="H835" s="298"/>
      <c r="I835" s="298"/>
      <c r="J835" s="298"/>
      <c r="K835" s="298"/>
      <c r="L835" s="298"/>
      <c r="M835" s="298"/>
      <c r="N835" s="298"/>
    </row>
    <row r="836" spans="1:14" ht="16.5" customHeight="1">
      <c r="A836" s="298"/>
      <c r="B836" s="298"/>
      <c r="C836" s="298"/>
      <c r="D836" s="298"/>
      <c r="E836" s="298"/>
      <c r="F836" s="298"/>
      <c r="G836" s="298"/>
      <c r="H836" s="298"/>
      <c r="I836" s="298"/>
      <c r="J836" s="298"/>
      <c r="K836" s="298"/>
      <c r="L836" s="298"/>
      <c r="M836" s="298"/>
      <c r="N836" s="298"/>
    </row>
    <row r="837" spans="1:14" ht="16.5" customHeight="1">
      <c r="A837" s="298"/>
      <c r="B837" s="298"/>
      <c r="C837" s="298"/>
      <c r="D837" s="298"/>
      <c r="E837" s="298"/>
      <c r="F837" s="298"/>
      <c r="G837" s="298"/>
      <c r="H837" s="298"/>
      <c r="I837" s="298"/>
      <c r="J837" s="298"/>
      <c r="K837" s="298"/>
      <c r="L837" s="298"/>
      <c r="M837" s="298"/>
      <c r="N837" s="298"/>
    </row>
    <row r="838" spans="1:14" ht="16.5" customHeight="1">
      <c r="A838" s="298"/>
      <c r="B838" s="298"/>
      <c r="C838" s="298"/>
      <c r="D838" s="298"/>
      <c r="E838" s="298"/>
      <c r="F838" s="298"/>
      <c r="G838" s="298"/>
      <c r="H838" s="298"/>
      <c r="I838" s="298"/>
      <c r="J838" s="298"/>
      <c r="K838" s="298"/>
      <c r="L838" s="298"/>
      <c r="M838" s="298"/>
      <c r="N838" s="298"/>
    </row>
    <row r="839" spans="1:14" ht="16.5" customHeight="1">
      <c r="A839" s="298"/>
      <c r="B839" s="298"/>
      <c r="C839" s="298"/>
      <c r="D839" s="298"/>
      <c r="E839" s="298"/>
      <c r="F839" s="298"/>
      <c r="G839" s="298"/>
      <c r="H839" s="298"/>
      <c r="I839" s="298"/>
      <c r="J839" s="298"/>
      <c r="K839" s="298"/>
      <c r="L839" s="298"/>
      <c r="M839" s="298"/>
      <c r="N839" s="298"/>
    </row>
    <row r="840" spans="1:14" ht="16.5" customHeight="1">
      <c r="A840" s="298"/>
      <c r="B840" s="298"/>
      <c r="C840" s="298"/>
      <c r="D840" s="298"/>
      <c r="E840" s="298"/>
      <c r="F840" s="298"/>
      <c r="G840" s="298"/>
      <c r="H840" s="298"/>
      <c r="I840" s="298"/>
      <c r="J840" s="298"/>
      <c r="K840" s="298"/>
      <c r="L840" s="298"/>
      <c r="M840" s="298"/>
      <c r="N840" s="298"/>
    </row>
    <row r="841" spans="1:14" ht="16.5" customHeight="1">
      <c r="A841" s="298"/>
      <c r="B841" s="298"/>
      <c r="C841" s="298"/>
      <c r="D841" s="298"/>
      <c r="E841" s="298"/>
      <c r="F841" s="298"/>
      <c r="G841" s="298"/>
      <c r="H841" s="298"/>
      <c r="I841" s="298"/>
      <c r="J841" s="298"/>
      <c r="K841" s="298"/>
      <c r="L841" s="298"/>
      <c r="M841" s="298"/>
      <c r="N841" s="298"/>
    </row>
    <row r="842" spans="1:14" ht="16.5" customHeight="1">
      <c r="A842" s="298"/>
      <c r="B842" s="298"/>
      <c r="C842" s="298"/>
      <c r="D842" s="298"/>
      <c r="E842" s="298"/>
      <c r="F842" s="298"/>
      <c r="G842" s="298"/>
      <c r="H842" s="298"/>
      <c r="I842" s="298"/>
      <c r="J842" s="298"/>
      <c r="K842" s="298"/>
      <c r="L842" s="298"/>
      <c r="M842" s="298"/>
      <c r="N842" s="298"/>
    </row>
    <row r="843" spans="1:14" ht="16.5" customHeight="1">
      <c r="A843" s="298"/>
      <c r="B843" s="298"/>
      <c r="C843" s="298"/>
      <c r="D843" s="298"/>
      <c r="E843" s="298"/>
      <c r="F843" s="298"/>
      <c r="G843" s="298"/>
      <c r="H843" s="298"/>
      <c r="I843" s="298"/>
      <c r="J843" s="298"/>
      <c r="K843" s="298"/>
      <c r="L843" s="298"/>
      <c r="M843" s="298"/>
      <c r="N843" s="298"/>
    </row>
    <row r="844" spans="1:14" ht="16.5" customHeight="1">
      <c r="A844" s="298"/>
      <c r="B844" s="298"/>
      <c r="C844" s="298"/>
      <c r="D844" s="298"/>
      <c r="E844" s="298"/>
      <c r="F844" s="298"/>
      <c r="G844" s="298"/>
      <c r="H844" s="298"/>
      <c r="I844" s="298"/>
      <c r="J844" s="298"/>
      <c r="K844" s="298"/>
      <c r="L844" s="298"/>
      <c r="M844" s="298"/>
      <c r="N844" s="298"/>
    </row>
    <row r="845" spans="1:14" ht="16.5" customHeight="1">
      <c r="A845" s="298"/>
      <c r="B845" s="298"/>
      <c r="C845" s="298"/>
      <c r="D845" s="298"/>
      <c r="E845" s="298"/>
      <c r="F845" s="298"/>
      <c r="G845" s="298"/>
      <c r="H845" s="298"/>
      <c r="I845" s="298"/>
      <c r="J845" s="298"/>
      <c r="K845" s="298"/>
      <c r="L845" s="298"/>
      <c r="M845" s="298"/>
      <c r="N845" s="298"/>
    </row>
    <row r="846" spans="1:14" ht="16.5" customHeight="1">
      <c r="A846" s="298"/>
      <c r="B846" s="298"/>
      <c r="C846" s="298"/>
      <c r="D846" s="298"/>
      <c r="E846" s="298"/>
      <c r="F846" s="298"/>
      <c r="G846" s="298"/>
      <c r="H846" s="298"/>
      <c r="I846" s="298"/>
      <c r="J846" s="298"/>
      <c r="K846" s="298"/>
      <c r="L846" s="298"/>
      <c r="M846" s="298"/>
      <c r="N846" s="298"/>
    </row>
    <row r="847" spans="1:14" ht="16.5" customHeight="1">
      <c r="A847" s="298"/>
      <c r="B847" s="298"/>
      <c r="C847" s="298"/>
      <c r="D847" s="298"/>
      <c r="E847" s="298"/>
      <c r="F847" s="298"/>
      <c r="G847" s="298"/>
      <c r="H847" s="298"/>
      <c r="I847" s="298"/>
      <c r="J847" s="298"/>
      <c r="K847" s="298"/>
      <c r="L847" s="298"/>
      <c r="M847" s="298"/>
      <c r="N847" s="298"/>
    </row>
    <row r="848" spans="1:14" ht="16.5" customHeight="1">
      <c r="A848" s="298"/>
      <c r="B848" s="298"/>
      <c r="C848" s="298"/>
      <c r="D848" s="298"/>
      <c r="E848" s="298"/>
      <c r="F848" s="298"/>
      <c r="G848" s="298"/>
      <c r="H848" s="298"/>
      <c r="I848" s="298"/>
      <c r="J848" s="298"/>
      <c r="K848" s="298"/>
      <c r="L848" s="298"/>
      <c r="M848" s="298"/>
      <c r="N848" s="298"/>
    </row>
    <row r="849" spans="1:14" ht="16.5" customHeight="1">
      <c r="A849" s="298"/>
      <c r="B849" s="298"/>
      <c r="C849" s="298"/>
      <c r="D849" s="298"/>
      <c r="E849" s="298"/>
      <c r="F849" s="298"/>
      <c r="G849" s="298"/>
      <c r="H849" s="298"/>
      <c r="I849" s="298"/>
      <c r="J849" s="298"/>
      <c r="K849" s="298"/>
      <c r="L849" s="298"/>
      <c r="M849" s="298"/>
      <c r="N849" s="298"/>
    </row>
    <row r="850" spans="1:14" ht="16.5" customHeight="1">
      <c r="A850" s="298"/>
      <c r="B850" s="298"/>
      <c r="C850" s="298"/>
      <c r="D850" s="298"/>
      <c r="E850" s="298"/>
      <c r="F850" s="298"/>
      <c r="G850" s="298"/>
      <c r="H850" s="298"/>
      <c r="I850" s="298"/>
      <c r="J850" s="298"/>
      <c r="K850" s="298"/>
      <c r="L850" s="298"/>
      <c r="M850" s="298"/>
      <c r="N850" s="298"/>
    </row>
    <row r="851" spans="1:14" ht="16.5" customHeight="1">
      <c r="A851" s="298"/>
      <c r="B851" s="298"/>
      <c r="C851" s="298"/>
      <c r="D851" s="298"/>
      <c r="E851" s="298"/>
      <c r="F851" s="298"/>
      <c r="G851" s="298"/>
      <c r="H851" s="298"/>
      <c r="I851" s="298"/>
      <c r="J851" s="298"/>
      <c r="K851" s="298"/>
      <c r="L851" s="298"/>
      <c r="M851" s="298"/>
      <c r="N851" s="298"/>
    </row>
    <row r="852" spans="1:14" ht="16.5" customHeight="1">
      <c r="A852" s="298"/>
      <c r="B852" s="298"/>
      <c r="C852" s="298"/>
      <c r="D852" s="298"/>
      <c r="E852" s="298"/>
      <c r="F852" s="298"/>
      <c r="G852" s="298"/>
      <c r="H852" s="298"/>
      <c r="I852" s="298"/>
      <c r="J852" s="298"/>
      <c r="K852" s="298"/>
      <c r="L852" s="298"/>
      <c r="M852" s="298"/>
      <c r="N852" s="298"/>
    </row>
    <row r="853" spans="1:14" ht="16.5" customHeight="1">
      <c r="A853" s="298"/>
      <c r="B853" s="298"/>
      <c r="C853" s="298"/>
      <c r="D853" s="298"/>
      <c r="E853" s="298"/>
      <c r="F853" s="298"/>
      <c r="G853" s="298"/>
      <c r="H853" s="298"/>
      <c r="I853" s="298"/>
      <c r="J853" s="298"/>
      <c r="K853" s="298"/>
      <c r="L853" s="298"/>
      <c r="M853" s="298"/>
      <c r="N853" s="298"/>
    </row>
    <row r="854" spans="1:14" ht="16.5" customHeight="1">
      <c r="A854" s="298"/>
      <c r="B854" s="298"/>
      <c r="C854" s="298"/>
      <c r="D854" s="298"/>
      <c r="E854" s="298"/>
      <c r="F854" s="298"/>
      <c r="G854" s="298"/>
      <c r="H854" s="298"/>
      <c r="I854" s="298"/>
      <c r="J854" s="298"/>
      <c r="K854" s="298"/>
      <c r="L854" s="298"/>
      <c r="M854" s="298"/>
      <c r="N854" s="298"/>
    </row>
    <row r="855" spans="1:14" ht="16.5" customHeight="1">
      <c r="A855" s="298"/>
      <c r="B855" s="298"/>
      <c r="C855" s="298"/>
      <c r="D855" s="298"/>
      <c r="E855" s="298"/>
      <c r="F855" s="298"/>
      <c r="G855" s="298"/>
      <c r="H855" s="298"/>
      <c r="I855" s="298"/>
      <c r="J855" s="298"/>
      <c r="K855" s="298"/>
      <c r="L855" s="298"/>
      <c r="M855" s="298"/>
      <c r="N855" s="298"/>
    </row>
    <row r="856" spans="1:14" ht="16.5" customHeight="1">
      <c r="A856" s="298"/>
      <c r="B856" s="298"/>
      <c r="C856" s="298"/>
      <c r="D856" s="298"/>
      <c r="E856" s="298"/>
      <c r="F856" s="298"/>
      <c r="G856" s="298"/>
      <c r="H856" s="298"/>
      <c r="I856" s="298"/>
      <c r="J856" s="298"/>
      <c r="K856" s="298"/>
      <c r="L856" s="298"/>
      <c r="M856" s="298"/>
      <c r="N856" s="298"/>
    </row>
    <row r="857" spans="1:14" ht="16.5" customHeight="1">
      <c r="A857" s="298"/>
      <c r="B857" s="298"/>
      <c r="C857" s="298"/>
      <c r="D857" s="298"/>
      <c r="E857" s="298"/>
      <c r="F857" s="298"/>
      <c r="G857" s="298"/>
      <c r="H857" s="298"/>
      <c r="I857" s="298"/>
      <c r="J857" s="298"/>
      <c r="K857" s="298"/>
      <c r="L857" s="298"/>
      <c r="M857" s="298"/>
      <c r="N857" s="298"/>
    </row>
    <row r="858" spans="1:14" ht="16.5" customHeight="1">
      <c r="A858" s="298"/>
      <c r="B858" s="298"/>
      <c r="C858" s="298"/>
      <c r="D858" s="298"/>
      <c r="E858" s="298"/>
      <c r="F858" s="298"/>
      <c r="G858" s="298"/>
      <c r="H858" s="298"/>
      <c r="I858" s="298"/>
      <c r="J858" s="298"/>
      <c r="K858" s="298"/>
      <c r="L858" s="298"/>
      <c r="M858" s="298"/>
      <c r="N858" s="298"/>
    </row>
    <row r="859" spans="1:14" ht="16.5" customHeight="1">
      <c r="A859" s="298"/>
      <c r="B859" s="298"/>
      <c r="C859" s="298"/>
      <c r="D859" s="298"/>
      <c r="E859" s="298"/>
      <c r="F859" s="298"/>
      <c r="G859" s="298"/>
      <c r="H859" s="298"/>
      <c r="I859" s="298"/>
      <c r="J859" s="298"/>
      <c r="K859" s="298"/>
      <c r="L859" s="298"/>
      <c r="M859" s="298"/>
      <c r="N859" s="298"/>
    </row>
    <row r="860" spans="1:14" ht="16.5" customHeight="1">
      <c r="A860" s="298"/>
      <c r="B860" s="298"/>
      <c r="C860" s="298"/>
      <c r="D860" s="298"/>
      <c r="E860" s="298"/>
      <c r="F860" s="298"/>
      <c r="G860" s="298"/>
      <c r="H860" s="298"/>
      <c r="I860" s="298"/>
      <c r="J860" s="298"/>
      <c r="K860" s="298"/>
      <c r="L860" s="298"/>
      <c r="M860" s="298"/>
      <c r="N860" s="298"/>
    </row>
    <row r="861" spans="1:14" ht="16.5" customHeight="1">
      <c r="A861" s="298"/>
      <c r="B861" s="298"/>
      <c r="C861" s="298"/>
      <c r="D861" s="298"/>
      <c r="E861" s="298"/>
      <c r="F861" s="298"/>
      <c r="G861" s="298"/>
      <c r="H861" s="298"/>
      <c r="I861" s="298"/>
      <c r="J861" s="298"/>
      <c r="K861" s="298"/>
      <c r="L861" s="298"/>
      <c r="M861" s="298"/>
      <c r="N861" s="298"/>
    </row>
    <row r="862" spans="1:14" ht="16.5" customHeight="1">
      <c r="A862" s="298"/>
      <c r="B862" s="298"/>
      <c r="C862" s="298"/>
      <c r="D862" s="298"/>
      <c r="E862" s="298"/>
      <c r="F862" s="298"/>
      <c r="G862" s="298"/>
      <c r="H862" s="298"/>
      <c r="I862" s="298"/>
      <c r="J862" s="298"/>
      <c r="K862" s="298"/>
      <c r="L862" s="298"/>
      <c r="M862" s="298"/>
      <c r="N862" s="298"/>
    </row>
    <row r="863" spans="1:14" ht="16.5" customHeight="1">
      <c r="A863" s="298"/>
      <c r="B863" s="298"/>
      <c r="C863" s="298"/>
      <c r="D863" s="298"/>
      <c r="E863" s="298"/>
      <c r="F863" s="298"/>
      <c r="G863" s="298"/>
      <c r="H863" s="298"/>
      <c r="I863" s="298"/>
      <c r="J863" s="298"/>
      <c r="K863" s="298"/>
      <c r="L863" s="298"/>
      <c r="M863" s="298"/>
      <c r="N863" s="298"/>
    </row>
    <row r="864" spans="1:14" ht="16.5" customHeight="1">
      <c r="A864" s="298"/>
      <c r="B864" s="298"/>
      <c r="C864" s="298"/>
      <c r="D864" s="298"/>
      <c r="E864" s="298"/>
      <c r="F864" s="298"/>
      <c r="G864" s="298"/>
      <c r="H864" s="298"/>
      <c r="I864" s="298"/>
      <c r="J864" s="298"/>
      <c r="K864" s="298"/>
      <c r="L864" s="298"/>
      <c r="M864" s="298"/>
      <c r="N864" s="298"/>
    </row>
    <row r="865" spans="1:14" ht="16.5" customHeight="1">
      <c r="A865" s="298"/>
      <c r="B865" s="298"/>
      <c r="C865" s="298"/>
      <c r="D865" s="298"/>
      <c r="E865" s="298"/>
      <c r="F865" s="298"/>
      <c r="G865" s="298"/>
      <c r="H865" s="298"/>
      <c r="I865" s="298"/>
      <c r="J865" s="298"/>
      <c r="K865" s="298"/>
      <c r="L865" s="298"/>
      <c r="M865" s="298"/>
      <c r="N865" s="298"/>
    </row>
    <row r="866" spans="1:14" ht="16.5" customHeight="1">
      <c r="A866" s="298"/>
      <c r="B866" s="298"/>
      <c r="C866" s="298"/>
      <c r="D866" s="298"/>
      <c r="E866" s="298"/>
      <c r="F866" s="298"/>
      <c r="G866" s="298"/>
      <c r="H866" s="298"/>
      <c r="I866" s="298"/>
      <c r="J866" s="298"/>
      <c r="K866" s="298"/>
      <c r="L866" s="298"/>
      <c r="M866" s="298"/>
      <c r="N866" s="298"/>
    </row>
    <row r="867" spans="1:14" ht="16.5" customHeight="1">
      <c r="A867" s="298"/>
      <c r="B867" s="298"/>
      <c r="C867" s="298"/>
      <c r="D867" s="298"/>
      <c r="E867" s="298"/>
      <c r="F867" s="298"/>
      <c r="G867" s="298"/>
      <c r="H867" s="298"/>
      <c r="I867" s="298"/>
      <c r="J867" s="298"/>
      <c r="K867" s="298"/>
      <c r="L867" s="298"/>
      <c r="M867" s="298"/>
      <c r="N867" s="298"/>
    </row>
    <row r="868" spans="1:14" ht="16.5" customHeight="1">
      <c r="A868" s="298"/>
      <c r="B868" s="298"/>
      <c r="C868" s="298"/>
      <c r="D868" s="298"/>
      <c r="E868" s="298"/>
      <c r="F868" s="298"/>
      <c r="G868" s="298"/>
      <c r="H868" s="298"/>
      <c r="I868" s="298"/>
      <c r="J868" s="298"/>
      <c r="K868" s="298"/>
      <c r="L868" s="298"/>
      <c r="M868" s="298"/>
      <c r="N868" s="298"/>
    </row>
    <row r="869" spans="1:14" ht="16.5" customHeight="1">
      <c r="A869" s="298"/>
      <c r="B869" s="298"/>
      <c r="C869" s="298"/>
      <c r="D869" s="298"/>
      <c r="E869" s="298"/>
      <c r="F869" s="298"/>
      <c r="G869" s="298"/>
      <c r="H869" s="298"/>
      <c r="I869" s="298"/>
      <c r="J869" s="298"/>
      <c r="K869" s="298"/>
      <c r="L869" s="298"/>
      <c r="M869" s="298"/>
      <c r="N869" s="298"/>
    </row>
    <row r="870" spans="1:14" ht="16.5" customHeight="1">
      <c r="A870" s="298"/>
      <c r="B870" s="298"/>
      <c r="C870" s="298"/>
      <c r="D870" s="298"/>
      <c r="E870" s="298"/>
      <c r="F870" s="298"/>
      <c r="G870" s="298"/>
      <c r="H870" s="298"/>
      <c r="I870" s="298"/>
      <c r="J870" s="298"/>
      <c r="K870" s="298"/>
      <c r="L870" s="298"/>
      <c r="M870" s="298"/>
      <c r="N870" s="298"/>
    </row>
    <row r="871" spans="1:14" ht="16.5" customHeight="1">
      <c r="A871" s="298"/>
      <c r="B871" s="298"/>
      <c r="C871" s="298"/>
      <c r="D871" s="298"/>
      <c r="E871" s="298"/>
      <c r="F871" s="298"/>
      <c r="G871" s="298"/>
      <c r="H871" s="298"/>
      <c r="I871" s="298"/>
      <c r="J871" s="298"/>
      <c r="K871" s="298"/>
      <c r="L871" s="298"/>
      <c r="M871" s="298"/>
      <c r="N871" s="298"/>
    </row>
    <row r="872" spans="1:14" ht="16.5" customHeight="1">
      <c r="A872" s="298"/>
      <c r="B872" s="298"/>
      <c r="C872" s="298"/>
      <c r="D872" s="298"/>
      <c r="E872" s="298"/>
      <c r="F872" s="298"/>
      <c r="G872" s="298"/>
      <c r="H872" s="298"/>
      <c r="I872" s="298"/>
      <c r="J872" s="298"/>
      <c r="K872" s="298"/>
      <c r="L872" s="298"/>
      <c r="M872" s="298"/>
      <c r="N872" s="298"/>
    </row>
    <row r="873" spans="1:14" ht="16.5" customHeight="1">
      <c r="A873" s="298"/>
      <c r="B873" s="298"/>
      <c r="C873" s="298"/>
      <c r="D873" s="298"/>
      <c r="E873" s="298"/>
      <c r="F873" s="298"/>
      <c r="G873" s="298"/>
      <c r="H873" s="298"/>
      <c r="I873" s="298"/>
      <c r="J873" s="298"/>
      <c r="K873" s="298"/>
      <c r="L873" s="298"/>
      <c r="M873" s="298"/>
      <c r="N873" s="298"/>
    </row>
    <row r="874" spans="1:14" ht="16.5" customHeight="1">
      <c r="A874" s="298"/>
      <c r="B874" s="298"/>
      <c r="C874" s="298"/>
      <c r="D874" s="298"/>
      <c r="E874" s="298"/>
      <c r="F874" s="298"/>
      <c r="G874" s="298"/>
      <c r="H874" s="298"/>
      <c r="I874" s="298"/>
      <c r="J874" s="298"/>
      <c r="K874" s="298"/>
      <c r="L874" s="298"/>
      <c r="M874" s="298"/>
      <c r="N874" s="298"/>
    </row>
    <row r="875" spans="1:14" ht="16.5" customHeight="1">
      <c r="A875" s="298"/>
      <c r="B875" s="298"/>
      <c r="C875" s="298"/>
      <c r="D875" s="298"/>
      <c r="E875" s="298"/>
      <c r="F875" s="298"/>
      <c r="G875" s="298"/>
      <c r="H875" s="298"/>
      <c r="I875" s="298"/>
      <c r="J875" s="298"/>
      <c r="K875" s="298"/>
      <c r="L875" s="298"/>
      <c r="M875" s="298"/>
      <c r="N875" s="298"/>
    </row>
    <row r="876" spans="1:14" ht="16.5" customHeight="1">
      <c r="A876" s="298"/>
      <c r="B876" s="298"/>
      <c r="C876" s="298"/>
      <c r="D876" s="298"/>
      <c r="E876" s="298"/>
      <c r="F876" s="298"/>
      <c r="G876" s="298"/>
      <c r="H876" s="298"/>
      <c r="I876" s="298"/>
      <c r="J876" s="298"/>
      <c r="K876" s="298"/>
      <c r="L876" s="298"/>
      <c r="M876" s="298"/>
      <c r="N876" s="298"/>
    </row>
    <row r="877" spans="1:14" ht="16.5" customHeight="1">
      <c r="A877" s="298"/>
      <c r="B877" s="298"/>
      <c r="C877" s="298"/>
      <c r="D877" s="298"/>
      <c r="E877" s="298"/>
      <c r="F877" s="298"/>
      <c r="G877" s="298"/>
      <c r="H877" s="298"/>
      <c r="I877" s="298"/>
      <c r="J877" s="298"/>
      <c r="K877" s="298"/>
      <c r="L877" s="298"/>
      <c r="M877" s="298"/>
      <c r="N877" s="298"/>
    </row>
    <row r="878" spans="1:14" ht="16.5" customHeight="1">
      <c r="A878" s="298"/>
      <c r="B878" s="298"/>
      <c r="C878" s="298"/>
      <c r="D878" s="298"/>
      <c r="E878" s="298"/>
      <c r="F878" s="298"/>
      <c r="G878" s="298"/>
      <c r="H878" s="298"/>
      <c r="I878" s="298"/>
      <c r="J878" s="298"/>
      <c r="K878" s="298"/>
      <c r="L878" s="298"/>
      <c r="M878" s="298"/>
      <c r="N878" s="298"/>
    </row>
    <row r="879" spans="1:14" ht="16.5" customHeight="1">
      <c r="A879" s="298"/>
      <c r="B879" s="298"/>
      <c r="C879" s="298"/>
      <c r="D879" s="298"/>
      <c r="E879" s="298"/>
      <c r="F879" s="298"/>
      <c r="G879" s="298"/>
      <c r="H879" s="298"/>
      <c r="I879" s="298"/>
      <c r="J879" s="298"/>
      <c r="K879" s="298"/>
      <c r="L879" s="298"/>
      <c r="M879" s="298"/>
      <c r="N879" s="298"/>
    </row>
    <row r="880" spans="1:14" ht="16.5" customHeight="1">
      <c r="A880" s="298"/>
      <c r="B880" s="298"/>
      <c r="C880" s="298"/>
      <c r="D880" s="298"/>
      <c r="E880" s="298"/>
      <c r="F880" s="298"/>
      <c r="G880" s="298"/>
      <c r="H880" s="298"/>
      <c r="I880" s="298"/>
      <c r="J880" s="298"/>
      <c r="K880" s="298"/>
      <c r="L880" s="298"/>
      <c r="M880" s="298"/>
      <c r="N880" s="298"/>
    </row>
    <row r="881" spans="1:14" ht="16.5" customHeight="1">
      <c r="A881" s="298"/>
      <c r="B881" s="298"/>
      <c r="C881" s="298"/>
      <c r="D881" s="298"/>
      <c r="E881" s="298"/>
      <c r="F881" s="298"/>
      <c r="G881" s="298"/>
      <c r="H881" s="298"/>
      <c r="I881" s="298"/>
      <c r="J881" s="298"/>
      <c r="K881" s="298"/>
      <c r="L881" s="298"/>
      <c r="M881" s="298"/>
      <c r="N881" s="298"/>
    </row>
    <row r="882" spans="1:14" ht="16.5" customHeight="1">
      <c r="A882" s="298"/>
      <c r="B882" s="298"/>
      <c r="C882" s="298"/>
      <c r="D882" s="298"/>
      <c r="E882" s="298"/>
      <c r="F882" s="298"/>
      <c r="G882" s="298"/>
      <c r="H882" s="298"/>
      <c r="I882" s="298"/>
      <c r="J882" s="298"/>
      <c r="K882" s="298"/>
      <c r="L882" s="298"/>
      <c r="M882" s="298"/>
      <c r="N882" s="298"/>
    </row>
    <row r="883" spans="1:14" ht="16.5" customHeight="1">
      <c r="A883" s="298"/>
      <c r="B883" s="298"/>
      <c r="C883" s="298"/>
      <c r="D883" s="298"/>
      <c r="E883" s="298"/>
      <c r="F883" s="298"/>
      <c r="G883" s="298"/>
      <c r="H883" s="298"/>
      <c r="I883" s="298"/>
      <c r="J883" s="298"/>
      <c r="K883" s="298"/>
      <c r="L883" s="298"/>
      <c r="M883" s="298"/>
      <c r="N883" s="298"/>
    </row>
    <row r="884" spans="1:14" ht="16.5" customHeight="1">
      <c r="A884" s="298"/>
      <c r="B884" s="298"/>
      <c r="C884" s="298"/>
      <c r="D884" s="298"/>
      <c r="E884" s="298"/>
      <c r="F884" s="298"/>
      <c r="G884" s="298"/>
      <c r="H884" s="298"/>
      <c r="I884" s="298"/>
      <c r="J884" s="298"/>
      <c r="K884" s="298"/>
      <c r="L884" s="298"/>
      <c r="M884" s="298"/>
      <c r="N884" s="298"/>
    </row>
    <row r="885" spans="1:14" ht="16.5" customHeight="1">
      <c r="A885" s="298"/>
      <c r="B885" s="298"/>
      <c r="C885" s="298"/>
      <c r="D885" s="298"/>
      <c r="E885" s="298"/>
      <c r="F885" s="298"/>
      <c r="G885" s="298"/>
      <c r="H885" s="298"/>
      <c r="I885" s="298"/>
      <c r="J885" s="298"/>
      <c r="K885" s="298"/>
      <c r="L885" s="298"/>
      <c r="M885" s="298"/>
      <c r="N885" s="298"/>
    </row>
    <row r="886" spans="1:14" ht="16.5" customHeight="1">
      <c r="A886" s="298"/>
      <c r="B886" s="298"/>
      <c r="C886" s="298"/>
      <c r="D886" s="298"/>
      <c r="E886" s="298"/>
      <c r="F886" s="298"/>
      <c r="G886" s="298"/>
      <c r="H886" s="298"/>
      <c r="I886" s="298"/>
      <c r="J886" s="298"/>
      <c r="K886" s="298"/>
      <c r="L886" s="298"/>
      <c r="M886" s="298"/>
      <c r="N886" s="298"/>
    </row>
    <row r="887" spans="1:14" ht="16.5" customHeight="1">
      <c r="A887" s="298"/>
      <c r="B887" s="298"/>
      <c r="C887" s="298"/>
      <c r="D887" s="298"/>
      <c r="E887" s="298"/>
      <c r="F887" s="298"/>
      <c r="G887" s="298"/>
      <c r="H887" s="298"/>
      <c r="I887" s="298"/>
      <c r="J887" s="298"/>
      <c r="K887" s="298"/>
      <c r="L887" s="298"/>
      <c r="M887" s="298"/>
      <c r="N887" s="298"/>
    </row>
    <row r="888" spans="1:14" ht="16.5" customHeight="1">
      <c r="A888" s="298"/>
      <c r="B888" s="298"/>
      <c r="C888" s="298"/>
      <c r="D888" s="298"/>
      <c r="E888" s="298"/>
      <c r="F888" s="298"/>
      <c r="G888" s="298"/>
      <c r="H888" s="298"/>
      <c r="I888" s="298"/>
      <c r="J888" s="298"/>
      <c r="K888" s="298"/>
      <c r="L888" s="298"/>
      <c r="M888" s="298"/>
      <c r="N888" s="298"/>
    </row>
    <row r="889" spans="1:14" ht="16.5" customHeight="1">
      <c r="A889" s="298"/>
      <c r="B889" s="298"/>
      <c r="C889" s="298"/>
      <c r="D889" s="298"/>
      <c r="E889" s="298"/>
      <c r="F889" s="298"/>
      <c r="G889" s="298"/>
      <c r="H889" s="298"/>
      <c r="I889" s="298"/>
      <c r="J889" s="298"/>
      <c r="K889" s="298"/>
      <c r="L889" s="298"/>
      <c r="M889" s="298"/>
      <c r="N889" s="298"/>
    </row>
    <row r="890" spans="1:14" ht="16.5" customHeight="1">
      <c r="A890" s="298"/>
      <c r="B890" s="298"/>
      <c r="C890" s="298"/>
      <c r="D890" s="298"/>
      <c r="E890" s="298"/>
      <c r="F890" s="298"/>
      <c r="G890" s="298"/>
      <c r="H890" s="298"/>
      <c r="I890" s="298"/>
      <c r="J890" s="298"/>
      <c r="K890" s="298"/>
      <c r="L890" s="298"/>
      <c r="M890" s="298"/>
      <c r="N890" s="298"/>
    </row>
    <row r="891" spans="1:14" ht="16.5" customHeight="1">
      <c r="A891" s="298"/>
      <c r="B891" s="298"/>
      <c r="C891" s="298"/>
      <c r="D891" s="298"/>
      <c r="E891" s="298"/>
      <c r="F891" s="298"/>
      <c r="G891" s="298"/>
      <c r="H891" s="298"/>
      <c r="I891" s="298"/>
      <c r="J891" s="298"/>
      <c r="K891" s="298"/>
      <c r="L891" s="298"/>
      <c r="M891" s="298"/>
      <c r="N891" s="298"/>
    </row>
    <row r="892" spans="1:14" ht="16.5" customHeight="1">
      <c r="A892" s="298"/>
      <c r="B892" s="298"/>
      <c r="C892" s="298"/>
      <c r="D892" s="298"/>
      <c r="E892" s="298"/>
      <c r="F892" s="298"/>
      <c r="G892" s="298"/>
      <c r="H892" s="298"/>
      <c r="I892" s="298"/>
      <c r="J892" s="298"/>
      <c r="K892" s="298"/>
      <c r="L892" s="298"/>
      <c r="M892" s="298"/>
      <c r="N892" s="298"/>
    </row>
    <row r="893" spans="1:14" ht="16.5" customHeight="1">
      <c r="A893" s="298"/>
      <c r="B893" s="298"/>
      <c r="C893" s="298"/>
      <c r="D893" s="298"/>
      <c r="E893" s="298"/>
      <c r="F893" s="298"/>
      <c r="G893" s="298"/>
      <c r="H893" s="298"/>
      <c r="I893" s="298"/>
      <c r="J893" s="298"/>
      <c r="K893" s="298"/>
      <c r="L893" s="298"/>
      <c r="M893" s="298"/>
      <c r="N893" s="298"/>
    </row>
    <row r="894" spans="1:14" ht="16.5" customHeight="1">
      <c r="A894" s="298"/>
      <c r="B894" s="298"/>
      <c r="C894" s="298"/>
      <c r="D894" s="298"/>
      <c r="E894" s="298"/>
      <c r="F894" s="298"/>
      <c r="G894" s="298"/>
      <c r="H894" s="298"/>
      <c r="I894" s="298"/>
      <c r="J894" s="298"/>
      <c r="K894" s="298"/>
      <c r="L894" s="298"/>
      <c r="M894" s="298"/>
      <c r="N894" s="298"/>
    </row>
    <row r="895" spans="1:14" ht="16.5" customHeight="1">
      <c r="A895" s="298"/>
      <c r="B895" s="298"/>
      <c r="C895" s="298"/>
      <c r="D895" s="298"/>
      <c r="E895" s="298"/>
      <c r="F895" s="298"/>
      <c r="G895" s="298"/>
      <c r="H895" s="298"/>
      <c r="I895" s="298"/>
      <c r="J895" s="298"/>
      <c r="K895" s="298"/>
      <c r="L895" s="298"/>
      <c r="M895" s="298"/>
      <c r="N895" s="298"/>
    </row>
    <row r="896" spans="1:14" ht="16.5" customHeight="1">
      <c r="A896" s="298"/>
      <c r="B896" s="298"/>
      <c r="C896" s="298"/>
      <c r="D896" s="298"/>
      <c r="E896" s="298"/>
      <c r="F896" s="298"/>
      <c r="G896" s="298"/>
      <c r="H896" s="298"/>
      <c r="I896" s="298"/>
      <c r="J896" s="298"/>
      <c r="K896" s="298"/>
      <c r="L896" s="298"/>
      <c r="M896" s="298"/>
      <c r="N896" s="298"/>
    </row>
    <row r="897" spans="1:14" ht="16.5" customHeight="1">
      <c r="A897" s="298"/>
      <c r="B897" s="298"/>
      <c r="C897" s="298"/>
      <c r="D897" s="298"/>
      <c r="E897" s="298"/>
      <c r="F897" s="298"/>
      <c r="G897" s="298"/>
      <c r="H897" s="298"/>
      <c r="I897" s="298"/>
      <c r="J897" s="298"/>
      <c r="K897" s="298"/>
      <c r="L897" s="298"/>
      <c r="M897" s="298"/>
      <c r="N897" s="298"/>
    </row>
    <row r="898" spans="1:14" ht="16.5" customHeight="1">
      <c r="A898" s="298"/>
      <c r="B898" s="298"/>
      <c r="C898" s="298"/>
      <c r="D898" s="298"/>
      <c r="E898" s="298"/>
      <c r="F898" s="298"/>
      <c r="G898" s="298"/>
      <c r="H898" s="298"/>
      <c r="I898" s="298"/>
      <c r="J898" s="298"/>
      <c r="K898" s="298"/>
      <c r="L898" s="298"/>
      <c r="M898" s="298"/>
      <c r="N898" s="298"/>
    </row>
    <row r="899" spans="1:14" ht="16.5" customHeight="1">
      <c r="A899" s="298"/>
      <c r="B899" s="298"/>
      <c r="C899" s="298"/>
      <c r="D899" s="298"/>
      <c r="E899" s="298"/>
      <c r="F899" s="298"/>
      <c r="G899" s="298"/>
      <c r="H899" s="298"/>
      <c r="I899" s="298"/>
      <c r="J899" s="298"/>
      <c r="K899" s="298"/>
      <c r="L899" s="298"/>
      <c r="M899" s="298"/>
      <c r="N899" s="298"/>
    </row>
    <row r="900" spans="1:14" ht="16.5" customHeight="1">
      <c r="A900" s="298"/>
      <c r="B900" s="298"/>
      <c r="C900" s="298"/>
      <c r="D900" s="298"/>
      <c r="E900" s="298"/>
      <c r="F900" s="298"/>
      <c r="G900" s="298"/>
      <c r="H900" s="298"/>
      <c r="I900" s="298"/>
      <c r="J900" s="298"/>
      <c r="K900" s="298"/>
      <c r="L900" s="298"/>
      <c r="M900" s="298"/>
      <c r="N900" s="298"/>
    </row>
    <row r="901" spans="1:14" ht="16.5" customHeight="1">
      <c r="A901" s="298"/>
      <c r="B901" s="298"/>
      <c r="C901" s="298"/>
      <c r="D901" s="298"/>
      <c r="E901" s="298"/>
      <c r="F901" s="298"/>
      <c r="G901" s="298"/>
      <c r="H901" s="298"/>
      <c r="I901" s="298"/>
      <c r="J901" s="298"/>
      <c r="K901" s="298"/>
      <c r="L901" s="298"/>
      <c r="M901" s="298"/>
      <c r="N901" s="298"/>
    </row>
    <row r="902" spans="1:14" ht="16.5" customHeight="1">
      <c r="A902" s="298"/>
      <c r="B902" s="298"/>
      <c r="C902" s="298"/>
      <c r="D902" s="298"/>
      <c r="E902" s="298"/>
      <c r="F902" s="298"/>
      <c r="G902" s="298"/>
      <c r="H902" s="298"/>
      <c r="I902" s="298"/>
      <c r="J902" s="298"/>
      <c r="K902" s="298"/>
      <c r="L902" s="298"/>
      <c r="M902" s="298"/>
      <c r="N902" s="298"/>
    </row>
    <row r="903" spans="1:14" ht="16.5" customHeight="1">
      <c r="A903" s="298"/>
      <c r="B903" s="298"/>
      <c r="C903" s="298"/>
      <c r="D903" s="298"/>
      <c r="E903" s="298"/>
      <c r="F903" s="298"/>
      <c r="G903" s="298"/>
      <c r="H903" s="298"/>
      <c r="I903" s="298"/>
      <c r="J903" s="298"/>
      <c r="K903" s="298"/>
      <c r="L903" s="298"/>
      <c r="M903" s="298"/>
      <c r="N903" s="298"/>
    </row>
    <row r="904" spans="1:14" ht="16.5" customHeight="1">
      <c r="A904" s="298"/>
      <c r="B904" s="298"/>
      <c r="C904" s="298"/>
      <c r="D904" s="298"/>
      <c r="E904" s="298"/>
      <c r="F904" s="298"/>
      <c r="G904" s="298"/>
      <c r="H904" s="298"/>
      <c r="I904" s="298"/>
      <c r="J904" s="298"/>
      <c r="K904" s="298"/>
      <c r="L904" s="298"/>
      <c r="M904" s="298"/>
      <c r="N904" s="298"/>
    </row>
    <row r="905" spans="1:14" ht="16.5" customHeight="1">
      <c r="A905" s="298"/>
      <c r="B905" s="298"/>
      <c r="C905" s="298"/>
      <c r="D905" s="298"/>
      <c r="E905" s="298"/>
      <c r="F905" s="298"/>
      <c r="G905" s="298"/>
      <c r="H905" s="298"/>
      <c r="I905" s="298"/>
      <c r="J905" s="298"/>
      <c r="K905" s="298"/>
      <c r="L905" s="298"/>
      <c r="M905" s="298"/>
      <c r="N905" s="298"/>
    </row>
    <row r="906" spans="1:14" ht="16.5" customHeight="1">
      <c r="A906" s="298"/>
      <c r="B906" s="298"/>
      <c r="C906" s="298"/>
      <c r="D906" s="298"/>
      <c r="E906" s="298"/>
      <c r="F906" s="298"/>
      <c r="G906" s="298"/>
      <c r="H906" s="298"/>
      <c r="I906" s="298"/>
      <c r="J906" s="298"/>
      <c r="K906" s="298"/>
      <c r="L906" s="298"/>
      <c r="M906" s="298"/>
      <c r="N906" s="298"/>
    </row>
    <row r="907" spans="1:14" ht="16.5" customHeight="1">
      <c r="A907" s="298"/>
      <c r="B907" s="298"/>
      <c r="C907" s="298"/>
      <c r="D907" s="298"/>
      <c r="E907" s="298"/>
      <c r="F907" s="298"/>
      <c r="G907" s="298"/>
      <c r="H907" s="298"/>
      <c r="I907" s="298"/>
      <c r="J907" s="298"/>
      <c r="K907" s="298"/>
      <c r="L907" s="298"/>
      <c r="M907" s="298"/>
      <c r="N907" s="298"/>
    </row>
    <row r="908" spans="1:14" ht="16.5" customHeight="1">
      <c r="A908" s="298"/>
      <c r="B908" s="298"/>
      <c r="C908" s="298"/>
      <c r="D908" s="298"/>
      <c r="E908" s="298"/>
      <c r="F908" s="298"/>
      <c r="G908" s="298"/>
      <c r="H908" s="298"/>
      <c r="I908" s="298"/>
      <c r="J908" s="298"/>
      <c r="K908" s="298"/>
      <c r="L908" s="298"/>
      <c r="M908" s="298"/>
      <c r="N908" s="298"/>
    </row>
    <row r="909" spans="1:14" ht="16.5" customHeight="1">
      <c r="A909" s="298"/>
      <c r="B909" s="298"/>
      <c r="C909" s="298"/>
      <c r="D909" s="298"/>
      <c r="E909" s="298"/>
      <c r="F909" s="298"/>
      <c r="G909" s="298"/>
      <c r="H909" s="298"/>
      <c r="I909" s="298"/>
      <c r="J909" s="298"/>
      <c r="K909" s="298"/>
      <c r="L909" s="298"/>
      <c r="M909" s="298"/>
      <c r="N909" s="298"/>
    </row>
    <row r="910" spans="1:14" ht="16.5" customHeight="1">
      <c r="A910" s="298"/>
      <c r="B910" s="298"/>
      <c r="C910" s="298"/>
      <c r="D910" s="298"/>
      <c r="E910" s="298"/>
      <c r="F910" s="298"/>
      <c r="G910" s="298"/>
      <c r="H910" s="298"/>
      <c r="I910" s="298"/>
      <c r="J910" s="298"/>
      <c r="K910" s="298"/>
      <c r="L910" s="298"/>
      <c r="M910" s="298"/>
      <c r="N910" s="298"/>
    </row>
    <row r="911" spans="1:14" ht="16.5" customHeight="1">
      <c r="A911" s="298"/>
      <c r="B911" s="298"/>
      <c r="C911" s="298"/>
      <c r="D911" s="298"/>
      <c r="E911" s="298"/>
      <c r="F911" s="298"/>
      <c r="G911" s="298"/>
      <c r="H911" s="298"/>
      <c r="I911" s="298"/>
      <c r="J911" s="298"/>
      <c r="K911" s="298"/>
      <c r="L911" s="298"/>
      <c r="M911" s="298"/>
      <c r="N911" s="298"/>
    </row>
    <row r="912" spans="1:14" ht="16.5" customHeight="1">
      <c r="A912" s="298"/>
      <c r="B912" s="298"/>
      <c r="C912" s="298"/>
      <c r="D912" s="298"/>
      <c r="E912" s="298"/>
      <c r="F912" s="298"/>
      <c r="G912" s="298"/>
      <c r="H912" s="298"/>
      <c r="I912" s="298"/>
      <c r="J912" s="298"/>
      <c r="K912" s="298"/>
      <c r="L912" s="298"/>
      <c r="M912" s="298"/>
      <c r="N912" s="298"/>
    </row>
    <row r="913" spans="1:14" ht="16.5" customHeight="1">
      <c r="A913" s="298"/>
      <c r="B913" s="298"/>
      <c r="C913" s="298"/>
      <c r="D913" s="298"/>
      <c r="E913" s="298"/>
      <c r="F913" s="298"/>
      <c r="G913" s="298"/>
      <c r="H913" s="298"/>
      <c r="I913" s="298"/>
      <c r="J913" s="298"/>
      <c r="K913" s="298"/>
      <c r="L913" s="298"/>
      <c r="M913" s="298"/>
      <c r="N913" s="298"/>
    </row>
    <row r="914" spans="1:14" ht="16.5" customHeight="1">
      <c r="A914" s="298"/>
      <c r="B914" s="298"/>
      <c r="C914" s="298"/>
      <c r="D914" s="298"/>
      <c r="E914" s="298"/>
      <c r="F914" s="298"/>
      <c r="G914" s="298"/>
      <c r="H914" s="298"/>
      <c r="I914" s="298"/>
      <c r="J914" s="298"/>
      <c r="K914" s="298"/>
      <c r="L914" s="298"/>
      <c r="M914" s="298"/>
      <c r="N914" s="298"/>
    </row>
    <row r="915" spans="1:14" ht="16.5" customHeight="1">
      <c r="A915" s="298"/>
      <c r="B915" s="298"/>
      <c r="C915" s="298"/>
      <c r="D915" s="298"/>
      <c r="E915" s="298"/>
      <c r="F915" s="298"/>
      <c r="G915" s="298"/>
      <c r="H915" s="298"/>
      <c r="I915" s="298"/>
      <c r="J915" s="298"/>
      <c r="K915" s="298"/>
      <c r="L915" s="298"/>
      <c r="M915" s="298"/>
      <c r="N915" s="298"/>
    </row>
    <row r="916" spans="1:14" ht="16.5" customHeight="1">
      <c r="A916" s="298"/>
      <c r="B916" s="298"/>
      <c r="C916" s="298"/>
      <c r="D916" s="298"/>
      <c r="E916" s="298"/>
      <c r="F916" s="298"/>
      <c r="G916" s="298"/>
      <c r="H916" s="298"/>
      <c r="I916" s="298"/>
      <c r="J916" s="298"/>
      <c r="K916" s="298"/>
      <c r="L916" s="298"/>
      <c r="M916" s="298"/>
      <c r="N916" s="298"/>
    </row>
    <row r="917" spans="1:14" ht="16.5" customHeight="1">
      <c r="A917" s="298"/>
      <c r="B917" s="298"/>
      <c r="C917" s="298"/>
      <c r="D917" s="298"/>
      <c r="E917" s="298"/>
      <c r="F917" s="298"/>
      <c r="G917" s="298"/>
      <c r="H917" s="298"/>
      <c r="I917" s="298"/>
      <c r="J917" s="298"/>
      <c r="K917" s="298"/>
      <c r="L917" s="298"/>
      <c r="M917" s="298"/>
      <c r="N917" s="298"/>
    </row>
    <row r="918" spans="1:14" ht="16.5" customHeight="1">
      <c r="A918" s="298"/>
      <c r="B918" s="298"/>
      <c r="C918" s="298"/>
      <c r="D918" s="298"/>
      <c r="E918" s="298"/>
      <c r="F918" s="298"/>
      <c r="G918" s="298"/>
      <c r="H918" s="298"/>
      <c r="I918" s="298"/>
      <c r="J918" s="298"/>
      <c r="K918" s="298"/>
      <c r="L918" s="298"/>
      <c r="M918" s="298"/>
      <c r="N918" s="298"/>
    </row>
    <row r="919" spans="1:14" ht="16.5" customHeight="1">
      <c r="A919" s="298"/>
      <c r="B919" s="298"/>
      <c r="C919" s="298"/>
      <c r="D919" s="298"/>
      <c r="E919" s="298"/>
      <c r="F919" s="298"/>
      <c r="G919" s="298"/>
      <c r="H919" s="298"/>
      <c r="I919" s="298"/>
      <c r="J919" s="298"/>
      <c r="K919" s="298"/>
      <c r="L919" s="298"/>
      <c r="M919" s="298"/>
      <c r="N919" s="298"/>
    </row>
    <row r="920" spans="1:14" ht="16.5" customHeight="1">
      <c r="A920" s="298"/>
      <c r="B920" s="298"/>
      <c r="C920" s="298"/>
      <c r="D920" s="298"/>
      <c r="E920" s="298"/>
      <c r="F920" s="298"/>
      <c r="G920" s="298"/>
      <c r="H920" s="298"/>
      <c r="I920" s="298"/>
      <c r="J920" s="298"/>
      <c r="K920" s="298"/>
      <c r="L920" s="298"/>
      <c r="M920" s="298"/>
      <c r="N920" s="298"/>
    </row>
    <row r="921" spans="1:14" ht="16.5" customHeight="1">
      <c r="A921" s="298"/>
      <c r="B921" s="298"/>
      <c r="C921" s="298"/>
      <c r="D921" s="298"/>
      <c r="E921" s="298"/>
      <c r="F921" s="298"/>
      <c r="G921" s="298"/>
      <c r="H921" s="298"/>
      <c r="I921" s="298"/>
      <c r="J921" s="298"/>
      <c r="K921" s="298"/>
      <c r="L921" s="298"/>
      <c r="M921" s="298"/>
      <c r="N921" s="298"/>
    </row>
    <row r="922" spans="1:14" ht="16.5" customHeight="1">
      <c r="A922" s="298"/>
      <c r="B922" s="298"/>
      <c r="C922" s="298"/>
      <c r="D922" s="298"/>
      <c r="E922" s="298"/>
      <c r="F922" s="298"/>
      <c r="G922" s="298"/>
      <c r="H922" s="298"/>
      <c r="I922" s="298"/>
      <c r="J922" s="298"/>
      <c r="K922" s="298"/>
      <c r="L922" s="298"/>
      <c r="M922" s="298"/>
      <c r="N922" s="298"/>
    </row>
    <row r="923" spans="1:14" ht="16.5" customHeight="1">
      <c r="A923" s="298"/>
      <c r="B923" s="298"/>
      <c r="C923" s="298"/>
      <c r="D923" s="298"/>
      <c r="E923" s="298"/>
      <c r="F923" s="298"/>
      <c r="G923" s="298"/>
      <c r="H923" s="298"/>
      <c r="I923" s="298"/>
      <c r="J923" s="298"/>
      <c r="K923" s="298"/>
      <c r="L923" s="298"/>
      <c r="M923" s="298"/>
      <c r="N923" s="298"/>
    </row>
    <row r="924" spans="1:14" ht="16.5" customHeight="1">
      <c r="A924" s="298"/>
      <c r="B924" s="298"/>
      <c r="C924" s="298"/>
      <c r="D924" s="298"/>
      <c r="E924" s="298"/>
      <c r="F924" s="298"/>
      <c r="G924" s="298"/>
      <c r="H924" s="298"/>
      <c r="I924" s="298"/>
      <c r="J924" s="298"/>
      <c r="K924" s="298"/>
      <c r="L924" s="298"/>
      <c r="M924" s="298"/>
      <c r="N924" s="298"/>
    </row>
    <row r="925" spans="1:14" ht="16.5" customHeight="1">
      <c r="A925" s="298"/>
      <c r="B925" s="298"/>
      <c r="C925" s="298"/>
      <c r="D925" s="298"/>
      <c r="E925" s="298"/>
      <c r="F925" s="298"/>
      <c r="G925" s="298"/>
      <c r="H925" s="298"/>
      <c r="I925" s="298"/>
      <c r="J925" s="298"/>
      <c r="K925" s="298"/>
      <c r="L925" s="298"/>
      <c r="M925" s="298"/>
      <c r="N925" s="298"/>
    </row>
    <row r="926" spans="1:14" ht="16.5" customHeight="1">
      <c r="A926" s="298"/>
      <c r="B926" s="298"/>
      <c r="C926" s="298"/>
      <c r="D926" s="298"/>
      <c r="E926" s="298"/>
      <c r="F926" s="298"/>
      <c r="G926" s="298"/>
      <c r="H926" s="298"/>
      <c r="I926" s="298"/>
      <c r="J926" s="298"/>
      <c r="K926" s="298"/>
      <c r="L926" s="298"/>
      <c r="M926" s="298"/>
      <c r="N926" s="298"/>
    </row>
    <row r="927" spans="1:14" ht="16.5" customHeight="1">
      <c r="A927" s="298"/>
      <c r="B927" s="298"/>
      <c r="C927" s="298"/>
      <c r="D927" s="298"/>
      <c r="E927" s="298"/>
      <c r="F927" s="298"/>
      <c r="G927" s="298"/>
      <c r="H927" s="298"/>
      <c r="I927" s="298"/>
      <c r="J927" s="298"/>
      <c r="K927" s="298"/>
      <c r="L927" s="298"/>
      <c r="M927" s="298"/>
      <c r="N927" s="298"/>
    </row>
    <row r="928" spans="1:14" ht="16.5" customHeight="1">
      <c r="A928" s="298"/>
      <c r="B928" s="298"/>
      <c r="C928" s="298"/>
      <c r="D928" s="298"/>
      <c r="E928" s="298"/>
      <c r="F928" s="298"/>
      <c r="G928" s="298"/>
      <c r="H928" s="298"/>
      <c r="I928" s="298"/>
      <c r="J928" s="298"/>
      <c r="K928" s="298"/>
      <c r="L928" s="298"/>
      <c r="M928" s="298"/>
      <c r="N928" s="298"/>
    </row>
    <row r="929" spans="1:14" ht="16.5" customHeight="1">
      <c r="A929" s="298"/>
      <c r="B929" s="298"/>
      <c r="C929" s="298"/>
      <c r="D929" s="298"/>
      <c r="E929" s="298"/>
      <c r="F929" s="298"/>
      <c r="G929" s="298"/>
      <c r="H929" s="298"/>
      <c r="I929" s="298"/>
      <c r="J929" s="298"/>
      <c r="K929" s="298"/>
      <c r="L929" s="298"/>
      <c r="M929" s="298"/>
      <c r="N929" s="298"/>
    </row>
    <row r="930" spans="1:14" ht="16.5" customHeight="1">
      <c r="A930" s="298"/>
      <c r="B930" s="298"/>
      <c r="C930" s="298"/>
      <c r="D930" s="298"/>
      <c r="E930" s="298"/>
      <c r="F930" s="298"/>
      <c r="G930" s="298"/>
      <c r="H930" s="298"/>
      <c r="I930" s="298"/>
      <c r="J930" s="298"/>
      <c r="K930" s="298"/>
      <c r="L930" s="298"/>
      <c r="M930" s="298"/>
      <c r="N930" s="298"/>
    </row>
    <row r="931" spans="1:14" ht="16.5" customHeight="1">
      <c r="A931" s="298"/>
      <c r="B931" s="298"/>
      <c r="C931" s="298"/>
      <c r="D931" s="298"/>
      <c r="E931" s="298"/>
      <c r="F931" s="298"/>
      <c r="G931" s="298"/>
      <c r="H931" s="298"/>
      <c r="I931" s="298"/>
      <c r="J931" s="298"/>
      <c r="K931" s="298"/>
      <c r="L931" s="298"/>
      <c r="M931" s="298"/>
      <c r="N931" s="298"/>
    </row>
    <row r="932" spans="1:14" ht="16.5" customHeight="1">
      <c r="A932" s="298"/>
      <c r="B932" s="298"/>
      <c r="C932" s="298"/>
      <c r="D932" s="298"/>
      <c r="E932" s="298"/>
      <c r="F932" s="298"/>
      <c r="G932" s="298"/>
      <c r="H932" s="298"/>
      <c r="I932" s="298"/>
      <c r="J932" s="298"/>
      <c r="K932" s="298"/>
      <c r="L932" s="298"/>
      <c r="M932" s="298"/>
      <c r="N932" s="298"/>
    </row>
    <row r="933" spans="1:14" ht="16.5" customHeight="1">
      <c r="A933" s="298"/>
      <c r="B933" s="298"/>
      <c r="C933" s="298"/>
      <c r="D933" s="298"/>
      <c r="E933" s="298"/>
      <c r="F933" s="298"/>
      <c r="G933" s="298"/>
      <c r="H933" s="298"/>
      <c r="I933" s="298"/>
      <c r="J933" s="298"/>
      <c r="K933" s="298"/>
      <c r="L933" s="298"/>
      <c r="M933" s="298"/>
      <c r="N933" s="298"/>
    </row>
    <row r="934" spans="1:14" ht="16.5" customHeight="1">
      <c r="A934" s="298"/>
      <c r="B934" s="298"/>
      <c r="C934" s="298"/>
      <c r="D934" s="298"/>
      <c r="E934" s="298"/>
      <c r="F934" s="298"/>
      <c r="G934" s="298"/>
      <c r="H934" s="298"/>
      <c r="I934" s="298"/>
      <c r="J934" s="298"/>
      <c r="K934" s="298"/>
      <c r="L934" s="298"/>
      <c r="M934" s="298"/>
      <c r="N934" s="298"/>
    </row>
    <row r="935" spans="1:14" ht="16.5" customHeight="1">
      <c r="A935" s="298"/>
      <c r="B935" s="298"/>
      <c r="C935" s="298"/>
      <c r="D935" s="298"/>
      <c r="E935" s="298"/>
      <c r="F935" s="298"/>
      <c r="G935" s="298"/>
      <c r="H935" s="298"/>
      <c r="I935" s="298"/>
      <c r="J935" s="298"/>
      <c r="K935" s="298"/>
      <c r="L935" s="298"/>
      <c r="M935" s="298"/>
      <c r="N935" s="298"/>
    </row>
    <row r="936" spans="1:14" ht="16.5" customHeight="1">
      <c r="A936" s="298"/>
      <c r="B936" s="298"/>
      <c r="C936" s="298"/>
      <c r="D936" s="298"/>
      <c r="E936" s="298"/>
      <c r="F936" s="298"/>
      <c r="G936" s="298"/>
      <c r="H936" s="298"/>
      <c r="I936" s="298"/>
      <c r="J936" s="298"/>
      <c r="K936" s="298"/>
      <c r="L936" s="298"/>
      <c r="M936" s="298"/>
      <c r="N936" s="298"/>
    </row>
    <row r="937" spans="1:14" ht="16.5" customHeight="1">
      <c r="A937" s="298"/>
      <c r="B937" s="298"/>
      <c r="C937" s="298"/>
      <c r="D937" s="298"/>
      <c r="E937" s="298"/>
      <c r="F937" s="298"/>
      <c r="G937" s="298"/>
      <c r="H937" s="298"/>
      <c r="I937" s="298"/>
      <c r="J937" s="298"/>
      <c r="K937" s="298"/>
      <c r="L937" s="298"/>
      <c r="M937" s="298"/>
      <c r="N937" s="298"/>
    </row>
    <row r="938" spans="1:14" ht="16.5" customHeight="1">
      <c r="A938" s="298"/>
      <c r="B938" s="298"/>
      <c r="C938" s="298"/>
      <c r="D938" s="298"/>
      <c r="E938" s="298"/>
      <c r="F938" s="298"/>
      <c r="G938" s="298"/>
      <c r="H938" s="298"/>
      <c r="I938" s="298"/>
      <c r="J938" s="298"/>
      <c r="K938" s="298"/>
      <c r="L938" s="298"/>
      <c r="M938" s="298"/>
      <c r="N938" s="298"/>
    </row>
    <row r="939" spans="1:14" ht="16.5" customHeight="1">
      <c r="A939" s="298"/>
      <c r="B939" s="298"/>
      <c r="C939" s="298"/>
      <c r="D939" s="298"/>
      <c r="E939" s="298"/>
      <c r="F939" s="298"/>
      <c r="G939" s="298"/>
      <c r="H939" s="298"/>
      <c r="I939" s="298"/>
      <c r="J939" s="298"/>
      <c r="K939" s="298"/>
      <c r="L939" s="298"/>
      <c r="M939" s="298"/>
      <c r="N939" s="298"/>
    </row>
    <row r="940" spans="1:14" ht="16.5" customHeight="1">
      <c r="A940" s="298"/>
      <c r="B940" s="298"/>
      <c r="C940" s="298"/>
      <c r="D940" s="298"/>
      <c r="E940" s="298"/>
      <c r="F940" s="298"/>
      <c r="G940" s="298"/>
      <c r="H940" s="298"/>
      <c r="I940" s="298"/>
      <c r="J940" s="298"/>
      <c r="K940" s="298"/>
      <c r="L940" s="298"/>
      <c r="M940" s="298"/>
      <c r="N940" s="298"/>
    </row>
    <row r="941" spans="1:14" ht="16.5" customHeight="1">
      <c r="A941" s="298"/>
      <c r="B941" s="298"/>
      <c r="C941" s="298"/>
      <c r="D941" s="298"/>
      <c r="E941" s="298"/>
      <c r="F941" s="298"/>
      <c r="G941" s="298"/>
      <c r="H941" s="298"/>
      <c r="I941" s="298"/>
      <c r="J941" s="298"/>
      <c r="K941" s="298"/>
      <c r="L941" s="298"/>
      <c r="M941" s="298"/>
      <c r="N941" s="298"/>
    </row>
    <row r="942" spans="1:14" ht="16.5" customHeight="1">
      <c r="A942" s="298"/>
      <c r="B942" s="298"/>
      <c r="C942" s="298"/>
      <c r="D942" s="298"/>
      <c r="E942" s="298"/>
      <c r="F942" s="298"/>
      <c r="G942" s="298"/>
      <c r="H942" s="298"/>
      <c r="I942" s="298"/>
      <c r="J942" s="298"/>
      <c r="K942" s="298"/>
      <c r="L942" s="298"/>
      <c r="M942" s="298"/>
      <c r="N942" s="298"/>
    </row>
    <row r="943" spans="1:14" ht="16.5" customHeight="1">
      <c r="A943" s="298"/>
      <c r="B943" s="298"/>
      <c r="C943" s="298"/>
      <c r="D943" s="298"/>
      <c r="E943" s="298"/>
      <c r="F943" s="298"/>
      <c r="G943" s="298"/>
      <c r="H943" s="298"/>
      <c r="I943" s="298"/>
      <c r="J943" s="298"/>
      <c r="K943" s="298"/>
      <c r="L943" s="298"/>
      <c r="M943" s="298"/>
      <c r="N943" s="298"/>
    </row>
    <row r="944" spans="1:14" ht="16.5" customHeight="1">
      <c r="A944" s="298"/>
      <c r="B944" s="298"/>
      <c r="C944" s="298"/>
      <c r="D944" s="298"/>
      <c r="E944" s="298"/>
      <c r="F944" s="298"/>
      <c r="G944" s="298"/>
      <c r="H944" s="298"/>
      <c r="I944" s="298"/>
      <c r="J944" s="298"/>
      <c r="K944" s="298"/>
      <c r="L944" s="298"/>
      <c r="M944" s="298"/>
      <c r="N944" s="298"/>
    </row>
    <row r="945" spans="1:14" ht="16.5" customHeight="1">
      <c r="A945" s="298"/>
      <c r="B945" s="298"/>
      <c r="C945" s="298"/>
      <c r="D945" s="298"/>
      <c r="E945" s="298"/>
      <c r="F945" s="298"/>
      <c r="G945" s="298"/>
      <c r="H945" s="298"/>
      <c r="I945" s="298"/>
      <c r="J945" s="298"/>
      <c r="K945" s="298"/>
      <c r="L945" s="298"/>
      <c r="M945" s="298"/>
      <c r="N945" s="298"/>
    </row>
    <row r="946" spans="1:14" ht="16.5" customHeight="1">
      <c r="A946" s="298"/>
      <c r="B946" s="298"/>
      <c r="C946" s="298"/>
      <c r="D946" s="298"/>
      <c r="E946" s="298"/>
      <c r="F946" s="298"/>
      <c r="G946" s="298"/>
      <c r="H946" s="298"/>
      <c r="I946" s="298"/>
      <c r="J946" s="298"/>
      <c r="K946" s="298"/>
      <c r="L946" s="298"/>
      <c r="M946" s="298"/>
      <c r="N946" s="298"/>
    </row>
    <row r="947" spans="1:14" ht="16.5" customHeight="1">
      <c r="A947" s="298"/>
      <c r="B947" s="298"/>
      <c r="C947" s="298"/>
      <c r="D947" s="298"/>
      <c r="E947" s="298"/>
      <c r="F947" s="298"/>
      <c r="G947" s="298"/>
      <c r="H947" s="298"/>
      <c r="I947" s="298"/>
      <c r="J947" s="298"/>
      <c r="K947" s="298"/>
      <c r="L947" s="298"/>
      <c r="M947" s="298"/>
      <c r="N947" s="298"/>
    </row>
    <row r="948" spans="1:14" ht="16.5" customHeight="1">
      <c r="A948" s="298"/>
      <c r="B948" s="298"/>
      <c r="C948" s="298"/>
      <c r="D948" s="298"/>
      <c r="E948" s="298"/>
      <c r="F948" s="298"/>
      <c r="G948" s="298"/>
      <c r="H948" s="298"/>
      <c r="I948" s="298"/>
      <c r="J948" s="298"/>
      <c r="K948" s="298"/>
      <c r="L948" s="298"/>
      <c r="M948" s="298"/>
      <c r="N948" s="298"/>
    </row>
    <row r="949" spans="1:14" ht="16.5" customHeight="1">
      <c r="A949" s="298"/>
      <c r="B949" s="298"/>
      <c r="C949" s="298"/>
      <c r="D949" s="298"/>
      <c r="E949" s="298"/>
      <c r="F949" s="298"/>
      <c r="G949" s="298"/>
      <c r="H949" s="298"/>
      <c r="I949" s="298"/>
      <c r="J949" s="298"/>
      <c r="K949" s="298"/>
      <c r="L949" s="298"/>
      <c r="M949" s="298"/>
      <c r="N949" s="298"/>
    </row>
    <row r="950" spans="1:14" ht="16.5" customHeight="1">
      <c r="A950" s="298"/>
      <c r="B950" s="298"/>
      <c r="C950" s="298"/>
      <c r="D950" s="298"/>
      <c r="E950" s="298"/>
      <c r="F950" s="298"/>
      <c r="G950" s="298"/>
      <c r="H950" s="298"/>
      <c r="I950" s="298"/>
      <c r="J950" s="298"/>
      <c r="K950" s="298"/>
      <c r="L950" s="298"/>
      <c r="M950" s="298"/>
      <c r="N950" s="298"/>
    </row>
    <row r="951" spans="1:14" ht="16.5" customHeight="1">
      <c r="A951" s="298"/>
      <c r="B951" s="298"/>
      <c r="C951" s="298"/>
      <c r="D951" s="298"/>
      <c r="E951" s="298"/>
      <c r="F951" s="298"/>
      <c r="G951" s="298"/>
      <c r="H951" s="298"/>
      <c r="I951" s="298"/>
      <c r="J951" s="298"/>
      <c r="K951" s="298"/>
      <c r="L951" s="298"/>
      <c r="M951" s="298"/>
      <c r="N951" s="298"/>
    </row>
    <row r="952" spans="1:14" ht="16.5" customHeight="1">
      <c r="A952" s="298"/>
      <c r="B952" s="298"/>
      <c r="C952" s="298"/>
      <c r="D952" s="298"/>
      <c r="E952" s="298"/>
      <c r="F952" s="298"/>
      <c r="G952" s="298"/>
      <c r="H952" s="298"/>
      <c r="I952" s="298"/>
      <c r="J952" s="298"/>
      <c r="K952" s="298"/>
      <c r="L952" s="298"/>
      <c r="M952" s="298"/>
      <c r="N952" s="298"/>
    </row>
    <row r="953" spans="1:14" ht="16.5" customHeight="1">
      <c r="A953" s="298"/>
      <c r="B953" s="298"/>
      <c r="C953" s="298"/>
      <c r="D953" s="298"/>
      <c r="E953" s="298"/>
      <c r="F953" s="298"/>
      <c r="G953" s="298"/>
      <c r="H953" s="298"/>
      <c r="I953" s="298"/>
      <c r="J953" s="298"/>
      <c r="K953" s="298"/>
      <c r="L953" s="298"/>
      <c r="M953" s="298"/>
      <c r="N953" s="298"/>
    </row>
    <row r="954" spans="1:14" ht="16.5" customHeight="1">
      <c r="A954" s="298"/>
      <c r="B954" s="298"/>
      <c r="C954" s="298"/>
      <c r="D954" s="298"/>
      <c r="E954" s="298"/>
      <c r="F954" s="298"/>
      <c r="G954" s="298"/>
      <c r="H954" s="298"/>
      <c r="I954" s="298"/>
      <c r="J954" s="298"/>
      <c r="K954" s="298"/>
      <c r="L954" s="298"/>
      <c r="M954" s="298"/>
      <c r="N954" s="298"/>
    </row>
    <row r="955" spans="1:14" ht="16.5" customHeight="1">
      <c r="A955" s="298"/>
      <c r="B955" s="298"/>
      <c r="C955" s="298"/>
      <c r="D955" s="298"/>
      <c r="E955" s="298"/>
      <c r="F955" s="298"/>
      <c r="G955" s="298"/>
      <c r="H955" s="298"/>
      <c r="I955" s="298"/>
      <c r="J955" s="298"/>
      <c r="K955" s="298"/>
      <c r="L955" s="298"/>
      <c r="M955" s="298"/>
      <c r="N955" s="298"/>
    </row>
    <row r="956" spans="1:14" ht="16.5" customHeight="1">
      <c r="A956" s="298"/>
      <c r="B956" s="298"/>
      <c r="C956" s="298"/>
      <c r="D956" s="298"/>
      <c r="E956" s="298"/>
      <c r="F956" s="298"/>
      <c r="G956" s="298"/>
      <c r="H956" s="298"/>
      <c r="I956" s="298"/>
      <c r="J956" s="298"/>
      <c r="K956" s="298"/>
      <c r="L956" s="298"/>
      <c r="M956" s="298"/>
      <c r="N956" s="298"/>
    </row>
    <row r="957" spans="1:14" ht="16.5" customHeight="1">
      <c r="A957" s="298"/>
      <c r="B957" s="298"/>
      <c r="C957" s="298"/>
      <c r="D957" s="298"/>
      <c r="E957" s="298"/>
      <c r="F957" s="298"/>
      <c r="G957" s="298"/>
      <c r="H957" s="298"/>
      <c r="I957" s="298"/>
      <c r="J957" s="298"/>
      <c r="K957" s="298"/>
      <c r="L957" s="298"/>
      <c r="M957" s="298"/>
      <c r="N957" s="298"/>
    </row>
    <row r="958" spans="1:14" ht="16.5" customHeight="1">
      <c r="A958" s="298"/>
      <c r="B958" s="298"/>
      <c r="C958" s="298"/>
      <c r="D958" s="298"/>
      <c r="E958" s="298"/>
      <c r="F958" s="298"/>
      <c r="G958" s="298"/>
      <c r="H958" s="298"/>
      <c r="I958" s="298"/>
      <c r="J958" s="298"/>
      <c r="K958" s="298"/>
      <c r="L958" s="298"/>
      <c r="M958" s="298"/>
      <c r="N958" s="298"/>
    </row>
    <row r="959" spans="1:14" ht="16.5" customHeight="1">
      <c r="A959" s="298"/>
      <c r="B959" s="298"/>
      <c r="C959" s="298"/>
      <c r="D959" s="298"/>
      <c r="E959" s="298"/>
      <c r="F959" s="298"/>
      <c r="G959" s="298"/>
      <c r="H959" s="298"/>
      <c r="I959" s="298"/>
      <c r="J959" s="298"/>
      <c r="K959" s="298"/>
      <c r="L959" s="298"/>
      <c r="M959" s="298"/>
      <c r="N959" s="298"/>
    </row>
    <row r="960" spans="1:14" ht="16.5" customHeight="1">
      <c r="A960" s="298"/>
      <c r="B960" s="298"/>
      <c r="C960" s="298"/>
      <c r="D960" s="298"/>
      <c r="E960" s="298"/>
      <c r="F960" s="298"/>
      <c r="G960" s="298"/>
      <c r="H960" s="298"/>
      <c r="I960" s="298"/>
      <c r="J960" s="298"/>
      <c r="K960" s="298"/>
      <c r="L960" s="298"/>
      <c r="M960" s="298"/>
      <c r="N960" s="298"/>
    </row>
    <row r="961" spans="1:14" ht="16.5" customHeight="1">
      <c r="A961" s="298"/>
      <c r="B961" s="298"/>
      <c r="C961" s="298"/>
      <c r="D961" s="298"/>
      <c r="E961" s="298"/>
      <c r="F961" s="298"/>
      <c r="G961" s="298"/>
      <c r="H961" s="298"/>
      <c r="I961" s="298"/>
      <c r="J961" s="298"/>
      <c r="K961" s="298"/>
      <c r="L961" s="298"/>
      <c r="M961" s="298"/>
      <c r="N961" s="298"/>
    </row>
    <row r="962" spans="1:14" ht="16.5" customHeight="1">
      <c r="A962" s="298"/>
      <c r="B962" s="298"/>
      <c r="C962" s="298"/>
      <c r="D962" s="298"/>
      <c r="E962" s="298"/>
      <c r="F962" s="298"/>
      <c r="G962" s="298"/>
      <c r="H962" s="298"/>
      <c r="I962" s="298"/>
      <c r="J962" s="298"/>
      <c r="K962" s="298"/>
      <c r="L962" s="298"/>
      <c r="M962" s="298"/>
      <c r="N962" s="298"/>
    </row>
    <row r="963" spans="1:14" ht="16.5" customHeight="1">
      <c r="A963" s="298"/>
      <c r="B963" s="298"/>
      <c r="C963" s="298"/>
      <c r="D963" s="298"/>
      <c r="E963" s="298"/>
      <c r="F963" s="298"/>
      <c r="G963" s="298"/>
      <c r="H963" s="298"/>
      <c r="I963" s="298"/>
      <c r="J963" s="298"/>
      <c r="K963" s="298"/>
      <c r="L963" s="298"/>
      <c r="M963" s="298"/>
      <c r="N963" s="298"/>
    </row>
    <row r="964" spans="1:14" ht="16.5" customHeight="1">
      <c r="A964" s="298"/>
      <c r="B964" s="298"/>
      <c r="C964" s="298"/>
      <c r="D964" s="298"/>
      <c r="E964" s="298"/>
      <c r="F964" s="298"/>
      <c r="G964" s="298"/>
      <c r="H964" s="298"/>
      <c r="I964" s="298"/>
      <c r="J964" s="298"/>
      <c r="K964" s="298"/>
      <c r="L964" s="298"/>
      <c r="M964" s="298"/>
      <c r="N964" s="298"/>
    </row>
    <row r="965" spans="1:14" ht="16.5" customHeight="1">
      <c r="A965" s="298"/>
      <c r="B965" s="298"/>
      <c r="C965" s="298"/>
      <c r="D965" s="298"/>
      <c r="E965" s="298"/>
      <c r="F965" s="298"/>
      <c r="G965" s="298"/>
      <c r="H965" s="298"/>
      <c r="I965" s="298"/>
      <c r="J965" s="298"/>
      <c r="K965" s="298"/>
      <c r="L965" s="298"/>
      <c r="M965" s="298"/>
      <c r="N965" s="298"/>
    </row>
    <row r="966" spans="1:14" ht="16.5" customHeight="1">
      <c r="A966" s="298"/>
      <c r="B966" s="298"/>
      <c r="C966" s="298"/>
      <c r="D966" s="298"/>
      <c r="E966" s="298"/>
      <c r="F966" s="298"/>
      <c r="G966" s="298"/>
      <c r="H966" s="298"/>
      <c r="I966" s="298"/>
      <c r="J966" s="298"/>
      <c r="K966" s="298"/>
      <c r="L966" s="298"/>
      <c r="M966" s="298"/>
      <c r="N966" s="298"/>
    </row>
    <row r="967" spans="1:14" ht="16.5" customHeight="1">
      <c r="A967" s="298"/>
      <c r="B967" s="298"/>
      <c r="C967" s="298"/>
      <c r="D967" s="298"/>
      <c r="E967" s="298"/>
      <c r="F967" s="298"/>
      <c r="G967" s="298"/>
      <c r="H967" s="298"/>
      <c r="I967" s="298"/>
      <c r="J967" s="298"/>
      <c r="K967" s="298"/>
      <c r="L967" s="298"/>
      <c r="M967" s="298"/>
      <c r="N967" s="298"/>
    </row>
    <row r="968" spans="1:14" ht="16.5" customHeight="1">
      <c r="A968" s="298"/>
      <c r="B968" s="298"/>
      <c r="C968" s="298"/>
      <c r="D968" s="298"/>
      <c r="E968" s="298"/>
      <c r="F968" s="298"/>
      <c r="G968" s="298"/>
      <c r="H968" s="298"/>
      <c r="I968" s="298"/>
      <c r="J968" s="298"/>
      <c r="K968" s="298"/>
      <c r="L968" s="298"/>
      <c r="M968" s="298"/>
      <c r="N968" s="298"/>
    </row>
    <row r="969" spans="1:14" ht="16.5" customHeight="1">
      <c r="A969" s="298"/>
      <c r="B969" s="298"/>
      <c r="C969" s="298"/>
      <c r="D969" s="298"/>
      <c r="E969" s="298"/>
      <c r="F969" s="298"/>
      <c r="G969" s="298"/>
      <c r="H969" s="298"/>
      <c r="I969" s="298"/>
      <c r="J969" s="298"/>
      <c r="K969" s="298"/>
      <c r="L969" s="298"/>
      <c r="M969" s="298"/>
      <c r="N969" s="298"/>
    </row>
    <row r="970" spans="1:14" ht="16.5" customHeight="1">
      <c r="A970" s="298"/>
      <c r="B970" s="298"/>
      <c r="C970" s="298"/>
      <c r="D970" s="298"/>
      <c r="E970" s="298"/>
      <c r="F970" s="298"/>
      <c r="G970" s="298"/>
      <c r="H970" s="298"/>
      <c r="I970" s="298"/>
      <c r="J970" s="298"/>
      <c r="K970" s="298"/>
      <c r="L970" s="298"/>
      <c r="M970" s="298"/>
      <c r="N970" s="298"/>
    </row>
    <row r="971" spans="1:14" ht="16.5" customHeight="1">
      <c r="A971" s="298"/>
      <c r="B971" s="298"/>
      <c r="C971" s="298"/>
      <c r="D971" s="298"/>
      <c r="E971" s="298"/>
      <c r="F971" s="298"/>
      <c r="G971" s="298"/>
      <c r="H971" s="298"/>
      <c r="I971" s="298"/>
      <c r="J971" s="298"/>
      <c r="K971" s="298"/>
      <c r="L971" s="298"/>
      <c r="M971" s="298"/>
      <c r="N971" s="298"/>
    </row>
    <row r="972" spans="1:14" ht="16.5" customHeight="1">
      <c r="A972" s="298"/>
      <c r="B972" s="298"/>
      <c r="C972" s="298"/>
      <c r="D972" s="298"/>
      <c r="E972" s="298"/>
      <c r="F972" s="298"/>
      <c r="G972" s="298"/>
      <c r="H972" s="298"/>
      <c r="I972" s="298"/>
      <c r="J972" s="298"/>
      <c r="K972" s="298"/>
      <c r="L972" s="298"/>
      <c r="M972" s="298"/>
      <c r="N972" s="298"/>
    </row>
    <row r="973" spans="1:14" ht="16.5" customHeight="1">
      <c r="A973" s="298"/>
      <c r="B973" s="298"/>
      <c r="C973" s="298"/>
      <c r="D973" s="298"/>
      <c r="E973" s="298"/>
      <c r="F973" s="298"/>
      <c r="G973" s="298"/>
      <c r="H973" s="298"/>
      <c r="I973" s="298"/>
      <c r="J973" s="298"/>
      <c r="K973" s="298"/>
      <c r="L973" s="298"/>
      <c r="M973" s="298"/>
      <c r="N973" s="298"/>
    </row>
    <row r="974" spans="1:14" ht="16.5" customHeight="1">
      <c r="A974" s="298"/>
      <c r="B974" s="298"/>
      <c r="C974" s="298"/>
      <c r="D974" s="298"/>
      <c r="E974" s="298"/>
      <c r="F974" s="298"/>
      <c r="G974" s="298"/>
      <c r="H974" s="298"/>
      <c r="I974" s="298"/>
      <c r="J974" s="298"/>
      <c r="K974" s="298"/>
      <c r="L974" s="298"/>
      <c r="M974" s="298"/>
      <c r="N974" s="298"/>
    </row>
    <row r="975" spans="1:14" ht="16.5" customHeight="1">
      <c r="A975" s="298"/>
      <c r="B975" s="298"/>
      <c r="C975" s="298"/>
      <c r="D975" s="298"/>
      <c r="E975" s="298"/>
      <c r="F975" s="298"/>
      <c r="G975" s="298"/>
      <c r="H975" s="298"/>
      <c r="I975" s="298"/>
      <c r="J975" s="298"/>
      <c r="K975" s="298"/>
      <c r="L975" s="298"/>
      <c r="M975" s="298"/>
      <c r="N975" s="298"/>
    </row>
    <row r="976" spans="1:14" ht="16.5" customHeight="1">
      <c r="A976" s="298"/>
      <c r="B976" s="298"/>
      <c r="C976" s="298"/>
      <c r="D976" s="298"/>
      <c r="E976" s="298"/>
      <c r="F976" s="298"/>
      <c r="G976" s="298"/>
      <c r="H976" s="298"/>
      <c r="I976" s="298"/>
      <c r="J976" s="298"/>
      <c r="K976" s="298"/>
      <c r="L976" s="298"/>
      <c r="M976" s="298"/>
      <c r="N976" s="298"/>
    </row>
    <row r="977" spans="1:14" ht="16.5" customHeight="1">
      <c r="A977" s="298"/>
      <c r="B977" s="298"/>
      <c r="C977" s="298"/>
      <c r="D977" s="298"/>
      <c r="E977" s="298"/>
      <c r="F977" s="298"/>
      <c r="G977" s="298"/>
      <c r="H977" s="298"/>
      <c r="I977" s="298"/>
      <c r="J977" s="298"/>
      <c r="K977" s="298"/>
      <c r="L977" s="298"/>
      <c r="M977" s="298"/>
      <c r="N977" s="298"/>
    </row>
    <row r="978" spans="1:14" ht="16.5" customHeight="1">
      <c r="A978" s="298"/>
      <c r="B978" s="298"/>
      <c r="C978" s="298"/>
      <c r="D978" s="298"/>
      <c r="E978" s="298"/>
      <c r="F978" s="298"/>
      <c r="G978" s="298"/>
      <c r="H978" s="298"/>
      <c r="I978" s="298"/>
      <c r="J978" s="298"/>
      <c r="K978" s="298"/>
      <c r="L978" s="298"/>
      <c r="M978" s="298"/>
      <c r="N978" s="298"/>
    </row>
    <row r="979" spans="1:14" ht="16.5" customHeight="1">
      <c r="A979" s="298"/>
      <c r="B979" s="298"/>
      <c r="C979" s="298"/>
      <c r="D979" s="298"/>
      <c r="E979" s="298"/>
      <c r="F979" s="298"/>
      <c r="G979" s="298"/>
      <c r="H979" s="298"/>
      <c r="I979" s="298"/>
      <c r="J979" s="298"/>
      <c r="K979" s="298"/>
      <c r="L979" s="298"/>
      <c r="M979" s="298"/>
      <c r="N979" s="298"/>
    </row>
    <row r="980" spans="1:14" ht="16.5" customHeight="1">
      <c r="A980" s="298"/>
      <c r="B980" s="298"/>
      <c r="C980" s="298"/>
      <c r="D980" s="298"/>
      <c r="E980" s="298"/>
      <c r="F980" s="298"/>
      <c r="G980" s="298"/>
      <c r="H980" s="298"/>
      <c r="I980" s="298"/>
      <c r="J980" s="298"/>
      <c r="K980" s="298"/>
      <c r="L980" s="298"/>
      <c r="M980" s="298"/>
      <c r="N980" s="298"/>
    </row>
    <row r="981" spans="1:14" ht="16.5" customHeight="1">
      <c r="A981" s="298"/>
      <c r="B981" s="298"/>
      <c r="C981" s="298"/>
      <c r="D981" s="298"/>
      <c r="E981" s="298"/>
      <c r="F981" s="298"/>
      <c r="G981" s="298"/>
      <c r="H981" s="298"/>
      <c r="I981" s="298"/>
      <c r="J981" s="298"/>
      <c r="K981" s="298"/>
      <c r="L981" s="298"/>
      <c r="M981" s="298"/>
      <c r="N981" s="298"/>
    </row>
    <row r="982" spans="1:14" ht="16.5" customHeight="1">
      <c r="A982" s="298"/>
      <c r="B982" s="298"/>
      <c r="C982" s="298"/>
      <c r="D982" s="298"/>
      <c r="E982" s="298"/>
      <c r="F982" s="298"/>
      <c r="G982" s="298"/>
      <c r="H982" s="298"/>
      <c r="I982" s="298"/>
      <c r="J982" s="298"/>
      <c r="K982" s="298"/>
      <c r="L982" s="298"/>
      <c r="M982" s="298"/>
      <c r="N982" s="298"/>
    </row>
    <row r="983" spans="1:14" ht="16.5" customHeight="1">
      <c r="A983" s="298"/>
      <c r="B983" s="298"/>
      <c r="C983" s="298"/>
      <c r="D983" s="298"/>
      <c r="E983" s="298"/>
      <c r="F983" s="298"/>
      <c r="G983" s="298"/>
      <c r="H983" s="298"/>
      <c r="I983" s="298"/>
      <c r="J983" s="298"/>
      <c r="K983" s="298"/>
      <c r="L983" s="298"/>
      <c r="M983" s="298"/>
      <c r="N983" s="298"/>
    </row>
    <row r="984" spans="1:14" ht="16.5" customHeight="1">
      <c r="A984" s="298"/>
      <c r="B984" s="298"/>
      <c r="C984" s="298"/>
      <c r="D984" s="298"/>
      <c r="E984" s="298"/>
      <c r="F984" s="298"/>
      <c r="G984" s="298"/>
      <c r="H984" s="298"/>
      <c r="I984" s="298"/>
      <c r="J984" s="298"/>
      <c r="K984" s="298"/>
      <c r="L984" s="298"/>
      <c r="M984" s="298"/>
      <c r="N984" s="298"/>
    </row>
    <row r="985" spans="1:14" ht="16.5" customHeight="1">
      <c r="A985" s="298"/>
      <c r="B985" s="298"/>
      <c r="C985" s="298"/>
      <c r="D985" s="298"/>
      <c r="E985" s="298"/>
      <c r="F985" s="298"/>
      <c r="G985" s="298"/>
      <c r="H985" s="298"/>
      <c r="I985" s="298"/>
      <c r="J985" s="298"/>
      <c r="K985" s="298"/>
      <c r="L985" s="298"/>
      <c r="M985" s="298"/>
      <c r="N985" s="298"/>
    </row>
    <row r="986" spans="1:14" ht="16.5" customHeight="1">
      <c r="A986" s="298"/>
      <c r="B986" s="298"/>
      <c r="C986" s="298"/>
      <c r="D986" s="298"/>
      <c r="E986" s="298"/>
      <c r="F986" s="298"/>
      <c r="G986" s="298"/>
      <c r="H986" s="298"/>
      <c r="I986" s="298"/>
      <c r="J986" s="298"/>
      <c r="K986" s="298"/>
      <c r="L986" s="298"/>
      <c r="M986" s="298"/>
      <c r="N986" s="298"/>
    </row>
    <row r="987" spans="1:14" ht="16.5" customHeight="1">
      <c r="A987" s="298"/>
      <c r="B987" s="298"/>
      <c r="C987" s="298"/>
      <c r="D987" s="298"/>
      <c r="E987" s="298"/>
      <c r="F987" s="298"/>
      <c r="G987" s="298"/>
      <c r="H987" s="298"/>
      <c r="I987" s="298"/>
      <c r="J987" s="298"/>
      <c r="K987" s="298"/>
      <c r="L987" s="298"/>
      <c r="M987" s="298"/>
      <c r="N987" s="298"/>
    </row>
    <row r="988" spans="1:14" ht="16.5" customHeight="1">
      <c r="A988" s="298"/>
      <c r="B988" s="298"/>
      <c r="C988" s="298"/>
      <c r="D988" s="298"/>
      <c r="E988" s="298"/>
      <c r="F988" s="298"/>
      <c r="G988" s="298"/>
      <c r="H988" s="298"/>
      <c r="I988" s="298"/>
      <c r="J988" s="298"/>
      <c r="K988" s="298"/>
      <c r="L988" s="298"/>
      <c r="M988" s="298"/>
      <c r="N988" s="298"/>
    </row>
    <row r="989" spans="1:14" ht="16.5" customHeight="1">
      <c r="A989" s="298"/>
      <c r="B989" s="298"/>
      <c r="C989" s="298"/>
      <c r="D989" s="298"/>
      <c r="E989" s="298"/>
      <c r="F989" s="298"/>
      <c r="G989" s="298"/>
      <c r="H989" s="298"/>
      <c r="I989" s="298"/>
      <c r="J989" s="298"/>
      <c r="K989" s="298"/>
      <c r="L989" s="298"/>
      <c r="M989" s="298"/>
      <c r="N989" s="298"/>
    </row>
    <row r="990" spans="1:14" ht="16.5" customHeight="1">
      <c r="A990" s="298"/>
      <c r="B990" s="298"/>
      <c r="C990" s="298"/>
      <c r="D990" s="298"/>
      <c r="E990" s="298"/>
      <c r="F990" s="298"/>
      <c r="G990" s="298"/>
      <c r="H990" s="298"/>
      <c r="I990" s="298"/>
      <c r="J990" s="298"/>
      <c r="K990" s="298"/>
      <c r="L990" s="298"/>
      <c r="M990" s="298"/>
      <c r="N990" s="298"/>
    </row>
    <row r="991" spans="1:14" ht="16.5" customHeight="1">
      <c r="A991" s="298"/>
      <c r="B991" s="298"/>
      <c r="C991" s="298"/>
      <c r="D991" s="298"/>
      <c r="E991" s="298"/>
      <c r="F991" s="298"/>
      <c r="G991" s="298"/>
      <c r="H991" s="298"/>
      <c r="I991" s="298"/>
      <c r="J991" s="298"/>
      <c r="K991" s="298"/>
      <c r="L991" s="298"/>
      <c r="M991" s="298"/>
      <c r="N991" s="298"/>
    </row>
    <row r="992" spans="1:14" ht="16.5" customHeight="1">
      <c r="A992" s="298"/>
      <c r="B992" s="298"/>
      <c r="C992" s="298"/>
      <c r="D992" s="298"/>
      <c r="E992" s="298"/>
      <c r="F992" s="298"/>
      <c r="G992" s="298"/>
      <c r="H992" s="298"/>
      <c r="I992" s="298"/>
      <c r="J992" s="298"/>
      <c r="K992" s="298"/>
      <c r="L992" s="298"/>
      <c r="M992" s="298"/>
      <c r="N992" s="298"/>
    </row>
    <row r="993" spans="1:14" ht="16.5" customHeight="1">
      <c r="A993" s="298"/>
      <c r="B993" s="298"/>
      <c r="C993" s="298"/>
      <c r="D993" s="298"/>
      <c r="E993" s="298"/>
      <c r="F993" s="298"/>
      <c r="G993" s="298"/>
      <c r="H993" s="298"/>
      <c r="I993" s="298"/>
      <c r="J993" s="298"/>
      <c r="K993" s="298"/>
      <c r="L993" s="298"/>
      <c r="M993" s="298"/>
      <c r="N993" s="298"/>
    </row>
    <row r="994" spans="1:14" ht="16.5" customHeight="1">
      <c r="A994" s="298"/>
      <c r="B994" s="298"/>
      <c r="C994" s="298"/>
      <c r="D994" s="298"/>
      <c r="E994" s="298"/>
      <c r="F994" s="298"/>
      <c r="G994" s="298"/>
      <c r="H994" s="298"/>
      <c r="I994" s="298"/>
      <c r="J994" s="298"/>
      <c r="K994" s="298"/>
      <c r="L994" s="298"/>
      <c r="M994" s="298"/>
      <c r="N994" s="298"/>
    </row>
    <row r="995" spans="1:14" ht="16.5" customHeight="1">
      <c r="A995" s="298"/>
      <c r="B995" s="298"/>
      <c r="C995" s="298"/>
      <c r="D995" s="298"/>
      <c r="E995" s="298"/>
      <c r="F995" s="298"/>
      <c r="G995" s="298"/>
      <c r="H995" s="298"/>
      <c r="I995" s="298"/>
      <c r="J995" s="298"/>
      <c r="K995" s="298"/>
      <c r="L995" s="298"/>
      <c r="M995" s="298"/>
      <c r="N995" s="298"/>
    </row>
    <row r="996" spans="1:14" ht="16.5" customHeight="1">
      <c r="A996" s="298"/>
      <c r="B996" s="298"/>
      <c r="C996" s="298"/>
      <c r="D996" s="298"/>
      <c r="E996" s="298"/>
      <c r="F996" s="298"/>
      <c r="G996" s="298"/>
      <c r="H996" s="298"/>
      <c r="I996" s="298"/>
      <c r="J996" s="298"/>
      <c r="K996" s="298"/>
      <c r="L996" s="298"/>
      <c r="M996" s="298"/>
      <c r="N996" s="298"/>
    </row>
    <row r="997" spans="1:14" ht="16.5" customHeight="1">
      <c r="A997" s="298"/>
      <c r="B997" s="298"/>
      <c r="C997" s="298"/>
      <c r="D997" s="298"/>
      <c r="E997" s="298"/>
      <c r="F997" s="298"/>
      <c r="G997" s="298"/>
      <c r="H997" s="298"/>
      <c r="I997" s="298"/>
      <c r="J997" s="298"/>
      <c r="K997" s="298"/>
      <c r="L997" s="298"/>
      <c r="M997" s="298"/>
      <c r="N997" s="298"/>
    </row>
    <row r="998" spans="1:14" ht="16.5" customHeight="1">
      <c r="A998" s="298"/>
      <c r="B998" s="298"/>
      <c r="C998" s="298"/>
      <c r="D998" s="298"/>
      <c r="E998" s="298"/>
      <c r="F998" s="298"/>
      <c r="G998" s="298"/>
      <c r="H998" s="298"/>
      <c r="I998" s="298"/>
      <c r="J998" s="298"/>
      <c r="K998" s="298"/>
      <c r="L998" s="298"/>
      <c r="M998" s="298"/>
      <c r="N998" s="298"/>
    </row>
    <row r="999" spans="1:14" ht="16.5" customHeight="1">
      <c r="A999" s="298"/>
      <c r="B999" s="298"/>
      <c r="C999" s="298"/>
      <c r="D999" s="298"/>
      <c r="E999" s="298"/>
      <c r="F999" s="298"/>
      <c r="G999" s="298"/>
      <c r="H999" s="298"/>
      <c r="I999" s="298"/>
      <c r="J999" s="298"/>
      <c r="K999" s="298"/>
      <c r="L999" s="298"/>
      <c r="M999" s="298"/>
      <c r="N999" s="298"/>
    </row>
    <row r="1000" spans="1:14" ht="16.5" customHeight="1">
      <c r="A1000" s="298"/>
      <c r="B1000" s="298"/>
      <c r="C1000" s="298"/>
      <c r="D1000" s="298"/>
      <c r="E1000" s="298"/>
      <c r="F1000" s="298"/>
      <c r="G1000" s="298"/>
      <c r="H1000" s="298"/>
      <c r="I1000" s="298"/>
      <c r="J1000" s="298"/>
      <c r="K1000" s="298"/>
      <c r="L1000" s="298"/>
      <c r="M1000" s="298"/>
      <c r="N1000" s="298"/>
    </row>
    <row r="1001" spans="1:14" ht="16.5" customHeight="1">
      <c r="A1001" s="298"/>
      <c r="B1001" s="298"/>
      <c r="C1001" s="298"/>
      <c r="D1001" s="298"/>
      <c r="E1001" s="298"/>
      <c r="F1001" s="298"/>
      <c r="G1001" s="298"/>
      <c r="H1001" s="298"/>
      <c r="I1001" s="298"/>
      <c r="J1001" s="298"/>
      <c r="K1001" s="298"/>
      <c r="L1001" s="298"/>
      <c r="M1001" s="298"/>
      <c r="N1001" s="298"/>
    </row>
    <row r="1002" spans="1:14" ht="16.5" customHeight="1">
      <c r="A1002" s="298"/>
      <c r="B1002" s="298"/>
      <c r="C1002" s="298"/>
      <c r="D1002" s="298"/>
      <c r="E1002" s="298"/>
      <c r="F1002" s="298"/>
      <c r="G1002" s="298"/>
      <c r="H1002" s="298"/>
      <c r="I1002" s="298"/>
      <c r="J1002" s="298"/>
      <c r="K1002" s="298"/>
      <c r="L1002" s="298"/>
      <c r="M1002" s="298"/>
      <c r="N1002" s="29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2046" t="s">
        <v>620</v>
      </c>
      <c r="B1" s="2046"/>
      <c r="C1" s="2046"/>
    </row>
    <row r="2" spans="1:3" ht="17.25" customHeight="1" thickBot="1">
      <c r="A2" s="2119" t="s">
        <v>253</v>
      </c>
      <c r="B2" s="2120"/>
      <c r="C2" s="1221">
        <v>45837</v>
      </c>
    </row>
    <row r="3" spans="1:3">
      <c r="A3" s="2121" t="s">
        <v>254</v>
      </c>
      <c r="B3" s="10" t="s">
        <v>255</v>
      </c>
      <c r="C3" s="652" t="s">
        <v>1174</v>
      </c>
    </row>
    <row r="4" spans="1:3">
      <c r="A4" s="2122"/>
      <c r="B4" s="10" t="s">
        <v>257</v>
      </c>
      <c r="C4" s="652" t="s">
        <v>1175</v>
      </c>
    </row>
    <row r="5" spans="1:3">
      <c r="A5" s="2122"/>
      <c r="B5" s="10" t="s">
        <v>259</v>
      </c>
      <c r="C5" s="652" t="s">
        <v>1176</v>
      </c>
    </row>
    <row r="6" spans="1:3">
      <c r="A6" s="2122"/>
      <c r="B6" s="10" t="s">
        <v>261</v>
      </c>
      <c r="C6" s="652" t="s">
        <v>1177</v>
      </c>
    </row>
    <row r="7" spans="1:3">
      <c r="A7" s="2122"/>
      <c r="B7" s="10" t="s">
        <v>263</v>
      </c>
      <c r="C7" s="1323" t="s">
        <v>1178</v>
      </c>
    </row>
    <row r="8" spans="1:3">
      <c r="A8" s="2122"/>
      <c r="B8" s="10" t="s">
        <v>265</v>
      </c>
      <c r="C8" s="605" t="s">
        <v>1179</v>
      </c>
    </row>
    <row r="9" spans="1:3">
      <c r="A9" s="2122"/>
      <c r="B9" s="10" t="s">
        <v>266</v>
      </c>
      <c r="C9" s="1223">
        <v>90376187114.869995</v>
      </c>
    </row>
    <row r="10" spans="1:3">
      <c r="A10" s="2122"/>
      <c r="B10" s="10" t="s">
        <v>267</v>
      </c>
      <c r="C10" s="652" t="s">
        <v>268</v>
      </c>
    </row>
    <row r="11" spans="1:3">
      <c r="A11" s="2122"/>
      <c r="B11" s="10" t="s">
        <v>269</v>
      </c>
      <c r="C11" s="412" t="s">
        <v>270</v>
      </c>
    </row>
    <row r="12" spans="1:3">
      <c r="A12" s="2122"/>
      <c r="B12" s="10" t="s">
        <v>271</v>
      </c>
      <c r="C12" s="412" t="s">
        <v>272</v>
      </c>
    </row>
    <row r="13" spans="1:3">
      <c r="A13" s="2122"/>
      <c r="B13" s="10" t="s">
        <v>273</v>
      </c>
      <c r="C13" s="412" t="s">
        <v>272</v>
      </c>
    </row>
    <row r="14" spans="1:3">
      <c r="A14" s="2122"/>
      <c r="B14" s="10" t="s">
        <v>274</v>
      </c>
      <c r="C14" s="413" t="s">
        <v>270</v>
      </c>
    </row>
    <row r="15" spans="1:3">
      <c r="A15" s="2122"/>
      <c r="B15" s="10" t="s">
        <v>275</v>
      </c>
      <c r="C15" s="412" t="s">
        <v>467</v>
      </c>
    </row>
    <row r="16" spans="1:3">
      <c r="A16" s="2122"/>
      <c r="B16" s="10" t="s">
        <v>276</v>
      </c>
      <c r="C16" s="413" t="s">
        <v>467</v>
      </c>
    </row>
    <row r="17" spans="1:3" ht="165">
      <c r="A17" s="2122"/>
      <c r="B17" s="10" t="s">
        <v>277</v>
      </c>
      <c r="C17" s="130" t="s">
        <v>1180</v>
      </c>
    </row>
    <row r="18" spans="1:3" ht="33">
      <c r="A18" s="2122"/>
      <c r="B18" s="1141" t="s">
        <v>279</v>
      </c>
      <c r="C18" s="129" t="s">
        <v>280</v>
      </c>
    </row>
    <row r="19" spans="1:3">
      <c r="A19" s="2122"/>
      <c r="B19" s="10" t="s">
        <v>281</v>
      </c>
      <c r="C19" s="412" t="s">
        <v>467</v>
      </c>
    </row>
    <row r="20" spans="1:3">
      <c r="A20" s="2122"/>
      <c r="B20" s="10" t="s">
        <v>282</v>
      </c>
      <c r="C20" s="412" t="s">
        <v>270</v>
      </c>
    </row>
    <row r="21" spans="1:3">
      <c r="A21" s="2122"/>
      <c r="B21" s="10" t="s">
        <v>283</v>
      </c>
      <c r="C21" s="412" t="s">
        <v>467</v>
      </c>
    </row>
    <row r="22" spans="1:3">
      <c r="A22" s="2122"/>
      <c r="B22" s="10" t="s">
        <v>285</v>
      </c>
      <c r="C22" s="412" t="s">
        <v>467</v>
      </c>
    </row>
    <row r="23" spans="1:3">
      <c r="A23" s="2122"/>
      <c r="B23" s="10" t="s">
        <v>286</v>
      </c>
      <c r="C23" s="412" t="s">
        <v>467</v>
      </c>
    </row>
    <row r="24" spans="1:3">
      <c r="A24" s="2122"/>
      <c r="B24" s="10" t="s">
        <v>287</v>
      </c>
      <c r="C24" s="412" t="s">
        <v>467</v>
      </c>
    </row>
    <row r="25" spans="1:3">
      <c r="A25" s="2122"/>
      <c r="B25" s="10" t="s">
        <v>288</v>
      </c>
      <c r="C25" s="130" t="s">
        <v>289</v>
      </c>
    </row>
    <row r="26" spans="1:3">
      <c r="A26" s="2122"/>
      <c r="B26" s="10" t="s">
        <v>290</v>
      </c>
      <c r="C26" s="412" t="s">
        <v>467</v>
      </c>
    </row>
    <row r="27" spans="1:3">
      <c r="A27" s="2122"/>
      <c r="B27" s="10" t="s">
        <v>291</v>
      </c>
      <c r="C27" s="129" t="s">
        <v>292</v>
      </c>
    </row>
    <row r="28" spans="1:3">
      <c r="A28" s="2122"/>
      <c r="B28" s="10" t="s">
        <v>293</v>
      </c>
      <c r="C28" s="129" t="s">
        <v>294</v>
      </c>
    </row>
    <row r="29" spans="1:3">
      <c r="A29" s="2122"/>
      <c r="B29" s="10" t="s">
        <v>295</v>
      </c>
      <c r="C29" s="130" t="s">
        <v>651</v>
      </c>
    </row>
    <row r="30" spans="1:3" ht="33">
      <c r="A30" s="2122"/>
      <c r="B30" s="10" t="s">
        <v>297</v>
      </c>
      <c r="C30" s="130" t="s">
        <v>464</v>
      </c>
    </row>
    <row r="31" spans="1:3" ht="99">
      <c r="A31" s="2122"/>
      <c r="B31" s="10" t="s">
        <v>299</v>
      </c>
      <c r="C31" s="130" t="s">
        <v>1181</v>
      </c>
    </row>
    <row r="32" spans="1:3" ht="33.75" thickBot="1">
      <c r="A32" s="2123"/>
      <c r="B32" s="15" t="s">
        <v>301</v>
      </c>
      <c r="C32" s="414" t="s">
        <v>1182</v>
      </c>
    </row>
    <row r="33" spans="1:3" ht="66">
      <c r="A33" s="2111" t="s">
        <v>302</v>
      </c>
      <c r="B33" s="17" t="s">
        <v>303</v>
      </c>
      <c r="C33" s="653" t="s">
        <v>1183</v>
      </c>
    </row>
    <row r="34" spans="1:3">
      <c r="A34" s="2112"/>
      <c r="B34" s="10" t="s">
        <v>304</v>
      </c>
      <c r="C34" s="653" t="s">
        <v>1184</v>
      </c>
    </row>
    <row r="35" spans="1:3">
      <c r="A35" s="2112"/>
      <c r="B35" s="10" t="s">
        <v>306</v>
      </c>
      <c r="C35" s="1246" t="s">
        <v>307</v>
      </c>
    </row>
    <row r="36" spans="1:3">
      <c r="A36" s="2112"/>
      <c r="B36" s="10" t="s">
        <v>308</v>
      </c>
      <c r="C36" s="1247" t="s">
        <v>270</v>
      </c>
    </row>
    <row r="37" spans="1:3">
      <c r="A37" s="2112"/>
      <c r="B37" s="10" t="s">
        <v>309</v>
      </c>
      <c r="C37" s="1247" t="s">
        <v>270</v>
      </c>
    </row>
    <row r="38" spans="1:3" ht="19.5" thickBot="1">
      <c r="A38" s="2113"/>
      <c r="B38" s="19" t="s">
        <v>311</v>
      </c>
      <c r="C38" s="1248" t="s">
        <v>272</v>
      </c>
    </row>
    <row r="39" spans="1:3">
      <c r="A39" s="2111" t="s">
        <v>312</v>
      </c>
      <c r="B39" s="17" t="s">
        <v>313</v>
      </c>
      <c r="C39" s="654" t="s">
        <v>270</v>
      </c>
    </row>
    <row r="40" spans="1:3">
      <c r="A40" s="2112"/>
      <c r="B40" s="10" t="s">
        <v>314</v>
      </c>
      <c r="C40" s="412" t="s">
        <v>467</v>
      </c>
    </row>
    <row r="41" spans="1:3">
      <c r="A41" s="2112"/>
      <c r="B41" s="10" t="s">
        <v>315</v>
      </c>
      <c r="C41" s="412" t="s">
        <v>467</v>
      </c>
    </row>
    <row r="42" spans="1:3">
      <c r="A42" s="2112"/>
      <c r="B42" s="10" t="s">
        <v>316</v>
      </c>
      <c r="C42" s="412" t="s">
        <v>467</v>
      </c>
    </row>
    <row r="43" spans="1:3">
      <c r="A43" s="2112"/>
      <c r="B43" s="10" t="s">
        <v>317</v>
      </c>
      <c r="C43" s="412" t="s">
        <v>467</v>
      </c>
    </row>
    <row r="44" spans="1:3" ht="19.5" thickBot="1">
      <c r="A44" s="2113"/>
      <c r="B44" s="19" t="s">
        <v>318</v>
      </c>
      <c r="C44" s="655" t="s">
        <v>467</v>
      </c>
    </row>
    <row r="45" spans="1:3">
      <c r="A45" s="2111" t="s">
        <v>319</v>
      </c>
      <c r="B45" s="17" t="s">
        <v>320</v>
      </c>
      <c r="C45" s="1324" t="s">
        <v>272</v>
      </c>
    </row>
    <row r="46" spans="1:3">
      <c r="A46" s="2112"/>
      <c r="B46" s="10" t="s">
        <v>321</v>
      </c>
      <c r="C46" s="1128" t="s">
        <v>1185</v>
      </c>
    </row>
    <row r="47" spans="1:3" ht="19.5" thickBot="1">
      <c r="A47" s="2113"/>
      <c r="B47" s="19" t="s">
        <v>323</v>
      </c>
      <c r="C47" s="1018" t="s">
        <v>1186</v>
      </c>
    </row>
    <row r="48" spans="1:3">
      <c r="A48" s="2108" t="s">
        <v>325</v>
      </c>
      <c r="B48" s="21" t="s">
        <v>326</v>
      </c>
      <c r="C48" s="1325" t="s">
        <v>272</v>
      </c>
    </row>
    <row r="49" spans="1:3">
      <c r="A49" s="2109"/>
      <c r="B49" s="10" t="s">
        <v>327</v>
      </c>
      <c r="C49" s="656" t="s">
        <v>1187</v>
      </c>
    </row>
    <row r="50" spans="1:3">
      <c r="A50" s="2109"/>
      <c r="B50" s="10" t="s">
        <v>329</v>
      </c>
      <c r="C50" s="656" t="s">
        <v>1188</v>
      </c>
    </row>
    <row r="51" spans="1:3">
      <c r="A51" s="2109"/>
      <c r="B51" s="10" t="s">
        <v>331</v>
      </c>
      <c r="C51" s="656" t="s">
        <v>332</v>
      </c>
    </row>
    <row r="52" spans="1:3" ht="198">
      <c r="A52" s="2109"/>
      <c r="B52" s="10" t="s">
        <v>333</v>
      </c>
      <c r="C52" s="656" t="s">
        <v>1189</v>
      </c>
    </row>
    <row r="53" spans="1:3" ht="82.5">
      <c r="A53" s="2109"/>
      <c r="B53" s="10" t="s">
        <v>335</v>
      </c>
      <c r="C53" s="656" t="s">
        <v>500</v>
      </c>
    </row>
    <row r="54" spans="1:3">
      <c r="A54" s="2109"/>
      <c r="B54" s="10" t="s">
        <v>337</v>
      </c>
      <c r="C54" s="656" t="s">
        <v>1190</v>
      </c>
    </row>
    <row r="55" spans="1:3">
      <c r="A55" s="2109"/>
      <c r="B55" s="10" t="s">
        <v>339</v>
      </c>
      <c r="C55" s="657" t="s">
        <v>1191</v>
      </c>
    </row>
    <row r="56" spans="1:3">
      <c r="A56" s="2109"/>
      <c r="B56" s="10" t="s">
        <v>341</v>
      </c>
      <c r="C56" s="656" t="s">
        <v>776</v>
      </c>
    </row>
    <row r="57" spans="1:3">
      <c r="A57" s="2109"/>
      <c r="B57" s="10" t="s">
        <v>343</v>
      </c>
      <c r="C57" s="656" t="s">
        <v>1033</v>
      </c>
    </row>
    <row r="58" spans="1:3">
      <c r="A58" s="2109"/>
      <c r="B58" s="10" t="s">
        <v>344</v>
      </c>
      <c r="C58" s="1326" t="s">
        <v>467</v>
      </c>
    </row>
    <row r="59" spans="1:3">
      <c r="A59" s="2109"/>
      <c r="B59" s="10" t="s">
        <v>345</v>
      </c>
      <c r="C59" s="1263" t="s">
        <v>1192</v>
      </c>
    </row>
    <row r="60" spans="1:3" ht="66">
      <c r="A60" s="2109"/>
      <c r="B60" s="10" t="s">
        <v>347</v>
      </c>
      <c r="C60" s="994" t="s">
        <v>1193</v>
      </c>
    </row>
    <row r="61" spans="1:3" ht="49.5">
      <c r="A61" s="2109"/>
      <c r="B61" s="10" t="s">
        <v>349</v>
      </c>
      <c r="C61" s="1247" t="s">
        <v>1194</v>
      </c>
    </row>
    <row r="62" spans="1:3" ht="49.5">
      <c r="A62" s="2109"/>
      <c r="B62" s="10" t="s">
        <v>351</v>
      </c>
      <c r="C62" s="1247" t="s">
        <v>1195</v>
      </c>
    </row>
    <row r="63" spans="1:3">
      <c r="A63" s="2109"/>
      <c r="B63" s="10" t="s">
        <v>353</v>
      </c>
      <c r="C63" s="1247" t="s">
        <v>467</v>
      </c>
    </row>
    <row r="64" spans="1:3">
      <c r="A64" s="2109"/>
      <c r="B64" s="10" t="s">
        <v>354</v>
      </c>
      <c r="C64" s="1247" t="s">
        <v>467</v>
      </c>
    </row>
    <row r="65" spans="1:3">
      <c r="A65" s="2109"/>
      <c r="B65" s="10" t="s">
        <v>355</v>
      </c>
      <c r="C65" s="1247" t="s">
        <v>270</v>
      </c>
    </row>
    <row r="66" spans="1:3">
      <c r="A66" s="2109"/>
      <c r="B66" s="10" t="s">
        <v>356</v>
      </c>
      <c r="C66" s="1247" t="s">
        <v>467</v>
      </c>
    </row>
    <row r="67" spans="1:3">
      <c r="A67" s="2109"/>
      <c r="B67" s="10" t="s">
        <v>357</v>
      </c>
      <c r="C67" s="1247" t="s">
        <v>467</v>
      </c>
    </row>
    <row r="68" spans="1:3" ht="19.5" thickBot="1">
      <c r="A68" s="2110"/>
      <c r="B68" s="19" t="s">
        <v>358</v>
      </c>
      <c r="C68" s="658" t="s">
        <v>467</v>
      </c>
    </row>
    <row r="69" spans="1:3">
      <c r="A69" s="2111" t="s">
        <v>359</v>
      </c>
      <c r="B69" s="17" t="s">
        <v>360</v>
      </c>
      <c r="C69" s="1327" t="s">
        <v>272</v>
      </c>
    </row>
    <row r="70" spans="1:3">
      <c r="A70" s="2112"/>
      <c r="B70" s="10" t="s">
        <v>361</v>
      </c>
      <c r="C70" s="1250" t="s">
        <v>292</v>
      </c>
    </row>
    <row r="71" spans="1:3">
      <c r="A71" s="2112"/>
      <c r="B71" s="10" t="s">
        <v>363</v>
      </c>
      <c r="C71" s="1247" t="s">
        <v>467</v>
      </c>
    </row>
    <row r="72" spans="1:3">
      <c r="A72" s="2112"/>
      <c r="B72" s="10" t="s">
        <v>364</v>
      </c>
      <c r="C72" s="1247" t="s">
        <v>467</v>
      </c>
    </row>
    <row r="73" spans="1:3" ht="66">
      <c r="A73" s="2112"/>
      <c r="B73" s="10" t="s">
        <v>365</v>
      </c>
      <c r="C73" s="1247" t="s">
        <v>1196</v>
      </c>
    </row>
    <row r="74" spans="1:3">
      <c r="A74" s="2112"/>
      <c r="B74" s="10" t="s">
        <v>367</v>
      </c>
      <c r="C74" s="1253" t="s">
        <v>294</v>
      </c>
    </row>
    <row r="75" spans="1:3">
      <c r="A75" s="2112"/>
      <c r="B75" s="10" t="s">
        <v>368</v>
      </c>
      <c r="C75" s="1246" t="s">
        <v>272</v>
      </c>
    </row>
    <row r="76" spans="1:3">
      <c r="A76" s="2112"/>
      <c r="B76" s="10" t="s">
        <v>369</v>
      </c>
      <c r="C76" s="1250" t="s">
        <v>370</v>
      </c>
    </row>
    <row r="77" spans="1:3" ht="83.25" thickBot="1">
      <c r="A77" s="2113"/>
      <c r="B77" s="19" t="s">
        <v>371</v>
      </c>
      <c r="C77" s="1248" t="s">
        <v>604</v>
      </c>
    </row>
    <row r="78" spans="1:3">
      <c r="A78" s="2111" t="s">
        <v>373</v>
      </c>
      <c r="B78" s="17" t="s">
        <v>374</v>
      </c>
      <c r="C78" s="1001" t="s">
        <v>1197</v>
      </c>
    </row>
    <row r="79" spans="1:3">
      <c r="A79" s="2112"/>
      <c r="B79" s="10" t="s">
        <v>376</v>
      </c>
      <c r="C79" s="1019" t="s">
        <v>377</v>
      </c>
    </row>
    <row r="80" spans="1:3">
      <c r="A80" s="2112"/>
      <c r="B80" s="10" t="s">
        <v>378</v>
      </c>
      <c r="C80" s="653" t="s">
        <v>1198</v>
      </c>
    </row>
    <row r="81" spans="1:3">
      <c r="A81" s="2112"/>
      <c r="B81" s="10" t="s">
        <v>380</v>
      </c>
      <c r="C81" s="653" t="s">
        <v>310</v>
      </c>
    </row>
    <row r="82" spans="1:3" ht="49.5">
      <c r="A82" s="2112"/>
      <c r="B82" s="10" t="s">
        <v>382</v>
      </c>
      <c r="C82" s="1246" t="s">
        <v>729</v>
      </c>
    </row>
    <row r="83" spans="1:3">
      <c r="A83" s="2112"/>
      <c r="B83" s="10" t="s">
        <v>384</v>
      </c>
      <c r="C83" s="1247" t="s">
        <v>270</v>
      </c>
    </row>
    <row r="84" spans="1:3">
      <c r="A84" s="2112"/>
      <c r="B84" s="10" t="s">
        <v>356</v>
      </c>
      <c r="C84" s="1247" t="s">
        <v>467</v>
      </c>
    </row>
    <row r="85" spans="1:3">
      <c r="A85" s="2112"/>
      <c r="B85" s="10" t="s">
        <v>357</v>
      </c>
      <c r="C85" s="1255" t="s">
        <v>467</v>
      </c>
    </row>
    <row r="86" spans="1:3">
      <c r="A86" s="2112"/>
      <c r="B86" s="10" t="s">
        <v>387</v>
      </c>
      <c r="C86" s="1328" t="s">
        <v>467</v>
      </c>
    </row>
    <row r="87" spans="1:3">
      <c r="A87" s="2112"/>
      <c r="B87" s="10" t="s">
        <v>389</v>
      </c>
      <c r="C87" s="1247"/>
    </row>
    <row r="88" spans="1:3">
      <c r="A88" s="2112"/>
      <c r="B88" s="10" t="s">
        <v>390</v>
      </c>
      <c r="C88" s="1247" t="s">
        <v>270</v>
      </c>
    </row>
    <row r="89" spans="1:3">
      <c r="A89" s="2112"/>
      <c r="B89" s="10" t="s">
        <v>391</v>
      </c>
      <c r="C89" s="1247" t="s">
        <v>467</v>
      </c>
    </row>
    <row r="90" spans="1:3">
      <c r="A90" s="2112"/>
      <c r="B90" s="10" t="s">
        <v>392</v>
      </c>
      <c r="C90" s="1247" t="s">
        <v>467</v>
      </c>
    </row>
    <row r="91" spans="1:3">
      <c r="A91" s="2112"/>
      <c r="B91" s="10" t="s">
        <v>393</v>
      </c>
      <c r="C91" s="1247" t="s">
        <v>467</v>
      </c>
    </row>
    <row r="92" spans="1:3" ht="19.5" thickBot="1">
      <c r="A92" s="2113"/>
      <c r="B92" s="19" t="s">
        <v>394</v>
      </c>
      <c r="C92" s="1251" t="s">
        <v>467</v>
      </c>
    </row>
    <row r="93" spans="1:3">
      <c r="A93" s="2111" t="s">
        <v>395</v>
      </c>
      <c r="B93" s="17" t="s">
        <v>396</v>
      </c>
      <c r="C93" s="1247" t="s">
        <v>467</v>
      </c>
    </row>
    <row r="94" spans="1:3" ht="49.5">
      <c r="A94" s="2112"/>
      <c r="B94" s="10" t="s">
        <v>398</v>
      </c>
      <c r="C94" s="1256" t="s">
        <v>1199</v>
      </c>
    </row>
    <row r="95" spans="1:3">
      <c r="A95" s="2112"/>
      <c r="B95" s="10" t="s">
        <v>400</v>
      </c>
      <c r="C95" s="1246" t="s">
        <v>284</v>
      </c>
    </row>
    <row r="96" spans="1:3" ht="33">
      <c r="A96" s="2112"/>
      <c r="B96" s="10" t="s">
        <v>401</v>
      </c>
      <c r="C96" s="1256" t="s">
        <v>310</v>
      </c>
    </row>
    <row r="97" spans="1:3" ht="33">
      <c r="A97" s="2112"/>
      <c r="B97" s="10" t="s">
        <v>402</v>
      </c>
      <c r="C97" s="1246" t="s">
        <v>1200</v>
      </c>
    </row>
    <row r="98" spans="1:3">
      <c r="A98" s="2112"/>
      <c r="B98" s="10" t="s">
        <v>404</v>
      </c>
      <c r="C98" s="1253" t="s">
        <v>284</v>
      </c>
    </row>
    <row r="99" spans="1:3" ht="33">
      <c r="A99" s="2112"/>
      <c r="B99" s="10" t="s">
        <v>406</v>
      </c>
      <c r="C99" s="1253" t="s">
        <v>310</v>
      </c>
    </row>
    <row r="100" spans="1:3">
      <c r="A100" s="2112"/>
      <c r="B100" s="10" t="s">
        <v>407</v>
      </c>
      <c r="C100" s="1253" t="s">
        <v>1201</v>
      </c>
    </row>
    <row r="101" spans="1:3">
      <c r="A101" s="2112"/>
      <c r="B101" s="10" t="s">
        <v>409</v>
      </c>
      <c r="C101" s="1253" t="s">
        <v>310</v>
      </c>
    </row>
    <row r="102" spans="1:3" ht="19.5" thickBot="1">
      <c r="A102" s="2113"/>
      <c r="B102" s="19" t="s">
        <v>410</v>
      </c>
      <c r="C102" s="1257" t="s">
        <v>310</v>
      </c>
    </row>
    <row r="103" spans="1:3" ht="33">
      <c r="A103" s="2114" t="s">
        <v>411</v>
      </c>
      <c r="B103" s="10" t="s">
        <v>412</v>
      </c>
      <c r="C103" s="1327" t="s">
        <v>1202</v>
      </c>
    </row>
    <row r="104" spans="1:3">
      <c r="A104" s="2115"/>
      <c r="B104" s="1141" t="s">
        <v>414</v>
      </c>
      <c r="C104" s="607" t="s">
        <v>1203</v>
      </c>
    </row>
    <row r="105" spans="1:3">
      <c r="A105" s="2115"/>
      <c r="B105" s="1141" t="s">
        <v>416</v>
      </c>
      <c r="C105" s="608">
        <v>4543.24</v>
      </c>
    </row>
    <row r="106" spans="1:3">
      <c r="A106" s="2115"/>
      <c r="B106" s="1141" t="s">
        <v>1204</v>
      </c>
      <c r="C106" s="1226" t="s">
        <v>418</v>
      </c>
    </row>
    <row r="107" spans="1:3" ht="19.5" thickBot="1">
      <c r="A107" s="2116"/>
      <c r="B107" s="25" t="s">
        <v>419</v>
      </c>
      <c r="C107" s="1020" t="s">
        <v>467</v>
      </c>
    </row>
    <row r="108" spans="1:3" s="127" customFormat="1" ht="115.5">
      <c r="A108" s="1976" t="s">
        <v>420</v>
      </c>
      <c r="B108" s="925" t="s">
        <v>421</v>
      </c>
      <c r="C108" s="926" t="s">
        <v>1205</v>
      </c>
    </row>
    <row r="109" spans="1:3" s="127" customFormat="1" ht="50.25" thickBot="1">
      <c r="A109" s="1977"/>
      <c r="B109" s="927" t="s">
        <v>423</v>
      </c>
      <c r="C109" s="928" t="s">
        <v>1206</v>
      </c>
    </row>
    <row r="110" spans="1:3" ht="19.5" thickBot="1">
      <c r="A110" s="2117" t="s">
        <v>424</v>
      </c>
      <c r="B110" s="2118"/>
      <c r="C110" s="636" t="s">
        <v>467</v>
      </c>
    </row>
    <row r="111" spans="1:3" ht="249.75" customHeight="1">
      <c r="A111" s="2107" t="s">
        <v>425</v>
      </c>
      <c r="B111" s="2107"/>
      <c r="C111" s="2107"/>
    </row>
    <row r="112" spans="1:3">
      <c r="A112" s="9"/>
      <c r="B112" s="9"/>
      <c r="C112" s="27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zoomScale="75" zoomScaleNormal="75" workbookViewId="0">
      <selection sqref="A1:C1"/>
    </sheetView>
  </sheetViews>
  <sheetFormatPr defaultRowHeight="18.75"/>
  <cols>
    <col min="1" max="1" width="3.625" customWidth="1"/>
    <col min="2" max="2" width="47.625" customWidth="1"/>
    <col min="3" max="3" width="47.625" style="1838" customWidth="1"/>
  </cols>
  <sheetData>
    <row r="1" spans="1:3" ht="20.25" thickBot="1">
      <c r="A1" s="1960" t="s">
        <v>426</v>
      </c>
      <c r="B1" s="1960"/>
      <c r="C1" s="1960"/>
    </row>
    <row r="2" spans="1:3" ht="17.25" customHeight="1" thickBot="1">
      <c r="A2" s="1961" t="s">
        <v>253</v>
      </c>
      <c r="B2" s="1962"/>
      <c r="C2" s="1791">
        <v>45953</v>
      </c>
    </row>
    <row r="3" spans="1:3">
      <c r="A3" s="1963" t="s">
        <v>428</v>
      </c>
      <c r="B3" s="151" t="s">
        <v>429</v>
      </c>
      <c r="C3" s="1753" t="s">
        <v>4125</v>
      </c>
    </row>
    <row r="4" spans="1:3">
      <c r="A4" s="1955"/>
      <c r="B4" s="152" t="s">
        <v>257</v>
      </c>
      <c r="C4" s="878" t="s">
        <v>4126</v>
      </c>
    </row>
    <row r="5" spans="1:3">
      <c r="A5" s="1955"/>
      <c r="B5" s="152" t="s">
        <v>433</v>
      </c>
      <c r="C5" s="878" t="s">
        <v>260</v>
      </c>
    </row>
    <row r="6" spans="1:3">
      <c r="A6" s="1955"/>
      <c r="B6" s="152" t="s">
        <v>1578</v>
      </c>
      <c r="C6" s="878" t="s">
        <v>4123</v>
      </c>
    </row>
    <row r="7" spans="1:3" ht="144" customHeight="1">
      <c r="A7" s="1955"/>
      <c r="B7" s="152" t="s">
        <v>435</v>
      </c>
      <c r="C7" s="1600" t="s">
        <v>4127</v>
      </c>
    </row>
    <row r="8" spans="1:3">
      <c r="A8" s="1955"/>
      <c r="B8" s="152" t="s">
        <v>437</v>
      </c>
      <c r="C8" s="1839" t="s">
        <v>4128</v>
      </c>
    </row>
    <row r="9" spans="1:3">
      <c r="A9" s="1955"/>
      <c r="B9" s="152" t="s">
        <v>439</v>
      </c>
      <c r="C9" s="1840" t="s">
        <v>4129</v>
      </c>
    </row>
    <row r="10" spans="1:3" ht="69" customHeight="1">
      <c r="A10" s="1955"/>
      <c r="B10" s="152" t="s">
        <v>440</v>
      </c>
      <c r="C10" s="1599" t="s">
        <v>4130</v>
      </c>
    </row>
    <row r="11" spans="1:3">
      <c r="A11" s="1955"/>
      <c r="B11" s="152" t="s">
        <v>442</v>
      </c>
      <c r="C11" s="878" t="s">
        <v>270</v>
      </c>
    </row>
    <row r="12" spans="1:3">
      <c r="A12" s="1955"/>
      <c r="B12" s="152" t="s">
        <v>443</v>
      </c>
      <c r="C12" s="878" t="s">
        <v>272</v>
      </c>
    </row>
    <row r="13" spans="1:3">
      <c r="A13" s="1955"/>
      <c r="B13" s="152" t="s">
        <v>444</v>
      </c>
      <c r="C13" s="878" t="s">
        <v>270</v>
      </c>
    </row>
    <row r="14" spans="1:3">
      <c r="A14" s="1955"/>
      <c r="B14" s="152" t="s">
        <v>445</v>
      </c>
      <c r="C14" s="878" t="s">
        <v>270</v>
      </c>
    </row>
    <row r="15" spans="1:3">
      <c r="A15" s="1955"/>
      <c r="B15" s="152" t="s">
        <v>446</v>
      </c>
      <c r="C15" s="878" t="s">
        <v>260</v>
      </c>
    </row>
    <row r="16" spans="1:3" ht="17.25" customHeight="1">
      <c r="A16" s="1955"/>
      <c r="B16" s="152" t="s">
        <v>447</v>
      </c>
      <c r="C16" s="878" t="s">
        <v>260</v>
      </c>
    </row>
    <row r="17" spans="1:3" ht="160.9" customHeight="1">
      <c r="A17" s="1955"/>
      <c r="B17" s="152" t="s">
        <v>448</v>
      </c>
      <c r="C17" s="878" t="s">
        <v>4131</v>
      </c>
    </row>
    <row r="18" spans="1:3" ht="33" customHeight="1">
      <c r="A18" s="1955"/>
      <c r="B18" s="152" t="s">
        <v>3657</v>
      </c>
      <c r="C18" s="878" t="s">
        <v>280</v>
      </c>
    </row>
    <row r="19" spans="1:3">
      <c r="A19" s="1955"/>
      <c r="B19" s="152" t="s">
        <v>450</v>
      </c>
      <c r="C19" s="878" t="s">
        <v>260</v>
      </c>
    </row>
    <row r="20" spans="1:3" ht="18" customHeight="1">
      <c r="A20" s="1955"/>
      <c r="B20" s="152" t="s">
        <v>451</v>
      </c>
      <c r="C20" s="878" t="s">
        <v>270</v>
      </c>
    </row>
    <row r="21" spans="1:3">
      <c r="A21" s="1955"/>
      <c r="B21" s="152" t="s">
        <v>452</v>
      </c>
      <c r="C21" s="878" t="s">
        <v>260</v>
      </c>
    </row>
    <row r="22" spans="1:3">
      <c r="A22" s="1955"/>
      <c r="B22" s="152" t="s">
        <v>453</v>
      </c>
      <c r="C22" s="878" t="s">
        <v>260</v>
      </c>
    </row>
    <row r="23" spans="1:3">
      <c r="A23" s="1955"/>
      <c r="B23" s="152" t="s">
        <v>454</v>
      </c>
      <c r="C23" s="878" t="s">
        <v>260</v>
      </c>
    </row>
    <row r="24" spans="1:3">
      <c r="A24" s="1955"/>
      <c r="B24" s="152" t="s">
        <v>456</v>
      </c>
      <c r="C24" s="878" t="s">
        <v>260</v>
      </c>
    </row>
    <row r="25" spans="1:3">
      <c r="A25" s="1955"/>
      <c r="B25" s="152" t="s">
        <v>457</v>
      </c>
      <c r="C25" s="878" t="s">
        <v>289</v>
      </c>
    </row>
    <row r="26" spans="1:3">
      <c r="A26" s="1955"/>
      <c r="B26" s="152" t="s">
        <v>458</v>
      </c>
      <c r="C26" s="878" t="s">
        <v>260</v>
      </c>
    </row>
    <row r="27" spans="1:3">
      <c r="A27" s="1955"/>
      <c r="B27" s="152" t="s">
        <v>459</v>
      </c>
      <c r="C27" s="878" t="s">
        <v>292</v>
      </c>
    </row>
    <row r="28" spans="1:3">
      <c r="A28" s="1955"/>
      <c r="B28" s="152" t="s">
        <v>460</v>
      </c>
      <c r="C28" s="878" t="s">
        <v>294</v>
      </c>
    </row>
    <row r="29" spans="1:3" ht="96" customHeight="1">
      <c r="A29" s="1955"/>
      <c r="B29" s="152" t="s">
        <v>461</v>
      </c>
      <c r="C29" s="878" t="s">
        <v>260</v>
      </c>
    </row>
    <row r="30" spans="1:3" ht="99.75" customHeight="1">
      <c r="A30" s="1955"/>
      <c r="B30" s="152" t="s">
        <v>463</v>
      </c>
      <c r="C30" s="878" t="s">
        <v>1268</v>
      </c>
    </row>
    <row r="31" spans="1:3" ht="220.5" customHeight="1">
      <c r="A31" s="1955"/>
      <c r="B31" s="152" t="s">
        <v>465</v>
      </c>
      <c r="C31" s="878" t="s">
        <v>840</v>
      </c>
    </row>
    <row r="32" spans="1:3" ht="33" customHeight="1" thickBot="1">
      <c r="A32" s="1956"/>
      <c r="B32" s="155" t="s">
        <v>301</v>
      </c>
      <c r="C32" s="136" t="s">
        <v>260</v>
      </c>
    </row>
    <row r="33" spans="1:3">
      <c r="A33" s="1957" t="s">
        <v>468</v>
      </c>
      <c r="B33" s="151" t="s">
        <v>469</v>
      </c>
      <c r="C33" s="1841" t="s">
        <v>4124</v>
      </c>
    </row>
    <row r="34" spans="1:3">
      <c r="A34" s="1955"/>
      <c r="B34" s="152" t="s">
        <v>304</v>
      </c>
      <c r="C34" s="1842" t="s">
        <v>4132</v>
      </c>
    </row>
    <row r="35" spans="1:3">
      <c r="A35" s="1955"/>
      <c r="B35" s="152" t="s">
        <v>472</v>
      </c>
      <c r="C35" s="1843" t="s">
        <v>307</v>
      </c>
    </row>
    <row r="36" spans="1:3">
      <c r="A36" s="1955"/>
      <c r="B36" s="152" t="s">
        <v>473</v>
      </c>
      <c r="C36" s="1844" t="s">
        <v>260</v>
      </c>
    </row>
    <row r="37" spans="1:3">
      <c r="A37" s="1955"/>
      <c r="B37" s="152" t="s">
        <v>474</v>
      </c>
      <c r="C37" s="1845" t="s">
        <v>260</v>
      </c>
    </row>
    <row r="38" spans="1:3" ht="19.5" thickBot="1">
      <c r="A38" s="1956"/>
      <c r="B38" s="158" t="s">
        <v>475</v>
      </c>
      <c r="C38" s="1846" t="s">
        <v>272</v>
      </c>
    </row>
    <row r="39" spans="1:3">
      <c r="A39" s="1957" t="s">
        <v>476</v>
      </c>
      <c r="B39" s="151" t="s">
        <v>477</v>
      </c>
      <c r="C39" s="1753" t="s">
        <v>270</v>
      </c>
    </row>
    <row r="40" spans="1:3">
      <c r="A40" s="1955"/>
      <c r="B40" s="152" t="s">
        <v>478</v>
      </c>
      <c r="C40" s="878" t="s">
        <v>260</v>
      </c>
    </row>
    <row r="41" spans="1:3">
      <c r="A41" s="1955"/>
      <c r="B41" s="152" t="s">
        <v>479</v>
      </c>
      <c r="C41" s="878" t="s">
        <v>260</v>
      </c>
    </row>
    <row r="42" spans="1:3">
      <c r="A42" s="1955"/>
      <c r="B42" s="152" t="s">
        <v>480</v>
      </c>
      <c r="C42" s="878" t="s">
        <v>260</v>
      </c>
    </row>
    <row r="43" spans="1:3">
      <c r="A43" s="1955"/>
      <c r="B43" s="152" t="s">
        <v>481</v>
      </c>
      <c r="C43" s="878" t="s">
        <v>260</v>
      </c>
    </row>
    <row r="44" spans="1:3" ht="19.5" thickBot="1">
      <c r="A44" s="1956"/>
      <c r="B44" s="160" t="s">
        <v>482</v>
      </c>
      <c r="C44" s="136" t="s">
        <v>260</v>
      </c>
    </row>
    <row r="45" spans="1:3">
      <c r="A45" s="1957" t="s">
        <v>483</v>
      </c>
      <c r="B45" s="151" t="s">
        <v>484</v>
      </c>
      <c r="C45" s="1753" t="s">
        <v>272</v>
      </c>
    </row>
    <row r="46" spans="1:3" ht="183" customHeight="1">
      <c r="A46" s="1955"/>
      <c r="B46" s="152" t="s">
        <v>485</v>
      </c>
      <c r="C46" s="878" t="s">
        <v>4133</v>
      </c>
    </row>
    <row r="47" spans="1:3" ht="103.5" customHeight="1" thickBot="1">
      <c r="A47" s="1956"/>
      <c r="B47" s="158" t="s">
        <v>487</v>
      </c>
      <c r="C47" s="136" t="s">
        <v>4134</v>
      </c>
    </row>
    <row r="48" spans="1:3">
      <c r="A48" s="1954" t="s">
        <v>489</v>
      </c>
      <c r="B48" s="155" t="s">
        <v>490</v>
      </c>
      <c r="C48" s="1753" t="s">
        <v>272</v>
      </c>
    </row>
    <row r="49" spans="1:3" ht="80.25" customHeight="1">
      <c r="A49" s="1955"/>
      <c r="B49" s="152" t="s">
        <v>327</v>
      </c>
      <c r="C49" s="878" t="s">
        <v>4135</v>
      </c>
    </row>
    <row r="50" spans="1:3">
      <c r="A50" s="1955"/>
      <c r="B50" s="152" t="s">
        <v>493</v>
      </c>
      <c r="C50" s="878" t="s">
        <v>4136</v>
      </c>
    </row>
    <row r="51" spans="1:3">
      <c r="A51" s="1955"/>
      <c r="B51" s="152" t="s">
        <v>495</v>
      </c>
      <c r="C51" s="878" t="s">
        <v>683</v>
      </c>
    </row>
    <row r="52" spans="1:3" ht="150" customHeight="1">
      <c r="A52" s="1955"/>
      <c r="B52" s="152" t="s">
        <v>497</v>
      </c>
      <c r="C52" s="878" t="s">
        <v>4137</v>
      </c>
    </row>
    <row r="53" spans="1:3" ht="49.5">
      <c r="A53" s="1955"/>
      <c r="B53" s="152" t="s">
        <v>499</v>
      </c>
      <c r="C53" s="878" t="s">
        <v>4138</v>
      </c>
    </row>
    <row r="54" spans="1:3" ht="49.5" customHeight="1">
      <c r="A54" s="1955"/>
      <c r="B54" s="152" t="s">
        <v>501</v>
      </c>
      <c r="C54" s="878" t="s">
        <v>502</v>
      </c>
    </row>
    <row r="55" spans="1:3">
      <c r="A55" s="1955"/>
      <c r="B55" s="152" t="s">
        <v>503</v>
      </c>
      <c r="C55" s="878" t="s">
        <v>4139</v>
      </c>
    </row>
    <row r="56" spans="1:3">
      <c r="A56" s="1955"/>
      <c r="B56" s="152" t="s">
        <v>341</v>
      </c>
      <c r="C56" s="878" t="s">
        <v>4140</v>
      </c>
    </row>
    <row r="57" spans="1:3" ht="49.5">
      <c r="A57" s="1955"/>
      <c r="B57" s="152" t="s">
        <v>506</v>
      </c>
      <c r="C57" s="878" t="s">
        <v>4141</v>
      </c>
    </row>
    <row r="58" spans="1:3" ht="82.5">
      <c r="A58" s="1955"/>
      <c r="B58" s="152" t="s">
        <v>507</v>
      </c>
      <c r="C58" s="878" t="s">
        <v>4142</v>
      </c>
    </row>
    <row r="59" spans="1:3" ht="43.5" customHeight="1">
      <c r="A59" s="1955"/>
      <c r="B59" s="152" t="s">
        <v>345</v>
      </c>
      <c r="C59" s="878" t="s">
        <v>4143</v>
      </c>
    </row>
    <row r="60" spans="1:3" ht="43.5" customHeight="1">
      <c r="A60" s="1955"/>
      <c r="B60" s="152" t="s">
        <v>509</v>
      </c>
      <c r="C60" s="878" t="s">
        <v>4144</v>
      </c>
    </row>
    <row r="61" spans="1:3" ht="43.5" customHeight="1">
      <c r="A61" s="1955"/>
      <c r="B61" s="152" t="s">
        <v>510</v>
      </c>
      <c r="C61" s="878" t="s">
        <v>4143</v>
      </c>
    </row>
    <row r="62" spans="1:3" ht="43.5" customHeight="1">
      <c r="A62" s="1955"/>
      <c r="B62" s="152" t="s">
        <v>512</v>
      </c>
      <c r="C62" s="878" t="s">
        <v>4145</v>
      </c>
    </row>
    <row r="63" spans="1:3" ht="43.5" customHeight="1">
      <c r="A63" s="1955"/>
      <c r="B63" s="152" t="s">
        <v>353</v>
      </c>
      <c r="C63" s="878" t="s">
        <v>4146</v>
      </c>
    </row>
    <row r="64" spans="1:3" ht="43.5" customHeight="1">
      <c r="A64" s="1955"/>
      <c r="B64" s="152" t="s">
        <v>354</v>
      </c>
      <c r="C64" s="878" t="s">
        <v>4147</v>
      </c>
    </row>
    <row r="65" spans="1:3">
      <c r="A65" s="1955"/>
      <c r="B65" s="152" t="s">
        <v>518</v>
      </c>
      <c r="C65" s="878" t="s">
        <v>270</v>
      </c>
    </row>
    <row r="66" spans="1:3" ht="75.75" customHeight="1">
      <c r="A66" s="1955"/>
      <c r="B66" s="152" t="s">
        <v>356</v>
      </c>
      <c r="C66" s="878" t="s">
        <v>260</v>
      </c>
    </row>
    <row r="67" spans="1:3">
      <c r="A67" s="1955"/>
      <c r="B67" s="152" t="s">
        <v>521</v>
      </c>
      <c r="C67" s="1002" t="s">
        <v>260</v>
      </c>
    </row>
    <row r="68" spans="1:3" ht="19.5" thickBot="1">
      <c r="A68" s="1956"/>
      <c r="B68" s="158" t="s">
        <v>523</v>
      </c>
      <c r="C68" s="136" t="s">
        <v>260</v>
      </c>
    </row>
    <row r="69" spans="1:3">
      <c r="A69" s="1957" t="s">
        <v>525</v>
      </c>
      <c r="B69" s="151" t="s">
        <v>526</v>
      </c>
      <c r="C69" s="1753" t="s">
        <v>272</v>
      </c>
    </row>
    <row r="70" spans="1:3">
      <c r="A70" s="1955"/>
      <c r="B70" s="152" t="s">
        <v>527</v>
      </c>
      <c r="C70" s="878" t="s">
        <v>362</v>
      </c>
    </row>
    <row r="71" spans="1:3">
      <c r="A71" s="1955"/>
      <c r="B71" s="152" t="s">
        <v>528</v>
      </c>
      <c r="C71" s="878" t="s">
        <v>260</v>
      </c>
    </row>
    <row r="72" spans="1:3">
      <c r="A72" s="1955"/>
      <c r="B72" s="152" t="s">
        <v>529</v>
      </c>
      <c r="C72" s="878" t="s">
        <v>260</v>
      </c>
    </row>
    <row r="73" spans="1:3" ht="161.25" customHeight="1">
      <c r="A73" s="1955"/>
      <c r="B73" s="152" t="s">
        <v>530</v>
      </c>
      <c r="C73" s="878" t="s">
        <v>4039</v>
      </c>
    </row>
    <row r="74" spans="1:3">
      <c r="A74" s="1955"/>
      <c r="B74" s="152" t="s">
        <v>532</v>
      </c>
      <c r="C74" s="1832" t="s">
        <v>294</v>
      </c>
    </row>
    <row r="75" spans="1:3">
      <c r="A75" s="1955"/>
      <c r="B75" s="152" t="s">
        <v>533</v>
      </c>
      <c r="C75" s="878" t="s">
        <v>272</v>
      </c>
    </row>
    <row r="76" spans="1:3">
      <c r="A76" s="1955"/>
      <c r="B76" s="152" t="s">
        <v>534</v>
      </c>
      <c r="C76" s="878" t="s">
        <v>370</v>
      </c>
    </row>
    <row r="77" spans="1:3" ht="150" customHeight="1" thickBot="1">
      <c r="A77" s="1956"/>
      <c r="B77" s="158" t="s">
        <v>535</v>
      </c>
      <c r="C77" s="136" t="s">
        <v>4148</v>
      </c>
    </row>
    <row r="78" spans="1:3" ht="141" customHeight="1">
      <c r="A78" s="1957" t="s">
        <v>537</v>
      </c>
      <c r="B78" s="151" t="s">
        <v>538</v>
      </c>
      <c r="C78" s="1753" t="s">
        <v>4149</v>
      </c>
    </row>
    <row r="79" spans="1:3" ht="145.5" customHeight="1">
      <c r="A79" s="1955"/>
      <c r="B79" s="152" t="s">
        <v>376</v>
      </c>
      <c r="C79" s="878" t="s">
        <v>377</v>
      </c>
    </row>
    <row r="80" spans="1:3" ht="103.5" customHeight="1">
      <c r="A80" s="1955"/>
      <c r="B80" s="152" t="s">
        <v>378</v>
      </c>
      <c r="C80" s="878" t="s">
        <v>4150</v>
      </c>
    </row>
    <row r="81" spans="1:3" ht="65.25" customHeight="1">
      <c r="A81" s="1955"/>
      <c r="B81" s="152" t="s">
        <v>543</v>
      </c>
      <c r="C81" s="878" t="s">
        <v>4151</v>
      </c>
    </row>
    <row r="82" spans="1:3" ht="93.75" customHeight="1">
      <c r="A82" s="1955"/>
      <c r="B82" s="152" t="s">
        <v>545</v>
      </c>
      <c r="C82" s="878" t="s">
        <v>4152</v>
      </c>
    </row>
    <row r="83" spans="1:3">
      <c r="A83" s="1955"/>
      <c r="B83" s="152" t="s">
        <v>547</v>
      </c>
      <c r="C83" s="878" t="s">
        <v>270</v>
      </c>
    </row>
    <row r="84" spans="1:3">
      <c r="A84" s="1955"/>
      <c r="B84" s="152" t="s">
        <v>519</v>
      </c>
      <c r="C84" s="878" t="s">
        <v>260</v>
      </c>
    </row>
    <row r="85" spans="1:3">
      <c r="A85" s="1955"/>
      <c r="B85" s="152" t="s">
        <v>521</v>
      </c>
      <c r="C85" s="1002" t="s">
        <v>260</v>
      </c>
    </row>
    <row r="86" spans="1:3">
      <c r="A86" s="1955"/>
      <c r="B86" s="152" t="s">
        <v>548</v>
      </c>
      <c r="C86" s="878" t="s">
        <v>260</v>
      </c>
    </row>
    <row r="87" spans="1:3">
      <c r="A87" s="1955"/>
      <c r="B87" s="152" t="s">
        <v>549</v>
      </c>
      <c r="C87" s="878"/>
    </row>
    <row r="88" spans="1:3">
      <c r="A88" s="1955"/>
      <c r="B88" s="152" t="s">
        <v>550</v>
      </c>
      <c r="C88" s="878" t="s">
        <v>270</v>
      </c>
    </row>
    <row r="89" spans="1:3">
      <c r="A89" s="1955"/>
      <c r="B89" s="152" t="s">
        <v>551</v>
      </c>
      <c r="C89" s="878" t="s">
        <v>260</v>
      </c>
    </row>
    <row r="90" spans="1:3">
      <c r="A90" s="1955"/>
      <c r="B90" s="152" t="s">
        <v>552</v>
      </c>
      <c r="C90" s="878" t="s">
        <v>260</v>
      </c>
    </row>
    <row r="91" spans="1:3">
      <c r="A91" s="1955"/>
      <c r="B91" s="152" t="s">
        <v>553</v>
      </c>
      <c r="C91" s="878" t="s">
        <v>260</v>
      </c>
    </row>
    <row r="92" spans="1:3" ht="19.5" thickBot="1">
      <c r="A92" s="1956"/>
      <c r="B92" s="158" t="s">
        <v>554</v>
      </c>
      <c r="C92" s="136" t="s">
        <v>260</v>
      </c>
    </row>
    <row r="93" spans="1:3" ht="94.5" customHeight="1">
      <c r="A93" s="1957" t="s">
        <v>555</v>
      </c>
      <c r="B93" s="151" t="s">
        <v>556</v>
      </c>
      <c r="C93" s="1753" t="s">
        <v>4153</v>
      </c>
    </row>
    <row r="94" spans="1:3" ht="33">
      <c r="A94" s="1955"/>
      <c r="B94" s="152" t="s">
        <v>398</v>
      </c>
      <c r="C94" s="1847" t="s">
        <v>559</v>
      </c>
    </row>
    <row r="95" spans="1:3" ht="134.25" customHeight="1">
      <c r="A95" s="1955"/>
      <c r="B95" s="152" t="s">
        <v>560</v>
      </c>
      <c r="C95" s="878" t="s">
        <v>260</v>
      </c>
    </row>
    <row r="96" spans="1:3" ht="150" customHeight="1">
      <c r="A96" s="1955"/>
      <c r="B96" s="152" t="s">
        <v>561</v>
      </c>
      <c r="C96" s="878" t="s">
        <v>4154</v>
      </c>
    </row>
    <row r="97" spans="1:3" ht="33">
      <c r="A97" s="1955"/>
      <c r="B97" s="152" t="s">
        <v>563</v>
      </c>
      <c r="C97" s="878" t="s">
        <v>4155</v>
      </c>
    </row>
    <row r="98" spans="1:3" ht="90" customHeight="1">
      <c r="A98" s="1955"/>
      <c r="B98" s="152" t="s">
        <v>404</v>
      </c>
      <c r="C98" s="878" t="s">
        <v>4156</v>
      </c>
    </row>
    <row r="99" spans="1:3" ht="33">
      <c r="A99" s="1955"/>
      <c r="B99" s="152" t="s">
        <v>567</v>
      </c>
      <c r="C99" s="878" t="s">
        <v>1572</v>
      </c>
    </row>
    <row r="100" spans="1:3">
      <c r="A100" s="1955"/>
      <c r="B100" s="152" t="s">
        <v>568</v>
      </c>
      <c r="C100" s="878" t="s">
        <v>260</v>
      </c>
    </row>
    <row r="101" spans="1:3">
      <c r="A101" s="1955"/>
      <c r="B101" s="152" t="s">
        <v>569</v>
      </c>
      <c r="C101" s="878" t="s">
        <v>260</v>
      </c>
    </row>
    <row r="102" spans="1:3" ht="19.5" thickBot="1">
      <c r="A102" s="1956"/>
      <c r="B102" s="160" t="s">
        <v>570</v>
      </c>
      <c r="C102" s="136" t="s">
        <v>260</v>
      </c>
    </row>
    <row r="103" spans="1:3" ht="33" customHeight="1">
      <c r="A103" s="1954" t="s">
        <v>571</v>
      </c>
      <c r="B103" s="152" t="s">
        <v>572</v>
      </c>
      <c r="C103" s="1753" t="s">
        <v>4157</v>
      </c>
    </row>
    <row r="104" spans="1:3" ht="18" customHeight="1">
      <c r="A104" s="1955"/>
      <c r="B104" s="152" t="s">
        <v>574</v>
      </c>
      <c r="C104" s="1833">
        <v>0.28029999999999999</v>
      </c>
    </row>
    <row r="105" spans="1:3" ht="18" customHeight="1">
      <c r="A105" s="1955"/>
      <c r="B105" s="152" t="s">
        <v>576</v>
      </c>
      <c r="C105" s="1834">
        <v>42.77</v>
      </c>
    </row>
    <row r="106" spans="1:3" ht="18" customHeight="1">
      <c r="A106" s="1955"/>
      <c r="B106" s="152" t="s">
        <v>577</v>
      </c>
      <c r="C106" s="878" t="s">
        <v>4158</v>
      </c>
    </row>
    <row r="107" spans="1:3" ht="18" customHeight="1" thickBot="1">
      <c r="A107" s="1956"/>
      <c r="B107" s="163" t="s">
        <v>578</v>
      </c>
      <c r="C107" s="136" t="s">
        <v>1160</v>
      </c>
    </row>
    <row r="108" spans="1:3" ht="391.5" customHeight="1">
      <c r="A108" s="1958" t="s">
        <v>4159</v>
      </c>
      <c r="B108" s="1835" t="s">
        <v>4160</v>
      </c>
      <c r="C108" s="1753" t="s">
        <v>4161</v>
      </c>
    </row>
    <row r="109" spans="1:3" ht="33" customHeight="1" thickBot="1">
      <c r="A109" s="1959"/>
      <c r="B109" s="1836" t="s">
        <v>2205</v>
      </c>
      <c r="C109" s="1837" t="s">
        <v>1160</v>
      </c>
    </row>
    <row r="110" spans="1:3" ht="300" customHeight="1" thickBot="1">
      <c r="A110" s="1951" t="s">
        <v>424</v>
      </c>
      <c r="B110" s="1952"/>
      <c r="C110" s="1837" t="s">
        <v>4162</v>
      </c>
    </row>
    <row r="111" spans="1:3" ht="231" customHeight="1">
      <c r="A111" s="1953" t="s">
        <v>4163</v>
      </c>
      <c r="B111" s="1953"/>
      <c r="C111" s="1953"/>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21" width="6.25" style="9" customWidth="1"/>
    <col min="22" max="16384" width="12.625" style="9"/>
  </cols>
  <sheetData>
    <row r="1" spans="1:19" ht="20.25" thickBot="1">
      <c r="A1" s="2126" t="s">
        <v>620</v>
      </c>
      <c r="B1" s="2126"/>
      <c r="C1" s="2127"/>
      <c r="D1" s="8"/>
      <c r="E1" s="8"/>
      <c r="F1" s="8"/>
      <c r="G1" s="8"/>
      <c r="H1" s="8"/>
      <c r="I1" s="8"/>
      <c r="J1" s="8"/>
      <c r="K1" s="8"/>
      <c r="L1" s="8"/>
      <c r="M1" s="8"/>
      <c r="N1" s="8"/>
      <c r="O1" s="8"/>
      <c r="P1" s="8"/>
      <c r="Q1" s="8"/>
      <c r="R1" s="8"/>
      <c r="S1" s="8"/>
    </row>
    <row r="2" spans="1:19" ht="17.25" customHeight="1" thickBot="1">
      <c r="A2" s="2128" t="s">
        <v>427</v>
      </c>
      <c r="B2" s="2129"/>
      <c r="C2" s="1267">
        <v>45837</v>
      </c>
      <c r="D2" s="8"/>
      <c r="E2" s="8"/>
      <c r="F2" s="8"/>
      <c r="G2" s="8"/>
      <c r="H2" s="8"/>
      <c r="I2" s="8"/>
      <c r="J2" s="8"/>
      <c r="K2" s="8"/>
      <c r="L2" s="8"/>
      <c r="M2" s="8"/>
      <c r="N2" s="8"/>
      <c r="O2" s="8"/>
      <c r="P2" s="8"/>
      <c r="Q2" s="8"/>
      <c r="R2" s="8"/>
      <c r="S2" s="8"/>
    </row>
    <row r="3" spans="1:19">
      <c r="A3" s="2130" t="s">
        <v>428</v>
      </c>
      <c r="B3" s="10" t="s">
        <v>429</v>
      </c>
      <c r="C3" s="328" t="s">
        <v>1207</v>
      </c>
      <c r="D3" s="8"/>
      <c r="E3" s="8"/>
      <c r="F3" s="8"/>
      <c r="G3" s="8"/>
      <c r="H3" s="8"/>
      <c r="I3" s="8"/>
      <c r="J3" s="8"/>
      <c r="K3" s="8"/>
      <c r="L3" s="8"/>
      <c r="M3" s="8"/>
      <c r="N3" s="8"/>
      <c r="O3" s="8"/>
      <c r="P3" s="8"/>
      <c r="Q3" s="8"/>
      <c r="R3" s="8"/>
      <c r="S3" s="8"/>
    </row>
    <row r="4" spans="1:19">
      <c r="A4" s="2131"/>
      <c r="B4" s="10" t="s">
        <v>431</v>
      </c>
      <c r="C4" s="659" t="s">
        <v>1208</v>
      </c>
      <c r="D4" s="8"/>
      <c r="E4" s="8"/>
      <c r="F4" s="8"/>
      <c r="G4" s="8"/>
      <c r="H4" s="8"/>
      <c r="I4" s="8"/>
      <c r="J4" s="8"/>
      <c r="K4" s="8"/>
      <c r="L4" s="8"/>
      <c r="M4" s="8"/>
      <c r="N4" s="8"/>
      <c r="O4" s="8"/>
      <c r="P4" s="8"/>
      <c r="Q4" s="8"/>
      <c r="R4" s="8"/>
      <c r="S4" s="8"/>
    </row>
    <row r="5" spans="1:19">
      <c r="A5" s="2131"/>
      <c r="B5" s="10" t="s">
        <v>259</v>
      </c>
      <c r="C5" s="641" t="s">
        <v>260</v>
      </c>
      <c r="D5" s="8"/>
      <c r="E5" s="8"/>
      <c r="F5" s="8"/>
      <c r="G5" s="8"/>
      <c r="H5" s="8"/>
      <c r="I5" s="8"/>
      <c r="J5" s="8"/>
      <c r="K5" s="8"/>
      <c r="L5" s="8"/>
      <c r="M5" s="8"/>
      <c r="N5" s="8"/>
      <c r="O5" s="8"/>
      <c r="P5" s="8"/>
      <c r="Q5" s="8"/>
      <c r="R5" s="8"/>
      <c r="S5" s="8"/>
    </row>
    <row r="6" spans="1:19">
      <c r="A6" s="2131"/>
      <c r="B6" s="10" t="s">
        <v>261</v>
      </c>
      <c r="C6" s="642" t="s">
        <v>1209</v>
      </c>
      <c r="D6" s="8"/>
      <c r="E6" s="8"/>
      <c r="F6" s="8"/>
      <c r="G6" s="8"/>
      <c r="H6" s="8"/>
      <c r="I6" s="8"/>
      <c r="J6" s="8"/>
      <c r="K6" s="8"/>
      <c r="L6" s="8"/>
      <c r="M6" s="8"/>
      <c r="N6" s="8"/>
      <c r="O6" s="8"/>
      <c r="P6" s="8"/>
      <c r="Q6" s="8"/>
      <c r="R6" s="8"/>
      <c r="S6" s="8"/>
    </row>
    <row r="7" spans="1:19">
      <c r="A7" s="2131"/>
      <c r="B7" s="10" t="s">
        <v>263</v>
      </c>
      <c r="C7" s="1297" t="s">
        <v>1210</v>
      </c>
      <c r="D7" s="8"/>
      <c r="E7" s="8"/>
      <c r="F7" s="8"/>
      <c r="G7" s="8"/>
      <c r="H7" s="8"/>
      <c r="I7" s="8"/>
      <c r="J7" s="8"/>
      <c r="K7" s="8"/>
      <c r="L7" s="8"/>
      <c r="M7" s="8"/>
      <c r="N7" s="8"/>
      <c r="O7" s="8"/>
      <c r="P7" s="8"/>
      <c r="Q7" s="8"/>
      <c r="R7" s="8"/>
      <c r="S7" s="8"/>
    </row>
    <row r="8" spans="1:19">
      <c r="A8" s="2131"/>
      <c r="B8" s="10" t="s">
        <v>265</v>
      </c>
      <c r="C8" s="623" t="s">
        <v>1211</v>
      </c>
      <c r="D8" s="8"/>
      <c r="E8" s="8"/>
      <c r="F8" s="8"/>
      <c r="G8" s="8"/>
      <c r="H8" s="8"/>
      <c r="I8" s="8"/>
      <c r="J8" s="8"/>
      <c r="K8" s="8"/>
      <c r="L8" s="8"/>
      <c r="M8" s="8"/>
      <c r="N8" s="8"/>
      <c r="O8" s="8"/>
      <c r="P8" s="8"/>
      <c r="Q8" s="8"/>
      <c r="R8" s="8"/>
      <c r="S8" s="8"/>
    </row>
    <row r="9" spans="1:19">
      <c r="A9" s="2131"/>
      <c r="B9" s="10" t="s">
        <v>266</v>
      </c>
      <c r="C9" s="1329">
        <v>311396261244103</v>
      </c>
      <c r="D9" s="8"/>
      <c r="E9" s="8"/>
      <c r="F9" s="8"/>
      <c r="G9" s="8"/>
      <c r="H9" s="8"/>
      <c r="I9" s="8"/>
      <c r="J9" s="8"/>
      <c r="K9" s="8"/>
      <c r="L9" s="8"/>
      <c r="M9" s="8"/>
      <c r="N9" s="8"/>
      <c r="O9" s="8"/>
      <c r="P9" s="8"/>
      <c r="Q9" s="8"/>
      <c r="R9" s="8"/>
      <c r="S9" s="8"/>
    </row>
    <row r="10" spans="1:19">
      <c r="A10" s="2131"/>
      <c r="B10" s="10" t="s">
        <v>440</v>
      </c>
      <c r="C10" s="641" t="s">
        <v>268</v>
      </c>
      <c r="D10" s="8"/>
      <c r="E10" s="8"/>
      <c r="F10" s="8"/>
      <c r="G10" s="8"/>
      <c r="H10" s="8"/>
      <c r="I10" s="8"/>
      <c r="J10" s="8"/>
      <c r="K10" s="8"/>
      <c r="L10" s="8"/>
      <c r="M10" s="8"/>
      <c r="N10" s="8"/>
      <c r="O10" s="8"/>
      <c r="P10" s="8"/>
      <c r="Q10" s="8"/>
      <c r="R10" s="8"/>
      <c r="S10" s="8"/>
    </row>
    <row r="11" spans="1:19">
      <c r="A11" s="2131"/>
      <c r="B11" s="10" t="s">
        <v>442</v>
      </c>
      <c r="C11" s="642" t="s">
        <v>270</v>
      </c>
      <c r="D11" s="8"/>
      <c r="E11" s="8"/>
      <c r="F11" s="8"/>
      <c r="G11" s="8"/>
      <c r="H11" s="8"/>
      <c r="I11" s="8"/>
      <c r="J11" s="8"/>
      <c r="K11" s="8"/>
      <c r="L11" s="8"/>
      <c r="M11" s="8"/>
      <c r="N11" s="8"/>
      <c r="O11" s="8"/>
      <c r="P11" s="8"/>
      <c r="Q11" s="8"/>
      <c r="R11" s="8"/>
      <c r="S11" s="8"/>
    </row>
    <row r="12" spans="1:19">
      <c r="A12" s="2131"/>
      <c r="B12" s="10" t="s">
        <v>443</v>
      </c>
      <c r="C12" s="660" t="s">
        <v>272</v>
      </c>
      <c r="D12" s="8"/>
      <c r="E12" s="8"/>
      <c r="F12" s="8"/>
      <c r="G12" s="8"/>
      <c r="H12" s="8"/>
      <c r="I12" s="8"/>
      <c r="J12" s="8"/>
      <c r="K12" s="8"/>
      <c r="L12" s="8"/>
      <c r="M12" s="8"/>
      <c r="N12" s="8"/>
      <c r="O12" s="8"/>
      <c r="P12" s="8"/>
      <c r="Q12" s="8"/>
      <c r="R12" s="8"/>
      <c r="S12" s="8"/>
    </row>
    <row r="13" spans="1:19">
      <c r="A13" s="2131"/>
      <c r="B13" s="10" t="s">
        <v>444</v>
      </c>
      <c r="C13" s="660" t="s">
        <v>272</v>
      </c>
      <c r="D13" s="8"/>
      <c r="E13" s="8"/>
      <c r="F13" s="8"/>
      <c r="G13" s="8"/>
      <c r="H13" s="8"/>
      <c r="I13" s="8"/>
      <c r="J13" s="8"/>
      <c r="K13" s="8"/>
      <c r="L13" s="8"/>
      <c r="M13" s="8"/>
      <c r="N13" s="8"/>
      <c r="O13" s="8"/>
      <c r="P13" s="8"/>
      <c r="Q13" s="8"/>
      <c r="R13" s="8"/>
      <c r="S13" s="8"/>
    </row>
    <row r="14" spans="1:19">
      <c r="A14" s="2131"/>
      <c r="B14" s="10" t="s">
        <v>445</v>
      </c>
      <c r="C14" s="660" t="s">
        <v>270</v>
      </c>
      <c r="D14" s="8"/>
      <c r="E14" s="8"/>
      <c r="F14" s="8"/>
      <c r="G14" s="8"/>
      <c r="H14" s="8"/>
      <c r="I14" s="8"/>
      <c r="J14" s="8"/>
      <c r="K14" s="8"/>
      <c r="L14" s="8"/>
      <c r="M14" s="8"/>
      <c r="N14" s="8"/>
      <c r="O14" s="8"/>
      <c r="P14" s="8"/>
      <c r="Q14" s="8"/>
      <c r="R14" s="8"/>
      <c r="S14" s="8"/>
    </row>
    <row r="15" spans="1:19">
      <c r="A15" s="2131"/>
      <c r="B15" s="10" t="s">
        <v>446</v>
      </c>
      <c r="C15" s="660" t="s">
        <v>260</v>
      </c>
      <c r="D15" s="8"/>
      <c r="E15" s="8"/>
      <c r="F15" s="8"/>
      <c r="G15" s="8"/>
      <c r="H15" s="8"/>
      <c r="I15" s="8"/>
      <c r="J15" s="8"/>
      <c r="K15" s="8"/>
      <c r="L15" s="8"/>
      <c r="M15" s="8"/>
      <c r="N15" s="8"/>
      <c r="O15" s="8"/>
      <c r="P15" s="8"/>
      <c r="Q15" s="8"/>
      <c r="R15" s="8"/>
      <c r="S15" s="8"/>
    </row>
    <row r="16" spans="1:19">
      <c r="A16" s="2131"/>
      <c r="B16" s="10" t="s">
        <v>447</v>
      </c>
      <c r="C16" s="660" t="s">
        <v>260</v>
      </c>
      <c r="D16" s="8"/>
      <c r="E16" s="8"/>
      <c r="F16" s="8"/>
      <c r="G16" s="8"/>
      <c r="H16" s="8"/>
      <c r="I16" s="8"/>
      <c r="J16" s="8"/>
      <c r="K16" s="8"/>
      <c r="L16" s="8"/>
      <c r="M16" s="8"/>
      <c r="N16" s="8"/>
      <c r="O16" s="8"/>
      <c r="P16" s="8"/>
      <c r="Q16" s="8"/>
      <c r="R16" s="8"/>
      <c r="S16" s="8"/>
    </row>
    <row r="17" spans="1:19" ht="49.5">
      <c r="A17" s="2131"/>
      <c r="B17" s="10" t="s">
        <v>448</v>
      </c>
      <c r="C17" s="660" t="s">
        <v>870</v>
      </c>
      <c r="D17" s="8"/>
      <c r="E17" s="8"/>
      <c r="F17" s="8"/>
      <c r="G17" s="8"/>
      <c r="H17" s="8"/>
      <c r="I17" s="8"/>
      <c r="J17" s="8"/>
      <c r="K17" s="8"/>
      <c r="L17" s="8"/>
      <c r="M17" s="8"/>
      <c r="N17" s="8"/>
      <c r="O17" s="8"/>
      <c r="P17" s="8"/>
      <c r="Q17" s="8"/>
      <c r="R17" s="8"/>
      <c r="S17" s="8"/>
    </row>
    <row r="18" spans="1:19" ht="33">
      <c r="A18" s="2131"/>
      <c r="B18" s="1141" t="s">
        <v>279</v>
      </c>
      <c r="C18" s="660" t="s">
        <v>280</v>
      </c>
      <c r="D18" s="8"/>
      <c r="E18" s="8"/>
      <c r="F18" s="8"/>
      <c r="G18" s="8"/>
      <c r="H18" s="8"/>
      <c r="I18" s="8"/>
      <c r="J18" s="8"/>
      <c r="K18" s="8"/>
      <c r="L18" s="8"/>
      <c r="M18" s="8"/>
      <c r="N18" s="8"/>
      <c r="O18" s="8"/>
      <c r="P18" s="8"/>
      <c r="Q18" s="8"/>
      <c r="R18" s="8"/>
      <c r="S18" s="8"/>
    </row>
    <row r="19" spans="1:19">
      <c r="A19" s="2131"/>
      <c r="B19" s="10" t="s">
        <v>450</v>
      </c>
      <c r="C19" s="660" t="s">
        <v>310</v>
      </c>
      <c r="D19" s="8"/>
      <c r="E19" s="8"/>
      <c r="F19" s="8"/>
      <c r="G19" s="8"/>
      <c r="H19" s="8"/>
      <c r="I19" s="8"/>
      <c r="J19" s="8"/>
      <c r="K19" s="8"/>
      <c r="L19" s="8"/>
      <c r="M19" s="8"/>
      <c r="N19" s="8"/>
      <c r="O19" s="8"/>
      <c r="P19" s="8"/>
      <c r="Q19" s="8"/>
      <c r="R19" s="8"/>
      <c r="S19" s="8"/>
    </row>
    <row r="20" spans="1:19">
      <c r="A20" s="2131"/>
      <c r="B20" s="10" t="s">
        <v>282</v>
      </c>
      <c r="C20" s="660" t="s">
        <v>270</v>
      </c>
      <c r="D20" s="8"/>
      <c r="E20" s="8"/>
      <c r="F20" s="8"/>
      <c r="G20" s="8"/>
      <c r="H20" s="8"/>
      <c r="I20" s="8"/>
      <c r="J20" s="8"/>
      <c r="K20" s="8"/>
      <c r="L20" s="8"/>
      <c r="M20" s="8"/>
      <c r="N20" s="8"/>
      <c r="O20" s="8"/>
      <c r="P20" s="8"/>
      <c r="Q20" s="8"/>
      <c r="R20" s="8"/>
      <c r="S20" s="8"/>
    </row>
    <row r="21" spans="1:19">
      <c r="A21" s="2131"/>
      <c r="B21" s="10" t="s">
        <v>452</v>
      </c>
      <c r="C21" s="660" t="s">
        <v>260</v>
      </c>
      <c r="D21" s="8"/>
      <c r="E21" s="8"/>
      <c r="F21" s="8"/>
      <c r="G21" s="8"/>
      <c r="H21" s="8"/>
      <c r="I21" s="8"/>
      <c r="J21" s="8"/>
      <c r="K21" s="8"/>
      <c r="L21" s="8"/>
      <c r="M21" s="8"/>
      <c r="N21" s="8"/>
      <c r="O21" s="8"/>
      <c r="P21" s="8"/>
      <c r="Q21" s="8"/>
      <c r="R21" s="8"/>
      <c r="S21" s="8"/>
    </row>
    <row r="22" spans="1:19">
      <c r="A22" s="2131"/>
      <c r="B22" s="10" t="s">
        <v>453</v>
      </c>
      <c r="C22" s="660" t="s">
        <v>310</v>
      </c>
      <c r="D22" s="8"/>
      <c r="E22" s="8"/>
      <c r="F22" s="8"/>
      <c r="G22" s="8"/>
      <c r="H22" s="8"/>
      <c r="I22" s="8"/>
      <c r="J22" s="8"/>
      <c r="K22" s="8"/>
      <c r="L22" s="8"/>
      <c r="M22" s="8"/>
      <c r="N22" s="8"/>
      <c r="O22" s="8"/>
      <c r="P22" s="8"/>
      <c r="Q22" s="8"/>
      <c r="R22" s="8"/>
      <c r="S22" s="8"/>
    </row>
    <row r="23" spans="1:19">
      <c r="A23" s="2131"/>
      <c r="B23" s="10" t="s">
        <v>454</v>
      </c>
      <c r="C23" s="660" t="s">
        <v>260</v>
      </c>
      <c r="D23" s="8"/>
      <c r="E23" s="8"/>
      <c r="F23" s="8"/>
      <c r="G23" s="8"/>
      <c r="H23" s="8"/>
      <c r="I23" s="8"/>
      <c r="J23" s="8"/>
      <c r="K23" s="8"/>
      <c r="L23" s="8"/>
      <c r="M23" s="8"/>
      <c r="N23" s="8"/>
      <c r="O23" s="8"/>
      <c r="P23" s="8"/>
      <c r="Q23" s="8"/>
      <c r="R23" s="8"/>
      <c r="S23" s="8"/>
    </row>
    <row r="24" spans="1:19">
      <c r="A24" s="2131"/>
      <c r="B24" s="10" t="s">
        <v>456</v>
      </c>
      <c r="C24" s="660" t="s">
        <v>260</v>
      </c>
      <c r="D24" s="8"/>
      <c r="E24" s="8"/>
      <c r="F24" s="8"/>
      <c r="G24" s="8"/>
      <c r="H24" s="8"/>
      <c r="I24" s="8"/>
      <c r="J24" s="8"/>
      <c r="K24" s="8"/>
      <c r="L24" s="8"/>
      <c r="M24" s="8"/>
      <c r="N24" s="8"/>
      <c r="O24" s="8"/>
      <c r="P24" s="8"/>
      <c r="Q24" s="8"/>
      <c r="R24" s="8"/>
      <c r="S24" s="8"/>
    </row>
    <row r="25" spans="1:19">
      <c r="A25" s="2131"/>
      <c r="B25" s="10" t="s">
        <v>457</v>
      </c>
      <c r="C25" s="660" t="s">
        <v>289</v>
      </c>
      <c r="D25" s="8"/>
      <c r="E25" s="8"/>
      <c r="F25" s="8"/>
      <c r="G25" s="8"/>
      <c r="H25" s="8"/>
      <c r="I25" s="8"/>
      <c r="J25" s="8"/>
      <c r="K25" s="8"/>
      <c r="L25" s="8"/>
      <c r="M25" s="8"/>
      <c r="N25" s="8"/>
      <c r="O25" s="8"/>
      <c r="P25" s="8"/>
      <c r="Q25" s="8"/>
      <c r="R25" s="8"/>
      <c r="S25" s="8"/>
    </row>
    <row r="26" spans="1:19">
      <c r="A26" s="2131"/>
      <c r="B26" s="10" t="s">
        <v>458</v>
      </c>
      <c r="C26" s="660" t="s">
        <v>260</v>
      </c>
      <c r="D26" s="8"/>
      <c r="E26" s="8"/>
      <c r="F26" s="8"/>
      <c r="G26" s="8"/>
      <c r="H26" s="8"/>
      <c r="I26" s="8"/>
      <c r="J26" s="8"/>
      <c r="K26" s="8"/>
      <c r="L26" s="8"/>
      <c r="M26" s="8"/>
      <c r="N26" s="8"/>
      <c r="O26" s="8"/>
      <c r="P26" s="8"/>
      <c r="Q26" s="8"/>
      <c r="R26" s="8"/>
      <c r="S26" s="8"/>
    </row>
    <row r="27" spans="1:19">
      <c r="A27" s="2131"/>
      <c r="B27" s="10" t="s">
        <v>459</v>
      </c>
      <c r="C27" s="660" t="s">
        <v>292</v>
      </c>
      <c r="D27" s="8"/>
      <c r="E27" s="8"/>
      <c r="F27" s="8"/>
      <c r="G27" s="8"/>
      <c r="H27" s="8"/>
      <c r="I27" s="8"/>
      <c r="J27" s="8"/>
      <c r="K27" s="8"/>
      <c r="L27" s="8"/>
      <c r="M27" s="8"/>
      <c r="N27" s="8"/>
      <c r="O27" s="8"/>
      <c r="P27" s="8"/>
      <c r="Q27" s="8"/>
      <c r="R27" s="8"/>
      <c r="S27" s="8"/>
    </row>
    <row r="28" spans="1:19">
      <c r="A28" s="2131"/>
      <c r="B28" s="10" t="s">
        <v>460</v>
      </c>
      <c r="C28" s="660" t="s">
        <v>294</v>
      </c>
      <c r="D28" s="8"/>
      <c r="E28" s="8"/>
      <c r="F28" s="8"/>
      <c r="G28" s="8"/>
      <c r="H28" s="8"/>
      <c r="I28" s="8"/>
      <c r="J28" s="8"/>
      <c r="K28" s="8"/>
      <c r="L28" s="8"/>
      <c r="M28" s="8"/>
      <c r="N28" s="8"/>
      <c r="O28" s="8"/>
      <c r="P28" s="8"/>
      <c r="Q28" s="8"/>
      <c r="R28" s="8"/>
      <c r="S28" s="8"/>
    </row>
    <row r="29" spans="1:19" ht="33">
      <c r="A29" s="2131"/>
      <c r="B29" s="10" t="s">
        <v>461</v>
      </c>
      <c r="C29" s="660" t="s">
        <v>1212</v>
      </c>
      <c r="D29" s="8"/>
      <c r="E29" s="8"/>
      <c r="F29" s="8"/>
      <c r="G29" s="8"/>
      <c r="H29" s="8"/>
      <c r="I29" s="8"/>
      <c r="J29" s="8"/>
      <c r="K29" s="8"/>
      <c r="L29" s="8"/>
      <c r="M29" s="8"/>
      <c r="N29" s="8"/>
      <c r="O29" s="8"/>
      <c r="P29" s="8"/>
      <c r="Q29" s="8"/>
      <c r="R29" s="8"/>
      <c r="S29" s="8"/>
    </row>
    <row r="30" spans="1:19" ht="33">
      <c r="A30" s="2131"/>
      <c r="B30" s="10" t="s">
        <v>463</v>
      </c>
      <c r="C30" s="660" t="s">
        <v>464</v>
      </c>
      <c r="D30" s="8"/>
      <c r="E30" s="8"/>
      <c r="F30" s="8"/>
      <c r="G30" s="8"/>
      <c r="H30" s="8"/>
      <c r="I30" s="8"/>
      <c r="J30" s="8"/>
      <c r="K30" s="8"/>
      <c r="L30" s="8"/>
      <c r="M30" s="8"/>
      <c r="N30" s="8"/>
      <c r="O30" s="8"/>
      <c r="P30" s="8"/>
      <c r="Q30" s="8"/>
      <c r="R30" s="8"/>
      <c r="S30" s="8"/>
    </row>
    <row r="31" spans="1:19" ht="99">
      <c r="A31" s="2131"/>
      <c r="B31" s="10" t="s">
        <v>465</v>
      </c>
      <c r="C31" s="661" t="s">
        <v>1213</v>
      </c>
      <c r="D31" s="8"/>
      <c r="E31" s="8"/>
      <c r="F31" s="8"/>
      <c r="G31" s="8"/>
      <c r="H31" s="8"/>
      <c r="I31" s="8"/>
      <c r="J31" s="8"/>
      <c r="K31" s="8"/>
      <c r="L31" s="8"/>
      <c r="M31" s="8"/>
      <c r="N31" s="8"/>
      <c r="O31" s="8"/>
      <c r="P31" s="8"/>
      <c r="Q31" s="8"/>
      <c r="R31" s="8"/>
      <c r="S31" s="8"/>
    </row>
    <row r="32" spans="1:19" ht="33.75" thickBot="1">
      <c r="A32" s="2132"/>
      <c r="B32" s="15" t="s">
        <v>301</v>
      </c>
      <c r="C32" s="662" t="s">
        <v>260</v>
      </c>
      <c r="D32" s="8"/>
      <c r="E32" s="8"/>
      <c r="F32" s="8"/>
      <c r="G32" s="8"/>
      <c r="H32" s="8"/>
      <c r="I32" s="8"/>
      <c r="J32" s="8"/>
      <c r="K32" s="8"/>
      <c r="L32" s="8"/>
      <c r="M32" s="8"/>
      <c r="N32" s="8"/>
      <c r="O32" s="8"/>
      <c r="P32" s="8"/>
      <c r="Q32" s="8"/>
      <c r="R32" s="8"/>
      <c r="S32" s="8"/>
    </row>
    <row r="33" spans="1:19" ht="66">
      <c r="A33" s="2043" t="s">
        <v>468</v>
      </c>
      <c r="B33" s="17" t="s">
        <v>469</v>
      </c>
      <c r="C33" s="663" t="s">
        <v>1214</v>
      </c>
      <c r="D33" s="8"/>
      <c r="E33" s="8"/>
      <c r="F33" s="8"/>
      <c r="G33" s="8"/>
      <c r="H33" s="8"/>
      <c r="I33" s="8"/>
      <c r="J33" s="8"/>
      <c r="K33" s="8"/>
      <c r="L33" s="8"/>
      <c r="M33" s="8"/>
      <c r="N33" s="8"/>
      <c r="O33" s="8"/>
      <c r="P33" s="8"/>
      <c r="Q33" s="8"/>
      <c r="R33" s="8"/>
      <c r="S33" s="8"/>
    </row>
    <row r="34" spans="1:19">
      <c r="A34" s="2124"/>
      <c r="B34" s="10" t="s">
        <v>470</v>
      </c>
      <c r="C34" s="661" t="s">
        <v>1215</v>
      </c>
      <c r="D34" s="8"/>
      <c r="E34" s="8"/>
      <c r="F34" s="8"/>
      <c r="G34" s="8"/>
      <c r="H34" s="8"/>
      <c r="I34" s="8"/>
      <c r="J34" s="8"/>
      <c r="K34" s="8"/>
      <c r="L34" s="8"/>
      <c r="M34" s="8"/>
      <c r="N34" s="8"/>
      <c r="O34" s="8"/>
      <c r="P34" s="8"/>
      <c r="Q34" s="8"/>
      <c r="R34" s="8"/>
      <c r="S34" s="8"/>
    </row>
    <row r="35" spans="1:19">
      <c r="A35" s="2124"/>
      <c r="B35" s="10" t="s">
        <v>472</v>
      </c>
      <c r="C35" s="661" t="s">
        <v>307</v>
      </c>
      <c r="D35" s="8"/>
      <c r="E35" s="8"/>
      <c r="F35" s="8"/>
      <c r="G35" s="8"/>
      <c r="H35" s="8"/>
      <c r="I35" s="8"/>
      <c r="J35" s="8"/>
      <c r="K35" s="8"/>
      <c r="L35" s="8"/>
      <c r="M35" s="8"/>
      <c r="N35" s="8"/>
      <c r="O35" s="8"/>
      <c r="P35" s="8"/>
      <c r="Q35" s="8"/>
      <c r="R35" s="8"/>
      <c r="S35" s="8"/>
    </row>
    <row r="36" spans="1:19">
      <c r="A36" s="2124"/>
      <c r="B36" s="10" t="s">
        <v>473</v>
      </c>
      <c r="C36" s="661" t="s">
        <v>260</v>
      </c>
      <c r="D36" s="8"/>
      <c r="E36" s="8"/>
      <c r="F36" s="8"/>
      <c r="G36" s="8"/>
      <c r="H36" s="8"/>
      <c r="I36" s="8"/>
      <c r="J36" s="8"/>
      <c r="K36" s="8"/>
      <c r="L36" s="8"/>
      <c r="M36" s="8"/>
      <c r="N36" s="8"/>
      <c r="O36" s="8"/>
      <c r="P36" s="8"/>
      <c r="Q36" s="8"/>
      <c r="R36" s="8"/>
      <c r="S36" s="8"/>
    </row>
    <row r="37" spans="1:19">
      <c r="A37" s="2124"/>
      <c r="B37" s="10" t="s">
        <v>474</v>
      </c>
      <c r="C37" s="661" t="s">
        <v>310</v>
      </c>
      <c r="D37" s="8"/>
      <c r="E37" s="8"/>
      <c r="F37" s="8"/>
      <c r="G37" s="8"/>
      <c r="H37" s="8"/>
      <c r="I37" s="8"/>
      <c r="J37" s="8"/>
      <c r="K37" s="8"/>
      <c r="L37" s="8"/>
      <c r="M37" s="8"/>
      <c r="N37" s="8"/>
      <c r="O37" s="8"/>
      <c r="P37" s="8"/>
      <c r="Q37" s="8"/>
      <c r="R37" s="8"/>
      <c r="S37" s="8"/>
    </row>
    <row r="38" spans="1:19" ht="19.5" thickBot="1">
      <c r="A38" s="2125"/>
      <c r="B38" s="19" t="s">
        <v>475</v>
      </c>
      <c r="C38" s="664" t="s">
        <v>272</v>
      </c>
      <c r="D38" s="8"/>
      <c r="E38" s="8"/>
      <c r="F38" s="8"/>
      <c r="G38" s="8"/>
      <c r="H38" s="8"/>
      <c r="I38" s="8"/>
      <c r="J38" s="8"/>
      <c r="K38" s="8"/>
      <c r="L38" s="8"/>
      <c r="M38" s="8"/>
      <c r="N38" s="8"/>
      <c r="O38" s="8"/>
      <c r="P38" s="8"/>
      <c r="Q38" s="8"/>
      <c r="R38" s="8"/>
      <c r="S38" s="8"/>
    </row>
    <row r="39" spans="1:19">
      <c r="A39" s="2043" t="s">
        <v>476</v>
      </c>
      <c r="B39" s="17" t="s">
        <v>477</v>
      </c>
      <c r="C39" s="663" t="s">
        <v>270</v>
      </c>
      <c r="D39" s="8"/>
      <c r="E39" s="8"/>
      <c r="F39" s="8"/>
      <c r="G39" s="8"/>
      <c r="H39" s="8"/>
      <c r="I39" s="8"/>
      <c r="J39" s="8"/>
      <c r="K39" s="8"/>
      <c r="L39" s="8"/>
      <c r="M39" s="8"/>
      <c r="N39" s="8"/>
      <c r="O39" s="8"/>
      <c r="P39" s="8"/>
      <c r="Q39" s="8"/>
      <c r="R39" s="8"/>
      <c r="S39" s="8"/>
    </row>
    <row r="40" spans="1:19">
      <c r="A40" s="2124"/>
      <c r="B40" s="10" t="s">
        <v>478</v>
      </c>
      <c r="C40" s="661" t="s">
        <v>310</v>
      </c>
      <c r="D40" s="8"/>
      <c r="E40" s="8"/>
      <c r="F40" s="8"/>
      <c r="G40" s="8"/>
      <c r="H40" s="8"/>
      <c r="I40" s="8"/>
      <c r="J40" s="8"/>
      <c r="K40" s="8"/>
      <c r="L40" s="8"/>
      <c r="M40" s="8"/>
      <c r="N40" s="8"/>
      <c r="O40" s="8"/>
      <c r="P40" s="8"/>
      <c r="Q40" s="8"/>
      <c r="R40" s="8"/>
      <c r="S40" s="8"/>
    </row>
    <row r="41" spans="1:19">
      <c r="A41" s="2124"/>
      <c r="B41" s="10" t="s">
        <v>479</v>
      </c>
      <c r="C41" s="661" t="s">
        <v>310</v>
      </c>
      <c r="D41" s="8"/>
      <c r="E41" s="8"/>
      <c r="F41" s="8"/>
      <c r="G41" s="8"/>
      <c r="H41" s="8"/>
      <c r="I41" s="8"/>
      <c r="J41" s="8"/>
      <c r="K41" s="8"/>
      <c r="L41" s="8"/>
      <c r="M41" s="8"/>
      <c r="N41" s="8"/>
      <c r="O41" s="8"/>
      <c r="P41" s="8"/>
      <c r="Q41" s="8"/>
      <c r="R41" s="8"/>
      <c r="S41" s="8"/>
    </row>
    <row r="42" spans="1:19">
      <c r="A42" s="2124"/>
      <c r="B42" s="10" t="s">
        <v>480</v>
      </c>
      <c r="C42" s="661" t="s">
        <v>310</v>
      </c>
      <c r="D42" s="8"/>
      <c r="E42" s="8"/>
      <c r="F42" s="8"/>
      <c r="G42" s="8"/>
      <c r="H42" s="8"/>
      <c r="I42" s="8"/>
      <c r="J42" s="8"/>
      <c r="K42" s="8"/>
      <c r="L42" s="8"/>
      <c r="M42" s="8"/>
      <c r="N42" s="8"/>
      <c r="O42" s="8"/>
      <c r="P42" s="8"/>
      <c r="Q42" s="8"/>
      <c r="R42" s="8"/>
      <c r="S42" s="8"/>
    </row>
    <row r="43" spans="1:19">
      <c r="A43" s="2124"/>
      <c r="B43" s="10" t="s">
        <v>481</v>
      </c>
      <c r="C43" s="661" t="s">
        <v>310</v>
      </c>
      <c r="D43" s="8"/>
      <c r="E43" s="8"/>
      <c r="F43" s="8"/>
      <c r="G43" s="8"/>
      <c r="H43" s="8"/>
      <c r="I43" s="8"/>
      <c r="J43" s="8"/>
      <c r="K43" s="8"/>
      <c r="L43" s="8"/>
      <c r="M43" s="8"/>
      <c r="N43" s="8"/>
      <c r="O43" s="8"/>
      <c r="P43" s="8"/>
      <c r="Q43" s="8"/>
      <c r="R43" s="8"/>
      <c r="S43" s="8"/>
    </row>
    <row r="44" spans="1:19" ht="19.5" thickBot="1">
      <c r="A44" s="2125"/>
      <c r="B44" s="19" t="s">
        <v>482</v>
      </c>
      <c r="C44" s="664" t="s">
        <v>310</v>
      </c>
      <c r="D44" s="8"/>
      <c r="E44" s="8"/>
      <c r="F44" s="8"/>
      <c r="G44" s="8"/>
      <c r="H44" s="8"/>
      <c r="I44" s="8"/>
      <c r="J44" s="8"/>
      <c r="K44" s="8"/>
      <c r="L44" s="8"/>
      <c r="M44" s="8"/>
      <c r="N44" s="8"/>
      <c r="O44" s="8"/>
      <c r="P44" s="8"/>
      <c r="Q44" s="8"/>
      <c r="R44" s="8"/>
      <c r="S44" s="8"/>
    </row>
    <row r="45" spans="1:19">
      <c r="A45" s="2043" t="s">
        <v>483</v>
      </c>
      <c r="B45" s="17" t="s">
        <v>484</v>
      </c>
      <c r="C45" s="663" t="s">
        <v>270</v>
      </c>
      <c r="D45" s="8"/>
      <c r="E45" s="8"/>
      <c r="F45" s="8"/>
      <c r="G45" s="8"/>
      <c r="H45" s="8"/>
      <c r="I45" s="8"/>
      <c r="J45" s="8"/>
      <c r="K45" s="8"/>
      <c r="L45" s="8"/>
      <c r="M45" s="8"/>
      <c r="N45" s="8"/>
      <c r="O45" s="8"/>
      <c r="P45" s="8"/>
      <c r="Q45" s="8"/>
      <c r="R45" s="8"/>
      <c r="S45" s="8"/>
    </row>
    <row r="46" spans="1:19">
      <c r="A46" s="2124"/>
      <c r="B46" s="10" t="s">
        <v>485</v>
      </c>
      <c r="C46" s="661" t="s">
        <v>310</v>
      </c>
      <c r="D46" s="8"/>
      <c r="E46" s="8"/>
      <c r="F46" s="8"/>
      <c r="G46" s="8"/>
      <c r="H46" s="8"/>
      <c r="I46" s="8"/>
      <c r="J46" s="8"/>
      <c r="K46" s="8"/>
      <c r="L46" s="8"/>
      <c r="M46" s="8"/>
      <c r="N46" s="8"/>
      <c r="O46" s="8"/>
      <c r="P46" s="8"/>
      <c r="Q46" s="8"/>
      <c r="R46" s="8"/>
      <c r="S46" s="8"/>
    </row>
    <row r="47" spans="1:19" ht="19.5" thickBot="1">
      <c r="A47" s="2125"/>
      <c r="B47" s="19" t="s">
        <v>487</v>
      </c>
      <c r="C47" s="664" t="s">
        <v>310</v>
      </c>
      <c r="D47" s="8"/>
      <c r="E47" s="8"/>
      <c r="F47" s="8"/>
      <c r="G47" s="8"/>
      <c r="H47" s="8"/>
      <c r="I47" s="8"/>
      <c r="J47" s="8"/>
      <c r="K47" s="8"/>
      <c r="L47" s="8"/>
      <c r="M47" s="8"/>
      <c r="N47" s="8"/>
      <c r="O47" s="8"/>
      <c r="P47" s="8"/>
      <c r="Q47" s="8"/>
      <c r="R47" s="8"/>
      <c r="S47" s="8"/>
    </row>
    <row r="48" spans="1:19">
      <c r="A48" s="2133" t="s">
        <v>325</v>
      </c>
      <c r="B48" s="21" t="s">
        <v>490</v>
      </c>
      <c r="C48" s="665" t="s">
        <v>260</v>
      </c>
      <c r="D48" s="8"/>
      <c r="E48" s="8"/>
      <c r="F48" s="8"/>
      <c r="G48" s="8"/>
      <c r="H48" s="8"/>
      <c r="I48" s="8"/>
      <c r="J48" s="8"/>
      <c r="K48" s="8"/>
      <c r="L48" s="8"/>
      <c r="M48" s="8"/>
      <c r="N48" s="8"/>
      <c r="O48" s="8"/>
      <c r="P48" s="8"/>
      <c r="Q48" s="8"/>
      <c r="R48" s="8"/>
      <c r="S48" s="8"/>
    </row>
    <row r="49" spans="1:19">
      <c r="A49" s="2050"/>
      <c r="B49" s="10" t="s">
        <v>491</v>
      </c>
      <c r="C49" s="661" t="s">
        <v>502</v>
      </c>
      <c r="D49" s="8"/>
      <c r="E49" s="8"/>
      <c r="F49" s="8"/>
      <c r="G49" s="8"/>
      <c r="H49" s="8"/>
      <c r="I49" s="8"/>
      <c r="J49" s="8"/>
      <c r="K49" s="8"/>
      <c r="L49" s="8"/>
      <c r="M49" s="8"/>
      <c r="N49" s="8"/>
      <c r="O49" s="8"/>
      <c r="P49" s="8"/>
      <c r="Q49" s="8"/>
      <c r="R49" s="8"/>
      <c r="S49" s="8"/>
    </row>
    <row r="50" spans="1:19">
      <c r="A50" s="2050"/>
      <c r="B50" s="10" t="s">
        <v>493</v>
      </c>
      <c r="C50" s="661" t="s">
        <v>310</v>
      </c>
      <c r="D50" s="8"/>
      <c r="E50" s="8"/>
      <c r="F50" s="8"/>
      <c r="G50" s="8"/>
      <c r="H50" s="8"/>
      <c r="I50" s="8"/>
      <c r="J50" s="8"/>
      <c r="K50" s="8"/>
      <c r="L50" s="8"/>
      <c r="M50" s="8"/>
      <c r="N50" s="8"/>
      <c r="O50" s="8"/>
      <c r="P50" s="8"/>
      <c r="Q50" s="8"/>
      <c r="R50" s="8"/>
      <c r="S50" s="8"/>
    </row>
    <row r="51" spans="1:19">
      <c r="A51" s="2050"/>
      <c r="B51" s="10" t="s">
        <v>495</v>
      </c>
      <c r="C51" s="661" t="s">
        <v>310</v>
      </c>
      <c r="D51" s="8"/>
      <c r="E51" s="8"/>
      <c r="F51" s="8"/>
      <c r="G51" s="8"/>
      <c r="H51" s="8"/>
      <c r="I51" s="8"/>
      <c r="J51" s="8"/>
      <c r="K51" s="8"/>
      <c r="L51" s="8"/>
      <c r="M51" s="8"/>
      <c r="N51" s="8"/>
      <c r="O51" s="8"/>
      <c r="P51" s="8"/>
      <c r="Q51" s="8"/>
      <c r="R51" s="8"/>
      <c r="S51" s="8"/>
    </row>
    <row r="52" spans="1:19" ht="33">
      <c r="A52" s="2050"/>
      <c r="B52" s="10" t="s">
        <v>497</v>
      </c>
      <c r="C52" s="661" t="s">
        <v>498</v>
      </c>
      <c r="D52" s="8"/>
      <c r="E52" s="8"/>
      <c r="F52" s="8"/>
      <c r="G52" s="8"/>
      <c r="H52" s="8"/>
      <c r="I52" s="8"/>
      <c r="J52" s="8"/>
      <c r="K52" s="8"/>
      <c r="L52" s="8"/>
      <c r="M52" s="8"/>
      <c r="N52" s="8"/>
      <c r="O52" s="8"/>
      <c r="P52" s="8"/>
      <c r="Q52" s="8"/>
      <c r="R52" s="8"/>
      <c r="S52" s="8"/>
    </row>
    <row r="53" spans="1:19" ht="99">
      <c r="A53" s="2050"/>
      <c r="B53" s="10" t="s">
        <v>335</v>
      </c>
      <c r="C53" s="661" t="s">
        <v>1216</v>
      </c>
      <c r="D53" s="8"/>
      <c r="E53" s="8"/>
      <c r="F53" s="8"/>
      <c r="G53" s="8"/>
      <c r="H53" s="8"/>
      <c r="I53" s="8"/>
      <c r="J53" s="8"/>
      <c r="K53" s="8"/>
      <c r="L53" s="8"/>
      <c r="M53" s="8"/>
      <c r="N53" s="8"/>
      <c r="O53" s="8"/>
      <c r="P53" s="8"/>
      <c r="Q53" s="8"/>
      <c r="R53" s="8"/>
      <c r="S53" s="8"/>
    </row>
    <row r="54" spans="1:19" ht="49.5">
      <c r="A54" s="2050"/>
      <c r="B54" s="10" t="s">
        <v>501</v>
      </c>
      <c r="C54" s="661" t="s">
        <v>870</v>
      </c>
      <c r="D54" s="8"/>
      <c r="E54" s="8"/>
      <c r="F54" s="8"/>
      <c r="G54" s="8"/>
      <c r="H54" s="8"/>
      <c r="I54" s="8"/>
      <c r="J54" s="8"/>
      <c r="K54" s="8"/>
      <c r="L54" s="8"/>
      <c r="M54" s="8"/>
      <c r="N54" s="8"/>
      <c r="O54" s="8"/>
      <c r="P54" s="8"/>
      <c r="Q54" s="8"/>
      <c r="R54" s="8"/>
      <c r="S54" s="8"/>
    </row>
    <row r="55" spans="1:19">
      <c r="A55" s="2050"/>
      <c r="B55" s="10" t="s">
        <v>503</v>
      </c>
      <c r="C55" s="661" t="s">
        <v>1217</v>
      </c>
      <c r="D55" s="8"/>
      <c r="E55" s="8"/>
      <c r="F55" s="8"/>
      <c r="G55" s="8"/>
      <c r="H55" s="8"/>
      <c r="I55" s="8"/>
      <c r="J55" s="8"/>
      <c r="K55" s="8"/>
      <c r="L55" s="8"/>
      <c r="M55" s="8"/>
      <c r="N55" s="8"/>
      <c r="O55" s="8"/>
      <c r="P55" s="8"/>
      <c r="Q55" s="8"/>
      <c r="R55" s="8"/>
      <c r="S55" s="8"/>
    </row>
    <row r="56" spans="1:19">
      <c r="A56" s="2050"/>
      <c r="B56" s="10" t="s">
        <v>505</v>
      </c>
      <c r="C56" s="661" t="s">
        <v>776</v>
      </c>
      <c r="D56" s="8"/>
      <c r="E56" s="8"/>
      <c r="F56" s="8"/>
      <c r="G56" s="8"/>
      <c r="H56" s="8"/>
      <c r="I56" s="8"/>
      <c r="J56" s="8"/>
      <c r="K56" s="8"/>
      <c r="L56" s="8"/>
      <c r="M56" s="8"/>
      <c r="N56" s="8"/>
      <c r="O56" s="8"/>
      <c r="P56" s="8"/>
      <c r="Q56" s="8"/>
      <c r="R56" s="8"/>
      <c r="S56" s="8"/>
    </row>
    <row r="57" spans="1:19">
      <c r="A57" s="2050"/>
      <c r="B57" s="10" t="s">
        <v>506</v>
      </c>
      <c r="C57" s="661" t="s">
        <v>1033</v>
      </c>
      <c r="D57" s="8"/>
      <c r="E57" s="8"/>
      <c r="F57" s="8"/>
      <c r="G57" s="8"/>
      <c r="H57" s="8"/>
      <c r="I57" s="8"/>
      <c r="J57" s="8"/>
      <c r="K57" s="8"/>
      <c r="L57" s="8"/>
      <c r="M57" s="8"/>
      <c r="N57" s="8"/>
      <c r="O57" s="8"/>
      <c r="P57" s="8"/>
      <c r="Q57" s="8"/>
      <c r="R57" s="8"/>
      <c r="S57" s="8"/>
    </row>
    <row r="58" spans="1:19" ht="33">
      <c r="A58" s="2050"/>
      <c r="B58" s="10" t="s">
        <v>507</v>
      </c>
      <c r="C58" s="1330" t="s">
        <v>1034</v>
      </c>
      <c r="D58" s="8"/>
      <c r="E58" s="8"/>
      <c r="F58" s="8"/>
      <c r="G58" s="8"/>
      <c r="H58" s="8"/>
      <c r="I58" s="8"/>
      <c r="J58" s="8"/>
      <c r="K58" s="8"/>
      <c r="L58" s="8"/>
      <c r="M58" s="8"/>
      <c r="N58" s="8"/>
      <c r="O58" s="8"/>
      <c r="P58" s="8"/>
      <c r="Q58" s="8"/>
      <c r="R58" s="8"/>
      <c r="S58" s="8"/>
    </row>
    <row r="59" spans="1:19">
      <c r="A59" s="2050"/>
      <c r="B59" s="10" t="s">
        <v>508</v>
      </c>
      <c r="C59" s="1021" t="s">
        <v>1218</v>
      </c>
      <c r="D59" s="8"/>
      <c r="E59" s="8"/>
      <c r="F59" s="8"/>
      <c r="G59" s="8"/>
      <c r="H59" s="8"/>
      <c r="I59" s="8"/>
      <c r="J59" s="8"/>
      <c r="K59" s="8"/>
      <c r="L59" s="8"/>
      <c r="M59" s="8"/>
      <c r="N59" s="8"/>
      <c r="O59" s="8"/>
      <c r="P59" s="8"/>
      <c r="Q59" s="8"/>
      <c r="R59" s="8"/>
      <c r="S59" s="8"/>
    </row>
    <row r="60" spans="1:19" ht="148.5">
      <c r="A60" s="2050"/>
      <c r="B60" s="10" t="s">
        <v>509</v>
      </c>
      <c r="C60" s="644" t="s">
        <v>1219</v>
      </c>
      <c r="D60" s="8"/>
      <c r="E60" s="8"/>
      <c r="F60" s="8"/>
      <c r="G60" s="8"/>
      <c r="H60" s="8"/>
      <c r="I60" s="8"/>
      <c r="J60" s="8"/>
      <c r="K60" s="8"/>
      <c r="L60" s="8"/>
      <c r="M60" s="8"/>
      <c r="N60" s="8"/>
      <c r="O60" s="8"/>
      <c r="P60" s="8"/>
      <c r="Q60" s="8"/>
      <c r="R60" s="8"/>
      <c r="S60" s="8"/>
    </row>
    <row r="61" spans="1:19" ht="99">
      <c r="A61" s="2050"/>
      <c r="B61" s="10" t="s">
        <v>510</v>
      </c>
      <c r="C61" s="642" t="s">
        <v>1220</v>
      </c>
      <c r="D61" s="8"/>
      <c r="E61" s="8"/>
      <c r="F61" s="8"/>
      <c r="G61" s="8"/>
      <c r="H61" s="8"/>
      <c r="I61" s="8"/>
      <c r="J61" s="8"/>
      <c r="K61" s="8"/>
      <c r="L61" s="8"/>
      <c r="M61" s="8"/>
      <c r="N61" s="8"/>
      <c r="O61" s="8"/>
      <c r="P61" s="8"/>
      <c r="Q61" s="8"/>
      <c r="R61" s="8"/>
      <c r="S61" s="8"/>
    </row>
    <row r="62" spans="1:19" ht="33">
      <c r="A62" s="2050"/>
      <c r="B62" s="10" t="s">
        <v>512</v>
      </c>
      <c r="C62" s="661" t="s">
        <v>1221</v>
      </c>
      <c r="D62" s="8"/>
      <c r="E62" s="8"/>
      <c r="F62" s="8"/>
      <c r="G62" s="8"/>
      <c r="H62" s="8"/>
      <c r="I62" s="8"/>
      <c r="J62" s="8"/>
      <c r="K62" s="8"/>
      <c r="L62" s="8"/>
      <c r="M62" s="8"/>
      <c r="N62" s="8"/>
      <c r="O62" s="8"/>
      <c r="P62" s="8"/>
      <c r="Q62" s="8"/>
      <c r="R62" s="8"/>
      <c r="S62" s="8"/>
    </row>
    <row r="63" spans="1:19">
      <c r="A63" s="2050"/>
      <c r="B63" s="10" t="s">
        <v>514</v>
      </c>
      <c r="C63" s="661" t="s">
        <v>260</v>
      </c>
      <c r="D63" s="8"/>
      <c r="E63" s="8"/>
      <c r="F63" s="8"/>
      <c r="G63" s="8"/>
      <c r="H63" s="8"/>
      <c r="I63" s="8"/>
      <c r="J63" s="8"/>
      <c r="K63" s="8"/>
      <c r="L63" s="8"/>
      <c r="M63" s="8"/>
      <c r="N63" s="8"/>
      <c r="O63" s="8"/>
      <c r="P63" s="8"/>
      <c r="Q63" s="8"/>
      <c r="R63" s="8"/>
      <c r="S63" s="8"/>
    </row>
    <row r="64" spans="1:19">
      <c r="A64" s="2050"/>
      <c r="B64" s="10" t="s">
        <v>516</v>
      </c>
      <c r="C64" s="661" t="s">
        <v>310</v>
      </c>
      <c r="D64" s="8"/>
      <c r="E64" s="8"/>
      <c r="F64" s="8"/>
      <c r="G64" s="8"/>
      <c r="H64" s="8"/>
      <c r="I64" s="8"/>
      <c r="J64" s="8"/>
      <c r="K64" s="8"/>
      <c r="L64" s="8"/>
      <c r="M64" s="8"/>
      <c r="N64" s="8"/>
      <c r="O64" s="8"/>
      <c r="P64" s="8"/>
      <c r="Q64" s="8"/>
      <c r="R64" s="8"/>
      <c r="S64" s="8"/>
    </row>
    <row r="65" spans="1:19">
      <c r="A65" s="2050"/>
      <c r="B65" s="10" t="s">
        <v>518</v>
      </c>
      <c r="C65" s="661" t="s">
        <v>270</v>
      </c>
      <c r="D65" s="8"/>
      <c r="E65" s="8"/>
      <c r="F65" s="8"/>
      <c r="G65" s="8"/>
      <c r="H65" s="8"/>
      <c r="I65" s="8"/>
      <c r="J65" s="8"/>
      <c r="K65" s="8"/>
      <c r="L65" s="8"/>
      <c r="M65" s="8"/>
      <c r="N65" s="8"/>
      <c r="O65" s="8"/>
      <c r="P65" s="8"/>
      <c r="Q65" s="8"/>
      <c r="R65" s="8"/>
      <c r="S65" s="8"/>
    </row>
    <row r="66" spans="1:19">
      <c r="A66" s="2050"/>
      <c r="B66" s="10" t="s">
        <v>519</v>
      </c>
      <c r="C66" s="661" t="s">
        <v>310</v>
      </c>
      <c r="D66" s="8"/>
      <c r="E66" s="8"/>
      <c r="F66" s="8"/>
      <c r="G66" s="8"/>
      <c r="H66" s="8"/>
      <c r="I66" s="8"/>
      <c r="J66" s="8"/>
      <c r="K66" s="8"/>
      <c r="L66" s="8"/>
      <c r="M66" s="8"/>
      <c r="N66" s="8"/>
      <c r="O66" s="8"/>
      <c r="P66" s="8"/>
      <c r="Q66" s="8"/>
      <c r="R66" s="8"/>
      <c r="S66" s="8"/>
    </row>
    <row r="67" spans="1:19">
      <c r="A67" s="2050"/>
      <c r="B67" s="10" t="s">
        <v>521</v>
      </c>
      <c r="C67" s="661" t="s">
        <v>310</v>
      </c>
      <c r="D67" s="8"/>
      <c r="E67" s="8"/>
      <c r="F67" s="8"/>
      <c r="G67" s="8"/>
      <c r="H67" s="8"/>
      <c r="I67" s="8"/>
      <c r="J67" s="8"/>
      <c r="K67" s="8"/>
      <c r="L67" s="8"/>
      <c r="M67" s="8"/>
      <c r="N67" s="8"/>
      <c r="O67" s="8"/>
      <c r="P67" s="8"/>
      <c r="Q67" s="8"/>
      <c r="R67" s="8"/>
      <c r="S67" s="8"/>
    </row>
    <row r="68" spans="1:19" ht="19.5" thickBot="1">
      <c r="A68" s="2051"/>
      <c r="B68" s="19" t="s">
        <v>523</v>
      </c>
      <c r="C68" s="664" t="s">
        <v>310</v>
      </c>
      <c r="D68" s="8"/>
      <c r="E68" s="8"/>
      <c r="F68" s="8"/>
      <c r="G68" s="8"/>
      <c r="H68" s="8"/>
      <c r="I68" s="8"/>
      <c r="J68" s="8"/>
      <c r="K68" s="8"/>
      <c r="L68" s="8"/>
      <c r="M68" s="8"/>
      <c r="N68" s="8"/>
      <c r="O68" s="8"/>
      <c r="P68" s="8"/>
      <c r="Q68" s="8"/>
      <c r="R68" s="8"/>
      <c r="S68" s="8"/>
    </row>
    <row r="69" spans="1:19">
      <c r="A69" s="2043" t="s">
        <v>525</v>
      </c>
      <c r="B69" s="17" t="s">
        <v>526</v>
      </c>
      <c r="C69" s="663" t="s">
        <v>272</v>
      </c>
      <c r="D69" s="8"/>
      <c r="E69" s="8"/>
      <c r="F69" s="8"/>
      <c r="G69" s="8"/>
      <c r="H69" s="8"/>
      <c r="I69" s="8"/>
      <c r="J69" s="8"/>
      <c r="K69" s="8"/>
      <c r="L69" s="8"/>
      <c r="M69" s="8"/>
      <c r="N69" s="8"/>
      <c r="O69" s="8"/>
      <c r="P69" s="8"/>
      <c r="Q69" s="8"/>
      <c r="R69" s="8"/>
      <c r="S69" s="8"/>
    </row>
    <row r="70" spans="1:19">
      <c r="A70" s="2124"/>
      <c r="B70" s="10" t="s">
        <v>527</v>
      </c>
      <c r="C70" s="661" t="s">
        <v>362</v>
      </c>
      <c r="D70" s="8"/>
      <c r="E70" s="8"/>
      <c r="F70" s="8"/>
      <c r="G70" s="8"/>
      <c r="H70" s="8"/>
      <c r="I70" s="8"/>
      <c r="J70" s="8"/>
      <c r="K70" s="8"/>
      <c r="L70" s="8"/>
      <c r="M70" s="8"/>
      <c r="N70" s="8"/>
      <c r="O70" s="8"/>
      <c r="P70" s="8"/>
      <c r="Q70" s="8"/>
      <c r="R70" s="8"/>
      <c r="S70" s="8"/>
    </row>
    <row r="71" spans="1:19">
      <c r="A71" s="2124"/>
      <c r="B71" s="10" t="s">
        <v>528</v>
      </c>
      <c r="C71" s="661" t="s">
        <v>310</v>
      </c>
      <c r="D71" s="8"/>
      <c r="E71" s="8"/>
      <c r="F71" s="8"/>
      <c r="G71" s="8"/>
      <c r="H71" s="8"/>
      <c r="I71" s="8"/>
      <c r="J71" s="8"/>
      <c r="K71" s="8"/>
      <c r="L71" s="8"/>
      <c r="M71" s="8"/>
      <c r="N71" s="8"/>
      <c r="O71" s="8"/>
      <c r="P71" s="8"/>
      <c r="Q71" s="8"/>
      <c r="R71" s="8"/>
      <c r="S71" s="8"/>
    </row>
    <row r="72" spans="1:19">
      <c r="A72" s="2124"/>
      <c r="B72" s="10" t="s">
        <v>529</v>
      </c>
      <c r="C72" s="661" t="s">
        <v>310</v>
      </c>
      <c r="D72" s="8"/>
      <c r="E72" s="8"/>
      <c r="F72" s="8"/>
      <c r="G72" s="8"/>
      <c r="H72" s="8"/>
      <c r="I72" s="8"/>
      <c r="J72" s="8"/>
      <c r="K72" s="8"/>
      <c r="L72" s="8"/>
      <c r="M72" s="8"/>
      <c r="N72" s="8"/>
      <c r="O72" s="8"/>
      <c r="P72" s="8"/>
      <c r="Q72" s="8"/>
      <c r="R72" s="8"/>
      <c r="S72" s="8"/>
    </row>
    <row r="73" spans="1:19" ht="66">
      <c r="A73" s="2124"/>
      <c r="B73" s="10" t="s">
        <v>530</v>
      </c>
      <c r="C73" s="661" t="s">
        <v>1222</v>
      </c>
      <c r="D73" s="8"/>
      <c r="E73" s="8"/>
      <c r="F73" s="8"/>
      <c r="G73" s="8"/>
      <c r="H73" s="8"/>
      <c r="I73" s="8"/>
      <c r="J73" s="8"/>
      <c r="K73" s="8"/>
      <c r="L73" s="8"/>
      <c r="M73" s="8"/>
      <c r="N73" s="8"/>
      <c r="O73" s="8"/>
      <c r="P73" s="8"/>
      <c r="Q73" s="8"/>
      <c r="R73" s="8"/>
      <c r="S73" s="8"/>
    </row>
    <row r="74" spans="1:19">
      <c r="A74" s="2124"/>
      <c r="B74" s="10" t="s">
        <v>532</v>
      </c>
      <c r="C74" s="642" t="s">
        <v>294</v>
      </c>
      <c r="D74" s="8"/>
      <c r="E74" s="8"/>
      <c r="F74" s="8"/>
      <c r="G74" s="8"/>
      <c r="H74" s="8"/>
      <c r="I74" s="8"/>
      <c r="J74" s="8"/>
      <c r="K74" s="8"/>
      <c r="L74" s="8"/>
      <c r="M74" s="8"/>
      <c r="N74" s="8"/>
      <c r="O74" s="8"/>
      <c r="P74" s="8"/>
      <c r="Q74" s="8"/>
      <c r="R74" s="8"/>
      <c r="S74" s="8"/>
    </row>
    <row r="75" spans="1:19">
      <c r="A75" s="2124"/>
      <c r="B75" s="10" t="s">
        <v>533</v>
      </c>
      <c r="C75" s="642" t="s">
        <v>272</v>
      </c>
      <c r="D75" s="8"/>
      <c r="E75" s="8"/>
      <c r="F75" s="8"/>
      <c r="G75" s="8"/>
      <c r="H75" s="8"/>
      <c r="I75" s="8"/>
      <c r="J75" s="8"/>
      <c r="K75" s="8"/>
      <c r="L75" s="8"/>
      <c r="M75" s="8"/>
      <c r="N75" s="8"/>
      <c r="O75" s="8"/>
      <c r="P75" s="8"/>
      <c r="Q75" s="8"/>
      <c r="R75" s="8"/>
      <c r="S75" s="8"/>
    </row>
    <row r="76" spans="1:19">
      <c r="A76" s="2124"/>
      <c r="B76" s="10" t="s">
        <v>534</v>
      </c>
      <c r="C76" s="642" t="s">
        <v>370</v>
      </c>
      <c r="D76" s="8"/>
      <c r="E76" s="8"/>
      <c r="F76" s="8"/>
      <c r="G76" s="8"/>
      <c r="H76" s="8"/>
      <c r="I76" s="8"/>
      <c r="J76" s="8"/>
      <c r="K76" s="8"/>
      <c r="L76" s="8"/>
      <c r="M76" s="8"/>
      <c r="N76" s="8"/>
      <c r="O76" s="8"/>
      <c r="P76" s="8"/>
      <c r="Q76" s="8"/>
      <c r="R76" s="8"/>
      <c r="S76" s="8"/>
    </row>
    <row r="77" spans="1:19" ht="83.25" thickBot="1">
      <c r="A77" s="2125"/>
      <c r="B77" s="19" t="s">
        <v>535</v>
      </c>
      <c r="C77" s="666" t="s">
        <v>1223</v>
      </c>
      <c r="D77" s="8"/>
      <c r="E77" s="8"/>
      <c r="F77" s="8"/>
      <c r="G77" s="8"/>
      <c r="H77" s="8"/>
      <c r="I77" s="8"/>
      <c r="J77" s="8"/>
      <c r="K77" s="8"/>
      <c r="L77" s="8"/>
      <c r="M77" s="8"/>
      <c r="N77" s="8"/>
      <c r="O77" s="8"/>
      <c r="P77" s="8"/>
      <c r="Q77" s="8"/>
      <c r="R77" s="8"/>
      <c r="S77" s="8"/>
    </row>
    <row r="78" spans="1:19">
      <c r="A78" s="2043" t="s">
        <v>537</v>
      </c>
      <c r="B78" s="17" t="s">
        <v>538</v>
      </c>
      <c r="C78" s="668" t="s">
        <v>1224</v>
      </c>
      <c r="D78" s="8"/>
      <c r="E78" s="8"/>
      <c r="F78" s="8"/>
      <c r="G78" s="8"/>
      <c r="H78" s="8"/>
      <c r="I78" s="8"/>
      <c r="J78" s="8"/>
      <c r="K78" s="8"/>
      <c r="L78" s="8"/>
      <c r="M78" s="8"/>
      <c r="N78" s="8"/>
      <c r="O78" s="8"/>
      <c r="P78" s="8"/>
      <c r="Q78" s="8"/>
      <c r="R78" s="8"/>
      <c r="S78" s="8"/>
    </row>
    <row r="79" spans="1:19" ht="82.5">
      <c r="A79" s="2124"/>
      <c r="B79" s="10" t="s">
        <v>540</v>
      </c>
      <c r="C79" s="372" t="s">
        <v>1225</v>
      </c>
      <c r="D79" s="8"/>
      <c r="E79" s="8"/>
      <c r="F79" s="8"/>
      <c r="G79" s="8"/>
      <c r="H79" s="8"/>
      <c r="I79" s="8"/>
      <c r="J79" s="8"/>
      <c r="K79" s="8"/>
      <c r="L79" s="8"/>
      <c r="M79" s="8"/>
      <c r="N79" s="8"/>
      <c r="O79" s="8"/>
      <c r="P79" s="8"/>
      <c r="Q79" s="8"/>
      <c r="R79" s="8"/>
      <c r="S79" s="8"/>
    </row>
    <row r="80" spans="1:19">
      <c r="A80" s="2124"/>
      <c r="B80" s="10" t="s">
        <v>541</v>
      </c>
      <c r="C80" s="439" t="s">
        <v>379</v>
      </c>
      <c r="D80" s="8"/>
      <c r="E80" s="8"/>
      <c r="F80" s="8"/>
      <c r="G80" s="8"/>
      <c r="H80" s="8"/>
      <c r="I80" s="8"/>
      <c r="J80" s="8"/>
      <c r="K80" s="8"/>
      <c r="L80" s="8"/>
      <c r="M80" s="8"/>
      <c r="N80" s="8"/>
      <c r="O80" s="8"/>
      <c r="P80" s="8"/>
      <c r="Q80" s="8"/>
      <c r="R80" s="8"/>
      <c r="S80" s="8"/>
    </row>
    <row r="81" spans="1:19">
      <c r="A81" s="2124"/>
      <c r="B81" s="10" t="s">
        <v>543</v>
      </c>
      <c r="C81" s="439" t="s">
        <v>381</v>
      </c>
      <c r="D81" s="8"/>
      <c r="E81" s="8"/>
      <c r="F81" s="8"/>
      <c r="G81" s="8"/>
      <c r="H81" s="8"/>
      <c r="I81" s="8"/>
      <c r="J81" s="8"/>
      <c r="K81" s="8"/>
      <c r="L81" s="8"/>
      <c r="M81" s="8"/>
      <c r="N81" s="8"/>
      <c r="O81" s="8"/>
      <c r="P81" s="8"/>
      <c r="Q81" s="8"/>
      <c r="R81" s="8"/>
      <c r="S81" s="8"/>
    </row>
    <row r="82" spans="1:19" ht="49.5">
      <c r="A82" s="2124"/>
      <c r="B82" s="10" t="s">
        <v>545</v>
      </c>
      <c r="C82" s="439" t="s">
        <v>729</v>
      </c>
      <c r="D82" s="8"/>
      <c r="E82" s="8"/>
      <c r="F82" s="8"/>
      <c r="G82" s="8"/>
      <c r="H82" s="8"/>
      <c r="I82" s="8"/>
      <c r="J82" s="8"/>
      <c r="K82" s="8"/>
      <c r="L82" s="8"/>
      <c r="M82" s="8"/>
      <c r="N82" s="8"/>
      <c r="O82" s="8"/>
      <c r="P82" s="8"/>
      <c r="Q82" s="8"/>
      <c r="R82" s="8"/>
      <c r="S82" s="8"/>
    </row>
    <row r="83" spans="1:19">
      <c r="A83" s="2124"/>
      <c r="B83" s="10" t="s">
        <v>547</v>
      </c>
      <c r="C83" s="439" t="s">
        <v>270</v>
      </c>
      <c r="D83" s="8"/>
      <c r="E83" s="8"/>
      <c r="F83" s="8"/>
      <c r="G83" s="8"/>
      <c r="H83" s="8"/>
      <c r="I83" s="8"/>
      <c r="J83" s="8"/>
      <c r="K83" s="8"/>
      <c r="L83" s="8"/>
      <c r="M83" s="8"/>
      <c r="N83" s="8"/>
      <c r="O83" s="8"/>
      <c r="P83" s="8"/>
      <c r="Q83" s="8"/>
      <c r="R83" s="8"/>
      <c r="S83" s="8"/>
    </row>
    <row r="84" spans="1:19">
      <c r="A84" s="2124"/>
      <c r="B84" s="10" t="s">
        <v>519</v>
      </c>
      <c r="C84" s="439" t="s">
        <v>310</v>
      </c>
      <c r="D84" s="8"/>
      <c r="E84" s="8"/>
      <c r="F84" s="8"/>
      <c r="G84" s="8"/>
      <c r="H84" s="8"/>
      <c r="I84" s="8"/>
      <c r="J84" s="8"/>
      <c r="K84" s="8"/>
      <c r="L84" s="8"/>
      <c r="M84" s="8"/>
      <c r="N84" s="8"/>
      <c r="O84" s="8"/>
      <c r="P84" s="8"/>
      <c r="Q84" s="8"/>
      <c r="R84" s="8"/>
      <c r="S84" s="8"/>
    </row>
    <row r="85" spans="1:19">
      <c r="A85" s="2124"/>
      <c r="B85" s="10" t="s">
        <v>521</v>
      </c>
      <c r="C85" s="439" t="s">
        <v>310</v>
      </c>
      <c r="D85" s="8"/>
      <c r="E85" s="8"/>
      <c r="F85" s="8"/>
      <c r="G85" s="8"/>
      <c r="H85" s="8"/>
      <c r="I85" s="8"/>
      <c r="J85" s="8"/>
      <c r="K85" s="8"/>
      <c r="L85" s="8"/>
      <c r="M85" s="8"/>
      <c r="N85" s="8"/>
      <c r="O85" s="8"/>
      <c r="P85" s="8"/>
      <c r="Q85" s="8"/>
      <c r="R85" s="8"/>
      <c r="S85" s="8"/>
    </row>
    <row r="86" spans="1:19">
      <c r="A86" s="2124"/>
      <c r="B86" s="10" t="s">
        <v>548</v>
      </c>
      <c r="C86" s="439" t="s">
        <v>310</v>
      </c>
      <c r="D86" s="8"/>
      <c r="E86" s="8"/>
      <c r="F86" s="8"/>
      <c r="G86" s="8"/>
      <c r="H86" s="8"/>
      <c r="I86" s="8"/>
      <c r="J86" s="8"/>
      <c r="K86" s="8"/>
      <c r="L86" s="8"/>
      <c r="M86" s="8"/>
      <c r="N86" s="8"/>
      <c r="O86" s="8"/>
      <c r="P86" s="8"/>
      <c r="Q86" s="8"/>
      <c r="R86" s="8"/>
      <c r="S86" s="8"/>
    </row>
    <row r="87" spans="1:19">
      <c r="A87" s="2124"/>
      <c r="B87" s="10" t="s">
        <v>549</v>
      </c>
      <c r="C87" s="439"/>
      <c r="D87" s="8"/>
      <c r="E87" s="8"/>
      <c r="F87" s="8"/>
      <c r="G87" s="8"/>
      <c r="H87" s="8"/>
      <c r="I87" s="8"/>
      <c r="J87" s="8"/>
      <c r="K87" s="8"/>
      <c r="L87" s="8"/>
      <c r="M87" s="8"/>
      <c r="N87" s="8"/>
      <c r="O87" s="8"/>
      <c r="P87" s="8"/>
      <c r="Q87" s="8"/>
      <c r="R87" s="8"/>
      <c r="S87" s="8"/>
    </row>
    <row r="88" spans="1:19">
      <c r="A88" s="2124"/>
      <c r="B88" s="10" t="s">
        <v>550</v>
      </c>
      <c r="C88" s="439" t="s">
        <v>270</v>
      </c>
      <c r="D88" s="8"/>
      <c r="E88" s="8"/>
      <c r="F88" s="8"/>
      <c r="G88" s="8"/>
      <c r="H88" s="8"/>
      <c r="I88" s="8"/>
      <c r="J88" s="8"/>
      <c r="K88" s="8"/>
      <c r="L88" s="8"/>
      <c r="M88" s="8"/>
      <c r="N88" s="8"/>
      <c r="O88" s="8"/>
      <c r="P88" s="8"/>
      <c r="Q88" s="8"/>
      <c r="R88" s="8"/>
      <c r="S88" s="8"/>
    </row>
    <row r="89" spans="1:19">
      <c r="A89" s="2124"/>
      <c r="B89" s="10" t="s">
        <v>551</v>
      </c>
      <c r="C89" s="439" t="s">
        <v>310</v>
      </c>
      <c r="D89" s="8"/>
      <c r="E89" s="8"/>
      <c r="F89" s="8"/>
      <c r="G89" s="8"/>
      <c r="H89" s="8"/>
      <c r="I89" s="8"/>
      <c r="J89" s="8"/>
      <c r="K89" s="8"/>
      <c r="L89" s="8"/>
      <c r="M89" s="8"/>
      <c r="N89" s="8"/>
      <c r="O89" s="8"/>
      <c r="P89" s="8"/>
      <c r="Q89" s="8"/>
      <c r="R89" s="8"/>
      <c r="S89" s="8"/>
    </row>
    <row r="90" spans="1:19">
      <c r="A90" s="2124"/>
      <c r="B90" s="10" t="s">
        <v>552</v>
      </c>
      <c r="C90" s="439" t="s">
        <v>310</v>
      </c>
      <c r="D90" s="8"/>
      <c r="E90" s="8"/>
      <c r="F90" s="8"/>
      <c r="G90" s="8"/>
      <c r="H90" s="8"/>
      <c r="I90" s="8"/>
      <c r="J90" s="8"/>
      <c r="K90" s="8"/>
      <c r="L90" s="8"/>
      <c r="M90" s="8"/>
      <c r="N90" s="8"/>
      <c r="O90" s="8"/>
      <c r="P90" s="8"/>
      <c r="Q90" s="8"/>
      <c r="R90" s="8"/>
      <c r="S90" s="8"/>
    </row>
    <row r="91" spans="1:19">
      <c r="A91" s="2124"/>
      <c r="B91" s="10" t="s">
        <v>553</v>
      </c>
      <c r="C91" s="439" t="s">
        <v>310</v>
      </c>
      <c r="D91" s="8"/>
      <c r="E91" s="8"/>
      <c r="F91" s="8"/>
      <c r="G91" s="8"/>
      <c r="H91" s="8"/>
      <c r="I91" s="8"/>
      <c r="J91" s="8"/>
      <c r="K91" s="8"/>
      <c r="L91" s="8"/>
      <c r="M91" s="8"/>
      <c r="N91" s="8"/>
      <c r="O91" s="8"/>
      <c r="P91" s="8"/>
      <c r="Q91" s="8"/>
      <c r="R91" s="8"/>
      <c r="S91" s="8"/>
    </row>
    <row r="92" spans="1:19" ht="19.5" thickBot="1">
      <c r="A92" s="2125"/>
      <c r="B92" s="19" t="s">
        <v>554</v>
      </c>
      <c r="C92" s="445" t="s">
        <v>310</v>
      </c>
      <c r="D92" s="8"/>
      <c r="E92" s="8"/>
      <c r="F92" s="8"/>
      <c r="G92" s="8"/>
      <c r="H92" s="8"/>
      <c r="I92" s="8"/>
      <c r="J92" s="8"/>
      <c r="K92" s="8"/>
      <c r="L92" s="8"/>
      <c r="M92" s="8"/>
      <c r="N92" s="8"/>
      <c r="O92" s="8"/>
      <c r="P92" s="8"/>
      <c r="Q92" s="8"/>
      <c r="R92" s="8"/>
      <c r="S92" s="8"/>
    </row>
    <row r="93" spans="1:19" ht="49.5">
      <c r="A93" s="2043" t="s">
        <v>555</v>
      </c>
      <c r="B93" s="17" t="s">
        <v>556</v>
      </c>
      <c r="C93" s="365" t="s">
        <v>1226</v>
      </c>
      <c r="D93" s="8"/>
      <c r="E93" s="8"/>
      <c r="F93" s="8"/>
      <c r="G93" s="8"/>
      <c r="H93" s="8"/>
      <c r="I93" s="8"/>
      <c r="J93" s="8"/>
      <c r="K93" s="8"/>
      <c r="L93" s="8"/>
      <c r="M93" s="8"/>
      <c r="N93" s="8"/>
      <c r="O93" s="8"/>
      <c r="P93" s="8"/>
      <c r="Q93" s="8"/>
      <c r="R93" s="8"/>
      <c r="S93" s="8"/>
    </row>
    <row r="94" spans="1:19">
      <c r="A94" s="2124"/>
      <c r="B94" s="10" t="s">
        <v>558</v>
      </c>
      <c r="C94" s="378" t="s">
        <v>310</v>
      </c>
      <c r="D94" s="8"/>
      <c r="E94" s="8"/>
      <c r="F94" s="8"/>
      <c r="G94" s="8"/>
      <c r="H94" s="8"/>
      <c r="I94" s="8"/>
      <c r="J94" s="8"/>
      <c r="K94" s="8"/>
      <c r="L94" s="8"/>
      <c r="M94" s="8"/>
      <c r="N94" s="8"/>
      <c r="O94" s="8"/>
      <c r="P94" s="8"/>
      <c r="Q94" s="8"/>
      <c r="R94" s="8"/>
      <c r="S94" s="8"/>
    </row>
    <row r="95" spans="1:19" ht="49.5">
      <c r="A95" s="2124"/>
      <c r="B95" s="10" t="s">
        <v>560</v>
      </c>
      <c r="C95" s="378" t="s">
        <v>1227</v>
      </c>
      <c r="D95" s="8"/>
      <c r="E95" s="8"/>
      <c r="F95" s="8"/>
      <c r="G95" s="8"/>
      <c r="H95" s="8"/>
      <c r="I95" s="8"/>
      <c r="J95" s="8"/>
      <c r="K95" s="8"/>
      <c r="L95" s="8"/>
      <c r="M95" s="8"/>
      <c r="N95" s="8"/>
      <c r="O95" s="8"/>
      <c r="P95" s="8"/>
      <c r="Q95" s="8"/>
      <c r="R95" s="8"/>
      <c r="S95" s="8"/>
    </row>
    <row r="96" spans="1:19" ht="33">
      <c r="A96" s="2124"/>
      <c r="B96" s="10" t="s">
        <v>561</v>
      </c>
      <c r="C96" s="439" t="s">
        <v>310</v>
      </c>
      <c r="D96" s="8"/>
      <c r="E96" s="8"/>
      <c r="F96" s="8"/>
      <c r="G96" s="8"/>
      <c r="H96" s="8"/>
      <c r="I96" s="8"/>
      <c r="J96" s="8"/>
      <c r="K96" s="8"/>
      <c r="L96" s="8"/>
      <c r="M96" s="8"/>
      <c r="N96" s="8"/>
      <c r="O96" s="8"/>
      <c r="P96" s="8"/>
      <c r="Q96" s="8"/>
      <c r="R96" s="8"/>
      <c r="S96" s="8"/>
    </row>
    <row r="97" spans="1:19" ht="49.5">
      <c r="A97" s="2124"/>
      <c r="B97" s="10" t="s">
        <v>563</v>
      </c>
      <c r="C97" s="378" t="s">
        <v>1228</v>
      </c>
      <c r="D97" s="8"/>
      <c r="E97" s="8"/>
      <c r="F97" s="8"/>
      <c r="G97" s="8"/>
      <c r="H97" s="8"/>
      <c r="I97" s="8"/>
      <c r="J97" s="8"/>
      <c r="K97" s="8"/>
      <c r="L97" s="8"/>
      <c r="M97" s="8"/>
      <c r="N97" s="8"/>
      <c r="O97" s="8"/>
      <c r="P97" s="8"/>
      <c r="Q97" s="8"/>
      <c r="R97" s="8"/>
      <c r="S97" s="8"/>
    </row>
    <row r="98" spans="1:19" ht="99">
      <c r="A98" s="2124"/>
      <c r="B98" s="10" t="s">
        <v>565</v>
      </c>
      <c r="C98" s="439" t="s">
        <v>1229</v>
      </c>
      <c r="D98" s="8"/>
      <c r="E98" s="8"/>
      <c r="F98" s="8"/>
      <c r="G98" s="8"/>
      <c r="H98" s="8"/>
      <c r="I98" s="8"/>
      <c r="J98" s="8"/>
      <c r="K98" s="8"/>
      <c r="L98" s="8"/>
      <c r="M98" s="8"/>
      <c r="N98" s="8"/>
      <c r="O98" s="8"/>
      <c r="P98" s="8"/>
      <c r="Q98" s="8"/>
      <c r="R98" s="8"/>
      <c r="S98" s="8"/>
    </row>
    <row r="99" spans="1:19" ht="49.5">
      <c r="A99" s="2124"/>
      <c r="B99" s="10" t="s">
        <v>567</v>
      </c>
      <c r="C99" s="378" t="s">
        <v>1230</v>
      </c>
      <c r="D99" s="8"/>
      <c r="E99" s="8"/>
      <c r="F99" s="8"/>
      <c r="G99" s="8"/>
      <c r="H99" s="8"/>
      <c r="I99" s="8"/>
      <c r="J99" s="8"/>
      <c r="K99" s="8"/>
      <c r="L99" s="8"/>
      <c r="M99" s="8"/>
      <c r="N99" s="8"/>
      <c r="O99" s="8"/>
      <c r="P99" s="8"/>
      <c r="Q99" s="8"/>
      <c r="R99" s="8"/>
      <c r="S99" s="8"/>
    </row>
    <row r="100" spans="1:19" ht="132">
      <c r="A100" s="2124"/>
      <c r="B100" s="10" t="s">
        <v>614</v>
      </c>
      <c r="C100" s="378" t="s">
        <v>1231</v>
      </c>
      <c r="D100" s="8"/>
      <c r="E100" s="8"/>
      <c r="F100" s="8"/>
      <c r="G100" s="8"/>
      <c r="H100" s="8"/>
      <c r="I100" s="8"/>
      <c r="J100" s="8"/>
      <c r="K100" s="8"/>
      <c r="L100" s="8"/>
      <c r="M100" s="8"/>
      <c r="N100" s="8"/>
      <c r="O100" s="8"/>
      <c r="P100" s="8"/>
      <c r="Q100" s="8"/>
      <c r="R100" s="8"/>
      <c r="S100" s="8"/>
    </row>
    <row r="101" spans="1:19">
      <c r="A101" s="2124"/>
      <c r="B101" s="10" t="s">
        <v>569</v>
      </c>
      <c r="C101" s="440" t="s">
        <v>260</v>
      </c>
      <c r="D101" s="8"/>
      <c r="E101" s="8"/>
      <c r="F101" s="8"/>
      <c r="G101" s="8"/>
      <c r="H101" s="8"/>
      <c r="I101" s="8"/>
      <c r="J101" s="8"/>
      <c r="K101" s="8"/>
      <c r="L101" s="8"/>
      <c r="M101" s="8"/>
      <c r="N101" s="8"/>
      <c r="O101" s="8"/>
      <c r="P101" s="8"/>
      <c r="Q101" s="8"/>
      <c r="R101" s="8"/>
      <c r="S101" s="8"/>
    </row>
    <row r="102" spans="1:19" ht="19.5" thickBot="1">
      <c r="A102" s="2125"/>
      <c r="B102" s="19" t="s">
        <v>570</v>
      </c>
      <c r="C102" s="446" t="s">
        <v>260</v>
      </c>
      <c r="D102" s="8"/>
      <c r="E102" s="8"/>
      <c r="F102" s="8"/>
      <c r="G102" s="8"/>
      <c r="H102" s="8"/>
      <c r="I102" s="8"/>
      <c r="J102" s="8"/>
      <c r="K102" s="8"/>
      <c r="L102" s="8"/>
      <c r="M102" s="8"/>
      <c r="N102" s="8"/>
      <c r="O102" s="8"/>
      <c r="P102" s="8"/>
      <c r="Q102" s="8"/>
      <c r="R102" s="8"/>
      <c r="S102" s="8"/>
    </row>
    <row r="103" spans="1:19" ht="33">
      <c r="A103" s="2136" t="s">
        <v>411</v>
      </c>
      <c r="B103" s="10" t="s">
        <v>572</v>
      </c>
      <c r="C103" s="1331" t="s">
        <v>1232</v>
      </c>
      <c r="D103" s="8"/>
      <c r="E103" s="8"/>
      <c r="F103" s="8"/>
      <c r="G103" s="8"/>
      <c r="H103" s="8"/>
      <c r="I103" s="8"/>
      <c r="J103" s="8"/>
      <c r="K103" s="8"/>
      <c r="L103" s="8"/>
      <c r="M103" s="8"/>
      <c r="N103" s="8"/>
      <c r="O103" s="8"/>
      <c r="P103" s="8"/>
      <c r="Q103" s="8"/>
      <c r="R103" s="8"/>
      <c r="S103" s="8"/>
    </row>
    <row r="104" spans="1:19">
      <c r="A104" s="2137"/>
      <c r="B104" s="1141" t="s">
        <v>414</v>
      </c>
      <c r="C104" s="624" t="s">
        <v>1233</v>
      </c>
      <c r="D104" s="8"/>
      <c r="E104" s="8"/>
      <c r="F104" s="8"/>
      <c r="G104" s="8"/>
      <c r="H104" s="8"/>
      <c r="I104" s="8"/>
      <c r="J104" s="8"/>
      <c r="K104" s="8"/>
      <c r="L104" s="8"/>
      <c r="M104" s="8"/>
      <c r="N104" s="8"/>
      <c r="O104" s="8"/>
      <c r="P104" s="8"/>
      <c r="Q104" s="8"/>
      <c r="R104" s="8"/>
      <c r="S104" s="8"/>
    </row>
    <row r="105" spans="1:19">
      <c r="A105" s="2137"/>
      <c r="B105" s="1141" t="s">
        <v>416</v>
      </c>
      <c r="C105" s="622">
        <v>15658855.220000001</v>
      </c>
      <c r="D105" s="8"/>
      <c r="E105" s="8"/>
      <c r="F105" s="8"/>
      <c r="G105" s="8"/>
      <c r="H105" s="8"/>
      <c r="I105" s="8"/>
      <c r="J105" s="8"/>
      <c r="K105" s="8"/>
      <c r="L105" s="8"/>
      <c r="M105" s="8"/>
      <c r="N105" s="8"/>
      <c r="O105" s="8"/>
      <c r="P105" s="8"/>
      <c r="Q105" s="8"/>
      <c r="R105" s="8"/>
      <c r="S105" s="8"/>
    </row>
    <row r="106" spans="1:19">
      <c r="A106" s="2137"/>
      <c r="B106" s="1141" t="s">
        <v>1204</v>
      </c>
      <c r="C106" s="1299" t="s">
        <v>418</v>
      </c>
      <c r="D106" s="8"/>
      <c r="E106" s="8"/>
      <c r="F106" s="8"/>
      <c r="G106" s="8"/>
      <c r="H106" s="8"/>
      <c r="I106" s="8"/>
      <c r="J106" s="8"/>
      <c r="K106" s="8"/>
      <c r="L106" s="8"/>
      <c r="M106" s="8"/>
      <c r="N106" s="8"/>
      <c r="O106" s="8"/>
      <c r="P106" s="8"/>
      <c r="Q106" s="8"/>
      <c r="R106" s="8"/>
      <c r="S106" s="8"/>
    </row>
    <row r="107" spans="1:19" ht="19.5" thickBot="1">
      <c r="A107" s="2138"/>
      <c r="B107" s="25" t="s">
        <v>419</v>
      </c>
      <c r="C107" s="1011" t="s">
        <v>1234</v>
      </c>
      <c r="D107" s="8"/>
      <c r="E107" s="8"/>
      <c r="F107" s="8"/>
      <c r="G107" s="8"/>
      <c r="H107" s="8"/>
      <c r="I107" s="8"/>
      <c r="J107" s="8"/>
      <c r="K107" s="8"/>
      <c r="L107" s="8"/>
      <c r="M107" s="8"/>
      <c r="N107" s="8"/>
      <c r="O107" s="8"/>
      <c r="P107" s="8"/>
      <c r="Q107" s="8"/>
      <c r="R107" s="8"/>
      <c r="S107" s="8"/>
    </row>
    <row r="108" spans="1:19" s="127" customFormat="1" ht="65.099999999999994" customHeight="1">
      <c r="A108" s="1976" t="s">
        <v>420</v>
      </c>
      <c r="B108" s="925" t="s">
        <v>421</v>
      </c>
      <c r="C108" s="926" t="s">
        <v>260</v>
      </c>
    </row>
    <row r="109" spans="1:19" s="127" customFormat="1" ht="65.099999999999994" customHeight="1" thickBot="1">
      <c r="A109" s="1977"/>
      <c r="B109" s="927" t="s">
        <v>423</v>
      </c>
      <c r="C109" s="928" t="s">
        <v>260</v>
      </c>
    </row>
    <row r="110" spans="1:19">
      <c r="A110" s="2134" t="s">
        <v>580</v>
      </c>
      <c r="B110" s="2135"/>
      <c r="C110" s="667" t="s">
        <v>310</v>
      </c>
      <c r="D110" s="8"/>
      <c r="E110" s="8"/>
      <c r="F110" s="8"/>
      <c r="G110" s="8"/>
      <c r="H110" s="8"/>
      <c r="I110" s="8"/>
      <c r="J110" s="8"/>
      <c r="K110" s="8"/>
      <c r="L110" s="8"/>
      <c r="M110" s="8"/>
      <c r="N110" s="8"/>
      <c r="O110" s="8"/>
      <c r="P110" s="8"/>
      <c r="Q110" s="8"/>
      <c r="R110" s="8"/>
      <c r="S110" s="8"/>
    </row>
    <row r="111" spans="1:19" ht="231" customHeight="1">
      <c r="A111" s="2019" t="s">
        <v>425</v>
      </c>
      <c r="B111" s="2020"/>
      <c r="C111" s="2020"/>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customHeight="1" thickBot="1">
      <c r="A2" s="2014" t="s">
        <v>621</v>
      </c>
      <c r="B2" s="2015"/>
      <c r="C2" s="1267">
        <v>45838</v>
      </c>
    </row>
    <row r="3" spans="1:3">
      <c r="A3" s="2016" t="s">
        <v>622</v>
      </c>
      <c r="B3" s="1219" t="s">
        <v>623</v>
      </c>
      <c r="C3" s="611" t="s">
        <v>1235</v>
      </c>
    </row>
    <row r="4" spans="1:3">
      <c r="A4" s="2017"/>
      <c r="B4" s="1141" t="s">
        <v>625</v>
      </c>
      <c r="C4" s="612" t="s">
        <v>1236</v>
      </c>
    </row>
    <row r="5" spans="1:3">
      <c r="A5" s="2017"/>
      <c r="B5" s="1141" t="s">
        <v>433</v>
      </c>
      <c r="C5" s="612" t="s">
        <v>260</v>
      </c>
    </row>
    <row r="6" spans="1:3">
      <c r="A6" s="2017"/>
      <c r="B6" s="1141" t="s">
        <v>261</v>
      </c>
      <c r="C6" s="612" t="s">
        <v>1237</v>
      </c>
    </row>
    <row r="7" spans="1:3">
      <c r="A7" s="2017"/>
      <c r="B7" s="1141" t="s">
        <v>435</v>
      </c>
      <c r="C7" s="1287" t="s">
        <v>1238</v>
      </c>
    </row>
    <row r="8" spans="1:3">
      <c r="A8" s="2017"/>
      <c r="B8" s="1141" t="s">
        <v>437</v>
      </c>
      <c r="C8" s="623" t="s">
        <v>1239</v>
      </c>
    </row>
    <row r="9" spans="1:3">
      <c r="A9" s="2017"/>
      <c r="B9" s="1141" t="s">
        <v>439</v>
      </c>
      <c r="C9" s="1288">
        <v>50427360312.370003</v>
      </c>
    </row>
    <row r="10" spans="1:3">
      <c r="A10" s="2017"/>
      <c r="B10" s="1141" t="s">
        <v>630</v>
      </c>
      <c r="C10" s="611" t="s">
        <v>1240</v>
      </c>
    </row>
    <row r="11" spans="1:3">
      <c r="A11" s="2017"/>
      <c r="B11" s="1141" t="s">
        <v>632</v>
      </c>
      <c r="C11" s="612" t="s">
        <v>270</v>
      </c>
    </row>
    <row r="12" spans="1:3">
      <c r="A12" s="2017"/>
      <c r="B12" s="1141" t="s">
        <v>633</v>
      </c>
      <c r="C12" s="612" t="s">
        <v>272</v>
      </c>
    </row>
    <row r="13" spans="1:3">
      <c r="A13" s="2017"/>
      <c r="B13" s="1141" t="s">
        <v>634</v>
      </c>
      <c r="C13" s="612" t="s">
        <v>272</v>
      </c>
    </row>
    <row r="14" spans="1:3">
      <c r="A14" s="2017"/>
      <c r="B14" s="1141" t="s">
        <v>635</v>
      </c>
      <c r="C14" s="612" t="s">
        <v>270</v>
      </c>
    </row>
    <row r="15" spans="1:3">
      <c r="A15" s="2017"/>
      <c r="B15" s="1141" t="s">
        <v>636</v>
      </c>
      <c r="C15" s="612" t="s">
        <v>260</v>
      </c>
    </row>
    <row r="16" spans="1:3">
      <c r="A16" s="2017"/>
      <c r="B16" s="1141" t="s">
        <v>637</v>
      </c>
      <c r="C16" s="612" t="s">
        <v>260</v>
      </c>
    </row>
    <row r="17" spans="1:3" ht="33">
      <c r="A17" s="2017"/>
      <c r="B17" s="1141" t="s">
        <v>638</v>
      </c>
      <c r="C17" s="612" t="s">
        <v>1241</v>
      </c>
    </row>
    <row r="18" spans="1:3" ht="33">
      <c r="A18" s="2017"/>
      <c r="B18" s="1141" t="s">
        <v>279</v>
      </c>
      <c r="C18" s="612" t="s">
        <v>280</v>
      </c>
    </row>
    <row r="19" spans="1:3">
      <c r="A19" s="2017"/>
      <c r="B19" s="1141" t="s">
        <v>640</v>
      </c>
      <c r="C19" s="612" t="s">
        <v>310</v>
      </c>
    </row>
    <row r="20" spans="1:3">
      <c r="A20" s="2017"/>
      <c r="B20" s="1141" t="s">
        <v>641</v>
      </c>
      <c r="C20" s="612" t="s">
        <v>270</v>
      </c>
    </row>
    <row r="21" spans="1:3">
      <c r="A21" s="2017"/>
      <c r="B21" s="1141" t="s">
        <v>642</v>
      </c>
      <c r="C21" s="612" t="s">
        <v>260</v>
      </c>
    </row>
    <row r="22" spans="1:3">
      <c r="A22" s="2017"/>
      <c r="B22" s="1141" t="s">
        <v>643</v>
      </c>
      <c r="C22" s="612" t="s">
        <v>260</v>
      </c>
    </row>
    <row r="23" spans="1:3">
      <c r="A23" s="2017"/>
      <c r="B23" s="1141" t="s">
        <v>644</v>
      </c>
      <c r="C23" s="612" t="s">
        <v>260</v>
      </c>
    </row>
    <row r="24" spans="1:3">
      <c r="A24" s="2017"/>
      <c r="B24" s="1141" t="s">
        <v>645</v>
      </c>
      <c r="C24" s="612" t="s">
        <v>260</v>
      </c>
    </row>
    <row r="25" spans="1:3">
      <c r="A25" s="2017"/>
      <c r="B25" s="1141" t="s">
        <v>646</v>
      </c>
      <c r="C25" s="612" t="s">
        <v>289</v>
      </c>
    </row>
    <row r="26" spans="1:3">
      <c r="A26" s="2017"/>
      <c r="B26" s="1141" t="s">
        <v>647</v>
      </c>
      <c r="C26" s="612" t="s">
        <v>260</v>
      </c>
    </row>
    <row r="27" spans="1:3">
      <c r="A27" s="2017"/>
      <c r="B27" s="1141" t="s">
        <v>648</v>
      </c>
      <c r="C27" s="612" t="s">
        <v>292</v>
      </c>
    </row>
    <row r="28" spans="1:3">
      <c r="A28" s="2017"/>
      <c r="B28" s="1141" t="s">
        <v>649</v>
      </c>
      <c r="C28" s="612" t="s">
        <v>294</v>
      </c>
    </row>
    <row r="29" spans="1:3" ht="82.5">
      <c r="A29" s="2017"/>
      <c r="B29" s="1141" t="s">
        <v>650</v>
      </c>
      <c r="C29" s="612" t="s">
        <v>1242</v>
      </c>
    </row>
    <row r="30" spans="1:3" ht="82.5">
      <c r="A30" s="2017"/>
      <c r="B30" s="1141" t="s">
        <v>652</v>
      </c>
      <c r="C30" s="612" t="s">
        <v>1243</v>
      </c>
    </row>
    <row r="31" spans="1:3" ht="132">
      <c r="A31" s="2017"/>
      <c r="B31" s="1141" t="s">
        <v>653</v>
      </c>
      <c r="C31" s="612" t="s">
        <v>589</v>
      </c>
    </row>
    <row r="32" spans="1:3" ht="33.75" thickBot="1">
      <c r="A32" s="2018"/>
      <c r="B32" s="4" t="s">
        <v>655</v>
      </c>
      <c r="C32" s="609" t="s">
        <v>260</v>
      </c>
    </row>
    <row r="33" spans="1:3">
      <c r="A33" s="2010" t="s">
        <v>656</v>
      </c>
      <c r="B33" s="1219" t="s">
        <v>657</v>
      </c>
      <c r="C33" s="611" t="s">
        <v>1237</v>
      </c>
    </row>
    <row r="34" spans="1:3">
      <c r="A34" s="2011"/>
      <c r="B34" s="1141" t="s">
        <v>658</v>
      </c>
      <c r="C34" s="612" t="s">
        <v>1244</v>
      </c>
    </row>
    <row r="35" spans="1:3">
      <c r="A35" s="2011"/>
      <c r="B35" s="1141" t="s">
        <v>660</v>
      </c>
      <c r="C35" s="612" t="s">
        <v>307</v>
      </c>
    </row>
    <row r="36" spans="1:3">
      <c r="A36" s="2011"/>
      <c r="B36" s="1141" t="s">
        <v>661</v>
      </c>
      <c r="C36" s="612" t="s">
        <v>260</v>
      </c>
    </row>
    <row r="37" spans="1:3">
      <c r="A37" s="2011"/>
      <c r="B37" s="1141" t="s">
        <v>662</v>
      </c>
      <c r="C37" s="612" t="s">
        <v>260</v>
      </c>
    </row>
    <row r="38" spans="1:3" ht="17.25" thickBot="1">
      <c r="A38" s="2012"/>
      <c r="B38" s="1273" t="s">
        <v>663</v>
      </c>
      <c r="C38" s="609" t="s">
        <v>272</v>
      </c>
    </row>
    <row r="39" spans="1:3">
      <c r="A39" s="2010" t="s">
        <v>664</v>
      </c>
      <c r="B39" s="1219" t="s">
        <v>665</v>
      </c>
      <c r="C39" s="611" t="s">
        <v>270</v>
      </c>
    </row>
    <row r="40" spans="1:3">
      <c r="A40" s="2011"/>
      <c r="B40" s="1141" t="s">
        <v>666</v>
      </c>
      <c r="C40" s="612" t="s">
        <v>310</v>
      </c>
    </row>
    <row r="41" spans="1:3">
      <c r="A41" s="2011"/>
      <c r="B41" s="1141" t="s">
        <v>667</v>
      </c>
      <c r="C41" s="612" t="s">
        <v>310</v>
      </c>
    </row>
    <row r="42" spans="1:3">
      <c r="A42" s="2011"/>
      <c r="B42" s="1141" t="s">
        <v>668</v>
      </c>
      <c r="C42" s="612" t="s">
        <v>310</v>
      </c>
    </row>
    <row r="43" spans="1:3">
      <c r="A43" s="2011"/>
      <c r="B43" s="1141" t="s">
        <v>669</v>
      </c>
      <c r="C43" s="612" t="s">
        <v>310</v>
      </c>
    </row>
    <row r="44" spans="1:3" ht="17.25" thickBot="1">
      <c r="A44" s="2012"/>
      <c r="B44" s="1274" t="s">
        <v>670</v>
      </c>
      <c r="C44" s="609" t="s">
        <v>310</v>
      </c>
    </row>
    <row r="45" spans="1:3">
      <c r="A45" s="2010" t="s">
        <v>671</v>
      </c>
      <c r="B45" s="1219" t="s">
        <v>672</v>
      </c>
      <c r="C45" s="611" t="s">
        <v>272</v>
      </c>
    </row>
    <row r="46" spans="1:3" ht="99">
      <c r="A46" s="2011"/>
      <c r="B46" s="1141" t="s">
        <v>673</v>
      </c>
      <c r="C46" s="612" t="s">
        <v>1245</v>
      </c>
    </row>
    <row r="47" spans="1:3" ht="99.75" thickBot="1">
      <c r="A47" s="2012"/>
      <c r="B47" s="1273" t="s">
        <v>675</v>
      </c>
      <c r="C47" s="609" t="s">
        <v>1246</v>
      </c>
    </row>
    <row r="48" spans="1:3">
      <c r="A48" s="2011" t="s">
        <v>325</v>
      </c>
      <c r="B48" s="4" t="s">
        <v>677</v>
      </c>
      <c r="C48" s="611" t="s">
        <v>272</v>
      </c>
    </row>
    <row r="49" spans="1:3">
      <c r="A49" s="2011"/>
      <c r="B49" s="1141" t="s">
        <v>678</v>
      </c>
      <c r="C49" s="612" t="s">
        <v>1247</v>
      </c>
    </row>
    <row r="50" spans="1:3" ht="33">
      <c r="A50" s="2011"/>
      <c r="B50" s="1141" t="s">
        <v>680</v>
      </c>
      <c r="C50" s="612" t="s">
        <v>1248</v>
      </c>
    </row>
    <row r="51" spans="1:3">
      <c r="A51" s="2011"/>
      <c r="B51" s="1141" t="s">
        <v>682</v>
      </c>
      <c r="C51" s="612" t="s">
        <v>683</v>
      </c>
    </row>
    <row r="52" spans="1:3" ht="66">
      <c r="A52" s="2011"/>
      <c r="B52" s="1141" t="s">
        <v>684</v>
      </c>
      <c r="C52" s="612" t="s">
        <v>1249</v>
      </c>
    </row>
    <row r="53" spans="1:3" ht="99">
      <c r="A53" s="2011"/>
      <c r="B53" s="1141" t="s">
        <v>686</v>
      </c>
      <c r="C53" s="612" t="s">
        <v>595</v>
      </c>
    </row>
    <row r="54" spans="1:3" ht="33">
      <c r="A54" s="2011"/>
      <c r="B54" s="1141" t="s">
        <v>688</v>
      </c>
      <c r="C54" s="612" t="s">
        <v>1250</v>
      </c>
    </row>
    <row r="55" spans="1:3">
      <c r="A55" s="2011"/>
      <c r="B55" s="1141" t="s">
        <v>690</v>
      </c>
      <c r="C55" s="612" t="s">
        <v>1251</v>
      </c>
    </row>
    <row r="56" spans="1:3">
      <c r="A56" s="2011"/>
      <c r="B56" s="1141" t="s">
        <v>692</v>
      </c>
      <c r="C56" s="612" t="s">
        <v>342</v>
      </c>
    </row>
    <row r="57" spans="1:3">
      <c r="A57" s="2011"/>
      <c r="B57" s="1141" t="s">
        <v>693</v>
      </c>
      <c r="C57" s="612" t="s">
        <v>310</v>
      </c>
    </row>
    <row r="58" spans="1:3">
      <c r="A58" s="2011"/>
      <c r="B58" s="1141" t="s">
        <v>694</v>
      </c>
      <c r="C58" s="1289" t="s">
        <v>310</v>
      </c>
    </row>
    <row r="59" spans="1:3">
      <c r="A59" s="2011"/>
      <c r="B59" s="1141" t="s">
        <v>695</v>
      </c>
      <c r="C59" s="1332" t="s">
        <v>1252</v>
      </c>
    </row>
    <row r="60" spans="1:3">
      <c r="A60" s="2011"/>
      <c r="B60" s="1141" t="s">
        <v>697</v>
      </c>
      <c r="C60" s="620" t="s">
        <v>270</v>
      </c>
    </row>
    <row r="61" spans="1:3">
      <c r="A61" s="2011"/>
      <c r="B61" s="1141" t="s">
        <v>699</v>
      </c>
      <c r="C61" s="612" t="s">
        <v>1253</v>
      </c>
    </row>
    <row r="62" spans="1:3" ht="49.5">
      <c r="A62" s="2011"/>
      <c r="B62" s="1141" t="s">
        <v>701</v>
      </c>
      <c r="C62" s="612" t="s">
        <v>1254</v>
      </c>
    </row>
    <row r="63" spans="1:3" ht="82.5">
      <c r="A63" s="2011"/>
      <c r="B63" s="1141" t="s">
        <v>703</v>
      </c>
      <c r="C63" s="612" t="s">
        <v>1255</v>
      </c>
    </row>
    <row r="64" spans="1:3" ht="33">
      <c r="A64" s="2011"/>
      <c r="B64" s="1141" t="s">
        <v>704</v>
      </c>
      <c r="C64" s="612" t="s">
        <v>1256</v>
      </c>
    </row>
    <row r="65" spans="1:3">
      <c r="A65" s="2011"/>
      <c r="B65" s="1141" t="s">
        <v>705</v>
      </c>
      <c r="C65" s="612" t="s">
        <v>270</v>
      </c>
    </row>
    <row r="66" spans="1:3">
      <c r="A66" s="2011"/>
      <c r="B66" s="1141" t="s">
        <v>706</v>
      </c>
      <c r="C66" s="612" t="s">
        <v>310</v>
      </c>
    </row>
    <row r="67" spans="1:3">
      <c r="A67" s="2011"/>
      <c r="B67" s="1141" t="s">
        <v>707</v>
      </c>
      <c r="C67" s="826" t="s">
        <v>310</v>
      </c>
    </row>
    <row r="68" spans="1:3" ht="17.25" thickBot="1">
      <c r="A68" s="2012"/>
      <c r="B68" s="1273" t="s">
        <v>708</v>
      </c>
      <c r="C68" s="621" t="s">
        <v>310</v>
      </c>
    </row>
    <row r="69" spans="1:3">
      <c r="A69" s="2010" t="s">
        <v>710</v>
      </c>
      <c r="B69" s="1219" t="s">
        <v>711</v>
      </c>
      <c r="C69" s="1333" t="s">
        <v>272</v>
      </c>
    </row>
    <row r="70" spans="1:3">
      <c r="A70" s="2011"/>
      <c r="B70" s="1141" t="s">
        <v>712</v>
      </c>
      <c r="C70" s="612" t="s">
        <v>362</v>
      </c>
    </row>
    <row r="71" spans="1:3">
      <c r="A71" s="2011"/>
      <c r="B71" s="1141" t="s">
        <v>713</v>
      </c>
      <c r="C71" s="612" t="s">
        <v>310</v>
      </c>
    </row>
    <row r="72" spans="1:3">
      <c r="A72" s="2011"/>
      <c r="B72" s="1141" t="s">
        <v>714</v>
      </c>
      <c r="C72" s="612" t="s">
        <v>310</v>
      </c>
    </row>
    <row r="73" spans="1:3" ht="49.5">
      <c r="A73" s="2011"/>
      <c r="B73" s="1141" t="s">
        <v>715</v>
      </c>
      <c r="C73" s="612" t="s">
        <v>531</v>
      </c>
    </row>
    <row r="74" spans="1:3">
      <c r="A74" s="2011"/>
      <c r="B74" s="1141" t="s">
        <v>716</v>
      </c>
      <c r="C74" s="612" t="s">
        <v>294</v>
      </c>
    </row>
    <row r="75" spans="1:3">
      <c r="A75" s="2011"/>
      <c r="B75" s="1141" t="s">
        <v>717</v>
      </c>
      <c r="C75" s="612" t="s">
        <v>272</v>
      </c>
    </row>
    <row r="76" spans="1:3">
      <c r="A76" s="2011"/>
      <c r="B76" s="1141" t="s">
        <v>718</v>
      </c>
      <c r="C76" s="612" t="s">
        <v>370</v>
      </c>
    </row>
    <row r="77" spans="1:3" ht="83.25" thickBot="1">
      <c r="A77" s="2012"/>
      <c r="B77" s="1273" t="s">
        <v>719</v>
      </c>
      <c r="C77" s="666" t="s">
        <v>1257</v>
      </c>
    </row>
    <row r="78" spans="1:3" ht="33">
      <c r="A78" s="2010" t="s">
        <v>720</v>
      </c>
      <c r="B78" s="1219" t="s">
        <v>721</v>
      </c>
      <c r="C78" s="1021" t="s">
        <v>1258</v>
      </c>
    </row>
    <row r="79" spans="1:3" ht="66">
      <c r="A79" s="2011"/>
      <c r="B79" s="1141" t="s">
        <v>723</v>
      </c>
      <c r="C79" s="611" t="s">
        <v>606</v>
      </c>
    </row>
    <row r="80" spans="1:3" ht="66">
      <c r="A80" s="2011"/>
      <c r="B80" s="1141" t="s">
        <v>725</v>
      </c>
      <c r="C80" s="612" t="s">
        <v>607</v>
      </c>
    </row>
    <row r="81" spans="1:3">
      <c r="A81" s="2011"/>
      <c r="B81" s="1141" t="s">
        <v>727</v>
      </c>
      <c r="C81" s="612" t="s">
        <v>381</v>
      </c>
    </row>
    <row r="82" spans="1:3" ht="49.5">
      <c r="A82" s="2011"/>
      <c r="B82" s="1141" t="s">
        <v>728</v>
      </c>
      <c r="C82" s="612" t="s">
        <v>1259</v>
      </c>
    </row>
    <row r="83" spans="1:3">
      <c r="A83" s="2011"/>
      <c r="B83" s="1141" t="s">
        <v>730</v>
      </c>
      <c r="C83" s="612" t="s">
        <v>270</v>
      </c>
    </row>
    <row r="84" spans="1:3">
      <c r="A84" s="2011"/>
      <c r="B84" s="1141" t="s">
        <v>706</v>
      </c>
      <c r="C84" s="612" t="s">
        <v>310</v>
      </c>
    </row>
    <row r="85" spans="1:3">
      <c r="A85" s="2011"/>
      <c r="B85" s="1141" t="s">
        <v>707</v>
      </c>
      <c r="C85" s="826" t="s">
        <v>310</v>
      </c>
    </row>
    <row r="86" spans="1:3">
      <c r="A86" s="2011"/>
      <c r="B86" s="1141" t="s">
        <v>731</v>
      </c>
      <c r="C86" s="612" t="s">
        <v>310</v>
      </c>
    </row>
    <row r="87" spans="1:3">
      <c r="A87" s="2011"/>
      <c r="B87" s="1141" t="s">
        <v>732</v>
      </c>
      <c r="C87" s="612"/>
    </row>
    <row r="88" spans="1:3">
      <c r="A88" s="2011"/>
      <c r="B88" s="1141" t="s">
        <v>733</v>
      </c>
      <c r="C88" s="612" t="s">
        <v>270</v>
      </c>
    </row>
    <row r="89" spans="1:3">
      <c r="A89" s="2011"/>
      <c r="B89" s="1141" t="s">
        <v>734</v>
      </c>
      <c r="C89" s="612" t="s">
        <v>310</v>
      </c>
    </row>
    <row r="90" spans="1:3">
      <c r="A90" s="2011"/>
      <c r="B90" s="1141" t="s">
        <v>735</v>
      </c>
      <c r="C90" s="612" t="s">
        <v>310</v>
      </c>
    </row>
    <row r="91" spans="1:3">
      <c r="A91" s="2011"/>
      <c r="B91" s="1141" t="s">
        <v>736</v>
      </c>
      <c r="C91" s="612" t="s">
        <v>310</v>
      </c>
    </row>
    <row r="92" spans="1:3" ht="17.25" thickBot="1">
      <c r="A92" s="2012"/>
      <c r="B92" s="1273" t="s">
        <v>737</v>
      </c>
      <c r="C92" s="609" t="s">
        <v>310</v>
      </c>
    </row>
    <row r="93" spans="1:3" ht="33">
      <c r="A93" s="2010" t="s">
        <v>738</v>
      </c>
      <c r="B93" s="1219" t="s">
        <v>739</v>
      </c>
      <c r="C93" s="611" t="s">
        <v>609</v>
      </c>
    </row>
    <row r="94" spans="1:3" ht="33">
      <c r="A94" s="2011"/>
      <c r="B94" s="1141" t="s">
        <v>741</v>
      </c>
      <c r="C94" s="612" t="s">
        <v>559</v>
      </c>
    </row>
    <row r="95" spans="1:3">
      <c r="A95" s="2011"/>
      <c r="B95" s="1141" t="s">
        <v>742</v>
      </c>
      <c r="C95" s="612" t="s">
        <v>260</v>
      </c>
    </row>
    <row r="96" spans="1:3" ht="33">
      <c r="A96" s="2011"/>
      <c r="B96" s="1141" t="s">
        <v>743</v>
      </c>
      <c r="C96" s="612" t="s">
        <v>260</v>
      </c>
    </row>
    <row r="97" spans="1:3" ht="49.5">
      <c r="A97" s="2011"/>
      <c r="B97" s="1141" t="s">
        <v>744</v>
      </c>
      <c r="C97" s="612" t="s">
        <v>611</v>
      </c>
    </row>
    <row r="98" spans="1:3" ht="33">
      <c r="A98" s="2011"/>
      <c r="B98" s="1141" t="s">
        <v>746</v>
      </c>
      <c r="C98" s="612" t="s">
        <v>612</v>
      </c>
    </row>
    <row r="99" spans="1:3" ht="33">
      <c r="A99" s="2011"/>
      <c r="B99" s="1141" t="s">
        <v>747</v>
      </c>
      <c r="C99" s="612" t="s">
        <v>260</v>
      </c>
    </row>
    <row r="100" spans="1:3">
      <c r="A100" s="2011"/>
      <c r="B100" s="1141" t="s">
        <v>907</v>
      </c>
      <c r="C100" s="612" t="s">
        <v>260</v>
      </c>
    </row>
    <row r="101" spans="1:3">
      <c r="A101" s="2011"/>
      <c r="B101" s="1141" t="s">
        <v>751</v>
      </c>
      <c r="C101" s="612" t="s">
        <v>260</v>
      </c>
    </row>
    <row r="102" spans="1:3" ht="17.25" thickBot="1">
      <c r="A102" s="2012"/>
      <c r="B102" s="4" t="s">
        <v>752</v>
      </c>
      <c r="C102" s="621" t="s">
        <v>260</v>
      </c>
    </row>
    <row r="103" spans="1:3">
      <c r="A103" s="2021" t="s">
        <v>411</v>
      </c>
      <c r="B103" s="1219" t="s">
        <v>753</v>
      </c>
      <c r="C103" s="1334" t="s">
        <v>861</v>
      </c>
    </row>
    <row r="104" spans="1:3">
      <c r="A104" s="2021"/>
      <c r="B104" s="1141" t="s">
        <v>414</v>
      </c>
      <c r="C104" s="690">
        <v>3.5970000000000002E-2</v>
      </c>
    </row>
    <row r="105" spans="1:3">
      <c r="A105" s="2021"/>
      <c r="B105" s="1141" t="s">
        <v>576</v>
      </c>
      <c r="C105" s="622">
        <v>5.2</v>
      </c>
    </row>
    <row r="106" spans="1:3">
      <c r="A106" s="2021"/>
      <c r="B106" s="1141" t="s">
        <v>417</v>
      </c>
      <c r="C106" s="1289" t="s">
        <v>418</v>
      </c>
    </row>
    <row r="107" spans="1:3" ht="17.25" thickBot="1">
      <c r="A107" s="2022"/>
      <c r="B107" s="448" t="s">
        <v>419</v>
      </c>
      <c r="C107" s="1009" t="s">
        <v>310</v>
      </c>
    </row>
    <row r="108" spans="1:3" s="127" customFormat="1" ht="132">
      <c r="A108" s="1976" t="s">
        <v>420</v>
      </c>
      <c r="B108" s="925" t="s">
        <v>421</v>
      </c>
      <c r="C108" s="926" t="s">
        <v>1260</v>
      </c>
    </row>
    <row r="109" spans="1:3" s="127" customFormat="1" ht="50.25" thickBot="1">
      <c r="A109" s="1977"/>
      <c r="B109" s="927" t="s">
        <v>423</v>
      </c>
      <c r="C109" s="928" t="s">
        <v>1261</v>
      </c>
    </row>
    <row r="110" spans="1:3" ht="17.25" thickBot="1">
      <c r="A110" s="2023" t="s">
        <v>758</v>
      </c>
      <c r="B110" s="2139"/>
      <c r="C110" s="444"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49" customWidth="1"/>
    <col min="4" max="233" width="7.125" style="106" customWidth="1"/>
    <col min="234" max="16384" width="7.125" style="107"/>
  </cols>
  <sheetData>
    <row r="1" spans="1:3" ht="20.25" thickBot="1">
      <c r="A1" s="2148" t="s">
        <v>426</v>
      </c>
      <c r="B1" s="2149"/>
      <c r="C1" s="2150"/>
    </row>
    <row r="2" spans="1:3" ht="17.25" customHeight="1" thickBot="1">
      <c r="A2" s="2151" t="s">
        <v>427</v>
      </c>
      <c r="B2" s="2152"/>
      <c r="C2" s="1221">
        <v>45838</v>
      </c>
    </row>
    <row r="3" spans="1:3" ht="18.75">
      <c r="A3" s="2140" t="s">
        <v>428</v>
      </c>
      <c r="B3" s="1335" t="s">
        <v>429</v>
      </c>
      <c r="C3" s="670" t="s">
        <v>1262</v>
      </c>
    </row>
    <row r="4" spans="1:3" ht="18.75">
      <c r="A4" s="2141"/>
      <c r="B4" s="1138" t="s">
        <v>431</v>
      </c>
      <c r="C4" s="1336" t="s">
        <v>1263</v>
      </c>
    </row>
    <row r="5" spans="1:3" ht="18.75">
      <c r="A5" s="2141"/>
      <c r="B5" s="1138" t="s">
        <v>433</v>
      </c>
      <c r="C5" s="1336" t="s">
        <v>310</v>
      </c>
    </row>
    <row r="6" spans="1:3" ht="18.75">
      <c r="A6" s="2141"/>
      <c r="B6" s="1138" t="s">
        <v>261</v>
      </c>
      <c r="C6" s="1336" t="s">
        <v>1264</v>
      </c>
    </row>
    <row r="7" spans="1:3" ht="33">
      <c r="A7" s="2141"/>
      <c r="B7" s="1138" t="s">
        <v>435</v>
      </c>
      <c r="C7" s="1337" t="s">
        <v>1265</v>
      </c>
    </row>
    <row r="8" spans="1:3" ht="18.75">
      <c r="A8" s="2141"/>
      <c r="B8" s="1138" t="s">
        <v>437</v>
      </c>
      <c r="C8" s="605">
        <v>1320000</v>
      </c>
    </row>
    <row r="9" spans="1:3" ht="18.75">
      <c r="A9" s="2141"/>
      <c r="B9" s="1138" t="s">
        <v>439</v>
      </c>
      <c r="C9" s="1223">
        <v>240000000</v>
      </c>
    </row>
    <row r="10" spans="1:3" ht="18.75">
      <c r="A10" s="2141"/>
      <c r="B10" s="1138" t="s">
        <v>440</v>
      </c>
      <c r="C10" s="670" t="s">
        <v>268</v>
      </c>
    </row>
    <row r="11" spans="1:3" ht="18.75">
      <c r="A11" s="2141"/>
      <c r="B11" s="1138" t="s">
        <v>442</v>
      </c>
      <c r="C11" s="1336" t="s">
        <v>270</v>
      </c>
    </row>
    <row r="12" spans="1:3" ht="18.75">
      <c r="A12" s="2141"/>
      <c r="B12" s="1138" t="s">
        <v>443</v>
      </c>
      <c r="C12" s="1336" t="s">
        <v>272</v>
      </c>
    </row>
    <row r="13" spans="1:3" ht="18.75">
      <c r="A13" s="2141"/>
      <c r="B13" s="1138" t="s">
        <v>444</v>
      </c>
      <c r="C13" s="1336" t="s">
        <v>272</v>
      </c>
    </row>
    <row r="14" spans="1:3" ht="18.75">
      <c r="A14" s="2141"/>
      <c r="B14" s="1138" t="s">
        <v>445</v>
      </c>
      <c r="C14" s="1336" t="s">
        <v>270</v>
      </c>
    </row>
    <row r="15" spans="1:3" ht="18.75">
      <c r="A15" s="2141"/>
      <c r="B15" s="1138" t="s">
        <v>446</v>
      </c>
      <c r="C15" s="1336" t="s">
        <v>310</v>
      </c>
    </row>
    <row r="16" spans="1:3" ht="18.75">
      <c r="A16" s="2141"/>
      <c r="B16" s="1138" t="s">
        <v>447</v>
      </c>
      <c r="C16" s="1336" t="s">
        <v>310</v>
      </c>
    </row>
    <row r="17" spans="1:3" ht="66">
      <c r="A17" s="2141"/>
      <c r="B17" s="1138" t="s">
        <v>448</v>
      </c>
      <c r="C17" s="626" t="s">
        <v>1266</v>
      </c>
    </row>
    <row r="18" spans="1:3" ht="33">
      <c r="A18" s="2141"/>
      <c r="B18" s="1138" t="s">
        <v>279</v>
      </c>
      <c r="C18" s="1336" t="s">
        <v>280</v>
      </c>
    </row>
    <row r="19" spans="1:3" ht="18.75">
      <c r="A19" s="2141"/>
      <c r="B19" s="1138" t="s">
        <v>450</v>
      </c>
      <c r="C19" s="1336" t="s">
        <v>310</v>
      </c>
    </row>
    <row r="20" spans="1:3" ht="18.75">
      <c r="A20" s="2141"/>
      <c r="B20" s="1138" t="s">
        <v>282</v>
      </c>
      <c r="C20" s="1336" t="s">
        <v>270</v>
      </c>
    </row>
    <row r="21" spans="1:3" ht="18.75">
      <c r="A21" s="2141"/>
      <c r="B21" s="1138" t="s">
        <v>452</v>
      </c>
      <c r="C21" s="1336" t="s">
        <v>310</v>
      </c>
    </row>
    <row r="22" spans="1:3" ht="18.75">
      <c r="A22" s="2141"/>
      <c r="B22" s="1138" t="s">
        <v>453</v>
      </c>
      <c r="C22" s="1336" t="s">
        <v>310</v>
      </c>
    </row>
    <row r="23" spans="1:3" ht="18.75">
      <c r="A23" s="2141"/>
      <c r="B23" s="1138" t="s">
        <v>454</v>
      </c>
      <c r="C23" s="1336" t="s">
        <v>310</v>
      </c>
    </row>
    <row r="24" spans="1:3" ht="18.75">
      <c r="A24" s="2141"/>
      <c r="B24" s="1138" t="s">
        <v>456</v>
      </c>
      <c r="C24" s="1336" t="s">
        <v>310</v>
      </c>
    </row>
    <row r="25" spans="1:3" ht="18.75">
      <c r="A25" s="2141"/>
      <c r="B25" s="1138" t="s">
        <v>457</v>
      </c>
      <c r="C25" s="1336" t="s">
        <v>289</v>
      </c>
    </row>
    <row r="26" spans="1:3" ht="18.75">
      <c r="A26" s="2141"/>
      <c r="B26" s="1138" t="s">
        <v>458</v>
      </c>
      <c r="C26" s="1336" t="s">
        <v>310</v>
      </c>
    </row>
    <row r="27" spans="1:3" ht="49.5">
      <c r="A27" s="2141"/>
      <c r="B27" s="1138" t="s">
        <v>459</v>
      </c>
      <c r="C27" s="1336" t="s">
        <v>1267</v>
      </c>
    </row>
    <row r="28" spans="1:3" ht="18.75">
      <c r="A28" s="2141"/>
      <c r="B28" s="1138" t="s">
        <v>460</v>
      </c>
      <c r="C28" s="1336" t="s">
        <v>294</v>
      </c>
    </row>
    <row r="29" spans="1:3" ht="18.75">
      <c r="A29" s="2141"/>
      <c r="B29" s="1138" t="s">
        <v>461</v>
      </c>
      <c r="C29" s="1336" t="s">
        <v>651</v>
      </c>
    </row>
    <row r="30" spans="1:3" ht="33">
      <c r="A30" s="2141"/>
      <c r="B30" s="1138" t="s">
        <v>463</v>
      </c>
      <c r="C30" s="1336" t="s">
        <v>1268</v>
      </c>
    </row>
    <row r="31" spans="1:3" ht="115.5">
      <c r="A31" s="2141"/>
      <c r="B31" s="1138" t="s">
        <v>465</v>
      </c>
      <c r="C31" s="1336" t="s">
        <v>1269</v>
      </c>
    </row>
    <row r="32" spans="1:3" ht="33.75" thickBot="1">
      <c r="A32" s="2142"/>
      <c r="B32" s="1139" t="s">
        <v>301</v>
      </c>
      <c r="C32" s="631" t="s">
        <v>768</v>
      </c>
    </row>
    <row r="33" spans="1:3" ht="18.75">
      <c r="A33" s="2145" t="s">
        <v>468</v>
      </c>
      <c r="B33" s="1335" t="s">
        <v>469</v>
      </c>
      <c r="C33" s="1338" t="s">
        <v>1264</v>
      </c>
    </row>
    <row r="34" spans="1:3" ht="18.75">
      <c r="A34" s="2146"/>
      <c r="B34" s="1138" t="s">
        <v>470</v>
      </c>
      <c r="C34" s="1336" t="s">
        <v>1270</v>
      </c>
    </row>
    <row r="35" spans="1:3" ht="18.75">
      <c r="A35" s="2146"/>
      <c r="B35" s="1138" t="s">
        <v>472</v>
      </c>
      <c r="C35" s="1336" t="s">
        <v>1271</v>
      </c>
    </row>
    <row r="36" spans="1:3" ht="18.75">
      <c r="A36" s="2146"/>
      <c r="B36" s="1138" t="s">
        <v>473</v>
      </c>
      <c r="C36" s="1336" t="s">
        <v>260</v>
      </c>
    </row>
    <row r="37" spans="1:3" ht="18.75">
      <c r="A37" s="2146"/>
      <c r="B37" s="1138" t="s">
        <v>474</v>
      </c>
      <c r="C37" s="1336" t="s">
        <v>260</v>
      </c>
    </row>
    <row r="38" spans="1:3" ht="19.5" thickBot="1">
      <c r="A38" s="2147"/>
      <c r="B38" s="1139" t="s">
        <v>475</v>
      </c>
      <c r="C38" s="1339" t="s">
        <v>272</v>
      </c>
    </row>
    <row r="39" spans="1:3" ht="18.75">
      <c r="A39" s="2145" t="s">
        <v>476</v>
      </c>
      <c r="B39" s="1335" t="s">
        <v>477</v>
      </c>
      <c r="C39" s="1338" t="s">
        <v>270</v>
      </c>
    </row>
    <row r="40" spans="1:3" ht="18.75">
      <c r="A40" s="2146"/>
      <c r="B40" s="1138" t="s">
        <v>478</v>
      </c>
      <c r="C40" s="1336" t="s">
        <v>260</v>
      </c>
    </row>
    <row r="41" spans="1:3" ht="18.75">
      <c r="A41" s="2146"/>
      <c r="B41" s="1138" t="s">
        <v>479</v>
      </c>
      <c r="C41" s="1336" t="s">
        <v>260</v>
      </c>
    </row>
    <row r="42" spans="1:3" ht="18.75">
      <c r="A42" s="2146"/>
      <c r="B42" s="1138" t="s">
        <v>480</v>
      </c>
      <c r="C42" s="1336" t="s">
        <v>260</v>
      </c>
    </row>
    <row r="43" spans="1:3" ht="18.75">
      <c r="A43" s="2146"/>
      <c r="B43" s="1138" t="s">
        <v>481</v>
      </c>
      <c r="C43" s="1336" t="s">
        <v>260</v>
      </c>
    </row>
    <row r="44" spans="1:3" ht="19.5" thickBot="1">
      <c r="A44" s="2147"/>
      <c r="B44" s="1139" t="s">
        <v>482</v>
      </c>
      <c r="C44" s="1339" t="s">
        <v>260</v>
      </c>
    </row>
    <row r="45" spans="1:3" ht="18.75">
      <c r="A45" s="2145" t="s">
        <v>483</v>
      </c>
      <c r="B45" s="1335" t="s">
        <v>484</v>
      </c>
      <c r="C45" s="1338" t="s">
        <v>272</v>
      </c>
    </row>
    <row r="46" spans="1:3" ht="49.5">
      <c r="A46" s="2146"/>
      <c r="B46" s="1138" t="s">
        <v>485</v>
      </c>
      <c r="C46" s="1336" t="s">
        <v>1272</v>
      </c>
    </row>
    <row r="47" spans="1:3" ht="19.5" thickBot="1">
      <c r="A47" s="2147"/>
      <c r="B47" s="1139" t="s">
        <v>487</v>
      </c>
      <c r="C47" s="1339" t="s">
        <v>310</v>
      </c>
    </row>
    <row r="48" spans="1:3" ht="18.75">
      <c r="A48" s="2140" t="s">
        <v>489</v>
      </c>
      <c r="B48" s="1335" t="s">
        <v>490</v>
      </c>
      <c r="C48" s="1338" t="s">
        <v>272</v>
      </c>
    </row>
    <row r="49" spans="1:3" ht="18.75">
      <c r="A49" s="2141"/>
      <c r="B49" s="1138" t="s">
        <v>491</v>
      </c>
      <c r="C49" s="1336" t="s">
        <v>1273</v>
      </c>
    </row>
    <row r="50" spans="1:3" ht="18.75">
      <c r="A50" s="2141"/>
      <c r="B50" s="1138" t="s">
        <v>493</v>
      </c>
      <c r="C50" s="1336" t="s">
        <v>1274</v>
      </c>
    </row>
    <row r="51" spans="1:3" ht="18.75">
      <c r="A51" s="2141"/>
      <c r="B51" s="1138" t="s">
        <v>495</v>
      </c>
      <c r="C51" s="1336" t="s">
        <v>1275</v>
      </c>
    </row>
    <row r="52" spans="1:3" ht="33">
      <c r="A52" s="2141"/>
      <c r="B52" s="1138" t="s">
        <v>497</v>
      </c>
      <c r="C52" s="1336" t="s">
        <v>1276</v>
      </c>
    </row>
    <row r="53" spans="1:3" ht="49.5">
      <c r="A53" s="2141"/>
      <c r="B53" s="1138" t="s">
        <v>335</v>
      </c>
      <c r="C53" s="1336" t="s">
        <v>1277</v>
      </c>
    </row>
    <row r="54" spans="1:3" ht="49.5">
      <c r="A54" s="2141"/>
      <c r="B54" s="1138" t="s">
        <v>501</v>
      </c>
      <c r="C54" s="1336" t="s">
        <v>1278</v>
      </c>
    </row>
    <row r="55" spans="1:3" ht="18.75">
      <c r="A55" s="2141"/>
      <c r="B55" s="1138" t="s">
        <v>503</v>
      </c>
      <c r="C55" s="1336" t="s">
        <v>1279</v>
      </c>
    </row>
    <row r="56" spans="1:3" ht="18.75">
      <c r="A56" s="2141"/>
      <c r="B56" s="1138" t="s">
        <v>505</v>
      </c>
      <c r="C56" s="1336" t="s">
        <v>342</v>
      </c>
    </row>
    <row r="57" spans="1:3" ht="18.75">
      <c r="A57" s="2141"/>
      <c r="B57" s="1138" t="s">
        <v>506</v>
      </c>
      <c r="C57" s="1336" t="s">
        <v>310</v>
      </c>
    </row>
    <row r="58" spans="1:3" ht="18.75">
      <c r="A58" s="2141"/>
      <c r="B58" s="1138" t="s">
        <v>507</v>
      </c>
      <c r="C58" s="1337" t="s">
        <v>310</v>
      </c>
    </row>
    <row r="59" spans="1:3" ht="18.75">
      <c r="A59" s="2141"/>
      <c r="B59" s="1138" t="s">
        <v>508</v>
      </c>
      <c r="C59" s="1001" t="s">
        <v>1279</v>
      </c>
    </row>
    <row r="60" spans="1:3" ht="18.75">
      <c r="A60" s="2141"/>
      <c r="B60" s="1138" t="s">
        <v>509</v>
      </c>
      <c r="C60" s="670" t="s">
        <v>310</v>
      </c>
    </row>
    <row r="61" spans="1:3" ht="18.75">
      <c r="A61" s="2141"/>
      <c r="B61" s="1138" t="s">
        <v>510</v>
      </c>
      <c r="C61" s="1340" t="s">
        <v>1280</v>
      </c>
    </row>
    <row r="62" spans="1:3" ht="18.75">
      <c r="A62" s="2141"/>
      <c r="B62" s="1138" t="s">
        <v>512</v>
      </c>
      <c r="C62" s="1336" t="s">
        <v>310</v>
      </c>
    </row>
    <row r="63" spans="1:3" ht="18.75">
      <c r="A63" s="2141"/>
      <c r="B63" s="1138" t="s">
        <v>514</v>
      </c>
      <c r="C63" s="1336" t="s">
        <v>310</v>
      </c>
    </row>
    <row r="64" spans="1:3" ht="18.75">
      <c r="A64" s="2141"/>
      <c r="B64" s="1138" t="s">
        <v>516</v>
      </c>
      <c r="C64" s="1336" t="s">
        <v>310</v>
      </c>
    </row>
    <row r="65" spans="1:3" ht="18.75">
      <c r="A65" s="2141"/>
      <c r="B65" s="1138" t="s">
        <v>518</v>
      </c>
      <c r="C65" s="1336" t="s">
        <v>270</v>
      </c>
    </row>
    <row r="66" spans="1:3" ht="18.75">
      <c r="A66" s="2141"/>
      <c r="B66" s="1138" t="s">
        <v>519</v>
      </c>
      <c r="C66" s="1336" t="s">
        <v>310</v>
      </c>
    </row>
    <row r="67" spans="1:3" ht="18.75">
      <c r="A67" s="2141"/>
      <c r="B67" s="1138" t="s">
        <v>521</v>
      </c>
      <c r="C67" s="1336" t="s">
        <v>310</v>
      </c>
    </row>
    <row r="68" spans="1:3" ht="19.5" thickBot="1">
      <c r="A68" s="2142"/>
      <c r="B68" s="1139" t="s">
        <v>523</v>
      </c>
      <c r="C68" s="1339" t="s">
        <v>310</v>
      </c>
    </row>
    <row r="69" spans="1:3" ht="18.75">
      <c r="A69" s="2140" t="s">
        <v>525</v>
      </c>
      <c r="B69" s="1335" t="s">
        <v>526</v>
      </c>
      <c r="C69" s="1338" t="s">
        <v>272</v>
      </c>
    </row>
    <row r="70" spans="1:3" ht="18.75">
      <c r="A70" s="2141"/>
      <c r="B70" s="1138" t="s">
        <v>527</v>
      </c>
      <c r="C70" s="1336" t="s">
        <v>1281</v>
      </c>
    </row>
    <row r="71" spans="1:3" ht="18.75">
      <c r="A71" s="2141"/>
      <c r="B71" s="1138" t="s">
        <v>528</v>
      </c>
      <c r="C71" s="1336" t="s">
        <v>310</v>
      </c>
    </row>
    <row r="72" spans="1:3" ht="18.75">
      <c r="A72" s="2141"/>
      <c r="B72" s="1138" t="s">
        <v>529</v>
      </c>
      <c r="C72" s="1336" t="s">
        <v>310</v>
      </c>
    </row>
    <row r="73" spans="1:3" ht="66">
      <c r="A73" s="2141"/>
      <c r="B73" s="1138" t="s">
        <v>530</v>
      </c>
      <c r="C73" s="1336" t="s">
        <v>1282</v>
      </c>
    </row>
    <row r="74" spans="1:3" ht="18.75">
      <c r="A74" s="2141"/>
      <c r="B74" s="1138" t="s">
        <v>532</v>
      </c>
      <c r="C74" s="1336" t="s">
        <v>294</v>
      </c>
    </row>
    <row r="75" spans="1:3" ht="18.75">
      <c r="A75" s="2141"/>
      <c r="B75" s="1138" t="s">
        <v>533</v>
      </c>
      <c r="C75" s="1336" t="s">
        <v>272</v>
      </c>
    </row>
    <row r="76" spans="1:3" ht="18.75">
      <c r="A76" s="2141"/>
      <c r="B76" s="1138" t="s">
        <v>534</v>
      </c>
      <c r="C76" s="1336" t="s">
        <v>370</v>
      </c>
    </row>
    <row r="77" spans="1:3" ht="83.25" thickBot="1">
      <c r="A77" s="2142"/>
      <c r="B77" s="1139" t="s">
        <v>535</v>
      </c>
      <c r="C77" s="1341" t="s">
        <v>604</v>
      </c>
    </row>
    <row r="78" spans="1:3" ht="33">
      <c r="A78" s="2140" t="s">
        <v>537</v>
      </c>
      <c r="B78" s="1335" t="s">
        <v>538</v>
      </c>
      <c r="C78" s="1224" t="s">
        <v>1258</v>
      </c>
    </row>
    <row r="79" spans="1:3" ht="66">
      <c r="A79" s="2141"/>
      <c r="B79" s="1138" t="s">
        <v>540</v>
      </c>
      <c r="C79" s="630" t="s">
        <v>606</v>
      </c>
    </row>
    <row r="80" spans="1:3" ht="18.75">
      <c r="A80" s="2141"/>
      <c r="B80" s="1138" t="s">
        <v>541</v>
      </c>
      <c r="C80" s="1336" t="s">
        <v>1283</v>
      </c>
    </row>
    <row r="81" spans="1:3" ht="18.75">
      <c r="A81" s="2141"/>
      <c r="B81" s="1138" t="s">
        <v>543</v>
      </c>
      <c r="C81" s="1336" t="s">
        <v>381</v>
      </c>
    </row>
    <row r="82" spans="1:3" ht="49.5">
      <c r="A82" s="2141"/>
      <c r="B82" s="1138" t="s">
        <v>545</v>
      </c>
      <c r="C82" s="1336" t="s">
        <v>729</v>
      </c>
    </row>
    <row r="83" spans="1:3" ht="18.75">
      <c r="A83" s="2141"/>
      <c r="B83" s="1138" t="s">
        <v>547</v>
      </c>
      <c r="C83" s="1336" t="s">
        <v>270</v>
      </c>
    </row>
    <row r="84" spans="1:3" ht="18.75">
      <c r="A84" s="2141"/>
      <c r="B84" s="1138" t="s">
        <v>519</v>
      </c>
      <c r="C84" s="1336" t="s">
        <v>310</v>
      </c>
    </row>
    <row r="85" spans="1:3" ht="18.75">
      <c r="A85" s="2141"/>
      <c r="B85" s="1138" t="s">
        <v>521</v>
      </c>
      <c r="C85" s="1336" t="s">
        <v>310</v>
      </c>
    </row>
    <row r="86" spans="1:3" ht="18.75">
      <c r="A86" s="2141"/>
      <c r="B86" s="1138" t="s">
        <v>548</v>
      </c>
      <c r="C86" s="1336" t="s">
        <v>310</v>
      </c>
    </row>
    <row r="87" spans="1:3" ht="18.75">
      <c r="A87" s="2141"/>
      <c r="B87" s="1138" t="s">
        <v>549</v>
      </c>
      <c r="C87" s="1342"/>
    </row>
    <row r="88" spans="1:3" ht="18.75">
      <c r="A88" s="2141"/>
      <c r="B88" s="1138" t="s">
        <v>550</v>
      </c>
      <c r="C88" s="1336" t="s">
        <v>270</v>
      </c>
    </row>
    <row r="89" spans="1:3" ht="18.75">
      <c r="A89" s="2141"/>
      <c r="B89" s="1138" t="s">
        <v>551</v>
      </c>
      <c r="C89" s="1336" t="s">
        <v>310</v>
      </c>
    </row>
    <row r="90" spans="1:3" ht="18.75">
      <c r="A90" s="2141"/>
      <c r="B90" s="1138" t="s">
        <v>552</v>
      </c>
      <c r="C90" s="1336" t="s">
        <v>310</v>
      </c>
    </row>
    <row r="91" spans="1:3" ht="18.75">
      <c r="A91" s="2141"/>
      <c r="B91" s="1138" t="s">
        <v>553</v>
      </c>
      <c r="C91" s="1336" t="s">
        <v>310</v>
      </c>
    </row>
    <row r="92" spans="1:3" ht="19.5" thickBot="1">
      <c r="A92" s="2142"/>
      <c r="B92" s="1139" t="s">
        <v>554</v>
      </c>
      <c r="C92" s="1341" t="s">
        <v>310</v>
      </c>
    </row>
    <row r="93" spans="1:3" ht="49.5">
      <c r="A93" s="2140" t="s">
        <v>555</v>
      </c>
      <c r="B93" s="1343" t="s">
        <v>556</v>
      </c>
      <c r="C93" s="535" t="s">
        <v>1284</v>
      </c>
    </row>
    <row r="94" spans="1:3" ht="33">
      <c r="A94" s="2141"/>
      <c r="B94" s="1344" t="s">
        <v>558</v>
      </c>
      <c r="C94" s="1345" t="s">
        <v>559</v>
      </c>
    </row>
    <row r="95" spans="1:3" ht="18.75">
      <c r="A95" s="2141"/>
      <c r="B95" s="1344" t="s">
        <v>560</v>
      </c>
      <c r="C95" s="1345" t="s">
        <v>260</v>
      </c>
    </row>
    <row r="96" spans="1:3" ht="33">
      <c r="A96" s="2141"/>
      <c r="B96" s="1344" t="s">
        <v>561</v>
      </c>
      <c r="C96" s="1345" t="s">
        <v>260</v>
      </c>
    </row>
    <row r="97" spans="1:3" ht="49.5">
      <c r="A97" s="2141"/>
      <c r="B97" s="1344" t="s">
        <v>563</v>
      </c>
      <c r="C97" s="1345" t="s">
        <v>611</v>
      </c>
    </row>
    <row r="98" spans="1:3" ht="49.5">
      <c r="A98" s="2141"/>
      <c r="B98" s="1344" t="s">
        <v>565</v>
      </c>
      <c r="C98" s="1345" t="s">
        <v>405</v>
      </c>
    </row>
    <row r="99" spans="1:3" ht="33">
      <c r="A99" s="2141"/>
      <c r="B99" s="1344" t="s">
        <v>567</v>
      </c>
      <c r="C99" s="13" t="s">
        <v>270</v>
      </c>
    </row>
    <row r="100" spans="1:3" ht="165">
      <c r="A100" s="2141"/>
      <c r="B100" s="1344" t="s">
        <v>568</v>
      </c>
      <c r="C100" s="13" t="s">
        <v>1285</v>
      </c>
    </row>
    <row r="101" spans="1:3" ht="49.5">
      <c r="A101" s="2141"/>
      <c r="B101" s="1344" t="s">
        <v>569</v>
      </c>
      <c r="C101" s="1345" t="s">
        <v>1286</v>
      </c>
    </row>
    <row r="102" spans="1:3" ht="19.5" thickBot="1">
      <c r="A102" s="2142"/>
      <c r="B102" s="1346" t="s">
        <v>570</v>
      </c>
      <c r="C102" s="1347" t="s">
        <v>260</v>
      </c>
    </row>
    <row r="103" spans="1:3" ht="33">
      <c r="A103" s="2140" t="s">
        <v>571</v>
      </c>
      <c r="B103" s="1335" t="s">
        <v>572</v>
      </c>
      <c r="C103" s="1224" t="s">
        <v>1287</v>
      </c>
    </row>
    <row r="104" spans="1:3" ht="18.75">
      <c r="A104" s="2141"/>
      <c r="B104" s="1138" t="s">
        <v>574</v>
      </c>
      <c r="C104" s="647">
        <v>5.4999999999999997E-3</v>
      </c>
    </row>
    <row r="105" spans="1:3" ht="18.75">
      <c r="A105" s="2141"/>
      <c r="B105" s="1138" t="s">
        <v>576</v>
      </c>
      <c r="C105" s="608">
        <v>0.8</v>
      </c>
    </row>
    <row r="106" spans="1:3" ht="18.75">
      <c r="A106" s="2141"/>
      <c r="B106" s="1138" t="s">
        <v>1288</v>
      </c>
      <c r="C106" s="1226" t="s">
        <v>418</v>
      </c>
    </row>
    <row r="107" spans="1:3" ht="19.5" thickBot="1">
      <c r="A107" s="2142"/>
      <c r="B107" s="1139" t="s">
        <v>977</v>
      </c>
      <c r="C107" s="1023" t="s">
        <v>1289</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66.75" thickBot="1">
      <c r="A110" s="2143" t="s">
        <v>580</v>
      </c>
      <c r="B110" s="2144"/>
      <c r="C110" s="1348" t="s">
        <v>1290</v>
      </c>
    </row>
    <row r="111" spans="1:3" ht="219.7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252</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349">
        <v>45838</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1350" t="s">
        <v>1291</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640" t="s">
        <v>1292</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599" t="s">
        <v>1293</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268" t="s">
        <v>1294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605">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22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596"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599"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599"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85"/>
      <c r="B17" s="152" t="s">
        <v>448</v>
      </c>
      <c r="C17" s="599" t="s">
        <v>1298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85"/>
      <c r="B23" s="152" t="s">
        <v>454</v>
      </c>
      <c r="C23" s="599" t="s">
        <v>260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599" t="s">
        <v>260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599" t="s">
        <v>260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599"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85"/>
      <c r="B31" s="152" t="s">
        <v>465</v>
      </c>
      <c r="C31" s="599" t="s">
        <v>1269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1024"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422" t="s">
        <v>1299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426" t="s">
        <v>1300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426" t="s">
        <v>1301</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426" t="s">
        <v>260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426" t="s">
        <v>260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423"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43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426"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426"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426"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426"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423"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422"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54"/>
      <c r="B46" s="152" t="s">
        <v>485</v>
      </c>
      <c r="C46" s="426"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87"/>
      <c r="B47" s="158" t="s">
        <v>487</v>
      </c>
      <c r="C47" s="423" t="s">
        <v>260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424"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426"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426"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426"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54"/>
      <c r="B52" s="152" t="s">
        <v>497</v>
      </c>
      <c r="C52" s="426"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54"/>
      <c r="B53" s="152" t="s">
        <v>499</v>
      </c>
      <c r="C53" s="426" t="s">
        <v>1277</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54"/>
      <c r="B54" s="152" t="s">
        <v>501</v>
      </c>
      <c r="C54" s="426" t="s">
        <v>1308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426" t="s">
        <v>1309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426"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422"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553"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671" t="s">
        <v>1309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422"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4"/>
      <c r="B61" s="152" t="s">
        <v>510</v>
      </c>
      <c r="C61" s="426" t="s">
        <v>260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426"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426"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426"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426"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426" t="s">
        <v>260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438" t="s">
        <v>260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423" t="s">
        <v>260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43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426"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422"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4"/>
      <c r="B72" s="152" t="s">
        <v>529</v>
      </c>
      <c r="C72" s="426" t="s">
        <v>260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54"/>
      <c r="B73" s="152" t="s">
        <v>530</v>
      </c>
      <c r="C73" s="426" t="s">
        <v>1282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426"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426"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426"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87"/>
      <c r="B77" s="158" t="s">
        <v>535</v>
      </c>
      <c r="C77" s="425" t="s">
        <v>1311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57" t="s">
        <v>537</v>
      </c>
      <c r="B78" s="151" t="s">
        <v>538</v>
      </c>
      <c r="C78" s="1224" t="s">
        <v>1258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54"/>
      <c r="B79" s="152" t="s">
        <v>540</v>
      </c>
      <c r="C79" s="630"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54"/>
      <c r="B80" s="152" t="s">
        <v>541</v>
      </c>
      <c r="C80" s="599" t="s">
        <v>1283</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54"/>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54"/>
      <c r="B82" s="152" t="s">
        <v>545</v>
      </c>
      <c r="C82" s="599" t="s">
        <v>729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599" t="s">
        <v>260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599" t="s">
        <v>260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1024"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957" t="s">
        <v>555</v>
      </c>
      <c r="B93" s="151" t="s">
        <v>556</v>
      </c>
      <c r="C93" s="672" t="s">
        <v>1284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426"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4"/>
      <c r="B95" s="152" t="s">
        <v>560</v>
      </c>
      <c r="C95" s="426"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54"/>
      <c r="B96" s="152" t="s">
        <v>561</v>
      </c>
      <c r="C96" s="450" t="s">
        <v>260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54"/>
      <c r="B97" s="152" t="s">
        <v>563</v>
      </c>
      <c r="C97" s="426"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54"/>
      <c r="B98" s="152" t="s">
        <v>565</v>
      </c>
      <c r="C98" s="104" t="s">
        <v>1312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54"/>
      <c r="B99" s="152" t="s">
        <v>567</v>
      </c>
      <c r="C99" s="105"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54"/>
      <c r="B100" s="152" t="s">
        <v>568</v>
      </c>
      <c r="C100" s="13" t="s">
        <v>1285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54"/>
      <c r="B101" s="152" t="s">
        <v>569</v>
      </c>
      <c r="C101" s="426" t="s">
        <v>1286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100"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1224" t="s">
        <v>1313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647">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608">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1288</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977</v>
      </c>
      <c r="C107" s="1023" t="s">
        <v>1314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260</v>
      </c>
    </row>
    <row r="109" spans="1:24" s="127" customFormat="1" ht="65.099999999999994" customHeight="1" thickBot="1">
      <c r="A109" s="1977"/>
      <c r="B109" s="927" t="s">
        <v>423</v>
      </c>
      <c r="C109" s="928" t="s">
        <v>260</v>
      </c>
    </row>
    <row r="110" spans="1:24" ht="33.75" thickBot="1">
      <c r="A110" s="1951" t="s">
        <v>580</v>
      </c>
      <c r="B110" s="2153"/>
      <c r="C110" s="431"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252</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351">
        <v>45838</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1352" t="s">
        <v>1316</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1353" t="s">
        <v>1317</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1025" t="s">
        <v>310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1354" t="s">
        <v>1318</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355" t="s">
        <v>1294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1092">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35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1025"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1354"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1354"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1354"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1354"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1354" t="s">
        <v>310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1354" t="s">
        <v>310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85"/>
      <c r="B17" s="152" t="s">
        <v>448</v>
      </c>
      <c r="C17" s="1354" t="s">
        <v>1319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1354"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1025" t="s">
        <v>310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1354"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1354" t="s">
        <v>310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1354" t="s">
        <v>310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85"/>
      <c r="B23" s="152" t="s">
        <v>454</v>
      </c>
      <c r="C23" s="1354" t="s">
        <v>310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1354" t="s">
        <v>310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1354"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1354" t="s">
        <v>310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1354"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1354"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1354"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1354"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85"/>
      <c r="B31" s="152" t="s">
        <v>465</v>
      </c>
      <c r="C31" s="1354" t="s">
        <v>1320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1026" t="s">
        <v>310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1357" t="s">
        <v>1321</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1354" t="s">
        <v>1322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1354"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1354" t="s">
        <v>310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1354" t="s">
        <v>310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1358"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135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1354" t="s">
        <v>310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1354" t="s">
        <v>310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1354" t="s">
        <v>310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1354" t="s">
        <v>310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1358" t="s">
        <v>310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1357"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54"/>
      <c r="B46" s="152" t="s">
        <v>485</v>
      </c>
      <c r="C46" s="1354"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87"/>
      <c r="B47" s="158" t="s">
        <v>487</v>
      </c>
      <c r="C47" s="1358" t="s">
        <v>310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1352"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1354"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1354"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1354"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54"/>
      <c r="B52" s="152" t="s">
        <v>497</v>
      </c>
      <c r="C52" s="1354"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54"/>
      <c r="B53" s="152" t="s">
        <v>499</v>
      </c>
      <c r="C53" s="1354" t="s">
        <v>1323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54"/>
      <c r="B54" s="152" t="s">
        <v>501</v>
      </c>
      <c r="C54" s="1354" t="s">
        <v>1324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1354" t="s">
        <v>1325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1354"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1025" t="s">
        <v>310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1354" t="s">
        <v>310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1093" t="s">
        <v>1325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1094" t="s">
        <v>310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4"/>
      <c r="B61" s="152" t="s">
        <v>510</v>
      </c>
      <c r="C61" s="1354" t="s">
        <v>310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1354" t="s">
        <v>310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1354" t="s">
        <v>310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1354"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1354"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1354" t="s">
        <v>310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1359" t="s">
        <v>310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1358" t="s">
        <v>310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135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1354"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1025" t="s">
        <v>310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4"/>
      <c r="B72" s="152" t="s">
        <v>529</v>
      </c>
      <c r="C72" s="1354" t="s">
        <v>310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54"/>
      <c r="B73" s="152" t="s">
        <v>530</v>
      </c>
      <c r="C73" s="1354" t="s">
        <v>1326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1354"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1354"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1354"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87"/>
      <c r="B77" s="158" t="s">
        <v>535</v>
      </c>
      <c r="C77" s="1027" t="s">
        <v>1327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57" t="s">
        <v>537</v>
      </c>
      <c r="B78" s="151" t="s">
        <v>538</v>
      </c>
      <c r="C78" s="1360" t="s">
        <v>1328</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54"/>
      <c r="B79" s="152" t="s">
        <v>540</v>
      </c>
      <c r="C79" s="1025" t="s">
        <v>1329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54"/>
      <c r="B80" s="152" t="s">
        <v>541</v>
      </c>
      <c r="C80" s="1354" t="s">
        <v>1330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54"/>
      <c r="B81" s="152" t="s">
        <v>543</v>
      </c>
      <c r="C81" s="1354" t="s">
        <v>1331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54"/>
      <c r="B82" s="152" t="s">
        <v>545</v>
      </c>
      <c r="C82" s="1354" t="s">
        <v>1332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1354"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1354" t="s">
        <v>310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1359" t="s">
        <v>310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1025" t="s">
        <v>310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1025"/>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1354"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1025" t="s">
        <v>310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1025" t="s">
        <v>310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1025" t="s">
        <v>310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1026" t="s">
        <v>310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57" t="s">
        <v>555</v>
      </c>
      <c r="B93" s="151" t="s">
        <v>556</v>
      </c>
      <c r="C93" s="1361" t="s">
        <v>1333</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1354" t="s">
        <v>1334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4"/>
      <c r="B95" s="152" t="s">
        <v>560</v>
      </c>
      <c r="C95" s="1354"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54"/>
      <c r="B96" s="152" t="s">
        <v>561</v>
      </c>
      <c r="C96" s="1362" t="s">
        <v>1335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54"/>
      <c r="B97" s="152" t="s">
        <v>563</v>
      </c>
      <c r="C97" s="1362" t="s">
        <v>1336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54"/>
      <c r="B98" s="152" t="s">
        <v>565</v>
      </c>
      <c r="C98" s="1363" t="s">
        <v>1337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54"/>
      <c r="B99" s="152" t="s">
        <v>567</v>
      </c>
      <c r="C99" s="1362" t="s">
        <v>1338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4"/>
      <c r="B100" s="152" t="s">
        <v>568</v>
      </c>
      <c r="C100" s="1354"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54"/>
      <c r="B101" s="152" t="s">
        <v>569</v>
      </c>
      <c r="C101" s="1362" t="s">
        <v>1339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1358" t="s">
        <v>310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1360" t="s">
        <v>1340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1095">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136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1288</v>
      </c>
      <c r="C106" s="1354"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977</v>
      </c>
      <c r="C107" s="1096" t="s">
        <v>1341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260</v>
      </c>
    </row>
    <row r="109" spans="1:24" s="127" customFormat="1" ht="65.099999999999994" customHeight="1" thickBot="1">
      <c r="A109" s="1977"/>
      <c r="B109" s="927" t="s">
        <v>423</v>
      </c>
      <c r="C109" s="928" t="s">
        <v>260</v>
      </c>
    </row>
    <row r="110" spans="1:24" ht="33.75" thickBot="1">
      <c r="A110" s="1951" t="s">
        <v>580</v>
      </c>
      <c r="B110" s="2153"/>
      <c r="C110" s="1365"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customHeight="1" thickBot="1">
      <c r="A2" s="2155" t="s">
        <v>621</v>
      </c>
      <c r="B2" s="2156"/>
      <c r="C2" s="1215">
        <v>45838</v>
      </c>
    </row>
    <row r="3" spans="1:3">
      <c r="A3" s="2157" t="s">
        <v>622</v>
      </c>
      <c r="B3" s="1217" t="s">
        <v>623</v>
      </c>
      <c r="C3" s="1366" t="s">
        <v>1342</v>
      </c>
    </row>
    <row r="4" spans="1:3">
      <c r="A4" s="2017"/>
      <c r="B4" s="1141" t="s">
        <v>625</v>
      </c>
      <c r="C4" s="1367" t="s">
        <v>1343</v>
      </c>
    </row>
    <row r="5" spans="1:3">
      <c r="A5" s="2017"/>
      <c r="B5" s="1141" t="s">
        <v>433</v>
      </c>
      <c r="C5" s="878" t="s">
        <v>260</v>
      </c>
    </row>
    <row r="6" spans="1:3">
      <c r="A6" s="2017"/>
      <c r="B6" s="1141" t="s">
        <v>261</v>
      </c>
      <c r="C6" s="1209" t="s">
        <v>1344</v>
      </c>
    </row>
    <row r="7" spans="1:3">
      <c r="A7" s="2017"/>
      <c r="B7" s="1141" t="s">
        <v>435</v>
      </c>
      <c r="C7" s="1368" t="s">
        <v>1345</v>
      </c>
    </row>
    <row r="8" spans="1:3">
      <c r="A8" s="2017"/>
      <c r="B8" s="1141" t="s">
        <v>437</v>
      </c>
      <c r="C8" s="605">
        <v>2342600</v>
      </c>
    </row>
    <row r="9" spans="1:3">
      <c r="A9" s="2017"/>
      <c r="B9" s="1141" t="s">
        <v>439</v>
      </c>
      <c r="C9" s="1223">
        <v>338037180</v>
      </c>
    </row>
    <row r="10" spans="1:3">
      <c r="A10" s="2017"/>
      <c r="B10" s="1141" t="s">
        <v>630</v>
      </c>
      <c r="C10" s="878" t="s">
        <v>1346</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c r="A17" s="2017"/>
      <c r="B17" s="1141" t="s">
        <v>638</v>
      </c>
      <c r="C17" s="1209" t="s">
        <v>1347</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1348</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1268</v>
      </c>
    </row>
    <row r="31" spans="1:3" ht="132">
      <c r="A31" s="2017"/>
      <c r="B31" s="1141" t="s">
        <v>653</v>
      </c>
      <c r="C31" s="1209" t="s">
        <v>589</v>
      </c>
    </row>
    <row r="32" spans="1:3" ht="33.75" thickBot="1">
      <c r="A32" s="2018"/>
      <c r="B32" s="4" t="s">
        <v>301</v>
      </c>
      <c r="C32" s="136" t="s">
        <v>260</v>
      </c>
    </row>
    <row r="33" spans="1:3">
      <c r="A33" s="2154" t="s">
        <v>656</v>
      </c>
      <c r="B33" s="1217" t="s">
        <v>657</v>
      </c>
      <c r="C33" s="1210" t="s">
        <v>1344</v>
      </c>
    </row>
    <row r="34" spans="1:3">
      <c r="A34" s="2011"/>
      <c r="B34" s="1141" t="s">
        <v>658</v>
      </c>
      <c r="C34" s="1209" t="s">
        <v>1349</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1210"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1210" t="s">
        <v>272</v>
      </c>
    </row>
    <row r="46" spans="1:3" ht="115.5">
      <c r="A46" s="2011"/>
      <c r="B46" s="1141" t="s">
        <v>673</v>
      </c>
      <c r="C46" s="1209" t="s">
        <v>1350</v>
      </c>
    </row>
    <row r="47" spans="1:3" ht="17.25" thickBot="1">
      <c r="A47" s="2012"/>
      <c r="B47" s="1273" t="s">
        <v>675</v>
      </c>
      <c r="C47" s="1272" t="s">
        <v>260</v>
      </c>
    </row>
    <row r="48" spans="1:3">
      <c r="A48" s="2011" t="s">
        <v>325</v>
      </c>
      <c r="B48" s="4" t="s">
        <v>677</v>
      </c>
      <c r="C48" s="136" t="s">
        <v>272</v>
      </c>
    </row>
    <row r="49" spans="1:3">
      <c r="A49" s="2011"/>
      <c r="B49" s="1141" t="s">
        <v>678</v>
      </c>
      <c r="C49" s="1209" t="s">
        <v>1351</v>
      </c>
    </row>
    <row r="50" spans="1:3" ht="33">
      <c r="A50" s="2011"/>
      <c r="B50" s="1141" t="s">
        <v>680</v>
      </c>
      <c r="C50" s="1209" t="s">
        <v>1352</v>
      </c>
    </row>
    <row r="51" spans="1:3">
      <c r="A51" s="2011"/>
      <c r="B51" s="1141" t="s">
        <v>682</v>
      </c>
      <c r="C51" s="1209" t="s">
        <v>1353</v>
      </c>
    </row>
    <row r="52" spans="1:3" ht="33">
      <c r="A52" s="2011"/>
      <c r="B52" s="1141" t="s">
        <v>684</v>
      </c>
      <c r="C52" s="1209" t="s">
        <v>1354</v>
      </c>
    </row>
    <row r="53" spans="1:3" ht="49.5">
      <c r="A53" s="2011"/>
      <c r="B53" s="1141" t="s">
        <v>686</v>
      </c>
      <c r="C53" s="1209" t="s">
        <v>1277</v>
      </c>
    </row>
    <row r="54" spans="1:3" ht="33">
      <c r="A54" s="2011"/>
      <c r="B54" s="1141" t="s">
        <v>688</v>
      </c>
      <c r="C54" s="1209" t="s">
        <v>1308</v>
      </c>
    </row>
    <row r="55" spans="1:3">
      <c r="A55" s="2011"/>
      <c r="B55" s="1141" t="s">
        <v>690</v>
      </c>
      <c r="C55" s="1209" t="s">
        <v>1355</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129" t="s">
        <v>1356</v>
      </c>
    </row>
    <row r="60" spans="1:3">
      <c r="A60" s="2011"/>
      <c r="B60" s="1141" t="s">
        <v>697</v>
      </c>
      <c r="C60" s="1028" t="s">
        <v>260</v>
      </c>
    </row>
    <row r="61" spans="1:3">
      <c r="A61" s="2011"/>
      <c r="B61" s="1141" t="s">
        <v>699</v>
      </c>
      <c r="C61" s="1209" t="s">
        <v>260</v>
      </c>
    </row>
    <row r="62" spans="1:3">
      <c r="A62" s="2011"/>
      <c r="B62" s="1141" t="s">
        <v>701</v>
      </c>
      <c r="C62" s="1209" t="s">
        <v>260</v>
      </c>
    </row>
    <row r="63" spans="1:3">
      <c r="A63" s="2011"/>
      <c r="B63" s="1141" t="s">
        <v>703</v>
      </c>
      <c r="C63" s="1209" t="s">
        <v>260</v>
      </c>
    </row>
    <row r="64" spans="1:3">
      <c r="A64" s="2011"/>
      <c r="B64" s="1141" t="s">
        <v>704</v>
      </c>
      <c r="C64" s="1209" t="s">
        <v>260</v>
      </c>
    </row>
    <row r="65" spans="1:3">
      <c r="A65" s="2011"/>
      <c r="B65" s="1141" t="s">
        <v>705</v>
      </c>
      <c r="C65" s="1209" t="s">
        <v>272</v>
      </c>
    </row>
    <row r="66" spans="1:3">
      <c r="A66" s="2011"/>
      <c r="B66" s="1141" t="s">
        <v>706</v>
      </c>
      <c r="C66" s="1209" t="s">
        <v>1357</v>
      </c>
    </row>
    <row r="67" spans="1:3">
      <c r="A67" s="2011"/>
      <c r="B67" s="1141" t="s">
        <v>707</v>
      </c>
      <c r="C67" s="1369" t="s">
        <v>1358</v>
      </c>
    </row>
    <row r="68" spans="1:3" ht="17.25" thickBot="1">
      <c r="A68" s="2012"/>
      <c r="B68" s="1273" t="s">
        <v>708</v>
      </c>
      <c r="C68" s="1272" t="s">
        <v>1359</v>
      </c>
    </row>
    <row r="69" spans="1:3">
      <c r="A69" s="2154" t="s">
        <v>710</v>
      </c>
      <c r="B69" s="1217" t="s">
        <v>711</v>
      </c>
      <c r="C69" s="1210" t="s">
        <v>272</v>
      </c>
    </row>
    <row r="70" spans="1:3">
      <c r="A70" s="2011"/>
      <c r="B70" s="1141" t="s">
        <v>712</v>
      </c>
      <c r="C70" s="1209" t="s">
        <v>362</v>
      </c>
    </row>
    <row r="71" spans="1:3">
      <c r="A71" s="2011"/>
      <c r="B71" s="1141" t="s">
        <v>713</v>
      </c>
      <c r="C71" s="1209" t="s">
        <v>260</v>
      </c>
    </row>
    <row r="72" spans="1:3">
      <c r="A72" s="2011"/>
      <c r="B72" s="1141" t="s">
        <v>714</v>
      </c>
      <c r="C72" s="1209" t="s">
        <v>260</v>
      </c>
    </row>
    <row r="73" spans="1:3" ht="66">
      <c r="A73" s="2011"/>
      <c r="B73" s="1141" t="s">
        <v>715</v>
      </c>
      <c r="C73" s="1209" t="s">
        <v>1282</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533" t="s">
        <v>604</v>
      </c>
    </row>
    <row r="78" spans="1:3" ht="33">
      <c r="A78" s="2154" t="s">
        <v>720</v>
      </c>
      <c r="B78" s="1217" t="s">
        <v>721</v>
      </c>
      <c r="C78" s="1224" t="s">
        <v>1258</v>
      </c>
    </row>
    <row r="79" spans="1:3" ht="66">
      <c r="A79" s="2011"/>
      <c r="B79" s="1141" t="s">
        <v>723</v>
      </c>
      <c r="C79" s="878" t="s">
        <v>606</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310</v>
      </c>
    </row>
    <row r="85" spans="1:3">
      <c r="A85" s="2011"/>
      <c r="B85" s="1141" t="s">
        <v>707</v>
      </c>
      <c r="C85" s="1209"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1284</v>
      </c>
    </row>
    <row r="94" spans="1:3" ht="33">
      <c r="A94" s="2011"/>
      <c r="B94" s="1141" t="s">
        <v>741</v>
      </c>
      <c r="C94" s="1209" t="s">
        <v>559</v>
      </c>
    </row>
    <row r="95" spans="1:3">
      <c r="A95" s="2011"/>
      <c r="B95" s="1141" t="s">
        <v>742</v>
      </c>
      <c r="C95" s="1209" t="s">
        <v>260</v>
      </c>
    </row>
    <row r="96" spans="1:3" ht="33">
      <c r="A96" s="2011"/>
      <c r="B96" s="1141" t="s">
        <v>743</v>
      </c>
      <c r="C96" s="1209" t="s">
        <v>260</v>
      </c>
    </row>
    <row r="97" spans="1:3" ht="49.5">
      <c r="A97" s="2011"/>
      <c r="B97" s="1141" t="s">
        <v>744</v>
      </c>
      <c r="C97" s="1209" t="s">
        <v>611</v>
      </c>
    </row>
    <row r="98" spans="1:3" ht="33">
      <c r="A98" s="2011"/>
      <c r="B98" s="1141" t="s">
        <v>746</v>
      </c>
      <c r="C98" s="1209" t="s">
        <v>612</v>
      </c>
    </row>
    <row r="99" spans="1:3" ht="132">
      <c r="A99" s="2011"/>
      <c r="B99" s="1141" t="s">
        <v>747</v>
      </c>
      <c r="C99" s="1209" t="s">
        <v>973</v>
      </c>
    </row>
    <row r="100" spans="1:3">
      <c r="A100" s="2011"/>
      <c r="B100" s="1141" t="s">
        <v>907</v>
      </c>
      <c r="C100" s="1209" t="s">
        <v>260</v>
      </c>
    </row>
    <row r="101" spans="1:3">
      <c r="A101" s="2011"/>
      <c r="B101" s="1141" t="s">
        <v>751</v>
      </c>
      <c r="C101" s="1209" t="s">
        <v>260</v>
      </c>
    </row>
    <row r="102" spans="1:3" ht="17.25" thickBot="1">
      <c r="A102" s="2012"/>
      <c r="B102" s="1274" t="s">
        <v>752</v>
      </c>
      <c r="C102" s="740" t="s">
        <v>260</v>
      </c>
    </row>
    <row r="103" spans="1:3" ht="66">
      <c r="A103" s="2021" t="s">
        <v>411</v>
      </c>
      <c r="B103" s="1141" t="s">
        <v>753</v>
      </c>
      <c r="C103" s="1210" t="s">
        <v>1360</v>
      </c>
    </row>
    <row r="104" spans="1:3">
      <c r="A104" s="2021"/>
      <c r="B104" s="1141" t="s">
        <v>414</v>
      </c>
      <c r="C104" s="607">
        <v>2.3425999999999998E-3</v>
      </c>
    </row>
    <row r="105" spans="1:3">
      <c r="A105" s="2021"/>
      <c r="B105" s="1141" t="s">
        <v>576</v>
      </c>
      <c r="C105" s="608">
        <v>0.33803717999999999</v>
      </c>
    </row>
    <row r="106" spans="1:3">
      <c r="A106" s="2021"/>
      <c r="B106" s="1141" t="s">
        <v>417</v>
      </c>
      <c r="C106" s="1226" t="s">
        <v>418</v>
      </c>
    </row>
    <row r="107" spans="1:3" ht="17.25" thickBot="1">
      <c r="A107" s="2022"/>
      <c r="B107" s="25" t="s">
        <v>419</v>
      </c>
      <c r="C107" s="741" t="s">
        <v>260</v>
      </c>
    </row>
    <row r="108" spans="1:3" s="127" customFormat="1" ht="313.5">
      <c r="A108" s="1976" t="s">
        <v>420</v>
      </c>
      <c r="B108" s="925" t="s">
        <v>421</v>
      </c>
      <c r="C108" s="926" t="s">
        <v>1361</v>
      </c>
    </row>
    <row r="109" spans="1:3" s="127" customFormat="1" ht="19.5" thickBot="1">
      <c r="A109" s="1977"/>
      <c r="B109" s="927" t="s">
        <v>423</v>
      </c>
      <c r="C109" s="928" t="s">
        <v>260</v>
      </c>
    </row>
    <row r="110" spans="1:3" ht="182.25" thickBot="1">
      <c r="A110" s="2158" t="s">
        <v>758</v>
      </c>
      <c r="B110" s="2159"/>
      <c r="C110" s="1216" t="s">
        <v>1362</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165" t="s">
        <v>621</v>
      </c>
      <c r="B2" s="2166"/>
      <c r="C2" s="1791">
        <v>45870</v>
      </c>
    </row>
    <row r="3" spans="1:3">
      <c r="A3" s="2167" t="s">
        <v>622</v>
      </c>
      <c r="B3" s="1721" t="s">
        <v>623</v>
      </c>
      <c r="C3" s="878" t="s">
        <v>4015</v>
      </c>
    </row>
    <row r="4" spans="1:3">
      <c r="A4" s="2017"/>
      <c r="B4" s="1524" t="s">
        <v>625</v>
      </c>
      <c r="C4" s="878" t="s">
        <v>4016</v>
      </c>
    </row>
    <row r="5" spans="1:3">
      <c r="A5" s="2017"/>
      <c r="B5" s="1524" t="s">
        <v>433</v>
      </c>
      <c r="C5" s="878" t="s">
        <v>1160</v>
      </c>
    </row>
    <row r="6" spans="1:3">
      <c r="A6" s="2017"/>
      <c r="B6" s="1524" t="s">
        <v>261</v>
      </c>
      <c r="C6" s="878" t="s">
        <v>4014</v>
      </c>
    </row>
    <row r="7" spans="1:3">
      <c r="A7" s="2017"/>
      <c r="B7" s="1524" t="s">
        <v>435</v>
      </c>
      <c r="C7" s="879">
        <v>44371</v>
      </c>
    </row>
    <row r="8" spans="1:3">
      <c r="A8" s="2017"/>
      <c r="B8" s="1524" t="s">
        <v>437</v>
      </c>
      <c r="C8" s="903">
        <v>10743284</v>
      </c>
    </row>
    <row r="9" spans="1:3">
      <c r="A9" s="2017"/>
      <c r="B9" s="1524" t="s">
        <v>439</v>
      </c>
      <c r="C9" s="1792">
        <v>1617753977</v>
      </c>
    </row>
    <row r="10" spans="1:3" ht="16.149999999999999" customHeight="1">
      <c r="A10" s="2017"/>
      <c r="B10" s="1524" t="s">
        <v>630</v>
      </c>
      <c r="C10" s="878" t="s">
        <v>4017</v>
      </c>
    </row>
    <row r="11" spans="1:3">
      <c r="A11" s="2017"/>
      <c r="B11" s="1524" t="s">
        <v>632</v>
      </c>
      <c r="C11" s="878" t="s">
        <v>270</v>
      </c>
    </row>
    <row r="12" spans="1:3">
      <c r="A12" s="2017"/>
      <c r="B12" s="1524" t="s">
        <v>633</v>
      </c>
      <c r="C12" s="878" t="s">
        <v>2093</v>
      </c>
    </row>
    <row r="13" spans="1:3">
      <c r="A13" s="2017"/>
      <c r="B13" s="1524" t="s">
        <v>634</v>
      </c>
      <c r="C13" s="878" t="s">
        <v>270</v>
      </c>
    </row>
    <row r="14" spans="1:3">
      <c r="A14" s="2017"/>
      <c r="B14" s="1524" t="s">
        <v>635</v>
      </c>
      <c r="C14" s="878" t="s">
        <v>270</v>
      </c>
    </row>
    <row r="15" spans="1:3">
      <c r="A15" s="2017"/>
      <c r="B15" s="1524" t="s">
        <v>636</v>
      </c>
      <c r="C15" s="878" t="s">
        <v>260</v>
      </c>
    </row>
    <row r="16" spans="1:3">
      <c r="A16" s="2017"/>
      <c r="B16" s="1524" t="s">
        <v>637</v>
      </c>
      <c r="C16" s="878" t="s">
        <v>260</v>
      </c>
    </row>
    <row r="17" spans="1:3" ht="33">
      <c r="A17" s="2017"/>
      <c r="B17" s="1524" t="s">
        <v>638</v>
      </c>
      <c r="C17" s="878" t="s">
        <v>4018</v>
      </c>
    </row>
    <row r="18" spans="1:3" ht="33">
      <c r="A18" s="2017"/>
      <c r="B18" s="1524" t="s">
        <v>279</v>
      </c>
      <c r="C18" s="878" t="s">
        <v>280</v>
      </c>
    </row>
    <row r="19" spans="1:3">
      <c r="A19" s="2017"/>
      <c r="B19" s="1524" t="s">
        <v>640</v>
      </c>
      <c r="C19" s="878" t="s">
        <v>260</v>
      </c>
    </row>
    <row r="20" spans="1:3">
      <c r="A20" s="2017"/>
      <c r="B20" s="1524" t="s">
        <v>641</v>
      </c>
      <c r="C20" s="878" t="s">
        <v>2047</v>
      </c>
    </row>
    <row r="21" spans="1:3">
      <c r="A21" s="2017"/>
      <c r="B21" s="1524" t="s">
        <v>642</v>
      </c>
      <c r="C21" s="878" t="s">
        <v>260</v>
      </c>
    </row>
    <row r="22" spans="1:3">
      <c r="A22" s="2017"/>
      <c r="B22" s="1524" t="s">
        <v>643</v>
      </c>
      <c r="C22" s="878" t="s">
        <v>260</v>
      </c>
    </row>
    <row r="23" spans="1:3">
      <c r="A23" s="2017"/>
      <c r="B23" s="1524" t="s">
        <v>644</v>
      </c>
      <c r="C23" s="878" t="s">
        <v>260</v>
      </c>
    </row>
    <row r="24" spans="1:3">
      <c r="A24" s="2017"/>
      <c r="B24" s="1524" t="s">
        <v>645</v>
      </c>
      <c r="C24" s="878" t="s">
        <v>260</v>
      </c>
    </row>
    <row r="25" spans="1:3">
      <c r="A25" s="2017"/>
      <c r="B25" s="1524" t="s">
        <v>646</v>
      </c>
      <c r="C25" s="878" t="s">
        <v>4019</v>
      </c>
    </row>
    <row r="26" spans="1:3">
      <c r="A26" s="2017"/>
      <c r="B26" s="1524" t="s">
        <v>647</v>
      </c>
      <c r="C26" s="878" t="s">
        <v>1160</v>
      </c>
    </row>
    <row r="27" spans="1:3">
      <c r="A27" s="2017"/>
      <c r="B27" s="1524" t="s">
        <v>648</v>
      </c>
      <c r="C27" s="878" t="s">
        <v>292</v>
      </c>
    </row>
    <row r="28" spans="1:3">
      <c r="A28" s="2017"/>
      <c r="B28" s="1524" t="s">
        <v>649</v>
      </c>
      <c r="C28" s="878" t="s">
        <v>294</v>
      </c>
    </row>
    <row r="29" spans="1:3" ht="49.5">
      <c r="A29" s="2017"/>
      <c r="B29" s="1524" t="s">
        <v>650</v>
      </c>
      <c r="C29" s="878" t="s">
        <v>4020</v>
      </c>
    </row>
    <row r="30" spans="1:3" ht="33">
      <c r="A30" s="2017"/>
      <c r="B30" s="1524" t="s">
        <v>652</v>
      </c>
      <c r="C30" s="878" t="s">
        <v>464</v>
      </c>
    </row>
    <row r="31" spans="1:3" ht="132">
      <c r="A31" s="2017"/>
      <c r="B31" s="1524" t="s">
        <v>653</v>
      </c>
      <c r="C31" s="878" t="s">
        <v>4021</v>
      </c>
    </row>
    <row r="32" spans="1:3" ht="33.75" thickBot="1">
      <c r="A32" s="2168"/>
      <c r="B32" s="4" t="s">
        <v>655</v>
      </c>
      <c r="C32" s="1272" t="s">
        <v>121</v>
      </c>
    </row>
    <row r="33" spans="1:3">
      <c r="A33" s="2163" t="s">
        <v>656</v>
      </c>
      <c r="B33" s="1721" t="s">
        <v>657</v>
      </c>
      <c r="C33" s="878" t="s">
        <v>4013</v>
      </c>
    </row>
    <row r="34" spans="1:3">
      <c r="A34" s="2011"/>
      <c r="B34" s="1524" t="s">
        <v>658</v>
      </c>
      <c r="C34" s="878" t="s">
        <v>4022</v>
      </c>
    </row>
    <row r="35" spans="1:3">
      <c r="A35" s="2011"/>
      <c r="B35" s="1524" t="s">
        <v>660</v>
      </c>
      <c r="C35" s="878" t="s">
        <v>307</v>
      </c>
    </row>
    <row r="36" spans="1:3">
      <c r="A36" s="2011"/>
      <c r="B36" s="1524" t="s">
        <v>661</v>
      </c>
      <c r="C36" s="878" t="s">
        <v>260</v>
      </c>
    </row>
    <row r="37" spans="1:3">
      <c r="A37" s="2011"/>
      <c r="B37" s="1524" t="s">
        <v>662</v>
      </c>
      <c r="C37" s="878" t="s">
        <v>260</v>
      </c>
    </row>
    <row r="38" spans="1:3" ht="17.25" thickBot="1">
      <c r="A38" s="2162"/>
      <c r="B38" s="1273" t="s">
        <v>663</v>
      </c>
      <c r="C38" s="1272" t="s">
        <v>272</v>
      </c>
    </row>
    <row r="39" spans="1:3">
      <c r="A39" s="2163" t="s">
        <v>664</v>
      </c>
      <c r="B39" s="1721" t="s">
        <v>665</v>
      </c>
      <c r="C39" s="878" t="s">
        <v>270</v>
      </c>
    </row>
    <row r="40" spans="1:3">
      <c r="A40" s="2011"/>
      <c r="B40" s="1524" t="s">
        <v>666</v>
      </c>
      <c r="C40" s="878" t="s">
        <v>260</v>
      </c>
    </row>
    <row r="41" spans="1:3">
      <c r="A41" s="2011"/>
      <c r="B41" s="1524" t="s">
        <v>667</v>
      </c>
      <c r="C41" s="878" t="s">
        <v>260</v>
      </c>
    </row>
    <row r="42" spans="1:3">
      <c r="A42" s="2011"/>
      <c r="B42" s="1524" t="s">
        <v>668</v>
      </c>
      <c r="C42" s="878" t="s">
        <v>260</v>
      </c>
    </row>
    <row r="43" spans="1:3">
      <c r="A43" s="2011"/>
      <c r="B43" s="1524" t="s">
        <v>669</v>
      </c>
      <c r="C43" s="878" t="s">
        <v>260</v>
      </c>
    </row>
    <row r="44" spans="1:3" ht="17.25" thickBot="1">
      <c r="A44" s="2162"/>
      <c r="B44" s="1274" t="s">
        <v>670</v>
      </c>
      <c r="C44" s="1272" t="s">
        <v>260</v>
      </c>
    </row>
    <row r="45" spans="1:3">
      <c r="A45" s="2163" t="s">
        <v>671</v>
      </c>
      <c r="B45" s="1721" t="s">
        <v>672</v>
      </c>
      <c r="C45" s="878" t="s">
        <v>272</v>
      </c>
    </row>
    <row r="46" spans="1:3" ht="33">
      <c r="A46" s="2011"/>
      <c r="B46" s="1524" t="s">
        <v>673</v>
      </c>
      <c r="C46" s="878" t="s">
        <v>4023</v>
      </c>
    </row>
    <row r="47" spans="1:3" ht="17.25" thickBot="1">
      <c r="A47" s="2162"/>
      <c r="B47" s="1273" t="s">
        <v>675</v>
      </c>
      <c r="C47" s="1272" t="s">
        <v>4024</v>
      </c>
    </row>
    <row r="48" spans="1:3">
      <c r="A48" s="2011" t="s">
        <v>325</v>
      </c>
      <c r="B48" s="4" t="s">
        <v>677</v>
      </c>
      <c r="C48" s="878" t="s">
        <v>2093</v>
      </c>
    </row>
    <row r="49" spans="1:3">
      <c r="A49" s="2011"/>
      <c r="B49" s="1524" t="s">
        <v>678</v>
      </c>
      <c r="C49" s="878" t="s">
        <v>4025</v>
      </c>
    </row>
    <row r="50" spans="1:3" ht="33">
      <c r="A50" s="2011"/>
      <c r="B50" s="1524" t="s">
        <v>680</v>
      </c>
      <c r="C50" s="878" t="s">
        <v>4026</v>
      </c>
    </row>
    <row r="51" spans="1:3">
      <c r="A51" s="2011"/>
      <c r="B51" s="1524" t="s">
        <v>682</v>
      </c>
      <c r="C51" s="878" t="s">
        <v>4027</v>
      </c>
    </row>
    <row r="52" spans="1:3" ht="66">
      <c r="A52" s="2011"/>
      <c r="B52" s="1524" t="s">
        <v>684</v>
      </c>
      <c r="C52" s="878" t="s">
        <v>4028</v>
      </c>
    </row>
    <row r="53" spans="1:3" ht="33">
      <c r="A53" s="2011"/>
      <c r="B53" s="1524" t="s">
        <v>686</v>
      </c>
      <c r="C53" s="878" t="s">
        <v>4029</v>
      </c>
    </row>
    <row r="54" spans="1:3">
      <c r="A54" s="2011"/>
      <c r="B54" s="1524" t="s">
        <v>688</v>
      </c>
      <c r="C54" s="878" t="s">
        <v>260</v>
      </c>
    </row>
    <row r="55" spans="1:3">
      <c r="A55" s="2011"/>
      <c r="B55" s="1524" t="s">
        <v>690</v>
      </c>
      <c r="C55" s="878" t="s">
        <v>4030</v>
      </c>
    </row>
    <row r="56" spans="1:3">
      <c r="A56" s="2011"/>
      <c r="B56" s="1524" t="s">
        <v>692</v>
      </c>
      <c r="C56" s="878" t="s">
        <v>4031</v>
      </c>
    </row>
    <row r="57" spans="1:3">
      <c r="A57" s="2011"/>
      <c r="B57" s="1524" t="s">
        <v>693</v>
      </c>
      <c r="C57" s="878" t="s">
        <v>260</v>
      </c>
    </row>
    <row r="58" spans="1:3">
      <c r="A58" s="2011"/>
      <c r="B58" s="1524" t="s">
        <v>694</v>
      </c>
      <c r="C58" s="878" t="s">
        <v>260</v>
      </c>
    </row>
    <row r="59" spans="1:3">
      <c r="A59" s="2011"/>
      <c r="B59" s="1524" t="s">
        <v>695</v>
      </c>
      <c r="C59" s="878" t="s">
        <v>4032</v>
      </c>
    </row>
    <row r="60" spans="1:3">
      <c r="A60" s="2011"/>
      <c r="B60" s="1524" t="s">
        <v>697</v>
      </c>
      <c r="C60" s="878" t="s">
        <v>260</v>
      </c>
    </row>
    <row r="61" spans="1:3" ht="33">
      <c r="A61" s="2011"/>
      <c r="B61" s="1524" t="s">
        <v>699</v>
      </c>
      <c r="C61" s="878" t="s">
        <v>4033</v>
      </c>
    </row>
    <row r="62" spans="1:3" ht="32.450000000000003" customHeight="1">
      <c r="A62" s="2011"/>
      <c r="B62" s="1524" t="s">
        <v>701</v>
      </c>
      <c r="C62" s="878" t="s">
        <v>4034</v>
      </c>
    </row>
    <row r="63" spans="1:3" ht="49.5">
      <c r="A63" s="2011"/>
      <c r="B63" s="1524" t="s">
        <v>703</v>
      </c>
      <c r="C63" s="878" t="s">
        <v>4035</v>
      </c>
    </row>
    <row r="64" spans="1:3" ht="32.450000000000003" customHeight="1">
      <c r="A64" s="2011"/>
      <c r="B64" s="1524" t="s">
        <v>704</v>
      </c>
      <c r="C64" s="878" t="s">
        <v>4036</v>
      </c>
    </row>
    <row r="65" spans="1:3">
      <c r="A65" s="2011"/>
      <c r="B65" s="1524" t="s">
        <v>705</v>
      </c>
      <c r="C65" s="878" t="s">
        <v>2093</v>
      </c>
    </row>
    <row r="66" spans="1:3">
      <c r="A66" s="2011"/>
      <c r="B66" s="1524" t="s">
        <v>706</v>
      </c>
      <c r="C66" s="878" t="s">
        <v>4037</v>
      </c>
    </row>
    <row r="67" spans="1:3">
      <c r="A67" s="2011"/>
      <c r="B67" s="1524" t="s">
        <v>707</v>
      </c>
      <c r="C67" s="1002">
        <v>44872</v>
      </c>
    </row>
    <row r="68" spans="1:3" ht="33.75" thickBot="1">
      <c r="A68" s="2162"/>
      <c r="B68" s="1273" t="s">
        <v>708</v>
      </c>
      <c r="C68" s="1272" t="s">
        <v>4038</v>
      </c>
    </row>
    <row r="69" spans="1:3">
      <c r="A69" s="2163" t="s">
        <v>710</v>
      </c>
      <c r="B69" s="1721" t="s">
        <v>711</v>
      </c>
      <c r="C69" s="878" t="s">
        <v>2093</v>
      </c>
    </row>
    <row r="70" spans="1:3">
      <c r="A70" s="2011"/>
      <c r="B70" s="1524" t="s">
        <v>712</v>
      </c>
      <c r="C70" s="878" t="s">
        <v>2101</v>
      </c>
    </row>
    <row r="71" spans="1:3">
      <c r="A71" s="2011"/>
      <c r="B71" s="1524" t="s">
        <v>713</v>
      </c>
      <c r="C71" s="878" t="s">
        <v>260</v>
      </c>
    </row>
    <row r="72" spans="1:3">
      <c r="A72" s="2011"/>
      <c r="B72" s="1524" t="s">
        <v>714</v>
      </c>
      <c r="C72" s="878" t="s">
        <v>260</v>
      </c>
    </row>
    <row r="73" spans="1:3" ht="49.5">
      <c r="A73" s="2011"/>
      <c r="B73" s="1524" t="s">
        <v>715</v>
      </c>
      <c r="C73" s="878" t="s">
        <v>4039</v>
      </c>
    </row>
    <row r="74" spans="1:3">
      <c r="A74" s="2011"/>
      <c r="B74" s="1524" t="s">
        <v>716</v>
      </c>
      <c r="C74" s="878" t="s">
        <v>4040</v>
      </c>
    </row>
    <row r="75" spans="1:3">
      <c r="A75" s="2011"/>
      <c r="B75" s="1524" t="s">
        <v>717</v>
      </c>
      <c r="C75" s="878" t="s">
        <v>2093</v>
      </c>
    </row>
    <row r="76" spans="1:3">
      <c r="A76" s="2011"/>
      <c r="B76" s="1524" t="s">
        <v>718</v>
      </c>
      <c r="C76" s="878" t="s">
        <v>4041</v>
      </c>
    </row>
    <row r="77" spans="1:3" ht="83.25" thickBot="1">
      <c r="A77" s="2162"/>
      <c r="B77" s="1273" t="s">
        <v>719</v>
      </c>
      <c r="C77" s="1272" t="s">
        <v>4042</v>
      </c>
    </row>
    <row r="78" spans="1:3">
      <c r="A78" s="2163" t="s">
        <v>720</v>
      </c>
      <c r="B78" s="1721" t="s">
        <v>721</v>
      </c>
      <c r="C78" s="878" t="s">
        <v>4043</v>
      </c>
    </row>
    <row r="79" spans="1:3">
      <c r="A79" s="2011"/>
      <c r="B79" s="1524" t="s">
        <v>723</v>
      </c>
      <c r="C79" s="878" t="s">
        <v>4044</v>
      </c>
    </row>
    <row r="80" spans="1:3">
      <c r="A80" s="2011"/>
      <c r="B80" s="1524" t="s">
        <v>725</v>
      </c>
      <c r="C80" s="878" t="s">
        <v>4045</v>
      </c>
    </row>
    <row r="81" spans="1:3">
      <c r="A81" s="2011"/>
      <c r="B81" s="1524" t="s">
        <v>727</v>
      </c>
      <c r="C81" s="878" t="s">
        <v>4046</v>
      </c>
    </row>
    <row r="82" spans="1:3" ht="49.5">
      <c r="A82" s="2011"/>
      <c r="B82" s="1524" t="s">
        <v>728</v>
      </c>
      <c r="C82" s="878" t="s">
        <v>729</v>
      </c>
    </row>
    <row r="83" spans="1:3">
      <c r="A83" s="2011"/>
      <c r="B83" s="1524" t="s">
        <v>730</v>
      </c>
      <c r="C83" s="878" t="s">
        <v>270</v>
      </c>
    </row>
    <row r="84" spans="1:3">
      <c r="A84" s="2011"/>
      <c r="B84" s="1524" t="s">
        <v>706</v>
      </c>
      <c r="C84" s="878" t="s">
        <v>260</v>
      </c>
    </row>
    <row r="85" spans="1:3">
      <c r="A85" s="2011"/>
      <c r="B85" s="1524" t="s">
        <v>707</v>
      </c>
      <c r="C85" s="878" t="s">
        <v>260</v>
      </c>
    </row>
    <row r="86" spans="1:3">
      <c r="A86" s="2011"/>
      <c r="B86" s="1524" t="s">
        <v>731</v>
      </c>
      <c r="C86" s="878" t="s">
        <v>260</v>
      </c>
    </row>
    <row r="87" spans="1:3">
      <c r="A87" s="2011"/>
      <c r="B87" s="1524" t="s">
        <v>732</v>
      </c>
      <c r="C87" s="878"/>
    </row>
    <row r="88" spans="1:3">
      <c r="A88" s="2011"/>
      <c r="B88" s="1524" t="s">
        <v>733</v>
      </c>
      <c r="C88" s="878" t="s">
        <v>2047</v>
      </c>
    </row>
    <row r="89" spans="1:3">
      <c r="A89" s="2011"/>
      <c r="B89" s="1524" t="s">
        <v>734</v>
      </c>
      <c r="C89" s="878" t="s">
        <v>260</v>
      </c>
    </row>
    <row r="90" spans="1:3">
      <c r="A90" s="2011"/>
      <c r="B90" s="1524" t="s">
        <v>735</v>
      </c>
      <c r="C90" s="878" t="s">
        <v>260</v>
      </c>
    </row>
    <row r="91" spans="1:3">
      <c r="A91" s="2011"/>
      <c r="B91" s="1524" t="s">
        <v>736</v>
      </c>
      <c r="C91" s="878" t="s">
        <v>260</v>
      </c>
    </row>
    <row r="92" spans="1:3" ht="17.25" thickBot="1">
      <c r="A92" s="2162"/>
      <c r="B92" s="1273" t="s">
        <v>737</v>
      </c>
      <c r="C92" s="1272" t="s">
        <v>260</v>
      </c>
    </row>
    <row r="93" spans="1:3" ht="33">
      <c r="A93" s="2163" t="s">
        <v>738</v>
      </c>
      <c r="B93" s="1721" t="s">
        <v>739</v>
      </c>
      <c r="C93" s="878" t="s">
        <v>4047</v>
      </c>
    </row>
    <row r="94" spans="1:3" ht="33">
      <c r="A94" s="2011"/>
      <c r="B94" s="1524" t="s">
        <v>741</v>
      </c>
      <c r="C94" s="878" t="s">
        <v>2049</v>
      </c>
    </row>
    <row r="95" spans="1:3">
      <c r="A95" s="2011"/>
      <c r="B95" s="1524" t="s">
        <v>742</v>
      </c>
      <c r="C95" s="878" t="s">
        <v>260</v>
      </c>
    </row>
    <row r="96" spans="1:3" ht="33">
      <c r="A96" s="2011"/>
      <c r="B96" s="1524" t="s">
        <v>743</v>
      </c>
      <c r="C96" s="878" t="s">
        <v>4048</v>
      </c>
    </row>
    <row r="97" spans="1:3" ht="99">
      <c r="A97" s="2011"/>
      <c r="B97" s="1524" t="s">
        <v>744</v>
      </c>
      <c r="C97" s="878" t="s">
        <v>4049</v>
      </c>
    </row>
    <row r="98" spans="1:3" ht="49.5">
      <c r="A98" s="2011"/>
      <c r="B98" s="1524" t="s">
        <v>746</v>
      </c>
      <c r="C98" s="878" t="s">
        <v>4050</v>
      </c>
    </row>
    <row r="99" spans="1:3" ht="33">
      <c r="A99" s="2011"/>
      <c r="B99" s="1524" t="s">
        <v>747</v>
      </c>
      <c r="C99" s="878" t="s">
        <v>260</v>
      </c>
    </row>
    <row r="100" spans="1:3">
      <c r="A100" s="2011"/>
      <c r="B100" s="1524" t="s">
        <v>749</v>
      </c>
      <c r="C100" s="878" t="s">
        <v>260</v>
      </c>
    </row>
    <row r="101" spans="1:3">
      <c r="A101" s="2011"/>
      <c r="B101" s="1524" t="s">
        <v>751</v>
      </c>
      <c r="C101" s="878" t="s">
        <v>260</v>
      </c>
    </row>
    <row r="102" spans="1:3" ht="17.25" thickBot="1">
      <c r="A102" s="2162"/>
      <c r="B102" s="1274" t="s">
        <v>752</v>
      </c>
      <c r="C102" s="1272" t="s">
        <v>260</v>
      </c>
    </row>
    <row r="103" spans="1:3" ht="33">
      <c r="A103" s="2021" t="s">
        <v>411</v>
      </c>
      <c r="B103" s="1524" t="s">
        <v>753</v>
      </c>
      <c r="C103" s="878" t="s">
        <v>4051</v>
      </c>
    </row>
    <row r="104" spans="1:3">
      <c r="A104" s="2021"/>
      <c r="B104" s="1524" t="s">
        <v>414</v>
      </c>
      <c r="C104" s="1793">
        <v>2.1790000000000001E-4</v>
      </c>
    </row>
    <row r="105" spans="1:3">
      <c r="A105" s="2021"/>
      <c r="B105" s="1524" t="s">
        <v>576</v>
      </c>
      <c r="C105" s="1794">
        <v>3.2829999999999998E-2</v>
      </c>
    </row>
    <row r="106" spans="1:3">
      <c r="A106" s="2021"/>
      <c r="B106" s="1524" t="s">
        <v>417</v>
      </c>
      <c r="C106" s="878" t="s">
        <v>4052</v>
      </c>
    </row>
    <row r="107" spans="1:3" ht="17.25" thickBot="1">
      <c r="A107" s="2164"/>
      <c r="B107" s="25" t="s">
        <v>419</v>
      </c>
      <c r="C107" s="878" t="s">
        <v>260</v>
      </c>
    </row>
    <row r="108" spans="1:3" s="127" customFormat="1" ht="69.95" customHeight="1">
      <c r="A108" s="1976" t="s">
        <v>420</v>
      </c>
      <c r="B108" s="925" t="s">
        <v>421</v>
      </c>
      <c r="C108" s="926" t="s">
        <v>260</v>
      </c>
    </row>
    <row r="109" spans="1:3" s="127" customFormat="1" ht="177.6" customHeight="1" thickBot="1">
      <c r="A109" s="1977"/>
      <c r="B109" s="927" t="s">
        <v>423</v>
      </c>
      <c r="C109" s="1795" t="s">
        <v>4053</v>
      </c>
    </row>
    <row r="110" spans="1:3" ht="17.25" thickBot="1">
      <c r="A110" s="2160" t="s">
        <v>758</v>
      </c>
      <c r="B110" s="2161"/>
      <c r="C110" s="1796" t="s">
        <v>260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customHeight="1" thickBot="1">
      <c r="A2" s="2155" t="s">
        <v>621</v>
      </c>
      <c r="B2" s="2156"/>
      <c r="C2" s="1370">
        <v>45838</v>
      </c>
    </row>
    <row r="3" spans="1:3">
      <c r="A3" s="2157" t="s">
        <v>622</v>
      </c>
      <c r="B3" s="1217" t="s">
        <v>623</v>
      </c>
      <c r="C3" s="1371" t="s">
        <v>1363</v>
      </c>
    </row>
    <row r="4" spans="1:3">
      <c r="A4" s="2017"/>
      <c r="B4" s="1141" t="s">
        <v>625</v>
      </c>
      <c r="C4" s="1003" t="s">
        <v>1364</v>
      </c>
    </row>
    <row r="5" spans="1:3">
      <c r="A5" s="2017"/>
      <c r="B5" s="1141" t="s">
        <v>433</v>
      </c>
      <c r="C5" s="1003" t="s">
        <v>260</v>
      </c>
    </row>
    <row r="6" spans="1:3">
      <c r="A6" s="2017"/>
      <c r="B6" s="1141" t="s">
        <v>261</v>
      </c>
      <c r="C6" s="1003" t="s">
        <v>1365</v>
      </c>
    </row>
    <row r="7" spans="1:3">
      <c r="A7" s="2017"/>
      <c r="B7" s="1141" t="s">
        <v>435</v>
      </c>
      <c r="C7" s="1284" t="s">
        <v>1366</v>
      </c>
    </row>
    <row r="8" spans="1:3" ht="18.75">
      <c r="A8" s="2017"/>
      <c r="B8" s="1141" t="s">
        <v>437</v>
      </c>
      <c r="C8" s="996">
        <v>122200000</v>
      </c>
    </row>
    <row r="9" spans="1:3" ht="18.75">
      <c r="A9" s="2017"/>
      <c r="B9" s="1141" t="s">
        <v>439</v>
      </c>
      <c r="C9" s="1261">
        <v>17633460000</v>
      </c>
    </row>
    <row r="10" spans="1:3">
      <c r="A10" s="2017"/>
      <c r="B10" s="1141" t="s">
        <v>630</v>
      </c>
      <c r="C10" s="1003" t="s">
        <v>1367</v>
      </c>
    </row>
    <row r="11" spans="1:3">
      <c r="A11" s="2017"/>
      <c r="B11" s="1141" t="s">
        <v>632</v>
      </c>
      <c r="C11" s="1003" t="s">
        <v>270</v>
      </c>
    </row>
    <row r="12" spans="1:3">
      <c r="A12" s="2017"/>
      <c r="B12" s="1141" t="s">
        <v>633</v>
      </c>
      <c r="C12" s="1003" t="s">
        <v>272</v>
      </c>
    </row>
    <row r="13" spans="1:3">
      <c r="A13" s="2017"/>
      <c r="B13" s="1141" t="s">
        <v>634</v>
      </c>
      <c r="C13" s="1003" t="s">
        <v>270</v>
      </c>
    </row>
    <row r="14" spans="1:3">
      <c r="A14" s="2017"/>
      <c r="B14" s="1141" t="s">
        <v>635</v>
      </c>
      <c r="C14" s="1003" t="s">
        <v>270</v>
      </c>
    </row>
    <row r="15" spans="1:3">
      <c r="A15" s="2017"/>
      <c r="B15" s="1141" t="s">
        <v>636</v>
      </c>
      <c r="C15" s="1003" t="s">
        <v>260</v>
      </c>
    </row>
    <row r="16" spans="1:3">
      <c r="A16" s="2017"/>
      <c r="B16" s="1141" t="s">
        <v>637</v>
      </c>
      <c r="C16" s="1003" t="s">
        <v>260</v>
      </c>
    </row>
    <row r="17" spans="1:3" ht="33">
      <c r="A17" s="2017"/>
      <c r="B17" s="1141" t="s">
        <v>638</v>
      </c>
      <c r="C17" s="1003" t="s">
        <v>1368</v>
      </c>
    </row>
    <row r="18" spans="1:3" ht="33">
      <c r="A18" s="2017"/>
      <c r="B18" s="1141" t="s">
        <v>279</v>
      </c>
      <c r="C18" s="1003" t="s">
        <v>280</v>
      </c>
    </row>
    <row r="19" spans="1:3">
      <c r="A19" s="2017"/>
      <c r="B19" s="1141" t="s">
        <v>640</v>
      </c>
      <c r="C19" s="1003" t="s">
        <v>260</v>
      </c>
    </row>
    <row r="20" spans="1:3">
      <c r="A20" s="2017"/>
      <c r="B20" s="1141" t="s">
        <v>641</v>
      </c>
      <c r="C20" s="1003" t="s">
        <v>270</v>
      </c>
    </row>
    <row r="21" spans="1:3">
      <c r="A21" s="2017"/>
      <c r="B21" s="1141" t="s">
        <v>642</v>
      </c>
      <c r="C21" s="1003" t="s">
        <v>260</v>
      </c>
    </row>
    <row r="22" spans="1:3">
      <c r="A22" s="2017"/>
      <c r="B22" s="1141" t="s">
        <v>643</v>
      </c>
      <c r="C22" s="1003" t="s">
        <v>260</v>
      </c>
    </row>
    <row r="23" spans="1:3">
      <c r="A23" s="2017"/>
      <c r="B23" s="1141" t="s">
        <v>644</v>
      </c>
      <c r="C23" s="1003" t="s">
        <v>260</v>
      </c>
    </row>
    <row r="24" spans="1:3">
      <c r="A24" s="2017"/>
      <c r="B24" s="1141" t="s">
        <v>645</v>
      </c>
      <c r="C24" s="1003" t="s">
        <v>260</v>
      </c>
    </row>
    <row r="25" spans="1:3">
      <c r="A25" s="2017"/>
      <c r="B25" s="1141" t="s">
        <v>646</v>
      </c>
      <c r="C25" s="1003" t="s">
        <v>289</v>
      </c>
    </row>
    <row r="26" spans="1:3">
      <c r="A26" s="2017"/>
      <c r="B26" s="1141" t="s">
        <v>647</v>
      </c>
      <c r="C26" s="1003" t="s">
        <v>260</v>
      </c>
    </row>
    <row r="27" spans="1:3">
      <c r="A27" s="2017"/>
      <c r="B27" s="1141" t="s">
        <v>648</v>
      </c>
      <c r="C27" s="1003" t="s">
        <v>292</v>
      </c>
    </row>
    <row r="28" spans="1:3">
      <c r="A28" s="2017"/>
      <c r="B28" s="1141" t="s">
        <v>649</v>
      </c>
      <c r="C28" s="1003" t="s">
        <v>294</v>
      </c>
    </row>
    <row r="29" spans="1:3" ht="49.5">
      <c r="A29" s="2017"/>
      <c r="B29" s="1141" t="s">
        <v>650</v>
      </c>
      <c r="C29" s="1003" t="s">
        <v>588</v>
      </c>
    </row>
    <row r="30" spans="1:3" ht="33">
      <c r="A30" s="2017"/>
      <c r="B30" s="1141" t="s">
        <v>652</v>
      </c>
      <c r="C30" s="1003" t="s">
        <v>464</v>
      </c>
    </row>
    <row r="31" spans="1:3" ht="214.5">
      <c r="A31" s="2017"/>
      <c r="B31" s="1141" t="s">
        <v>653</v>
      </c>
      <c r="C31" s="1003" t="s">
        <v>1369</v>
      </c>
    </row>
    <row r="32" spans="1:3" ht="33.75" thickBot="1">
      <c r="A32" s="2018"/>
      <c r="B32" s="4" t="s">
        <v>655</v>
      </c>
      <c r="C32" s="1007" t="s">
        <v>1370</v>
      </c>
    </row>
    <row r="33" spans="1:3">
      <c r="A33" s="2154" t="s">
        <v>656</v>
      </c>
      <c r="B33" s="1217" t="s">
        <v>657</v>
      </c>
      <c r="C33" s="1371" t="s">
        <v>1365</v>
      </c>
    </row>
    <row r="34" spans="1:3">
      <c r="A34" s="2011"/>
      <c r="B34" s="1141" t="s">
        <v>658</v>
      </c>
      <c r="C34" s="1003" t="s">
        <v>1371</v>
      </c>
    </row>
    <row r="35" spans="1:3">
      <c r="A35" s="2011"/>
      <c r="B35" s="1141" t="s">
        <v>660</v>
      </c>
      <c r="C35" s="1003" t="s">
        <v>307</v>
      </c>
    </row>
    <row r="36" spans="1:3">
      <c r="A36" s="2011"/>
      <c r="B36" s="1141" t="s">
        <v>661</v>
      </c>
      <c r="C36" s="1003" t="s">
        <v>260</v>
      </c>
    </row>
    <row r="37" spans="1:3">
      <c r="A37" s="2011"/>
      <c r="B37" s="1141" t="s">
        <v>662</v>
      </c>
      <c r="C37" s="1003" t="s">
        <v>260</v>
      </c>
    </row>
    <row r="38" spans="1:3" ht="17.25" thickBot="1">
      <c r="A38" s="2012"/>
      <c r="B38" s="1273" t="s">
        <v>663</v>
      </c>
      <c r="C38" s="320" t="s">
        <v>272</v>
      </c>
    </row>
    <row r="39" spans="1:3">
      <c r="A39" s="2154" t="s">
        <v>664</v>
      </c>
      <c r="B39" s="1217" t="s">
        <v>665</v>
      </c>
      <c r="C39" s="1371" t="s">
        <v>270</v>
      </c>
    </row>
    <row r="40" spans="1:3">
      <c r="A40" s="2011"/>
      <c r="B40" s="1141" t="s">
        <v>666</v>
      </c>
      <c r="C40" s="1003" t="s">
        <v>260</v>
      </c>
    </row>
    <row r="41" spans="1:3">
      <c r="A41" s="2011"/>
      <c r="B41" s="1141" t="s">
        <v>667</v>
      </c>
      <c r="C41" s="1003" t="s">
        <v>260</v>
      </c>
    </row>
    <row r="42" spans="1:3">
      <c r="A42" s="2011"/>
      <c r="B42" s="1141" t="s">
        <v>668</v>
      </c>
      <c r="C42" s="1003" t="s">
        <v>260</v>
      </c>
    </row>
    <row r="43" spans="1:3">
      <c r="A43" s="2011"/>
      <c r="B43" s="1141" t="s">
        <v>669</v>
      </c>
      <c r="C43" s="1003" t="s">
        <v>260</v>
      </c>
    </row>
    <row r="44" spans="1:3" ht="17.25" thickBot="1">
      <c r="A44" s="2012"/>
      <c r="B44" s="1274" t="s">
        <v>670</v>
      </c>
      <c r="C44" s="320" t="s">
        <v>260</v>
      </c>
    </row>
    <row r="45" spans="1:3">
      <c r="A45" s="2154" t="s">
        <v>671</v>
      </c>
      <c r="B45" s="1217" t="s">
        <v>672</v>
      </c>
      <c r="C45" s="1371" t="s">
        <v>272</v>
      </c>
    </row>
    <row r="46" spans="1:3">
      <c r="A46" s="2011"/>
      <c r="B46" s="1141" t="s">
        <v>673</v>
      </c>
      <c r="C46" s="1003" t="s">
        <v>1372</v>
      </c>
    </row>
    <row r="47" spans="1:3" ht="17.25" thickBot="1">
      <c r="A47" s="2012"/>
      <c r="B47" s="1273" t="s">
        <v>675</v>
      </c>
      <c r="C47" s="320" t="s">
        <v>1373</v>
      </c>
    </row>
    <row r="48" spans="1:3">
      <c r="A48" s="2011" t="s">
        <v>325</v>
      </c>
      <c r="B48" s="4" t="s">
        <v>677</v>
      </c>
      <c r="C48" s="1371" t="s">
        <v>272</v>
      </c>
    </row>
    <row r="49" spans="1:3">
      <c r="A49" s="2011"/>
      <c r="B49" s="1141" t="s">
        <v>678</v>
      </c>
      <c r="C49" s="1003" t="s">
        <v>1364</v>
      </c>
    </row>
    <row r="50" spans="1:3">
      <c r="A50" s="2011"/>
      <c r="B50" s="1141" t="s">
        <v>680</v>
      </c>
      <c r="C50" s="1003" t="s">
        <v>1374</v>
      </c>
    </row>
    <row r="51" spans="1:3">
      <c r="A51" s="2011"/>
      <c r="B51" s="1141" t="s">
        <v>682</v>
      </c>
      <c r="C51" s="1003" t="s">
        <v>496</v>
      </c>
    </row>
    <row r="52" spans="1:3">
      <c r="A52" s="2011"/>
      <c r="B52" s="1141" t="s">
        <v>684</v>
      </c>
      <c r="C52" s="1003" t="s">
        <v>1375</v>
      </c>
    </row>
    <row r="53" spans="1:3" ht="165">
      <c r="A53" s="2011"/>
      <c r="B53" s="1141" t="s">
        <v>686</v>
      </c>
      <c r="C53" s="1003" t="s">
        <v>1376</v>
      </c>
    </row>
    <row r="54" spans="1:3">
      <c r="A54" s="2011"/>
      <c r="B54" s="1141" t="s">
        <v>688</v>
      </c>
      <c r="C54" s="1003" t="s">
        <v>600</v>
      </c>
    </row>
    <row r="55" spans="1:3">
      <c r="A55" s="2011"/>
      <c r="B55" s="1141" t="s">
        <v>690</v>
      </c>
      <c r="C55" s="1003" t="s">
        <v>1377</v>
      </c>
    </row>
    <row r="56" spans="1:3">
      <c r="A56" s="2011"/>
      <c r="B56" s="1141" t="s">
        <v>692</v>
      </c>
      <c r="C56" s="1003" t="s">
        <v>342</v>
      </c>
    </row>
    <row r="57" spans="1:3">
      <c r="A57" s="2011"/>
      <c r="B57" s="1141" t="s">
        <v>693</v>
      </c>
      <c r="C57" s="1003" t="s">
        <v>260</v>
      </c>
    </row>
    <row r="58" spans="1:3">
      <c r="A58" s="2011"/>
      <c r="B58" s="1141" t="s">
        <v>694</v>
      </c>
      <c r="C58" s="1284" t="s">
        <v>260</v>
      </c>
    </row>
    <row r="59" spans="1:3">
      <c r="A59" s="2011"/>
      <c r="B59" s="1141" t="s">
        <v>695</v>
      </c>
      <c r="C59" s="1001" t="s">
        <v>1377</v>
      </c>
    </row>
    <row r="60" spans="1:3">
      <c r="A60" s="2011"/>
      <c r="B60" s="1141" t="s">
        <v>697</v>
      </c>
      <c r="C60" s="1003" t="s">
        <v>260</v>
      </c>
    </row>
    <row r="61" spans="1:3">
      <c r="A61" s="2011"/>
      <c r="B61" s="1141" t="s">
        <v>699</v>
      </c>
      <c r="C61" s="1003" t="s">
        <v>1378</v>
      </c>
    </row>
    <row r="62" spans="1:3">
      <c r="A62" s="2011"/>
      <c r="B62" s="1141" t="s">
        <v>701</v>
      </c>
      <c r="C62" s="1003" t="s">
        <v>781</v>
      </c>
    </row>
    <row r="63" spans="1:3">
      <c r="A63" s="2011"/>
      <c r="B63" s="1141" t="s">
        <v>703</v>
      </c>
      <c r="C63" s="1003" t="s">
        <v>260</v>
      </c>
    </row>
    <row r="64" spans="1:3">
      <c r="A64" s="2011"/>
      <c r="B64" s="1141" t="s">
        <v>704</v>
      </c>
      <c r="C64" s="1003" t="s">
        <v>260</v>
      </c>
    </row>
    <row r="65" spans="1:3">
      <c r="A65" s="2011"/>
      <c r="B65" s="1141" t="s">
        <v>705</v>
      </c>
      <c r="C65" s="1003" t="s">
        <v>270</v>
      </c>
    </row>
    <row r="66" spans="1:3">
      <c r="A66" s="2011"/>
      <c r="B66" s="1141" t="s">
        <v>706</v>
      </c>
      <c r="C66" s="1003" t="s">
        <v>260</v>
      </c>
    </row>
    <row r="67" spans="1:3">
      <c r="A67" s="2011"/>
      <c r="B67" s="1141" t="s">
        <v>707</v>
      </c>
      <c r="C67" s="1003" t="s">
        <v>260</v>
      </c>
    </row>
    <row r="68" spans="1:3" ht="17.25" thickBot="1">
      <c r="A68" s="2012"/>
      <c r="B68" s="1273" t="s">
        <v>708</v>
      </c>
      <c r="C68" s="1007" t="s">
        <v>260</v>
      </c>
    </row>
    <row r="69" spans="1:3">
      <c r="A69" s="2154" t="s">
        <v>710</v>
      </c>
      <c r="B69" s="1217" t="s">
        <v>711</v>
      </c>
      <c r="C69" s="1371" t="s">
        <v>272</v>
      </c>
    </row>
    <row r="70" spans="1:3">
      <c r="A70" s="2011"/>
      <c r="B70" s="1141" t="s">
        <v>712</v>
      </c>
      <c r="C70" s="1003" t="s">
        <v>362</v>
      </c>
    </row>
    <row r="71" spans="1:3">
      <c r="A71" s="2011"/>
      <c r="B71" s="1141" t="s">
        <v>713</v>
      </c>
      <c r="C71" s="1003" t="s">
        <v>260</v>
      </c>
    </row>
    <row r="72" spans="1:3">
      <c r="A72" s="2011"/>
      <c r="B72" s="1141" t="s">
        <v>714</v>
      </c>
      <c r="C72" s="1003" t="s">
        <v>260</v>
      </c>
    </row>
    <row r="73" spans="1:3" ht="49.5">
      <c r="A73" s="2011"/>
      <c r="B73" s="1141" t="s">
        <v>715</v>
      </c>
      <c r="C73" s="1003" t="s">
        <v>531</v>
      </c>
    </row>
    <row r="74" spans="1:3">
      <c r="A74" s="2011"/>
      <c r="B74" s="1141" t="s">
        <v>716</v>
      </c>
      <c r="C74" s="1003" t="s">
        <v>294</v>
      </c>
    </row>
    <row r="75" spans="1:3">
      <c r="A75" s="2011"/>
      <c r="B75" s="1141" t="s">
        <v>717</v>
      </c>
      <c r="C75" s="1003" t="s">
        <v>270</v>
      </c>
    </row>
    <row r="76" spans="1:3">
      <c r="A76" s="2011"/>
      <c r="B76" s="1141" t="s">
        <v>718</v>
      </c>
      <c r="C76" s="1003" t="s">
        <v>370</v>
      </c>
    </row>
    <row r="77" spans="1:3" ht="264.75" thickBot="1">
      <c r="A77" s="2012"/>
      <c r="B77" s="1273" t="s">
        <v>719</v>
      </c>
      <c r="C77" s="320" t="s">
        <v>1379</v>
      </c>
    </row>
    <row r="78" spans="1:3" ht="148.5">
      <c r="A78" s="2154" t="s">
        <v>720</v>
      </c>
      <c r="B78" s="1217" t="s">
        <v>721</v>
      </c>
      <c r="C78" s="1224" t="s">
        <v>1380</v>
      </c>
    </row>
    <row r="79" spans="1:3" ht="132">
      <c r="A79" s="2011"/>
      <c r="B79" s="1141" t="s">
        <v>723</v>
      </c>
      <c r="C79" s="1001" t="s">
        <v>1381</v>
      </c>
    </row>
    <row r="80" spans="1:3" ht="214.5">
      <c r="A80" s="2011"/>
      <c r="B80" s="1141" t="s">
        <v>725</v>
      </c>
      <c r="C80" s="1263" t="s">
        <v>1382</v>
      </c>
    </row>
    <row r="81" spans="1:3">
      <c r="A81" s="2011"/>
      <c r="B81" s="1141" t="s">
        <v>727</v>
      </c>
      <c r="C81" s="1003" t="s">
        <v>381</v>
      </c>
    </row>
    <row r="82" spans="1:3" ht="49.5">
      <c r="A82" s="2011"/>
      <c r="B82" s="1141" t="s">
        <v>728</v>
      </c>
      <c r="C82" s="1003" t="s">
        <v>729</v>
      </c>
    </row>
    <row r="83" spans="1:3">
      <c r="A83" s="2011"/>
      <c r="B83" s="1141" t="s">
        <v>730</v>
      </c>
      <c r="C83" s="1003" t="s">
        <v>270</v>
      </c>
    </row>
    <row r="84" spans="1:3">
      <c r="A84" s="2011"/>
      <c r="B84" s="1141" t="s">
        <v>706</v>
      </c>
      <c r="C84" s="1003" t="s">
        <v>260</v>
      </c>
    </row>
    <row r="85" spans="1:3">
      <c r="A85" s="2011"/>
      <c r="B85" s="1141" t="s">
        <v>707</v>
      </c>
      <c r="C85" s="1003" t="s">
        <v>260</v>
      </c>
    </row>
    <row r="86" spans="1:3">
      <c r="A86" s="2011"/>
      <c r="B86" s="1141" t="s">
        <v>731</v>
      </c>
      <c r="C86" s="1003" t="s">
        <v>260</v>
      </c>
    </row>
    <row r="87" spans="1:3">
      <c r="A87" s="2011"/>
      <c r="B87" s="1141" t="s">
        <v>732</v>
      </c>
      <c r="C87" s="1003"/>
    </row>
    <row r="88" spans="1:3">
      <c r="A88" s="2011"/>
      <c r="B88" s="1141" t="s">
        <v>733</v>
      </c>
      <c r="C88" s="1003" t="s">
        <v>270</v>
      </c>
    </row>
    <row r="89" spans="1:3">
      <c r="A89" s="2011"/>
      <c r="B89" s="1141" t="s">
        <v>734</v>
      </c>
      <c r="C89" s="1003" t="s">
        <v>260</v>
      </c>
    </row>
    <row r="90" spans="1:3">
      <c r="A90" s="2011"/>
      <c r="B90" s="1141" t="s">
        <v>735</v>
      </c>
      <c r="C90" s="1003" t="s">
        <v>260</v>
      </c>
    </row>
    <row r="91" spans="1:3">
      <c r="A91" s="2011"/>
      <c r="B91" s="1141" t="s">
        <v>736</v>
      </c>
      <c r="C91" s="1003" t="s">
        <v>260</v>
      </c>
    </row>
    <row r="92" spans="1:3" ht="17.25" thickBot="1">
      <c r="A92" s="2012"/>
      <c r="B92" s="1273" t="s">
        <v>737</v>
      </c>
      <c r="C92" s="1007" t="s">
        <v>260</v>
      </c>
    </row>
    <row r="93" spans="1:3" ht="181.5">
      <c r="A93" s="2154" t="s">
        <v>738</v>
      </c>
      <c r="B93" s="1217" t="s">
        <v>739</v>
      </c>
      <c r="C93" s="1371" t="s">
        <v>1383</v>
      </c>
    </row>
    <row r="94" spans="1:3" ht="33">
      <c r="A94" s="2011"/>
      <c r="B94" s="1141" t="s">
        <v>741</v>
      </c>
      <c r="C94" s="1003" t="s">
        <v>559</v>
      </c>
    </row>
    <row r="95" spans="1:3">
      <c r="A95" s="2011"/>
      <c r="B95" s="1141" t="s">
        <v>742</v>
      </c>
      <c r="C95" s="1003" t="s">
        <v>260</v>
      </c>
    </row>
    <row r="96" spans="1:3" ht="297">
      <c r="A96" s="2011"/>
      <c r="B96" s="1141" t="s">
        <v>743</v>
      </c>
      <c r="C96" s="1003" t="s">
        <v>1384</v>
      </c>
    </row>
    <row r="97" spans="1:3" ht="49.5">
      <c r="A97" s="2011"/>
      <c r="B97" s="1141" t="s">
        <v>744</v>
      </c>
      <c r="C97" s="1003" t="s">
        <v>1385</v>
      </c>
    </row>
    <row r="98" spans="1:3" ht="33">
      <c r="A98" s="2011"/>
      <c r="B98" s="1141" t="s">
        <v>746</v>
      </c>
      <c r="C98" s="1003" t="s">
        <v>612</v>
      </c>
    </row>
    <row r="99" spans="1:3" ht="33">
      <c r="A99" s="2011"/>
      <c r="B99" s="1141" t="s">
        <v>747</v>
      </c>
      <c r="C99" s="1003" t="s">
        <v>260</v>
      </c>
    </row>
    <row r="100" spans="1:3">
      <c r="A100" s="2011"/>
      <c r="B100" s="1141" t="s">
        <v>749</v>
      </c>
      <c r="C100" s="1003" t="s">
        <v>260</v>
      </c>
    </row>
    <row r="101" spans="1:3">
      <c r="A101" s="2011"/>
      <c r="B101" s="1141" t="s">
        <v>751</v>
      </c>
      <c r="C101" s="1003" t="s">
        <v>260</v>
      </c>
    </row>
    <row r="102" spans="1:3" ht="17.25" thickBot="1">
      <c r="A102" s="2012"/>
      <c r="B102" s="1274" t="s">
        <v>752</v>
      </c>
      <c r="C102" s="320" t="s">
        <v>260</v>
      </c>
    </row>
    <row r="103" spans="1:3" ht="33">
      <c r="A103" s="2021" t="s">
        <v>411</v>
      </c>
      <c r="B103" s="1141" t="s">
        <v>753</v>
      </c>
      <c r="C103" s="1224" t="s">
        <v>1386</v>
      </c>
    </row>
    <row r="104" spans="1:3" ht="18.75">
      <c r="A104" s="2021"/>
      <c r="B104" s="1141" t="s">
        <v>414</v>
      </c>
      <c r="C104" s="998">
        <v>1.222</v>
      </c>
    </row>
    <row r="105" spans="1:3" ht="18.75">
      <c r="A105" s="2021"/>
      <c r="B105" s="1141" t="s">
        <v>576</v>
      </c>
      <c r="C105" s="1372">
        <v>176.33459999999999</v>
      </c>
    </row>
    <row r="106" spans="1:3">
      <c r="A106" s="2021"/>
      <c r="B106" s="1141" t="s">
        <v>417</v>
      </c>
      <c r="C106" s="1270" t="s">
        <v>418</v>
      </c>
    </row>
    <row r="107" spans="1:3" ht="17.25" thickBot="1">
      <c r="A107" s="2022"/>
      <c r="B107" s="25" t="s">
        <v>419</v>
      </c>
      <c r="C107" s="1007" t="s">
        <v>260</v>
      </c>
    </row>
    <row r="108" spans="1:3" s="127" customFormat="1" ht="18.75">
      <c r="A108" s="1976" t="s">
        <v>420</v>
      </c>
      <c r="B108" s="925" t="s">
        <v>421</v>
      </c>
      <c r="C108" s="926" t="s">
        <v>260</v>
      </c>
    </row>
    <row r="109" spans="1:3" s="127" customFormat="1" ht="264.75" thickBot="1">
      <c r="A109" s="1977"/>
      <c r="B109" s="927" t="s">
        <v>423</v>
      </c>
      <c r="C109" s="928" t="s">
        <v>1387</v>
      </c>
    </row>
    <row r="110" spans="1:3" ht="17.25" thickBot="1">
      <c r="A110" s="2158" t="s">
        <v>758</v>
      </c>
      <c r="B110" s="2159"/>
      <c r="C110" s="1373"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6384" width="12.625" style="141"/>
  </cols>
  <sheetData>
    <row r="1" spans="1:3" ht="20.25" thickBot="1">
      <c r="A1" s="2177" t="s">
        <v>426</v>
      </c>
      <c r="B1" s="2178"/>
      <c r="C1" s="2179"/>
    </row>
    <row r="2" spans="1:3" ht="17.25" customHeight="1" thickBot="1">
      <c r="A2" s="2180" t="s">
        <v>427</v>
      </c>
      <c r="B2" s="2181"/>
      <c r="C2" s="1215">
        <v>45838</v>
      </c>
    </row>
    <row r="3" spans="1:3" ht="18.75">
      <c r="A3" s="2182" t="s">
        <v>428</v>
      </c>
      <c r="B3" s="142" t="s">
        <v>429</v>
      </c>
      <c r="C3" s="1374" t="s">
        <v>1388</v>
      </c>
    </row>
    <row r="4" spans="1:3" ht="18.75">
      <c r="A4" s="2172"/>
      <c r="B4" s="143" t="s">
        <v>431</v>
      </c>
      <c r="C4" s="679" t="s">
        <v>1389</v>
      </c>
    </row>
    <row r="5" spans="1:3" ht="18.75">
      <c r="A5" s="2172"/>
      <c r="B5" s="143" t="s">
        <v>433</v>
      </c>
      <c r="C5" s="680" t="s">
        <v>260</v>
      </c>
    </row>
    <row r="6" spans="1:3" ht="18.75">
      <c r="A6" s="2172"/>
      <c r="B6" s="143" t="s">
        <v>261</v>
      </c>
      <c r="C6" s="677" t="s">
        <v>1390</v>
      </c>
    </row>
    <row r="7" spans="1:3" ht="18.75">
      <c r="A7" s="2172"/>
      <c r="B7" s="143" t="s">
        <v>435</v>
      </c>
      <c r="C7" s="1375" t="s">
        <v>1391</v>
      </c>
    </row>
    <row r="8" spans="1:3" ht="18.75">
      <c r="A8" s="2172"/>
      <c r="B8" s="143" t="s">
        <v>437</v>
      </c>
      <c r="C8" s="605">
        <v>5364931936</v>
      </c>
    </row>
    <row r="9" spans="1:3" ht="18.75">
      <c r="A9" s="2172"/>
      <c r="B9" s="143" t="s">
        <v>439</v>
      </c>
      <c r="C9" s="1223">
        <v>775232664791</v>
      </c>
    </row>
    <row r="10" spans="1:3" ht="18.75">
      <c r="A10" s="2172"/>
      <c r="B10" s="143" t="s">
        <v>440</v>
      </c>
      <c r="C10" s="680" t="s">
        <v>1392</v>
      </c>
    </row>
    <row r="11" spans="1:3" ht="18.75">
      <c r="A11" s="2172"/>
      <c r="B11" s="143" t="s">
        <v>442</v>
      </c>
      <c r="C11" s="677" t="s">
        <v>270</v>
      </c>
    </row>
    <row r="12" spans="1:3" ht="18.75">
      <c r="A12" s="2172"/>
      <c r="B12" s="143" t="s">
        <v>443</v>
      </c>
      <c r="C12" s="677" t="s">
        <v>272</v>
      </c>
    </row>
    <row r="13" spans="1:3" ht="18.75">
      <c r="A13" s="2172"/>
      <c r="B13" s="143" t="s">
        <v>444</v>
      </c>
      <c r="C13" s="677" t="s">
        <v>272</v>
      </c>
    </row>
    <row r="14" spans="1:3" ht="18.75">
      <c r="A14" s="2172"/>
      <c r="B14" s="143" t="s">
        <v>445</v>
      </c>
      <c r="C14" s="677" t="s">
        <v>270</v>
      </c>
    </row>
    <row r="15" spans="1:3" ht="18.75">
      <c r="A15" s="2172"/>
      <c r="B15" s="143" t="s">
        <v>446</v>
      </c>
      <c r="C15" s="677" t="s">
        <v>260</v>
      </c>
    </row>
    <row r="16" spans="1:3" ht="18.75">
      <c r="A16" s="2172"/>
      <c r="B16" s="143" t="s">
        <v>447</v>
      </c>
      <c r="C16" s="677" t="s">
        <v>260</v>
      </c>
    </row>
    <row r="17" spans="1:3" ht="18.75">
      <c r="A17" s="2172"/>
      <c r="B17" s="143" t="s">
        <v>448</v>
      </c>
      <c r="C17" s="677" t="s">
        <v>1347</v>
      </c>
    </row>
    <row r="18" spans="1:3" ht="33">
      <c r="A18" s="2172"/>
      <c r="B18" s="143" t="s">
        <v>279</v>
      </c>
      <c r="C18" s="677" t="s">
        <v>871</v>
      </c>
    </row>
    <row r="19" spans="1:3" ht="18.75">
      <c r="A19" s="2172"/>
      <c r="B19" s="143" t="s">
        <v>450</v>
      </c>
      <c r="C19" s="677" t="s">
        <v>260</v>
      </c>
    </row>
    <row r="20" spans="1:3" ht="18.75">
      <c r="A20" s="2172"/>
      <c r="B20" s="143" t="s">
        <v>451</v>
      </c>
      <c r="C20" s="677" t="s">
        <v>270</v>
      </c>
    </row>
    <row r="21" spans="1:3" ht="18.75">
      <c r="A21" s="2172"/>
      <c r="B21" s="143" t="s">
        <v>452</v>
      </c>
      <c r="C21" s="677" t="s">
        <v>260</v>
      </c>
    </row>
    <row r="22" spans="1:3" ht="18.75">
      <c r="A22" s="2172"/>
      <c r="B22" s="143" t="s">
        <v>453</v>
      </c>
      <c r="C22" s="677" t="s">
        <v>260</v>
      </c>
    </row>
    <row r="23" spans="1:3" ht="18.75">
      <c r="A23" s="2172"/>
      <c r="B23" s="143" t="s">
        <v>454</v>
      </c>
      <c r="C23" s="677" t="s">
        <v>260</v>
      </c>
    </row>
    <row r="24" spans="1:3" ht="18.75">
      <c r="A24" s="2172"/>
      <c r="B24" s="143" t="s">
        <v>456</v>
      </c>
      <c r="C24" s="677" t="s">
        <v>260</v>
      </c>
    </row>
    <row r="25" spans="1:3" ht="49.5">
      <c r="A25" s="2172"/>
      <c r="B25" s="143" t="s">
        <v>457</v>
      </c>
      <c r="C25" s="677" t="s">
        <v>1393</v>
      </c>
    </row>
    <row r="26" spans="1:3" ht="18.75">
      <c r="A26" s="2172"/>
      <c r="B26" s="143" t="s">
        <v>458</v>
      </c>
      <c r="C26" s="677" t="s">
        <v>260</v>
      </c>
    </row>
    <row r="27" spans="1:3" ht="18.75">
      <c r="A27" s="2172"/>
      <c r="B27" s="143" t="s">
        <v>459</v>
      </c>
      <c r="C27" s="677" t="s">
        <v>292</v>
      </c>
    </row>
    <row r="28" spans="1:3" ht="18.75">
      <c r="A28" s="2172"/>
      <c r="B28" s="143" t="s">
        <v>460</v>
      </c>
      <c r="C28" s="677" t="s">
        <v>294</v>
      </c>
    </row>
    <row r="29" spans="1:3" ht="18.75">
      <c r="A29" s="2172"/>
      <c r="B29" s="143" t="s">
        <v>461</v>
      </c>
      <c r="C29" s="677" t="s">
        <v>651</v>
      </c>
    </row>
    <row r="30" spans="1:3" ht="33">
      <c r="A30" s="2172"/>
      <c r="B30" s="143" t="s">
        <v>463</v>
      </c>
      <c r="C30" s="677" t="s">
        <v>1268</v>
      </c>
    </row>
    <row r="31" spans="1:3" ht="49.5">
      <c r="A31" s="2172"/>
      <c r="B31" s="143" t="s">
        <v>465</v>
      </c>
      <c r="C31" s="677" t="s">
        <v>1394</v>
      </c>
    </row>
    <row r="32" spans="1:3" ht="33.75" thickBot="1">
      <c r="A32" s="2173"/>
      <c r="B32" s="144" t="s">
        <v>301</v>
      </c>
      <c r="C32" s="1029" t="s">
        <v>260</v>
      </c>
    </row>
    <row r="33" spans="1:3" ht="18.75">
      <c r="A33" s="2174" t="s">
        <v>468</v>
      </c>
      <c r="B33" s="142" t="s">
        <v>469</v>
      </c>
      <c r="C33" s="453" t="s">
        <v>1390</v>
      </c>
    </row>
    <row r="34" spans="1:3" ht="18.75">
      <c r="A34" s="2172"/>
      <c r="B34" s="143" t="s">
        <v>470</v>
      </c>
      <c r="C34" s="454" t="s">
        <v>1395</v>
      </c>
    </row>
    <row r="35" spans="1:3" ht="18.75">
      <c r="A35" s="2172"/>
      <c r="B35" s="143" t="s">
        <v>472</v>
      </c>
      <c r="C35" s="454" t="s">
        <v>307</v>
      </c>
    </row>
    <row r="36" spans="1:3" ht="18.75">
      <c r="A36" s="2172"/>
      <c r="B36" s="143" t="s">
        <v>473</v>
      </c>
      <c r="C36" s="454" t="s">
        <v>260</v>
      </c>
    </row>
    <row r="37" spans="1:3" ht="18.75">
      <c r="A37" s="2172"/>
      <c r="B37" s="143" t="s">
        <v>474</v>
      </c>
      <c r="C37" s="454" t="s">
        <v>260</v>
      </c>
    </row>
    <row r="38" spans="1:3" ht="19.5" thickBot="1">
      <c r="A38" s="2173"/>
      <c r="B38" s="145" t="s">
        <v>475</v>
      </c>
      <c r="C38" s="457" t="s">
        <v>272</v>
      </c>
    </row>
    <row r="39" spans="1:3" ht="18.75">
      <c r="A39" s="2174" t="s">
        <v>476</v>
      </c>
      <c r="B39" s="142" t="s">
        <v>477</v>
      </c>
      <c r="C39" s="456" t="s">
        <v>270</v>
      </c>
    </row>
    <row r="40" spans="1:3" ht="18.75">
      <c r="A40" s="2172"/>
      <c r="B40" s="143" t="s">
        <v>478</v>
      </c>
      <c r="C40" s="454" t="s">
        <v>260</v>
      </c>
    </row>
    <row r="41" spans="1:3" ht="18.75">
      <c r="A41" s="2172"/>
      <c r="B41" s="143" t="s">
        <v>479</v>
      </c>
      <c r="C41" s="454" t="s">
        <v>260</v>
      </c>
    </row>
    <row r="42" spans="1:3" ht="18.75">
      <c r="A42" s="2172"/>
      <c r="B42" s="143" t="s">
        <v>480</v>
      </c>
      <c r="C42" s="454" t="s">
        <v>260</v>
      </c>
    </row>
    <row r="43" spans="1:3" ht="18.75">
      <c r="A43" s="2172"/>
      <c r="B43" s="143" t="s">
        <v>481</v>
      </c>
      <c r="C43" s="454" t="s">
        <v>260</v>
      </c>
    </row>
    <row r="44" spans="1:3" ht="19.5" thickBot="1">
      <c r="A44" s="2173"/>
      <c r="B44" s="146" t="s">
        <v>482</v>
      </c>
      <c r="C44" s="457" t="s">
        <v>260</v>
      </c>
    </row>
    <row r="45" spans="1:3" ht="18.75">
      <c r="A45" s="2174" t="s">
        <v>483</v>
      </c>
      <c r="B45" s="142" t="s">
        <v>484</v>
      </c>
      <c r="C45" s="456" t="s">
        <v>270</v>
      </c>
    </row>
    <row r="46" spans="1:3" ht="18.75">
      <c r="A46" s="2172"/>
      <c r="B46" s="143" t="s">
        <v>485</v>
      </c>
      <c r="C46" s="454" t="s">
        <v>260</v>
      </c>
    </row>
    <row r="47" spans="1:3" ht="19.5" thickBot="1">
      <c r="A47" s="2173"/>
      <c r="B47" s="145" t="s">
        <v>487</v>
      </c>
      <c r="C47" s="457" t="s">
        <v>260</v>
      </c>
    </row>
    <row r="48" spans="1:3" ht="18.75">
      <c r="A48" s="2171" t="s">
        <v>489</v>
      </c>
      <c r="B48" s="144" t="s">
        <v>490</v>
      </c>
      <c r="C48" s="451" t="s">
        <v>1396</v>
      </c>
    </row>
    <row r="49" spans="1:3" ht="18.75">
      <c r="A49" s="2172"/>
      <c r="B49" s="143" t="s">
        <v>491</v>
      </c>
      <c r="C49" s="454" t="s">
        <v>260</v>
      </c>
    </row>
    <row r="50" spans="1:3" ht="18.75">
      <c r="A50" s="2172"/>
      <c r="B50" s="143" t="s">
        <v>493</v>
      </c>
      <c r="C50" s="454" t="s">
        <v>260</v>
      </c>
    </row>
    <row r="51" spans="1:3" ht="18.75">
      <c r="A51" s="2172"/>
      <c r="B51" s="143" t="s">
        <v>495</v>
      </c>
      <c r="C51" s="454" t="s">
        <v>260</v>
      </c>
    </row>
    <row r="52" spans="1:3" ht="18.75">
      <c r="A52" s="2172"/>
      <c r="B52" s="143" t="s">
        <v>497</v>
      </c>
      <c r="C52" s="454" t="s">
        <v>260</v>
      </c>
    </row>
    <row r="53" spans="1:3" ht="66">
      <c r="A53" s="2172"/>
      <c r="B53" s="143" t="s">
        <v>499</v>
      </c>
      <c r="C53" s="454" t="s">
        <v>1397</v>
      </c>
    </row>
    <row r="54" spans="1:3" ht="33">
      <c r="A54" s="2172"/>
      <c r="B54" s="143" t="s">
        <v>501</v>
      </c>
      <c r="C54" s="454" t="s">
        <v>1398</v>
      </c>
    </row>
    <row r="55" spans="1:3" ht="18.75">
      <c r="A55" s="2172"/>
      <c r="B55" s="143" t="s">
        <v>503</v>
      </c>
      <c r="C55" s="454" t="s">
        <v>260</v>
      </c>
    </row>
    <row r="56" spans="1:3" ht="18.75">
      <c r="A56" s="2172"/>
      <c r="B56" s="143" t="s">
        <v>505</v>
      </c>
      <c r="C56" s="454" t="s">
        <v>260</v>
      </c>
    </row>
    <row r="57" spans="1:3" ht="18.75">
      <c r="A57" s="2172"/>
      <c r="B57" s="143" t="s">
        <v>506</v>
      </c>
      <c r="C57" s="454" t="s">
        <v>260</v>
      </c>
    </row>
    <row r="58" spans="1:3" ht="18.75">
      <c r="A58" s="2172"/>
      <c r="B58" s="143" t="s">
        <v>507</v>
      </c>
      <c r="C58" s="673" t="s">
        <v>260</v>
      </c>
    </row>
    <row r="59" spans="1:3" ht="18.75">
      <c r="A59" s="2172"/>
      <c r="B59" s="143" t="s">
        <v>508</v>
      </c>
      <c r="C59" s="1130" t="s">
        <v>1399</v>
      </c>
    </row>
    <row r="60" spans="1:3" ht="18.75">
      <c r="A60" s="2172"/>
      <c r="B60" s="143" t="s">
        <v>509</v>
      </c>
      <c r="C60" s="459" t="s">
        <v>1400</v>
      </c>
    </row>
    <row r="61" spans="1:3" ht="18.75">
      <c r="A61" s="2172"/>
      <c r="B61" s="143" t="s">
        <v>510</v>
      </c>
      <c r="C61" s="454" t="s">
        <v>1401</v>
      </c>
    </row>
    <row r="62" spans="1:3" ht="18.75">
      <c r="A62" s="2172"/>
      <c r="B62" s="143" t="s">
        <v>512</v>
      </c>
      <c r="C62" s="454" t="s">
        <v>1400</v>
      </c>
    </row>
    <row r="63" spans="1:3" ht="18.75">
      <c r="A63" s="2172"/>
      <c r="B63" s="143" t="s">
        <v>514</v>
      </c>
      <c r="C63" s="454" t="s">
        <v>1402</v>
      </c>
    </row>
    <row r="64" spans="1:3" ht="18.75">
      <c r="A64" s="2172"/>
      <c r="B64" s="143" t="s">
        <v>516</v>
      </c>
      <c r="C64" s="454" t="s">
        <v>1400</v>
      </c>
    </row>
    <row r="65" spans="1:3" ht="49.5">
      <c r="A65" s="2172"/>
      <c r="B65" s="143" t="s">
        <v>518</v>
      </c>
      <c r="C65" s="454" t="s">
        <v>1403</v>
      </c>
    </row>
    <row r="66" spans="1:3" ht="18.75">
      <c r="A66" s="2172"/>
      <c r="B66" s="143" t="s">
        <v>519</v>
      </c>
      <c r="C66" s="454" t="s">
        <v>260</v>
      </c>
    </row>
    <row r="67" spans="1:3" ht="18.75">
      <c r="A67" s="2172"/>
      <c r="B67" s="143" t="s">
        <v>521</v>
      </c>
      <c r="C67" s="460" t="s">
        <v>260</v>
      </c>
    </row>
    <row r="68" spans="1:3" ht="19.5" thickBot="1">
      <c r="A68" s="2173"/>
      <c r="B68" s="145" t="s">
        <v>523</v>
      </c>
      <c r="C68" s="458" t="s">
        <v>260</v>
      </c>
    </row>
    <row r="69" spans="1:3" ht="18.75">
      <c r="A69" s="2174" t="s">
        <v>525</v>
      </c>
      <c r="B69" s="142" t="s">
        <v>526</v>
      </c>
      <c r="C69" s="1376" t="s">
        <v>272</v>
      </c>
    </row>
    <row r="70" spans="1:3" ht="18.75">
      <c r="A70" s="2172"/>
      <c r="B70" s="143" t="s">
        <v>527</v>
      </c>
      <c r="C70" s="677" t="s">
        <v>292</v>
      </c>
    </row>
    <row r="71" spans="1:3" ht="18.75">
      <c r="A71" s="2172"/>
      <c r="B71" s="143" t="s">
        <v>528</v>
      </c>
      <c r="C71" s="677" t="s">
        <v>260</v>
      </c>
    </row>
    <row r="72" spans="1:3" ht="18.75">
      <c r="A72" s="2172"/>
      <c r="B72" s="143" t="s">
        <v>529</v>
      </c>
      <c r="C72" s="677" t="s">
        <v>260</v>
      </c>
    </row>
    <row r="73" spans="1:3" ht="66">
      <c r="A73" s="2172"/>
      <c r="B73" s="143" t="s">
        <v>530</v>
      </c>
      <c r="C73" s="677" t="s">
        <v>1404</v>
      </c>
    </row>
    <row r="74" spans="1:3" ht="18.75">
      <c r="A74" s="2172"/>
      <c r="B74" s="143" t="s">
        <v>532</v>
      </c>
      <c r="C74" s="677" t="s">
        <v>294</v>
      </c>
    </row>
    <row r="75" spans="1:3" ht="18.75">
      <c r="A75" s="2172"/>
      <c r="B75" s="143" t="s">
        <v>533</v>
      </c>
      <c r="C75" s="677" t="s">
        <v>272</v>
      </c>
    </row>
    <row r="76" spans="1:3" ht="18.75">
      <c r="A76" s="2172"/>
      <c r="B76" s="143" t="s">
        <v>534</v>
      </c>
      <c r="C76" s="677" t="s">
        <v>370</v>
      </c>
    </row>
    <row r="77" spans="1:3" ht="83.25" thickBot="1">
      <c r="A77" s="2173"/>
      <c r="B77" s="145" t="s">
        <v>535</v>
      </c>
      <c r="C77" s="678" t="s">
        <v>1405</v>
      </c>
    </row>
    <row r="78" spans="1:3" ht="33">
      <c r="A78" s="2174" t="s">
        <v>537</v>
      </c>
      <c r="B78" s="142" t="s">
        <v>538</v>
      </c>
      <c r="C78" s="676" t="s">
        <v>1258</v>
      </c>
    </row>
    <row r="79" spans="1:3" ht="66">
      <c r="A79" s="2172"/>
      <c r="B79" s="143" t="s">
        <v>540</v>
      </c>
      <c r="C79" s="453" t="s">
        <v>606</v>
      </c>
    </row>
    <row r="80" spans="1:3" ht="49.5">
      <c r="A80" s="2172"/>
      <c r="B80" s="143" t="s">
        <v>541</v>
      </c>
      <c r="C80" s="454" t="s">
        <v>1406</v>
      </c>
    </row>
    <row r="81" spans="1:3" ht="18.75">
      <c r="A81" s="2172"/>
      <c r="B81" s="143" t="s">
        <v>543</v>
      </c>
      <c r="C81" s="454" t="s">
        <v>381</v>
      </c>
    </row>
    <row r="82" spans="1:3" ht="49.5">
      <c r="A82" s="2172"/>
      <c r="B82" s="143" t="s">
        <v>545</v>
      </c>
      <c r="C82" s="454" t="s">
        <v>1407</v>
      </c>
    </row>
    <row r="83" spans="1:3" ht="18.75">
      <c r="A83" s="2172"/>
      <c r="B83" s="143" t="s">
        <v>547</v>
      </c>
      <c r="C83" s="454" t="s">
        <v>270</v>
      </c>
    </row>
    <row r="84" spans="1:3" ht="18.75">
      <c r="A84" s="2172"/>
      <c r="B84" s="143" t="s">
        <v>519</v>
      </c>
      <c r="C84" s="454" t="s">
        <v>260</v>
      </c>
    </row>
    <row r="85" spans="1:3" ht="18.75">
      <c r="A85" s="2172"/>
      <c r="B85" s="143" t="s">
        <v>521</v>
      </c>
      <c r="C85" s="454" t="s">
        <v>260</v>
      </c>
    </row>
    <row r="86" spans="1:3" ht="18.75">
      <c r="A86" s="2172"/>
      <c r="B86" s="143" t="s">
        <v>548</v>
      </c>
      <c r="C86" s="454" t="s">
        <v>260</v>
      </c>
    </row>
    <row r="87" spans="1:3" ht="18.75">
      <c r="A87" s="2172"/>
      <c r="B87" s="143" t="s">
        <v>549</v>
      </c>
      <c r="C87" s="454"/>
    </row>
    <row r="88" spans="1:3" ht="18.75">
      <c r="A88" s="2172"/>
      <c r="B88" s="143" t="s">
        <v>550</v>
      </c>
      <c r="C88" s="454" t="s">
        <v>270</v>
      </c>
    </row>
    <row r="89" spans="1:3" ht="18.75">
      <c r="A89" s="2172"/>
      <c r="B89" s="143" t="s">
        <v>551</v>
      </c>
      <c r="C89" s="454" t="s">
        <v>260</v>
      </c>
    </row>
    <row r="90" spans="1:3" ht="18.75">
      <c r="A90" s="2172"/>
      <c r="B90" s="143" t="s">
        <v>552</v>
      </c>
      <c r="C90" s="454" t="s">
        <v>260</v>
      </c>
    </row>
    <row r="91" spans="1:3" ht="18.75">
      <c r="A91" s="2172"/>
      <c r="B91" s="143" t="s">
        <v>553</v>
      </c>
      <c r="C91" s="454" t="s">
        <v>260</v>
      </c>
    </row>
    <row r="92" spans="1:3" ht="19.5" thickBot="1">
      <c r="A92" s="2173"/>
      <c r="B92" s="145" t="s">
        <v>554</v>
      </c>
      <c r="C92" s="457" t="s">
        <v>260</v>
      </c>
    </row>
    <row r="93" spans="1:3" ht="49.5">
      <c r="A93" s="2174" t="s">
        <v>555</v>
      </c>
      <c r="B93" s="142" t="s">
        <v>556</v>
      </c>
      <c r="C93" s="456" t="s">
        <v>1408</v>
      </c>
    </row>
    <row r="94" spans="1:3" ht="33">
      <c r="A94" s="2172"/>
      <c r="B94" s="143" t="s">
        <v>558</v>
      </c>
      <c r="C94" s="454" t="s">
        <v>1334</v>
      </c>
    </row>
    <row r="95" spans="1:3" ht="49.5">
      <c r="A95" s="2172"/>
      <c r="B95" s="143" t="s">
        <v>560</v>
      </c>
      <c r="C95" s="454" t="s">
        <v>1409</v>
      </c>
    </row>
    <row r="96" spans="1:3" ht="115.5">
      <c r="A96" s="2172"/>
      <c r="B96" s="143" t="s">
        <v>561</v>
      </c>
      <c r="C96" s="454" t="s">
        <v>1410</v>
      </c>
    </row>
    <row r="97" spans="1:3" ht="66">
      <c r="A97" s="2172"/>
      <c r="B97" s="143" t="s">
        <v>563</v>
      </c>
      <c r="C97" s="454" t="s">
        <v>1411</v>
      </c>
    </row>
    <row r="98" spans="1:3" ht="49.5">
      <c r="A98" s="2172"/>
      <c r="B98" s="143" t="s">
        <v>565</v>
      </c>
      <c r="C98" s="454" t="s">
        <v>1075</v>
      </c>
    </row>
    <row r="99" spans="1:3" ht="132">
      <c r="A99" s="2172"/>
      <c r="B99" s="143" t="s">
        <v>567</v>
      </c>
      <c r="C99" s="454" t="s">
        <v>973</v>
      </c>
    </row>
    <row r="100" spans="1:3" ht="33">
      <c r="A100" s="2172"/>
      <c r="B100" s="143" t="s">
        <v>568</v>
      </c>
      <c r="C100" s="454" t="s">
        <v>1412</v>
      </c>
    </row>
    <row r="101" spans="1:3" ht="18.75">
      <c r="A101" s="2172"/>
      <c r="B101" s="143" t="s">
        <v>569</v>
      </c>
      <c r="C101" s="454" t="s">
        <v>260</v>
      </c>
    </row>
    <row r="102" spans="1:3" ht="19.5" thickBot="1">
      <c r="A102" s="2173"/>
      <c r="B102" s="146" t="s">
        <v>570</v>
      </c>
      <c r="C102" s="461" t="s">
        <v>1413</v>
      </c>
    </row>
    <row r="103" spans="1:3" ht="33">
      <c r="A103" s="2171" t="s">
        <v>571</v>
      </c>
      <c r="B103" s="143" t="s">
        <v>572</v>
      </c>
      <c r="C103" s="587" t="s">
        <v>1414</v>
      </c>
    </row>
    <row r="104" spans="1:3" ht="18.75">
      <c r="A104" s="2172"/>
      <c r="B104" s="143" t="s">
        <v>574</v>
      </c>
      <c r="C104" s="674">
        <v>0.99990000000000001</v>
      </c>
    </row>
    <row r="105" spans="1:3" ht="18.75">
      <c r="A105" s="2172"/>
      <c r="B105" s="143" t="s">
        <v>1415</v>
      </c>
      <c r="C105" s="462">
        <v>144.30000000000001</v>
      </c>
    </row>
    <row r="106" spans="1:3" ht="18.75">
      <c r="A106" s="2172"/>
      <c r="B106" s="143" t="s">
        <v>577</v>
      </c>
      <c r="C106" s="675" t="s">
        <v>418</v>
      </c>
    </row>
    <row r="107" spans="1:3" ht="19.5" thickBot="1">
      <c r="A107" s="2173"/>
      <c r="B107" s="147" t="s">
        <v>578</v>
      </c>
      <c r="C107" s="463" t="s">
        <v>1416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175" t="s">
        <v>580</v>
      </c>
      <c r="B110" s="2176"/>
      <c r="C110" s="464"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7" width="6.25" customWidth="1"/>
    <col min="19" max="16384" width="12.625" style="141"/>
  </cols>
  <sheetData>
    <row r="1" spans="1:3" ht="20.25" thickBot="1">
      <c r="A1" s="2177" t="s">
        <v>426</v>
      </c>
      <c r="B1" s="2178"/>
      <c r="C1" s="2179"/>
    </row>
    <row r="2" spans="1:3" ht="17.25" customHeight="1" thickBot="1">
      <c r="A2" s="2180" t="s">
        <v>427</v>
      </c>
      <c r="B2" s="2181"/>
      <c r="C2" s="1215">
        <v>45838</v>
      </c>
    </row>
    <row r="3" spans="1:3" ht="18.75">
      <c r="A3" s="2182" t="s">
        <v>428</v>
      </c>
      <c r="B3" s="142" t="s">
        <v>429</v>
      </c>
      <c r="C3" s="1374" t="s">
        <v>1417</v>
      </c>
    </row>
    <row r="4" spans="1:3" ht="18.75">
      <c r="A4" s="2172"/>
      <c r="B4" s="143" t="s">
        <v>431</v>
      </c>
      <c r="C4" s="679" t="s">
        <v>1418</v>
      </c>
    </row>
    <row r="5" spans="1:3" ht="18.75">
      <c r="A5" s="2172"/>
      <c r="B5" s="143" t="s">
        <v>433</v>
      </c>
      <c r="C5" s="680" t="s">
        <v>1419</v>
      </c>
    </row>
    <row r="6" spans="1:3" ht="18.75">
      <c r="A6" s="2172"/>
      <c r="B6" s="143" t="s">
        <v>261</v>
      </c>
      <c r="C6" s="677" t="s">
        <v>1420</v>
      </c>
    </row>
    <row r="7" spans="1:3" ht="18.75">
      <c r="A7" s="2172"/>
      <c r="B7" s="143" t="s">
        <v>435</v>
      </c>
      <c r="C7" s="1377" t="s">
        <v>1421</v>
      </c>
    </row>
    <row r="8" spans="1:3" ht="18.75">
      <c r="A8" s="2172"/>
      <c r="B8" s="143" t="s">
        <v>437</v>
      </c>
      <c r="C8" s="605">
        <v>39553071</v>
      </c>
    </row>
    <row r="9" spans="1:3" ht="18.75">
      <c r="A9" s="2172"/>
      <c r="B9" s="143" t="s">
        <v>439</v>
      </c>
      <c r="C9" s="1223">
        <v>5715794473</v>
      </c>
    </row>
    <row r="10" spans="1:3" ht="18.75">
      <c r="A10" s="2172"/>
      <c r="B10" s="143" t="s">
        <v>440</v>
      </c>
      <c r="C10" s="680" t="s">
        <v>946</v>
      </c>
    </row>
    <row r="11" spans="1:3" ht="18.75">
      <c r="A11" s="2172"/>
      <c r="B11" s="143" t="s">
        <v>442</v>
      </c>
      <c r="C11" s="677" t="s">
        <v>270</v>
      </c>
    </row>
    <row r="12" spans="1:3" ht="18.75">
      <c r="A12" s="2172"/>
      <c r="B12" s="143" t="s">
        <v>443</v>
      </c>
      <c r="C12" s="677" t="s">
        <v>272</v>
      </c>
    </row>
    <row r="13" spans="1:3" ht="18.75">
      <c r="A13" s="2172"/>
      <c r="B13" s="143" t="s">
        <v>444</v>
      </c>
      <c r="C13" s="677" t="s">
        <v>272</v>
      </c>
    </row>
    <row r="14" spans="1:3" ht="18.75">
      <c r="A14" s="2172"/>
      <c r="B14" s="143" t="s">
        <v>445</v>
      </c>
      <c r="C14" s="677" t="s">
        <v>270</v>
      </c>
    </row>
    <row r="15" spans="1:3" ht="18.75">
      <c r="A15" s="2172"/>
      <c r="B15" s="143" t="s">
        <v>446</v>
      </c>
      <c r="C15" s="677" t="s">
        <v>310</v>
      </c>
    </row>
    <row r="16" spans="1:3" ht="18.75">
      <c r="A16" s="2172"/>
      <c r="B16" s="143" t="s">
        <v>447</v>
      </c>
      <c r="C16" s="677" t="s">
        <v>310</v>
      </c>
    </row>
    <row r="17" spans="1:3" ht="82.5">
      <c r="A17" s="2172"/>
      <c r="B17" s="143" t="s">
        <v>448</v>
      </c>
      <c r="C17" s="677" t="s">
        <v>1422</v>
      </c>
    </row>
    <row r="18" spans="1:3" ht="33">
      <c r="A18" s="2172"/>
      <c r="B18" s="143" t="s">
        <v>279</v>
      </c>
      <c r="C18" s="677" t="s">
        <v>280</v>
      </c>
    </row>
    <row r="19" spans="1:3" ht="18.75">
      <c r="A19" s="2172"/>
      <c r="B19" s="143" t="s">
        <v>450</v>
      </c>
      <c r="C19" s="677" t="s">
        <v>310</v>
      </c>
    </row>
    <row r="20" spans="1:3" ht="18.75">
      <c r="A20" s="2172"/>
      <c r="B20" s="143" t="s">
        <v>451</v>
      </c>
      <c r="C20" s="677" t="s">
        <v>270</v>
      </c>
    </row>
    <row r="21" spans="1:3" ht="18.75">
      <c r="A21" s="2172"/>
      <c r="B21" s="143" t="s">
        <v>452</v>
      </c>
      <c r="C21" s="677" t="s">
        <v>310</v>
      </c>
    </row>
    <row r="22" spans="1:3" ht="18.75">
      <c r="A22" s="2172"/>
      <c r="B22" s="143" t="s">
        <v>453</v>
      </c>
      <c r="C22" s="677" t="s">
        <v>310</v>
      </c>
    </row>
    <row r="23" spans="1:3" ht="18.75">
      <c r="A23" s="2172"/>
      <c r="B23" s="143" t="s">
        <v>454</v>
      </c>
      <c r="C23" s="677" t="s">
        <v>310</v>
      </c>
    </row>
    <row r="24" spans="1:3" ht="18.75">
      <c r="A24" s="2172"/>
      <c r="B24" s="143" t="s">
        <v>456</v>
      </c>
      <c r="C24" s="677" t="s">
        <v>310</v>
      </c>
    </row>
    <row r="25" spans="1:3" ht="18.75">
      <c r="A25" s="2172"/>
      <c r="B25" s="143" t="s">
        <v>457</v>
      </c>
      <c r="C25" s="677" t="s">
        <v>289</v>
      </c>
    </row>
    <row r="26" spans="1:3" ht="18.75">
      <c r="A26" s="2172"/>
      <c r="B26" s="143" t="s">
        <v>458</v>
      </c>
      <c r="C26" s="677" t="s">
        <v>310</v>
      </c>
    </row>
    <row r="27" spans="1:3" ht="18.75">
      <c r="A27" s="2172"/>
      <c r="B27" s="143" t="s">
        <v>459</v>
      </c>
      <c r="C27" s="677" t="s">
        <v>292</v>
      </c>
    </row>
    <row r="28" spans="1:3" ht="18.75">
      <c r="A28" s="2172"/>
      <c r="B28" s="143" t="s">
        <v>460</v>
      </c>
      <c r="C28" s="677" t="s">
        <v>294</v>
      </c>
    </row>
    <row r="29" spans="1:3" ht="18.75">
      <c r="A29" s="2172"/>
      <c r="B29" s="143" t="s">
        <v>461</v>
      </c>
      <c r="C29" s="677" t="s">
        <v>651</v>
      </c>
    </row>
    <row r="30" spans="1:3" ht="33">
      <c r="A30" s="2172"/>
      <c r="B30" s="143" t="s">
        <v>463</v>
      </c>
      <c r="C30" s="677" t="s">
        <v>464</v>
      </c>
    </row>
    <row r="31" spans="1:3" ht="82.5">
      <c r="A31" s="2172"/>
      <c r="B31" s="143" t="s">
        <v>465</v>
      </c>
      <c r="C31" s="677" t="s">
        <v>1423</v>
      </c>
    </row>
    <row r="32" spans="1:3" ht="33.75" thickBot="1">
      <c r="A32" s="2173"/>
      <c r="B32" s="144" t="s">
        <v>301</v>
      </c>
      <c r="C32" s="1029" t="s">
        <v>310</v>
      </c>
    </row>
    <row r="33" spans="1:3" ht="18.75">
      <c r="A33" s="2174" t="s">
        <v>468</v>
      </c>
      <c r="B33" s="142" t="s">
        <v>469</v>
      </c>
      <c r="C33" s="453" t="s">
        <v>1420</v>
      </c>
    </row>
    <row r="34" spans="1:3" ht="18.75">
      <c r="A34" s="2172"/>
      <c r="B34" s="143" t="s">
        <v>470</v>
      </c>
      <c r="C34" s="454" t="s">
        <v>1424</v>
      </c>
    </row>
    <row r="35" spans="1:3" ht="18.75">
      <c r="A35" s="2172"/>
      <c r="B35" s="143" t="s">
        <v>472</v>
      </c>
      <c r="C35" s="454" t="s">
        <v>307</v>
      </c>
    </row>
    <row r="36" spans="1:3" ht="18.75">
      <c r="A36" s="2172"/>
      <c r="B36" s="143" t="s">
        <v>473</v>
      </c>
      <c r="C36" s="454" t="s">
        <v>270</v>
      </c>
    </row>
    <row r="37" spans="1:3" ht="18.75">
      <c r="A37" s="2172"/>
      <c r="B37" s="143" t="s">
        <v>474</v>
      </c>
      <c r="C37" s="454" t="s">
        <v>310</v>
      </c>
    </row>
    <row r="38" spans="1:3" ht="19.5" thickBot="1">
      <c r="A38" s="2173"/>
      <c r="B38" s="145" t="s">
        <v>475</v>
      </c>
      <c r="C38" s="457" t="s">
        <v>272</v>
      </c>
    </row>
    <row r="39" spans="1:3" ht="18.75">
      <c r="A39" s="2174" t="s">
        <v>476</v>
      </c>
      <c r="B39" s="142" t="s">
        <v>477</v>
      </c>
      <c r="C39" s="456" t="s">
        <v>270</v>
      </c>
    </row>
    <row r="40" spans="1:3" ht="18.75">
      <c r="A40" s="2172"/>
      <c r="B40" s="143" t="s">
        <v>478</v>
      </c>
      <c r="C40" s="454" t="s">
        <v>310</v>
      </c>
    </row>
    <row r="41" spans="1:3" ht="18.75">
      <c r="A41" s="2172"/>
      <c r="B41" s="143" t="s">
        <v>479</v>
      </c>
      <c r="C41" s="454" t="s">
        <v>310</v>
      </c>
    </row>
    <row r="42" spans="1:3" ht="18.75">
      <c r="A42" s="2172"/>
      <c r="B42" s="143" t="s">
        <v>480</v>
      </c>
      <c r="C42" s="454" t="s">
        <v>310</v>
      </c>
    </row>
    <row r="43" spans="1:3" ht="18.75">
      <c r="A43" s="2172"/>
      <c r="B43" s="143" t="s">
        <v>481</v>
      </c>
      <c r="C43" s="454" t="s">
        <v>310</v>
      </c>
    </row>
    <row r="44" spans="1:3" ht="19.5" thickBot="1">
      <c r="A44" s="2173"/>
      <c r="B44" s="146" t="s">
        <v>482</v>
      </c>
      <c r="C44" s="457" t="s">
        <v>310</v>
      </c>
    </row>
    <row r="45" spans="1:3" ht="18.75">
      <c r="A45" s="2174" t="s">
        <v>483</v>
      </c>
      <c r="B45" s="142" t="s">
        <v>484</v>
      </c>
      <c r="C45" s="456" t="s">
        <v>272</v>
      </c>
    </row>
    <row r="46" spans="1:3" ht="49.5">
      <c r="A46" s="2172"/>
      <c r="B46" s="143" t="s">
        <v>485</v>
      </c>
      <c r="C46" s="454" t="s">
        <v>1425</v>
      </c>
    </row>
    <row r="47" spans="1:3" ht="50.25" thickBot="1">
      <c r="A47" s="2173"/>
      <c r="B47" s="145" t="s">
        <v>487</v>
      </c>
      <c r="C47" s="458" t="s">
        <v>1426</v>
      </c>
    </row>
    <row r="48" spans="1:3" ht="18.75">
      <c r="A48" s="2171" t="s">
        <v>489</v>
      </c>
      <c r="B48" s="144" t="s">
        <v>490</v>
      </c>
      <c r="C48" s="1374" t="s">
        <v>272</v>
      </c>
    </row>
    <row r="49" spans="1:3" ht="18.75">
      <c r="A49" s="2172"/>
      <c r="B49" s="143" t="s">
        <v>491</v>
      </c>
      <c r="C49" s="677" t="s">
        <v>1427</v>
      </c>
    </row>
    <row r="50" spans="1:3" ht="33">
      <c r="A50" s="2172"/>
      <c r="B50" s="143" t="s">
        <v>493</v>
      </c>
      <c r="C50" s="677" t="s">
        <v>1428</v>
      </c>
    </row>
    <row r="51" spans="1:3" ht="18.75">
      <c r="A51" s="2172"/>
      <c r="B51" s="143" t="s">
        <v>495</v>
      </c>
      <c r="C51" s="677" t="s">
        <v>496</v>
      </c>
    </row>
    <row r="52" spans="1:3" ht="18.75">
      <c r="A52" s="2172"/>
      <c r="B52" s="143" t="s">
        <v>497</v>
      </c>
      <c r="C52" s="677" t="s">
        <v>1429</v>
      </c>
    </row>
    <row r="53" spans="1:3" ht="99">
      <c r="A53" s="2172"/>
      <c r="B53" s="143" t="s">
        <v>499</v>
      </c>
      <c r="C53" s="677" t="s">
        <v>1430</v>
      </c>
    </row>
    <row r="54" spans="1:3" ht="18.75">
      <c r="A54" s="2172"/>
      <c r="B54" s="143" t="s">
        <v>501</v>
      </c>
      <c r="C54" s="677" t="s">
        <v>1431</v>
      </c>
    </row>
    <row r="55" spans="1:3" ht="18.75">
      <c r="A55" s="2172"/>
      <c r="B55" s="143" t="s">
        <v>503</v>
      </c>
      <c r="C55" s="677" t="s">
        <v>1432</v>
      </c>
    </row>
    <row r="56" spans="1:3" ht="18.75">
      <c r="A56" s="2172"/>
      <c r="B56" s="143" t="s">
        <v>505</v>
      </c>
      <c r="C56" s="677" t="s">
        <v>342</v>
      </c>
    </row>
    <row r="57" spans="1:3" ht="18.75">
      <c r="A57" s="2172"/>
      <c r="B57" s="143" t="s">
        <v>506</v>
      </c>
      <c r="C57" s="677" t="s">
        <v>310</v>
      </c>
    </row>
    <row r="58" spans="1:3" ht="18.75">
      <c r="A58" s="2172"/>
      <c r="B58" s="143" t="s">
        <v>507</v>
      </c>
      <c r="C58" s="1378" t="s">
        <v>310</v>
      </c>
    </row>
    <row r="59" spans="1:3" ht="18.75">
      <c r="A59" s="2172"/>
      <c r="B59" s="143" t="s">
        <v>508</v>
      </c>
      <c r="C59" s="1001" t="s">
        <v>1432</v>
      </c>
    </row>
    <row r="60" spans="1:3" ht="18.75">
      <c r="A60" s="2172"/>
      <c r="B60" s="143" t="s">
        <v>509</v>
      </c>
      <c r="C60" s="681" t="s">
        <v>310</v>
      </c>
    </row>
    <row r="61" spans="1:3" ht="18.75">
      <c r="A61" s="2172"/>
      <c r="B61" s="143" t="s">
        <v>510</v>
      </c>
      <c r="C61" s="677" t="s">
        <v>1433</v>
      </c>
    </row>
    <row r="62" spans="1:3" ht="18.75">
      <c r="A62" s="2172"/>
      <c r="B62" s="143" t="s">
        <v>512</v>
      </c>
      <c r="C62" s="677" t="s">
        <v>961</v>
      </c>
    </row>
    <row r="63" spans="1:3" ht="18.75">
      <c r="A63" s="2172"/>
      <c r="B63" s="143" t="s">
        <v>514</v>
      </c>
      <c r="C63" s="677" t="s">
        <v>310</v>
      </c>
    </row>
    <row r="64" spans="1:3" ht="18.75">
      <c r="A64" s="2172"/>
      <c r="B64" s="143" t="s">
        <v>516</v>
      </c>
      <c r="C64" s="677" t="s">
        <v>310</v>
      </c>
    </row>
    <row r="65" spans="1:3" ht="18.75">
      <c r="A65" s="2172"/>
      <c r="B65" s="143" t="s">
        <v>518</v>
      </c>
      <c r="C65" s="677" t="s">
        <v>270</v>
      </c>
    </row>
    <row r="66" spans="1:3" ht="18.75">
      <c r="A66" s="2172"/>
      <c r="B66" s="143" t="s">
        <v>519</v>
      </c>
      <c r="C66" s="677" t="s">
        <v>310</v>
      </c>
    </row>
    <row r="67" spans="1:3" ht="18.75">
      <c r="A67" s="2172"/>
      <c r="B67" s="143" t="s">
        <v>521</v>
      </c>
      <c r="C67" s="682" t="s">
        <v>310</v>
      </c>
    </row>
    <row r="68" spans="1:3" ht="19.5" thickBot="1">
      <c r="A68" s="2173"/>
      <c r="B68" s="145" t="s">
        <v>523</v>
      </c>
      <c r="C68" s="678" t="s">
        <v>310</v>
      </c>
    </row>
    <row r="69" spans="1:3" ht="18.75">
      <c r="A69" s="2174" t="s">
        <v>525</v>
      </c>
      <c r="B69" s="142" t="s">
        <v>526</v>
      </c>
      <c r="C69" s="453" t="s">
        <v>272</v>
      </c>
    </row>
    <row r="70" spans="1:3" ht="18.75">
      <c r="A70" s="2172"/>
      <c r="B70" s="143" t="s">
        <v>527</v>
      </c>
      <c r="C70" s="454" t="s">
        <v>362</v>
      </c>
    </row>
    <row r="71" spans="1:3" ht="18.75">
      <c r="A71" s="2172"/>
      <c r="B71" s="143" t="s">
        <v>528</v>
      </c>
      <c r="C71" s="454" t="s">
        <v>310</v>
      </c>
    </row>
    <row r="72" spans="1:3" ht="18.75">
      <c r="A72" s="2172"/>
      <c r="B72" s="143" t="s">
        <v>529</v>
      </c>
      <c r="C72" s="454" t="s">
        <v>310</v>
      </c>
    </row>
    <row r="73" spans="1:3" ht="49.5">
      <c r="A73" s="2172"/>
      <c r="B73" s="143" t="s">
        <v>530</v>
      </c>
      <c r="C73" s="454" t="s">
        <v>531</v>
      </c>
    </row>
    <row r="74" spans="1:3" ht="18.75">
      <c r="A74" s="2172"/>
      <c r="B74" s="143" t="s">
        <v>532</v>
      </c>
      <c r="C74" s="454" t="s">
        <v>294</v>
      </c>
    </row>
    <row r="75" spans="1:3" ht="18.75">
      <c r="A75" s="2172"/>
      <c r="B75" s="143" t="s">
        <v>533</v>
      </c>
      <c r="C75" s="454" t="s">
        <v>272</v>
      </c>
    </row>
    <row r="76" spans="1:3" ht="18.75">
      <c r="A76" s="2172"/>
      <c r="B76" s="143" t="s">
        <v>534</v>
      </c>
      <c r="C76" s="454" t="s">
        <v>370</v>
      </c>
    </row>
    <row r="77" spans="1:3" ht="83.25" thickBot="1">
      <c r="A77" s="2173"/>
      <c r="B77" s="145" t="s">
        <v>535</v>
      </c>
      <c r="C77" s="458" t="s">
        <v>604</v>
      </c>
    </row>
    <row r="78" spans="1:3" ht="33">
      <c r="A78" s="2174" t="s">
        <v>537</v>
      </c>
      <c r="B78" s="142" t="s">
        <v>538</v>
      </c>
      <c r="C78" s="1224" t="s">
        <v>1258</v>
      </c>
    </row>
    <row r="79" spans="1:3" ht="66">
      <c r="A79" s="2172"/>
      <c r="B79" s="143" t="s">
        <v>540</v>
      </c>
      <c r="C79" s="680" t="s">
        <v>606</v>
      </c>
    </row>
    <row r="80" spans="1:3" ht="18.75">
      <c r="A80" s="2172"/>
      <c r="B80" s="143" t="s">
        <v>541</v>
      </c>
      <c r="C80" s="677" t="s">
        <v>1283</v>
      </c>
    </row>
    <row r="81" spans="1:3" ht="18.75">
      <c r="A81" s="2172"/>
      <c r="B81" s="143" t="s">
        <v>543</v>
      </c>
      <c r="C81" s="677" t="s">
        <v>381</v>
      </c>
    </row>
    <row r="82" spans="1:3" ht="49.5">
      <c r="A82" s="2172"/>
      <c r="B82" s="143" t="s">
        <v>545</v>
      </c>
      <c r="C82" s="677" t="s">
        <v>729</v>
      </c>
    </row>
    <row r="83" spans="1:3" ht="18.75">
      <c r="A83" s="2172"/>
      <c r="B83" s="143" t="s">
        <v>547</v>
      </c>
      <c r="C83" s="677" t="s">
        <v>270</v>
      </c>
    </row>
    <row r="84" spans="1:3" ht="18.75">
      <c r="A84" s="2172"/>
      <c r="B84" s="143" t="s">
        <v>519</v>
      </c>
      <c r="C84" s="677" t="s">
        <v>310</v>
      </c>
    </row>
    <row r="85" spans="1:3" ht="18.75">
      <c r="A85" s="2172"/>
      <c r="B85" s="143" t="s">
        <v>521</v>
      </c>
      <c r="C85" s="677" t="s">
        <v>310</v>
      </c>
    </row>
    <row r="86" spans="1:3" ht="18.75">
      <c r="A86" s="2172"/>
      <c r="B86" s="143" t="s">
        <v>548</v>
      </c>
      <c r="C86" s="677" t="s">
        <v>310</v>
      </c>
    </row>
    <row r="87" spans="1:3" ht="18.75">
      <c r="A87" s="2172"/>
      <c r="B87" s="143" t="s">
        <v>549</v>
      </c>
      <c r="C87" s="677"/>
    </row>
    <row r="88" spans="1:3" ht="18.75">
      <c r="A88" s="2172"/>
      <c r="B88" s="143" t="s">
        <v>550</v>
      </c>
      <c r="C88" s="677" t="s">
        <v>270</v>
      </c>
    </row>
    <row r="89" spans="1:3" ht="18.75">
      <c r="A89" s="2172"/>
      <c r="B89" s="143" t="s">
        <v>551</v>
      </c>
      <c r="C89" s="677" t="s">
        <v>310</v>
      </c>
    </row>
    <row r="90" spans="1:3" ht="18.75">
      <c r="A90" s="2172"/>
      <c r="B90" s="143" t="s">
        <v>552</v>
      </c>
      <c r="C90" s="677" t="s">
        <v>310</v>
      </c>
    </row>
    <row r="91" spans="1:3" ht="18.75">
      <c r="A91" s="2172"/>
      <c r="B91" s="143" t="s">
        <v>553</v>
      </c>
      <c r="C91" s="677" t="s">
        <v>310</v>
      </c>
    </row>
    <row r="92" spans="1:3" ht="19.5" thickBot="1">
      <c r="A92" s="2173"/>
      <c r="B92" s="145" t="s">
        <v>554</v>
      </c>
      <c r="C92" s="678" t="s">
        <v>310</v>
      </c>
    </row>
    <row r="93" spans="1:3" ht="49.5">
      <c r="A93" s="2174" t="s">
        <v>555</v>
      </c>
      <c r="B93" s="142" t="s">
        <v>556</v>
      </c>
      <c r="C93" s="453" t="s">
        <v>1284</v>
      </c>
    </row>
    <row r="94" spans="1:3" ht="33">
      <c r="A94" s="2172"/>
      <c r="B94" s="143" t="s">
        <v>558</v>
      </c>
      <c r="C94" s="454" t="s">
        <v>559</v>
      </c>
    </row>
    <row r="95" spans="1:3" ht="18.75">
      <c r="A95" s="2172"/>
      <c r="B95" s="143" t="s">
        <v>560</v>
      </c>
      <c r="C95" s="454" t="s">
        <v>310</v>
      </c>
    </row>
    <row r="96" spans="1:3" ht="33">
      <c r="A96" s="2172"/>
      <c r="B96" s="143" t="s">
        <v>561</v>
      </c>
      <c r="C96" s="454" t="s">
        <v>310</v>
      </c>
    </row>
    <row r="97" spans="1:3" ht="49.5">
      <c r="A97" s="2172"/>
      <c r="B97" s="143" t="s">
        <v>563</v>
      </c>
      <c r="C97" s="454" t="s">
        <v>611</v>
      </c>
    </row>
    <row r="98" spans="1:3" ht="33">
      <c r="A98" s="2172"/>
      <c r="B98" s="143" t="s">
        <v>565</v>
      </c>
      <c r="C98" s="454" t="s">
        <v>612</v>
      </c>
    </row>
    <row r="99" spans="1:3" ht="132">
      <c r="A99" s="2172"/>
      <c r="B99" s="143" t="s">
        <v>567</v>
      </c>
      <c r="C99" s="454" t="s">
        <v>973</v>
      </c>
    </row>
    <row r="100" spans="1:3" ht="18.75">
      <c r="A100" s="2172"/>
      <c r="B100" s="143" t="s">
        <v>568</v>
      </c>
      <c r="C100" s="454" t="s">
        <v>310</v>
      </c>
    </row>
    <row r="101" spans="1:3" ht="18.75">
      <c r="A101" s="2172"/>
      <c r="B101" s="143" t="s">
        <v>569</v>
      </c>
      <c r="C101" s="454" t="s">
        <v>310</v>
      </c>
    </row>
    <row r="102" spans="1:3" ht="19.5" thickBot="1">
      <c r="A102" s="2173"/>
      <c r="B102" s="146" t="s">
        <v>570</v>
      </c>
      <c r="C102" s="585" t="s">
        <v>310</v>
      </c>
    </row>
    <row r="103" spans="1:3" ht="49.5">
      <c r="A103" s="2171" t="s">
        <v>571</v>
      </c>
      <c r="B103" s="143" t="s">
        <v>572</v>
      </c>
      <c r="C103" s="1379" t="s">
        <v>1434</v>
      </c>
    </row>
    <row r="104" spans="1:3" ht="18.75">
      <c r="A104" s="2172"/>
      <c r="B104" s="143" t="s">
        <v>574</v>
      </c>
      <c r="C104" s="607">
        <v>1.3389999999999999E-3</v>
      </c>
    </row>
    <row r="105" spans="1:3" ht="18.75">
      <c r="A105" s="2172"/>
      <c r="B105" s="143" t="s">
        <v>576</v>
      </c>
      <c r="C105" s="608">
        <v>0.19259999999999999</v>
      </c>
    </row>
    <row r="106" spans="1:3" ht="18.75">
      <c r="A106" s="2172"/>
      <c r="B106" s="143" t="s">
        <v>577</v>
      </c>
      <c r="C106" s="1226" t="s">
        <v>418</v>
      </c>
    </row>
    <row r="107" spans="1:3" ht="19.5" thickBot="1">
      <c r="A107" s="2173"/>
      <c r="B107" s="147" t="s">
        <v>578</v>
      </c>
      <c r="C107" s="1030" t="s">
        <v>310</v>
      </c>
    </row>
    <row r="108" spans="1:3" s="127" customFormat="1" ht="41.65" customHeight="1">
      <c r="A108" s="1976" t="s">
        <v>420</v>
      </c>
      <c r="B108" s="925" t="s">
        <v>421</v>
      </c>
      <c r="C108" s="926" t="s">
        <v>1435</v>
      </c>
    </row>
    <row r="109" spans="1:3" s="127" customFormat="1" ht="66.75" thickBot="1">
      <c r="A109" s="1977"/>
      <c r="B109" s="927" t="s">
        <v>423</v>
      </c>
      <c r="C109" s="928" t="s">
        <v>1436</v>
      </c>
    </row>
    <row r="110" spans="1:3" ht="19.5" thickBot="1">
      <c r="A110" s="2175" t="s">
        <v>580</v>
      </c>
      <c r="B110" s="2176"/>
      <c r="C110" s="461"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15" ht="20.25" thickBot="1">
      <c r="A1" s="1978" t="s">
        <v>252</v>
      </c>
      <c r="B1" s="1978"/>
      <c r="C1" s="1978"/>
      <c r="E1" s="1083"/>
      <c r="O1" s="1083"/>
    </row>
    <row r="2" spans="1:15" ht="17.25" customHeight="1" thickBot="1">
      <c r="A2" s="1979" t="s">
        <v>253</v>
      </c>
      <c r="B2" s="1980"/>
      <c r="C2" s="1221">
        <v>45837</v>
      </c>
    </row>
    <row r="3" spans="1:15">
      <c r="A3" s="1981" t="s">
        <v>254</v>
      </c>
      <c r="B3" s="128" t="s">
        <v>255</v>
      </c>
      <c r="C3" s="1243" t="s">
        <v>256</v>
      </c>
    </row>
    <row r="4" spans="1:15">
      <c r="A4" s="1982"/>
      <c r="B4" s="128" t="s">
        <v>257</v>
      </c>
      <c r="C4" s="410" t="s">
        <v>258</v>
      </c>
    </row>
    <row r="5" spans="1:15">
      <c r="A5" s="1982"/>
      <c r="B5" s="128" t="s">
        <v>259</v>
      </c>
      <c r="C5" s="410" t="s">
        <v>260</v>
      </c>
    </row>
    <row r="6" spans="1:15">
      <c r="A6" s="1982"/>
      <c r="B6" s="128" t="s">
        <v>261</v>
      </c>
      <c r="C6" s="129" t="s">
        <v>262</v>
      </c>
    </row>
    <row r="7" spans="1:15">
      <c r="A7" s="1982"/>
      <c r="B7" s="128" t="s">
        <v>263</v>
      </c>
      <c r="C7" s="411" t="s">
        <v>264</v>
      </c>
    </row>
    <row r="8" spans="1:15">
      <c r="A8" s="1982"/>
      <c r="B8" s="128" t="s">
        <v>265</v>
      </c>
      <c r="C8" s="1120">
        <v>20272113908.259998</v>
      </c>
    </row>
    <row r="9" spans="1:15">
      <c r="A9" s="1982"/>
      <c r="B9" s="128" t="s">
        <v>266</v>
      </c>
      <c r="C9" s="595">
        <v>2925266036961.918</v>
      </c>
    </row>
    <row r="10" spans="1:15">
      <c r="A10" s="1982"/>
      <c r="B10" s="128" t="s">
        <v>267</v>
      </c>
      <c r="C10" s="1121" t="s">
        <v>268</v>
      </c>
    </row>
    <row r="11" spans="1:15">
      <c r="A11" s="1982"/>
      <c r="B11" s="128" t="s">
        <v>269</v>
      </c>
      <c r="C11" s="412" t="s">
        <v>270</v>
      </c>
    </row>
    <row r="12" spans="1:15">
      <c r="A12" s="1982"/>
      <c r="B12" s="128" t="s">
        <v>271</v>
      </c>
      <c r="C12" s="412" t="s">
        <v>272</v>
      </c>
    </row>
    <row r="13" spans="1:15">
      <c r="A13" s="1982"/>
      <c r="B13" s="128" t="s">
        <v>273</v>
      </c>
      <c r="C13" s="412" t="s">
        <v>272</v>
      </c>
    </row>
    <row r="14" spans="1:15">
      <c r="A14" s="1982"/>
      <c r="B14" s="128" t="s">
        <v>274</v>
      </c>
      <c r="C14" s="413" t="s">
        <v>270</v>
      </c>
    </row>
    <row r="15" spans="1:15">
      <c r="A15" s="1982"/>
      <c r="B15" s="128" t="s">
        <v>275</v>
      </c>
      <c r="C15" s="412" t="s">
        <v>260</v>
      </c>
    </row>
    <row r="16" spans="1:15">
      <c r="A16" s="1982"/>
      <c r="B16" s="128" t="s">
        <v>276</v>
      </c>
      <c r="C16" s="413" t="s">
        <v>260</v>
      </c>
    </row>
    <row r="17" spans="1:3" ht="33">
      <c r="A17" s="1982"/>
      <c r="B17" s="128" t="s">
        <v>277</v>
      </c>
      <c r="C17" s="130" t="s">
        <v>278</v>
      </c>
    </row>
    <row r="18" spans="1:3" ht="33">
      <c r="A18" s="1982"/>
      <c r="B18" s="1244" t="s">
        <v>279</v>
      </c>
      <c r="C18" s="129" t="s">
        <v>280</v>
      </c>
    </row>
    <row r="19" spans="1:3">
      <c r="A19" s="1982"/>
      <c r="B19" s="128" t="s">
        <v>281</v>
      </c>
      <c r="C19" s="412" t="s">
        <v>260</v>
      </c>
    </row>
    <row r="20" spans="1:3">
      <c r="A20" s="1982"/>
      <c r="B20" s="128" t="s">
        <v>282</v>
      </c>
      <c r="C20" s="412" t="s">
        <v>270</v>
      </c>
    </row>
    <row r="21" spans="1:3">
      <c r="A21" s="1982"/>
      <c r="B21" s="128" t="s">
        <v>283</v>
      </c>
      <c r="C21" s="412" t="s">
        <v>284</v>
      </c>
    </row>
    <row r="22" spans="1:3">
      <c r="A22" s="1982"/>
      <c r="B22" s="128" t="s">
        <v>285</v>
      </c>
      <c r="C22" s="412" t="s">
        <v>284</v>
      </c>
    </row>
    <row r="23" spans="1:3">
      <c r="A23" s="1982"/>
      <c r="B23" s="128" t="s">
        <v>286</v>
      </c>
      <c r="C23" s="412" t="s">
        <v>284</v>
      </c>
    </row>
    <row r="24" spans="1:3">
      <c r="A24" s="1982"/>
      <c r="B24" s="128" t="s">
        <v>287</v>
      </c>
      <c r="C24" s="412" t="s">
        <v>284</v>
      </c>
    </row>
    <row r="25" spans="1:3">
      <c r="A25" s="1982"/>
      <c r="B25" s="128" t="s">
        <v>288</v>
      </c>
      <c r="C25" s="130" t="s">
        <v>289</v>
      </c>
    </row>
    <row r="26" spans="1:3">
      <c r="A26" s="1982"/>
      <c r="B26" s="128" t="s">
        <v>290</v>
      </c>
      <c r="C26" s="412" t="s">
        <v>284</v>
      </c>
    </row>
    <row r="27" spans="1:3">
      <c r="A27" s="1982"/>
      <c r="B27" s="128" t="s">
        <v>291</v>
      </c>
      <c r="C27" s="129" t="s">
        <v>292</v>
      </c>
    </row>
    <row r="28" spans="1:3">
      <c r="A28" s="1982"/>
      <c r="B28" s="128" t="s">
        <v>293</v>
      </c>
      <c r="C28" s="129" t="s">
        <v>294</v>
      </c>
    </row>
    <row r="29" spans="1:3" ht="66">
      <c r="A29" s="1982"/>
      <c r="B29" s="128" t="s">
        <v>295</v>
      </c>
      <c r="C29" s="130" t="s">
        <v>296</v>
      </c>
    </row>
    <row r="30" spans="1:3" ht="33">
      <c r="A30" s="1982"/>
      <c r="B30" s="128" t="s">
        <v>297</v>
      </c>
      <c r="C30" s="130" t="s">
        <v>298</v>
      </c>
    </row>
    <row r="31" spans="1:3" ht="82.5">
      <c r="A31" s="1982"/>
      <c r="B31" s="128" t="s">
        <v>299</v>
      </c>
      <c r="C31" s="410" t="s">
        <v>300</v>
      </c>
    </row>
    <row r="32" spans="1:3" ht="33.75" thickBot="1">
      <c r="A32" s="1983"/>
      <c r="B32" s="131" t="s">
        <v>301</v>
      </c>
      <c r="C32" s="414" t="s">
        <v>284</v>
      </c>
    </row>
    <row r="33" spans="1:3">
      <c r="A33" s="1968" t="s">
        <v>302</v>
      </c>
      <c r="B33" s="132" t="s">
        <v>303</v>
      </c>
      <c r="C33" s="1245" t="s">
        <v>262</v>
      </c>
    </row>
    <row r="34" spans="1:3">
      <c r="A34" s="1969"/>
      <c r="B34" s="128" t="s">
        <v>304</v>
      </c>
      <c r="C34" s="1246" t="s">
        <v>305</v>
      </c>
    </row>
    <row r="35" spans="1:3">
      <c r="A35" s="1969"/>
      <c r="B35" s="128" t="s">
        <v>306</v>
      </c>
      <c r="C35" s="1246" t="s">
        <v>307</v>
      </c>
    </row>
    <row r="36" spans="1:3">
      <c r="A36" s="1969"/>
      <c r="B36" s="128" t="s">
        <v>308</v>
      </c>
      <c r="C36" s="1247" t="s">
        <v>284</v>
      </c>
    </row>
    <row r="37" spans="1:3">
      <c r="A37" s="1969"/>
      <c r="B37" s="128" t="s">
        <v>309</v>
      </c>
      <c r="C37" s="1247" t="s">
        <v>310</v>
      </c>
    </row>
    <row r="38" spans="1:3" ht="19.5" thickBot="1">
      <c r="A38" s="1970"/>
      <c r="B38" s="133" t="s">
        <v>311</v>
      </c>
      <c r="C38" s="1248" t="s">
        <v>272</v>
      </c>
    </row>
    <row r="39" spans="1:3">
      <c r="A39" s="1968" t="s">
        <v>312</v>
      </c>
      <c r="B39" s="132" t="s">
        <v>313</v>
      </c>
      <c r="C39" s="415" t="s">
        <v>270</v>
      </c>
    </row>
    <row r="40" spans="1:3">
      <c r="A40" s="1969"/>
      <c r="B40" s="128" t="s">
        <v>314</v>
      </c>
      <c r="C40" s="416" t="s">
        <v>310</v>
      </c>
    </row>
    <row r="41" spans="1:3">
      <c r="A41" s="1969"/>
      <c r="B41" s="128" t="s">
        <v>315</v>
      </c>
      <c r="C41" s="416" t="s">
        <v>310</v>
      </c>
    </row>
    <row r="42" spans="1:3">
      <c r="A42" s="1969"/>
      <c r="B42" s="128" t="s">
        <v>316</v>
      </c>
      <c r="C42" s="416" t="s">
        <v>310</v>
      </c>
    </row>
    <row r="43" spans="1:3">
      <c r="A43" s="1969"/>
      <c r="B43" s="128" t="s">
        <v>317</v>
      </c>
      <c r="C43" s="416" t="s">
        <v>310</v>
      </c>
    </row>
    <row r="44" spans="1:3" ht="19.5" thickBot="1">
      <c r="A44" s="1970"/>
      <c r="B44" s="133" t="s">
        <v>318</v>
      </c>
      <c r="C44" s="417" t="s">
        <v>310</v>
      </c>
    </row>
    <row r="45" spans="1:3">
      <c r="A45" s="1968" t="s">
        <v>319</v>
      </c>
      <c r="B45" s="132" t="s">
        <v>320</v>
      </c>
      <c r="C45" s="1249" t="s">
        <v>272</v>
      </c>
    </row>
    <row r="46" spans="1:3" ht="33">
      <c r="A46" s="1969"/>
      <c r="B46" s="128" t="s">
        <v>321</v>
      </c>
      <c r="C46" s="1250" t="s">
        <v>322</v>
      </c>
    </row>
    <row r="47" spans="1:3" ht="33.75" thickBot="1">
      <c r="A47" s="1970"/>
      <c r="B47" s="133" t="s">
        <v>323</v>
      </c>
      <c r="C47" s="1251" t="s">
        <v>324</v>
      </c>
    </row>
    <row r="48" spans="1:3">
      <c r="A48" s="1965" t="s">
        <v>325</v>
      </c>
      <c r="B48" s="134" t="s">
        <v>326</v>
      </c>
      <c r="C48" s="1252" t="s">
        <v>272</v>
      </c>
    </row>
    <row r="49" spans="1:3">
      <c r="A49" s="1966"/>
      <c r="B49" s="128" t="s">
        <v>327</v>
      </c>
      <c r="C49" s="1247" t="s">
        <v>328</v>
      </c>
    </row>
    <row r="50" spans="1:3">
      <c r="A50" s="1966"/>
      <c r="B50" s="128" t="s">
        <v>329</v>
      </c>
      <c r="C50" s="1247" t="s">
        <v>330</v>
      </c>
    </row>
    <row r="51" spans="1:3">
      <c r="A51" s="1966"/>
      <c r="B51" s="128" t="s">
        <v>331</v>
      </c>
      <c r="C51" s="1247" t="s">
        <v>332</v>
      </c>
    </row>
    <row r="52" spans="1:3" ht="49.5">
      <c r="A52" s="1966"/>
      <c r="B52" s="128" t="s">
        <v>333</v>
      </c>
      <c r="C52" s="1247" t="s">
        <v>334</v>
      </c>
    </row>
    <row r="53" spans="1:3" ht="99">
      <c r="A53" s="1966"/>
      <c r="B53" s="128" t="s">
        <v>335</v>
      </c>
      <c r="C53" s="1250" t="s">
        <v>336</v>
      </c>
    </row>
    <row r="54" spans="1:3" ht="49.5">
      <c r="A54" s="1966"/>
      <c r="B54" s="128" t="s">
        <v>337</v>
      </c>
      <c r="C54" s="1246" t="s">
        <v>338</v>
      </c>
    </row>
    <row r="55" spans="1:3">
      <c r="A55" s="1966"/>
      <c r="B55" s="128" t="s">
        <v>339</v>
      </c>
      <c r="C55" s="1253" t="s">
        <v>340</v>
      </c>
    </row>
    <row r="56" spans="1:3">
      <c r="A56" s="1966"/>
      <c r="B56" s="128" t="s">
        <v>341</v>
      </c>
      <c r="C56" s="1247" t="s">
        <v>342</v>
      </c>
    </row>
    <row r="57" spans="1:3">
      <c r="A57" s="1966"/>
      <c r="B57" s="128" t="s">
        <v>343</v>
      </c>
      <c r="C57" s="1247" t="s">
        <v>260</v>
      </c>
    </row>
    <row r="58" spans="1:3">
      <c r="A58" s="1966"/>
      <c r="B58" s="128" t="s">
        <v>344</v>
      </c>
      <c r="C58" s="1247" t="s">
        <v>260</v>
      </c>
    </row>
    <row r="59" spans="1:3">
      <c r="A59" s="1966"/>
      <c r="B59" s="128" t="s">
        <v>345</v>
      </c>
      <c r="C59" s="591" t="s">
        <v>346</v>
      </c>
    </row>
    <row r="60" spans="1:3">
      <c r="A60" s="1966"/>
      <c r="B60" s="128" t="s">
        <v>347</v>
      </c>
      <c r="C60" s="994" t="s">
        <v>348</v>
      </c>
    </row>
    <row r="61" spans="1:3" ht="33">
      <c r="A61" s="1966"/>
      <c r="B61" s="128" t="s">
        <v>349</v>
      </c>
      <c r="C61" s="1247" t="s">
        <v>350</v>
      </c>
    </row>
    <row r="62" spans="1:3">
      <c r="A62" s="1966"/>
      <c r="B62" s="128" t="s">
        <v>351</v>
      </c>
      <c r="C62" s="1247" t="s">
        <v>352</v>
      </c>
    </row>
    <row r="63" spans="1:3">
      <c r="A63" s="1966"/>
      <c r="B63" s="128" t="s">
        <v>353</v>
      </c>
      <c r="C63" s="1247" t="s">
        <v>310</v>
      </c>
    </row>
    <row r="64" spans="1:3">
      <c r="A64" s="1966"/>
      <c r="B64" s="128" t="s">
        <v>354</v>
      </c>
      <c r="C64" s="1247" t="s">
        <v>310</v>
      </c>
    </row>
    <row r="65" spans="1:3">
      <c r="A65" s="1966"/>
      <c r="B65" s="128" t="s">
        <v>355</v>
      </c>
      <c r="C65" s="1247" t="s">
        <v>270</v>
      </c>
    </row>
    <row r="66" spans="1:3">
      <c r="A66" s="1966"/>
      <c r="B66" s="128" t="s">
        <v>356</v>
      </c>
      <c r="C66" s="1247" t="s">
        <v>310</v>
      </c>
    </row>
    <row r="67" spans="1:3">
      <c r="A67" s="1966"/>
      <c r="B67" s="128" t="s">
        <v>357</v>
      </c>
      <c r="C67" s="1247" t="s">
        <v>310</v>
      </c>
    </row>
    <row r="68" spans="1:3" ht="19.5" thickBot="1">
      <c r="A68" s="1967"/>
      <c r="B68" s="133" t="s">
        <v>358</v>
      </c>
      <c r="C68" s="658" t="s">
        <v>310</v>
      </c>
    </row>
    <row r="69" spans="1:3">
      <c r="A69" s="1968" t="s">
        <v>359</v>
      </c>
      <c r="B69" s="132" t="s">
        <v>360</v>
      </c>
      <c r="C69" s="1245" t="s">
        <v>272</v>
      </c>
    </row>
    <row r="70" spans="1:3">
      <c r="A70" s="1969"/>
      <c r="B70" s="128" t="s">
        <v>361</v>
      </c>
      <c r="C70" s="1250" t="s">
        <v>362</v>
      </c>
    </row>
    <row r="71" spans="1:3">
      <c r="A71" s="1969"/>
      <c r="B71" s="128" t="s">
        <v>363</v>
      </c>
      <c r="C71" s="1247" t="s">
        <v>310</v>
      </c>
    </row>
    <row r="72" spans="1:3">
      <c r="A72" s="1969"/>
      <c r="B72" s="128" t="s">
        <v>364</v>
      </c>
      <c r="C72" s="1247" t="s">
        <v>310</v>
      </c>
    </row>
    <row r="73" spans="1:3" ht="66">
      <c r="A73" s="1969"/>
      <c r="B73" s="128" t="s">
        <v>365</v>
      </c>
      <c r="C73" s="1246" t="s">
        <v>366</v>
      </c>
    </row>
    <row r="74" spans="1:3">
      <c r="A74" s="1969"/>
      <c r="B74" s="128" t="s">
        <v>367</v>
      </c>
      <c r="C74" s="1253" t="s">
        <v>294</v>
      </c>
    </row>
    <row r="75" spans="1:3">
      <c r="A75" s="1969"/>
      <c r="B75" s="128" t="s">
        <v>368</v>
      </c>
      <c r="C75" s="1246" t="s">
        <v>272</v>
      </c>
    </row>
    <row r="76" spans="1:3">
      <c r="A76" s="1969"/>
      <c r="B76" s="128" t="s">
        <v>369</v>
      </c>
      <c r="C76" s="1250" t="s">
        <v>370</v>
      </c>
    </row>
    <row r="77" spans="1:3" ht="83.25" thickBot="1">
      <c r="A77" s="1970"/>
      <c r="B77" s="133" t="s">
        <v>371</v>
      </c>
      <c r="C77" s="1248" t="s">
        <v>372</v>
      </c>
    </row>
    <row r="78" spans="1:3" ht="33">
      <c r="A78" s="1968" t="s">
        <v>373</v>
      </c>
      <c r="B78" s="132" t="s">
        <v>374</v>
      </c>
      <c r="C78" s="1254" t="s">
        <v>375</v>
      </c>
    </row>
    <row r="79" spans="1:3">
      <c r="A79" s="1969"/>
      <c r="B79" s="128" t="s">
        <v>376</v>
      </c>
      <c r="C79" s="1253" t="s">
        <v>377</v>
      </c>
    </row>
    <row r="80" spans="1:3">
      <c r="A80" s="1969"/>
      <c r="B80" s="128" t="s">
        <v>378</v>
      </c>
      <c r="C80" s="1250" t="s">
        <v>379</v>
      </c>
    </row>
    <row r="81" spans="1:3">
      <c r="A81" s="1969"/>
      <c r="B81" s="128" t="s">
        <v>380</v>
      </c>
      <c r="C81" s="1250" t="s">
        <v>381</v>
      </c>
    </row>
    <row r="82" spans="1:3" ht="66">
      <c r="A82" s="1969"/>
      <c r="B82" s="128" t="s">
        <v>382</v>
      </c>
      <c r="C82" s="1246" t="s">
        <v>383</v>
      </c>
    </row>
    <row r="83" spans="1:3">
      <c r="A83" s="1969"/>
      <c r="B83" s="128" t="s">
        <v>384</v>
      </c>
      <c r="C83" s="1247" t="s">
        <v>272</v>
      </c>
    </row>
    <row r="84" spans="1:3">
      <c r="A84" s="1969"/>
      <c r="B84" s="128" t="s">
        <v>356</v>
      </c>
      <c r="C84" s="1247" t="s">
        <v>385</v>
      </c>
    </row>
    <row r="85" spans="1:3">
      <c r="A85" s="1969"/>
      <c r="B85" s="128" t="s">
        <v>357</v>
      </c>
      <c r="C85" s="1255" t="s">
        <v>386</v>
      </c>
    </row>
    <row r="86" spans="1:3" ht="82.5">
      <c r="A86" s="1969"/>
      <c r="B86" s="128" t="s">
        <v>387</v>
      </c>
      <c r="C86" s="1247" t="s">
        <v>388</v>
      </c>
    </row>
    <row r="87" spans="1:3">
      <c r="A87" s="1969"/>
      <c r="B87" s="128" t="s">
        <v>389</v>
      </c>
      <c r="C87" s="1247"/>
    </row>
    <row r="88" spans="1:3">
      <c r="A88" s="1969"/>
      <c r="B88" s="128" t="s">
        <v>390</v>
      </c>
      <c r="C88" s="1247" t="s">
        <v>270</v>
      </c>
    </row>
    <row r="89" spans="1:3">
      <c r="A89" s="1969"/>
      <c r="B89" s="128" t="s">
        <v>391</v>
      </c>
      <c r="C89" s="1247" t="s">
        <v>260</v>
      </c>
    </row>
    <row r="90" spans="1:3">
      <c r="A90" s="1969"/>
      <c r="B90" s="128" t="s">
        <v>392</v>
      </c>
      <c r="C90" s="1247" t="s">
        <v>260</v>
      </c>
    </row>
    <row r="91" spans="1:3">
      <c r="A91" s="1969"/>
      <c r="B91" s="128" t="s">
        <v>393</v>
      </c>
      <c r="C91" s="1247" t="s">
        <v>260</v>
      </c>
    </row>
    <row r="92" spans="1:3" ht="19.5" thickBot="1">
      <c r="A92" s="1970"/>
      <c r="B92" s="133" t="s">
        <v>394</v>
      </c>
      <c r="C92" s="1251" t="s">
        <v>260</v>
      </c>
    </row>
    <row r="93" spans="1:3" ht="33">
      <c r="A93" s="1968" t="s">
        <v>395</v>
      </c>
      <c r="B93" s="132" t="s">
        <v>396</v>
      </c>
      <c r="C93" s="1249" t="s">
        <v>397</v>
      </c>
    </row>
    <row r="94" spans="1:3" ht="33">
      <c r="A94" s="1969"/>
      <c r="B94" s="128" t="s">
        <v>398</v>
      </c>
      <c r="C94" s="1256" t="s">
        <v>399</v>
      </c>
    </row>
    <row r="95" spans="1:3">
      <c r="A95" s="1969"/>
      <c r="B95" s="128" t="s">
        <v>400</v>
      </c>
      <c r="C95" s="1246" t="s">
        <v>284</v>
      </c>
    </row>
    <row r="96" spans="1:3" ht="33">
      <c r="A96" s="1969"/>
      <c r="B96" s="128" t="s">
        <v>401</v>
      </c>
      <c r="C96" s="1256" t="s">
        <v>310</v>
      </c>
    </row>
    <row r="97" spans="1:3" ht="33">
      <c r="A97" s="1969"/>
      <c r="B97" s="128" t="s">
        <v>402</v>
      </c>
      <c r="C97" s="1246" t="s">
        <v>403</v>
      </c>
    </row>
    <row r="98" spans="1:3" ht="49.5">
      <c r="A98" s="1969"/>
      <c r="B98" s="128" t="s">
        <v>404</v>
      </c>
      <c r="C98" s="1246" t="s">
        <v>405</v>
      </c>
    </row>
    <row r="99" spans="1:3" ht="33">
      <c r="A99" s="1969"/>
      <c r="B99" s="128" t="s">
        <v>406</v>
      </c>
      <c r="C99" s="1253" t="s">
        <v>284</v>
      </c>
    </row>
    <row r="100" spans="1:3" ht="33">
      <c r="A100" s="1969"/>
      <c r="B100" s="128" t="s">
        <v>407</v>
      </c>
      <c r="C100" s="1253" t="s">
        <v>408</v>
      </c>
    </row>
    <row r="101" spans="1:3">
      <c r="A101" s="1969"/>
      <c r="B101" s="128" t="s">
        <v>409</v>
      </c>
      <c r="C101" s="1253" t="s">
        <v>310</v>
      </c>
    </row>
    <row r="102" spans="1:3" ht="19.5" thickBot="1">
      <c r="A102" s="1970"/>
      <c r="B102" s="133" t="s">
        <v>410</v>
      </c>
      <c r="C102" s="1257" t="s">
        <v>284</v>
      </c>
    </row>
    <row r="103" spans="1:3" ht="49.5">
      <c r="A103" s="1971" t="s">
        <v>411</v>
      </c>
      <c r="B103" s="128" t="s">
        <v>412</v>
      </c>
      <c r="C103" s="1245" t="s">
        <v>413</v>
      </c>
    </row>
    <row r="104" spans="1:3">
      <c r="A104" s="1972"/>
      <c r="B104" s="1244" t="s">
        <v>414</v>
      </c>
      <c r="C104" s="592" t="s">
        <v>415</v>
      </c>
    </row>
    <row r="105" spans="1:3">
      <c r="A105" s="1972"/>
      <c r="B105" s="1244" t="s">
        <v>416</v>
      </c>
      <c r="C105" s="593">
        <v>82.66</v>
      </c>
    </row>
    <row r="106" spans="1:3">
      <c r="A106" s="1972"/>
      <c r="B106" s="1244" t="s">
        <v>417</v>
      </c>
      <c r="C106" s="594" t="s">
        <v>418</v>
      </c>
    </row>
    <row r="107" spans="1:3" ht="19.5" thickBot="1">
      <c r="A107" s="1973"/>
      <c r="B107" s="135" t="s">
        <v>419</v>
      </c>
      <c r="C107" s="1258" t="s">
        <v>310</v>
      </c>
    </row>
    <row r="108" spans="1:3" ht="132">
      <c r="A108" s="1976" t="s">
        <v>420</v>
      </c>
      <c r="B108" s="925" t="s">
        <v>421</v>
      </c>
      <c r="C108" s="926" t="s">
        <v>422</v>
      </c>
    </row>
    <row r="109" spans="1:3" ht="18" customHeight="1" thickBot="1">
      <c r="A109" s="1977"/>
      <c r="B109" s="927" t="s">
        <v>423</v>
      </c>
      <c r="C109" s="928" t="s">
        <v>260</v>
      </c>
    </row>
    <row r="110" spans="1:3" ht="19.5" thickBot="1">
      <c r="A110" s="1974" t="s">
        <v>424</v>
      </c>
      <c r="B110" s="1975"/>
      <c r="C110" s="418" t="s">
        <v>260</v>
      </c>
    </row>
    <row r="111" spans="1:3" ht="231" customHeight="1">
      <c r="A111" s="1964" t="s">
        <v>425</v>
      </c>
      <c r="B111" s="1964"/>
      <c r="C111" s="19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66" customWidth="1"/>
    <col min="4" max="16" width="12.625" style="9"/>
    <col min="17" max="16384" width="12.625" style="141"/>
  </cols>
  <sheetData>
    <row r="1" spans="1:3" ht="20.25" thickBot="1">
      <c r="A1" s="2177" t="s">
        <v>1437</v>
      </c>
      <c r="B1" s="2178"/>
      <c r="C1" s="2179"/>
    </row>
    <row r="2" spans="1:3" ht="17.25" customHeight="1" thickBot="1">
      <c r="A2" s="2180" t="s">
        <v>427</v>
      </c>
      <c r="B2" s="2181"/>
      <c r="C2" s="1215">
        <v>45838</v>
      </c>
    </row>
    <row r="3" spans="1:3">
      <c r="A3" s="2182" t="s">
        <v>428</v>
      </c>
      <c r="B3" s="142" t="s">
        <v>429</v>
      </c>
      <c r="C3" s="1374" t="s">
        <v>1438</v>
      </c>
    </row>
    <row r="4" spans="1:3">
      <c r="A4" s="2172"/>
      <c r="B4" s="143" t="s">
        <v>431</v>
      </c>
      <c r="C4" s="679" t="s">
        <v>1439</v>
      </c>
    </row>
    <row r="5" spans="1:3">
      <c r="A5" s="2172"/>
      <c r="B5" s="143" t="s">
        <v>259</v>
      </c>
      <c r="C5" s="680" t="s">
        <v>1439</v>
      </c>
    </row>
    <row r="6" spans="1:3">
      <c r="A6" s="2172"/>
      <c r="B6" s="143" t="s">
        <v>261</v>
      </c>
      <c r="C6" s="677" t="s">
        <v>1440</v>
      </c>
    </row>
    <row r="7" spans="1:3">
      <c r="A7" s="2172"/>
      <c r="B7" s="143" t="s">
        <v>263</v>
      </c>
      <c r="C7" s="1380" t="s">
        <v>1441</v>
      </c>
    </row>
    <row r="8" spans="1:3">
      <c r="A8" s="2172"/>
      <c r="B8" s="143" t="s">
        <v>265</v>
      </c>
      <c r="C8" s="605">
        <v>24755131336</v>
      </c>
    </row>
    <row r="9" spans="1:3">
      <c r="A9" s="2172"/>
      <c r="B9" s="143" t="s">
        <v>266</v>
      </c>
      <c r="C9" s="1223">
        <v>3577116478039</v>
      </c>
    </row>
    <row r="10" spans="1:3">
      <c r="A10" s="2172"/>
      <c r="B10" s="143" t="s">
        <v>440</v>
      </c>
      <c r="C10" s="680" t="s">
        <v>268</v>
      </c>
    </row>
    <row r="11" spans="1:3">
      <c r="A11" s="2172"/>
      <c r="B11" s="143" t="s">
        <v>442</v>
      </c>
      <c r="C11" s="677" t="s">
        <v>270</v>
      </c>
    </row>
    <row r="12" spans="1:3">
      <c r="A12" s="2172"/>
      <c r="B12" s="143" t="s">
        <v>443</v>
      </c>
      <c r="C12" s="677" t="s">
        <v>272</v>
      </c>
    </row>
    <row r="13" spans="1:3">
      <c r="A13" s="2172"/>
      <c r="B13" s="143" t="s">
        <v>444</v>
      </c>
      <c r="C13" s="677" t="s">
        <v>272</v>
      </c>
    </row>
    <row r="14" spans="1:3">
      <c r="A14" s="2172"/>
      <c r="B14" s="143" t="s">
        <v>445</v>
      </c>
      <c r="C14" s="677" t="s">
        <v>270</v>
      </c>
    </row>
    <row r="15" spans="1:3">
      <c r="A15" s="2172"/>
      <c r="B15" s="143" t="s">
        <v>446</v>
      </c>
      <c r="C15" s="677" t="s">
        <v>260</v>
      </c>
    </row>
    <row r="16" spans="1:3">
      <c r="A16" s="2172"/>
      <c r="B16" s="143" t="s">
        <v>447</v>
      </c>
      <c r="C16" s="677" t="s">
        <v>260</v>
      </c>
    </row>
    <row r="17" spans="1:3" ht="49.5">
      <c r="A17" s="2172"/>
      <c r="B17" s="143" t="s">
        <v>448</v>
      </c>
      <c r="C17" s="677" t="s">
        <v>870</v>
      </c>
    </row>
    <row r="18" spans="1:3" ht="33">
      <c r="A18" s="2172"/>
      <c r="B18" s="143" t="s">
        <v>279</v>
      </c>
      <c r="C18" s="677" t="s">
        <v>871</v>
      </c>
    </row>
    <row r="19" spans="1:3">
      <c r="A19" s="2172"/>
      <c r="B19" s="143" t="s">
        <v>450</v>
      </c>
      <c r="C19" s="677" t="s">
        <v>260</v>
      </c>
    </row>
    <row r="20" spans="1:3">
      <c r="A20" s="2172"/>
      <c r="B20" s="143" t="s">
        <v>282</v>
      </c>
      <c r="C20" s="677" t="s">
        <v>270</v>
      </c>
    </row>
    <row r="21" spans="1:3">
      <c r="A21" s="2172"/>
      <c r="B21" s="143" t="s">
        <v>452</v>
      </c>
      <c r="C21" s="677" t="s">
        <v>260</v>
      </c>
    </row>
    <row r="22" spans="1:3">
      <c r="A22" s="2172"/>
      <c r="B22" s="143" t="s">
        <v>453</v>
      </c>
      <c r="C22" s="677" t="s">
        <v>260</v>
      </c>
    </row>
    <row r="23" spans="1:3">
      <c r="A23" s="2172"/>
      <c r="B23" s="143" t="s">
        <v>454</v>
      </c>
      <c r="C23" s="677" t="s">
        <v>260</v>
      </c>
    </row>
    <row r="24" spans="1:3">
      <c r="A24" s="2172"/>
      <c r="B24" s="143" t="s">
        <v>456</v>
      </c>
      <c r="C24" s="677" t="s">
        <v>260</v>
      </c>
    </row>
    <row r="25" spans="1:3">
      <c r="A25" s="2172"/>
      <c r="B25" s="143" t="s">
        <v>457</v>
      </c>
      <c r="C25" s="677" t="s">
        <v>289</v>
      </c>
    </row>
    <row r="26" spans="1:3">
      <c r="A26" s="2172"/>
      <c r="B26" s="143" t="s">
        <v>458</v>
      </c>
      <c r="C26" s="677" t="s">
        <v>260</v>
      </c>
    </row>
    <row r="27" spans="1:3">
      <c r="A27" s="2172"/>
      <c r="B27" s="143" t="s">
        <v>459</v>
      </c>
      <c r="C27" s="677" t="s">
        <v>1442</v>
      </c>
    </row>
    <row r="28" spans="1:3">
      <c r="A28" s="2172"/>
      <c r="B28" s="143" t="s">
        <v>460</v>
      </c>
      <c r="C28" s="677" t="s">
        <v>294</v>
      </c>
    </row>
    <row r="29" spans="1:3">
      <c r="A29" s="2172"/>
      <c r="B29" s="143" t="s">
        <v>461</v>
      </c>
      <c r="C29" s="677" t="s">
        <v>1443</v>
      </c>
    </row>
    <row r="30" spans="1:3" ht="33">
      <c r="A30" s="2172"/>
      <c r="B30" s="143" t="s">
        <v>463</v>
      </c>
      <c r="C30" s="677" t="s">
        <v>1268</v>
      </c>
    </row>
    <row r="31" spans="1:3" ht="99">
      <c r="A31" s="2172"/>
      <c r="B31" s="143" t="s">
        <v>465</v>
      </c>
      <c r="C31" s="677" t="s">
        <v>1213</v>
      </c>
    </row>
    <row r="32" spans="1:3" ht="33.75" thickBot="1">
      <c r="A32" s="2173"/>
      <c r="B32" s="144" t="s">
        <v>301</v>
      </c>
      <c r="C32" s="1029" t="s">
        <v>1444</v>
      </c>
    </row>
    <row r="33" spans="1:3">
      <c r="A33" s="2174" t="s">
        <v>468</v>
      </c>
      <c r="B33" s="142" t="s">
        <v>469</v>
      </c>
      <c r="C33" s="453" t="s">
        <v>1445</v>
      </c>
    </row>
    <row r="34" spans="1:3">
      <c r="A34" s="2172"/>
      <c r="B34" s="143" t="s">
        <v>470</v>
      </c>
      <c r="C34" s="454" t="s">
        <v>1446</v>
      </c>
    </row>
    <row r="35" spans="1:3">
      <c r="A35" s="2172"/>
      <c r="B35" s="143" t="s">
        <v>472</v>
      </c>
      <c r="C35" s="454" t="s">
        <v>1447</v>
      </c>
    </row>
    <row r="36" spans="1:3">
      <c r="A36" s="2172"/>
      <c r="B36" s="143" t="s">
        <v>473</v>
      </c>
      <c r="C36" s="454" t="s">
        <v>260</v>
      </c>
    </row>
    <row r="37" spans="1:3">
      <c r="A37" s="2172"/>
      <c r="B37" s="143" t="s">
        <v>474</v>
      </c>
      <c r="C37" s="454" t="s">
        <v>260</v>
      </c>
    </row>
    <row r="38" spans="1:3" ht="19.5" thickBot="1">
      <c r="A38" s="2173"/>
      <c r="B38" s="145" t="s">
        <v>475</v>
      </c>
      <c r="C38" s="457" t="s">
        <v>272</v>
      </c>
    </row>
    <row r="39" spans="1:3">
      <c r="A39" s="2174" t="s">
        <v>476</v>
      </c>
      <c r="B39" s="142" t="s">
        <v>477</v>
      </c>
      <c r="C39" s="456" t="s">
        <v>270</v>
      </c>
    </row>
    <row r="40" spans="1:3">
      <c r="A40" s="2172"/>
      <c r="B40" s="143" t="s">
        <v>478</v>
      </c>
      <c r="C40" s="454" t="s">
        <v>260</v>
      </c>
    </row>
    <row r="41" spans="1:3">
      <c r="A41" s="2172"/>
      <c r="B41" s="143" t="s">
        <v>479</v>
      </c>
      <c r="C41" s="454" t="s">
        <v>260</v>
      </c>
    </row>
    <row r="42" spans="1:3">
      <c r="A42" s="2172"/>
      <c r="B42" s="143" t="s">
        <v>480</v>
      </c>
      <c r="C42" s="454" t="s">
        <v>260</v>
      </c>
    </row>
    <row r="43" spans="1:3">
      <c r="A43" s="2172"/>
      <c r="B43" s="143" t="s">
        <v>481</v>
      </c>
      <c r="C43" s="454" t="s">
        <v>260</v>
      </c>
    </row>
    <row r="44" spans="1:3" ht="19.5" thickBot="1">
      <c r="A44" s="2173"/>
      <c r="B44" s="146" t="s">
        <v>482</v>
      </c>
      <c r="C44" s="454" t="s">
        <v>260</v>
      </c>
    </row>
    <row r="45" spans="1:3">
      <c r="A45" s="2174" t="s">
        <v>483</v>
      </c>
      <c r="B45" s="142" t="s">
        <v>484</v>
      </c>
      <c r="C45" s="456" t="s">
        <v>270</v>
      </c>
    </row>
    <row r="46" spans="1:3">
      <c r="A46" s="2172"/>
      <c r="B46" s="143" t="s">
        <v>485</v>
      </c>
      <c r="C46" s="454" t="s">
        <v>260</v>
      </c>
    </row>
    <row r="47" spans="1:3" ht="19.5" thickBot="1">
      <c r="A47" s="2173"/>
      <c r="B47" s="145" t="s">
        <v>487</v>
      </c>
      <c r="C47" s="457" t="s">
        <v>260</v>
      </c>
    </row>
    <row r="48" spans="1:3">
      <c r="A48" s="2171" t="s">
        <v>325</v>
      </c>
      <c r="B48" s="144" t="s">
        <v>490</v>
      </c>
      <c r="C48" s="451" t="s">
        <v>260</v>
      </c>
    </row>
    <row r="49" spans="1:3">
      <c r="A49" s="2172"/>
      <c r="B49" s="143" t="s">
        <v>491</v>
      </c>
      <c r="C49" s="454" t="s">
        <v>502</v>
      </c>
    </row>
    <row r="50" spans="1:3">
      <c r="A50" s="2172"/>
      <c r="B50" s="143" t="s">
        <v>493</v>
      </c>
      <c r="C50" s="454" t="s">
        <v>260</v>
      </c>
    </row>
    <row r="51" spans="1:3">
      <c r="A51" s="2172"/>
      <c r="B51" s="143" t="s">
        <v>495</v>
      </c>
      <c r="C51" s="454" t="s">
        <v>260</v>
      </c>
    </row>
    <row r="52" spans="1:3" ht="33">
      <c r="A52" s="2172"/>
      <c r="B52" s="143" t="s">
        <v>497</v>
      </c>
      <c r="C52" s="454" t="s">
        <v>498</v>
      </c>
    </row>
    <row r="53" spans="1:3" ht="99">
      <c r="A53" s="2172"/>
      <c r="B53" s="143" t="s">
        <v>335</v>
      </c>
      <c r="C53" s="454" t="s">
        <v>687</v>
      </c>
    </row>
    <row r="54" spans="1:3" ht="49.5">
      <c r="A54" s="2172"/>
      <c r="B54" s="143" t="s">
        <v>501</v>
      </c>
      <c r="C54" s="454" t="s">
        <v>870</v>
      </c>
    </row>
    <row r="55" spans="1:3">
      <c r="A55" s="2172"/>
      <c r="B55" s="143" t="s">
        <v>503</v>
      </c>
      <c r="C55" s="454" t="s">
        <v>1448</v>
      </c>
    </row>
    <row r="56" spans="1:3">
      <c r="A56" s="2172"/>
      <c r="B56" s="143" t="s">
        <v>505</v>
      </c>
      <c r="C56" s="454" t="s">
        <v>260</v>
      </c>
    </row>
    <row r="57" spans="1:3">
      <c r="A57" s="2172"/>
      <c r="B57" s="143" t="s">
        <v>506</v>
      </c>
      <c r="C57" s="454" t="s">
        <v>260</v>
      </c>
    </row>
    <row r="58" spans="1:3">
      <c r="A58" s="2172"/>
      <c r="B58" s="143" t="s">
        <v>507</v>
      </c>
      <c r="C58" s="673" t="s">
        <v>260</v>
      </c>
    </row>
    <row r="59" spans="1:3">
      <c r="A59" s="2172"/>
      <c r="B59" s="143" t="s">
        <v>508</v>
      </c>
      <c r="C59" s="1131" t="s">
        <v>1449</v>
      </c>
    </row>
    <row r="60" spans="1:3">
      <c r="A60" s="2172"/>
      <c r="B60" s="143" t="s">
        <v>509</v>
      </c>
      <c r="C60" s="459" t="s">
        <v>1450</v>
      </c>
    </row>
    <row r="61" spans="1:3">
      <c r="A61" s="2172"/>
      <c r="B61" s="143" t="s">
        <v>510</v>
      </c>
      <c r="C61" s="454" t="s">
        <v>260</v>
      </c>
    </row>
    <row r="62" spans="1:3">
      <c r="A62" s="2172"/>
      <c r="B62" s="143" t="s">
        <v>512</v>
      </c>
      <c r="C62" s="454" t="s">
        <v>260</v>
      </c>
    </row>
    <row r="63" spans="1:3">
      <c r="A63" s="2172"/>
      <c r="B63" s="143" t="s">
        <v>514</v>
      </c>
      <c r="C63" s="454" t="s">
        <v>260</v>
      </c>
    </row>
    <row r="64" spans="1:3">
      <c r="A64" s="2172"/>
      <c r="B64" s="143" t="s">
        <v>516</v>
      </c>
      <c r="C64" s="454" t="s">
        <v>260</v>
      </c>
    </row>
    <row r="65" spans="1:3">
      <c r="A65" s="2172"/>
      <c r="B65" s="143" t="s">
        <v>518</v>
      </c>
      <c r="C65" s="454" t="s">
        <v>270</v>
      </c>
    </row>
    <row r="66" spans="1:3">
      <c r="A66" s="2172"/>
      <c r="B66" s="143" t="s">
        <v>519</v>
      </c>
      <c r="C66" s="454" t="s">
        <v>260</v>
      </c>
    </row>
    <row r="67" spans="1:3">
      <c r="A67" s="2172"/>
      <c r="B67" s="143" t="s">
        <v>521</v>
      </c>
      <c r="C67" s="460" t="s">
        <v>260</v>
      </c>
    </row>
    <row r="68" spans="1:3" ht="19.5" thickBot="1">
      <c r="A68" s="2173"/>
      <c r="B68" s="145" t="s">
        <v>523</v>
      </c>
      <c r="C68" s="460" t="s">
        <v>260</v>
      </c>
    </row>
    <row r="69" spans="1:3">
      <c r="A69" s="2174" t="s">
        <v>525</v>
      </c>
      <c r="B69" s="142" t="s">
        <v>526</v>
      </c>
      <c r="C69" s="456" t="s">
        <v>272</v>
      </c>
    </row>
    <row r="70" spans="1:3">
      <c r="A70" s="2172"/>
      <c r="B70" s="143" t="s">
        <v>527</v>
      </c>
      <c r="C70" s="454" t="s">
        <v>1442</v>
      </c>
    </row>
    <row r="71" spans="1:3">
      <c r="A71" s="2172"/>
      <c r="B71" s="143" t="s">
        <v>528</v>
      </c>
      <c r="C71" s="454" t="s">
        <v>260</v>
      </c>
    </row>
    <row r="72" spans="1:3">
      <c r="A72" s="2172"/>
      <c r="B72" s="143" t="s">
        <v>529</v>
      </c>
      <c r="C72" s="454" t="s">
        <v>260</v>
      </c>
    </row>
    <row r="73" spans="1:3" ht="66">
      <c r="A73" s="2172"/>
      <c r="B73" s="143" t="s">
        <v>530</v>
      </c>
      <c r="C73" s="454" t="s">
        <v>1196</v>
      </c>
    </row>
    <row r="74" spans="1:3">
      <c r="A74" s="2172"/>
      <c r="B74" s="143" t="s">
        <v>532</v>
      </c>
      <c r="C74" s="454" t="s">
        <v>294</v>
      </c>
    </row>
    <row r="75" spans="1:3">
      <c r="A75" s="2172"/>
      <c r="B75" s="143" t="s">
        <v>533</v>
      </c>
      <c r="C75" s="454" t="s">
        <v>272</v>
      </c>
    </row>
    <row r="76" spans="1:3">
      <c r="A76" s="2172"/>
      <c r="B76" s="143" t="s">
        <v>534</v>
      </c>
      <c r="C76" s="454" t="s">
        <v>370</v>
      </c>
    </row>
    <row r="77" spans="1:3" ht="83.25" thickBot="1">
      <c r="A77" s="2173"/>
      <c r="B77" s="145" t="s">
        <v>535</v>
      </c>
      <c r="C77" s="458" t="s">
        <v>1405</v>
      </c>
    </row>
    <row r="78" spans="1:3" ht="49.5">
      <c r="A78" s="2174" t="s">
        <v>537</v>
      </c>
      <c r="B78" s="142" t="s">
        <v>538</v>
      </c>
      <c r="C78" s="1224" t="s">
        <v>1451</v>
      </c>
    </row>
    <row r="79" spans="1:3">
      <c r="A79" s="2172"/>
      <c r="B79" s="143" t="s">
        <v>540</v>
      </c>
      <c r="C79" s="680" t="s">
        <v>1452</v>
      </c>
    </row>
    <row r="80" spans="1:3">
      <c r="A80" s="2172"/>
      <c r="B80" s="143" t="s">
        <v>541</v>
      </c>
      <c r="C80" s="677" t="s">
        <v>1198</v>
      </c>
    </row>
    <row r="81" spans="1:3">
      <c r="A81" s="2172"/>
      <c r="B81" s="143" t="s">
        <v>543</v>
      </c>
      <c r="C81" s="677" t="s">
        <v>260</v>
      </c>
    </row>
    <row r="82" spans="1:3" ht="49.5">
      <c r="A82" s="2172"/>
      <c r="B82" s="143" t="s">
        <v>545</v>
      </c>
      <c r="C82" s="677" t="s">
        <v>1407</v>
      </c>
    </row>
    <row r="83" spans="1:3">
      <c r="A83" s="2172"/>
      <c r="B83" s="143" t="s">
        <v>547</v>
      </c>
      <c r="C83" s="677" t="s">
        <v>270</v>
      </c>
    </row>
    <row r="84" spans="1:3">
      <c r="A84" s="2172"/>
      <c r="B84" s="143" t="s">
        <v>519</v>
      </c>
      <c r="C84" s="677" t="s">
        <v>260</v>
      </c>
    </row>
    <row r="85" spans="1:3">
      <c r="A85" s="2172"/>
      <c r="B85" s="143" t="s">
        <v>521</v>
      </c>
      <c r="C85" s="677" t="s">
        <v>260</v>
      </c>
    </row>
    <row r="86" spans="1:3">
      <c r="A86" s="2172"/>
      <c r="B86" s="143" t="s">
        <v>548</v>
      </c>
      <c r="C86" s="677" t="s">
        <v>260</v>
      </c>
    </row>
    <row r="87" spans="1:3">
      <c r="A87" s="2172"/>
      <c r="B87" s="143" t="s">
        <v>549</v>
      </c>
      <c r="C87" s="677"/>
    </row>
    <row r="88" spans="1:3">
      <c r="A88" s="2172"/>
      <c r="B88" s="143" t="s">
        <v>550</v>
      </c>
      <c r="C88" s="677" t="s">
        <v>270</v>
      </c>
    </row>
    <row r="89" spans="1:3">
      <c r="A89" s="2172"/>
      <c r="B89" s="143" t="s">
        <v>551</v>
      </c>
      <c r="C89" s="677" t="s">
        <v>260</v>
      </c>
    </row>
    <row r="90" spans="1:3">
      <c r="A90" s="2172"/>
      <c r="B90" s="143" t="s">
        <v>552</v>
      </c>
      <c r="C90" s="677" t="s">
        <v>260</v>
      </c>
    </row>
    <row r="91" spans="1:3">
      <c r="A91" s="2172"/>
      <c r="B91" s="143" t="s">
        <v>553</v>
      </c>
      <c r="C91" s="677" t="s">
        <v>260</v>
      </c>
    </row>
    <row r="92" spans="1:3" ht="19.5" thickBot="1">
      <c r="A92" s="2173"/>
      <c r="B92" s="145" t="s">
        <v>554</v>
      </c>
      <c r="C92" s="678" t="s">
        <v>260</v>
      </c>
    </row>
    <row r="93" spans="1:3" ht="49.5">
      <c r="A93" s="2174" t="s">
        <v>555</v>
      </c>
      <c r="B93" s="142" t="s">
        <v>556</v>
      </c>
      <c r="C93" s="453" t="s">
        <v>1453</v>
      </c>
    </row>
    <row r="94" spans="1:3" ht="33">
      <c r="A94" s="2172"/>
      <c r="B94" s="143" t="s">
        <v>558</v>
      </c>
      <c r="C94" s="454" t="s">
        <v>1454</v>
      </c>
    </row>
    <row r="95" spans="1:3">
      <c r="A95" s="2172"/>
      <c r="B95" s="143" t="s">
        <v>560</v>
      </c>
      <c r="C95" s="454" t="s">
        <v>260</v>
      </c>
    </row>
    <row r="96" spans="1:3" ht="33">
      <c r="A96" s="2172"/>
      <c r="B96" s="143" t="s">
        <v>561</v>
      </c>
      <c r="C96" s="454" t="s">
        <v>260</v>
      </c>
    </row>
    <row r="97" spans="1:3" ht="33">
      <c r="A97" s="2172"/>
      <c r="B97" s="143" t="s">
        <v>563</v>
      </c>
      <c r="C97" s="454" t="s">
        <v>1455</v>
      </c>
    </row>
    <row r="98" spans="1:3" ht="99">
      <c r="A98" s="2172"/>
      <c r="B98" s="143" t="s">
        <v>565</v>
      </c>
      <c r="C98" s="454" t="s">
        <v>1456</v>
      </c>
    </row>
    <row r="99" spans="1:3" ht="49.5">
      <c r="A99" s="2172"/>
      <c r="B99" s="143" t="s">
        <v>567</v>
      </c>
      <c r="C99" s="454" t="s">
        <v>1457</v>
      </c>
    </row>
    <row r="100" spans="1:3">
      <c r="A100" s="2172"/>
      <c r="B100" s="143" t="s">
        <v>614</v>
      </c>
      <c r="C100" s="454" t="s">
        <v>260</v>
      </c>
    </row>
    <row r="101" spans="1:3">
      <c r="A101" s="2172"/>
      <c r="B101" s="143" t="s">
        <v>569</v>
      </c>
      <c r="C101" s="454" t="s">
        <v>260</v>
      </c>
    </row>
    <row r="102" spans="1:3" ht="19.5" thickBot="1">
      <c r="A102" s="2173"/>
      <c r="B102" s="146" t="s">
        <v>570</v>
      </c>
      <c r="C102" s="458" t="s">
        <v>260</v>
      </c>
    </row>
    <row r="103" spans="1:3" ht="33">
      <c r="A103" s="2171" t="s">
        <v>411</v>
      </c>
      <c r="B103" s="143" t="s">
        <v>572</v>
      </c>
      <c r="C103" s="1381" t="s">
        <v>1104</v>
      </c>
    </row>
    <row r="104" spans="1:3">
      <c r="A104" s="2172"/>
      <c r="B104" s="143" t="s">
        <v>1458</v>
      </c>
      <c r="C104" s="683">
        <v>0.1651</v>
      </c>
    </row>
    <row r="105" spans="1:3">
      <c r="A105" s="2172"/>
      <c r="B105" s="143" t="s">
        <v>416</v>
      </c>
      <c r="C105" s="608">
        <v>23.76</v>
      </c>
    </row>
    <row r="106" spans="1:3">
      <c r="A106" s="2172"/>
      <c r="B106" s="143" t="s">
        <v>1459</v>
      </c>
      <c r="C106" s="1226" t="s">
        <v>418</v>
      </c>
    </row>
    <row r="107" spans="1:3" ht="19.5" thickBot="1">
      <c r="A107" s="2173"/>
      <c r="B107" s="147" t="s">
        <v>1460</v>
      </c>
      <c r="C107" s="1030">
        <v>25</v>
      </c>
    </row>
    <row r="108" spans="1:3" s="127" customFormat="1" ht="132">
      <c r="A108" s="1976" t="s">
        <v>420</v>
      </c>
      <c r="B108" s="925" t="s">
        <v>421</v>
      </c>
      <c r="C108" s="926" t="s">
        <v>1461</v>
      </c>
    </row>
    <row r="109" spans="1:3" s="127" customFormat="1" ht="19.5" thickBot="1">
      <c r="A109" s="1977"/>
      <c r="B109" s="927" t="s">
        <v>423</v>
      </c>
      <c r="C109" s="928" t="s">
        <v>260</v>
      </c>
    </row>
    <row r="110" spans="1:3" ht="19.5" thickBot="1">
      <c r="A110" s="2175" t="s">
        <v>580</v>
      </c>
      <c r="B110" s="2176"/>
      <c r="C110" s="461"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384" width="12.625" style="9"/>
  </cols>
  <sheetData>
    <row r="1" spans="1:3" ht="20.25" thickBot="1">
      <c r="A1" s="2046" t="s">
        <v>620</v>
      </c>
      <c r="B1" s="2046"/>
      <c r="C1" s="2046"/>
    </row>
    <row r="2" spans="1:3" ht="17.25" customHeight="1" thickBot="1">
      <c r="A2" s="2047" t="s">
        <v>427</v>
      </c>
      <c r="B2" s="2048"/>
      <c r="C2" s="1215">
        <v>45838</v>
      </c>
    </row>
    <row r="3" spans="1:3">
      <c r="A3" s="2049" t="s">
        <v>428</v>
      </c>
      <c r="B3" s="10" t="s">
        <v>255</v>
      </c>
      <c r="C3" s="1382" t="s">
        <v>1462</v>
      </c>
    </row>
    <row r="4" spans="1:3">
      <c r="A4" s="2044"/>
      <c r="B4" s="10" t="s">
        <v>431</v>
      </c>
      <c r="C4" s="629" t="s">
        <v>1463</v>
      </c>
    </row>
    <row r="5" spans="1:3">
      <c r="A5" s="2044"/>
      <c r="B5" s="10" t="s">
        <v>259</v>
      </c>
      <c r="C5" s="630" t="s">
        <v>1464</v>
      </c>
    </row>
    <row r="6" spans="1:3">
      <c r="A6" s="2044"/>
      <c r="B6" s="10" t="s">
        <v>261</v>
      </c>
      <c r="C6" s="626" t="s">
        <v>1465</v>
      </c>
    </row>
    <row r="7" spans="1:3">
      <c r="A7" s="2044"/>
      <c r="B7" s="10" t="s">
        <v>263</v>
      </c>
      <c r="C7" s="1296" t="s">
        <v>1466</v>
      </c>
    </row>
    <row r="8" spans="1:3">
      <c r="A8" s="2044"/>
      <c r="B8" s="10" t="s">
        <v>265</v>
      </c>
      <c r="C8" s="605">
        <v>5414370244</v>
      </c>
    </row>
    <row r="9" spans="1:3">
      <c r="A9" s="2044"/>
      <c r="B9" s="10" t="s">
        <v>266</v>
      </c>
      <c r="C9" s="1223">
        <v>782427936798</v>
      </c>
    </row>
    <row r="10" spans="1:3" ht="49.5">
      <c r="A10" s="2044"/>
      <c r="B10" s="10" t="s">
        <v>440</v>
      </c>
      <c r="C10" s="630" t="s">
        <v>1467</v>
      </c>
    </row>
    <row r="11" spans="1:3">
      <c r="A11" s="2044"/>
      <c r="B11" s="10" t="s">
        <v>442</v>
      </c>
      <c r="C11" s="626" t="s">
        <v>270</v>
      </c>
    </row>
    <row r="12" spans="1:3">
      <c r="A12" s="2044"/>
      <c r="B12" s="10" t="s">
        <v>443</v>
      </c>
      <c r="C12" s="626" t="s">
        <v>272</v>
      </c>
    </row>
    <row r="13" spans="1:3">
      <c r="A13" s="2044"/>
      <c r="B13" s="10" t="s">
        <v>444</v>
      </c>
      <c r="C13" s="626" t="s">
        <v>272</v>
      </c>
    </row>
    <row r="14" spans="1:3">
      <c r="A14" s="2044"/>
      <c r="B14" s="10" t="s">
        <v>445</v>
      </c>
      <c r="C14" s="626" t="s">
        <v>270</v>
      </c>
    </row>
    <row r="15" spans="1:3">
      <c r="A15" s="2044"/>
      <c r="B15" s="10" t="s">
        <v>446</v>
      </c>
      <c r="C15" s="626" t="s">
        <v>310</v>
      </c>
    </row>
    <row r="16" spans="1:3">
      <c r="A16" s="2044"/>
      <c r="B16" s="10" t="s">
        <v>447</v>
      </c>
      <c r="C16" s="626" t="s">
        <v>310</v>
      </c>
    </row>
    <row r="17" spans="1:3">
      <c r="A17" s="2044"/>
      <c r="B17" s="10" t="s">
        <v>448</v>
      </c>
      <c r="C17" s="626" t="s">
        <v>1468</v>
      </c>
    </row>
    <row r="18" spans="1:3" ht="33">
      <c r="A18" s="2044"/>
      <c r="B18" s="1141" t="s">
        <v>279</v>
      </c>
      <c r="C18" s="626" t="s">
        <v>871</v>
      </c>
    </row>
    <row r="19" spans="1:3">
      <c r="A19" s="2044"/>
      <c r="B19" s="10" t="s">
        <v>450</v>
      </c>
      <c r="C19" s="626" t="s">
        <v>310</v>
      </c>
    </row>
    <row r="20" spans="1:3">
      <c r="A20" s="2044"/>
      <c r="B20" s="10" t="s">
        <v>1469</v>
      </c>
      <c r="C20" s="626" t="s">
        <v>270</v>
      </c>
    </row>
    <row r="21" spans="1:3">
      <c r="A21" s="2044"/>
      <c r="B21" s="10" t="s">
        <v>452</v>
      </c>
      <c r="C21" s="626" t="s">
        <v>310</v>
      </c>
    </row>
    <row r="22" spans="1:3">
      <c r="A22" s="2044"/>
      <c r="B22" s="10" t="s">
        <v>453</v>
      </c>
      <c r="C22" s="626" t="s">
        <v>310</v>
      </c>
    </row>
    <row r="23" spans="1:3">
      <c r="A23" s="2044"/>
      <c r="B23" s="10" t="s">
        <v>454</v>
      </c>
      <c r="C23" s="626" t="s">
        <v>838</v>
      </c>
    </row>
    <row r="24" spans="1:3">
      <c r="A24" s="2044"/>
      <c r="B24" s="10" t="s">
        <v>456</v>
      </c>
      <c r="C24" s="626" t="s">
        <v>310</v>
      </c>
    </row>
    <row r="25" spans="1:3">
      <c r="A25" s="2044"/>
      <c r="B25" s="10" t="s">
        <v>457</v>
      </c>
      <c r="C25" s="626" t="s">
        <v>289</v>
      </c>
    </row>
    <row r="26" spans="1:3">
      <c r="A26" s="2044"/>
      <c r="B26" s="10" t="s">
        <v>458</v>
      </c>
      <c r="C26" s="626" t="s">
        <v>310</v>
      </c>
    </row>
    <row r="27" spans="1:3">
      <c r="A27" s="2044"/>
      <c r="B27" s="10" t="s">
        <v>459</v>
      </c>
      <c r="C27" s="626" t="s">
        <v>292</v>
      </c>
    </row>
    <row r="28" spans="1:3">
      <c r="A28" s="2044"/>
      <c r="B28" s="10" t="s">
        <v>460</v>
      </c>
      <c r="C28" s="626" t="s">
        <v>294</v>
      </c>
    </row>
    <row r="29" spans="1:3">
      <c r="A29" s="2044"/>
      <c r="B29" s="10" t="s">
        <v>461</v>
      </c>
      <c r="C29" s="626" t="s">
        <v>651</v>
      </c>
    </row>
    <row r="30" spans="1:3" ht="33">
      <c r="A30" s="2044"/>
      <c r="B30" s="10" t="s">
        <v>463</v>
      </c>
      <c r="C30" s="626" t="s">
        <v>464</v>
      </c>
    </row>
    <row r="31" spans="1:3" ht="33">
      <c r="A31" s="2044"/>
      <c r="B31" s="10" t="s">
        <v>465</v>
      </c>
      <c r="C31" s="626" t="s">
        <v>1470</v>
      </c>
    </row>
    <row r="32" spans="1:3" ht="33.75" thickBot="1">
      <c r="A32" s="2045"/>
      <c r="B32" s="15" t="s">
        <v>301</v>
      </c>
      <c r="C32" s="1023" t="s">
        <v>310</v>
      </c>
    </row>
    <row r="33" spans="1:3">
      <c r="A33" s="2043" t="s">
        <v>468</v>
      </c>
      <c r="B33" s="17" t="s">
        <v>469</v>
      </c>
      <c r="C33" s="18" t="s">
        <v>1465</v>
      </c>
    </row>
    <row r="34" spans="1:3">
      <c r="A34" s="2044"/>
      <c r="B34" s="10" t="s">
        <v>470</v>
      </c>
      <c r="C34" s="13" t="s">
        <v>1471</v>
      </c>
    </row>
    <row r="35" spans="1:3">
      <c r="A35" s="2044"/>
      <c r="B35" s="10" t="s">
        <v>472</v>
      </c>
      <c r="C35" s="13" t="s">
        <v>307</v>
      </c>
    </row>
    <row r="36" spans="1:3">
      <c r="A36" s="2044"/>
      <c r="B36" s="10" t="s">
        <v>473</v>
      </c>
      <c r="C36" s="13" t="s">
        <v>310</v>
      </c>
    </row>
    <row r="37" spans="1:3">
      <c r="A37" s="2044"/>
      <c r="B37" s="10" t="s">
        <v>474</v>
      </c>
      <c r="C37" s="13" t="s">
        <v>310</v>
      </c>
    </row>
    <row r="38" spans="1:3" ht="19.5" thickBot="1">
      <c r="A38" s="2045"/>
      <c r="B38" s="19" t="s">
        <v>475</v>
      </c>
      <c r="C38" s="20" t="s">
        <v>272</v>
      </c>
    </row>
    <row r="39" spans="1:3">
      <c r="A39" s="2043" t="s">
        <v>476</v>
      </c>
      <c r="B39" s="17" t="s">
        <v>477</v>
      </c>
      <c r="C39" s="18" t="s">
        <v>270</v>
      </c>
    </row>
    <row r="40" spans="1:3">
      <c r="A40" s="2044"/>
      <c r="B40" s="10" t="s">
        <v>478</v>
      </c>
      <c r="C40" s="13" t="s">
        <v>310</v>
      </c>
    </row>
    <row r="41" spans="1:3">
      <c r="A41" s="2044"/>
      <c r="B41" s="10" t="s">
        <v>479</v>
      </c>
      <c r="C41" s="13" t="s">
        <v>310</v>
      </c>
    </row>
    <row r="42" spans="1:3">
      <c r="A42" s="2044"/>
      <c r="B42" s="10" t="s">
        <v>480</v>
      </c>
      <c r="C42" s="13" t="s">
        <v>310</v>
      </c>
    </row>
    <row r="43" spans="1:3">
      <c r="A43" s="2044"/>
      <c r="B43" s="10" t="s">
        <v>481</v>
      </c>
      <c r="C43" s="13" t="s">
        <v>310</v>
      </c>
    </row>
    <row r="44" spans="1:3" ht="19.5" thickBot="1">
      <c r="A44" s="2045"/>
      <c r="B44" s="19" t="s">
        <v>482</v>
      </c>
      <c r="C44" s="20" t="s">
        <v>310</v>
      </c>
    </row>
    <row r="45" spans="1:3">
      <c r="A45" s="2043" t="s">
        <v>483</v>
      </c>
      <c r="B45" s="17" t="s">
        <v>484</v>
      </c>
      <c r="C45" s="13" t="s">
        <v>272</v>
      </c>
    </row>
    <row r="46" spans="1:3" ht="49.5">
      <c r="A46" s="2044"/>
      <c r="B46" s="10" t="s">
        <v>485</v>
      </c>
      <c r="C46" s="13" t="s">
        <v>1472</v>
      </c>
    </row>
    <row r="47" spans="1:3" ht="33.75" thickBot="1">
      <c r="A47" s="2045"/>
      <c r="B47" s="19" t="s">
        <v>487</v>
      </c>
      <c r="C47" s="316" t="s">
        <v>1473</v>
      </c>
    </row>
    <row r="48" spans="1:3">
      <c r="A48" s="2050" t="s">
        <v>325</v>
      </c>
      <c r="B48" s="21" t="s">
        <v>490</v>
      </c>
      <c r="C48" s="1383" t="s">
        <v>502</v>
      </c>
    </row>
    <row r="49" spans="1:3">
      <c r="A49" s="2050"/>
      <c r="B49" s="10" t="s">
        <v>491</v>
      </c>
      <c r="C49" s="626" t="s">
        <v>310</v>
      </c>
    </row>
    <row r="50" spans="1:3">
      <c r="A50" s="2050"/>
      <c r="B50" s="10" t="s">
        <v>493</v>
      </c>
      <c r="C50" s="684" t="s">
        <v>310</v>
      </c>
    </row>
    <row r="51" spans="1:3">
      <c r="A51" s="2050"/>
      <c r="B51" s="10" t="s">
        <v>495</v>
      </c>
      <c r="C51" s="684" t="s">
        <v>310</v>
      </c>
    </row>
    <row r="52" spans="1:3">
      <c r="A52" s="2050"/>
      <c r="B52" s="10" t="s">
        <v>497</v>
      </c>
      <c r="C52" s="684" t="s">
        <v>310</v>
      </c>
    </row>
    <row r="53" spans="1:3" ht="49.5">
      <c r="A53" s="2050"/>
      <c r="B53" s="10" t="s">
        <v>1474</v>
      </c>
      <c r="C53" s="684" t="s">
        <v>842</v>
      </c>
    </row>
    <row r="54" spans="1:3" ht="49.5">
      <c r="A54" s="2050"/>
      <c r="B54" s="10" t="s">
        <v>501</v>
      </c>
      <c r="C54" s="684" t="s">
        <v>1475</v>
      </c>
    </row>
    <row r="55" spans="1:3">
      <c r="A55" s="2050"/>
      <c r="B55" s="10" t="s">
        <v>503</v>
      </c>
      <c r="C55" s="626" t="s">
        <v>691</v>
      </c>
    </row>
    <row r="56" spans="1:3">
      <c r="A56" s="2050"/>
      <c r="B56" s="10" t="s">
        <v>505</v>
      </c>
      <c r="C56" s="626" t="s">
        <v>776</v>
      </c>
    </row>
    <row r="57" spans="1:3" ht="33">
      <c r="A57" s="2050"/>
      <c r="B57" s="10" t="s">
        <v>506</v>
      </c>
      <c r="C57" s="626" t="s">
        <v>1476</v>
      </c>
    </row>
    <row r="58" spans="1:3">
      <c r="A58" s="2050"/>
      <c r="B58" s="10" t="s">
        <v>507</v>
      </c>
      <c r="C58" s="1296" t="s">
        <v>310</v>
      </c>
    </row>
    <row r="59" spans="1:3">
      <c r="A59" s="2050"/>
      <c r="B59" s="10" t="s">
        <v>508</v>
      </c>
      <c r="C59" s="1001" t="s">
        <v>1477</v>
      </c>
    </row>
    <row r="60" spans="1:3" ht="82.5">
      <c r="A60" s="2050"/>
      <c r="B60" s="10" t="s">
        <v>509</v>
      </c>
      <c r="C60" s="634" t="s">
        <v>1478</v>
      </c>
    </row>
    <row r="61" spans="1:3">
      <c r="A61" s="2050"/>
      <c r="B61" s="10" t="s">
        <v>510</v>
      </c>
      <c r="C61" s="626" t="s">
        <v>1479</v>
      </c>
    </row>
    <row r="62" spans="1:3">
      <c r="A62" s="2050"/>
      <c r="B62" s="10" t="s">
        <v>512</v>
      </c>
      <c r="C62" s="626" t="s">
        <v>848</v>
      </c>
    </row>
    <row r="63" spans="1:3">
      <c r="A63" s="2050"/>
      <c r="B63" s="10" t="s">
        <v>514</v>
      </c>
      <c r="C63" s="626" t="s">
        <v>310</v>
      </c>
    </row>
    <row r="64" spans="1:3">
      <c r="A64" s="2050"/>
      <c r="B64" s="10" t="s">
        <v>516</v>
      </c>
      <c r="C64" s="626" t="s">
        <v>310</v>
      </c>
    </row>
    <row r="65" spans="1:3">
      <c r="A65" s="2050"/>
      <c r="B65" s="10" t="s">
        <v>518</v>
      </c>
      <c r="C65" s="626" t="s">
        <v>310</v>
      </c>
    </row>
    <row r="66" spans="1:3">
      <c r="A66" s="2050"/>
      <c r="B66" s="10" t="s">
        <v>519</v>
      </c>
      <c r="C66" s="626" t="s">
        <v>310</v>
      </c>
    </row>
    <row r="67" spans="1:3">
      <c r="A67" s="2050"/>
      <c r="B67" s="10" t="s">
        <v>521</v>
      </c>
      <c r="C67" s="635" t="s">
        <v>310</v>
      </c>
    </row>
    <row r="68" spans="1:3" ht="19.5" thickBot="1">
      <c r="A68" s="2051"/>
      <c r="B68" s="19" t="s">
        <v>523</v>
      </c>
      <c r="C68" s="636" t="s">
        <v>310</v>
      </c>
    </row>
    <row r="69" spans="1:3">
      <c r="A69" s="2043" t="s">
        <v>525</v>
      </c>
      <c r="B69" s="17" t="s">
        <v>526</v>
      </c>
      <c r="C69" s="18" t="s">
        <v>272</v>
      </c>
    </row>
    <row r="70" spans="1:3">
      <c r="A70" s="2044"/>
      <c r="B70" s="10" t="s">
        <v>527</v>
      </c>
      <c r="C70" s="13" t="s">
        <v>292</v>
      </c>
    </row>
    <row r="71" spans="1:3">
      <c r="A71" s="2044"/>
      <c r="B71" s="10" t="s">
        <v>528</v>
      </c>
      <c r="C71" s="13" t="s">
        <v>310</v>
      </c>
    </row>
    <row r="72" spans="1:3">
      <c r="A72" s="2044"/>
      <c r="B72" s="10" t="s">
        <v>529</v>
      </c>
      <c r="C72" s="13" t="s">
        <v>310</v>
      </c>
    </row>
    <row r="73" spans="1:3" ht="49.5">
      <c r="A73" s="2044"/>
      <c r="B73" s="10" t="s">
        <v>530</v>
      </c>
      <c r="C73" s="13" t="s">
        <v>531</v>
      </c>
    </row>
    <row r="74" spans="1:3">
      <c r="A74" s="2044"/>
      <c r="B74" s="10" t="s">
        <v>965</v>
      </c>
      <c r="C74" s="13" t="s">
        <v>294</v>
      </c>
    </row>
    <row r="75" spans="1:3">
      <c r="A75" s="2044"/>
      <c r="B75" s="10" t="s">
        <v>533</v>
      </c>
      <c r="C75" s="13" t="s">
        <v>272</v>
      </c>
    </row>
    <row r="76" spans="1:3">
      <c r="A76" s="2044"/>
      <c r="B76" s="10" t="s">
        <v>534</v>
      </c>
      <c r="C76" s="13" t="s">
        <v>370</v>
      </c>
    </row>
    <row r="77" spans="1:3" ht="83.25" thickBot="1">
      <c r="A77" s="2045"/>
      <c r="B77" s="19" t="s">
        <v>535</v>
      </c>
      <c r="C77" s="316" t="s">
        <v>849</v>
      </c>
    </row>
    <row r="78" spans="1:3" ht="49.5">
      <c r="A78" s="2043" t="s">
        <v>537</v>
      </c>
      <c r="B78" s="17" t="s">
        <v>538</v>
      </c>
      <c r="C78" s="1224" t="s">
        <v>1480</v>
      </c>
    </row>
    <row r="79" spans="1:3">
      <c r="A79" s="2044"/>
      <c r="B79" s="10" t="s">
        <v>540</v>
      </c>
      <c r="C79" s="630" t="s">
        <v>821</v>
      </c>
    </row>
    <row r="80" spans="1:3" ht="33">
      <c r="A80" s="2044"/>
      <c r="B80" s="10" t="s">
        <v>541</v>
      </c>
      <c r="C80" s="626" t="s">
        <v>822</v>
      </c>
    </row>
    <row r="81" spans="1:3">
      <c r="A81" s="2044"/>
      <c r="B81" s="10" t="s">
        <v>543</v>
      </c>
      <c r="C81" s="626" t="s">
        <v>1005</v>
      </c>
    </row>
    <row r="82" spans="1:3" ht="49.5">
      <c r="A82" s="2044"/>
      <c r="B82" s="10" t="s">
        <v>545</v>
      </c>
      <c r="C82" s="626" t="s">
        <v>729</v>
      </c>
    </row>
    <row r="83" spans="1:3">
      <c r="A83" s="2044"/>
      <c r="B83" s="10" t="s">
        <v>547</v>
      </c>
      <c r="C83" s="626" t="s">
        <v>270</v>
      </c>
    </row>
    <row r="84" spans="1:3">
      <c r="A84" s="2044"/>
      <c r="B84" s="10" t="s">
        <v>519</v>
      </c>
      <c r="C84" s="626" t="s">
        <v>310</v>
      </c>
    </row>
    <row r="85" spans="1:3">
      <c r="A85" s="2044"/>
      <c r="B85" s="10" t="s">
        <v>521</v>
      </c>
      <c r="C85" s="626" t="s">
        <v>310</v>
      </c>
    </row>
    <row r="86" spans="1:3">
      <c r="A86" s="2044"/>
      <c r="B86" s="10" t="s">
        <v>548</v>
      </c>
      <c r="C86" s="626" t="s">
        <v>310</v>
      </c>
    </row>
    <row r="87" spans="1:3">
      <c r="A87" s="2044"/>
      <c r="B87" s="10" t="s">
        <v>549</v>
      </c>
      <c r="C87" s="626"/>
    </row>
    <row r="88" spans="1:3">
      <c r="A88" s="2044"/>
      <c r="B88" s="10" t="s">
        <v>550</v>
      </c>
      <c r="C88" s="626" t="s">
        <v>270</v>
      </c>
    </row>
    <row r="89" spans="1:3">
      <c r="A89" s="2044"/>
      <c r="B89" s="10" t="s">
        <v>551</v>
      </c>
      <c r="C89" s="626" t="s">
        <v>310</v>
      </c>
    </row>
    <row r="90" spans="1:3">
      <c r="A90" s="2044"/>
      <c r="B90" s="10" t="s">
        <v>552</v>
      </c>
      <c r="C90" s="626" t="s">
        <v>310</v>
      </c>
    </row>
    <row r="91" spans="1:3">
      <c r="A91" s="2044"/>
      <c r="B91" s="10" t="s">
        <v>553</v>
      </c>
      <c r="C91" s="626" t="s">
        <v>310</v>
      </c>
    </row>
    <row r="92" spans="1:3" ht="19.5" thickBot="1">
      <c r="A92" s="2045"/>
      <c r="B92" s="19" t="s">
        <v>554</v>
      </c>
      <c r="C92" s="636" t="s">
        <v>310</v>
      </c>
    </row>
    <row r="93" spans="1:3" ht="66">
      <c r="A93" s="2043" t="s">
        <v>555</v>
      </c>
      <c r="B93" s="17" t="s">
        <v>556</v>
      </c>
      <c r="C93" s="18" t="s">
        <v>823</v>
      </c>
    </row>
    <row r="94" spans="1:3" ht="33">
      <c r="A94" s="2044"/>
      <c r="B94" s="10" t="s">
        <v>558</v>
      </c>
      <c r="C94" s="13" t="s">
        <v>559</v>
      </c>
    </row>
    <row r="95" spans="1:3">
      <c r="A95" s="2044"/>
      <c r="B95" s="10" t="s">
        <v>560</v>
      </c>
      <c r="C95" s="13" t="s">
        <v>310</v>
      </c>
    </row>
    <row r="96" spans="1:3" ht="66">
      <c r="A96" s="2044"/>
      <c r="B96" s="10" t="s">
        <v>561</v>
      </c>
      <c r="C96" s="13" t="s">
        <v>1073</v>
      </c>
    </row>
    <row r="97" spans="1:3">
      <c r="A97" s="2044"/>
      <c r="B97" s="10" t="s">
        <v>563</v>
      </c>
      <c r="C97" s="13" t="s">
        <v>310</v>
      </c>
    </row>
    <row r="98" spans="1:3" ht="49.5">
      <c r="A98" s="2044"/>
      <c r="B98" s="10" t="s">
        <v>565</v>
      </c>
      <c r="C98" s="13" t="s">
        <v>1481</v>
      </c>
    </row>
    <row r="99" spans="1:3" ht="33">
      <c r="A99" s="2044"/>
      <c r="B99" s="10" t="s">
        <v>567</v>
      </c>
      <c r="C99" s="13" t="s">
        <v>310</v>
      </c>
    </row>
    <row r="100" spans="1:3">
      <c r="A100" s="2044"/>
      <c r="B100" s="10" t="s">
        <v>614</v>
      </c>
      <c r="C100" s="13" t="s">
        <v>310</v>
      </c>
    </row>
    <row r="101" spans="1:3" ht="33">
      <c r="A101" s="2044"/>
      <c r="B101" s="10" t="s">
        <v>569</v>
      </c>
      <c r="C101" s="13" t="s">
        <v>1482</v>
      </c>
    </row>
    <row r="102" spans="1:3" ht="19.5" thickBot="1">
      <c r="A102" s="2045"/>
      <c r="B102" s="19" t="s">
        <v>570</v>
      </c>
      <c r="C102" s="316" t="s">
        <v>310</v>
      </c>
    </row>
    <row r="103" spans="1:3" ht="33">
      <c r="A103" s="2050" t="s">
        <v>411</v>
      </c>
      <c r="B103" s="10" t="s">
        <v>572</v>
      </c>
      <c r="C103" s="1224" t="s">
        <v>1483</v>
      </c>
    </row>
    <row r="104" spans="1:3">
      <c r="A104" s="2050"/>
      <c r="B104" s="1141" t="s">
        <v>414</v>
      </c>
      <c r="C104" s="647">
        <v>3.3996</v>
      </c>
    </row>
    <row r="105" spans="1:3">
      <c r="A105" s="2050"/>
      <c r="B105" s="1141" t="s">
        <v>416</v>
      </c>
      <c r="C105" s="608">
        <v>489.14</v>
      </c>
    </row>
    <row r="106" spans="1:3">
      <c r="A106" s="2050"/>
      <c r="B106" s="1141" t="s">
        <v>1484</v>
      </c>
      <c r="C106" s="1226" t="s">
        <v>418</v>
      </c>
    </row>
    <row r="107" spans="1:3" ht="19.5" thickBot="1">
      <c r="A107" s="2051"/>
      <c r="B107" s="25" t="s">
        <v>977</v>
      </c>
      <c r="C107" s="1023" t="s">
        <v>260</v>
      </c>
    </row>
    <row r="108" spans="1:3" s="127" customFormat="1" ht="22.5" customHeight="1">
      <c r="A108" s="1976" t="s">
        <v>420</v>
      </c>
      <c r="B108" s="925" t="s">
        <v>421</v>
      </c>
      <c r="C108" s="926" t="s">
        <v>260</v>
      </c>
    </row>
    <row r="109" spans="1:3" s="127" customFormat="1" ht="83.25" thickBot="1">
      <c r="A109" s="1977"/>
      <c r="B109" s="927" t="s">
        <v>423</v>
      </c>
      <c r="C109" s="928" t="s">
        <v>1485</v>
      </c>
    </row>
    <row r="110" spans="1:3" ht="19.5" thickBot="1">
      <c r="A110" s="2052" t="s">
        <v>580</v>
      </c>
      <c r="B110" s="2183"/>
      <c r="C110" s="16" t="s">
        <v>260</v>
      </c>
    </row>
    <row r="111" spans="1:3" ht="234"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155" t="s">
        <v>621</v>
      </c>
      <c r="B2" s="2156"/>
      <c r="C2" s="1349" t="s">
        <v>1486</v>
      </c>
    </row>
    <row r="3" spans="1:3">
      <c r="A3" s="2157" t="s">
        <v>622</v>
      </c>
      <c r="B3" s="1217" t="s">
        <v>623</v>
      </c>
      <c r="C3" s="1210" t="s">
        <v>1487</v>
      </c>
    </row>
    <row r="4" spans="1:3">
      <c r="A4" s="2017"/>
      <c r="B4" s="1141" t="s">
        <v>625</v>
      </c>
      <c r="C4" s="1209" t="s">
        <v>1488</v>
      </c>
    </row>
    <row r="5" spans="1:3">
      <c r="A5" s="2017"/>
      <c r="B5" s="1141" t="s">
        <v>433</v>
      </c>
      <c r="C5" s="1209" t="s">
        <v>260</v>
      </c>
    </row>
    <row r="6" spans="1:3">
      <c r="A6" s="2017"/>
      <c r="B6" s="1141" t="s">
        <v>261</v>
      </c>
      <c r="C6" s="1209" t="s">
        <v>1489</v>
      </c>
    </row>
    <row r="7" spans="1:3">
      <c r="A7" s="2017"/>
      <c r="B7" s="1141" t="s">
        <v>435</v>
      </c>
      <c r="C7" s="1384" t="s">
        <v>1490</v>
      </c>
    </row>
    <row r="8" spans="1:3">
      <c r="A8" s="2017"/>
      <c r="B8" s="1141" t="s">
        <v>437</v>
      </c>
      <c r="C8" s="605">
        <v>4568485</v>
      </c>
    </row>
    <row r="9" spans="1:3">
      <c r="A9" s="2017"/>
      <c r="B9" s="1141" t="s">
        <v>439</v>
      </c>
      <c r="C9" s="1223">
        <v>655120749</v>
      </c>
    </row>
    <row r="10" spans="1:3" ht="132">
      <c r="A10" s="2017"/>
      <c r="B10" s="1141" t="s">
        <v>630</v>
      </c>
      <c r="C10" s="878" t="s">
        <v>1491</v>
      </c>
    </row>
    <row r="11" spans="1:3">
      <c r="A11" s="2017"/>
      <c r="B11" s="1141" t="s">
        <v>632</v>
      </c>
      <c r="C11" s="1209" t="s">
        <v>270</v>
      </c>
    </row>
    <row r="12" spans="1:3">
      <c r="A12" s="2017"/>
      <c r="B12" s="1141" t="s">
        <v>633</v>
      </c>
      <c r="C12" s="626" t="s">
        <v>272</v>
      </c>
    </row>
    <row r="13" spans="1:3">
      <c r="A13" s="2017"/>
      <c r="B13" s="1141" t="s">
        <v>634</v>
      </c>
      <c r="C13" s="626" t="s">
        <v>272</v>
      </c>
    </row>
    <row r="14" spans="1:3">
      <c r="A14" s="2017"/>
      <c r="B14" s="1141" t="s">
        <v>635</v>
      </c>
      <c r="C14" s="1209" t="s">
        <v>270</v>
      </c>
    </row>
    <row r="15" spans="1:3">
      <c r="A15" s="2017"/>
      <c r="B15" s="1141" t="s">
        <v>636</v>
      </c>
      <c r="C15" s="1209" t="s">
        <v>260</v>
      </c>
    </row>
    <row r="16" spans="1:3">
      <c r="A16" s="2017"/>
      <c r="B16" s="1141" t="s">
        <v>637</v>
      </c>
      <c r="C16" s="1209" t="s">
        <v>260</v>
      </c>
    </row>
    <row r="17" spans="1:3" ht="305.64999999999998" customHeight="1">
      <c r="A17" s="2017"/>
      <c r="B17" s="1141" t="s">
        <v>638</v>
      </c>
      <c r="C17" s="1209" t="s">
        <v>1492</v>
      </c>
    </row>
    <row r="18" spans="1:3" ht="33">
      <c r="A18" s="2017"/>
      <c r="B18" s="1141" t="s">
        <v>279</v>
      </c>
      <c r="C18" s="1209" t="s">
        <v>280</v>
      </c>
    </row>
    <row r="19" spans="1:3">
      <c r="A19" s="2017"/>
      <c r="B19" s="1141" t="s">
        <v>640</v>
      </c>
      <c r="C19" s="1209" t="s">
        <v>310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1493</v>
      </c>
    </row>
    <row r="26" spans="1:3">
      <c r="A26" s="2017"/>
      <c r="B26" s="1141" t="s">
        <v>647</v>
      </c>
      <c r="C26" s="1209" t="s">
        <v>260</v>
      </c>
    </row>
    <row r="27" spans="1:3">
      <c r="A27" s="2017"/>
      <c r="B27" s="1141" t="s">
        <v>648</v>
      </c>
      <c r="C27" s="1209" t="s">
        <v>1494</v>
      </c>
    </row>
    <row r="28" spans="1:3">
      <c r="A28" s="2017"/>
      <c r="B28" s="1141" t="s">
        <v>649</v>
      </c>
      <c r="C28" s="1209" t="s">
        <v>294</v>
      </c>
    </row>
    <row r="29" spans="1:3" ht="82.5">
      <c r="A29" s="2017"/>
      <c r="B29" s="1141" t="s">
        <v>650</v>
      </c>
      <c r="C29" s="1209" t="s">
        <v>1495</v>
      </c>
    </row>
    <row r="30" spans="1:3" ht="49.5">
      <c r="A30" s="2017"/>
      <c r="B30" s="1141" t="s">
        <v>652</v>
      </c>
      <c r="C30" s="1209" t="s">
        <v>1496</v>
      </c>
    </row>
    <row r="31" spans="1:3">
      <c r="A31" s="2017"/>
      <c r="B31" s="1141" t="s">
        <v>653</v>
      </c>
      <c r="C31" s="1209" t="s">
        <v>1497</v>
      </c>
    </row>
    <row r="32" spans="1:3" ht="33.75" thickBot="1">
      <c r="A32" s="2018"/>
      <c r="B32" s="4" t="s">
        <v>655</v>
      </c>
      <c r="C32" s="1272" t="s">
        <v>768</v>
      </c>
    </row>
    <row r="33" spans="1:3">
      <c r="A33" s="2154" t="s">
        <v>656</v>
      </c>
      <c r="B33" s="1217" t="s">
        <v>657</v>
      </c>
      <c r="C33" s="878" t="s">
        <v>1498</v>
      </c>
    </row>
    <row r="34" spans="1:3">
      <c r="A34" s="2011"/>
      <c r="B34" s="1141" t="s">
        <v>658</v>
      </c>
      <c r="C34" s="1209" t="s">
        <v>1499</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33">
      <c r="A46" s="2011"/>
      <c r="B46" s="1141" t="s">
        <v>673</v>
      </c>
      <c r="C46" s="1209" t="s">
        <v>1500</v>
      </c>
    </row>
    <row r="47" spans="1:3" ht="17.25" thickBot="1">
      <c r="A47" s="2012"/>
      <c r="B47" s="1273" t="s">
        <v>675</v>
      </c>
      <c r="C47" s="1272" t="s">
        <v>260</v>
      </c>
    </row>
    <row r="48" spans="1:3">
      <c r="A48" s="2011" t="s">
        <v>325</v>
      </c>
      <c r="B48" s="4" t="s">
        <v>677</v>
      </c>
      <c r="C48" s="1385" t="s">
        <v>272</v>
      </c>
    </row>
    <row r="49" spans="1:3">
      <c r="A49" s="2011"/>
      <c r="B49" s="1141" t="s">
        <v>678</v>
      </c>
      <c r="C49" s="1209" t="s">
        <v>1501</v>
      </c>
    </row>
    <row r="50" spans="1:3">
      <c r="A50" s="2011"/>
      <c r="B50" s="1141" t="s">
        <v>680</v>
      </c>
      <c r="C50" s="1209" t="s">
        <v>1502</v>
      </c>
    </row>
    <row r="51" spans="1:3">
      <c r="A51" s="2011"/>
      <c r="B51" s="1141" t="s">
        <v>682</v>
      </c>
      <c r="C51" s="1209" t="s">
        <v>683</v>
      </c>
    </row>
    <row r="52" spans="1:3" ht="214.5">
      <c r="A52" s="2011"/>
      <c r="B52" s="1141" t="s">
        <v>684</v>
      </c>
      <c r="C52" s="1209" t="s">
        <v>1503</v>
      </c>
    </row>
    <row r="53" spans="1:3" ht="82.5">
      <c r="A53" s="2011"/>
      <c r="B53" s="1141" t="s">
        <v>686</v>
      </c>
      <c r="C53" s="1209" t="s">
        <v>1504</v>
      </c>
    </row>
    <row r="54" spans="1:3" ht="33">
      <c r="A54" s="2011"/>
      <c r="B54" s="1141" t="s">
        <v>688</v>
      </c>
      <c r="C54" s="1209" t="s">
        <v>1505</v>
      </c>
    </row>
    <row r="55" spans="1:3">
      <c r="A55" s="2011"/>
      <c r="B55" s="1141" t="s">
        <v>690</v>
      </c>
      <c r="C55" s="1209" t="s">
        <v>1506</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263" t="s">
        <v>1507</v>
      </c>
    </row>
    <row r="60" spans="1:3">
      <c r="A60" s="2011"/>
      <c r="B60" s="1141" t="s">
        <v>697</v>
      </c>
      <c r="C60" s="878" t="s">
        <v>260</v>
      </c>
    </row>
    <row r="61" spans="1:3">
      <c r="A61" s="2011"/>
      <c r="B61" s="1141" t="s">
        <v>699</v>
      </c>
      <c r="C61" s="1209" t="s">
        <v>260</v>
      </c>
    </row>
    <row r="62" spans="1:3">
      <c r="A62" s="2011"/>
      <c r="B62" s="1141" t="s">
        <v>701</v>
      </c>
      <c r="C62" s="1209" t="s">
        <v>260</v>
      </c>
    </row>
    <row r="63" spans="1:3">
      <c r="A63" s="2011"/>
      <c r="B63" s="1141" t="s">
        <v>703</v>
      </c>
      <c r="C63" s="1209" t="s">
        <v>260</v>
      </c>
    </row>
    <row r="64" spans="1:3">
      <c r="A64" s="2011"/>
      <c r="B64" s="1141" t="s">
        <v>704</v>
      </c>
      <c r="C64" s="1209" t="s">
        <v>260</v>
      </c>
    </row>
    <row r="65" spans="1:3">
      <c r="A65" s="2011"/>
      <c r="B65" s="1141" t="s">
        <v>705</v>
      </c>
      <c r="C65" s="1209" t="s">
        <v>270</v>
      </c>
    </row>
    <row r="66" spans="1:3">
      <c r="A66" s="2011"/>
      <c r="B66" s="1141" t="s">
        <v>706</v>
      </c>
      <c r="C66" s="1209" t="s">
        <v>260</v>
      </c>
    </row>
    <row r="67" spans="1:3">
      <c r="A67" s="2011"/>
      <c r="B67" s="1141" t="s">
        <v>707</v>
      </c>
      <c r="C67" s="1209" t="s">
        <v>260</v>
      </c>
    </row>
    <row r="68" spans="1:3" ht="17.25" thickBot="1">
      <c r="A68" s="2012"/>
      <c r="B68" s="1273" t="s">
        <v>708</v>
      </c>
      <c r="C68" s="1272" t="s">
        <v>260</v>
      </c>
    </row>
    <row r="69" spans="1:3">
      <c r="A69" s="2154" t="s">
        <v>710</v>
      </c>
      <c r="B69" s="1217" t="s">
        <v>711</v>
      </c>
      <c r="C69" s="878" t="s">
        <v>272</v>
      </c>
    </row>
    <row r="70" spans="1:3">
      <c r="A70" s="2011"/>
      <c r="B70" s="1141" t="s">
        <v>712</v>
      </c>
      <c r="C70" s="1209" t="s">
        <v>1508</v>
      </c>
    </row>
    <row r="71" spans="1:3">
      <c r="A71" s="2011"/>
      <c r="B71" s="1141" t="s">
        <v>713</v>
      </c>
      <c r="C71" s="1209" t="s">
        <v>260</v>
      </c>
    </row>
    <row r="72" spans="1:3">
      <c r="A72" s="2011"/>
      <c r="B72" s="1141" t="s">
        <v>714</v>
      </c>
      <c r="C72" s="1209" t="s">
        <v>260</v>
      </c>
    </row>
    <row r="73" spans="1:3" ht="148.5">
      <c r="A73" s="2011"/>
      <c r="B73" s="1141" t="s">
        <v>715</v>
      </c>
      <c r="C73" s="1209" t="s">
        <v>1509</v>
      </c>
    </row>
    <row r="74" spans="1:3">
      <c r="A74" s="2011"/>
      <c r="B74" s="1141" t="s">
        <v>716</v>
      </c>
      <c r="C74" s="1209" t="s">
        <v>294</v>
      </c>
    </row>
    <row r="75" spans="1:3">
      <c r="A75" s="2011"/>
      <c r="B75" s="1141" t="s">
        <v>717</v>
      </c>
      <c r="C75" s="1209" t="s">
        <v>272</v>
      </c>
    </row>
    <row r="76" spans="1:3">
      <c r="A76" s="2011"/>
      <c r="B76" s="1141" t="s">
        <v>718</v>
      </c>
      <c r="C76" s="1209" t="s">
        <v>370</v>
      </c>
    </row>
    <row r="77" spans="1:3" ht="149.25" thickBot="1">
      <c r="A77" s="2012"/>
      <c r="B77" s="1273" t="s">
        <v>719</v>
      </c>
      <c r="C77" s="533" t="s">
        <v>1510</v>
      </c>
    </row>
    <row r="78" spans="1:3" ht="99">
      <c r="A78" s="2154" t="s">
        <v>720</v>
      </c>
      <c r="B78" s="1217" t="s">
        <v>721</v>
      </c>
      <c r="C78" s="1224" t="s">
        <v>1511</v>
      </c>
    </row>
    <row r="79" spans="1:3">
      <c r="A79" s="2011"/>
      <c r="B79" s="1141" t="s">
        <v>723</v>
      </c>
      <c r="C79" s="878" t="s">
        <v>1512</v>
      </c>
    </row>
    <row r="80" spans="1:3" ht="49.5">
      <c r="A80" s="2011"/>
      <c r="B80" s="1141" t="s">
        <v>725</v>
      </c>
      <c r="C80" s="1209" t="s">
        <v>1513</v>
      </c>
    </row>
    <row r="81" spans="1:3">
      <c r="A81" s="2011"/>
      <c r="B81" s="1141" t="s">
        <v>727</v>
      </c>
      <c r="C81" s="1209" t="s">
        <v>381</v>
      </c>
    </row>
    <row r="82" spans="1:3" ht="49.5">
      <c r="A82" s="2011"/>
      <c r="B82" s="1141" t="s">
        <v>728</v>
      </c>
      <c r="C82" s="1209" t="s">
        <v>729</v>
      </c>
    </row>
    <row r="83" spans="1:3">
      <c r="A83" s="2011"/>
      <c r="B83" s="1141" t="s">
        <v>730</v>
      </c>
      <c r="C83" s="1209" t="s">
        <v>272</v>
      </c>
    </row>
    <row r="84" spans="1:3">
      <c r="A84" s="2011"/>
      <c r="B84" s="1141" t="s">
        <v>706</v>
      </c>
      <c r="C84" s="1209" t="s">
        <v>1514</v>
      </c>
    </row>
    <row r="85" spans="1:3">
      <c r="A85" s="2011"/>
      <c r="B85" s="1141" t="s">
        <v>707</v>
      </c>
      <c r="C85" s="1292">
        <v>44833</v>
      </c>
    </row>
    <row r="86" spans="1:3">
      <c r="A86" s="2011"/>
      <c r="B86" s="1141" t="s">
        <v>731</v>
      </c>
      <c r="C86" s="1209" t="s">
        <v>1515</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49.5">
      <c r="A93" s="2154" t="s">
        <v>738</v>
      </c>
      <c r="B93" s="1217" t="s">
        <v>739</v>
      </c>
      <c r="C93" s="878" t="s">
        <v>1516</v>
      </c>
    </row>
    <row r="94" spans="1:3" ht="33">
      <c r="A94" s="2011"/>
      <c r="B94" s="1141" t="s">
        <v>741</v>
      </c>
      <c r="C94" s="1209" t="s">
        <v>559</v>
      </c>
    </row>
    <row r="95" spans="1:3" ht="115.5">
      <c r="A95" s="2011"/>
      <c r="B95" s="1141" t="s">
        <v>742</v>
      </c>
      <c r="C95" s="1209" t="s">
        <v>1517</v>
      </c>
    </row>
    <row r="96" spans="1:3" ht="99">
      <c r="A96" s="2011"/>
      <c r="B96" s="1141" t="s">
        <v>743</v>
      </c>
      <c r="C96" s="1209" t="s">
        <v>1518</v>
      </c>
    </row>
    <row r="97" spans="1:3" ht="99">
      <c r="A97" s="2011"/>
      <c r="B97" s="1141" t="s">
        <v>744</v>
      </c>
      <c r="C97" s="1209" t="s">
        <v>1519</v>
      </c>
    </row>
    <row r="98" spans="1:3" ht="33">
      <c r="A98" s="2011"/>
      <c r="B98" s="1141" t="s">
        <v>746</v>
      </c>
      <c r="C98" s="1209" t="s">
        <v>612</v>
      </c>
    </row>
    <row r="99" spans="1:3" ht="33">
      <c r="A99" s="2011"/>
      <c r="B99" s="1141" t="s">
        <v>747</v>
      </c>
      <c r="C99" s="1209" t="s">
        <v>260</v>
      </c>
    </row>
    <row r="100" spans="1:3">
      <c r="A100" s="2011"/>
      <c r="B100" s="1141" t="s">
        <v>749</v>
      </c>
      <c r="C100" s="1209" t="s">
        <v>260</v>
      </c>
    </row>
    <row r="101" spans="1:3">
      <c r="A101" s="2011"/>
      <c r="B101" s="1141" t="s">
        <v>751</v>
      </c>
      <c r="C101" s="1209" t="s">
        <v>260</v>
      </c>
    </row>
    <row r="102" spans="1:3" ht="17.25" thickBot="1">
      <c r="A102" s="2012"/>
      <c r="B102" s="1274" t="s">
        <v>752</v>
      </c>
      <c r="C102" s="1272" t="s">
        <v>260</v>
      </c>
    </row>
    <row r="103" spans="1:3" ht="37.5">
      <c r="A103" s="2021" t="s">
        <v>411</v>
      </c>
      <c r="B103" s="1141" t="s">
        <v>753</v>
      </c>
      <c r="C103" s="1386" t="s">
        <v>1520</v>
      </c>
    </row>
    <row r="104" spans="1:3">
      <c r="A104" s="2021"/>
      <c r="B104" s="1141" t="s">
        <v>414</v>
      </c>
      <c r="C104" s="607">
        <v>7.646E-3</v>
      </c>
    </row>
    <row r="105" spans="1:3">
      <c r="A105" s="2021"/>
      <c r="B105" s="1141" t="s">
        <v>576</v>
      </c>
      <c r="C105" s="608">
        <v>1.1000000000000001</v>
      </c>
    </row>
    <row r="106" spans="1:3">
      <c r="A106" s="2021"/>
      <c r="B106" s="1141" t="s">
        <v>417</v>
      </c>
      <c r="C106" s="1226" t="s">
        <v>1521</v>
      </c>
    </row>
    <row r="107" spans="1:3" ht="17.25" thickBot="1">
      <c r="A107" s="2022"/>
      <c r="B107" s="25" t="s">
        <v>419</v>
      </c>
      <c r="C107" s="740" t="s">
        <v>260</v>
      </c>
    </row>
    <row r="108" spans="1:3" s="127" customFormat="1" ht="165">
      <c r="A108" s="1976" t="s">
        <v>420</v>
      </c>
      <c r="B108" s="925" t="s">
        <v>421</v>
      </c>
      <c r="C108" s="926" t="s">
        <v>1522</v>
      </c>
    </row>
    <row r="109" spans="1:3" s="127" customFormat="1" ht="165.75" thickBot="1">
      <c r="A109" s="1977"/>
      <c r="B109" s="927" t="s">
        <v>423</v>
      </c>
      <c r="C109" s="928" t="s">
        <v>1523</v>
      </c>
    </row>
    <row r="110" spans="1:3" ht="17.25" thickBot="1">
      <c r="A110" s="2158" t="s">
        <v>758</v>
      </c>
      <c r="B110" s="2159"/>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1" customWidth="1"/>
  </cols>
  <sheetData>
    <row r="1" spans="1:3" ht="20.25" thickBot="1">
      <c r="A1" s="1978" t="s">
        <v>620</v>
      </c>
      <c r="B1" s="1978"/>
      <c r="C1" s="1978"/>
    </row>
    <row r="2" spans="1:3" ht="17.25" customHeight="1" thickBot="1">
      <c r="A2" s="2185" t="s">
        <v>621</v>
      </c>
      <c r="B2" s="2186"/>
      <c r="C2" s="1387">
        <v>45838</v>
      </c>
    </row>
    <row r="3" spans="1:3">
      <c r="A3" s="2187" t="s">
        <v>622</v>
      </c>
      <c r="B3" s="1388" t="s">
        <v>623</v>
      </c>
      <c r="C3" s="1350" t="s">
        <v>1524</v>
      </c>
    </row>
    <row r="4" spans="1:3">
      <c r="A4" s="2188"/>
      <c r="B4" s="1244" t="s">
        <v>625</v>
      </c>
      <c r="C4" s="640" t="s">
        <v>1525</v>
      </c>
    </row>
    <row r="5" spans="1:3">
      <c r="A5" s="2188"/>
      <c r="B5" s="1244" t="s">
        <v>433</v>
      </c>
      <c r="C5" s="596" t="s">
        <v>1524</v>
      </c>
    </row>
    <row r="6" spans="1:3">
      <c r="A6" s="2188"/>
      <c r="B6" s="1244" t="s">
        <v>261</v>
      </c>
      <c r="C6" s="599" t="s">
        <v>1526</v>
      </c>
    </row>
    <row r="7" spans="1:3">
      <c r="A7" s="2188"/>
      <c r="B7" s="1244" t="s">
        <v>435</v>
      </c>
      <c r="C7" s="1268" t="s">
        <v>1294</v>
      </c>
    </row>
    <row r="8" spans="1:3">
      <c r="A8" s="2188"/>
      <c r="B8" s="1244" t="s">
        <v>437</v>
      </c>
      <c r="C8" s="602">
        <v>122048362</v>
      </c>
    </row>
    <row r="9" spans="1:3">
      <c r="A9" s="2188"/>
      <c r="B9" s="1244" t="s">
        <v>439</v>
      </c>
      <c r="C9" s="1269">
        <v>17635988331</v>
      </c>
    </row>
    <row r="10" spans="1:3">
      <c r="A10" s="2188"/>
      <c r="B10" s="1244" t="s">
        <v>630</v>
      </c>
      <c r="C10" s="596" t="s">
        <v>946</v>
      </c>
    </row>
    <row r="11" spans="1:3">
      <c r="A11" s="2188"/>
      <c r="B11" s="1244" t="s">
        <v>632</v>
      </c>
      <c r="C11" s="596" t="s">
        <v>270</v>
      </c>
    </row>
    <row r="12" spans="1:3">
      <c r="A12" s="2188"/>
      <c r="B12" s="1244" t="s">
        <v>633</v>
      </c>
      <c r="C12" s="599" t="s">
        <v>272</v>
      </c>
    </row>
    <row r="13" spans="1:3">
      <c r="A13" s="2188"/>
      <c r="B13" s="1244" t="s">
        <v>634</v>
      </c>
      <c r="C13" s="596" t="s">
        <v>272</v>
      </c>
    </row>
    <row r="14" spans="1:3">
      <c r="A14" s="2188"/>
      <c r="B14" s="1244" t="s">
        <v>635</v>
      </c>
      <c r="C14" s="596" t="s">
        <v>270</v>
      </c>
    </row>
    <row r="15" spans="1:3">
      <c r="A15" s="2188"/>
      <c r="B15" s="1244" t="s">
        <v>636</v>
      </c>
      <c r="C15" s="596" t="s">
        <v>260</v>
      </c>
    </row>
    <row r="16" spans="1:3">
      <c r="A16" s="2188"/>
      <c r="B16" s="1244" t="s">
        <v>637</v>
      </c>
      <c r="C16" s="596" t="s">
        <v>260</v>
      </c>
    </row>
    <row r="17" spans="1:3" ht="247.5">
      <c r="A17" s="2188"/>
      <c r="B17" s="1244" t="s">
        <v>638</v>
      </c>
      <c r="C17" s="599" t="s">
        <v>1527</v>
      </c>
    </row>
    <row r="18" spans="1:3" ht="33">
      <c r="A18" s="2188"/>
      <c r="B18" s="1244" t="s">
        <v>279</v>
      </c>
      <c r="C18" s="599" t="s">
        <v>280</v>
      </c>
    </row>
    <row r="19" spans="1:3">
      <c r="A19" s="2188"/>
      <c r="B19" s="1244" t="s">
        <v>640</v>
      </c>
      <c r="C19" s="596" t="s">
        <v>260</v>
      </c>
    </row>
    <row r="20" spans="1:3">
      <c r="A20" s="2188"/>
      <c r="B20" s="1244" t="s">
        <v>641</v>
      </c>
      <c r="C20" s="596" t="s">
        <v>270</v>
      </c>
    </row>
    <row r="21" spans="1:3">
      <c r="A21" s="2188"/>
      <c r="B21" s="1244" t="s">
        <v>642</v>
      </c>
      <c r="C21" s="596" t="s">
        <v>260</v>
      </c>
    </row>
    <row r="22" spans="1:3">
      <c r="A22" s="2188"/>
      <c r="B22" s="1244" t="s">
        <v>643</v>
      </c>
      <c r="C22" s="596" t="s">
        <v>260</v>
      </c>
    </row>
    <row r="23" spans="1:3">
      <c r="A23" s="2188"/>
      <c r="B23" s="1244" t="s">
        <v>644</v>
      </c>
      <c r="C23" s="596" t="s">
        <v>260</v>
      </c>
    </row>
    <row r="24" spans="1:3">
      <c r="A24" s="2188"/>
      <c r="B24" s="1244" t="s">
        <v>645</v>
      </c>
      <c r="C24" s="596" t="s">
        <v>260</v>
      </c>
    </row>
    <row r="25" spans="1:3">
      <c r="A25" s="2188"/>
      <c r="B25" s="1244" t="s">
        <v>646</v>
      </c>
      <c r="C25" s="599" t="s">
        <v>289</v>
      </c>
    </row>
    <row r="26" spans="1:3">
      <c r="A26" s="2188"/>
      <c r="B26" s="1244" t="s">
        <v>647</v>
      </c>
      <c r="C26" s="596" t="s">
        <v>260</v>
      </c>
    </row>
    <row r="27" spans="1:3">
      <c r="A27" s="2188"/>
      <c r="B27" s="1244" t="s">
        <v>648</v>
      </c>
      <c r="C27" s="599" t="s">
        <v>292</v>
      </c>
    </row>
    <row r="28" spans="1:3">
      <c r="A28" s="2188"/>
      <c r="B28" s="1244" t="s">
        <v>649</v>
      </c>
      <c r="C28" s="599" t="s">
        <v>294</v>
      </c>
    </row>
    <row r="29" spans="1:3">
      <c r="A29" s="2188"/>
      <c r="B29" s="1244" t="s">
        <v>650</v>
      </c>
      <c r="C29" s="599" t="s">
        <v>651</v>
      </c>
    </row>
    <row r="30" spans="1:3" ht="33">
      <c r="A30" s="2188"/>
      <c r="B30" s="1244" t="s">
        <v>652</v>
      </c>
      <c r="C30" s="599" t="s">
        <v>464</v>
      </c>
    </row>
    <row r="31" spans="1:3" ht="148.5">
      <c r="A31" s="2188"/>
      <c r="B31" s="1244" t="s">
        <v>653</v>
      </c>
      <c r="C31" s="599" t="s">
        <v>1528</v>
      </c>
    </row>
    <row r="32" spans="1:3" ht="33.75" thickBot="1">
      <c r="A32" s="2189"/>
      <c r="B32" s="60" t="s">
        <v>301</v>
      </c>
      <c r="C32" s="1022" t="s">
        <v>260</v>
      </c>
    </row>
    <row r="33" spans="1:3">
      <c r="A33" s="2184" t="s">
        <v>656</v>
      </c>
      <c r="B33" s="1388" t="s">
        <v>657</v>
      </c>
      <c r="C33" s="422" t="s">
        <v>1526</v>
      </c>
    </row>
    <row r="34" spans="1:3">
      <c r="A34" s="2021"/>
      <c r="B34" s="1244" t="s">
        <v>658</v>
      </c>
      <c r="C34" s="426" t="s">
        <v>1529</v>
      </c>
    </row>
    <row r="35" spans="1:3">
      <c r="A35" s="2021"/>
      <c r="B35" s="1244" t="s">
        <v>660</v>
      </c>
      <c r="C35" s="426" t="s">
        <v>307</v>
      </c>
    </row>
    <row r="36" spans="1:3">
      <c r="A36" s="2021"/>
      <c r="B36" s="1244" t="s">
        <v>661</v>
      </c>
      <c r="C36" s="422" t="s">
        <v>260</v>
      </c>
    </row>
    <row r="37" spans="1:3">
      <c r="A37" s="2021"/>
      <c r="B37" s="1244" t="s">
        <v>662</v>
      </c>
      <c r="C37" s="422" t="s">
        <v>260</v>
      </c>
    </row>
    <row r="38" spans="1:3" ht="19.5" thickBot="1">
      <c r="A38" s="2022"/>
      <c r="B38" s="1389" t="s">
        <v>663</v>
      </c>
      <c r="C38" s="423" t="s">
        <v>272</v>
      </c>
    </row>
    <row r="39" spans="1:3">
      <c r="A39" s="2184" t="s">
        <v>664</v>
      </c>
      <c r="B39" s="1388" t="s">
        <v>665</v>
      </c>
      <c r="C39" s="422" t="s">
        <v>270</v>
      </c>
    </row>
    <row r="40" spans="1:3">
      <c r="A40" s="2021"/>
      <c r="B40" s="1244" t="s">
        <v>666</v>
      </c>
      <c r="C40" s="422" t="s">
        <v>260</v>
      </c>
    </row>
    <row r="41" spans="1:3">
      <c r="A41" s="2021"/>
      <c r="B41" s="1244" t="s">
        <v>667</v>
      </c>
      <c r="C41" s="422" t="s">
        <v>260</v>
      </c>
    </row>
    <row r="42" spans="1:3">
      <c r="A42" s="2021"/>
      <c r="B42" s="1244" t="s">
        <v>668</v>
      </c>
      <c r="C42" s="422" t="s">
        <v>260</v>
      </c>
    </row>
    <row r="43" spans="1:3">
      <c r="A43" s="2021"/>
      <c r="B43" s="1244" t="s">
        <v>669</v>
      </c>
      <c r="C43" s="422" t="s">
        <v>260</v>
      </c>
    </row>
    <row r="44" spans="1:3" ht="19.5" thickBot="1">
      <c r="A44" s="2022"/>
      <c r="B44" s="1390" t="s">
        <v>670</v>
      </c>
      <c r="C44" s="422" t="s">
        <v>260</v>
      </c>
    </row>
    <row r="45" spans="1:3">
      <c r="A45" s="2184" t="s">
        <v>671</v>
      </c>
      <c r="B45" s="1388" t="s">
        <v>672</v>
      </c>
      <c r="C45" s="437" t="s">
        <v>272</v>
      </c>
    </row>
    <row r="46" spans="1:3">
      <c r="A46" s="2021"/>
      <c r="B46" s="1244" t="s">
        <v>673</v>
      </c>
      <c r="C46" s="426" t="s">
        <v>1530</v>
      </c>
    </row>
    <row r="47" spans="1:3" ht="50.25" thickBot="1">
      <c r="A47" s="2022"/>
      <c r="B47" s="1389" t="s">
        <v>675</v>
      </c>
      <c r="C47" s="423" t="s">
        <v>1531</v>
      </c>
    </row>
    <row r="48" spans="1:3">
      <c r="A48" s="2021" t="s">
        <v>325</v>
      </c>
      <c r="B48" s="60" t="s">
        <v>677</v>
      </c>
      <c r="C48" s="424" t="s">
        <v>272</v>
      </c>
    </row>
    <row r="49" spans="1:3">
      <c r="A49" s="2021"/>
      <c r="B49" s="1244" t="s">
        <v>678</v>
      </c>
      <c r="C49" s="426" t="s">
        <v>1532</v>
      </c>
    </row>
    <row r="50" spans="1:3" ht="33">
      <c r="A50" s="2021"/>
      <c r="B50" s="1244" t="s">
        <v>680</v>
      </c>
      <c r="C50" s="426" t="s">
        <v>1533</v>
      </c>
    </row>
    <row r="51" spans="1:3">
      <c r="A51" s="2021"/>
      <c r="B51" s="1244" t="s">
        <v>682</v>
      </c>
      <c r="C51" s="426" t="s">
        <v>683</v>
      </c>
    </row>
    <row r="52" spans="1:3" ht="99">
      <c r="A52" s="2021"/>
      <c r="B52" s="1244" t="s">
        <v>684</v>
      </c>
      <c r="C52" s="426" t="s">
        <v>1534</v>
      </c>
    </row>
    <row r="53" spans="1:3" ht="214.5">
      <c r="A53" s="2021"/>
      <c r="B53" s="1244" t="s">
        <v>686</v>
      </c>
      <c r="C53" s="426" t="s">
        <v>1535</v>
      </c>
    </row>
    <row r="54" spans="1:3" ht="33">
      <c r="A54" s="2021"/>
      <c r="B54" s="1244" t="s">
        <v>688</v>
      </c>
      <c r="C54" s="370" t="s">
        <v>1536</v>
      </c>
    </row>
    <row r="55" spans="1:3">
      <c r="A55" s="2021"/>
      <c r="B55" s="1244" t="s">
        <v>690</v>
      </c>
      <c r="C55" s="382" t="s">
        <v>270</v>
      </c>
    </row>
    <row r="56" spans="1:3">
      <c r="A56" s="2021"/>
      <c r="B56" s="1244" t="s">
        <v>692</v>
      </c>
      <c r="C56" s="382" t="s">
        <v>342</v>
      </c>
    </row>
    <row r="57" spans="1:3">
      <c r="A57" s="2021"/>
      <c r="B57" s="1244" t="s">
        <v>693</v>
      </c>
      <c r="C57" s="382" t="s">
        <v>310</v>
      </c>
    </row>
    <row r="58" spans="1:3">
      <c r="A58" s="2021"/>
      <c r="B58" s="1244" t="s">
        <v>694</v>
      </c>
      <c r="C58" s="669" t="s">
        <v>310</v>
      </c>
    </row>
    <row r="59" spans="1:3">
      <c r="A59" s="2021"/>
      <c r="B59" s="1391" t="s">
        <v>695</v>
      </c>
      <c r="C59" s="1088" t="s">
        <v>1537</v>
      </c>
    </row>
    <row r="60" spans="1:3">
      <c r="A60" s="2021"/>
      <c r="B60" s="1244" t="s">
        <v>697</v>
      </c>
      <c r="C60" s="384" t="s">
        <v>1538</v>
      </c>
    </row>
    <row r="61" spans="1:3">
      <c r="A61" s="2021"/>
      <c r="B61" s="1244" t="s">
        <v>699</v>
      </c>
      <c r="C61" s="382" t="s">
        <v>260</v>
      </c>
    </row>
    <row r="62" spans="1:3">
      <c r="A62" s="2021"/>
      <c r="B62" s="1244" t="s">
        <v>701</v>
      </c>
      <c r="C62" s="382" t="s">
        <v>260</v>
      </c>
    </row>
    <row r="63" spans="1:3">
      <c r="A63" s="2021"/>
      <c r="B63" s="1244" t="s">
        <v>703</v>
      </c>
      <c r="C63" s="426" t="s">
        <v>260</v>
      </c>
    </row>
    <row r="64" spans="1:3">
      <c r="A64" s="2021"/>
      <c r="B64" s="1244" t="s">
        <v>704</v>
      </c>
      <c r="C64" s="426" t="s">
        <v>310</v>
      </c>
    </row>
    <row r="65" spans="1:3">
      <c r="A65" s="2021"/>
      <c r="B65" s="1244" t="s">
        <v>705</v>
      </c>
      <c r="C65" s="426" t="s">
        <v>272</v>
      </c>
    </row>
    <row r="66" spans="1:3">
      <c r="A66" s="2021"/>
      <c r="B66" s="1244" t="s">
        <v>706</v>
      </c>
      <c r="C66" s="426" t="s">
        <v>1539</v>
      </c>
    </row>
    <row r="67" spans="1:3">
      <c r="A67" s="2021"/>
      <c r="B67" s="1244" t="s">
        <v>707</v>
      </c>
      <c r="C67" s="1089" t="s">
        <v>1540</v>
      </c>
    </row>
    <row r="68" spans="1:3" ht="182.25" thickBot="1">
      <c r="A68" s="2022"/>
      <c r="B68" s="1389" t="s">
        <v>708</v>
      </c>
      <c r="C68" s="423" t="s">
        <v>1541</v>
      </c>
    </row>
    <row r="69" spans="1:3">
      <c r="A69" s="2184" t="s">
        <v>710</v>
      </c>
      <c r="B69" s="1388" t="s">
        <v>711</v>
      </c>
      <c r="C69" s="437" t="s">
        <v>272</v>
      </c>
    </row>
    <row r="70" spans="1:3">
      <c r="A70" s="2021"/>
      <c r="B70" s="1244" t="s">
        <v>712</v>
      </c>
      <c r="C70" s="426" t="s">
        <v>362</v>
      </c>
    </row>
    <row r="71" spans="1:3">
      <c r="A71" s="2021"/>
      <c r="B71" s="1244" t="s">
        <v>713</v>
      </c>
      <c r="C71" s="426" t="s">
        <v>310</v>
      </c>
    </row>
    <row r="72" spans="1:3">
      <c r="A72" s="2021"/>
      <c r="B72" s="1244" t="s">
        <v>714</v>
      </c>
      <c r="C72" s="426" t="s">
        <v>260</v>
      </c>
    </row>
    <row r="73" spans="1:3" ht="49.5">
      <c r="A73" s="2021"/>
      <c r="B73" s="1244" t="s">
        <v>715</v>
      </c>
      <c r="C73" s="426" t="s">
        <v>531</v>
      </c>
    </row>
    <row r="74" spans="1:3">
      <c r="A74" s="2021"/>
      <c r="B74" s="1244" t="s">
        <v>716</v>
      </c>
      <c r="C74" s="426" t="s">
        <v>294</v>
      </c>
    </row>
    <row r="75" spans="1:3">
      <c r="A75" s="2021"/>
      <c r="B75" s="1244" t="s">
        <v>717</v>
      </c>
      <c r="C75" s="426" t="s">
        <v>272</v>
      </c>
    </row>
    <row r="76" spans="1:3">
      <c r="A76" s="2021"/>
      <c r="B76" s="1244" t="s">
        <v>718</v>
      </c>
      <c r="C76" s="426" t="s">
        <v>370</v>
      </c>
    </row>
    <row r="77" spans="1:3" ht="83.25" thickBot="1">
      <c r="A77" s="2022"/>
      <c r="B77" s="1389" t="s">
        <v>719</v>
      </c>
      <c r="C77" s="425" t="s">
        <v>604</v>
      </c>
    </row>
    <row r="78" spans="1:3" ht="33">
      <c r="A78" s="2184" t="s">
        <v>720</v>
      </c>
      <c r="B78" s="1392" t="s">
        <v>721</v>
      </c>
      <c r="C78" s="1393" t="s">
        <v>1542</v>
      </c>
    </row>
    <row r="79" spans="1:3" ht="33">
      <c r="A79" s="2021"/>
      <c r="B79" s="1394" t="s">
        <v>723</v>
      </c>
      <c r="C79" s="596" t="s">
        <v>1543</v>
      </c>
    </row>
    <row r="80" spans="1:3" ht="115.5">
      <c r="A80" s="2021"/>
      <c r="B80" s="1244" t="s">
        <v>725</v>
      </c>
      <c r="C80" s="599" t="s">
        <v>1544</v>
      </c>
    </row>
    <row r="81" spans="1:3" ht="66">
      <c r="A81" s="2021"/>
      <c r="B81" s="1244" t="s">
        <v>727</v>
      </c>
      <c r="C81" s="599" t="s">
        <v>1545</v>
      </c>
    </row>
    <row r="82" spans="1:3" ht="49.5">
      <c r="A82" s="2021"/>
      <c r="B82" s="1244" t="s">
        <v>728</v>
      </c>
      <c r="C82" s="599" t="s">
        <v>729</v>
      </c>
    </row>
    <row r="83" spans="1:3">
      <c r="A83" s="2021"/>
      <c r="B83" s="1244" t="s">
        <v>730</v>
      </c>
      <c r="C83" s="599" t="s">
        <v>270</v>
      </c>
    </row>
    <row r="84" spans="1:3">
      <c r="A84" s="2021"/>
      <c r="B84" s="1244" t="s">
        <v>706</v>
      </c>
      <c r="C84" s="599" t="s">
        <v>310</v>
      </c>
    </row>
    <row r="85" spans="1:3">
      <c r="A85" s="2021"/>
      <c r="B85" s="1244" t="s">
        <v>707</v>
      </c>
      <c r="C85" s="1090" t="s">
        <v>310</v>
      </c>
    </row>
    <row r="86" spans="1:3">
      <c r="A86" s="2021"/>
      <c r="B86" s="1244" t="s">
        <v>731</v>
      </c>
      <c r="C86" s="599" t="s">
        <v>310</v>
      </c>
    </row>
    <row r="87" spans="1:3">
      <c r="A87" s="2021"/>
      <c r="B87" s="1244" t="s">
        <v>732</v>
      </c>
      <c r="C87" s="599"/>
    </row>
    <row r="88" spans="1:3">
      <c r="A88" s="2021"/>
      <c r="B88" s="1244" t="s">
        <v>733</v>
      </c>
      <c r="C88" s="599" t="s">
        <v>270</v>
      </c>
    </row>
    <row r="89" spans="1:3">
      <c r="A89" s="2021"/>
      <c r="B89" s="1244" t="s">
        <v>734</v>
      </c>
      <c r="C89" s="599" t="s">
        <v>310</v>
      </c>
    </row>
    <row r="90" spans="1:3">
      <c r="A90" s="2021"/>
      <c r="B90" s="1244" t="s">
        <v>735</v>
      </c>
      <c r="C90" s="599" t="s">
        <v>310</v>
      </c>
    </row>
    <row r="91" spans="1:3">
      <c r="A91" s="2021"/>
      <c r="B91" s="1244" t="s">
        <v>736</v>
      </c>
      <c r="C91" s="599" t="s">
        <v>310</v>
      </c>
    </row>
    <row r="92" spans="1:3" ht="19.5" thickBot="1">
      <c r="A92" s="2022"/>
      <c r="B92" s="1389" t="s">
        <v>737</v>
      </c>
      <c r="C92" s="598" t="s">
        <v>310</v>
      </c>
    </row>
    <row r="93" spans="1:3" ht="132">
      <c r="A93" s="2184" t="s">
        <v>738</v>
      </c>
      <c r="B93" s="1388" t="s">
        <v>739</v>
      </c>
      <c r="C93" s="422" t="s">
        <v>1546</v>
      </c>
    </row>
    <row r="94" spans="1:3" ht="33">
      <c r="A94" s="2021"/>
      <c r="B94" s="1244" t="s">
        <v>741</v>
      </c>
      <c r="C94" s="426" t="s">
        <v>559</v>
      </c>
    </row>
    <row r="95" spans="1:3">
      <c r="A95" s="2021"/>
      <c r="B95" s="1244" t="s">
        <v>742</v>
      </c>
      <c r="C95" s="426" t="s">
        <v>310</v>
      </c>
    </row>
    <row r="96" spans="1:3" ht="33">
      <c r="A96" s="2021"/>
      <c r="B96" s="1244" t="s">
        <v>743</v>
      </c>
      <c r="C96" s="426" t="s">
        <v>310</v>
      </c>
    </row>
    <row r="97" spans="1:3" ht="49.5">
      <c r="A97" s="2021"/>
      <c r="B97" s="1244" t="s">
        <v>744</v>
      </c>
      <c r="C97" s="426" t="s">
        <v>611</v>
      </c>
    </row>
    <row r="98" spans="1:3" ht="66">
      <c r="A98" s="2021"/>
      <c r="B98" s="1244" t="s">
        <v>746</v>
      </c>
      <c r="C98" s="426" t="s">
        <v>1312</v>
      </c>
    </row>
    <row r="99" spans="1:3" ht="148.5">
      <c r="A99" s="2021"/>
      <c r="B99" s="1244" t="s">
        <v>747</v>
      </c>
      <c r="C99" s="426" t="s">
        <v>1547</v>
      </c>
    </row>
    <row r="100" spans="1:3">
      <c r="A100" s="2021"/>
      <c r="B100" s="1244" t="s">
        <v>907</v>
      </c>
      <c r="C100" s="426" t="s">
        <v>310</v>
      </c>
    </row>
    <row r="101" spans="1:3">
      <c r="A101" s="2021"/>
      <c r="B101" s="1244" t="s">
        <v>751</v>
      </c>
      <c r="C101" s="426" t="s">
        <v>310</v>
      </c>
    </row>
    <row r="102" spans="1:3" ht="19.5" thickBot="1">
      <c r="A102" s="2022"/>
      <c r="B102" s="1390" t="s">
        <v>752</v>
      </c>
      <c r="C102" s="424" t="s">
        <v>310</v>
      </c>
    </row>
    <row r="103" spans="1:3" ht="33">
      <c r="A103" s="2021" t="s">
        <v>411</v>
      </c>
      <c r="B103" s="1244" t="s">
        <v>753</v>
      </c>
      <c r="C103" s="1393" t="s">
        <v>1548</v>
      </c>
    </row>
    <row r="104" spans="1:3">
      <c r="A104" s="2021"/>
      <c r="B104" s="1244" t="s">
        <v>414</v>
      </c>
      <c r="C104" s="603">
        <v>6.5839999999999996E-2</v>
      </c>
    </row>
    <row r="105" spans="1:3">
      <c r="A105" s="2021"/>
      <c r="B105" s="1244" t="s">
        <v>576</v>
      </c>
      <c r="C105" s="600">
        <v>9.4728999999999992</v>
      </c>
    </row>
    <row r="106" spans="1:3">
      <c r="A106" s="2021"/>
      <c r="B106" s="1244" t="s">
        <v>976</v>
      </c>
      <c r="C106" s="1289" t="s">
        <v>418</v>
      </c>
    </row>
    <row r="107" spans="1:3" ht="19.5" thickBot="1">
      <c r="A107" s="2022"/>
      <c r="B107" s="25" t="s">
        <v>419</v>
      </c>
      <c r="C107" s="1091" t="s">
        <v>260</v>
      </c>
    </row>
    <row r="108" spans="1:3" s="127" customFormat="1" ht="82.5">
      <c r="A108" s="1976" t="s">
        <v>420</v>
      </c>
      <c r="B108" s="925" t="s">
        <v>421</v>
      </c>
      <c r="C108" s="926" t="s">
        <v>1549</v>
      </c>
    </row>
    <row r="109" spans="1:3" s="127" customFormat="1" ht="389.1" customHeight="1" thickBot="1">
      <c r="A109" s="1977"/>
      <c r="B109" s="927" t="s">
        <v>423</v>
      </c>
      <c r="C109" s="928" t="s">
        <v>1550</v>
      </c>
    </row>
    <row r="110" spans="1:3" ht="19.5" thickBot="1">
      <c r="A110" s="2190" t="s">
        <v>758</v>
      </c>
      <c r="B110" s="2191"/>
      <c r="C110" s="431" t="s">
        <v>260</v>
      </c>
    </row>
    <row r="111" spans="1:3" ht="237.7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78" t="s">
        <v>620</v>
      </c>
      <c r="B1" s="1978"/>
      <c r="C1" s="1978"/>
    </row>
    <row r="2" spans="1:4" ht="17.25" thickBot="1">
      <c r="A2" s="2192" t="s">
        <v>621</v>
      </c>
      <c r="B2" s="2193"/>
      <c r="C2" s="1215">
        <v>45838</v>
      </c>
    </row>
    <row r="3" spans="1:4">
      <c r="A3" s="2187" t="s">
        <v>622</v>
      </c>
      <c r="B3" s="1388" t="s">
        <v>623</v>
      </c>
      <c r="C3" s="1396" t="s">
        <v>1576</v>
      </c>
    </row>
    <row r="4" spans="1:4">
      <c r="A4" s="2188"/>
      <c r="B4" s="1244" t="s">
        <v>625</v>
      </c>
      <c r="C4" s="62" t="s">
        <v>1577</v>
      </c>
    </row>
    <row r="5" spans="1:4">
      <c r="A5" s="2188"/>
      <c r="B5" s="1244" t="s">
        <v>433</v>
      </c>
      <c r="C5" s="61" t="s">
        <v>310</v>
      </c>
    </row>
    <row r="6" spans="1:4">
      <c r="A6" s="2188"/>
      <c r="B6" s="1244" t="s">
        <v>1578</v>
      </c>
      <c r="C6" s="58" t="s">
        <v>1579</v>
      </c>
    </row>
    <row r="7" spans="1:4">
      <c r="A7" s="2188"/>
      <c r="B7" s="1244" t="s">
        <v>435</v>
      </c>
      <c r="C7" s="1397" t="s">
        <v>1580</v>
      </c>
    </row>
    <row r="8" spans="1:4">
      <c r="A8" s="2188"/>
      <c r="B8" s="1244" t="s">
        <v>437</v>
      </c>
      <c r="C8" s="605">
        <v>2530410651</v>
      </c>
    </row>
    <row r="9" spans="1:4">
      <c r="A9" s="2188"/>
      <c r="B9" s="1244" t="s">
        <v>439</v>
      </c>
      <c r="C9" s="1223">
        <v>365668377942</v>
      </c>
      <c r="D9" s="56"/>
    </row>
    <row r="10" spans="1:4">
      <c r="A10" s="2188"/>
      <c r="B10" s="1244" t="s">
        <v>630</v>
      </c>
      <c r="C10" s="61" t="s">
        <v>1581</v>
      </c>
    </row>
    <row r="11" spans="1:4">
      <c r="A11" s="2188"/>
      <c r="B11" s="1244" t="s">
        <v>632</v>
      </c>
      <c r="C11" s="58" t="s">
        <v>310</v>
      </c>
    </row>
    <row r="12" spans="1:4">
      <c r="A12" s="2188"/>
      <c r="B12" s="1244" t="s">
        <v>633</v>
      </c>
      <c r="C12" s="58" t="s">
        <v>272</v>
      </c>
    </row>
    <row r="13" spans="1:4">
      <c r="A13" s="2188"/>
      <c r="B13" s="1244" t="s">
        <v>634</v>
      </c>
      <c r="C13" s="58" t="s">
        <v>272</v>
      </c>
    </row>
    <row r="14" spans="1:4">
      <c r="A14" s="2188"/>
      <c r="B14" s="1244" t="s">
        <v>635</v>
      </c>
      <c r="C14" s="58" t="s">
        <v>270</v>
      </c>
    </row>
    <row r="15" spans="1:4">
      <c r="A15" s="2188"/>
      <c r="B15" s="1244" t="s">
        <v>636</v>
      </c>
      <c r="C15" s="58" t="s">
        <v>310</v>
      </c>
    </row>
    <row r="16" spans="1:4">
      <c r="A16" s="2188"/>
      <c r="B16" s="1244" t="s">
        <v>637</v>
      </c>
      <c r="C16" s="58" t="s">
        <v>310</v>
      </c>
    </row>
    <row r="17" spans="1:3" ht="82.5">
      <c r="A17" s="2188"/>
      <c r="B17" s="1244" t="s">
        <v>638</v>
      </c>
      <c r="C17" s="58" t="s">
        <v>1422</v>
      </c>
    </row>
    <row r="18" spans="1:3" ht="33">
      <c r="A18" s="2188"/>
      <c r="B18" s="1244" t="s">
        <v>279</v>
      </c>
      <c r="C18" s="58" t="s">
        <v>280</v>
      </c>
    </row>
    <row r="19" spans="1:3">
      <c r="A19" s="2188"/>
      <c r="B19" s="1244" t="s">
        <v>640</v>
      </c>
      <c r="C19" s="58" t="s">
        <v>310</v>
      </c>
    </row>
    <row r="20" spans="1:3">
      <c r="A20" s="2188"/>
      <c r="B20" s="1244" t="s">
        <v>641</v>
      </c>
      <c r="C20" s="58" t="s">
        <v>270</v>
      </c>
    </row>
    <row r="21" spans="1:3">
      <c r="A21" s="2188"/>
      <c r="B21" s="1244" t="s">
        <v>642</v>
      </c>
      <c r="C21" s="58" t="s">
        <v>310</v>
      </c>
    </row>
    <row r="22" spans="1:3">
      <c r="A22" s="2188"/>
      <c r="B22" s="1244" t="s">
        <v>643</v>
      </c>
      <c r="C22" s="58" t="s">
        <v>310</v>
      </c>
    </row>
    <row r="23" spans="1:3">
      <c r="A23" s="2188"/>
      <c r="B23" s="1244" t="s">
        <v>644</v>
      </c>
      <c r="C23" s="58" t="s">
        <v>310</v>
      </c>
    </row>
    <row r="24" spans="1:3">
      <c r="A24" s="2188"/>
      <c r="B24" s="1244" t="s">
        <v>645</v>
      </c>
      <c r="C24" s="58" t="s">
        <v>310</v>
      </c>
    </row>
    <row r="25" spans="1:3">
      <c r="A25" s="2188"/>
      <c r="B25" s="1244" t="s">
        <v>646</v>
      </c>
      <c r="C25" s="58" t="s">
        <v>289</v>
      </c>
    </row>
    <row r="26" spans="1:3">
      <c r="A26" s="2188"/>
      <c r="B26" s="1244" t="s">
        <v>647</v>
      </c>
      <c r="C26" s="58" t="s">
        <v>310</v>
      </c>
    </row>
    <row r="27" spans="1:3">
      <c r="A27" s="2188"/>
      <c r="B27" s="1244" t="s">
        <v>648</v>
      </c>
      <c r="C27" s="58" t="s">
        <v>292</v>
      </c>
    </row>
    <row r="28" spans="1:3">
      <c r="A28" s="2188"/>
      <c r="B28" s="1244" t="s">
        <v>649</v>
      </c>
      <c r="C28" s="58" t="s">
        <v>294</v>
      </c>
    </row>
    <row r="29" spans="1:3">
      <c r="A29" s="2188"/>
      <c r="B29" s="1244" t="s">
        <v>650</v>
      </c>
      <c r="C29" s="58" t="s">
        <v>651</v>
      </c>
    </row>
    <row r="30" spans="1:3" ht="33">
      <c r="A30" s="2188"/>
      <c r="B30" s="1244" t="s">
        <v>652</v>
      </c>
      <c r="C30" s="58" t="s">
        <v>1268</v>
      </c>
    </row>
    <row r="31" spans="1:3" ht="99">
      <c r="A31" s="2188"/>
      <c r="B31" s="1244" t="s">
        <v>653</v>
      </c>
      <c r="C31" s="1398" t="s">
        <v>1582</v>
      </c>
    </row>
    <row r="32" spans="1:3" ht="33.75" thickBot="1">
      <c r="A32" s="2189"/>
      <c r="B32" s="60" t="s">
        <v>301</v>
      </c>
      <c r="C32" s="1032" t="s">
        <v>768</v>
      </c>
    </row>
    <row r="33" spans="1:3">
      <c r="A33" s="2184" t="s">
        <v>656</v>
      </c>
      <c r="B33" s="1388" t="s">
        <v>657</v>
      </c>
      <c r="C33" s="1399" t="s">
        <v>1583</v>
      </c>
    </row>
    <row r="34" spans="1:3">
      <c r="A34" s="2021"/>
      <c r="B34" s="1244" t="s">
        <v>658</v>
      </c>
      <c r="C34" s="58" t="s">
        <v>1584</v>
      </c>
    </row>
    <row r="35" spans="1:3">
      <c r="A35" s="2021"/>
      <c r="B35" s="1244" t="s">
        <v>660</v>
      </c>
      <c r="C35" s="58" t="s">
        <v>307</v>
      </c>
    </row>
    <row r="36" spans="1:3">
      <c r="A36" s="2021"/>
      <c r="B36" s="1244" t="s">
        <v>661</v>
      </c>
      <c r="C36" s="58" t="s">
        <v>310</v>
      </c>
    </row>
    <row r="37" spans="1:3">
      <c r="A37" s="2021"/>
      <c r="B37" s="1244" t="s">
        <v>662</v>
      </c>
      <c r="C37" s="58" t="s">
        <v>310</v>
      </c>
    </row>
    <row r="38" spans="1:3" ht="17.25" thickBot="1">
      <c r="A38" s="2022"/>
      <c r="B38" s="1389" t="s">
        <v>663</v>
      </c>
      <c r="C38" s="59" t="s">
        <v>272</v>
      </c>
    </row>
    <row r="39" spans="1:3">
      <c r="A39" s="2184" t="s">
        <v>664</v>
      </c>
      <c r="B39" s="1388" t="s">
        <v>665</v>
      </c>
      <c r="C39" s="1399" t="s">
        <v>270</v>
      </c>
    </row>
    <row r="40" spans="1:3">
      <c r="A40" s="2021"/>
      <c r="B40" s="1244" t="s">
        <v>666</v>
      </c>
      <c r="C40" s="58" t="s">
        <v>310</v>
      </c>
    </row>
    <row r="41" spans="1:3">
      <c r="A41" s="2021"/>
      <c r="B41" s="1244" t="s">
        <v>667</v>
      </c>
      <c r="C41" s="58" t="s">
        <v>310</v>
      </c>
    </row>
    <row r="42" spans="1:3">
      <c r="A42" s="2021"/>
      <c r="B42" s="1244" t="s">
        <v>668</v>
      </c>
      <c r="C42" s="58" t="s">
        <v>310</v>
      </c>
    </row>
    <row r="43" spans="1:3">
      <c r="A43" s="2021"/>
      <c r="B43" s="1244" t="s">
        <v>669</v>
      </c>
      <c r="C43" s="58" t="s">
        <v>310</v>
      </c>
    </row>
    <row r="44" spans="1:3" ht="17.25" thickBot="1">
      <c r="A44" s="2022"/>
      <c r="B44" s="1390" t="s">
        <v>670</v>
      </c>
      <c r="C44" s="59" t="s">
        <v>310</v>
      </c>
    </row>
    <row r="45" spans="1:3">
      <c r="A45" s="2184" t="s">
        <v>671</v>
      </c>
      <c r="B45" s="1388" t="s">
        <v>672</v>
      </c>
      <c r="C45" s="1399" t="s">
        <v>272</v>
      </c>
    </row>
    <row r="46" spans="1:3" ht="33">
      <c r="A46" s="2021"/>
      <c r="B46" s="1244" t="s">
        <v>673</v>
      </c>
      <c r="C46" s="58" t="s">
        <v>1585</v>
      </c>
    </row>
    <row r="47" spans="1:3" ht="33.75" thickBot="1">
      <c r="A47" s="2022"/>
      <c r="B47" s="1389" t="s">
        <v>675</v>
      </c>
      <c r="C47" s="59" t="s">
        <v>1586</v>
      </c>
    </row>
    <row r="48" spans="1:3">
      <c r="A48" s="2021" t="s">
        <v>325</v>
      </c>
      <c r="B48" s="60" t="s">
        <v>677</v>
      </c>
      <c r="C48" s="1396" t="s">
        <v>310</v>
      </c>
    </row>
    <row r="49" spans="1:3">
      <c r="A49" s="2021"/>
      <c r="B49" s="1244" t="s">
        <v>678</v>
      </c>
      <c r="C49" s="58" t="s">
        <v>502</v>
      </c>
    </row>
    <row r="50" spans="1:3">
      <c r="A50" s="2021"/>
      <c r="B50" s="1244" t="s">
        <v>680</v>
      </c>
      <c r="C50" s="58" t="s">
        <v>310</v>
      </c>
    </row>
    <row r="51" spans="1:3">
      <c r="A51" s="2021"/>
      <c r="B51" s="1244" t="s">
        <v>682</v>
      </c>
      <c r="C51" s="58" t="s">
        <v>310</v>
      </c>
    </row>
    <row r="52" spans="1:3" ht="33">
      <c r="A52" s="2021"/>
      <c r="B52" s="1244" t="s">
        <v>684</v>
      </c>
      <c r="C52" s="58" t="s">
        <v>498</v>
      </c>
    </row>
    <row r="53" spans="1:3" ht="99">
      <c r="A53" s="2021"/>
      <c r="B53" s="1244" t="s">
        <v>686</v>
      </c>
      <c r="C53" s="58" t="s">
        <v>1430</v>
      </c>
    </row>
    <row r="54" spans="1:3" ht="49.5">
      <c r="A54" s="2021"/>
      <c r="B54" s="1244" t="s">
        <v>688</v>
      </c>
      <c r="C54" s="58" t="s">
        <v>1587</v>
      </c>
    </row>
    <row r="55" spans="1:3">
      <c r="A55" s="2021"/>
      <c r="B55" s="1244" t="s">
        <v>690</v>
      </c>
      <c r="C55" s="57" t="s">
        <v>1588</v>
      </c>
    </row>
    <row r="56" spans="1:3">
      <c r="A56" s="2021"/>
      <c r="B56" s="1244" t="s">
        <v>692</v>
      </c>
      <c r="C56" s="57" t="s">
        <v>342</v>
      </c>
    </row>
    <row r="57" spans="1:3">
      <c r="A57" s="2021"/>
      <c r="B57" s="1244" t="s">
        <v>693</v>
      </c>
      <c r="C57" s="57" t="s">
        <v>310</v>
      </c>
    </row>
    <row r="58" spans="1:3">
      <c r="A58" s="2021"/>
      <c r="B58" s="1244" t="s">
        <v>694</v>
      </c>
      <c r="C58" s="1398" t="s">
        <v>310</v>
      </c>
    </row>
    <row r="59" spans="1:3">
      <c r="A59" s="2021"/>
      <c r="B59" s="1244" t="s">
        <v>695</v>
      </c>
      <c r="C59" s="1001" t="s">
        <v>1589</v>
      </c>
    </row>
    <row r="60" spans="1:3" ht="99">
      <c r="A60" s="2021"/>
      <c r="B60" s="1244" t="s">
        <v>697</v>
      </c>
      <c r="C60" s="323" t="s">
        <v>1590</v>
      </c>
    </row>
    <row r="61" spans="1:3">
      <c r="A61" s="2021"/>
      <c r="B61" s="1244" t="s">
        <v>699</v>
      </c>
      <c r="C61" s="57" t="s">
        <v>1591</v>
      </c>
    </row>
    <row r="62" spans="1:3">
      <c r="A62" s="2021"/>
      <c r="B62" s="1244" t="s">
        <v>701</v>
      </c>
      <c r="C62" s="57" t="s">
        <v>1592</v>
      </c>
    </row>
    <row r="63" spans="1:3">
      <c r="A63" s="2021"/>
      <c r="B63" s="1244" t="s">
        <v>703</v>
      </c>
      <c r="C63" s="57" t="s">
        <v>310</v>
      </c>
    </row>
    <row r="64" spans="1:3">
      <c r="A64" s="2021"/>
      <c r="B64" s="1244" t="s">
        <v>704</v>
      </c>
      <c r="C64" s="58" t="s">
        <v>310</v>
      </c>
    </row>
    <row r="65" spans="1:3">
      <c r="A65" s="2021"/>
      <c r="B65" s="1244" t="s">
        <v>705</v>
      </c>
      <c r="C65" s="58" t="s">
        <v>310</v>
      </c>
    </row>
    <row r="66" spans="1:3">
      <c r="A66" s="2021"/>
      <c r="B66" s="1244" t="s">
        <v>706</v>
      </c>
      <c r="C66" s="58" t="s">
        <v>310</v>
      </c>
    </row>
    <row r="67" spans="1:3">
      <c r="A67" s="2021"/>
      <c r="B67" s="1244" t="s">
        <v>707</v>
      </c>
      <c r="C67" s="58" t="s">
        <v>310</v>
      </c>
    </row>
    <row r="68" spans="1:3" ht="17.25" thickBot="1">
      <c r="A68" s="2022"/>
      <c r="B68" s="1389" t="s">
        <v>708</v>
      </c>
      <c r="C68" s="59" t="s">
        <v>310</v>
      </c>
    </row>
    <row r="69" spans="1:3">
      <c r="A69" s="2184" t="s">
        <v>710</v>
      </c>
      <c r="B69" s="1388" t="s">
        <v>711</v>
      </c>
      <c r="C69" s="1399" t="s">
        <v>272</v>
      </c>
    </row>
    <row r="70" spans="1:3">
      <c r="A70" s="2021"/>
      <c r="B70" s="1244" t="s">
        <v>712</v>
      </c>
      <c r="C70" s="58" t="s">
        <v>362</v>
      </c>
    </row>
    <row r="71" spans="1:3">
      <c r="A71" s="2021"/>
      <c r="B71" s="1244" t="s">
        <v>713</v>
      </c>
      <c r="C71" s="58" t="s">
        <v>310</v>
      </c>
    </row>
    <row r="72" spans="1:3">
      <c r="A72" s="2021"/>
      <c r="B72" s="1244" t="s">
        <v>714</v>
      </c>
      <c r="C72" s="58" t="s">
        <v>310</v>
      </c>
    </row>
    <row r="73" spans="1:3" ht="66">
      <c r="A73" s="2021"/>
      <c r="B73" s="1244" t="s">
        <v>715</v>
      </c>
      <c r="C73" s="58" t="s">
        <v>1196</v>
      </c>
    </row>
    <row r="74" spans="1:3">
      <c r="A74" s="2021"/>
      <c r="B74" s="1244" t="s">
        <v>716</v>
      </c>
      <c r="C74" s="58" t="s">
        <v>294</v>
      </c>
    </row>
    <row r="75" spans="1:3">
      <c r="A75" s="2021"/>
      <c r="B75" s="1244" t="s">
        <v>717</v>
      </c>
      <c r="C75" s="58" t="s">
        <v>272</v>
      </c>
    </row>
    <row r="76" spans="1:3">
      <c r="A76" s="2021"/>
      <c r="B76" s="1244" t="s">
        <v>718</v>
      </c>
      <c r="C76" s="58" t="s">
        <v>370</v>
      </c>
    </row>
    <row r="77" spans="1:3" ht="83.25" thickBot="1">
      <c r="A77" s="2022"/>
      <c r="B77" s="1389" t="s">
        <v>719</v>
      </c>
      <c r="C77" s="324" t="s">
        <v>1593</v>
      </c>
    </row>
    <row r="78" spans="1:3" ht="49.5">
      <c r="A78" s="2184" t="s">
        <v>720</v>
      </c>
      <c r="B78" s="1388" t="s">
        <v>721</v>
      </c>
      <c r="C78" s="1224" t="s">
        <v>1594</v>
      </c>
    </row>
    <row r="79" spans="1:3">
      <c r="A79" s="2021"/>
      <c r="B79" s="1244" t="s">
        <v>723</v>
      </c>
      <c r="C79" s="61" t="s">
        <v>1452</v>
      </c>
    </row>
    <row r="80" spans="1:3">
      <c r="A80" s="2021"/>
      <c r="B80" s="1244" t="s">
        <v>725</v>
      </c>
      <c r="C80" s="58" t="s">
        <v>377</v>
      </c>
    </row>
    <row r="81" spans="1:3">
      <c r="A81" s="2021"/>
      <c r="B81" s="1244" t="s">
        <v>727</v>
      </c>
      <c r="C81" s="58" t="s">
        <v>1071</v>
      </c>
    </row>
    <row r="82" spans="1:3" ht="49.5">
      <c r="A82" s="2021"/>
      <c r="B82" s="1244" t="s">
        <v>728</v>
      </c>
      <c r="C82" s="58" t="s">
        <v>729</v>
      </c>
    </row>
    <row r="83" spans="1:3">
      <c r="A83" s="2021"/>
      <c r="B83" s="1244" t="s">
        <v>730</v>
      </c>
      <c r="C83" s="58" t="s">
        <v>270</v>
      </c>
    </row>
    <row r="84" spans="1:3">
      <c r="A84" s="2021"/>
      <c r="B84" s="1244" t="s">
        <v>706</v>
      </c>
      <c r="C84" s="58" t="s">
        <v>310</v>
      </c>
    </row>
    <row r="85" spans="1:3">
      <c r="A85" s="2021"/>
      <c r="B85" s="1244" t="s">
        <v>707</v>
      </c>
      <c r="C85" s="58" t="s">
        <v>310</v>
      </c>
    </row>
    <row r="86" spans="1:3">
      <c r="A86" s="2021"/>
      <c r="B86" s="1244" t="s">
        <v>731</v>
      </c>
      <c r="C86" s="58" t="s">
        <v>310</v>
      </c>
    </row>
    <row r="87" spans="1:3">
      <c r="A87" s="2021"/>
      <c r="B87" s="1244" t="s">
        <v>732</v>
      </c>
      <c r="C87" s="58"/>
    </row>
    <row r="88" spans="1:3">
      <c r="A88" s="2021"/>
      <c r="B88" s="1244" t="s">
        <v>733</v>
      </c>
      <c r="C88" s="58" t="s">
        <v>270</v>
      </c>
    </row>
    <row r="89" spans="1:3">
      <c r="A89" s="2021"/>
      <c r="B89" s="1244" t="s">
        <v>734</v>
      </c>
      <c r="C89" s="58" t="s">
        <v>310</v>
      </c>
    </row>
    <row r="90" spans="1:3">
      <c r="A90" s="2021"/>
      <c r="B90" s="1244" t="s">
        <v>735</v>
      </c>
      <c r="C90" s="58" t="s">
        <v>310</v>
      </c>
    </row>
    <row r="91" spans="1:3">
      <c r="A91" s="2021"/>
      <c r="B91" s="1244" t="s">
        <v>736</v>
      </c>
      <c r="C91" s="58" t="s">
        <v>310</v>
      </c>
    </row>
    <row r="92" spans="1:3" ht="17.25" thickBot="1">
      <c r="A92" s="2022"/>
      <c r="B92" s="1389" t="s">
        <v>737</v>
      </c>
      <c r="C92" s="59" t="s">
        <v>310</v>
      </c>
    </row>
    <row r="93" spans="1:3" ht="49.5">
      <c r="A93" s="2184" t="s">
        <v>738</v>
      </c>
      <c r="B93" s="1388" t="s">
        <v>739</v>
      </c>
      <c r="C93" s="1399" t="s">
        <v>1595</v>
      </c>
    </row>
    <row r="94" spans="1:3" ht="33">
      <c r="A94" s="2021"/>
      <c r="B94" s="1244" t="s">
        <v>741</v>
      </c>
      <c r="C94" s="58" t="s">
        <v>559</v>
      </c>
    </row>
    <row r="95" spans="1:3">
      <c r="A95" s="2021"/>
      <c r="B95" s="1244" t="s">
        <v>742</v>
      </c>
      <c r="C95" s="58" t="s">
        <v>310</v>
      </c>
    </row>
    <row r="96" spans="1:3" ht="33">
      <c r="A96" s="2021"/>
      <c r="B96" s="1244" t="s">
        <v>743</v>
      </c>
      <c r="C96" s="58" t="s">
        <v>310</v>
      </c>
    </row>
    <row r="97" spans="1:4" ht="49.5">
      <c r="A97" s="2021"/>
      <c r="B97" s="1244" t="s">
        <v>744</v>
      </c>
      <c r="C97" s="58" t="s">
        <v>1596</v>
      </c>
    </row>
    <row r="98" spans="1:4" ht="33">
      <c r="A98" s="2021"/>
      <c r="B98" s="1244" t="s">
        <v>746</v>
      </c>
      <c r="C98" s="58" t="s">
        <v>612</v>
      </c>
    </row>
    <row r="99" spans="1:4" ht="49.5">
      <c r="A99" s="2021"/>
      <c r="B99" s="1244" t="s">
        <v>747</v>
      </c>
      <c r="C99" s="58" t="s">
        <v>1597</v>
      </c>
    </row>
    <row r="100" spans="1:4" ht="115.5">
      <c r="A100" s="2021"/>
      <c r="B100" s="1244" t="s">
        <v>907</v>
      </c>
      <c r="C100" s="57" t="s">
        <v>1598</v>
      </c>
    </row>
    <row r="101" spans="1:4">
      <c r="A101" s="2021"/>
      <c r="B101" s="1244" t="s">
        <v>751</v>
      </c>
      <c r="C101" s="57" t="s">
        <v>310</v>
      </c>
    </row>
    <row r="102" spans="1:4" ht="66.75" thickBot="1">
      <c r="A102" s="2022"/>
      <c r="B102" s="1390" t="s">
        <v>752</v>
      </c>
      <c r="C102" s="1032" t="s">
        <v>1599</v>
      </c>
    </row>
    <row r="103" spans="1:4" ht="33">
      <c r="A103" s="2021" t="s">
        <v>411</v>
      </c>
      <c r="B103" s="1244" t="s">
        <v>753</v>
      </c>
      <c r="C103" s="1400" t="s">
        <v>1600</v>
      </c>
    </row>
    <row r="104" spans="1:4">
      <c r="A104" s="2021"/>
      <c r="B104" s="1244" t="s">
        <v>414</v>
      </c>
      <c r="C104" s="687">
        <v>16.59</v>
      </c>
    </row>
    <row r="105" spans="1:4">
      <c r="A105" s="2021"/>
      <c r="B105" s="1244" t="s">
        <v>576</v>
      </c>
      <c r="C105" s="608">
        <v>2387.0500000000002</v>
      </c>
      <c r="D105" s="56"/>
    </row>
    <row r="106" spans="1:4">
      <c r="A106" s="2021"/>
      <c r="B106" s="1244" t="s">
        <v>976</v>
      </c>
      <c r="C106" s="1226" t="s">
        <v>418</v>
      </c>
    </row>
    <row r="107" spans="1:4" ht="17.25" thickBot="1">
      <c r="A107" s="2022"/>
      <c r="B107" s="1389" t="s">
        <v>1601</v>
      </c>
      <c r="C107" s="1032" t="s">
        <v>310</v>
      </c>
    </row>
    <row r="108" spans="1:4" s="127" customFormat="1" ht="65.099999999999994" customHeight="1">
      <c r="A108" s="1976" t="s">
        <v>420</v>
      </c>
      <c r="B108" s="925" t="s">
        <v>421</v>
      </c>
      <c r="C108" s="926" t="s">
        <v>260</v>
      </c>
    </row>
    <row r="109" spans="1:4" s="127" customFormat="1" ht="50.25" thickBot="1">
      <c r="A109" s="1977"/>
      <c r="B109" s="927" t="s">
        <v>423</v>
      </c>
      <c r="C109" s="928" t="s">
        <v>1602</v>
      </c>
    </row>
    <row r="110" spans="1:4" ht="116.25" thickBot="1">
      <c r="A110" s="2190" t="s">
        <v>758</v>
      </c>
      <c r="B110" s="2194"/>
      <c r="C110" s="1401" t="s">
        <v>1603</v>
      </c>
    </row>
    <row r="111" spans="1:4" ht="234"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1" customWidth="1"/>
    <col min="4" max="8" width="8.125" style="54" customWidth="1"/>
    <col min="9" max="16384" width="6.75" style="54"/>
  </cols>
  <sheetData>
    <row r="1" spans="1:4" ht="20.25" thickBot="1">
      <c r="A1" s="1978" t="s">
        <v>620</v>
      </c>
      <c r="B1" s="1978"/>
      <c r="C1" s="1978"/>
    </row>
    <row r="2" spans="1:4" ht="17.25" thickBot="1">
      <c r="A2" s="2185" t="s">
        <v>621</v>
      </c>
      <c r="B2" s="2186"/>
      <c r="C2" s="1215">
        <v>45838</v>
      </c>
    </row>
    <row r="3" spans="1:4">
      <c r="A3" s="2187" t="s">
        <v>622</v>
      </c>
      <c r="B3" s="1388" t="s">
        <v>623</v>
      </c>
      <c r="C3" s="1402" t="s">
        <v>1604</v>
      </c>
    </row>
    <row r="4" spans="1:4">
      <c r="A4" s="2188"/>
      <c r="B4" s="1244" t="s">
        <v>625</v>
      </c>
      <c r="C4" s="640" t="s">
        <v>1605</v>
      </c>
    </row>
    <row r="5" spans="1:4">
      <c r="A5" s="2188"/>
      <c r="B5" s="1244" t="s">
        <v>433</v>
      </c>
      <c r="C5" s="596" t="s">
        <v>310</v>
      </c>
    </row>
    <row r="6" spans="1:4">
      <c r="A6" s="2188"/>
      <c r="B6" s="1244" t="s">
        <v>261</v>
      </c>
      <c r="C6" s="599" t="s">
        <v>768</v>
      </c>
    </row>
    <row r="7" spans="1:4">
      <c r="A7" s="2188"/>
      <c r="B7" s="1244" t="s">
        <v>435</v>
      </c>
      <c r="C7" s="1268" t="s">
        <v>1606</v>
      </c>
      <c r="D7" s="78"/>
    </row>
    <row r="8" spans="1:4">
      <c r="A8" s="2188"/>
      <c r="B8" s="1244" t="s">
        <v>437</v>
      </c>
      <c r="C8" s="605">
        <v>300156161035</v>
      </c>
    </row>
    <row r="9" spans="1:4">
      <c r="A9" s="2188"/>
      <c r="B9" s="1244" t="s">
        <v>439</v>
      </c>
      <c r="C9" s="1223">
        <v>43372565269590</v>
      </c>
    </row>
    <row r="10" spans="1:4">
      <c r="A10" s="2188"/>
      <c r="B10" s="1244" t="s">
        <v>630</v>
      </c>
      <c r="C10" s="596" t="s">
        <v>1581</v>
      </c>
    </row>
    <row r="11" spans="1:4">
      <c r="A11" s="2188"/>
      <c r="B11" s="1244" t="s">
        <v>632</v>
      </c>
      <c r="C11" s="599" t="s">
        <v>270</v>
      </c>
    </row>
    <row r="12" spans="1:4">
      <c r="A12" s="2188"/>
      <c r="B12" s="1244" t="s">
        <v>633</v>
      </c>
      <c r="C12" s="599" t="s">
        <v>272</v>
      </c>
    </row>
    <row r="13" spans="1:4">
      <c r="A13" s="2188"/>
      <c r="B13" s="1244" t="s">
        <v>634</v>
      </c>
      <c r="C13" s="599" t="s">
        <v>272</v>
      </c>
    </row>
    <row r="14" spans="1:4">
      <c r="A14" s="2188"/>
      <c r="B14" s="1244" t="s">
        <v>635</v>
      </c>
      <c r="C14" s="599" t="s">
        <v>270</v>
      </c>
    </row>
    <row r="15" spans="1:4">
      <c r="A15" s="2188"/>
      <c r="B15" s="1244" t="s">
        <v>636</v>
      </c>
      <c r="C15" s="599" t="s">
        <v>284</v>
      </c>
    </row>
    <row r="16" spans="1:4">
      <c r="A16" s="2188"/>
      <c r="B16" s="1244" t="s">
        <v>637</v>
      </c>
      <c r="C16" s="599" t="s">
        <v>284</v>
      </c>
    </row>
    <row r="17" spans="1:3" ht="82.5">
      <c r="A17" s="2188"/>
      <c r="B17" s="1244" t="s">
        <v>638</v>
      </c>
      <c r="C17" s="599" t="s">
        <v>1422</v>
      </c>
    </row>
    <row r="18" spans="1:3" ht="33">
      <c r="A18" s="2188"/>
      <c r="B18" s="1244" t="s">
        <v>279</v>
      </c>
      <c r="C18" s="599" t="s">
        <v>280</v>
      </c>
    </row>
    <row r="19" spans="1:3">
      <c r="A19" s="2188"/>
      <c r="B19" s="1244" t="s">
        <v>640</v>
      </c>
      <c r="C19" s="599" t="s">
        <v>310</v>
      </c>
    </row>
    <row r="20" spans="1:3">
      <c r="A20" s="2188"/>
      <c r="B20" s="1244" t="s">
        <v>641</v>
      </c>
      <c r="C20" s="599" t="s">
        <v>270</v>
      </c>
    </row>
    <row r="21" spans="1:3">
      <c r="A21" s="2188"/>
      <c r="B21" s="1244" t="s">
        <v>642</v>
      </c>
      <c r="C21" s="599" t="s">
        <v>284</v>
      </c>
    </row>
    <row r="22" spans="1:3">
      <c r="A22" s="2188"/>
      <c r="B22" s="1244" t="s">
        <v>643</v>
      </c>
      <c r="C22" s="599" t="s">
        <v>310</v>
      </c>
    </row>
    <row r="23" spans="1:3">
      <c r="A23" s="2188"/>
      <c r="B23" s="1244" t="s">
        <v>644</v>
      </c>
      <c r="C23" s="599" t="s">
        <v>284</v>
      </c>
    </row>
    <row r="24" spans="1:3">
      <c r="A24" s="2188"/>
      <c r="B24" s="1244" t="s">
        <v>645</v>
      </c>
      <c r="C24" s="599" t="s">
        <v>284</v>
      </c>
    </row>
    <row r="25" spans="1:3">
      <c r="A25" s="2188"/>
      <c r="B25" s="1244" t="s">
        <v>646</v>
      </c>
      <c r="C25" s="599" t="s">
        <v>289</v>
      </c>
    </row>
    <row r="26" spans="1:3">
      <c r="A26" s="2188"/>
      <c r="B26" s="1244" t="s">
        <v>647</v>
      </c>
      <c r="C26" s="599" t="s">
        <v>284</v>
      </c>
    </row>
    <row r="27" spans="1:3">
      <c r="A27" s="2188"/>
      <c r="B27" s="1244" t="s">
        <v>648</v>
      </c>
      <c r="C27" s="599" t="s">
        <v>292</v>
      </c>
    </row>
    <row r="28" spans="1:3">
      <c r="A28" s="2188"/>
      <c r="B28" s="1244" t="s">
        <v>649</v>
      </c>
      <c r="C28" s="599" t="s">
        <v>294</v>
      </c>
    </row>
    <row r="29" spans="1:3">
      <c r="A29" s="2188"/>
      <c r="B29" s="1244" t="s">
        <v>650</v>
      </c>
      <c r="C29" s="599" t="s">
        <v>651</v>
      </c>
    </row>
    <row r="30" spans="1:3" ht="33">
      <c r="A30" s="2188"/>
      <c r="B30" s="1244" t="s">
        <v>652</v>
      </c>
      <c r="C30" s="599" t="s">
        <v>464</v>
      </c>
    </row>
    <row r="31" spans="1:3" ht="82.5">
      <c r="A31" s="2188"/>
      <c r="B31" s="1244" t="s">
        <v>653</v>
      </c>
      <c r="C31" s="1226" t="s">
        <v>300</v>
      </c>
    </row>
    <row r="32" spans="1:3" ht="33.75" thickBot="1">
      <c r="A32" s="2189"/>
      <c r="B32" s="60" t="s">
        <v>301</v>
      </c>
      <c r="C32" s="1011" t="s">
        <v>284</v>
      </c>
    </row>
    <row r="33" spans="1:3" ht="49.5">
      <c r="A33" s="2184" t="s">
        <v>656</v>
      </c>
      <c r="B33" s="1388" t="s">
        <v>657</v>
      </c>
      <c r="C33" s="99" t="s">
        <v>1607</v>
      </c>
    </row>
    <row r="34" spans="1:3">
      <c r="A34" s="2021"/>
      <c r="B34" s="1244" t="s">
        <v>658</v>
      </c>
      <c r="C34" s="98" t="s">
        <v>1608</v>
      </c>
    </row>
    <row r="35" spans="1:3">
      <c r="A35" s="2021"/>
      <c r="B35" s="1244" t="s">
        <v>660</v>
      </c>
      <c r="C35" s="98" t="s">
        <v>307</v>
      </c>
    </row>
    <row r="36" spans="1:3">
      <c r="A36" s="2021"/>
      <c r="B36" s="1244" t="s">
        <v>661</v>
      </c>
      <c r="C36" s="98" t="s">
        <v>284</v>
      </c>
    </row>
    <row r="37" spans="1:3">
      <c r="A37" s="2021"/>
      <c r="B37" s="1244" t="s">
        <v>662</v>
      </c>
      <c r="C37" s="98" t="s">
        <v>310</v>
      </c>
    </row>
    <row r="38" spans="1:3" ht="17.25" thickBot="1">
      <c r="A38" s="2022"/>
      <c r="B38" s="1389" t="s">
        <v>663</v>
      </c>
      <c r="C38" s="100" t="s">
        <v>272</v>
      </c>
    </row>
    <row r="39" spans="1:3">
      <c r="A39" s="2184" t="s">
        <v>664</v>
      </c>
      <c r="B39" s="1388" t="s">
        <v>665</v>
      </c>
      <c r="C39" s="99" t="s">
        <v>270</v>
      </c>
    </row>
    <row r="40" spans="1:3">
      <c r="A40" s="2021"/>
      <c r="B40" s="1244" t="s">
        <v>666</v>
      </c>
      <c r="C40" s="98" t="s">
        <v>310</v>
      </c>
    </row>
    <row r="41" spans="1:3">
      <c r="A41" s="2021"/>
      <c r="B41" s="1244" t="s">
        <v>667</v>
      </c>
      <c r="C41" s="98" t="s">
        <v>310</v>
      </c>
    </row>
    <row r="42" spans="1:3">
      <c r="A42" s="2021"/>
      <c r="B42" s="1244" t="s">
        <v>668</v>
      </c>
      <c r="C42" s="98" t="s">
        <v>310</v>
      </c>
    </row>
    <row r="43" spans="1:3">
      <c r="A43" s="2021"/>
      <c r="B43" s="1244" t="s">
        <v>669</v>
      </c>
      <c r="C43" s="98" t="s">
        <v>310</v>
      </c>
    </row>
    <row r="44" spans="1:3" ht="17.25" thickBot="1">
      <c r="A44" s="2022"/>
      <c r="B44" s="1390" t="s">
        <v>670</v>
      </c>
      <c r="C44" s="100" t="s">
        <v>310</v>
      </c>
    </row>
    <row r="45" spans="1:3">
      <c r="A45" s="2184" t="s">
        <v>671</v>
      </c>
      <c r="B45" s="1388" t="s">
        <v>672</v>
      </c>
      <c r="C45" s="99" t="s">
        <v>272</v>
      </c>
    </row>
    <row r="46" spans="1:3" ht="33">
      <c r="A46" s="2021"/>
      <c r="B46" s="1244" t="s">
        <v>673</v>
      </c>
      <c r="C46" s="98" t="s">
        <v>1609</v>
      </c>
    </row>
    <row r="47" spans="1:3" ht="17.25" thickBot="1">
      <c r="A47" s="2022"/>
      <c r="B47" s="1389" t="s">
        <v>675</v>
      </c>
      <c r="C47" s="100" t="s">
        <v>1186</v>
      </c>
    </row>
    <row r="48" spans="1:3">
      <c r="A48" s="2021" t="s">
        <v>325</v>
      </c>
      <c r="B48" s="60" t="s">
        <v>677</v>
      </c>
      <c r="C48" s="434" t="s">
        <v>272</v>
      </c>
    </row>
    <row r="49" spans="1:3">
      <c r="A49" s="2021"/>
      <c r="B49" s="1244" t="s">
        <v>678</v>
      </c>
      <c r="C49" s="98" t="s">
        <v>1610</v>
      </c>
    </row>
    <row r="50" spans="1:3">
      <c r="A50" s="2021"/>
      <c r="B50" s="1244" t="s">
        <v>680</v>
      </c>
      <c r="C50" s="98" t="s">
        <v>1611</v>
      </c>
    </row>
    <row r="51" spans="1:3">
      <c r="A51" s="2021"/>
      <c r="B51" s="1244" t="s">
        <v>682</v>
      </c>
      <c r="C51" s="98" t="s">
        <v>1612</v>
      </c>
    </row>
    <row r="52" spans="1:3" ht="33">
      <c r="A52" s="2021"/>
      <c r="B52" s="1244" t="s">
        <v>684</v>
      </c>
      <c r="C52" s="98" t="s">
        <v>498</v>
      </c>
    </row>
    <row r="53" spans="1:3" ht="99">
      <c r="A53" s="2021"/>
      <c r="B53" s="1244" t="s">
        <v>686</v>
      </c>
      <c r="C53" s="98" t="s">
        <v>1430</v>
      </c>
    </row>
    <row r="54" spans="1:3" ht="49.5">
      <c r="A54" s="2021"/>
      <c r="B54" s="1244" t="s">
        <v>688</v>
      </c>
      <c r="C54" s="98" t="s">
        <v>1587</v>
      </c>
    </row>
    <row r="55" spans="1:3">
      <c r="A55" s="2021"/>
      <c r="B55" s="1244" t="s">
        <v>690</v>
      </c>
      <c r="C55" s="101" t="s">
        <v>1613</v>
      </c>
    </row>
    <row r="56" spans="1:3">
      <c r="A56" s="2021"/>
      <c r="B56" s="1244" t="s">
        <v>692</v>
      </c>
      <c r="C56" s="101" t="s">
        <v>342</v>
      </c>
    </row>
    <row r="57" spans="1:3">
      <c r="A57" s="2021"/>
      <c r="B57" s="1244" t="s">
        <v>693</v>
      </c>
      <c r="C57" s="101" t="s">
        <v>310</v>
      </c>
    </row>
    <row r="58" spans="1:3">
      <c r="A58" s="2021"/>
      <c r="B58" s="1244" t="s">
        <v>694</v>
      </c>
      <c r="C58" s="688" t="s">
        <v>310</v>
      </c>
    </row>
    <row r="59" spans="1:3">
      <c r="A59" s="2021"/>
      <c r="B59" s="1391" t="s">
        <v>695</v>
      </c>
      <c r="C59" s="689" t="s">
        <v>1614</v>
      </c>
    </row>
    <row r="60" spans="1:3" ht="33">
      <c r="A60" s="2021"/>
      <c r="B60" s="1244" t="s">
        <v>697</v>
      </c>
      <c r="C60" s="317" t="s">
        <v>1615</v>
      </c>
    </row>
    <row r="61" spans="1:3" ht="99">
      <c r="A61" s="2021"/>
      <c r="B61" s="1244" t="s">
        <v>699</v>
      </c>
      <c r="C61" s="13" t="s">
        <v>1616</v>
      </c>
    </row>
    <row r="62" spans="1:3" ht="49.5">
      <c r="A62" s="2021"/>
      <c r="B62" s="1244" t="s">
        <v>701</v>
      </c>
      <c r="C62" s="13" t="s">
        <v>1617</v>
      </c>
    </row>
    <row r="63" spans="1:3" ht="33">
      <c r="A63" s="2021"/>
      <c r="B63" s="1244" t="s">
        <v>703</v>
      </c>
      <c r="C63" s="13" t="s">
        <v>1618</v>
      </c>
    </row>
    <row r="64" spans="1:3" ht="49.5">
      <c r="A64" s="2021"/>
      <c r="B64" s="1244" t="s">
        <v>704</v>
      </c>
      <c r="C64" s="13" t="s">
        <v>1619</v>
      </c>
    </row>
    <row r="65" spans="1:3">
      <c r="A65" s="2021"/>
      <c r="B65" s="1244" t="s">
        <v>705</v>
      </c>
      <c r="C65" s="98" t="s">
        <v>270</v>
      </c>
    </row>
    <row r="66" spans="1:3">
      <c r="A66" s="2021"/>
      <c r="B66" s="1244" t="s">
        <v>706</v>
      </c>
      <c r="C66" s="98" t="s">
        <v>310</v>
      </c>
    </row>
    <row r="67" spans="1:3">
      <c r="A67" s="2021"/>
      <c r="B67" s="1244" t="s">
        <v>707</v>
      </c>
      <c r="C67" s="98" t="s">
        <v>310</v>
      </c>
    </row>
    <row r="68" spans="1:3" ht="17.25" thickBot="1">
      <c r="A68" s="2022"/>
      <c r="B68" s="1389" t="s">
        <v>708</v>
      </c>
      <c r="C68" s="100" t="s">
        <v>310</v>
      </c>
    </row>
    <row r="69" spans="1:3">
      <c r="A69" s="2184" t="s">
        <v>710</v>
      </c>
      <c r="B69" s="1388" t="s">
        <v>711</v>
      </c>
      <c r="C69" s="99" t="s">
        <v>272</v>
      </c>
    </row>
    <row r="70" spans="1:3">
      <c r="A70" s="2021"/>
      <c r="B70" s="1244" t="s">
        <v>712</v>
      </c>
      <c r="C70" s="98" t="s">
        <v>362</v>
      </c>
    </row>
    <row r="71" spans="1:3">
      <c r="A71" s="2021"/>
      <c r="B71" s="1244" t="s">
        <v>713</v>
      </c>
      <c r="C71" s="98" t="s">
        <v>310</v>
      </c>
    </row>
    <row r="72" spans="1:3">
      <c r="A72" s="2021"/>
      <c r="B72" s="1244" t="s">
        <v>714</v>
      </c>
      <c r="C72" s="98" t="s">
        <v>310</v>
      </c>
    </row>
    <row r="73" spans="1:3" ht="49.5">
      <c r="A73" s="2021"/>
      <c r="B73" s="1244" t="s">
        <v>715</v>
      </c>
      <c r="C73" s="98" t="s">
        <v>531</v>
      </c>
    </row>
    <row r="74" spans="1:3">
      <c r="A74" s="2021"/>
      <c r="B74" s="1244" t="s">
        <v>716</v>
      </c>
      <c r="C74" s="98" t="s">
        <v>294</v>
      </c>
    </row>
    <row r="75" spans="1:3">
      <c r="A75" s="2021"/>
      <c r="B75" s="1244" t="s">
        <v>717</v>
      </c>
      <c r="C75" s="98" t="s">
        <v>272</v>
      </c>
    </row>
    <row r="76" spans="1:3">
      <c r="A76" s="2021"/>
      <c r="B76" s="1244" t="s">
        <v>718</v>
      </c>
      <c r="C76" s="98" t="s">
        <v>370</v>
      </c>
    </row>
    <row r="77" spans="1:3" ht="83.25" thickBot="1">
      <c r="A77" s="2022"/>
      <c r="B77" s="1389" t="s">
        <v>719</v>
      </c>
      <c r="C77" s="325" t="s">
        <v>604</v>
      </c>
    </row>
    <row r="78" spans="1:3" ht="33">
      <c r="A78" s="2184" t="s">
        <v>720</v>
      </c>
      <c r="B78" s="1392" t="s">
        <v>721</v>
      </c>
      <c r="C78" s="1403" t="s">
        <v>1258</v>
      </c>
    </row>
    <row r="79" spans="1:3" ht="66">
      <c r="A79" s="2021"/>
      <c r="B79" s="1394" t="s">
        <v>723</v>
      </c>
      <c r="C79" s="596" t="s">
        <v>1620</v>
      </c>
    </row>
    <row r="80" spans="1:3" ht="33">
      <c r="A80" s="2021"/>
      <c r="B80" s="1244" t="s">
        <v>725</v>
      </c>
      <c r="C80" s="599" t="s">
        <v>1621</v>
      </c>
    </row>
    <row r="81" spans="1:3">
      <c r="A81" s="2021"/>
      <c r="B81" s="1244" t="s">
        <v>727</v>
      </c>
      <c r="C81" s="599" t="s">
        <v>381</v>
      </c>
    </row>
    <row r="82" spans="1:3" ht="49.5">
      <c r="A82" s="2021"/>
      <c r="B82" s="1244" t="s">
        <v>728</v>
      </c>
      <c r="C82" s="599" t="s">
        <v>729</v>
      </c>
    </row>
    <row r="83" spans="1:3">
      <c r="A83" s="2021"/>
      <c r="B83" s="1244" t="s">
        <v>730</v>
      </c>
      <c r="C83" s="599" t="s">
        <v>270</v>
      </c>
    </row>
    <row r="84" spans="1:3">
      <c r="A84" s="2021"/>
      <c r="B84" s="1244" t="s">
        <v>706</v>
      </c>
      <c r="C84" s="599" t="s">
        <v>310</v>
      </c>
    </row>
    <row r="85" spans="1:3">
      <c r="A85" s="2021"/>
      <c r="B85" s="1244" t="s">
        <v>707</v>
      </c>
      <c r="C85" s="599" t="s">
        <v>310</v>
      </c>
    </row>
    <row r="86" spans="1:3">
      <c r="A86" s="2021"/>
      <c r="B86" s="1244" t="s">
        <v>731</v>
      </c>
      <c r="C86" s="599" t="s">
        <v>310</v>
      </c>
    </row>
    <row r="87" spans="1:3">
      <c r="A87" s="2021"/>
      <c r="B87" s="1244" t="s">
        <v>732</v>
      </c>
      <c r="C87" s="599"/>
    </row>
    <row r="88" spans="1:3">
      <c r="A88" s="2021"/>
      <c r="B88" s="1244" t="s">
        <v>733</v>
      </c>
      <c r="C88" s="599" t="s">
        <v>270</v>
      </c>
    </row>
    <row r="89" spans="1:3">
      <c r="A89" s="2021"/>
      <c r="B89" s="1244" t="s">
        <v>734</v>
      </c>
      <c r="C89" s="599" t="s">
        <v>310</v>
      </c>
    </row>
    <row r="90" spans="1:3">
      <c r="A90" s="2021"/>
      <c r="B90" s="1244" t="s">
        <v>735</v>
      </c>
      <c r="C90" s="599" t="s">
        <v>310</v>
      </c>
    </row>
    <row r="91" spans="1:3">
      <c r="A91" s="2021"/>
      <c r="B91" s="1244" t="s">
        <v>736</v>
      </c>
      <c r="C91" s="599" t="s">
        <v>310</v>
      </c>
    </row>
    <row r="92" spans="1:3" ht="17.25" thickBot="1">
      <c r="A92" s="2022"/>
      <c r="B92" s="1389" t="s">
        <v>737</v>
      </c>
      <c r="C92" s="598" t="s">
        <v>310</v>
      </c>
    </row>
    <row r="93" spans="1:3" ht="49.5">
      <c r="A93" s="2184" t="s">
        <v>738</v>
      </c>
      <c r="B93" s="1388" t="s">
        <v>739</v>
      </c>
      <c r="C93" s="99" t="s">
        <v>1622</v>
      </c>
    </row>
    <row r="94" spans="1:3" ht="33">
      <c r="A94" s="2021"/>
      <c r="B94" s="1244" t="s">
        <v>741</v>
      </c>
      <c r="C94" s="98" t="s">
        <v>559</v>
      </c>
    </row>
    <row r="95" spans="1:3">
      <c r="A95" s="2021"/>
      <c r="B95" s="1244" t="s">
        <v>742</v>
      </c>
      <c r="C95" s="98" t="s">
        <v>284</v>
      </c>
    </row>
    <row r="96" spans="1:3" ht="33">
      <c r="A96" s="2021"/>
      <c r="B96" s="1244" t="s">
        <v>743</v>
      </c>
      <c r="C96" s="98" t="s">
        <v>310</v>
      </c>
    </row>
    <row r="97" spans="1:3" ht="33">
      <c r="A97" s="2021"/>
      <c r="B97" s="1244" t="s">
        <v>744</v>
      </c>
      <c r="C97" s="98" t="s">
        <v>1623</v>
      </c>
    </row>
    <row r="98" spans="1:3" ht="33">
      <c r="A98" s="2021"/>
      <c r="B98" s="1244" t="s">
        <v>746</v>
      </c>
      <c r="C98" s="98" t="s">
        <v>612</v>
      </c>
    </row>
    <row r="99" spans="1:3" ht="49.5">
      <c r="A99" s="2021"/>
      <c r="B99" s="1244" t="s">
        <v>747</v>
      </c>
      <c r="C99" s="98" t="s">
        <v>1597</v>
      </c>
    </row>
    <row r="100" spans="1:3" ht="148.5">
      <c r="A100" s="2021"/>
      <c r="B100" s="1244" t="s">
        <v>907</v>
      </c>
      <c r="C100" s="98" t="s">
        <v>1624</v>
      </c>
    </row>
    <row r="101" spans="1:3">
      <c r="A101" s="2021"/>
      <c r="B101" s="1244" t="s">
        <v>751</v>
      </c>
      <c r="C101" s="98" t="s">
        <v>284</v>
      </c>
    </row>
    <row r="102" spans="1:3" ht="17.25" thickBot="1">
      <c r="A102" s="2022"/>
      <c r="B102" s="1390" t="s">
        <v>752</v>
      </c>
      <c r="C102" s="103" t="s">
        <v>310</v>
      </c>
    </row>
    <row r="103" spans="1:3" ht="33">
      <c r="A103" s="2021" t="s">
        <v>411</v>
      </c>
      <c r="B103" s="1244" t="s">
        <v>753</v>
      </c>
      <c r="C103" s="1271" t="s">
        <v>1625</v>
      </c>
    </row>
    <row r="104" spans="1:3">
      <c r="A104" s="2021"/>
      <c r="B104" s="1244" t="s">
        <v>414</v>
      </c>
      <c r="C104" s="690">
        <v>2486.46</v>
      </c>
    </row>
    <row r="105" spans="1:3">
      <c r="A105" s="2021"/>
      <c r="B105" s="1244" t="s">
        <v>576</v>
      </c>
      <c r="C105" s="691">
        <v>357765.2</v>
      </c>
    </row>
    <row r="106" spans="1:3">
      <c r="A106" s="2021"/>
      <c r="B106" s="1244" t="s">
        <v>976</v>
      </c>
      <c r="C106" s="1226" t="s">
        <v>418</v>
      </c>
    </row>
    <row r="107" spans="1:3" ht="17.25" thickBot="1">
      <c r="A107" s="2022"/>
      <c r="B107" s="25" t="s">
        <v>419</v>
      </c>
      <c r="C107" s="1024" t="s">
        <v>1626</v>
      </c>
    </row>
    <row r="108" spans="1:3" s="127" customFormat="1" ht="65.099999999999994" customHeight="1">
      <c r="A108" s="1976" t="s">
        <v>420</v>
      </c>
      <c r="B108" s="925" t="s">
        <v>421</v>
      </c>
      <c r="C108" s="926" t="s">
        <v>1160</v>
      </c>
    </row>
    <row r="109" spans="1:3" s="127" customFormat="1" ht="65.099999999999994" customHeight="1" thickBot="1">
      <c r="A109" s="1977"/>
      <c r="B109" s="927" t="s">
        <v>423</v>
      </c>
      <c r="C109" s="928" t="s">
        <v>1160</v>
      </c>
    </row>
    <row r="110" spans="1:3" ht="116.25" thickBot="1">
      <c r="A110" s="2190" t="s">
        <v>758</v>
      </c>
      <c r="B110" s="2191"/>
      <c r="C110" s="1404" t="s">
        <v>1627</v>
      </c>
    </row>
    <row r="111" spans="1:3" ht="231.7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16384" width="12.625" style="141"/>
  </cols>
  <sheetData>
    <row r="1" spans="1:3" ht="20.25" thickBot="1">
      <c r="A1" s="2177" t="s">
        <v>426</v>
      </c>
      <c r="B1" s="2178"/>
      <c r="C1" s="2179"/>
    </row>
    <row r="2" spans="1:3" ht="17.25" customHeight="1" thickBot="1">
      <c r="A2" s="2180" t="s">
        <v>427</v>
      </c>
      <c r="B2" s="2181"/>
      <c r="C2" s="1387">
        <v>45838</v>
      </c>
    </row>
    <row r="3" spans="1:3" ht="18.75">
      <c r="A3" s="2182" t="s">
        <v>428</v>
      </c>
      <c r="B3" s="142" t="s">
        <v>429</v>
      </c>
      <c r="C3" s="1405" t="s">
        <v>1628</v>
      </c>
    </row>
    <row r="4" spans="1:3" ht="18.75">
      <c r="A4" s="2172"/>
      <c r="B4" s="143" t="s">
        <v>431</v>
      </c>
      <c r="C4" s="659" t="s">
        <v>1629</v>
      </c>
    </row>
    <row r="5" spans="1:3" ht="18.75">
      <c r="A5" s="2172"/>
      <c r="B5" s="143" t="s">
        <v>433</v>
      </c>
      <c r="C5" s="641" t="s">
        <v>1630</v>
      </c>
    </row>
    <row r="6" spans="1:3" ht="18.75">
      <c r="A6" s="2172"/>
      <c r="B6" s="143" t="s">
        <v>261</v>
      </c>
      <c r="C6" s="642" t="s">
        <v>1630</v>
      </c>
    </row>
    <row r="7" spans="1:3" ht="18.75">
      <c r="A7" s="2172"/>
      <c r="B7" s="143" t="s">
        <v>435</v>
      </c>
      <c r="C7" s="1406" t="s">
        <v>1631</v>
      </c>
    </row>
    <row r="8" spans="1:3" ht="18.75">
      <c r="A8" s="2172"/>
      <c r="B8" s="143" t="s">
        <v>437</v>
      </c>
      <c r="C8" s="623">
        <v>1559251</v>
      </c>
    </row>
    <row r="9" spans="1:3" ht="18.75">
      <c r="A9" s="2172"/>
      <c r="B9" s="143" t="s">
        <v>439</v>
      </c>
      <c r="C9" s="1329">
        <v>225000000</v>
      </c>
    </row>
    <row r="10" spans="1:3" ht="33">
      <c r="A10" s="2172"/>
      <c r="B10" s="143" t="s">
        <v>440</v>
      </c>
      <c r="C10" s="641" t="s">
        <v>1632</v>
      </c>
    </row>
    <row r="11" spans="1:3" ht="18.75">
      <c r="A11" s="2172"/>
      <c r="B11" s="143" t="s">
        <v>442</v>
      </c>
      <c r="C11" s="642" t="s">
        <v>270</v>
      </c>
    </row>
    <row r="12" spans="1:3" ht="18.75">
      <c r="A12" s="2172"/>
      <c r="B12" s="143" t="s">
        <v>443</v>
      </c>
      <c r="C12" s="642" t="s">
        <v>270</v>
      </c>
    </row>
    <row r="13" spans="1:3" ht="18.75">
      <c r="A13" s="2172"/>
      <c r="B13" s="143" t="s">
        <v>444</v>
      </c>
      <c r="C13" s="642" t="s">
        <v>272</v>
      </c>
    </row>
    <row r="14" spans="1:3" ht="18.75">
      <c r="A14" s="2172"/>
      <c r="B14" s="143" t="s">
        <v>445</v>
      </c>
      <c r="C14" s="642" t="s">
        <v>270</v>
      </c>
    </row>
    <row r="15" spans="1:3" ht="18.75">
      <c r="A15" s="2172"/>
      <c r="B15" s="143" t="s">
        <v>446</v>
      </c>
      <c r="C15" s="642" t="s">
        <v>284</v>
      </c>
    </row>
    <row r="16" spans="1:3" ht="18.75">
      <c r="A16" s="2172"/>
      <c r="B16" s="143" t="s">
        <v>447</v>
      </c>
      <c r="C16" s="642" t="s">
        <v>284</v>
      </c>
    </row>
    <row r="17" spans="1:3" ht="33">
      <c r="A17" s="2172"/>
      <c r="B17" s="143" t="s">
        <v>448</v>
      </c>
      <c r="C17" s="642" t="s">
        <v>1633</v>
      </c>
    </row>
    <row r="18" spans="1:3" ht="33">
      <c r="A18" s="2172"/>
      <c r="B18" s="143" t="s">
        <v>279</v>
      </c>
      <c r="C18" s="642" t="s">
        <v>871</v>
      </c>
    </row>
    <row r="19" spans="1:3" ht="18.75">
      <c r="A19" s="2172"/>
      <c r="B19" s="143" t="s">
        <v>450</v>
      </c>
      <c r="C19" s="642" t="s">
        <v>284</v>
      </c>
    </row>
    <row r="20" spans="1:3" ht="18.75">
      <c r="A20" s="2172"/>
      <c r="B20" s="143" t="s">
        <v>451</v>
      </c>
      <c r="C20" s="642" t="s">
        <v>270</v>
      </c>
    </row>
    <row r="21" spans="1:3" ht="18.75">
      <c r="A21" s="2172"/>
      <c r="B21" s="143" t="s">
        <v>452</v>
      </c>
      <c r="C21" s="642" t="s">
        <v>284</v>
      </c>
    </row>
    <row r="22" spans="1:3" ht="18.75">
      <c r="A22" s="2172"/>
      <c r="B22" s="143" t="s">
        <v>453</v>
      </c>
      <c r="C22" s="642" t="s">
        <v>284</v>
      </c>
    </row>
    <row r="23" spans="1:3" ht="18.75">
      <c r="A23" s="2172"/>
      <c r="B23" s="143" t="s">
        <v>454</v>
      </c>
      <c r="C23" s="642" t="s">
        <v>284</v>
      </c>
    </row>
    <row r="24" spans="1:3" ht="18.75">
      <c r="A24" s="2172"/>
      <c r="B24" s="143" t="s">
        <v>456</v>
      </c>
      <c r="C24" s="642" t="s">
        <v>284</v>
      </c>
    </row>
    <row r="25" spans="1:3" ht="18.75">
      <c r="A25" s="2172"/>
      <c r="B25" s="143" t="s">
        <v>457</v>
      </c>
      <c r="C25" s="642" t="s">
        <v>1634</v>
      </c>
    </row>
    <row r="26" spans="1:3" ht="18.75">
      <c r="A26" s="2172"/>
      <c r="B26" s="143" t="s">
        <v>458</v>
      </c>
      <c r="C26" s="642" t="s">
        <v>284</v>
      </c>
    </row>
    <row r="27" spans="1:3" ht="33">
      <c r="A27" s="2172"/>
      <c r="B27" s="143" t="s">
        <v>459</v>
      </c>
      <c r="C27" s="642" t="s">
        <v>1635</v>
      </c>
    </row>
    <row r="28" spans="1:3" ht="18.75">
      <c r="A28" s="2172"/>
      <c r="B28" s="143" t="s">
        <v>460</v>
      </c>
      <c r="C28" s="642" t="s">
        <v>294</v>
      </c>
    </row>
    <row r="29" spans="1:3" ht="18.75">
      <c r="A29" s="2172"/>
      <c r="B29" s="143" t="s">
        <v>461</v>
      </c>
      <c r="C29" s="642" t="s">
        <v>284</v>
      </c>
    </row>
    <row r="30" spans="1:3" ht="33">
      <c r="A30" s="2172"/>
      <c r="B30" s="143" t="s">
        <v>463</v>
      </c>
      <c r="C30" s="642" t="s">
        <v>1268</v>
      </c>
    </row>
    <row r="31" spans="1:3" ht="82.5">
      <c r="A31" s="2172"/>
      <c r="B31" s="143" t="s">
        <v>465</v>
      </c>
      <c r="C31" s="642" t="s">
        <v>1636</v>
      </c>
    </row>
    <row r="32" spans="1:3" ht="33.75" thickBot="1">
      <c r="A32" s="2173"/>
      <c r="B32" s="144" t="s">
        <v>301</v>
      </c>
      <c r="C32" s="1011" t="s">
        <v>284</v>
      </c>
    </row>
    <row r="33" spans="1:3" ht="18.75">
      <c r="A33" s="2174" t="s">
        <v>468</v>
      </c>
      <c r="B33" s="142" t="s">
        <v>469</v>
      </c>
      <c r="C33" s="372" t="s">
        <v>1630</v>
      </c>
    </row>
    <row r="34" spans="1:3" ht="18.75">
      <c r="A34" s="2172"/>
      <c r="B34" s="143" t="s">
        <v>470</v>
      </c>
      <c r="C34" s="370" t="s">
        <v>1637</v>
      </c>
    </row>
    <row r="35" spans="1:3" ht="18.75">
      <c r="A35" s="2172"/>
      <c r="B35" s="143" t="s">
        <v>472</v>
      </c>
      <c r="C35" s="370" t="s">
        <v>307</v>
      </c>
    </row>
    <row r="36" spans="1:3" ht="18.75">
      <c r="A36" s="2172"/>
      <c r="B36" s="143" t="s">
        <v>473</v>
      </c>
      <c r="C36" s="370" t="s">
        <v>284</v>
      </c>
    </row>
    <row r="37" spans="1:3" ht="18.75">
      <c r="A37" s="2172"/>
      <c r="B37" s="143" t="s">
        <v>474</v>
      </c>
      <c r="C37" s="370" t="s">
        <v>284</v>
      </c>
    </row>
    <row r="38" spans="1:3" ht="19.5" thickBot="1">
      <c r="A38" s="2173"/>
      <c r="B38" s="145" t="s">
        <v>475</v>
      </c>
      <c r="C38" s="386" t="s">
        <v>272</v>
      </c>
    </row>
    <row r="39" spans="1:3" ht="18.75">
      <c r="A39" s="2174" t="s">
        <v>476</v>
      </c>
      <c r="B39" s="142" t="s">
        <v>477</v>
      </c>
      <c r="C39" s="467" t="s">
        <v>270</v>
      </c>
    </row>
    <row r="40" spans="1:3" ht="18.75">
      <c r="A40" s="2172"/>
      <c r="B40" s="143" t="s">
        <v>478</v>
      </c>
      <c r="C40" s="370" t="s">
        <v>284</v>
      </c>
    </row>
    <row r="41" spans="1:3" ht="18.75">
      <c r="A41" s="2172"/>
      <c r="B41" s="143" t="s">
        <v>479</v>
      </c>
      <c r="C41" s="370" t="s">
        <v>284</v>
      </c>
    </row>
    <row r="42" spans="1:3" ht="18.75">
      <c r="A42" s="2172"/>
      <c r="B42" s="143" t="s">
        <v>480</v>
      </c>
      <c r="C42" s="370" t="s">
        <v>284</v>
      </c>
    </row>
    <row r="43" spans="1:3" ht="18.75">
      <c r="A43" s="2172"/>
      <c r="B43" s="143" t="s">
        <v>481</v>
      </c>
      <c r="C43" s="370" t="s">
        <v>284</v>
      </c>
    </row>
    <row r="44" spans="1:3" ht="19.5" thickBot="1">
      <c r="A44" s="2173"/>
      <c r="B44" s="146" t="s">
        <v>482</v>
      </c>
      <c r="C44" s="386" t="s">
        <v>284</v>
      </c>
    </row>
    <row r="45" spans="1:3" ht="18.75">
      <c r="A45" s="2174" t="s">
        <v>483</v>
      </c>
      <c r="B45" s="142" t="s">
        <v>484</v>
      </c>
      <c r="C45" s="467" t="s">
        <v>270</v>
      </c>
    </row>
    <row r="46" spans="1:3" ht="18.75">
      <c r="A46" s="2172"/>
      <c r="B46" s="143" t="s">
        <v>485</v>
      </c>
      <c r="C46" s="370" t="s">
        <v>284</v>
      </c>
    </row>
    <row r="47" spans="1:3" ht="19.5" thickBot="1">
      <c r="A47" s="2173"/>
      <c r="B47" s="145" t="s">
        <v>487</v>
      </c>
      <c r="C47" s="386" t="s">
        <v>284</v>
      </c>
    </row>
    <row r="48" spans="1:3" ht="18.75">
      <c r="A48" s="2171" t="s">
        <v>489</v>
      </c>
      <c r="B48" s="144" t="s">
        <v>490</v>
      </c>
      <c r="C48" s="441" t="s">
        <v>272</v>
      </c>
    </row>
    <row r="49" spans="1:3" ht="18.75">
      <c r="A49" s="2172"/>
      <c r="B49" s="143" t="s">
        <v>491</v>
      </c>
      <c r="C49" s="370" t="s">
        <v>1638</v>
      </c>
    </row>
    <row r="50" spans="1:3" ht="18.75">
      <c r="A50" s="2172"/>
      <c r="B50" s="143" t="s">
        <v>493</v>
      </c>
      <c r="C50" s="370" t="s">
        <v>1639</v>
      </c>
    </row>
    <row r="51" spans="1:3" ht="18.75">
      <c r="A51" s="2172"/>
      <c r="B51" s="143" t="s">
        <v>495</v>
      </c>
      <c r="C51" s="370" t="s">
        <v>1640</v>
      </c>
    </row>
    <row r="52" spans="1:3" ht="49.5">
      <c r="A52" s="2172"/>
      <c r="B52" s="143" t="s">
        <v>497</v>
      </c>
      <c r="C52" s="370" t="s">
        <v>1641</v>
      </c>
    </row>
    <row r="53" spans="1:3" ht="82.5">
      <c r="A53" s="2172"/>
      <c r="B53" s="143" t="s">
        <v>499</v>
      </c>
      <c r="C53" s="370" t="s">
        <v>1642</v>
      </c>
    </row>
    <row r="54" spans="1:3" ht="18.75">
      <c r="A54" s="2172"/>
      <c r="B54" s="143" t="s">
        <v>501</v>
      </c>
      <c r="C54" s="370" t="s">
        <v>1643</v>
      </c>
    </row>
    <row r="55" spans="1:3" ht="18.75">
      <c r="A55" s="2172"/>
      <c r="B55" s="143" t="s">
        <v>503</v>
      </c>
      <c r="C55" s="370" t="s">
        <v>1644</v>
      </c>
    </row>
    <row r="56" spans="1:3" ht="18.75">
      <c r="A56" s="2172"/>
      <c r="B56" s="143" t="s">
        <v>505</v>
      </c>
      <c r="C56" s="370" t="s">
        <v>342</v>
      </c>
    </row>
    <row r="57" spans="1:3" ht="18.75">
      <c r="A57" s="2172"/>
      <c r="B57" s="143" t="s">
        <v>506</v>
      </c>
      <c r="C57" s="370" t="s">
        <v>284</v>
      </c>
    </row>
    <row r="58" spans="1:3" ht="18.75">
      <c r="A58" s="2172"/>
      <c r="B58" s="143" t="s">
        <v>507</v>
      </c>
      <c r="C58" s="694" t="s">
        <v>284</v>
      </c>
    </row>
    <row r="59" spans="1:3" ht="18.75">
      <c r="A59" s="2172"/>
      <c r="B59" s="143" t="s">
        <v>508</v>
      </c>
      <c r="C59" s="693" t="s">
        <v>1644</v>
      </c>
    </row>
    <row r="60" spans="1:3" ht="18.75">
      <c r="A60" s="2172"/>
      <c r="B60" s="143" t="s">
        <v>509</v>
      </c>
      <c r="C60" s="384" t="s">
        <v>1645</v>
      </c>
    </row>
    <row r="61" spans="1:3" ht="18.75">
      <c r="A61" s="2172"/>
      <c r="B61" s="143" t="s">
        <v>510</v>
      </c>
      <c r="C61" s="370" t="s">
        <v>1644</v>
      </c>
    </row>
    <row r="62" spans="1:3" ht="18.75">
      <c r="A62" s="2172"/>
      <c r="B62" s="143" t="s">
        <v>512</v>
      </c>
      <c r="C62" s="370" t="s">
        <v>1646</v>
      </c>
    </row>
    <row r="63" spans="1:3" ht="18.75">
      <c r="A63" s="2172"/>
      <c r="B63" s="143" t="s">
        <v>514</v>
      </c>
      <c r="C63" s="370" t="s">
        <v>284</v>
      </c>
    </row>
    <row r="64" spans="1:3" ht="18.75">
      <c r="A64" s="2172"/>
      <c r="B64" s="143" t="s">
        <v>516</v>
      </c>
      <c r="C64" s="370" t="s">
        <v>284</v>
      </c>
    </row>
    <row r="65" spans="1:3" ht="18.75">
      <c r="A65" s="2172"/>
      <c r="B65" s="143" t="s">
        <v>518</v>
      </c>
      <c r="C65" s="370" t="s">
        <v>270</v>
      </c>
    </row>
    <row r="66" spans="1:3" ht="18.75">
      <c r="A66" s="2172"/>
      <c r="B66" s="143" t="s">
        <v>519</v>
      </c>
      <c r="C66" s="370" t="s">
        <v>284</v>
      </c>
    </row>
    <row r="67" spans="1:3" ht="18.75">
      <c r="A67" s="2172"/>
      <c r="B67" s="143" t="s">
        <v>521</v>
      </c>
      <c r="C67" s="468" t="s">
        <v>284</v>
      </c>
    </row>
    <row r="68" spans="1:3" ht="19.5" thickBot="1">
      <c r="A68" s="2173"/>
      <c r="B68" s="145" t="s">
        <v>523</v>
      </c>
      <c r="C68" s="386" t="s">
        <v>284</v>
      </c>
    </row>
    <row r="69" spans="1:3" ht="18.75">
      <c r="A69" s="2174" t="s">
        <v>525</v>
      </c>
      <c r="B69" s="142" t="s">
        <v>526</v>
      </c>
      <c r="C69" s="467" t="s">
        <v>272</v>
      </c>
    </row>
    <row r="70" spans="1:3" ht="18.75">
      <c r="A70" s="2172"/>
      <c r="B70" s="143" t="s">
        <v>527</v>
      </c>
      <c r="C70" s="370" t="s">
        <v>292</v>
      </c>
    </row>
    <row r="71" spans="1:3" ht="18.75">
      <c r="A71" s="2172"/>
      <c r="B71" s="143" t="s">
        <v>528</v>
      </c>
      <c r="C71" s="370" t="s">
        <v>284</v>
      </c>
    </row>
    <row r="72" spans="1:3" ht="18.75">
      <c r="A72" s="2172"/>
      <c r="B72" s="143" t="s">
        <v>529</v>
      </c>
      <c r="C72" s="370" t="s">
        <v>284</v>
      </c>
    </row>
    <row r="73" spans="1:3" ht="66">
      <c r="A73" s="2172"/>
      <c r="B73" s="143" t="s">
        <v>530</v>
      </c>
      <c r="C73" s="370" t="s">
        <v>1647</v>
      </c>
    </row>
    <row r="74" spans="1:3" ht="18.75">
      <c r="A74" s="2172"/>
      <c r="B74" s="143" t="s">
        <v>532</v>
      </c>
      <c r="C74" s="370" t="s">
        <v>294</v>
      </c>
    </row>
    <row r="75" spans="1:3" ht="18.75">
      <c r="A75" s="2172"/>
      <c r="B75" s="143" t="s">
        <v>533</v>
      </c>
      <c r="C75" s="370" t="s">
        <v>272</v>
      </c>
    </row>
    <row r="76" spans="1:3" ht="18.75">
      <c r="A76" s="2172"/>
      <c r="B76" s="143" t="s">
        <v>534</v>
      </c>
      <c r="C76" s="370" t="s">
        <v>370</v>
      </c>
    </row>
    <row r="77" spans="1:3" ht="83.25" thickBot="1">
      <c r="A77" s="2173"/>
      <c r="B77" s="145" t="s">
        <v>535</v>
      </c>
      <c r="C77" s="371" t="s">
        <v>1405</v>
      </c>
    </row>
    <row r="78" spans="1:3" ht="82.5">
      <c r="A78" s="2174" t="s">
        <v>537</v>
      </c>
      <c r="B78" s="142" t="s">
        <v>538</v>
      </c>
      <c r="C78" s="102" t="s">
        <v>1648</v>
      </c>
    </row>
    <row r="79" spans="1:3" ht="18.75">
      <c r="A79" s="2172"/>
      <c r="B79" s="143" t="s">
        <v>540</v>
      </c>
      <c r="C79" s="372" t="s">
        <v>377</v>
      </c>
    </row>
    <row r="80" spans="1:3" ht="115.5">
      <c r="A80" s="2172"/>
      <c r="B80" s="143" t="s">
        <v>541</v>
      </c>
      <c r="C80" s="370" t="s">
        <v>1649</v>
      </c>
    </row>
    <row r="81" spans="1:3" ht="18.75">
      <c r="A81" s="2172"/>
      <c r="B81" s="143" t="s">
        <v>543</v>
      </c>
      <c r="C81" s="370" t="s">
        <v>1005</v>
      </c>
    </row>
    <row r="82" spans="1:3" ht="49.5">
      <c r="A82" s="2172"/>
      <c r="B82" s="143" t="s">
        <v>545</v>
      </c>
      <c r="C82" s="370" t="s">
        <v>1407</v>
      </c>
    </row>
    <row r="83" spans="1:3" ht="18.75">
      <c r="A83" s="2172"/>
      <c r="B83" s="143" t="s">
        <v>547</v>
      </c>
      <c r="C83" s="370" t="s">
        <v>270</v>
      </c>
    </row>
    <row r="84" spans="1:3" ht="18.75">
      <c r="A84" s="2172"/>
      <c r="B84" s="143" t="s">
        <v>519</v>
      </c>
      <c r="C84" s="370" t="s">
        <v>284</v>
      </c>
    </row>
    <row r="85" spans="1:3" ht="18.75">
      <c r="A85" s="2172"/>
      <c r="B85" s="143" t="s">
        <v>521</v>
      </c>
      <c r="C85" s="370" t="s">
        <v>284</v>
      </c>
    </row>
    <row r="86" spans="1:3" ht="18.75">
      <c r="A86" s="2172"/>
      <c r="B86" s="143" t="s">
        <v>548</v>
      </c>
      <c r="C86" s="370" t="s">
        <v>284</v>
      </c>
    </row>
    <row r="87" spans="1:3" ht="18.75">
      <c r="A87" s="2172"/>
      <c r="B87" s="143" t="s">
        <v>549</v>
      </c>
      <c r="C87" s="370"/>
    </row>
    <row r="88" spans="1:3" ht="18.75">
      <c r="A88" s="2172"/>
      <c r="B88" s="143" t="s">
        <v>550</v>
      </c>
      <c r="C88" s="370" t="s">
        <v>270</v>
      </c>
    </row>
    <row r="89" spans="1:3" ht="18.75">
      <c r="A89" s="2172"/>
      <c r="B89" s="143" t="s">
        <v>551</v>
      </c>
      <c r="C89" s="370" t="s">
        <v>284</v>
      </c>
    </row>
    <row r="90" spans="1:3" ht="18.75">
      <c r="A90" s="2172"/>
      <c r="B90" s="143" t="s">
        <v>552</v>
      </c>
      <c r="C90" s="370" t="s">
        <v>284</v>
      </c>
    </row>
    <row r="91" spans="1:3" ht="18.75">
      <c r="A91" s="2172"/>
      <c r="B91" s="143" t="s">
        <v>553</v>
      </c>
      <c r="C91" s="370" t="s">
        <v>284</v>
      </c>
    </row>
    <row r="92" spans="1:3" ht="19.5" thickBot="1">
      <c r="A92" s="2173"/>
      <c r="B92" s="145" t="s">
        <v>554</v>
      </c>
      <c r="C92" s="386" t="s">
        <v>284</v>
      </c>
    </row>
    <row r="93" spans="1:3" ht="49.5">
      <c r="A93" s="2174" t="s">
        <v>555</v>
      </c>
      <c r="B93" s="142" t="s">
        <v>556</v>
      </c>
      <c r="C93" s="467" t="s">
        <v>1408</v>
      </c>
    </row>
    <row r="94" spans="1:3" ht="33">
      <c r="A94" s="2172"/>
      <c r="B94" s="143" t="s">
        <v>558</v>
      </c>
      <c r="C94" s="370" t="s">
        <v>1334</v>
      </c>
    </row>
    <row r="95" spans="1:3" ht="49.5">
      <c r="A95" s="2172"/>
      <c r="B95" s="143" t="s">
        <v>560</v>
      </c>
      <c r="C95" s="370" t="s">
        <v>1650</v>
      </c>
    </row>
    <row r="96" spans="1:3" ht="115.5">
      <c r="A96" s="2172"/>
      <c r="B96" s="143" t="s">
        <v>561</v>
      </c>
      <c r="C96" s="370" t="s">
        <v>1651</v>
      </c>
    </row>
    <row r="97" spans="1:3" ht="66">
      <c r="A97" s="2172"/>
      <c r="B97" s="143" t="s">
        <v>563</v>
      </c>
      <c r="C97" s="370" t="s">
        <v>1652</v>
      </c>
    </row>
    <row r="98" spans="1:3" ht="49.5">
      <c r="A98" s="2172"/>
      <c r="B98" s="143" t="s">
        <v>565</v>
      </c>
      <c r="C98" s="370" t="s">
        <v>1653</v>
      </c>
    </row>
    <row r="99" spans="1:3" ht="33">
      <c r="A99" s="2172"/>
      <c r="B99" s="143" t="s">
        <v>567</v>
      </c>
      <c r="C99" s="370" t="s">
        <v>284</v>
      </c>
    </row>
    <row r="100" spans="1:3" ht="33">
      <c r="A100" s="2172"/>
      <c r="B100" s="143" t="s">
        <v>568</v>
      </c>
      <c r="C100" s="370" t="s">
        <v>1412</v>
      </c>
    </row>
    <row r="101" spans="1:3" ht="18.75">
      <c r="A101" s="2172"/>
      <c r="B101" s="143" t="s">
        <v>569</v>
      </c>
      <c r="C101" s="370" t="s">
        <v>284</v>
      </c>
    </row>
    <row r="102" spans="1:3" ht="19.5" thickBot="1">
      <c r="A102" s="2173"/>
      <c r="B102" s="146" t="s">
        <v>570</v>
      </c>
      <c r="C102" s="441" t="s">
        <v>1413</v>
      </c>
    </row>
    <row r="103" spans="1:3" ht="18.75">
      <c r="A103" s="2171" t="s">
        <v>571</v>
      </c>
      <c r="B103" s="143" t="s">
        <v>572</v>
      </c>
      <c r="C103" s="1407" t="s">
        <v>1654</v>
      </c>
    </row>
    <row r="104" spans="1:3" ht="18.75">
      <c r="A104" s="2172"/>
      <c r="B104" s="143" t="s">
        <v>574</v>
      </c>
      <c r="C104" s="624">
        <v>1.5592500000000001E-3</v>
      </c>
    </row>
    <row r="105" spans="1:3" ht="18.75">
      <c r="A105" s="2172"/>
      <c r="B105" s="143" t="s">
        <v>1415</v>
      </c>
      <c r="C105" s="692">
        <v>0.22500000000000001</v>
      </c>
    </row>
    <row r="106" spans="1:3" ht="18.75">
      <c r="A106" s="2172"/>
      <c r="B106" s="143" t="s">
        <v>577</v>
      </c>
      <c r="C106" s="1408" t="s">
        <v>418</v>
      </c>
    </row>
    <row r="107" spans="1:3" ht="19.5" thickBot="1">
      <c r="A107" s="2173"/>
      <c r="B107" s="147" t="s">
        <v>578</v>
      </c>
      <c r="C107" s="1033" t="s">
        <v>284</v>
      </c>
    </row>
    <row r="108" spans="1:3" s="127" customFormat="1" ht="247.5">
      <c r="A108" s="1976" t="s">
        <v>420</v>
      </c>
      <c r="B108" s="925" t="s">
        <v>421</v>
      </c>
      <c r="C108" s="926" t="s">
        <v>1655</v>
      </c>
    </row>
    <row r="109" spans="1:3" s="127" customFormat="1" ht="19.5" thickBot="1">
      <c r="A109" s="1977"/>
      <c r="B109" s="927" t="s">
        <v>423</v>
      </c>
      <c r="C109" s="928" t="s">
        <v>260</v>
      </c>
    </row>
    <row r="110" spans="1:3" ht="19.5" thickBot="1">
      <c r="A110" s="2175" t="s">
        <v>580</v>
      </c>
      <c r="B110" s="2176"/>
      <c r="C110" s="447" t="s">
        <v>260</v>
      </c>
    </row>
    <row r="111" spans="1:3" ht="235.5" customHeight="1">
      <c r="A111" s="2169" t="s">
        <v>425</v>
      </c>
      <c r="B111" s="2170"/>
      <c r="C111" s="2170"/>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1A1EA-E5CC-4738-BD1C-EBB3C30DDA69}">
  <dimension ref="A1:X1000"/>
  <sheetViews>
    <sheetView zoomScale="75" zoomScaleNormal="75" workbookViewId="0">
      <selection sqref="A1:C1"/>
    </sheetView>
  </sheetViews>
  <sheetFormatPr defaultColWidth="12.625" defaultRowHeight="15" customHeight="1"/>
  <cols>
    <col min="1" max="1" width="3.125" style="1893" customWidth="1"/>
    <col min="2" max="3" width="41.625" style="1893" customWidth="1"/>
    <col min="4" max="24" width="6.375" style="1893" customWidth="1"/>
    <col min="25" max="16384" width="12.625" style="1893"/>
  </cols>
  <sheetData>
    <row r="1" spans="1:24" ht="16.5" customHeight="1" thickBot="1">
      <c r="A1" s="2204" t="s">
        <v>426</v>
      </c>
      <c r="B1" s="2205"/>
      <c r="C1" s="2205"/>
      <c r="D1" s="1892"/>
      <c r="E1" s="1892"/>
      <c r="F1" s="1892"/>
      <c r="G1" s="1892"/>
      <c r="H1" s="1892"/>
      <c r="I1" s="1892"/>
      <c r="J1" s="1892"/>
      <c r="K1" s="1892"/>
      <c r="L1" s="1892"/>
      <c r="M1" s="1892"/>
      <c r="N1" s="1892"/>
      <c r="O1" s="1892"/>
      <c r="P1" s="1892"/>
      <c r="Q1" s="1892"/>
      <c r="R1" s="1892"/>
      <c r="S1" s="1892"/>
      <c r="T1" s="1892"/>
      <c r="U1" s="1892"/>
      <c r="V1" s="1892"/>
      <c r="W1" s="1892"/>
      <c r="X1" s="1892"/>
    </row>
    <row r="2" spans="1:24" ht="16.5" customHeight="1" thickBot="1">
      <c r="A2" s="2206" t="s">
        <v>427</v>
      </c>
      <c r="B2" s="2196"/>
      <c r="C2" s="1894">
        <v>45993</v>
      </c>
      <c r="D2" s="1892"/>
      <c r="E2" s="1892"/>
      <c r="F2" s="1892"/>
      <c r="G2" s="1892"/>
      <c r="H2" s="1892"/>
      <c r="I2" s="1892"/>
      <c r="J2" s="1892"/>
      <c r="K2" s="1892"/>
      <c r="L2" s="1892"/>
      <c r="M2" s="1892"/>
      <c r="N2" s="1892"/>
      <c r="O2" s="1892"/>
      <c r="P2" s="1892"/>
      <c r="Q2" s="1892"/>
      <c r="R2" s="1892"/>
      <c r="S2" s="1892"/>
      <c r="T2" s="1892"/>
      <c r="U2" s="1892"/>
      <c r="V2" s="1892"/>
      <c r="W2" s="1892"/>
      <c r="X2" s="1892"/>
    </row>
    <row r="3" spans="1:24" ht="33">
      <c r="A3" s="2203" t="s">
        <v>428</v>
      </c>
      <c r="B3" s="1895" t="s">
        <v>429</v>
      </c>
      <c r="C3" s="1896" t="s">
        <v>4244</v>
      </c>
      <c r="D3" s="1892"/>
      <c r="E3" s="1892"/>
      <c r="F3" s="1892"/>
      <c r="G3" s="1892"/>
      <c r="H3" s="1892"/>
      <c r="I3" s="1892"/>
      <c r="J3" s="1892"/>
      <c r="K3" s="1892"/>
      <c r="L3" s="1892"/>
      <c r="M3" s="1892"/>
      <c r="N3" s="1892"/>
      <c r="O3" s="1892"/>
      <c r="P3" s="1892"/>
      <c r="Q3" s="1892"/>
      <c r="R3" s="1892"/>
      <c r="S3" s="1892"/>
      <c r="T3" s="1892"/>
      <c r="U3" s="1892"/>
      <c r="V3" s="1892"/>
      <c r="W3" s="1892"/>
      <c r="X3" s="1892"/>
    </row>
    <row r="4" spans="1:24" ht="18.75">
      <c r="A4" s="2200"/>
      <c r="B4" s="1897" t="s">
        <v>431</v>
      </c>
      <c r="C4" s="1898" t="s">
        <v>4245</v>
      </c>
      <c r="D4" s="1892"/>
      <c r="E4" s="1892"/>
      <c r="F4" s="1892"/>
      <c r="G4" s="1892"/>
      <c r="H4" s="1892"/>
      <c r="I4" s="1892"/>
      <c r="J4" s="1892"/>
      <c r="K4" s="1892"/>
      <c r="L4" s="1892"/>
      <c r="M4" s="1892"/>
      <c r="N4" s="1892"/>
      <c r="O4" s="1892"/>
      <c r="P4" s="1892"/>
      <c r="Q4" s="1892"/>
      <c r="R4" s="1892"/>
      <c r="S4" s="1892"/>
      <c r="T4" s="1892"/>
      <c r="U4" s="1892"/>
      <c r="V4" s="1892"/>
      <c r="W4" s="1892"/>
      <c r="X4" s="1892"/>
    </row>
    <row r="5" spans="1:24" ht="18.75">
      <c r="A5" s="2200"/>
      <c r="B5" s="1897" t="s">
        <v>433</v>
      </c>
      <c r="C5" s="1898" t="s">
        <v>310</v>
      </c>
      <c r="D5" s="1892"/>
      <c r="E5" s="1892"/>
      <c r="F5" s="1892"/>
      <c r="G5" s="1892"/>
      <c r="H5" s="1892"/>
      <c r="I5" s="1892"/>
      <c r="J5" s="1892"/>
      <c r="K5" s="1892"/>
      <c r="L5" s="1892"/>
      <c r="M5" s="1892"/>
      <c r="N5" s="1892"/>
      <c r="O5" s="1892"/>
      <c r="P5" s="1892"/>
      <c r="Q5" s="1892"/>
      <c r="R5" s="1892"/>
      <c r="S5" s="1892"/>
      <c r="T5" s="1892"/>
      <c r="U5" s="1892"/>
      <c r="V5" s="1892"/>
      <c r="W5" s="1892"/>
      <c r="X5" s="1892"/>
    </row>
    <row r="6" spans="1:24" ht="18.75">
      <c r="A6" s="2200"/>
      <c r="B6" s="1897" t="s">
        <v>261</v>
      </c>
      <c r="C6" s="1898" t="s">
        <v>4242</v>
      </c>
      <c r="D6" s="1892"/>
      <c r="E6" s="1892"/>
      <c r="F6" s="1892"/>
      <c r="G6" s="1892"/>
      <c r="H6" s="1892"/>
      <c r="I6" s="1892"/>
      <c r="J6" s="1892"/>
      <c r="K6" s="1892"/>
      <c r="L6" s="1892"/>
      <c r="M6" s="1892"/>
      <c r="N6" s="1892"/>
      <c r="O6" s="1892"/>
      <c r="P6" s="1892"/>
      <c r="Q6" s="1892"/>
      <c r="R6" s="1892"/>
      <c r="S6" s="1892"/>
      <c r="T6" s="1892"/>
      <c r="U6" s="1892"/>
      <c r="V6" s="1892"/>
      <c r="W6" s="1892"/>
      <c r="X6" s="1892"/>
    </row>
    <row r="7" spans="1:24" ht="33">
      <c r="A7" s="2200"/>
      <c r="B7" s="1897" t="s">
        <v>435</v>
      </c>
      <c r="C7" s="1898" t="s">
        <v>4246</v>
      </c>
      <c r="D7" s="1892"/>
      <c r="E7" s="1892"/>
      <c r="F7" s="1892"/>
      <c r="G7" s="1892"/>
      <c r="H7" s="1892"/>
      <c r="I7" s="1892"/>
      <c r="J7" s="1892"/>
      <c r="K7" s="1892"/>
      <c r="L7" s="1892"/>
      <c r="M7" s="1892"/>
      <c r="N7" s="1892"/>
      <c r="O7" s="1892"/>
      <c r="P7" s="1892"/>
      <c r="Q7" s="1892"/>
      <c r="R7" s="1892"/>
      <c r="S7" s="1892"/>
      <c r="T7" s="1892"/>
      <c r="U7" s="1892"/>
      <c r="V7" s="1892"/>
      <c r="W7" s="1892"/>
      <c r="X7" s="1892"/>
    </row>
    <row r="8" spans="1:24" ht="18.75">
      <c r="A8" s="2200"/>
      <c r="B8" s="1897" t="s">
        <v>437</v>
      </c>
      <c r="C8" s="1899">
        <v>528314609</v>
      </c>
      <c r="D8" s="1892"/>
      <c r="E8" s="1892"/>
      <c r="F8" s="1892"/>
      <c r="G8" s="1892"/>
      <c r="H8" s="1892"/>
      <c r="I8" s="1892"/>
      <c r="J8" s="1892"/>
      <c r="K8" s="1892"/>
      <c r="L8" s="1892"/>
      <c r="M8" s="1892"/>
      <c r="N8" s="1892"/>
      <c r="O8" s="1892"/>
      <c r="P8" s="1892"/>
      <c r="Q8" s="1892"/>
      <c r="R8" s="1892"/>
      <c r="S8" s="1892"/>
      <c r="T8" s="1892"/>
      <c r="U8" s="1892"/>
      <c r="V8" s="1892"/>
      <c r="W8" s="1892"/>
      <c r="X8" s="1892"/>
    </row>
    <row r="9" spans="1:24" ht="18.75">
      <c r="A9" s="2200"/>
      <c r="B9" s="1897" t="s">
        <v>439</v>
      </c>
      <c r="C9" s="1900">
        <v>82232168950</v>
      </c>
      <c r="D9" s="1892"/>
      <c r="E9" s="1892"/>
      <c r="F9" s="1892"/>
      <c r="G9" s="1892"/>
      <c r="H9" s="1892"/>
      <c r="I9" s="1892"/>
      <c r="J9" s="1892"/>
      <c r="K9" s="1892"/>
      <c r="L9" s="1892"/>
      <c r="M9" s="1892"/>
      <c r="N9" s="1892"/>
      <c r="O9" s="1892"/>
      <c r="P9" s="1892"/>
      <c r="Q9" s="1892"/>
      <c r="R9" s="1892"/>
      <c r="S9" s="1892"/>
      <c r="T9" s="1892"/>
      <c r="U9" s="1892"/>
      <c r="V9" s="1892"/>
      <c r="W9" s="1892"/>
      <c r="X9" s="1892"/>
    </row>
    <row r="10" spans="1:24" ht="18.75">
      <c r="A10" s="2200"/>
      <c r="B10" s="1897" t="s">
        <v>440</v>
      </c>
      <c r="C10" s="1898" t="s">
        <v>4247</v>
      </c>
      <c r="D10" s="1892"/>
      <c r="E10" s="1892"/>
      <c r="F10" s="1892"/>
      <c r="G10" s="1892"/>
      <c r="H10" s="1892"/>
      <c r="I10" s="1892"/>
      <c r="J10" s="1892"/>
      <c r="K10" s="1892"/>
      <c r="L10" s="1892"/>
      <c r="M10" s="1892"/>
      <c r="N10" s="1892"/>
      <c r="O10" s="1892"/>
      <c r="P10" s="1892"/>
      <c r="Q10" s="1892"/>
      <c r="R10" s="1892"/>
      <c r="S10" s="1892"/>
      <c r="T10" s="1892"/>
      <c r="U10" s="1892"/>
      <c r="V10" s="1892"/>
      <c r="W10" s="1892"/>
      <c r="X10" s="1892"/>
    </row>
    <row r="11" spans="1:24" ht="18.75">
      <c r="A11" s="2200"/>
      <c r="B11" s="1897" t="s">
        <v>442</v>
      </c>
      <c r="C11" s="1898" t="s">
        <v>270</v>
      </c>
      <c r="D11" s="1892"/>
      <c r="E11" s="1892"/>
      <c r="F11" s="1892"/>
      <c r="G11" s="1892"/>
      <c r="H11" s="1892"/>
      <c r="I11" s="1892"/>
      <c r="J11" s="1892"/>
      <c r="K11" s="1892"/>
      <c r="L11" s="1892"/>
      <c r="M11" s="1892"/>
      <c r="N11" s="1892"/>
      <c r="O11" s="1892"/>
      <c r="P11" s="1892"/>
      <c r="Q11" s="1892"/>
      <c r="R11" s="1892"/>
      <c r="S11" s="1892"/>
      <c r="T11" s="1892"/>
      <c r="U11" s="1892"/>
      <c r="V11" s="1892"/>
      <c r="W11" s="1892"/>
      <c r="X11" s="1892"/>
    </row>
    <row r="12" spans="1:24" ht="18.75">
      <c r="A12" s="2200"/>
      <c r="B12" s="1897" t="s">
        <v>443</v>
      </c>
      <c r="C12" s="1898" t="s">
        <v>272</v>
      </c>
      <c r="D12" s="1892"/>
      <c r="E12" s="1892"/>
      <c r="F12" s="1892"/>
      <c r="G12" s="1892"/>
      <c r="H12" s="1892"/>
      <c r="I12" s="1892"/>
      <c r="J12" s="1892"/>
      <c r="K12" s="1892"/>
      <c r="L12" s="1892"/>
      <c r="M12" s="1892"/>
      <c r="N12" s="1892"/>
      <c r="O12" s="1892"/>
      <c r="P12" s="1892"/>
      <c r="Q12" s="1892"/>
      <c r="R12" s="1892"/>
      <c r="S12" s="1892"/>
      <c r="T12" s="1892"/>
      <c r="U12" s="1892"/>
      <c r="V12" s="1892"/>
      <c r="W12" s="1892"/>
      <c r="X12" s="1892"/>
    </row>
    <row r="13" spans="1:24" ht="18.75">
      <c r="A13" s="2200"/>
      <c r="B13" s="1897" t="s">
        <v>444</v>
      </c>
      <c r="C13" s="1898" t="s">
        <v>270</v>
      </c>
      <c r="D13" s="1892"/>
      <c r="E13" s="1892"/>
      <c r="F13" s="1892"/>
      <c r="G13" s="1892"/>
      <c r="H13" s="1892"/>
      <c r="I13" s="1892"/>
      <c r="J13" s="1892"/>
      <c r="K13" s="1892"/>
      <c r="L13" s="1892"/>
      <c r="M13" s="1892"/>
      <c r="N13" s="1892"/>
      <c r="O13" s="1892"/>
      <c r="P13" s="1892"/>
      <c r="Q13" s="1892"/>
      <c r="R13" s="1892"/>
      <c r="S13" s="1892"/>
      <c r="T13" s="1892"/>
      <c r="U13" s="1892"/>
      <c r="V13" s="1892"/>
      <c r="W13" s="1892"/>
      <c r="X13" s="1892"/>
    </row>
    <row r="14" spans="1:24" ht="18.75">
      <c r="A14" s="2200"/>
      <c r="B14" s="1897" t="s">
        <v>445</v>
      </c>
      <c r="C14" s="1898" t="s">
        <v>270</v>
      </c>
      <c r="D14" s="1892"/>
      <c r="E14" s="1892"/>
      <c r="F14" s="1892"/>
      <c r="G14" s="1892"/>
      <c r="H14" s="1892"/>
      <c r="I14" s="1892"/>
      <c r="J14" s="1892"/>
      <c r="K14" s="1892"/>
      <c r="L14" s="1892"/>
      <c r="M14" s="1892"/>
      <c r="N14" s="1892"/>
      <c r="O14" s="1892"/>
      <c r="P14" s="1892"/>
      <c r="Q14" s="1892"/>
      <c r="R14" s="1892"/>
      <c r="S14" s="1892"/>
      <c r="T14" s="1892"/>
      <c r="U14" s="1892"/>
      <c r="V14" s="1892"/>
      <c r="W14" s="1892"/>
      <c r="X14" s="1892"/>
    </row>
    <row r="15" spans="1:24" ht="18.75">
      <c r="A15" s="2200"/>
      <c r="B15" s="1897" t="s">
        <v>446</v>
      </c>
      <c r="C15" s="1898" t="s">
        <v>310</v>
      </c>
      <c r="D15" s="1892"/>
      <c r="E15" s="1892"/>
      <c r="F15" s="1892"/>
      <c r="G15" s="1892"/>
      <c r="H15" s="1892"/>
      <c r="I15" s="1892"/>
      <c r="J15" s="1892"/>
      <c r="K15" s="1892"/>
      <c r="L15" s="1892"/>
      <c r="M15" s="1892"/>
      <c r="N15" s="1892"/>
      <c r="O15" s="1892"/>
      <c r="P15" s="1892"/>
      <c r="Q15" s="1892"/>
      <c r="R15" s="1892"/>
      <c r="S15" s="1892"/>
      <c r="T15" s="1892"/>
      <c r="U15" s="1892"/>
      <c r="V15" s="1892"/>
      <c r="W15" s="1892"/>
      <c r="X15" s="1892"/>
    </row>
    <row r="16" spans="1:24" ht="18.75">
      <c r="A16" s="2200"/>
      <c r="B16" s="1897" t="s">
        <v>447</v>
      </c>
      <c r="C16" s="1898" t="s">
        <v>310</v>
      </c>
      <c r="D16" s="1892"/>
      <c r="E16" s="1892"/>
      <c r="F16" s="1892"/>
      <c r="G16" s="1892"/>
      <c r="H16" s="1892"/>
      <c r="I16" s="1892"/>
      <c r="J16" s="1892"/>
      <c r="K16" s="1892"/>
      <c r="L16" s="1892"/>
      <c r="M16" s="1892"/>
      <c r="N16" s="1892"/>
      <c r="O16" s="1892"/>
      <c r="P16" s="1892"/>
      <c r="Q16" s="1892"/>
      <c r="R16" s="1892"/>
      <c r="S16" s="1892"/>
      <c r="T16" s="1892"/>
      <c r="U16" s="1892"/>
      <c r="V16" s="1892"/>
      <c r="W16" s="1892"/>
      <c r="X16" s="1892"/>
    </row>
    <row r="17" spans="1:24" ht="18.75">
      <c r="A17" s="2200"/>
      <c r="B17" s="1897" t="s">
        <v>448</v>
      </c>
      <c r="C17" s="1898" t="s">
        <v>4248</v>
      </c>
      <c r="D17" s="1892"/>
      <c r="E17" s="1892"/>
      <c r="F17" s="1892"/>
      <c r="G17" s="1892"/>
      <c r="H17" s="1892"/>
      <c r="I17" s="1892"/>
      <c r="J17" s="1892"/>
      <c r="K17" s="1892"/>
      <c r="L17" s="1892"/>
      <c r="M17" s="1892"/>
      <c r="N17" s="1892"/>
      <c r="O17" s="1892"/>
      <c r="P17" s="1892"/>
      <c r="Q17" s="1892"/>
      <c r="R17" s="1892"/>
      <c r="S17" s="1892"/>
      <c r="T17" s="1892"/>
      <c r="U17" s="1892"/>
      <c r="V17" s="1892"/>
      <c r="W17" s="1892"/>
      <c r="X17" s="1892"/>
    </row>
    <row r="18" spans="1:24" ht="33">
      <c r="A18" s="2200"/>
      <c r="B18" s="1897" t="s">
        <v>985</v>
      </c>
      <c r="C18" s="1898" t="s">
        <v>280</v>
      </c>
      <c r="D18" s="1892"/>
      <c r="E18" s="1892"/>
      <c r="F18" s="1892"/>
      <c r="G18" s="1892"/>
      <c r="H18" s="1892"/>
      <c r="I18" s="1892"/>
      <c r="J18" s="1892"/>
      <c r="K18" s="1892"/>
      <c r="L18" s="1892"/>
      <c r="M18" s="1892"/>
      <c r="N18" s="1892"/>
      <c r="O18" s="1892"/>
      <c r="P18" s="1892"/>
      <c r="Q18" s="1892"/>
      <c r="R18" s="1892"/>
      <c r="S18" s="1892"/>
      <c r="T18" s="1892"/>
      <c r="U18" s="1892"/>
      <c r="V18" s="1892"/>
      <c r="W18" s="1892"/>
      <c r="X18" s="1892"/>
    </row>
    <row r="19" spans="1:24" ht="18.75">
      <c r="A19" s="2200"/>
      <c r="B19" s="1897" t="s">
        <v>450</v>
      </c>
      <c r="C19" s="1898" t="s">
        <v>310</v>
      </c>
      <c r="D19" s="1892"/>
      <c r="E19" s="1892"/>
      <c r="F19" s="1892"/>
      <c r="G19" s="1892"/>
      <c r="H19" s="1892"/>
      <c r="I19" s="1892"/>
      <c r="J19" s="1892"/>
      <c r="K19" s="1892"/>
      <c r="L19" s="1892"/>
      <c r="M19" s="1892"/>
      <c r="N19" s="1892"/>
      <c r="O19" s="1892"/>
      <c r="P19" s="1892"/>
      <c r="Q19" s="1892"/>
      <c r="R19" s="1892"/>
      <c r="S19" s="1892"/>
      <c r="T19" s="1892"/>
      <c r="U19" s="1892"/>
      <c r="V19" s="1892"/>
      <c r="W19" s="1892"/>
      <c r="X19" s="1892"/>
    </row>
    <row r="20" spans="1:24" ht="33">
      <c r="A20" s="2200"/>
      <c r="B20" s="1897" t="s">
        <v>451</v>
      </c>
      <c r="C20" s="1898" t="s">
        <v>4249</v>
      </c>
      <c r="D20" s="1892"/>
      <c r="E20" s="1892"/>
      <c r="F20" s="1892"/>
      <c r="G20" s="1892"/>
      <c r="H20" s="1892"/>
      <c r="I20" s="1892"/>
      <c r="J20" s="1892"/>
      <c r="K20" s="1892"/>
      <c r="L20" s="1892"/>
      <c r="M20" s="1892"/>
      <c r="N20" s="1892"/>
      <c r="O20" s="1892"/>
      <c r="P20" s="1892"/>
      <c r="Q20" s="1892"/>
      <c r="R20" s="1892"/>
      <c r="S20" s="1892"/>
      <c r="T20" s="1892"/>
      <c r="U20" s="1892"/>
      <c r="V20" s="1892"/>
      <c r="W20" s="1892"/>
      <c r="X20" s="1892"/>
    </row>
    <row r="21" spans="1:24" ht="18.75">
      <c r="A21" s="2200"/>
      <c r="B21" s="1897" t="s">
        <v>452</v>
      </c>
      <c r="C21" s="1898" t="s">
        <v>4249</v>
      </c>
      <c r="D21" s="1892"/>
      <c r="E21" s="1892"/>
      <c r="F21" s="1892"/>
      <c r="G21" s="1892"/>
      <c r="H21" s="1892"/>
      <c r="I21" s="1892"/>
      <c r="J21" s="1892"/>
      <c r="K21" s="1892"/>
      <c r="L21" s="1892"/>
      <c r="M21" s="1892"/>
      <c r="N21" s="1892"/>
      <c r="O21" s="1892"/>
      <c r="P21" s="1892"/>
      <c r="Q21" s="1892"/>
      <c r="R21" s="1892"/>
      <c r="S21" s="1892"/>
      <c r="T21" s="1892"/>
      <c r="U21" s="1892"/>
      <c r="V21" s="1892"/>
      <c r="W21" s="1892"/>
      <c r="X21" s="1892"/>
    </row>
    <row r="22" spans="1:24" ht="18.75">
      <c r="A22" s="2200"/>
      <c r="B22" s="1897" t="s">
        <v>453</v>
      </c>
      <c r="C22" s="1898" t="s">
        <v>4249</v>
      </c>
      <c r="D22" s="1892"/>
      <c r="E22" s="1892"/>
      <c r="F22" s="1892"/>
      <c r="G22" s="1892"/>
      <c r="H22" s="1892"/>
      <c r="I22" s="1892"/>
      <c r="J22" s="1892"/>
      <c r="K22" s="1892"/>
      <c r="L22" s="1892"/>
      <c r="M22" s="1892"/>
      <c r="N22" s="1892"/>
      <c r="O22" s="1892"/>
      <c r="P22" s="1892"/>
      <c r="Q22" s="1892"/>
      <c r="R22" s="1892"/>
      <c r="S22" s="1892"/>
      <c r="T22" s="1892"/>
      <c r="U22" s="1892"/>
      <c r="V22" s="1892"/>
      <c r="W22" s="1892"/>
      <c r="X22" s="1892"/>
    </row>
    <row r="23" spans="1:24" ht="18.75">
      <c r="A23" s="2200"/>
      <c r="B23" s="1897" t="s">
        <v>454</v>
      </c>
      <c r="C23" s="1898" t="s">
        <v>4249</v>
      </c>
      <c r="D23" s="1892"/>
      <c r="E23" s="1892"/>
      <c r="F23" s="1892"/>
      <c r="G23" s="1892"/>
      <c r="H23" s="1892"/>
      <c r="I23" s="1892"/>
      <c r="J23" s="1892"/>
      <c r="K23" s="1892"/>
      <c r="L23" s="1892"/>
      <c r="M23" s="1892"/>
      <c r="N23" s="1892"/>
      <c r="O23" s="1892"/>
      <c r="P23" s="1892"/>
      <c r="Q23" s="1892"/>
      <c r="R23" s="1892"/>
      <c r="S23" s="1892"/>
      <c r="T23" s="1892"/>
      <c r="U23" s="1892"/>
      <c r="V23" s="1892"/>
      <c r="W23" s="1892"/>
      <c r="X23" s="1892"/>
    </row>
    <row r="24" spans="1:24" ht="18.75">
      <c r="A24" s="2200"/>
      <c r="B24" s="1897" t="s">
        <v>456</v>
      </c>
      <c r="C24" s="1898" t="s">
        <v>4249</v>
      </c>
      <c r="D24" s="1892"/>
      <c r="E24" s="1892"/>
      <c r="F24" s="1892"/>
      <c r="G24" s="1892"/>
      <c r="H24" s="1892"/>
      <c r="I24" s="1892"/>
      <c r="J24" s="1892"/>
      <c r="K24" s="1892"/>
      <c r="L24" s="1892"/>
      <c r="M24" s="1892"/>
      <c r="N24" s="1892"/>
      <c r="O24" s="1892"/>
      <c r="P24" s="1892"/>
      <c r="Q24" s="1892"/>
      <c r="R24" s="1892"/>
      <c r="S24" s="1892"/>
      <c r="T24" s="1892"/>
      <c r="U24" s="1892"/>
      <c r="V24" s="1892"/>
      <c r="W24" s="1892"/>
      <c r="X24" s="1892"/>
    </row>
    <row r="25" spans="1:24" ht="18.75">
      <c r="A25" s="2200"/>
      <c r="B25" s="1897" t="s">
        <v>457</v>
      </c>
      <c r="C25" s="1898" t="s">
        <v>4250</v>
      </c>
      <c r="D25" s="1892"/>
      <c r="E25" s="1892"/>
      <c r="F25" s="1892"/>
      <c r="G25" s="1892"/>
      <c r="H25" s="1892"/>
      <c r="I25" s="1892"/>
      <c r="J25" s="1892"/>
      <c r="K25" s="1892"/>
      <c r="L25" s="1892"/>
      <c r="M25" s="1892"/>
      <c r="N25" s="1892"/>
      <c r="O25" s="1892"/>
      <c r="P25" s="1892"/>
      <c r="Q25" s="1892"/>
      <c r="R25" s="1892"/>
      <c r="S25" s="1892"/>
      <c r="T25" s="1892"/>
      <c r="U25" s="1892"/>
      <c r="V25" s="1892"/>
      <c r="W25" s="1892"/>
      <c r="X25" s="1892"/>
    </row>
    <row r="26" spans="1:24" ht="18.75">
      <c r="A26" s="2200"/>
      <c r="B26" s="1897" t="s">
        <v>458</v>
      </c>
      <c r="C26" s="1898" t="s">
        <v>4249</v>
      </c>
      <c r="D26" s="1892"/>
      <c r="E26" s="1892"/>
      <c r="F26" s="1892"/>
      <c r="G26" s="1892"/>
      <c r="H26" s="1892"/>
      <c r="I26" s="1892"/>
      <c r="J26" s="1892"/>
      <c r="K26" s="1892"/>
      <c r="L26" s="1892"/>
      <c r="M26" s="1892"/>
      <c r="N26" s="1892"/>
      <c r="O26" s="1892"/>
      <c r="P26" s="1892"/>
      <c r="Q26" s="1892"/>
      <c r="R26" s="1892"/>
      <c r="S26" s="1892"/>
      <c r="T26" s="1892"/>
      <c r="U26" s="1892"/>
      <c r="V26" s="1892"/>
      <c r="W26" s="1892"/>
      <c r="X26" s="1892"/>
    </row>
    <row r="27" spans="1:24" ht="18.75">
      <c r="A27" s="2200"/>
      <c r="B27" s="1897" t="s">
        <v>459</v>
      </c>
      <c r="C27" s="1898" t="s">
        <v>292</v>
      </c>
      <c r="D27" s="1892"/>
      <c r="E27" s="1892"/>
      <c r="F27" s="1892"/>
      <c r="G27" s="1892"/>
      <c r="H27" s="1892"/>
      <c r="I27" s="1892"/>
      <c r="J27" s="1892"/>
      <c r="K27" s="1892"/>
      <c r="L27" s="1892"/>
      <c r="M27" s="1892"/>
      <c r="N27" s="1892"/>
      <c r="O27" s="1892"/>
      <c r="P27" s="1892"/>
      <c r="Q27" s="1892"/>
      <c r="R27" s="1892"/>
      <c r="S27" s="1892"/>
      <c r="T27" s="1892"/>
      <c r="U27" s="1892"/>
      <c r="V27" s="1892"/>
      <c r="W27" s="1892"/>
      <c r="X27" s="1892"/>
    </row>
    <row r="28" spans="1:24" ht="18.75">
      <c r="A28" s="2200"/>
      <c r="B28" s="1897" t="s">
        <v>460</v>
      </c>
      <c r="C28" s="1898" t="s">
        <v>294</v>
      </c>
      <c r="D28" s="1892"/>
      <c r="E28" s="1892"/>
      <c r="F28" s="1892"/>
      <c r="G28" s="1892"/>
      <c r="H28" s="1892"/>
      <c r="I28" s="1892"/>
      <c r="J28" s="1892"/>
      <c r="K28" s="1892"/>
      <c r="L28" s="1892"/>
      <c r="M28" s="1892"/>
      <c r="N28" s="1892"/>
      <c r="O28" s="1892"/>
      <c r="P28" s="1892"/>
      <c r="Q28" s="1892"/>
      <c r="R28" s="1892"/>
      <c r="S28" s="1892"/>
      <c r="T28" s="1892"/>
      <c r="U28" s="1892"/>
      <c r="V28" s="1892"/>
      <c r="W28" s="1892"/>
      <c r="X28" s="1892"/>
    </row>
    <row r="29" spans="1:24" ht="33">
      <c r="A29" s="2200"/>
      <c r="B29" s="1897" t="s">
        <v>461</v>
      </c>
      <c r="C29" s="1898" t="s">
        <v>4251</v>
      </c>
      <c r="D29" s="1892"/>
      <c r="E29" s="1892"/>
      <c r="F29" s="1892"/>
      <c r="G29" s="1892"/>
      <c r="H29" s="1892"/>
      <c r="I29" s="1892"/>
      <c r="J29" s="1892"/>
      <c r="K29" s="1892"/>
      <c r="L29" s="1892"/>
      <c r="M29" s="1892"/>
      <c r="N29" s="1892"/>
      <c r="O29" s="1892"/>
      <c r="P29" s="1892"/>
      <c r="Q29" s="1892"/>
      <c r="R29" s="1892"/>
      <c r="S29" s="1892"/>
      <c r="T29" s="1892"/>
      <c r="U29" s="1892"/>
      <c r="V29" s="1892"/>
      <c r="W29" s="1892"/>
      <c r="X29" s="1892"/>
    </row>
    <row r="30" spans="1:24" ht="33">
      <c r="A30" s="2200"/>
      <c r="B30" s="1897" t="s">
        <v>463</v>
      </c>
      <c r="C30" s="1898" t="s">
        <v>1268</v>
      </c>
      <c r="D30" s="1892"/>
      <c r="E30" s="1892"/>
      <c r="F30" s="1892"/>
      <c r="G30" s="1892"/>
      <c r="H30" s="1892"/>
      <c r="I30" s="1892"/>
      <c r="J30" s="1892"/>
      <c r="K30" s="1892"/>
      <c r="L30" s="1892"/>
      <c r="M30" s="1892"/>
      <c r="N30" s="1892"/>
      <c r="O30" s="1892"/>
      <c r="P30" s="1892"/>
      <c r="Q30" s="1892"/>
      <c r="R30" s="1892"/>
      <c r="S30" s="1892"/>
      <c r="T30" s="1892"/>
      <c r="U30" s="1892"/>
      <c r="V30" s="1892"/>
      <c r="W30" s="1892"/>
      <c r="X30" s="1892"/>
    </row>
    <row r="31" spans="1:24" ht="115.5">
      <c r="A31" s="2200"/>
      <c r="B31" s="1897" t="s">
        <v>465</v>
      </c>
      <c r="C31" s="1898" t="s">
        <v>4252</v>
      </c>
      <c r="D31" s="1892"/>
      <c r="E31" s="1892"/>
      <c r="F31" s="1892"/>
      <c r="G31" s="1892"/>
      <c r="H31" s="1892"/>
      <c r="I31" s="1892"/>
      <c r="J31" s="1892"/>
      <c r="K31" s="1892"/>
      <c r="L31" s="1892"/>
      <c r="M31" s="1892"/>
      <c r="N31" s="1892"/>
      <c r="O31" s="1892"/>
      <c r="P31" s="1892"/>
      <c r="Q31" s="1892"/>
      <c r="R31" s="1892"/>
      <c r="S31" s="1892"/>
      <c r="T31" s="1892"/>
      <c r="U31" s="1892"/>
      <c r="V31" s="1892"/>
      <c r="W31" s="1892"/>
      <c r="X31" s="1892"/>
    </row>
    <row r="32" spans="1:24" ht="50.25" thickBot="1">
      <c r="A32" s="2201"/>
      <c r="B32" s="1901" t="s">
        <v>301</v>
      </c>
      <c r="C32" s="1902" t="s">
        <v>270</v>
      </c>
      <c r="D32" s="1892"/>
      <c r="E32" s="1892"/>
      <c r="F32" s="1892"/>
      <c r="G32" s="1892"/>
      <c r="H32" s="1892"/>
      <c r="I32" s="1892"/>
      <c r="J32" s="1892"/>
      <c r="K32" s="1892"/>
      <c r="L32" s="1892"/>
      <c r="M32" s="1892"/>
      <c r="N32" s="1892"/>
      <c r="O32" s="1892"/>
      <c r="P32" s="1892"/>
      <c r="Q32" s="1892"/>
      <c r="R32" s="1892"/>
      <c r="S32" s="1892"/>
      <c r="T32" s="1892"/>
      <c r="U32" s="1892"/>
      <c r="V32" s="1892"/>
      <c r="W32" s="1892"/>
      <c r="X32" s="1892"/>
    </row>
    <row r="33" spans="1:24" ht="18.75">
      <c r="A33" s="2202" t="s">
        <v>468</v>
      </c>
      <c r="B33" s="1895" t="s">
        <v>469</v>
      </c>
      <c r="C33" s="1896" t="s">
        <v>4242</v>
      </c>
      <c r="D33" s="1892"/>
      <c r="E33" s="1892"/>
      <c r="F33" s="1892"/>
      <c r="G33" s="1892"/>
      <c r="H33" s="1892"/>
      <c r="I33" s="1892"/>
      <c r="J33" s="1892"/>
      <c r="K33" s="1892"/>
      <c r="L33" s="1892"/>
      <c r="M33" s="1892"/>
      <c r="N33" s="1892"/>
      <c r="O33" s="1892"/>
      <c r="P33" s="1892"/>
      <c r="Q33" s="1892"/>
      <c r="R33" s="1892"/>
      <c r="S33" s="1892"/>
      <c r="T33" s="1892"/>
      <c r="U33" s="1892"/>
      <c r="V33" s="1892"/>
      <c r="W33" s="1892"/>
      <c r="X33" s="1892"/>
    </row>
    <row r="34" spans="1:24" ht="18.75">
      <c r="A34" s="2200"/>
      <c r="B34" s="1897" t="s">
        <v>470</v>
      </c>
      <c r="C34" s="1898" t="s">
        <v>4253</v>
      </c>
      <c r="D34" s="1892"/>
      <c r="E34" s="1892"/>
      <c r="F34" s="1892"/>
      <c r="G34" s="1892"/>
      <c r="H34" s="1892"/>
      <c r="I34" s="1892"/>
      <c r="J34" s="1892"/>
      <c r="K34" s="1892"/>
      <c r="L34" s="1892"/>
      <c r="M34" s="1892"/>
      <c r="N34" s="1892"/>
      <c r="O34" s="1892"/>
      <c r="P34" s="1892"/>
      <c r="Q34" s="1892"/>
      <c r="R34" s="1892"/>
      <c r="S34" s="1892"/>
      <c r="T34" s="1892"/>
      <c r="U34" s="1892"/>
      <c r="V34" s="1892"/>
      <c r="W34" s="1892"/>
      <c r="X34" s="1892"/>
    </row>
    <row r="35" spans="1:24" ht="18.75">
      <c r="A35" s="2200"/>
      <c r="B35" s="1897" t="s">
        <v>472</v>
      </c>
      <c r="C35" s="1898" t="s">
        <v>307</v>
      </c>
      <c r="D35" s="1892"/>
      <c r="E35" s="1892"/>
      <c r="F35" s="1892"/>
      <c r="G35" s="1892"/>
      <c r="H35" s="1892"/>
      <c r="I35" s="1892"/>
      <c r="J35" s="1892"/>
      <c r="K35" s="1892"/>
      <c r="L35" s="1892"/>
      <c r="M35" s="1892"/>
      <c r="N35" s="1892"/>
      <c r="O35" s="1892"/>
      <c r="P35" s="1892"/>
      <c r="Q35" s="1892"/>
      <c r="R35" s="1892"/>
      <c r="S35" s="1892"/>
      <c r="T35" s="1892"/>
      <c r="U35" s="1892"/>
      <c r="V35" s="1892"/>
      <c r="W35" s="1892"/>
      <c r="X35" s="1892"/>
    </row>
    <row r="36" spans="1:24" ht="18.75">
      <c r="A36" s="2200"/>
      <c r="B36" s="1897" t="s">
        <v>473</v>
      </c>
      <c r="C36" s="1898" t="s">
        <v>2176</v>
      </c>
      <c r="D36" s="1892"/>
      <c r="E36" s="1892"/>
      <c r="F36" s="1892"/>
      <c r="G36" s="1892"/>
      <c r="H36" s="1892"/>
      <c r="I36" s="1892"/>
      <c r="J36" s="1892"/>
      <c r="K36" s="1892"/>
      <c r="L36" s="1892"/>
      <c r="M36" s="1892"/>
      <c r="N36" s="1892"/>
      <c r="O36" s="1892"/>
      <c r="P36" s="1892"/>
      <c r="Q36" s="1892"/>
      <c r="R36" s="1892"/>
      <c r="S36" s="1892"/>
      <c r="T36" s="1892"/>
      <c r="U36" s="1892"/>
      <c r="V36" s="1892"/>
      <c r="W36" s="1892"/>
      <c r="X36" s="1892"/>
    </row>
    <row r="37" spans="1:24" ht="18.75">
      <c r="A37" s="2200"/>
      <c r="B37" s="1897" t="s">
        <v>474</v>
      </c>
      <c r="C37" s="1898" t="s">
        <v>310</v>
      </c>
      <c r="D37" s="1892"/>
      <c r="E37" s="1892"/>
      <c r="F37" s="1892"/>
      <c r="G37" s="1892"/>
      <c r="H37" s="1892"/>
      <c r="I37" s="1892"/>
      <c r="J37" s="1892"/>
      <c r="K37" s="1892"/>
      <c r="L37" s="1892"/>
      <c r="M37" s="1892"/>
      <c r="N37" s="1892"/>
      <c r="O37" s="1892"/>
      <c r="P37" s="1892"/>
      <c r="Q37" s="1892"/>
      <c r="R37" s="1892"/>
      <c r="S37" s="1892"/>
      <c r="T37" s="1892"/>
      <c r="U37" s="1892"/>
      <c r="V37" s="1892"/>
      <c r="W37" s="1892"/>
      <c r="X37" s="1892"/>
    </row>
    <row r="38" spans="1:24" ht="19.5" thickBot="1">
      <c r="A38" s="2201"/>
      <c r="B38" s="1903" t="s">
        <v>475</v>
      </c>
      <c r="C38" s="1902" t="s">
        <v>272</v>
      </c>
      <c r="D38" s="1892"/>
      <c r="E38" s="1892"/>
      <c r="F38" s="1892"/>
      <c r="G38" s="1892"/>
      <c r="H38" s="1892"/>
      <c r="I38" s="1892"/>
      <c r="J38" s="1892"/>
      <c r="K38" s="1892"/>
      <c r="L38" s="1892"/>
      <c r="M38" s="1892"/>
      <c r="N38" s="1892"/>
      <c r="O38" s="1892"/>
      <c r="P38" s="1892"/>
      <c r="Q38" s="1892"/>
      <c r="R38" s="1892"/>
      <c r="S38" s="1892"/>
      <c r="T38" s="1892"/>
      <c r="U38" s="1892"/>
      <c r="V38" s="1892"/>
      <c r="W38" s="1892"/>
      <c r="X38" s="1892"/>
    </row>
    <row r="39" spans="1:24" ht="18.75">
      <c r="A39" s="2202" t="s">
        <v>476</v>
      </c>
      <c r="B39" s="1895" t="s">
        <v>477</v>
      </c>
      <c r="C39" s="1898" t="s">
        <v>270</v>
      </c>
      <c r="D39" s="1892"/>
      <c r="E39" s="1892"/>
      <c r="F39" s="1892"/>
      <c r="G39" s="1892"/>
      <c r="H39" s="1892"/>
      <c r="I39" s="1892"/>
      <c r="J39" s="1892"/>
      <c r="K39" s="1892"/>
      <c r="L39" s="1892"/>
      <c r="M39" s="1892"/>
      <c r="N39" s="1892"/>
      <c r="O39" s="1892"/>
      <c r="P39" s="1892"/>
      <c r="Q39" s="1892"/>
      <c r="R39" s="1892"/>
      <c r="S39" s="1892"/>
      <c r="T39" s="1892"/>
      <c r="U39" s="1892"/>
      <c r="V39" s="1892"/>
      <c r="W39" s="1892"/>
      <c r="X39" s="1892"/>
    </row>
    <row r="40" spans="1:24" ht="18.75">
      <c r="A40" s="2200"/>
      <c r="B40" s="1897" t="s">
        <v>478</v>
      </c>
      <c r="C40" s="1898" t="s">
        <v>310</v>
      </c>
      <c r="D40" s="1892"/>
      <c r="E40" s="1892"/>
      <c r="F40" s="1892"/>
      <c r="G40" s="1892"/>
      <c r="H40" s="1892"/>
      <c r="I40" s="1892"/>
      <c r="J40" s="1892"/>
      <c r="K40" s="1892"/>
      <c r="L40" s="1892"/>
      <c r="M40" s="1892"/>
      <c r="N40" s="1892"/>
      <c r="O40" s="1892"/>
      <c r="P40" s="1892"/>
      <c r="Q40" s="1892"/>
      <c r="R40" s="1892"/>
      <c r="S40" s="1892"/>
      <c r="T40" s="1892"/>
      <c r="U40" s="1892"/>
      <c r="V40" s="1892"/>
      <c r="W40" s="1892"/>
      <c r="X40" s="1892"/>
    </row>
    <row r="41" spans="1:24" ht="18.75">
      <c r="A41" s="2200"/>
      <c r="B41" s="1897" t="s">
        <v>479</v>
      </c>
      <c r="C41" s="1898" t="s">
        <v>310</v>
      </c>
      <c r="D41" s="1892"/>
      <c r="E41" s="1892"/>
      <c r="F41" s="1892"/>
      <c r="G41" s="1892"/>
      <c r="H41" s="1892"/>
      <c r="I41" s="1892"/>
      <c r="J41" s="1892"/>
      <c r="K41" s="1892"/>
      <c r="L41" s="1892"/>
      <c r="M41" s="1892"/>
      <c r="N41" s="1892"/>
      <c r="O41" s="1892"/>
      <c r="P41" s="1892"/>
      <c r="Q41" s="1892"/>
      <c r="R41" s="1892"/>
      <c r="S41" s="1892"/>
      <c r="T41" s="1892"/>
      <c r="U41" s="1892"/>
      <c r="V41" s="1892"/>
      <c r="W41" s="1892"/>
      <c r="X41" s="1892"/>
    </row>
    <row r="42" spans="1:24" ht="18.75">
      <c r="A42" s="2200"/>
      <c r="B42" s="1897" t="s">
        <v>480</v>
      </c>
      <c r="C42" s="1898" t="s">
        <v>310</v>
      </c>
      <c r="D42" s="1892"/>
      <c r="E42" s="1892"/>
      <c r="F42" s="1892"/>
      <c r="G42" s="1892"/>
      <c r="H42" s="1892"/>
      <c r="I42" s="1892"/>
      <c r="J42" s="1892"/>
      <c r="K42" s="1892"/>
      <c r="L42" s="1892"/>
      <c r="M42" s="1892"/>
      <c r="N42" s="1892"/>
      <c r="O42" s="1892"/>
      <c r="P42" s="1892"/>
      <c r="Q42" s="1892"/>
      <c r="R42" s="1892"/>
      <c r="S42" s="1892"/>
      <c r="T42" s="1892"/>
      <c r="U42" s="1892"/>
      <c r="V42" s="1892"/>
      <c r="W42" s="1892"/>
      <c r="X42" s="1892"/>
    </row>
    <row r="43" spans="1:24" ht="18.75">
      <c r="A43" s="2200"/>
      <c r="B43" s="1897" t="s">
        <v>481</v>
      </c>
      <c r="C43" s="1898" t="s">
        <v>310</v>
      </c>
      <c r="D43" s="1892"/>
      <c r="E43" s="1892"/>
      <c r="F43" s="1892"/>
      <c r="G43" s="1892"/>
      <c r="H43" s="1892"/>
      <c r="I43" s="1892"/>
      <c r="J43" s="1892"/>
      <c r="K43" s="1892"/>
      <c r="L43" s="1892"/>
      <c r="M43" s="1892"/>
      <c r="N43" s="1892"/>
      <c r="O43" s="1892"/>
      <c r="P43" s="1892"/>
      <c r="Q43" s="1892"/>
      <c r="R43" s="1892"/>
      <c r="S43" s="1892"/>
      <c r="T43" s="1892"/>
      <c r="U43" s="1892"/>
      <c r="V43" s="1892"/>
      <c r="W43" s="1892"/>
      <c r="X43" s="1892"/>
    </row>
    <row r="44" spans="1:24" ht="19.5" thickBot="1">
      <c r="A44" s="2201"/>
      <c r="B44" s="1904" t="s">
        <v>482</v>
      </c>
      <c r="C44" s="1902" t="s">
        <v>310</v>
      </c>
      <c r="D44" s="1892"/>
      <c r="E44" s="1892"/>
      <c r="F44" s="1892"/>
      <c r="G44" s="1892"/>
      <c r="H44" s="1892"/>
      <c r="I44" s="1892"/>
      <c r="J44" s="1892"/>
      <c r="K44" s="1892"/>
      <c r="L44" s="1892"/>
      <c r="M44" s="1892"/>
      <c r="N44" s="1892"/>
      <c r="O44" s="1892"/>
      <c r="P44" s="1892"/>
      <c r="Q44" s="1892"/>
      <c r="R44" s="1892"/>
      <c r="S44" s="1892"/>
      <c r="T44" s="1892"/>
      <c r="U44" s="1892"/>
      <c r="V44" s="1892"/>
      <c r="W44" s="1892"/>
      <c r="X44" s="1892"/>
    </row>
    <row r="45" spans="1:24" ht="18.75">
      <c r="A45" s="2202" t="s">
        <v>483</v>
      </c>
      <c r="B45" s="1895" t="s">
        <v>484</v>
      </c>
      <c r="C45" s="1896" t="s">
        <v>270</v>
      </c>
      <c r="D45" s="1892"/>
      <c r="E45" s="1892"/>
      <c r="F45" s="1892"/>
      <c r="G45" s="1892"/>
      <c r="H45" s="1892"/>
      <c r="I45" s="1892"/>
      <c r="J45" s="1892"/>
      <c r="K45" s="1892"/>
      <c r="L45" s="1892"/>
      <c r="M45" s="1892"/>
      <c r="N45" s="1892"/>
      <c r="O45" s="1892"/>
      <c r="P45" s="1892"/>
      <c r="Q45" s="1892"/>
      <c r="R45" s="1892"/>
      <c r="S45" s="1892"/>
      <c r="T45" s="1892"/>
      <c r="U45" s="1892"/>
      <c r="V45" s="1892"/>
      <c r="W45" s="1892"/>
      <c r="X45" s="1892"/>
    </row>
    <row r="46" spans="1:24" ht="18.75">
      <c r="A46" s="2200"/>
      <c r="B46" s="1897" t="s">
        <v>485</v>
      </c>
      <c r="C46" s="1898" t="s">
        <v>310</v>
      </c>
      <c r="D46" s="1892"/>
      <c r="E46" s="1892"/>
      <c r="F46" s="1892"/>
      <c r="G46" s="1892"/>
      <c r="H46" s="1892"/>
      <c r="I46" s="1892"/>
      <c r="J46" s="1892"/>
      <c r="K46" s="1892"/>
      <c r="L46" s="1892"/>
      <c r="M46" s="1892"/>
      <c r="N46" s="1892"/>
      <c r="O46" s="1892"/>
      <c r="P46" s="1892"/>
      <c r="Q46" s="1892"/>
      <c r="R46" s="1892"/>
      <c r="S46" s="1892"/>
      <c r="T46" s="1892"/>
      <c r="U46" s="1892"/>
      <c r="V46" s="1892"/>
      <c r="W46" s="1892"/>
      <c r="X46" s="1892"/>
    </row>
    <row r="47" spans="1:24" ht="19.5" thickBot="1">
      <c r="A47" s="2201"/>
      <c r="B47" s="1903" t="s">
        <v>487</v>
      </c>
      <c r="C47" s="1902" t="s">
        <v>310</v>
      </c>
      <c r="D47" s="1892"/>
      <c r="E47" s="1892"/>
      <c r="F47" s="1892"/>
      <c r="G47" s="1892"/>
      <c r="H47" s="1892"/>
      <c r="I47" s="1892"/>
      <c r="J47" s="1892"/>
      <c r="K47" s="1892"/>
      <c r="L47" s="1892"/>
      <c r="M47" s="1892"/>
      <c r="N47" s="1892"/>
      <c r="O47" s="1892"/>
      <c r="P47" s="1892"/>
      <c r="Q47" s="1892"/>
      <c r="R47" s="1892"/>
      <c r="S47" s="1892"/>
      <c r="T47" s="1892"/>
      <c r="U47" s="1892"/>
      <c r="V47" s="1892"/>
      <c r="W47" s="1892"/>
      <c r="X47" s="1892"/>
    </row>
    <row r="48" spans="1:24" ht="18.75">
      <c r="A48" s="2199" t="s">
        <v>489</v>
      </c>
      <c r="B48" s="1901" t="s">
        <v>490</v>
      </c>
      <c r="C48" s="1896" t="s">
        <v>272</v>
      </c>
      <c r="D48" s="1892"/>
      <c r="E48" s="1892"/>
      <c r="F48" s="1892"/>
      <c r="G48" s="1892"/>
      <c r="H48" s="1892"/>
      <c r="I48" s="1892"/>
      <c r="J48" s="1892"/>
      <c r="K48" s="1892"/>
      <c r="L48" s="1892"/>
      <c r="M48" s="1892"/>
      <c r="N48" s="1892"/>
      <c r="O48" s="1892"/>
      <c r="P48" s="1892"/>
      <c r="Q48" s="1892"/>
      <c r="R48" s="1892"/>
      <c r="S48" s="1892"/>
      <c r="T48" s="1892"/>
      <c r="U48" s="1892"/>
      <c r="V48" s="1892"/>
      <c r="W48" s="1892"/>
      <c r="X48" s="1892"/>
    </row>
    <row r="49" spans="1:24" ht="18.75">
      <c r="A49" s="2200"/>
      <c r="B49" s="1897" t="s">
        <v>491</v>
      </c>
      <c r="C49" s="1898" t="s">
        <v>4254</v>
      </c>
      <c r="D49" s="1892"/>
      <c r="E49" s="1892"/>
      <c r="F49" s="1892"/>
      <c r="G49" s="1892"/>
      <c r="H49" s="1892"/>
      <c r="I49" s="1892"/>
      <c r="J49" s="1892"/>
      <c r="K49" s="1892"/>
      <c r="L49" s="1892"/>
      <c r="M49" s="1892"/>
      <c r="N49" s="1892"/>
      <c r="O49" s="1892"/>
      <c r="P49" s="1892"/>
      <c r="Q49" s="1892"/>
      <c r="R49" s="1892"/>
      <c r="S49" s="1892"/>
      <c r="T49" s="1892"/>
      <c r="U49" s="1892"/>
      <c r="V49" s="1892"/>
      <c r="W49" s="1892"/>
      <c r="X49" s="1892"/>
    </row>
    <row r="50" spans="1:24" ht="18.75">
      <c r="A50" s="2200"/>
      <c r="B50" s="1897" t="s">
        <v>493</v>
      </c>
      <c r="C50" s="1898" t="s">
        <v>4255</v>
      </c>
      <c r="D50" s="1892"/>
      <c r="E50" s="1892"/>
      <c r="F50" s="1892"/>
      <c r="G50" s="1892"/>
      <c r="H50" s="1892"/>
      <c r="I50" s="1892"/>
      <c r="J50" s="1892"/>
      <c r="K50" s="1892"/>
      <c r="L50" s="1892"/>
      <c r="M50" s="1892"/>
      <c r="N50" s="1892"/>
      <c r="O50" s="1892"/>
      <c r="P50" s="1892"/>
      <c r="Q50" s="1892"/>
      <c r="R50" s="1892"/>
      <c r="S50" s="1892"/>
      <c r="T50" s="1892"/>
      <c r="U50" s="1892"/>
      <c r="V50" s="1892"/>
      <c r="W50" s="1892"/>
      <c r="X50" s="1892"/>
    </row>
    <row r="51" spans="1:24" ht="18.75">
      <c r="A51" s="2200"/>
      <c r="B51" s="1897" t="s">
        <v>495</v>
      </c>
      <c r="C51" s="1898" t="s">
        <v>4256</v>
      </c>
      <c r="D51" s="1892"/>
      <c r="E51" s="1892"/>
      <c r="F51" s="1892"/>
      <c r="G51" s="1892"/>
      <c r="H51" s="1892"/>
      <c r="I51" s="1892"/>
      <c r="J51" s="1892"/>
      <c r="K51" s="1892"/>
      <c r="L51" s="1892"/>
      <c r="M51" s="1892"/>
      <c r="N51" s="1892"/>
      <c r="O51" s="1892"/>
      <c r="P51" s="1892"/>
      <c r="Q51" s="1892"/>
      <c r="R51" s="1892"/>
      <c r="S51" s="1892"/>
      <c r="T51" s="1892"/>
      <c r="U51" s="1892"/>
      <c r="V51" s="1892"/>
      <c r="W51" s="1892"/>
      <c r="X51" s="1892"/>
    </row>
    <row r="52" spans="1:24" ht="33">
      <c r="A52" s="2200"/>
      <c r="B52" s="1897" t="s">
        <v>497</v>
      </c>
      <c r="C52" s="1898" t="s">
        <v>4257</v>
      </c>
      <c r="D52" s="1892"/>
      <c r="E52" s="1892"/>
      <c r="F52" s="1892"/>
      <c r="G52" s="1892"/>
      <c r="H52" s="1892"/>
      <c r="I52" s="1892"/>
      <c r="J52" s="1892"/>
      <c r="K52" s="1892"/>
      <c r="L52" s="1892"/>
      <c r="M52" s="1892"/>
      <c r="N52" s="1892"/>
      <c r="O52" s="1892"/>
      <c r="P52" s="1892"/>
      <c r="Q52" s="1892"/>
      <c r="R52" s="1892"/>
      <c r="S52" s="1892"/>
      <c r="T52" s="1892"/>
      <c r="U52" s="1892"/>
      <c r="V52" s="1892"/>
      <c r="W52" s="1892"/>
      <c r="X52" s="1892"/>
    </row>
    <row r="53" spans="1:24" ht="33">
      <c r="A53" s="2200"/>
      <c r="B53" s="1897" t="s">
        <v>499</v>
      </c>
      <c r="C53" s="1898" t="s">
        <v>4258</v>
      </c>
      <c r="D53" s="1892"/>
      <c r="E53" s="1892"/>
      <c r="F53" s="1892"/>
      <c r="G53" s="1892"/>
      <c r="H53" s="1892"/>
      <c r="I53" s="1892"/>
      <c r="J53" s="1892"/>
      <c r="K53" s="1892"/>
      <c r="L53" s="1892"/>
      <c r="M53" s="1892"/>
      <c r="N53" s="1892"/>
      <c r="O53" s="1892"/>
      <c r="P53" s="1892"/>
      <c r="Q53" s="1892"/>
      <c r="R53" s="1892"/>
      <c r="S53" s="1892"/>
      <c r="T53" s="1892"/>
      <c r="U53" s="1892"/>
      <c r="V53" s="1892"/>
      <c r="W53" s="1892"/>
      <c r="X53" s="1892"/>
    </row>
    <row r="54" spans="1:24" ht="49.5">
      <c r="A54" s="2200"/>
      <c r="B54" s="1897" t="s">
        <v>501</v>
      </c>
      <c r="C54" s="1898" t="s">
        <v>4259</v>
      </c>
      <c r="D54" s="1892"/>
      <c r="E54" s="1892"/>
      <c r="F54" s="1892"/>
      <c r="G54" s="1892"/>
      <c r="H54" s="1892"/>
      <c r="I54" s="1892"/>
      <c r="J54" s="1892"/>
      <c r="K54" s="1892"/>
      <c r="L54" s="1892"/>
      <c r="M54" s="1892"/>
      <c r="N54" s="1892"/>
      <c r="O54" s="1892"/>
      <c r="P54" s="1892"/>
      <c r="Q54" s="1892"/>
      <c r="R54" s="1892"/>
      <c r="S54" s="1892"/>
      <c r="T54" s="1892"/>
      <c r="U54" s="1892"/>
      <c r="V54" s="1892"/>
      <c r="W54" s="1892"/>
      <c r="X54" s="1892"/>
    </row>
    <row r="55" spans="1:24" ht="18.75">
      <c r="A55" s="2200"/>
      <c r="B55" s="1897" t="s">
        <v>503</v>
      </c>
      <c r="C55" s="1898" t="s">
        <v>4260</v>
      </c>
      <c r="D55" s="1892"/>
      <c r="E55" s="1892"/>
      <c r="F55" s="1892"/>
      <c r="G55" s="1892"/>
      <c r="H55" s="1892"/>
      <c r="I55" s="1892"/>
      <c r="J55" s="1892"/>
      <c r="K55" s="1892"/>
      <c r="L55" s="1892"/>
      <c r="M55" s="1892"/>
      <c r="N55" s="1892"/>
      <c r="O55" s="1892"/>
      <c r="P55" s="1892"/>
      <c r="Q55" s="1892"/>
      <c r="R55" s="1892"/>
      <c r="S55" s="1892"/>
      <c r="T55" s="1892"/>
      <c r="U55" s="1892"/>
      <c r="V55" s="1892"/>
      <c r="W55" s="1892"/>
      <c r="X55" s="1892"/>
    </row>
    <row r="56" spans="1:24" ht="18.75">
      <c r="A56" s="2200"/>
      <c r="B56" s="1897" t="s">
        <v>505</v>
      </c>
      <c r="C56" s="1898" t="s">
        <v>776</v>
      </c>
      <c r="D56" s="1892"/>
      <c r="E56" s="1892"/>
      <c r="F56" s="1892"/>
      <c r="G56" s="1892"/>
      <c r="H56" s="1892"/>
      <c r="I56" s="1892"/>
      <c r="J56" s="1892"/>
      <c r="K56" s="1892"/>
      <c r="L56" s="1892"/>
      <c r="M56" s="1892"/>
      <c r="N56" s="1892"/>
      <c r="O56" s="1892"/>
      <c r="P56" s="1892"/>
      <c r="Q56" s="1892"/>
      <c r="R56" s="1892"/>
      <c r="S56" s="1892"/>
      <c r="T56" s="1892"/>
      <c r="U56" s="1892"/>
      <c r="V56" s="1892"/>
      <c r="W56" s="1892"/>
      <c r="X56" s="1892"/>
    </row>
    <row r="57" spans="1:24" ht="18.75">
      <c r="A57" s="2200"/>
      <c r="B57" s="1897" t="s">
        <v>506</v>
      </c>
      <c r="C57" s="1898" t="s">
        <v>4261</v>
      </c>
      <c r="D57" s="1892"/>
      <c r="E57" s="1892"/>
      <c r="F57" s="1892"/>
      <c r="G57" s="1892"/>
      <c r="H57" s="1892"/>
      <c r="I57" s="1892"/>
      <c r="J57" s="1892"/>
      <c r="K57" s="1892"/>
      <c r="L57" s="1892"/>
      <c r="M57" s="1892"/>
      <c r="N57" s="1892"/>
      <c r="O57" s="1892"/>
      <c r="P57" s="1892"/>
      <c r="Q57" s="1892"/>
      <c r="R57" s="1892"/>
      <c r="S57" s="1892"/>
      <c r="T57" s="1892"/>
      <c r="U57" s="1892"/>
      <c r="V57" s="1892"/>
      <c r="W57" s="1892"/>
      <c r="X57" s="1892"/>
    </row>
    <row r="58" spans="1:24" ht="18.75">
      <c r="A58" s="2200"/>
      <c r="B58" s="1897" t="s">
        <v>507</v>
      </c>
      <c r="C58" s="1898" t="s">
        <v>4262</v>
      </c>
      <c r="D58" s="1892"/>
      <c r="E58" s="1892"/>
      <c r="F58" s="1892"/>
      <c r="G58" s="1892"/>
      <c r="H58" s="1892"/>
      <c r="I58" s="1892"/>
      <c r="J58" s="1892"/>
      <c r="K58" s="1892"/>
      <c r="L58" s="1892"/>
      <c r="M58" s="1892"/>
      <c r="N58" s="1892"/>
      <c r="O58" s="1892"/>
      <c r="P58" s="1892"/>
      <c r="Q58" s="1892"/>
      <c r="R58" s="1892"/>
      <c r="S58" s="1892"/>
      <c r="T58" s="1892"/>
      <c r="U58" s="1892"/>
      <c r="V58" s="1892"/>
      <c r="W58" s="1892"/>
      <c r="X58" s="1892"/>
    </row>
    <row r="59" spans="1:24" ht="18.75">
      <c r="A59" s="2200"/>
      <c r="B59" s="1897" t="s">
        <v>508</v>
      </c>
      <c r="C59" s="1898" t="s">
        <v>4263</v>
      </c>
      <c r="D59" s="1892"/>
      <c r="E59" s="1892"/>
      <c r="F59" s="1892"/>
      <c r="G59" s="1892"/>
      <c r="H59" s="1892"/>
      <c r="I59" s="1892"/>
      <c r="J59" s="1892"/>
      <c r="K59" s="1892"/>
      <c r="L59" s="1892"/>
      <c r="M59" s="1892"/>
      <c r="N59" s="1892"/>
      <c r="O59" s="1892"/>
      <c r="P59" s="1892"/>
      <c r="Q59" s="1892"/>
      <c r="R59" s="1892"/>
      <c r="S59" s="1892"/>
      <c r="T59" s="1892"/>
      <c r="U59" s="1892"/>
      <c r="V59" s="1892"/>
      <c r="W59" s="1892"/>
      <c r="X59" s="1892"/>
    </row>
    <row r="60" spans="1:24" ht="18.75">
      <c r="A60" s="2200"/>
      <c r="B60" s="1897" t="s">
        <v>509</v>
      </c>
      <c r="C60" s="1898" t="s">
        <v>4264</v>
      </c>
      <c r="D60" s="1892"/>
      <c r="E60" s="1892"/>
      <c r="F60" s="1892"/>
      <c r="G60" s="1892"/>
      <c r="H60" s="1892"/>
      <c r="I60" s="1892"/>
      <c r="J60" s="1892"/>
      <c r="K60" s="1892"/>
      <c r="L60" s="1892"/>
      <c r="M60" s="1892"/>
      <c r="N60" s="1892"/>
      <c r="O60" s="1892"/>
      <c r="P60" s="1892"/>
      <c r="Q60" s="1892"/>
      <c r="R60" s="1892"/>
      <c r="S60" s="1892"/>
      <c r="T60" s="1892"/>
      <c r="U60" s="1892"/>
      <c r="V60" s="1892"/>
      <c r="W60" s="1892"/>
      <c r="X60" s="1892"/>
    </row>
    <row r="61" spans="1:24" ht="33">
      <c r="A61" s="2200"/>
      <c r="B61" s="1897" t="s">
        <v>510</v>
      </c>
      <c r="C61" s="1898" t="s">
        <v>4265</v>
      </c>
      <c r="D61" s="1892"/>
      <c r="E61" s="1892"/>
      <c r="F61" s="1892"/>
      <c r="G61" s="1892"/>
      <c r="H61" s="1892"/>
      <c r="I61" s="1892"/>
      <c r="J61" s="1892"/>
      <c r="K61" s="1892"/>
      <c r="L61" s="1892"/>
      <c r="M61" s="1892"/>
      <c r="N61" s="1892"/>
      <c r="O61" s="1892"/>
      <c r="P61" s="1892"/>
      <c r="Q61" s="1892"/>
      <c r="R61" s="1892"/>
      <c r="S61" s="1892"/>
      <c r="T61" s="1892"/>
      <c r="U61" s="1892"/>
      <c r="V61" s="1892"/>
      <c r="W61" s="1892"/>
      <c r="X61" s="1892"/>
    </row>
    <row r="62" spans="1:24" ht="18.75">
      <c r="A62" s="2200"/>
      <c r="B62" s="1897" t="s">
        <v>512</v>
      </c>
      <c r="C62" s="1898" t="s">
        <v>4266</v>
      </c>
      <c r="D62" s="1892"/>
      <c r="E62" s="1892"/>
      <c r="F62" s="1892"/>
      <c r="G62" s="1892"/>
      <c r="H62" s="1892"/>
      <c r="I62" s="1892"/>
      <c r="J62" s="1892"/>
      <c r="K62" s="1892"/>
      <c r="L62" s="1892"/>
      <c r="M62" s="1892"/>
      <c r="N62" s="1892"/>
      <c r="O62" s="1892"/>
      <c r="P62" s="1892"/>
      <c r="Q62" s="1892"/>
      <c r="R62" s="1892"/>
      <c r="S62" s="1892"/>
      <c r="T62" s="1892"/>
      <c r="U62" s="1892"/>
      <c r="V62" s="1892"/>
      <c r="W62" s="1892"/>
      <c r="X62" s="1892"/>
    </row>
    <row r="63" spans="1:24" ht="33">
      <c r="A63" s="2200"/>
      <c r="B63" s="1897" t="s">
        <v>514</v>
      </c>
      <c r="C63" s="1898" t="s">
        <v>4267</v>
      </c>
      <c r="D63" s="1892"/>
      <c r="E63" s="1892"/>
      <c r="F63" s="1892"/>
      <c r="G63" s="1892"/>
      <c r="H63" s="1892"/>
      <c r="I63" s="1892"/>
      <c r="J63" s="1892"/>
      <c r="K63" s="1892"/>
      <c r="L63" s="1892"/>
      <c r="M63" s="1892"/>
      <c r="N63" s="1892"/>
      <c r="O63" s="1892"/>
      <c r="P63" s="1892"/>
      <c r="Q63" s="1892"/>
      <c r="R63" s="1892"/>
      <c r="S63" s="1892"/>
      <c r="T63" s="1892"/>
      <c r="U63" s="1892"/>
      <c r="V63" s="1892"/>
      <c r="W63" s="1892"/>
      <c r="X63" s="1892"/>
    </row>
    <row r="64" spans="1:24" ht="18.75">
      <c r="A64" s="2200"/>
      <c r="B64" s="1897" t="s">
        <v>516</v>
      </c>
      <c r="C64" s="1898" t="s">
        <v>4268</v>
      </c>
      <c r="D64" s="1892"/>
      <c r="E64" s="1892"/>
      <c r="F64" s="1892"/>
      <c r="G64" s="1892"/>
      <c r="H64" s="1892"/>
      <c r="I64" s="1892"/>
      <c r="J64" s="1892"/>
      <c r="K64" s="1892"/>
      <c r="L64" s="1892"/>
      <c r="M64" s="1892"/>
      <c r="N64" s="1892"/>
      <c r="O64" s="1892"/>
      <c r="P64" s="1892"/>
      <c r="Q64" s="1892"/>
      <c r="R64" s="1892"/>
      <c r="S64" s="1892"/>
      <c r="T64" s="1892"/>
      <c r="U64" s="1892"/>
      <c r="V64" s="1892"/>
      <c r="W64" s="1892"/>
      <c r="X64" s="1892"/>
    </row>
    <row r="65" spans="1:24" ht="18.75">
      <c r="A65" s="2200"/>
      <c r="B65" s="1897" t="s">
        <v>518</v>
      </c>
      <c r="C65" s="1898" t="s">
        <v>1402</v>
      </c>
      <c r="D65" s="1892"/>
      <c r="E65" s="1892"/>
      <c r="F65" s="1892"/>
      <c r="G65" s="1892"/>
      <c r="H65" s="1892"/>
      <c r="I65" s="1892"/>
      <c r="J65" s="1892"/>
      <c r="K65" s="1892"/>
      <c r="L65" s="1892"/>
      <c r="M65" s="1892"/>
      <c r="N65" s="1892"/>
      <c r="O65" s="1892"/>
      <c r="P65" s="1892"/>
      <c r="Q65" s="1892"/>
      <c r="R65" s="1892"/>
      <c r="S65" s="1892"/>
      <c r="T65" s="1892"/>
      <c r="U65" s="1892"/>
      <c r="V65" s="1892"/>
      <c r="W65" s="1892"/>
      <c r="X65" s="1892"/>
    </row>
    <row r="66" spans="1:24" ht="18.75">
      <c r="A66" s="2200"/>
      <c r="B66" s="1897" t="s">
        <v>519</v>
      </c>
      <c r="C66" s="1898" t="s">
        <v>310</v>
      </c>
      <c r="D66" s="1892"/>
      <c r="E66" s="1892"/>
      <c r="F66" s="1892"/>
      <c r="G66" s="1892"/>
      <c r="H66" s="1892"/>
      <c r="I66" s="1892"/>
      <c r="J66" s="1892"/>
      <c r="K66" s="1892"/>
      <c r="L66" s="1892"/>
      <c r="M66" s="1892"/>
      <c r="N66" s="1892"/>
      <c r="O66" s="1892"/>
      <c r="P66" s="1892"/>
      <c r="Q66" s="1892"/>
      <c r="R66" s="1892"/>
      <c r="S66" s="1892"/>
      <c r="T66" s="1892"/>
      <c r="U66" s="1892"/>
      <c r="V66" s="1892"/>
      <c r="W66" s="1892"/>
      <c r="X66" s="1892"/>
    </row>
    <row r="67" spans="1:24" ht="18.75">
      <c r="A67" s="2200"/>
      <c r="B67" s="1897" t="s">
        <v>521</v>
      </c>
      <c r="C67" s="1905" t="s">
        <v>310</v>
      </c>
      <c r="D67" s="1892"/>
      <c r="E67" s="1892"/>
      <c r="F67" s="1892"/>
      <c r="G67" s="1892"/>
      <c r="H67" s="1892"/>
      <c r="I67" s="1892"/>
      <c r="J67" s="1892"/>
      <c r="K67" s="1892"/>
      <c r="L67" s="1892"/>
      <c r="M67" s="1892"/>
      <c r="N67" s="1892"/>
      <c r="O67" s="1892"/>
      <c r="P67" s="1892"/>
      <c r="Q67" s="1892"/>
      <c r="R67" s="1892"/>
      <c r="S67" s="1892"/>
      <c r="T67" s="1892"/>
      <c r="U67" s="1892"/>
      <c r="V67" s="1892"/>
      <c r="W67" s="1892"/>
      <c r="X67" s="1892"/>
    </row>
    <row r="68" spans="1:24" ht="19.5" thickBot="1">
      <c r="A68" s="2201"/>
      <c r="B68" s="1903" t="s">
        <v>523</v>
      </c>
      <c r="C68" s="1902" t="s">
        <v>310</v>
      </c>
      <c r="D68" s="1892"/>
      <c r="E68" s="1892"/>
      <c r="F68" s="1892"/>
      <c r="G68" s="1892"/>
      <c r="H68" s="1892"/>
      <c r="I68" s="1892"/>
      <c r="J68" s="1892"/>
      <c r="K68" s="1892"/>
      <c r="L68" s="1892"/>
      <c r="M68" s="1892"/>
      <c r="N68" s="1892"/>
      <c r="O68" s="1892"/>
      <c r="P68" s="1892"/>
      <c r="Q68" s="1892"/>
      <c r="R68" s="1892"/>
      <c r="S68" s="1892"/>
      <c r="T68" s="1892"/>
      <c r="U68" s="1892"/>
      <c r="V68" s="1892"/>
      <c r="W68" s="1892"/>
      <c r="X68" s="1892"/>
    </row>
    <row r="69" spans="1:24" ht="18.75">
      <c r="A69" s="2202" t="s">
        <v>525</v>
      </c>
      <c r="B69" s="1895" t="s">
        <v>526</v>
      </c>
      <c r="C69" s="1896" t="s">
        <v>272</v>
      </c>
      <c r="D69" s="1892"/>
      <c r="E69" s="1892"/>
      <c r="F69" s="1892"/>
      <c r="G69" s="1892"/>
      <c r="H69" s="1892"/>
      <c r="I69" s="1892"/>
      <c r="J69" s="1892"/>
      <c r="K69" s="1892"/>
      <c r="L69" s="1892"/>
      <c r="M69" s="1892"/>
      <c r="N69" s="1892"/>
      <c r="O69" s="1892"/>
      <c r="P69" s="1892"/>
      <c r="Q69" s="1892"/>
      <c r="R69" s="1892"/>
      <c r="S69" s="1892"/>
      <c r="T69" s="1892"/>
      <c r="U69" s="1892"/>
      <c r="V69" s="1892"/>
      <c r="W69" s="1892"/>
      <c r="X69" s="1892"/>
    </row>
    <row r="70" spans="1:24" ht="18.75">
      <c r="A70" s="2200"/>
      <c r="B70" s="1897" t="s">
        <v>527</v>
      </c>
      <c r="C70" s="1898" t="s">
        <v>362</v>
      </c>
      <c r="D70" s="1892"/>
      <c r="E70" s="1892"/>
      <c r="F70" s="1892"/>
      <c r="G70" s="1892"/>
      <c r="H70" s="1892"/>
      <c r="I70" s="1892"/>
      <c r="J70" s="1892"/>
      <c r="K70" s="1892"/>
      <c r="L70" s="1892"/>
      <c r="M70" s="1892"/>
      <c r="N70" s="1892"/>
      <c r="O70" s="1892"/>
      <c r="P70" s="1892"/>
      <c r="Q70" s="1892"/>
      <c r="R70" s="1892"/>
      <c r="S70" s="1892"/>
      <c r="T70" s="1892"/>
      <c r="U70" s="1892"/>
      <c r="V70" s="1892"/>
      <c r="W70" s="1892"/>
      <c r="X70" s="1892"/>
    </row>
    <row r="71" spans="1:24" ht="18.75">
      <c r="A71" s="2200"/>
      <c r="B71" s="1897" t="s">
        <v>528</v>
      </c>
      <c r="C71" s="1898" t="s">
        <v>310</v>
      </c>
      <c r="D71" s="1892"/>
      <c r="E71" s="1892"/>
      <c r="F71" s="1892"/>
      <c r="G71" s="1892"/>
      <c r="H71" s="1892"/>
      <c r="I71" s="1892"/>
      <c r="J71" s="1892"/>
      <c r="K71" s="1892"/>
      <c r="L71" s="1892"/>
      <c r="M71" s="1892"/>
      <c r="N71" s="1892"/>
      <c r="O71" s="1892"/>
      <c r="P71" s="1892"/>
      <c r="Q71" s="1892"/>
      <c r="R71" s="1892"/>
      <c r="S71" s="1892"/>
      <c r="T71" s="1892"/>
      <c r="U71" s="1892"/>
      <c r="V71" s="1892"/>
      <c r="W71" s="1892"/>
      <c r="X71" s="1892"/>
    </row>
    <row r="72" spans="1:24" ht="18.75">
      <c r="A72" s="2200"/>
      <c r="B72" s="1897" t="s">
        <v>529</v>
      </c>
      <c r="C72" s="1898" t="s">
        <v>310</v>
      </c>
      <c r="D72" s="1892"/>
      <c r="E72" s="1892"/>
      <c r="F72" s="1892"/>
      <c r="G72" s="1892"/>
      <c r="H72" s="1892"/>
      <c r="I72" s="1892"/>
      <c r="J72" s="1892"/>
      <c r="K72" s="1892"/>
      <c r="L72" s="1892"/>
      <c r="M72" s="1892"/>
      <c r="N72" s="1892"/>
      <c r="O72" s="1892"/>
      <c r="P72" s="1892"/>
      <c r="Q72" s="1892"/>
      <c r="R72" s="1892"/>
      <c r="S72" s="1892"/>
      <c r="T72" s="1892"/>
      <c r="U72" s="1892"/>
      <c r="V72" s="1892"/>
      <c r="W72" s="1892"/>
      <c r="X72" s="1892"/>
    </row>
    <row r="73" spans="1:24" ht="49.5">
      <c r="A73" s="2200"/>
      <c r="B73" s="1897" t="s">
        <v>530</v>
      </c>
      <c r="C73" s="1898" t="s">
        <v>531</v>
      </c>
      <c r="D73" s="1892"/>
      <c r="E73" s="1892"/>
      <c r="F73" s="1892"/>
      <c r="G73" s="1892"/>
      <c r="H73" s="1892"/>
      <c r="I73" s="1892"/>
      <c r="J73" s="1892"/>
      <c r="K73" s="1892"/>
      <c r="L73" s="1892"/>
      <c r="M73" s="1892"/>
      <c r="N73" s="1892"/>
      <c r="O73" s="1892"/>
      <c r="P73" s="1892"/>
      <c r="Q73" s="1892"/>
      <c r="R73" s="1892"/>
      <c r="S73" s="1892"/>
      <c r="T73" s="1892"/>
      <c r="U73" s="1892"/>
      <c r="V73" s="1892"/>
      <c r="W73" s="1892"/>
      <c r="X73" s="1892"/>
    </row>
    <row r="74" spans="1:24" ht="18.75">
      <c r="A74" s="2200"/>
      <c r="B74" s="1897" t="s">
        <v>532</v>
      </c>
      <c r="C74" s="1898" t="s">
        <v>294</v>
      </c>
      <c r="D74" s="1892"/>
      <c r="E74" s="1892"/>
      <c r="F74" s="1892"/>
      <c r="G74" s="1892"/>
      <c r="H74" s="1892"/>
      <c r="I74" s="1892"/>
      <c r="J74" s="1892"/>
      <c r="K74" s="1892"/>
      <c r="L74" s="1892"/>
      <c r="M74" s="1892"/>
      <c r="N74" s="1892"/>
      <c r="O74" s="1892"/>
      <c r="P74" s="1892"/>
      <c r="Q74" s="1892"/>
      <c r="R74" s="1892"/>
      <c r="S74" s="1892"/>
      <c r="T74" s="1892"/>
      <c r="U74" s="1892"/>
      <c r="V74" s="1892"/>
      <c r="W74" s="1892"/>
      <c r="X74" s="1892"/>
    </row>
    <row r="75" spans="1:24" ht="18.75">
      <c r="A75" s="2200"/>
      <c r="B75" s="1897" t="s">
        <v>533</v>
      </c>
      <c r="C75" s="1898" t="s">
        <v>272</v>
      </c>
      <c r="D75" s="1892"/>
      <c r="E75" s="1892"/>
      <c r="F75" s="1892"/>
      <c r="G75" s="1892"/>
      <c r="H75" s="1892"/>
      <c r="I75" s="1892"/>
      <c r="J75" s="1892"/>
      <c r="K75" s="1892"/>
      <c r="L75" s="1892"/>
      <c r="M75" s="1892"/>
      <c r="N75" s="1892"/>
      <c r="O75" s="1892"/>
      <c r="P75" s="1892"/>
      <c r="Q75" s="1892"/>
      <c r="R75" s="1892"/>
      <c r="S75" s="1892"/>
      <c r="T75" s="1892"/>
      <c r="U75" s="1892"/>
      <c r="V75" s="1892"/>
      <c r="W75" s="1892"/>
      <c r="X75" s="1892"/>
    </row>
    <row r="76" spans="1:24" ht="18.75">
      <c r="A76" s="2200"/>
      <c r="B76" s="1897" t="s">
        <v>534</v>
      </c>
      <c r="C76" s="1898" t="s">
        <v>370</v>
      </c>
      <c r="D76" s="1892"/>
      <c r="E76" s="1892"/>
      <c r="F76" s="1892"/>
      <c r="G76" s="1892"/>
      <c r="H76" s="1892"/>
      <c r="I76" s="1892"/>
      <c r="J76" s="1892"/>
      <c r="K76" s="1892"/>
      <c r="L76" s="1892"/>
      <c r="M76" s="1892"/>
      <c r="N76" s="1892"/>
      <c r="O76" s="1892"/>
      <c r="P76" s="1892"/>
      <c r="Q76" s="1892"/>
      <c r="R76" s="1892"/>
      <c r="S76" s="1892"/>
      <c r="T76" s="1892"/>
      <c r="U76" s="1892"/>
      <c r="V76" s="1892"/>
      <c r="W76" s="1892"/>
      <c r="X76" s="1892"/>
    </row>
    <row r="77" spans="1:24" ht="132.75" thickBot="1">
      <c r="A77" s="2201"/>
      <c r="B77" s="1903" t="s">
        <v>535</v>
      </c>
      <c r="C77" s="1902" t="s">
        <v>4269</v>
      </c>
      <c r="D77" s="1892"/>
      <c r="E77" s="1892"/>
      <c r="F77" s="1892"/>
      <c r="G77" s="1892"/>
      <c r="H77" s="1892"/>
      <c r="I77" s="1892"/>
      <c r="J77" s="1892"/>
      <c r="K77" s="1892"/>
      <c r="L77" s="1892"/>
      <c r="M77" s="1892"/>
      <c r="N77" s="1892"/>
      <c r="O77" s="1892"/>
      <c r="P77" s="1892"/>
      <c r="Q77" s="1892"/>
      <c r="R77" s="1892"/>
      <c r="S77" s="1892"/>
      <c r="T77" s="1892"/>
      <c r="U77" s="1892"/>
      <c r="V77" s="1892"/>
      <c r="W77" s="1892"/>
      <c r="X77" s="1892"/>
    </row>
    <row r="78" spans="1:24" ht="33">
      <c r="A78" s="2202" t="s">
        <v>537</v>
      </c>
      <c r="B78" s="1895" t="s">
        <v>538</v>
      </c>
      <c r="C78" s="1896" t="s">
        <v>4270</v>
      </c>
      <c r="D78" s="1892"/>
      <c r="E78" s="1892"/>
      <c r="F78" s="1892"/>
      <c r="G78" s="1892"/>
      <c r="H78" s="1892"/>
      <c r="I78" s="1892"/>
      <c r="J78" s="1892"/>
      <c r="K78" s="1892"/>
      <c r="L78" s="1892"/>
      <c r="M78" s="1892"/>
      <c r="N78" s="1892"/>
      <c r="O78" s="1892"/>
      <c r="P78" s="1892"/>
      <c r="Q78" s="1892"/>
      <c r="R78" s="1892"/>
      <c r="S78" s="1892"/>
      <c r="T78" s="1892"/>
      <c r="U78" s="1892"/>
      <c r="V78" s="1892"/>
      <c r="W78" s="1892"/>
      <c r="X78" s="1892"/>
    </row>
    <row r="79" spans="1:24" ht="18.75">
      <c r="A79" s="2200"/>
      <c r="B79" s="1897" t="s">
        <v>540</v>
      </c>
      <c r="C79" s="1898" t="s">
        <v>4271</v>
      </c>
      <c r="D79" s="1892"/>
      <c r="E79" s="1892"/>
      <c r="F79" s="1892"/>
      <c r="G79" s="1892"/>
      <c r="H79" s="1892"/>
      <c r="I79" s="1892"/>
      <c r="J79" s="1892"/>
      <c r="K79" s="1892"/>
      <c r="L79" s="1892"/>
      <c r="M79" s="1892"/>
      <c r="N79" s="1892"/>
      <c r="O79" s="1892"/>
      <c r="P79" s="1892"/>
      <c r="Q79" s="1892"/>
      <c r="R79" s="1892"/>
      <c r="S79" s="1892"/>
      <c r="T79" s="1892"/>
      <c r="U79" s="1892"/>
      <c r="V79" s="1892"/>
      <c r="W79" s="1892"/>
      <c r="X79" s="1892"/>
    </row>
    <row r="80" spans="1:24" ht="18.75">
      <c r="A80" s="2200"/>
      <c r="B80" s="1897" t="s">
        <v>541</v>
      </c>
      <c r="C80" s="1898" t="s">
        <v>4272</v>
      </c>
      <c r="D80" s="1892"/>
      <c r="E80" s="1892"/>
      <c r="F80" s="1892"/>
      <c r="G80" s="1892"/>
      <c r="H80" s="1892"/>
      <c r="I80" s="1892"/>
      <c r="J80" s="1892"/>
      <c r="K80" s="1892"/>
      <c r="L80" s="1892"/>
      <c r="M80" s="1892"/>
      <c r="N80" s="1892"/>
      <c r="O80" s="1892"/>
      <c r="P80" s="1892"/>
      <c r="Q80" s="1892"/>
      <c r="R80" s="1892"/>
      <c r="S80" s="1892"/>
      <c r="T80" s="1892"/>
      <c r="U80" s="1892"/>
      <c r="V80" s="1892"/>
      <c r="W80" s="1892"/>
      <c r="X80" s="1892"/>
    </row>
    <row r="81" spans="1:24" ht="18.75">
      <c r="A81" s="2200"/>
      <c r="B81" s="1897" t="s">
        <v>543</v>
      </c>
      <c r="C81" s="1898" t="s">
        <v>1005</v>
      </c>
      <c r="D81" s="1892"/>
      <c r="E81" s="1892"/>
      <c r="F81" s="1892"/>
      <c r="G81" s="1892"/>
      <c r="H81" s="1892"/>
      <c r="I81" s="1892"/>
      <c r="J81" s="1892"/>
      <c r="K81" s="1892"/>
      <c r="L81" s="1892"/>
      <c r="M81" s="1892"/>
      <c r="N81" s="1892"/>
      <c r="O81" s="1892"/>
      <c r="P81" s="1892"/>
      <c r="Q81" s="1892"/>
      <c r="R81" s="1892"/>
      <c r="S81" s="1892"/>
      <c r="T81" s="1892"/>
      <c r="U81" s="1892"/>
      <c r="V81" s="1892"/>
      <c r="W81" s="1892"/>
      <c r="X81" s="1892"/>
    </row>
    <row r="82" spans="1:24" ht="66">
      <c r="A82" s="2200"/>
      <c r="B82" s="1897" t="s">
        <v>545</v>
      </c>
      <c r="C82" s="1898" t="s">
        <v>4273</v>
      </c>
      <c r="D82" s="1892"/>
      <c r="E82" s="1892"/>
      <c r="F82" s="1892"/>
      <c r="G82" s="1892"/>
      <c r="H82" s="1892"/>
      <c r="I82" s="1892"/>
      <c r="J82" s="1892"/>
      <c r="K82" s="1892"/>
      <c r="L82" s="1892"/>
      <c r="M82" s="1892"/>
      <c r="N82" s="1892"/>
      <c r="O82" s="1892"/>
      <c r="P82" s="1892"/>
      <c r="Q82" s="1892"/>
      <c r="R82" s="1892"/>
      <c r="S82" s="1892"/>
      <c r="T82" s="1892"/>
      <c r="U82" s="1892"/>
      <c r="V82" s="1892"/>
      <c r="W82" s="1892"/>
      <c r="X82" s="1892"/>
    </row>
    <row r="83" spans="1:24" ht="18.75">
      <c r="A83" s="2200"/>
      <c r="B83" s="1897" t="s">
        <v>547</v>
      </c>
      <c r="C83" s="1898" t="s">
        <v>270</v>
      </c>
      <c r="D83" s="1892"/>
      <c r="E83" s="1892"/>
      <c r="F83" s="1892"/>
      <c r="G83" s="1892"/>
      <c r="H83" s="1892"/>
      <c r="I83" s="1892"/>
      <c r="J83" s="1892"/>
      <c r="K83" s="1892"/>
      <c r="L83" s="1892"/>
      <c r="M83" s="1892"/>
      <c r="N83" s="1892"/>
      <c r="O83" s="1892"/>
      <c r="P83" s="1892"/>
      <c r="Q83" s="1892"/>
      <c r="R83" s="1892"/>
      <c r="S83" s="1892"/>
      <c r="T83" s="1892"/>
      <c r="U83" s="1892"/>
      <c r="V83" s="1892"/>
      <c r="W83" s="1892"/>
      <c r="X83" s="1892"/>
    </row>
    <row r="84" spans="1:24" ht="18.75">
      <c r="A84" s="2200"/>
      <c r="B84" s="1897" t="s">
        <v>519</v>
      </c>
      <c r="C84" s="1898" t="s">
        <v>310</v>
      </c>
      <c r="D84" s="1892"/>
      <c r="E84" s="1892"/>
      <c r="F84" s="1892"/>
      <c r="G84" s="1892"/>
      <c r="H84" s="1892"/>
      <c r="I84" s="1892"/>
      <c r="J84" s="1892"/>
      <c r="K84" s="1892"/>
      <c r="L84" s="1892"/>
      <c r="M84" s="1892"/>
      <c r="N84" s="1892"/>
      <c r="O84" s="1892"/>
      <c r="P84" s="1892"/>
      <c r="Q84" s="1892"/>
      <c r="R84" s="1892"/>
      <c r="S84" s="1892"/>
      <c r="T84" s="1892"/>
      <c r="U84" s="1892"/>
      <c r="V84" s="1892"/>
      <c r="W84" s="1892"/>
      <c r="X84" s="1892"/>
    </row>
    <row r="85" spans="1:24" ht="18.75">
      <c r="A85" s="2200"/>
      <c r="B85" s="1897" t="s">
        <v>521</v>
      </c>
      <c r="C85" s="1898" t="s">
        <v>310</v>
      </c>
      <c r="D85" s="1892"/>
      <c r="E85" s="1892"/>
      <c r="F85" s="1892"/>
      <c r="G85" s="1892"/>
      <c r="H85" s="1892"/>
      <c r="I85" s="1892"/>
      <c r="J85" s="1892"/>
      <c r="K85" s="1892"/>
      <c r="L85" s="1892"/>
      <c r="M85" s="1892"/>
      <c r="N85" s="1892"/>
      <c r="O85" s="1892"/>
      <c r="P85" s="1892"/>
      <c r="Q85" s="1892"/>
      <c r="R85" s="1892"/>
      <c r="S85" s="1892"/>
      <c r="T85" s="1892"/>
      <c r="U85" s="1892"/>
      <c r="V85" s="1892"/>
      <c r="W85" s="1892"/>
      <c r="X85" s="1892"/>
    </row>
    <row r="86" spans="1:24" ht="18.75">
      <c r="A86" s="2200"/>
      <c r="B86" s="1897" t="s">
        <v>548</v>
      </c>
      <c r="C86" s="1898" t="s">
        <v>310</v>
      </c>
      <c r="D86" s="1892"/>
      <c r="E86" s="1892"/>
      <c r="F86" s="1892"/>
      <c r="G86" s="1892"/>
      <c r="H86" s="1892"/>
      <c r="I86" s="1892"/>
      <c r="J86" s="1892"/>
      <c r="K86" s="1892"/>
      <c r="L86" s="1892"/>
      <c r="M86" s="1892"/>
      <c r="N86" s="1892"/>
      <c r="O86" s="1892"/>
      <c r="P86" s="1892"/>
      <c r="Q86" s="1892"/>
      <c r="R86" s="1892"/>
      <c r="S86" s="1892"/>
      <c r="T86" s="1892"/>
      <c r="U86" s="1892"/>
      <c r="V86" s="1892"/>
      <c r="W86" s="1892"/>
      <c r="X86" s="1892"/>
    </row>
    <row r="87" spans="1:24" ht="18.75">
      <c r="A87" s="2200"/>
      <c r="B87" s="1897" t="s">
        <v>549</v>
      </c>
      <c r="C87" s="1898"/>
      <c r="D87" s="1892"/>
      <c r="E87" s="1892"/>
      <c r="F87" s="1892"/>
      <c r="G87" s="1892"/>
      <c r="H87" s="1892"/>
      <c r="I87" s="1892"/>
      <c r="J87" s="1892"/>
      <c r="K87" s="1892"/>
      <c r="L87" s="1892"/>
      <c r="M87" s="1892"/>
      <c r="N87" s="1892"/>
      <c r="O87" s="1892"/>
      <c r="P87" s="1892"/>
      <c r="Q87" s="1892"/>
      <c r="R87" s="1892"/>
      <c r="S87" s="1892"/>
      <c r="T87" s="1892"/>
      <c r="U87" s="1892"/>
      <c r="V87" s="1892"/>
      <c r="W87" s="1892"/>
      <c r="X87" s="1892"/>
    </row>
    <row r="88" spans="1:24" ht="18.75">
      <c r="A88" s="2200"/>
      <c r="B88" s="1897" t="s">
        <v>550</v>
      </c>
      <c r="C88" s="1898" t="s">
        <v>270</v>
      </c>
      <c r="D88" s="1892"/>
      <c r="E88" s="1892"/>
      <c r="F88" s="1892"/>
      <c r="G88" s="1892"/>
      <c r="H88" s="1892"/>
      <c r="I88" s="1892"/>
      <c r="J88" s="1892"/>
      <c r="K88" s="1892"/>
      <c r="L88" s="1892"/>
      <c r="M88" s="1892"/>
      <c r="N88" s="1892"/>
      <c r="O88" s="1892"/>
      <c r="P88" s="1892"/>
      <c r="Q88" s="1892"/>
      <c r="R88" s="1892"/>
      <c r="S88" s="1892"/>
      <c r="T88" s="1892"/>
      <c r="U88" s="1892"/>
      <c r="V88" s="1892"/>
      <c r="W88" s="1892"/>
      <c r="X88" s="1892"/>
    </row>
    <row r="89" spans="1:24" ht="18.75">
      <c r="A89" s="2200"/>
      <c r="B89" s="1897" t="s">
        <v>551</v>
      </c>
      <c r="C89" s="1898" t="s">
        <v>310</v>
      </c>
      <c r="D89" s="1892"/>
      <c r="E89" s="1892"/>
      <c r="F89" s="1892"/>
      <c r="G89" s="1892"/>
      <c r="H89" s="1892"/>
      <c r="I89" s="1892"/>
      <c r="J89" s="1892"/>
      <c r="K89" s="1892"/>
      <c r="L89" s="1892"/>
      <c r="M89" s="1892"/>
      <c r="N89" s="1892"/>
      <c r="O89" s="1892"/>
      <c r="P89" s="1892"/>
      <c r="Q89" s="1892"/>
      <c r="R89" s="1892"/>
      <c r="S89" s="1892"/>
      <c r="T89" s="1892"/>
      <c r="U89" s="1892"/>
      <c r="V89" s="1892"/>
      <c r="W89" s="1892"/>
      <c r="X89" s="1892"/>
    </row>
    <row r="90" spans="1:24" ht="18.75">
      <c r="A90" s="2200"/>
      <c r="B90" s="1897" t="s">
        <v>552</v>
      </c>
      <c r="C90" s="1898" t="s">
        <v>310</v>
      </c>
      <c r="D90" s="1892"/>
      <c r="E90" s="1892"/>
      <c r="F90" s="1892"/>
      <c r="G90" s="1892"/>
      <c r="H90" s="1892"/>
      <c r="I90" s="1892"/>
      <c r="J90" s="1892"/>
      <c r="K90" s="1892"/>
      <c r="L90" s="1892"/>
      <c r="M90" s="1892"/>
      <c r="N90" s="1892"/>
      <c r="O90" s="1892"/>
      <c r="P90" s="1892"/>
      <c r="Q90" s="1892"/>
      <c r="R90" s="1892"/>
      <c r="S90" s="1892"/>
      <c r="T90" s="1892"/>
      <c r="U90" s="1892"/>
      <c r="V90" s="1892"/>
      <c r="W90" s="1892"/>
      <c r="X90" s="1892"/>
    </row>
    <row r="91" spans="1:24" ht="18.75">
      <c r="A91" s="2200"/>
      <c r="B91" s="1897" t="s">
        <v>553</v>
      </c>
      <c r="C91" s="1898" t="s">
        <v>310</v>
      </c>
      <c r="D91" s="1892"/>
      <c r="E91" s="1892"/>
      <c r="F91" s="1892"/>
      <c r="G91" s="1892"/>
      <c r="H91" s="1892"/>
      <c r="I91" s="1892"/>
      <c r="J91" s="1892"/>
      <c r="K91" s="1892"/>
      <c r="L91" s="1892"/>
      <c r="M91" s="1892"/>
      <c r="N91" s="1892"/>
      <c r="O91" s="1892"/>
      <c r="P91" s="1892"/>
      <c r="Q91" s="1892"/>
      <c r="R91" s="1892"/>
      <c r="S91" s="1892"/>
      <c r="T91" s="1892"/>
      <c r="U91" s="1892"/>
      <c r="V91" s="1892"/>
      <c r="W91" s="1892"/>
      <c r="X91" s="1892"/>
    </row>
    <row r="92" spans="1:24" ht="19.5" thickBot="1">
      <c r="A92" s="2201"/>
      <c r="B92" s="1903" t="s">
        <v>554</v>
      </c>
      <c r="C92" s="1902" t="s">
        <v>310</v>
      </c>
      <c r="D92" s="1892"/>
      <c r="E92" s="1892"/>
      <c r="F92" s="1892"/>
      <c r="G92" s="1892"/>
      <c r="H92" s="1892"/>
      <c r="I92" s="1892"/>
      <c r="J92" s="1892"/>
      <c r="K92" s="1892"/>
      <c r="L92" s="1892"/>
      <c r="M92" s="1892"/>
      <c r="N92" s="1892"/>
      <c r="O92" s="1892"/>
      <c r="P92" s="1892"/>
      <c r="Q92" s="1892"/>
      <c r="R92" s="1892"/>
      <c r="S92" s="1892"/>
      <c r="T92" s="1892"/>
      <c r="U92" s="1892"/>
      <c r="V92" s="1892"/>
      <c r="W92" s="1892"/>
      <c r="X92" s="1892"/>
    </row>
    <row r="93" spans="1:24" ht="82.5">
      <c r="A93" s="2202" t="s">
        <v>555</v>
      </c>
      <c r="B93" s="1895" t="s">
        <v>556</v>
      </c>
      <c r="C93" s="1896" t="s">
        <v>855</v>
      </c>
      <c r="D93" s="1892"/>
      <c r="E93" s="1892"/>
      <c r="F93" s="1892"/>
      <c r="G93" s="1892"/>
      <c r="H93" s="1892"/>
      <c r="I93" s="1892"/>
      <c r="J93" s="1892"/>
      <c r="K93" s="1892"/>
      <c r="L93" s="1892"/>
      <c r="M93" s="1892"/>
      <c r="N93" s="1892"/>
      <c r="O93" s="1892"/>
      <c r="P93" s="1892"/>
      <c r="Q93" s="1892"/>
      <c r="R93" s="1892"/>
      <c r="S93" s="1892"/>
      <c r="T93" s="1892"/>
      <c r="U93" s="1892"/>
      <c r="V93" s="1892"/>
      <c r="W93" s="1892"/>
      <c r="X93" s="1892"/>
    </row>
    <row r="94" spans="1:24" ht="33">
      <c r="A94" s="2200"/>
      <c r="B94" s="1897" t="s">
        <v>558</v>
      </c>
      <c r="C94" s="1898" t="s">
        <v>2198</v>
      </c>
      <c r="D94" s="1892"/>
      <c r="E94" s="1892"/>
      <c r="F94" s="1892"/>
      <c r="G94" s="1892"/>
      <c r="H94" s="1892"/>
      <c r="I94" s="1892"/>
      <c r="J94" s="1892"/>
      <c r="K94" s="1892"/>
      <c r="L94" s="1892"/>
      <c r="M94" s="1892"/>
      <c r="N94" s="1892"/>
      <c r="O94" s="1892"/>
      <c r="P94" s="1892"/>
      <c r="Q94" s="1892"/>
      <c r="R94" s="1892"/>
      <c r="S94" s="1892"/>
      <c r="T94" s="1892"/>
      <c r="U94" s="1892"/>
      <c r="V94" s="1892"/>
      <c r="W94" s="1892"/>
      <c r="X94" s="1892"/>
    </row>
    <row r="95" spans="1:24" ht="33">
      <c r="A95" s="2200"/>
      <c r="B95" s="1897" t="s">
        <v>560</v>
      </c>
      <c r="C95" s="1898" t="s">
        <v>2176</v>
      </c>
      <c r="D95" s="1892"/>
      <c r="E95" s="1892"/>
      <c r="F95" s="1892"/>
      <c r="G95" s="1892"/>
      <c r="H95" s="1892"/>
      <c r="I95" s="1892"/>
      <c r="J95" s="1892"/>
      <c r="K95" s="1892"/>
      <c r="L95" s="1892"/>
      <c r="M95" s="1892"/>
      <c r="N95" s="1892"/>
      <c r="O95" s="1892"/>
      <c r="P95" s="1892"/>
      <c r="Q95" s="1892"/>
      <c r="R95" s="1892"/>
      <c r="S95" s="1892"/>
      <c r="T95" s="1892"/>
      <c r="U95" s="1892"/>
      <c r="V95" s="1892"/>
      <c r="W95" s="1892"/>
      <c r="X95" s="1892"/>
    </row>
    <row r="96" spans="1:24" ht="66">
      <c r="A96" s="2200"/>
      <c r="B96" s="1897" t="s">
        <v>561</v>
      </c>
      <c r="C96" s="1898" t="s">
        <v>856</v>
      </c>
      <c r="D96" s="1892"/>
      <c r="E96" s="1892"/>
      <c r="F96" s="1892"/>
      <c r="G96" s="1892"/>
      <c r="H96" s="1892"/>
      <c r="I96" s="1892"/>
      <c r="J96" s="1892"/>
      <c r="K96" s="1892"/>
      <c r="L96" s="1892"/>
      <c r="M96" s="1892"/>
      <c r="N96" s="1892"/>
      <c r="O96" s="1892"/>
      <c r="P96" s="1892"/>
      <c r="Q96" s="1892"/>
      <c r="R96" s="1892"/>
      <c r="S96" s="1892"/>
      <c r="T96" s="1892"/>
      <c r="U96" s="1892"/>
      <c r="V96" s="1892"/>
      <c r="W96" s="1892"/>
      <c r="X96" s="1892"/>
    </row>
    <row r="97" spans="1:24" ht="33">
      <c r="A97" s="2200"/>
      <c r="B97" s="1897" t="s">
        <v>563</v>
      </c>
      <c r="C97" s="1898" t="s">
        <v>857</v>
      </c>
      <c r="D97" s="1892"/>
      <c r="E97" s="1892"/>
      <c r="F97" s="1892"/>
      <c r="G97" s="1892"/>
      <c r="H97" s="1892"/>
      <c r="I97" s="1892"/>
      <c r="J97" s="1892"/>
      <c r="K97" s="1892"/>
      <c r="L97" s="1892"/>
      <c r="M97" s="1892"/>
      <c r="N97" s="1892"/>
      <c r="O97" s="1892"/>
      <c r="P97" s="1892"/>
      <c r="Q97" s="1892"/>
      <c r="R97" s="1892"/>
      <c r="S97" s="1892"/>
      <c r="T97" s="1892"/>
      <c r="U97" s="1892"/>
      <c r="V97" s="1892"/>
      <c r="W97" s="1892"/>
      <c r="X97" s="1892"/>
    </row>
    <row r="98" spans="1:24" ht="49.5">
      <c r="A98" s="2200"/>
      <c r="B98" s="1897" t="s">
        <v>565</v>
      </c>
      <c r="C98" s="1898" t="s">
        <v>858</v>
      </c>
      <c r="D98" s="1892"/>
      <c r="E98" s="1892"/>
      <c r="F98" s="1892"/>
      <c r="G98" s="1892"/>
      <c r="H98" s="1892"/>
      <c r="I98" s="1892"/>
      <c r="J98" s="1892"/>
      <c r="K98" s="1892"/>
      <c r="L98" s="1892"/>
      <c r="M98" s="1892"/>
      <c r="N98" s="1892"/>
      <c r="O98" s="1892"/>
      <c r="P98" s="1892"/>
      <c r="Q98" s="1892"/>
      <c r="R98" s="1892"/>
      <c r="S98" s="1892"/>
      <c r="T98" s="1892"/>
      <c r="U98" s="1892"/>
      <c r="V98" s="1892"/>
      <c r="W98" s="1892"/>
      <c r="X98" s="1892"/>
    </row>
    <row r="99" spans="1:24" ht="33">
      <c r="A99" s="2200"/>
      <c r="B99" s="1897" t="s">
        <v>567</v>
      </c>
      <c r="C99" s="1898" t="s">
        <v>2176</v>
      </c>
      <c r="D99" s="1892"/>
      <c r="E99" s="1892"/>
      <c r="F99" s="1892"/>
      <c r="G99" s="1892"/>
      <c r="H99" s="1892"/>
      <c r="I99" s="1892"/>
      <c r="J99" s="1892"/>
      <c r="K99" s="1892"/>
      <c r="L99" s="1892"/>
      <c r="M99" s="1892"/>
      <c r="N99" s="1892"/>
      <c r="O99" s="1892"/>
      <c r="P99" s="1892"/>
      <c r="Q99" s="1892"/>
      <c r="R99" s="1892"/>
      <c r="S99" s="1892"/>
      <c r="T99" s="1892"/>
      <c r="U99" s="1892"/>
      <c r="V99" s="1892"/>
      <c r="W99" s="1892"/>
      <c r="X99" s="1892"/>
    </row>
    <row r="100" spans="1:24" ht="18.75">
      <c r="A100" s="2200"/>
      <c r="B100" s="1897" t="s">
        <v>614</v>
      </c>
      <c r="C100" s="1898" t="s">
        <v>2176</v>
      </c>
      <c r="D100" s="1892"/>
      <c r="E100" s="1892"/>
      <c r="F100" s="1892"/>
      <c r="G100" s="1892"/>
      <c r="H100" s="1892"/>
      <c r="I100" s="1892"/>
      <c r="J100" s="1892"/>
      <c r="K100" s="1892"/>
      <c r="L100" s="1892"/>
      <c r="M100" s="1892"/>
      <c r="N100" s="1892"/>
      <c r="O100" s="1892"/>
      <c r="P100" s="1892"/>
      <c r="Q100" s="1892"/>
      <c r="R100" s="1892"/>
      <c r="S100" s="1892"/>
      <c r="T100" s="1892"/>
      <c r="U100" s="1892"/>
      <c r="V100" s="1892"/>
      <c r="W100" s="1892"/>
      <c r="X100" s="1892"/>
    </row>
    <row r="101" spans="1:24" ht="18.75">
      <c r="A101" s="2200"/>
      <c r="B101" s="1897" t="s">
        <v>569</v>
      </c>
      <c r="C101" s="1898" t="s">
        <v>2176</v>
      </c>
      <c r="D101" s="1892"/>
      <c r="E101" s="1892"/>
      <c r="F101" s="1892"/>
      <c r="G101" s="1892"/>
      <c r="H101" s="1892"/>
      <c r="I101" s="1892"/>
      <c r="J101" s="1892"/>
      <c r="K101" s="1892"/>
      <c r="L101" s="1892"/>
      <c r="M101" s="1892"/>
      <c r="N101" s="1892"/>
      <c r="O101" s="1892"/>
      <c r="P101" s="1892"/>
      <c r="Q101" s="1892"/>
      <c r="R101" s="1892"/>
      <c r="S101" s="1892"/>
      <c r="T101" s="1892"/>
      <c r="U101" s="1892"/>
      <c r="V101" s="1892"/>
      <c r="W101" s="1892"/>
      <c r="X101" s="1892"/>
    </row>
    <row r="102" spans="1:24" ht="19.5" thickBot="1">
      <c r="A102" s="2201"/>
      <c r="B102" s="1904" t="s">
        <v>570</v>
      </c>
      <c r="C102" s="1906" t="s">
        <v>2176</v>
      </c>
      <c r="D102" s="1892"/>
      <c r="E102" s="1892"/>
      <c r="F102" s="1892"/>
      <c r="G102" s="1892"/>
      <c r="H102" s="1892"/>
      <c r="I102" s="1892"/>
      <c r="J102" s="1892"/>
      <c r="K102" s="1892"/>
      <c r="L102" s="1892"/>
      <c r="M102" s="1892"/>
      <c r="N102" s="1892"/>
      <c r="O102" s="1892"/>
      <c r="P102" s="1892"/>
      <c r="Q102" s="1892"/>
      <c r="R102" s="1892"/>
      <c r="S102" s="1892"/>
      <c r="T102" s="1892"/>
      <c r="U102" s="1892"/>
      <c r="V102" s="1892"/>
      <c r="W102" s="1892"/>
      <c r="X102" s="1892"/>
    </row>
    <row r="103" spans="1:24" ht="66">
      <c r="A103" s="2199" t="s">
        <v>571</v>
      </c>
      <c r="B103" s="1897" t="s">
        <v>572</v>
      </c>
      <c r="C103" s="1907" t="s">
        <v>4274</v>
      </c>
      <c r="D103" s="1892"/>
      <c r="E103" s="1892"/>
      <c r="F103" s="1892"/>
      <c r="G103" s="1892"/>
      <c r="H103" s="1892"/>
      <c r="I103" s="1892"/>
      <c r="J103" s="1892"/>
      <c r="K103" s="1892"/>
      <c r="L103" s="1892"/>
      <c r="M103" s="1892"/>
      <c r="N103" s="1892"/>
      <c r="O103" s="1892"/>
      <c r="P103" s="1892"/>
      <c r="Q103" s="1892"/>
      <c r="R103" s="1892"/>
      <c r="S103" s="1892"/>
      <c r="T103" s="1892"/>
      <c r="U103" s="1892"/>
      <c r="V103" s="1892"/>
      <c r="W103" s="1892"/>
      <c r="X103" s="1892"/>
    </row>
    <row r="104" spans="1:24" ht="33">
      <c r="A104" s="2200"/>
      <c r="B104" s="1897" t="s">
        <v>574</v>
      </c>
      <c r="C104" s="1908">
        <v>0.22850000000000001</v>
      </c>
      <c r="D104" s="1892"/>
      <c r="E104" s="1892"/>
      <c r="F104" s="1892"/>
      <c r="G104" s="1892"/>
      <c r="H104" s="1892"/>
      <c r="I104" s="1892"/>
      <c r="J104" s="1892"/>
      <c r="K104" s="1892"/>
      <c r="L104" s="1892"/>
      <c r="M104" s="1892"/>
      <c r="N104" s="1892"/>
      <c r="O104" s="1892"/>
      <c r="P104" s="1892"/>
      <c r="Q104" s="1892"/>
      <c r="R104" s="1892"/>
      <c r="S104" s="1892"/>
      <c r="T104" s="1892"/>
      <c r="U104" s="1892"/>
      <c r="V104" s="1892"/>
      <c r="W104" s="1892"/>
      <c r="X104" s="1892"/>
    </row>
    <row r="105" spans="1:24" ht="33">
      <c r="A105" s="2200"/>
      <c r="B105" s="1897" t="s">
        <v>576</v>
      </c>
      <c r="C105" s="1909">
        <v>35.57</v>
      </c>
      <c r="D105" s="1892"/>
      <c r="E105" s="1892"/>
      <c r="F105" s="1892"/>
      <c r="G105" s="1892"/>
      <c r="H105" s="1892"/>
      <c r="I105" s="1892"/>
      <c r="J105" s="1892"/>
      <c r="K105" s="1892"/>
      <c r="L105" s="1892"/>
      <c r="M105" s="1892"/>
      <c r="N105" s="1892"/>
      <c r="O105" s="1892"/>
      <c r="P105" s="1892"/>
      <c r="Q105" s="1892"/>
      <c r="R105" s="1892"/>
      <c r="S105" s="1892"/>
      <c r="T105" s="1892"/>
      <c r="U105" s="1892"/>
      <c r="V105" s="1892"/>
      <c r="W105" s="1892"/>
      <c r="X105" s="1892"/>
    </row>
    <row r="106" spans="1:24" ht="18.75">
      <c r="A106" s="2200"/>
      <c r="B106" s="1897" t="s">
        <v>577</v>
      </c>
      <c r="C106" s="1898" t="s">
        <v>4275</v>
      </c>
      <c r="D106" s="1892"/>
      <c r="E106" s="1892"/>
      <c r="F106" s="1892"/>
      <c r="G106" s="1892"/>
      <c r="H106" s="1892"/>
      <c r="I106" s="1892"/>
      <c r="J106" s="1892"/>
      <c r="K106" s="1892"/>
      <c r="L106" s="1892"/>
      <c r="M106" s="1892"/>
      <c r="N106" s="1892"/>
      <c r="O106" s="1892"/>
      <c r="P106" s="1892"/>
      <c r="Q106" s="1892"/>
      <c r="R106" s="1892"/>
      <c r="S106" s="1892"/>
      <c r="T106" s="1892"/>
      <c r="U106" s="1892"/>
      <c r="V106" s="1892"/>
      <c r="W106" s="1892"/>
      <c r="X106" s="1892"/>
    </row>
    <row r="107" spans="1:24" ht="33.75" thickBot="1">
      <c r="A107" s="2201"/>
      <c r="B107" s="1910" t="s">
        <v>578</v>
      </c>
      <c r="C107" s="1902" t="s">
        <v>310</v>
      </c>
      <c r="D107" s="1892"/>
      <c r="E107" s="1892"/>
      <c r="F107" s="1892"/>
      <c r="G107" s="1892"/>
      <c r="H107" s="1892"/>
      <c r="I107" s="1892"/>
      <c r="J107" s="1892"/>
      <c r="K107" s="1892"/>
      <c r="L107" s="1892"/>
      <c r="M107" s="1892"/>
      <c r="N107" s="1892"/>
      <c r="O107" s="1892"/>
      <c r="P107" s="1892"/>
      <c r="Q107" s="1892"/>
      <c r="R107" s="1892"/>
      <c r="S107" s="1892"/>
      <c r="T107" s="1892"/>
      <c r="U107" s="1892"/>
      <c r="V107" s="1892"/>
      <c r="W107" s="1892"/>
      <c r="X107" s="1892"/>
    </row>
    <row r="108" spans="1:24" ht="115.5">
      <c r="A108" s="2203" t="s">
        <v>2202</v>
      </c>
      <c r="B108" s="1911" t="s">
        <v>2203</v>
      </c>
      <c r="C108" s="1912" t="s">
        <v>4276</v>
      </c>
      <c r="D108" s="1913"/>
      <c r="E108" s="1913"/>
      <c r="F108" s="1913"/>
      <c r="G108" s="1913"/>
      <c r="H108" s="1913"/>
      <c r="I108" s="1913"/>
      <c r="J108" s="1913"/>
      <c r="K108" s="1913"/>
      <c r="L108" s="1913"/>
      <c r="M108" s="1913"/>
      <c r="N108" s="1913"/>
      <c r="O108" s="1913"/>
      <c r="P108" s="1913"/>
      <c r="Q108" s="1913"/>
      <c r="R108" s="1913"/>
      <c r="S108" s="1913"/>
      <c r="T108" s="1913"/>
      <c r="U108" s="1913"/>
      <c r="V108" s="1913"/>
      <c r="W108" s="1913"/>
      <c r="X108" s="1913"/>
    </row>
    <row r="109" spans="1:24" ht="264.75" thickBot="1">
      <c r="A109" s="2201"/>
      <c r="B109" s="1914" t="s">
        <v>2205</v>
      </c>
      <c r="C109" s="1915" t="s">
        <v>4277</v>
      </c>
      <c r="D109" s="1913"/>
      <c r="E109" s="1913"/>
      <c r="F109" s="1913"/>
      <c r="G109" s="1913"/>
      <c r="H109" s="1913"/>
      <c r="I109" s="1913"/>
      <c r="J109" s="1913"/>
      <c r="K109" s="1913"/>
      <c r="L109" s="1913"/>
      <c r="M109" s="1913"/>
      <c r="N109" s="1913"/>
      <c r="O109" s="1913"/>
      <c r="P109" s="1913"/>
      <c r="Q109" s="1913"/>
      <c r="R109" s="1913"/>
      <c r="S109" s="1913"/>
      <c r="T109" s="1913"/>
      <c r="U109" s="1913"/>
      <c r="V109" s="1913"/>
      <c r="W109" s="1913"/>
      <c r="X109" s="1913"/>
    </row>
    <row r="110" spans="1:24" ht="19.5" thickBot="1">
      <c r="A110" s="2195" t="s">
        <v>580</v>
      </c>
      <c r="B110" s="2196"/>
      <c r="C110" s="1916" t="s">
        <v>2176</v>
      </c>
      <c r="D110" s="1892"/>
      <c r="E110" s="1892"/>
      <c r="F110" s="1892"/>
      <c r="G110" s="1892"/>
      <c r="H110" s="1892"/>
      <c r="I110" s="1892"/>
      <c r="J110" s="1892"/>
      <c r="K110" s="1892"/>
      <c r="L110" s="1892"/>
      <c r="M110" s="1892"/>
      <c r="N110" s="1892"/>
      <c r="O110" s="1892"/>
      <c r="P110" s="1892"/>
      <c r="Q110" s="1892"/>
      <c r="R110" s="1892"/>
      <c r="S110" s="1892"/>
      <c r="T110" s="1892"/>
      <c r="U110" s="1892"/>
      <c r="V110" s="1892"/>
      <c r="W110" s="1892"/>
      <c r="X110" s="1892"/>
    </row>
    <row r="111" spans="1:24" ht="235.5" customHeight="1">
      <c r="A111" s="2197" t="s">
        <v>2207</v>
      </c>
      <c r="B111" s="2198"/>
      <c r="C111" s="2198"/>
      <c r="D111" s="1892"/>
      <c r="E111" s="1892"/>
      <c r="F111" s="1892"/>
      <c r="G111" s="1892"/>
      <c r="H111" s="1892"/>
      <c r="I111" s="1892"/>
      <c r="J111" s="1892"/>
      <c r="K111" s="1892"/>
      <c r="L111" s="1892"/>
      <c r="M111" s="1892"/>
      <c r="N111" s="1892"/>
      <c r="O111" s="1892"/>
      <c r="P111" s="1892"/>
      <c r="Q111" s="1892"/>
      <c r="R111" s="1892"/>
      <c r="S111" s="1892"/>
      <c r="T111" s="1892"/>
      <c r="U111" s="1892"/>
      <c r="V111" s="1892"/>
      <c r="W111" s="1892"/>
      <c r="X111" s="1892"/>
    </row>
    <row r="112" spans="1:24" ht="16.5" customHeight="1">
      <c r="A112" s="1892"/>
      <c r="B112" s="1892"/>
      <c r="C112" s="1892"/>
      <c r="D112" s="1892"/>
      <c r="E112" s="1892"/>
      <c r="F112" s="1892"/>
      <c r="G112" s="1892"/>
      <c r="H112" s="1892"/>
      <c r="I112" s="1892"/>
      <c r="J112" s="1892"/>
      <c r="K112" s="1892"/>
      <c r="L112" s="1892"/>
      <c r="M112" s="1892"/>
      <c r="N112" s="1892"/>
      <c r="O112" s="1892"/>
      <c r="P112" s="1892"/>
      <c r="Q112" s="1892"/>
      <c r="R112" s="1892"/>
      <c r="S112" s="1892"/>
      <c r="T112" s="1892"/>
      <c r="U112" s="1892"/>
      <c r="V112" s="1892"/>
      <c r="W112" s="1892"/>
      <c r="X112" s="1892"/>
    </row>
    <row r="113" spans="1:24" ht="16.5" customHeight="1">
      <c r="A113" s="1892"/>
      <c r="B113" s="1892"/>
      <c r="C113" s="1892"/>
      <c r="D113" s="1892"/>
      <c r="E113" s="1892"/>
      <c r="F113" s="1892"/>
      <c r="G113" s="1892"/>
      <c r="H113" s="1892"/>
      <c r="I113" s="1892"/>
      <c r="J113" s="1892"/>
      <c r="K113" s="1892"/>
      <c r="L113" s="1892"/>
      <c r="M113" s="1892"/>
      <c r="N113" s="1892"/>
      <c r="O113" s="1892"/>
      <c r="P113" s="1892"/>
      <c r="Q113" s="1892"/>
      <c r="R113" s="1892"/>
      <c r="S113" s="1892"/>
      <c r="T113" s="1892"/>
      <c r="U113" s="1892"/>
      <c r="V113" s="1892"/>
      <c r="W113" s="1892"/>
      <c r="X113" s="1892"/>
    </row>
    <row r="114" spans="1:24" ht="16.5" customHeight="1">
      <c r="A114" s="1892"/>
      <c r="B114" s="1892"/>
      <c r="C114" s="1892"/>
      <c r="D114" s="1892"/>
      <c r="E114" s="1892"/>
      <c r="F114" s="1892"/>
      <c r="G114" s="1892"/>
      <c r="H114" s="1892"/>
      <c r="I114" s="1892"/>
      <c r="J114" s="1892"/>
      <c r="K114" s="1892"/>
      <c r="L114" s="1892"/>
      <c r="M114" s="1892"/>
      <c r="N114" s="1892"/>
      <c r="O114" s="1892"/>
      <c r="P114" s="1892"/>
      <c r="Q114" s="1892"/>
      <c r="R114" s="1892"/>
      <c r="S114" s="1892"/>
      <c r="T114" s="1892"/>
      <c r="U114" s="1892"/>
      <c r="V114" s="1892"/>
      <c r="W114" s="1892"/>
      <c r="X114" s="1892"/>
    </row>
    <row r="115" spans="1:24" ht="16.5" customHeight="1">
      <c r="A115" s="1892"/>
      <c r="B115" s="1892"/>
      <c r="C115" s="1892"/>
      <c r="D115" s="1892"/>
      <c r="E115" s="1892"/>
      <c r="F115" s="1892"/>
      <c r="G115" s="1892"/>
      <c r="H115" s="1892"/>
      <c r="I115" s="1892"/>
      <c r="J115" s="1892"/>
      <c r="K115" s="1892"/>
      <c r="L115" s="1892"/>
      <c r="M115" s="1892"/>
      <c r="N115" s="1892"/>
      <c r="O115" s="1892"/>
      <c r="P115" s="1892"/>
      <c r="Q115" s="1892"/>
      <c r="R115" s="1892"/>
      <c r="S115" s="1892"/>
      <c r="T115" s="1892"/>
      <c r="U115" s="1892"/>
      <c r="V115" s="1892"/>
      <c r="W115" s="1892"/>
      <c r="X115" s="1892"/>
    </row>
    <row r="116" spans="1:24" ht="16.5" customHeight="1">
      <c r="A116" s="1892"/>
      <c r="B116" s="1892"/>
      <c r="C116" s="1892"/>
      <c r="D116" s="1892"/>
      <c r="E116" s="1892"/>
      <c r="F116" s="1892"/>
      <c r="G116" s="1892"/>
      <c r="H116" s="1892"/>
      <c r="I116" s="1892"/>
      <c r="J116" s="1892"/>
      <c r="K116" s="1892"/>
      <c r="L116" s="1892"/>
      <c r="M116" s="1892"/>
      <c r="N116" s="1892"/>
      <c r="O116" s="1892"/>
      <c r="P116" s="1892"/>
      <c r="Q116" s="1892"/>
      <c r="R116" s="1892"/>
      <c r="S116" s="1892"/>
      <c r="T116" s="1892"/>
      <c r="U116" s="1892"/>
      <c r="V116" s="1892"/>
      <c r="W116" s="1892"/>
      <c r="X116" s="1892"/>
    </row>
    <row r="117" spans="1:24" ht="16.5" customHeight="1">
      <c r="A117" s="1892"/>
      <c r="B117" s="1892"/>
      <c r="C117" s="1892"/>
      <c r="D117" s="1892"/>
      <c r="E117" s="1892"/>
      <c r="F117" s="1892"/>
      <c r="G117" s="1892"/>
      <c r="H117" s="1892"/>
      <c r="I117" s="1892"/>
      <c r="J117" s="1892"/>
      <c r="K117" s="1892"/>
      <c r="L117" s="1892"/>
      <c r="M117" s="1892"/>
      <c r="N117" s="1892"/>
      <c r="O117" s="1892"/>
      <c r="P117" s="1892"/>
      <c r="Q117" s="1892"/>
      <c r="R117" s="1892"/>
      <c r="S117" s="1892"/>
      <c r="T117" s="1892"/>
      <c r="U117" s="1892"/>
      <c r="V117" s="1892"/>
      <c r="W117" s="1892"/>
      <c r="X117" s="1892"/>
    </row>
    <row r="118" spans="1:24" ht="16.5" customHeight="1">
      <c r="A118" s="1892"/>
      <c r="B118" s="1892"/>
      <c r="C118" s="1892"/>
      <c r="D118" s="1892"/>
      <c r="E118" s="1892"/>
      <c r="F118" s="1892"/>
      <c r="G118" s="1892"/>
      <c r="H118" s="1892"/>
      <c r="I118" s="1892"/>
      <c r="J118" s="1892"/>
      <c r="K118" s="1892"/>
      <c r="L118" s="1892"/>
      <c r="M118" s="1892"/>
      <c r="N118" s="1892"/>
      <c r="O118" s="1892"/>
      <c r="P118" s="1892"/>
      <c r="Q118" s="1892"/>
      <c r="R118" s="1892"/>
      <c r="S118" s="1892"/>
      <c r="T118" s="1892"/>
      <c r="U118" s="1892"/>
      <c r="V118" s="1892"/>
      <c r="W118" s="1892"/>
      <c r="X118" s="1892"/>
    </row>
    <row r="119" spans="1:24" ht="16.5" customHeight="1">
      <c r="A119" s="1892"/>
      <c r="B119" s="1892"/>
      <c r="C119" s="1892"/>
      <c r="D119" s="1892"/>
      <c r="E119" s="1892"/>
      <c r="F119" s="1892"/>
      <c r="G119" s="1892"/>
      <c r="H119" s="1892"/>
      <c r="I119" s="1892"/>
      <c r="J119" s="1892"/>
      <c r="K119" s="1892"/>
      <c r="L119" s="1892"/>
      <c r="M119" s="1892"/>
      <c r="N119" s="1892"/>
      <c r="O119" s="1892"/>
      <c r="P119" s="1892"/>
      <c r="Q119" s="1892"/>
      <c r="R119" s="1892"/>
      <c r="S119" s="1892"/>
      <c r="T119" s="1892"/>
      <c r="U119" s="1892"/>
      <c r="V119" s="1892"/>
      <c r="W119" s="1892"/>
      <c r="X119" s="1892"/>
    </row>
    <row r="120" spans="1:24" ht="16.5" customHeight="1">
      <c r="A120" s="1892"/>
      <c r="B120" s="1892"/>
      <c r="C120" s="1892"/>
      <c r="D120" s="1892"/>
      <c r="E120" s="1892"/>
      <c r="F120" s="1892"/>
      <c r="G120" s="1892"/>
      <c r="H120" s="1892"/>
      <c r="I120" s="1892"/>
      <c r="J120" s="1892"/>
      <c r="K120" s="1892"/>
      <c r="L120" s="1892"/>
      <c r="M120" s="1892"/>
      <c r="N120" s="1892"/>
      <c r="O120" s="1892"/>
      <c r="P120" s="1892"/>
      <c r="Q120" s="1892"/>
      <c r="R120" s="1892"/>
      <c r="S120" s="1892"/>
      <c r="T120" s="1892"/>
      <c r="U120" s="1892"/>
      <c r="V120" s="1892"/>
      <c r="W120" s="1892"/>
      <c r="X120" s="1892"/>
    </row>
    <row r="121" spans="1:24" ht="16.5" customHeight="1">
      <c r="A121" s="1892"/>
      <c r="B121" s="1892"/>
      <c r="C121" s="1892"/>
      <c r="D121" s="1892"/>
      <c r="E121" s="1892"/>
      <c r="F121" s="1892"/>
      <c r="G121" s="1892"/>
      <c r="H121" s="1892"/>
      <c r="I121" s="1892"/>
      <c r="J121" s="1892"/>
      <c r="K121" s="1892"/>
      <c r="L121" s="1892"/>
      <c r="M121" s="1892"/>
      <c r="N121" s="1892"/>
      <c r="O121" s="1892"/>
      <c r="P121" s="1892"/>
      <c r="Q121" s="1892"/>
      <c r="R121" s="1892"/>
      <c r="S121" s="1892"/>
      <c r="T121" s="1892"/>
      <c r="U121" s="1892"/>
      <c r="V121" s="1892"/>
      <c r="W121" s="1892"/>
      <c r="X121" s="1892"/>
    </row>
    <row r="122" spans="1:24" ht="16.5" customHeight="1">
      <c r="A122" s="1892"/>
      <c r="B122" s="1892"/>
      <c r="C122" s="1892"/>
      <c r="D122" s="1892"/>
      <c r="E122" s="1892"/>
      <c r="F122" s="1892"/>
      <c r="G122" s="1892"/>
      <c r="H122" s="1892"/>
      <c r="I122" s="1892"/>
      <c r="J122" s="1892"/>
      <c r="K122" s="1892"/>
      <c r="L122" s="1892"/>
      <c r="M122" s="1892"/>
      <c r="N122" s="1892"/>
      <c r="O122" s="1892"/>
      <c r="P122" s="1892"/>
      <c r="Q122" s="1892"/>
      <c r="R122" s="1892"/>
      <c r="S122" s="1892"/>
      <c r="T122" s="1892"/>
      <c r="U122" s="1892"/>
      <c r="V122" s="1892"/>
      <c r="W122" s="1892"/>
      <c r="X122" s="1892"/>
    </row>
    <row r="123" spans="1:24" ht="16.5" customHeight="1">
      <c r="A123" s="1892"/>
      <c r="B123" s="1892"/>
      <c r="C123" s="1892"/>
      <c r="D123" s="1892"/>
      <c r="E123" s="1892"/>
      <c r="F123" s="1892"/>
      <c r="G123" s="1892"/>
      <c r="H123" s="1892"/>
      <c r="I123" s="1892"/>
      <c r="J123" s="1892"/>
      <c r="K123" s="1892"/>
      <c r="L123" s="1892"/>
      <c r="M123" s="1892"/>
      <c r="N123" s="1892"/>
      <c r="O123" s="1892"/>
      <c r="P123" s="1892"/>
      <c r="Q123" s="1892"/>
      <c r="R123" s="1892"/>
      <c r="S123" s="1892"/>
      <c r="T123" s="1892"/>
      <c r="U123" s="1892"/>
      <c r="V123" s="1892"/>
      <c r="W123" s="1892"/>
      <c r="X123" s="1892"/>
    </row>
    <row r="124" spans="1:24" ht="16.5" customHeight="1">
      <c r="A124" s="1892"/>
      <c r="B124" s="1892"/>
      <c r="C124" s="1892"/>
      <c r="D124" s="1892"/>
      <c r="E124" s="1892"/>
      <c r="F124" s="1892"/>
      <c r="G124" s="1892"/>
      <c r="H124" s="1892"/>
      <c r="I124" s="1892"/>
      <c r="J124" s="1892"/>
      <c r="K124" s="1892"/>
      <c r="L124" s="1892"/>
      <c r="M124" s="1892"/>
      <c r="N124" s="1892"/>
      <c r="O124" s="1892"/>
      <c r="P124" s="1892"/>
      <c r="Q124" s="1892"/>
      <c r="R124" s="1892"/>
      <c r="S124" s="1892"/>
      <c r="T124" s="1892"/>
      <c r="U124" s="1892"/>
      <c r="V124" s="1892"/>
      <c r="W124" s="1892"/>
      <c r="X124" s="1892"/>
    </row>
    <row r="125" spans="1:24" ht="16.5" customHeight="1">
      <c r="A125" s="1892"/>
      <c r="B125" s="1892"/>
      <c r="C125" s="1892"/>
      <c r="D125" s="1892"/>
      <c r="E125" s="1892"/>
      <c r="F125" s="1892"/>
      <c r="G125" s="1892"/>
      <c r="H125" s="1892"/>
      <c r="I125" s="1892"/>
      <c r="J125" s="1892"/>
      <c r="K125" s="1892"/>
      <c r="L125" s="1892"/>
      <c r="M125" s="1892"/>
      <c r="N125" s="1892"/>
      <c r="O125" s="1892"/>
      <c r="P125" s="1892"/>
      <c r="Q125" s="1892"/>
      <c r="R125" s="1892"/>
      <c r="S125" s="1892"/>
      <c r="T125" s="1892"/>
      <c r="U125" s="1892"/>
      <c r="V125" s="1892"/>
      <c r="W125" s="1892"/>
      <c r="X125" s="1892"/>
    </row>
    <row r="126" spans="1:24" ht="16.5" customHeight="1">
      <c r="A126" s="1892"/>
      <c r="B126" s="1892"/>
      <c r="C126" s="1892"/>
      <c r="D126" s="1892"/>
      <c r="E126" s="1892"/>
      <c r="F126" s="1892"/>
      <c r="G126" s="1892"/>
      <c r="H126" s="1892"/>
      <c r="I126" s="1892"/>
      <c r="J126" s="1892"/>
      <c r="K126" s="1892"/>
      <c r="L126" s="1892"/>
      <c r="M126" s="1892"/>
      <c r="N126" s="1892"/>
      <c r="O126" s="1892"/>
      <c r="P126" s="1892"/>
      <c r="Q126" s="1892"/>
      <c r="R126" s="1892"/>
      <c r="S126" s="1892"/>
      <c r="T126" s="1892"/>
      <c r="U126" s="1892"/>
      <c r="V126" s="1892"/>
      <c r="W126" s="1892"/>
      <c r="X126" s="1892"/>
    </row>
    <row r="127" spans="1:24" ht="16.5" customHeight="1">
      <c r="A127" s="1892"/>
      <c r="B127" s="1892"/>
      <c r="C127" s="1892"/>
      <c r="D127" s="1892"/>
      <c r="E127" s="1892"/>
      <c r="F127" s="1892"/>
      <c r="G127" s="1892"/>
      <c r="H127" s="1892"/>
      <c r="I127" s="1892"/>
      <c r="J127" s="1892"/>
      <c r="K127" s="1892"/>
      <c r="L127" s="1892"/>
      <c r="M127" s="1892"/>
      <c r="N127" s="1892"/>
      <c r="O127" s="1892"/>
      <c r="P127" s="1892"/>
      <c r="Q127" s="1892"/>
      <c r="R127" s="1892"/>
      <c r="S127" s="1892"/>
      <c r="T127" s="1892"/>
      <c r="U127" s="1892"/>
      <c r="V127" s="1892"/>
      <c r="W127" s="1892"/>
      <c r="X127" s="1892"/>
    </row>
    <row r="128" spans="1:24" ht="16.5" customHeight="1">
      <c r="A128" s="1892"/>
      <c r="B128" s="1892"/>
      <c r="C128" s="1892"/>
      <c r="D128" s="1892"/>
      <c r="E128" s="1892"/>
      <c r="F128" s="1892"/>
      <c r="G128" s="1892"/>
      <c r="H128" s="1892"/>
      <c r="I128" s="1892"/>
      <c r="J128" s="1892"/>
      <c r="K128" s="1892"/>
      <c r="L128" s="1892"/>
      <c r="M128" s="1892"/>
      <c r="N128" s="1892"/>
      <c r="O128" s="1892"/>
      <c r="P128" s="1892"/>
      <c r="Q128" s="1892"/>
      <c r="R128" s="1892"/>
      <c r="S128" s="1892"/>
      <c r="T128" s="1892"/>
      <c r="U128" s="1892"/>
      <c r="V128" s="1892"/>
      <c r="W128" s="1892"/>
      <c r="X128" s="1892"/>
    </row>
    <row r="129" spans="1:24" ht="16.5" customHeight="1">
      <c r="A129" s="1892"/>
      <c r="B129" s="1892"/>
      <c r="C129" s="1892"/>
      <c r="D129" s="1892"/>
      <c r="E129" s="1892"/>
      <c r="F129" s="1892"/>
      <c r="G129" s="1892"/>
      <c r="H129" s="1892"/>
      <c r="I129" s="1892"/>
      <c r="J129" s="1892"/>
      <c r="K129" s="1892"/>
      <c r="L129" s="1892"/>
      <c r="M129" s="1892"/>
      <c r="N129" s="1892"/>
      <c r="O129" s="1892"/>
      <c r="P129" s="1892"/>
      <c r="Q129" s="1892"/>
      <c r="R129" s="1892"/>
      <c r="S129" s="1892"/>
      <c r="T129" s="1892"/>
      <c r="U129" s="1892"/>
      <c r="V129" s="1892"/>
      <c r="W129" s="1892"/>
      <c r="X129" s="1892"/>
    </row>
    <row r="130" spans="1:24" ht="16.5" customHeight="1">
      <c r="A130" s="1892"/>
      <c r="B130" s="1892"/>
      <c r="C130" s="1892"/>
      <c r="D130" s="1892"/>
      <c r="E130" s="1892"/>
      <c r="F130" s="1892"/>
      <c r="G130" s="1892"/>
      <c r="H130" s="1892"/>
      <c r="I130" s="1892"/>
      <c r="J130" s="1892"/>
      <c r="K130" s="1892"/>
      <c r="L130" s="1892"/>
      <c r="M130" s="1892"/>
      <c r="N130" s="1892"/>
      <c r="O130" s="1892"/>
      <c r="P130" s="1892"/>
      <c r="Q130" s="1892"/>
      <c r="R130" s="1892"/>
      <c r="S130" s="1892"/>
      <c r="T130" s="1892"/>
      <c r="U130" s="1892"/>
      <c r="V130" s="1892"/>
      <c r="W130" s="1892"/>
      <c r="X130" s="1892"/>
    </row>
    <row r="131" spans="1:24" ht="16.5" customHeight="1">
      <c r="A131" s="1892"/>
      <c r="B131" s="1892"/>
      <c r="C131" s="1892"/>
      <c r="D131" s="1892"/>
      <c r="E131" s="1892"/>
      <c r="F131" s="1892"/>
      <c r="G131" s="1892"/>
      <c r="H131" s="1892"/>
      <c r="I131" s="1892"/>
      <c r="J131" s="1892"/>
      <c r="K131" s="1892"/>
      <c r="L131" s="1892"/>
      <c r="M131" s="1892"/>
      <c r="N131" s="1892"/>
      <c r="O131" s="1892"/>
      <c r="P131" s="1892"/>
      <c r="Q131" s="1892"/>
      <c r="R131" s="1892"/>
      <c r="S131" s="1892"/>
      <c r="T131" s="1892"/>
      <c r="U131" s="1892"/>
      <c r="V131" s="1892"/>
      <c r="W131" s="1892"/>
      <c r="X131" s="1892"/>
    </row>
    <row r="132" spans="1:24" ht="16.5" customHeight="1">
      <c r="A132" s="1892"/>
      <c r="B132" s="1892"/>
      <c r="C132" s="1892"/>
      <c r="D132" s="1892"/>
      <c r="E132" s="1892"/>
      <c r="F132" s="1892"/>
      <c r="G132" s="1892"/>
      <c r="H132" s="1892"/>
      <c r="I132" s="1892"/>
      <c r="J132" s="1892"/>
      <c r="K132" s="1892"/>
      <c r="L132" s="1892"/>
      <c r="M132" s="1892"/>
      <c r="N132" s="1892"/>
      <c r="O132" s="1892"/>
      <c r="P132" s="1892"/>
      <c r="Q132" s="1892"/>
      <c r="R132" s="1892"/>
      <c r="S132" s="1892"/>
      <c r="T132" s="1892"/>
      <c r="U132" s="1892"/>
      <c r="V132" s="1892"/>
      <c r="W132" s="1892"/>
      <c r="X132" s="1892"/>
    </row>
    <row r="133" spans="1:24" ht="16.5" customHeight="1">
      <c r="A133" s="1892"/>
      <c r="B133" s="1892"/>
      <c r="C133" s="1892"/>
      <c r="D133" s="1892"/>
      <c r="E133" s="1892"/>
      <c r="F133" s="1892"/>
      <c r="G133" s="1892"/>
      <c r="H133" s="1892"/>
      <c r="I133" s="1892"/>
      <c r="J133" s="1892"/>
      <c r="K133" s="1892"/>
      <c r="L133" s="1892"/>
      <c r="M133" s="1892"/>
      <c r="N133" s="1892"/>
      <c r="O133" s="1892"/>
      <c r="P133" s="1892"/>
      <c r="Q133" s="1892"/>
      <c r="R133" s="1892"/>
      <c r="S133" s="1892"/>
      <c r="T133" s="1892"/>
      <c r="U133" s="1892"/>
      <c r="V133" s="1892"/>
      <c r="W133" s="1892"/>
      <c r="X133" s="1892"/>
    </row>
    <row r="134" spans="1:24" ht="16.5" customHeight="1">
      <c r="A134" s="1892"/>
      <c r="B134" s="1892"/>
      <c r="C134" s="1892"/>
      <c r="D134" s="1892"/>
      <c r="E134" s="1892"/>
      <c r="F134" s="1892"/>
      <c r="G134" s="1892"/>
      <c r="H134" s="1892"/>
      <c r="I134" s="1892"/>
      <c r="J134" s="1892"/>
      <c r="K134" s="1892"/>
      <c r="L134" s="1892"/>
      <c r="M134" s="1892"/>
      <c r="N134" s="1892"/>
      <c r="O134" s="1892"/>
      <c r="P134" s="1892"/>
      <c r="Q134" s="1892"/>
      <c r="R134" s="1892"/>
      <c r="S134" s="1892"/>
      <c r="T134" s="1892"/>
      <c r="U134" s="1892"/>
      <c r="V134" s="1892"/>
      <c r="W134" s="1892"/>
      <c r="X134" s="1892"/>
    </row>
    <row r="135" spans="1:24" ht="16.5" customHeight="1">
      <c r="A135" s="1892"/>
      <c r="B135" s="1892"/>
      <c r="C135" s="1892"/>
      <c r="D135" s="1892"/>
      <c r="E135" s="1892"/>
      <c r="F135" s="1892"/>
      <c r="G135" s="1892"/>
      <c r="H135" s="1892"/>
      <c r="I135" s="1892"/>
      <c r="J135" s="1892"/>
      <c r="K135" s="1892"/>
      <c r="L135" s="1892"/>
      <c r="M135" s="1892"/>
      <c r="N135" s="1892"/>
      <c r="O135" s="1892"/>
      <c r="P135" s="1892"/>
      <c r="Q135" s="1892"/>
      <c r="R135" s="1892"/>
      <c r="S135" s="1892"/>
      <c r="T135" s="1892"/>
      <c r="U135" s="1892"/>
      <c r="V135" s="1892"/>
      <c r="W135" s="1892"/>
      <c r="X135" s="1892"/>
    </row>
    <row r="136" spans="1:24" ht="16.5" customHeight="1">
      <c r="A136" s="1892"/>
      <c r="B136" s="1892"/>
      <c r="C136" s="1892"/>
      <c r="D136" s="1892"/>
      <c r="E136" s="1892"/>
      <c r="F136" s="1892"/>
      <c r="G136" s="1892"/>
      <c r="H136" s="1892"/>
      <c r="I136" s="1892"/>
      <c r="J136" s="1892"/>
      <c r="K136" s="1892"/>
      <c r="L136" s="1892"/>
      <c r="M136" s="1892"/>
      <c r="N136" s="1892"/>
      <c r="O136" s="1892"/>
      <c r="P136" s="1892"/>
      <c r="Q136" s="1892"/>
      <c r="R136" s="1892"/>
      <c r="S136" s="1892"/>
      <c r="T136" s="1892"/>
      <c r="U136" s="1892"/>
      <c r="V136" s="1892"/>
      <c r="W136" s="1892"/>
      <c r="X136" s="1892"/>
    </row>
    <row r="137" spans="1:24" ht="16.5" customHeight="1">
      <c r="A137" s="1892"/>
      <c r="B137" s="1892"/>
      <c r="C137" s="1892"/>
      <c r="D137" s="1892"/>
      <c r="E137" s="1892"/>
      <c r="F137" s="1892"/>
      <c r="G137" s="1892"/>
      <c r="H137" s="1892"/>
      <c r="I137" s="1892"/>
      <c r="J137" s="1892"/>
      <c r="K137" s="1892"/>
      <c r="L137" s="1892"/>
      <c r="M137" s="1892"/>
      <c r="N137" s="1892"/>
      <c r="O137" s="1892"/>
      <c r="P137" s="1892"/>
      <c r="Q137" s="1892"/>
      <c r="R137" s="1892"/>
      <c r="S137" s="1892"/>
      <c r="T137" s="1892"/>
      <c r="U137" s="1892"/>
      <c r="V137" s="1892"/>
      <c r="W137" s="1892"/>
      <c r="X137" s="1892"/>
    </row>
    <row r="138" spans="1:24" ht="16.5" customHeight="1">
      <c r="A138" s="1892"/>
      <c r="B138" s="1892"/>
      <c r="C138" s="1892"/>
      <c r="D138" s="1892"/>
      <c r="E138" s="1892"/>
      <c r="F138" s="1892"/>
      <c r="G138" s="1892"/>
      <c r="H138" s="1892"/>
      <c r="I138" s="1892"/>
      <c r="J138" s="1892"/>
      <c r="K138" s="1892"/>
      <c r="L138" s="1892"/>
      <c r="M138" s="1892"/>
      <c r="N138" s="1892"/>
      <c r="O138" s="1892"/>
      <c r="P138" s="1892"/>
      <c r="Q138" s="1892"/>
      <c r="R138" s="1892"/>
      <c r="S138" s="1892"/>
      <c r="T138" s="1892"/>
      <c r="U138" s="1892"/>
      <c r="V138" s="1892"/>
      <c r="W138" s="1892"/>
      <c r="X138" s="1892"/>
    </row>
    <row r="139" spans="1:24" ht="16.5" customHeight="1">
      <c r="A139" s="1892"/>
      <c r="B139" s="1892"/>
      <c r="C139" s="1892"/>
      <c r="D139" s="1892"/>
      <c r="E139" s="1892"/>
      <c r="F139" s="1892"/>
      <c r="G139" s="1892"/>
      <c r="H139" s="1892"/>
      <c r="I139" s="1892"/>
      <c r="J139" s="1892"/>
      <c r="K139" s="1892"/>
      <c r="L139" s="1892"/>
      <c r="M139" s="1892"/>
      <c r="N139" s="1892"/>
      <c r="O139" s="1892"/>
      <c r="P139" s="1892"/>
      <c r="Q139" s="1892"/>
      <c r="R139" s="1892"/>
      <c r="S139" s="1892"/>
      <c r="T139" s="1892"/>
      <c r="U139" s="1892"/>
      <c r="V139" s="1892"/>
      <c r="W139" s="1892"/>
      <c r="X139" s="1892"/>
    </row>
    <row r="140" spans="1:24" ht="16.5" customHeight="1">
      <c r="A140" s="1892"/>
      <c r="B140" s="1892"/>
      <c r="C140" s="1892"/>
      <c r="D140" s="1892"/>
      <c r="E140" s="1892"/>
      <c r="F140" s="1892"/>
      <c r="G140" s="1892"/>
      <c r="H140" s="1892"/>
      <c r="I140" s="1892"/>
      <c r="J140" s="1892"/>
      <c r="K140" s="1892"/>
      <c r="L140" s="1892"/>
      <c r="M140" s="1892"/>
      <c r="N140" s="1892"/>
      <c r="O140" s="1892"/>
      <c r="P140" s="1892"/>
      <c r="Q140" s="1892"/>
      <c r="R140" s="1892"/>
      <c r="S140" s="1892"/>
      <c r="T140" s="1892"/>
      <c r="U140" s="1892"/>
      <c r="V140" s="1892"/>
      <c r="W140" s="1892"/>
      <c r="X140" s="1892"/>
    </row>
    <row r="141" spans="1:24" ht="16.5" customHeight="1">
      <c r="A141" s="1892"/>
      <c r="B141" s="1892"/>
      <c r="C141" s="1892"/>
      <c r="D141" s="1892"/>
      <c r="E141" s="1892"/>
      <c r="F141" s="1892"/>
      <c r="G141" s="1892"/>
      <c r="H141" s="1892"/>
      <c r="I141" s="1892"/>
      <c r="J141" s="1892"/>
      <c r="K141" s="1892"/>
      <c r="L141" s="1892"/>
      <c r="M141" s="1892"/>
      <c r="N141" s="1892"/>
      <c r="O141" s="1892"/>
      <c r="P141" s="1892"/>
      <c r="Q141" s="1892"/>
      <c r="R141" s="1892"/>
      <c r="S141" s="1892"/>
      <c r="T141" s="1892"/>
      <c r="U141" s="1892"/>
      <c r="V141" s="1892"/>
      <c r="W141" s="1892"/>
      <c r="X141" s="1892"/>
    </row>
    <row r="142" spans="1:24" ht="16.5" customHeight="1">
      <c r="A142" s="1892"/>
      <c r="B142" s="1892"/>
      <c r="C142" s="1892"/>
      <c r="D142" s="1892"/>
      <c r="E142" s="1892"/>
      <c r="F142" s="1892"/>
      <c r="G142" s="1892"/>
      <c r="H142" s="1892"/>
      <c r="I142" s="1892"/>
      <c r="J142" s="1892"/>
      <c r="K142" s="1892"/>
      <c r="L142" s="1892"/>
      <c r="M142" s="1892"/>
      <c r="N142" s="1892"/>
      <c r="O142" s="1892"/>
      <c r="P142" s="1892"/>
      <c r="Q142" s="1892"/>
      <c r="R142" s="1892"/>
      <c r="S142" s="1892"/>
      <c r="T142" s="1892"/>
      <c r="U142" s="1892"/>
      <c r="V142" s="1892"/>
      <c r="W142" s="1892"/>
      <c r="X142" s="1892"/>
    </row>
    <row r="143" spans="1:24" ht="16.5" customHeight="1">
      <c r="A143" s="1892"/>
      <c r="B143" s="1892"/>
      <c r="C143" s="1892"/>
      <c r="D143" s="1892"/>
      <c r="E143" s="1892"/>
      <c r="F143" s="1892"/>
      <c r="G143" s="1892"/>
      <c r="H143" s="1892"/>
      <c r="I143" s="1892"/>
      <c r="J143" s="1892"/>
      <c r="K143" s="1892"/>
      <c r="L143" s="1892"/>
      <c r="M143" s="1892"/>
      <c r="N143" s="1892"/>
      <c r="O143" s="1892"/>
      <c r="P143" s="1892"/>
      <c r="Q143" s="1892"/>
      <c r="R143" s="1892"/>
      <c r="S143" s="1892"/>
      <c r="T143" s="1892"/>
      <c r="U143" s="1892"/>
      <c r="V143" s="1892"/>
      <c r="W143" s="1892"/>
      <c r="X143" s="1892"/>
    </row>
    <row r="144" spans="1:24" ht="16.5" customHeight="1">
      <c r="A144" s="1892"/>
      <c r="B144" s="1892"/>
      <c r="C144" s="1892"/>
      <c r="D144" s="1892"/>
      <c r="E144" s="1892"/>
      <c r="F144" s="1892"/>
      <c r="G144" s="1892"/>
      <c r="H144" s="1892"/>
      <c r="I144" s="1892"/>
      <c r="J144" s="1892"/>
      <c r="K144" s="1892"/>
      <c r="L144" s="1892"/>
      <c r="M144" s="1892"/>
      <c r="N144" s="1892"/>
      <c r="O144" s="1892"/>
      <c r="P144" s="1892"/>
      <c r="Q144" s="1892"/>
      <c r="R144" s="1892"/>
      <c r="S144" s="1892"/>
      <c r="T144" s="1892"/>
      <c r="U144" s="1892"/>
      <c r="V144" s="1892"/>
      <c r="W144" s="1892"/>
      <c r="X144" s="1892"/>
    </row>
    <row r="145" spans="1:24" ht="16.5" customHeight="1">
      <c r="A145" s="1892"/>
      <c r="B145" s="1892"/>
      <c r="C145" s="1892"/>
      <c r="D145" s="1892"/>
      <c r="E145" s="1892"/>
      <c r="F145" s="1892"/>
      <c r="G145" s="1892"/>
      <c r="H145" s="1892"/>
      <c r="I145" s="1892"/>
      <c r="J145" s="1892"/>
      <c r="K145" s="1892"/>
      <c r="L145" s="1892"/>
      <c r="M145" s="1892"/>
      <c r="N145" s="1892"/>
      <c r="O145" s="1892"/>
      <c r="P145" s="1892"/>
      <c r="Q145" s="1892"/>
      <c r="R145" s="1892"/>
      <c r="S145" s="1892"/>
      <c r="T145" s="1892"/>
      <c r="U145" s="1892"/>
      <c r="V145" s="1892"/>
      <c r="W145" s="1892"/>
      <c r="X145" s="1892"/>
    </row>
    <row r="146" spans="1:24" ht="16.5" customHeight="1">
      <c r="A146" s="1892"/>
      <c r="B146" s="1892"/>
      <c r="C146" s="1892"/>
      <c r="D146" s="1892"/>
      <c r="E146" s="1892"/>
      <c r="F146" s="1892"/>
      <c r="G146" s="1892"/>
      <c r="H146" s="1892"/>
      <c r="I146" s="1892"/>
      <c r="J146" s="1892"/>
      <c r="K146" s="1892"/>
      <c r="L146" s="1892"/>
      <c r="M146" s="1892"/>
      <c r="N146" s="1892"/>
      <c r="O146" s="1892"/>
      <c r="P146" s="1892"/>
      <c r="Q146" s="1892"/>
      <c r="R146" s="1892"/>
      <c r="S146" s="1892"/>
      <c r="T146" s="1892"/>
      <c r="U146" s="1892"/>
      <c r="V146" s="1892"/>
      <c r="W146" s="1892"/>
      <c r="X146" s="1892"/>
    </row>
    <row r="147" spans="1:24" ht="16.5" customHeight="1">
      <c r="A147" s="1892"/>
      <c r="B147" s="1892"/>
      <c r="C147" s="1892"/>
      <c r="D147" s="1892"/>
      <c r="E147" s="1892"/>
      <c r="F147" s="1892"/>
      <c r="G147" s="1892"/>
      <c r="H147" s="1892"/>
      <c r="I147" s="1892"/>
      <c r="J147" s="1892"/>
      <c r="K147" s="1892"/>
      <c r="L147" s="1892"/>
      <c r="M147" s="1892"/>
      <c r="N147" s="1892"/>
      <c r="O147" s="1892"/>
      <c r="P147" s="1892"/>
      <c r="Q147" s="1892"/>
      <c r="R147" s="1892"/>
      <c r="S147" s="1892"/>
      <c r="T147" s="1892"/>
      <c r="U147" s="1892"/>
      <c r="V147" s="1892"/>
      <c r="W147" s="1892"/>
      <c r="X147" s="1892"/>
    </row>
    <row r="148" spans="1:24" ht="16.5" customHeight="1">
      <c r="A148" s="1892"/>
      <c r="B148" s="1892"/>
      <c r="C148" s="1892"/>
      <c r="D148" s="1892"/>
      <c r="E148" s="1892"/>
      <c r="F148" s="1892"/>
      <c r="G148" s="1892"/>
      <c r="H148" s="1892"/>
      <c r="I148" s="1892"/>
      <c r="J148" s="1892"/>
      <c r="K148" s="1892"/>
      <c r="L148" s="1892"/>
      <c r="M148" s="1892"/>
      <c r="N148" s="1892"/>
      <c r="O148" s="1892"/>
      <c r="P148" s="1892"/>
      <c r="Q148" s="1892"/>
      <c r="R148" s="1892"/>
      <c r="S148" s="1892"/>
      <c r="T148" s="1892"/>
      <c r="U148" s="1892"/>
      <c r="V148" s="1892"/>
      <c r="W148" s="1892"/>
      <c r="X148" s="1892"/>
    </row>
    <row r="149" spans="1:24" ht="16.5" customHeight="1">
      <c r="A149" s="1892"/>
      <c r="B149" s="1892"/>
      <c r="C149" s="1892"/>
      <c r="D149" s="1892"/>
      <c r="E149" s="1892"/>
      <c r="F149" s="1892"/>
      <c r="G149" s="1892"/>
      <c r="H149" s="1892"/>
      <c r="I149" s="1892"/>
      <c r="J149" s="1892"/>
      <c r="K149" s="1892"/>
      <c r="L149" s="1892"/>
      <c r="M149" s="1892"/>
      <c r="N149" s="1892"/>
      <c r="O149" s="1892"/>
      <c r="P149" s="1892"/>
      <c r="Q149" s="1892"/>
      <c r="R149" s="1892"/>
      <c r="S149" s="1892"/>
      <c r="T149" s="1892"/>
      <c r="U149" s="1892"/>
      <c r="V149" s="1892"/>
      <c r="W149" s="1892"/>
      <c r="X149" s="1892"/>
    </row>
    <row r="150" spans="1:24" ht="16.5" customHeight="1">
      <c r="A150" s="1892"/>
      <c r="B150" s="1892"/>
      <c r="C150" s="1892"/>
      <c r="D150" s="1892"/>
      <c r="E150" s="1892"/>
      <c r="F150" s="1892"/>
      <c r="G150" s="1892"/>
      <c r="H150" s="1892"/>
      <c r="I150" s="1892"/>
      <c r="J150" s="1892"/>
      <c r="K150" s="1892"/>
      <c r="L150" s="1892"/>
      <c r="M150" s="1892"/>
      <c r="N150" s="1892"/>
      <c r="O150" s="1892"/>
      <c r="P150" s="1892"/>
      <c r="Q150" s="1892"/>
      <c r="R150" s="1892"/>
      <c r="S150" s="1892"/>
      <c r="T150" s="1892"/>
      <c r="U150" s="1892"/>
      <c r="V150" s="1892"/>
      <c r="W150" s="1892"/>
      <c r="X150" s="1892"/>
    </row>
    <row r="151" spans="1:24" ht="16.5" customHeight="1">
      <c r="A151" s="1892"/>
      <c r="B151" s="1892"/>
      <c r="C151" s="1892"/>
      <c r="D151" s="1892"/>
      <c r="E151" s="1892"/>
      <c r="F151" s="1892"/>
      <c r="G151" s="1892"/>
      <c r="H151" s="1892"/>
      <c r="I151" s="1892"/>
      <c r="J151" s="1892"/>
      <c r="K151" s="1892"/>
      <c r="L151" s="1892"/>
      <c r="M151" s="1892"/>
      <c r="N151" s="1892"/>
      <c r="O151" s="1892"/>
      <c r="P151" s="1892"/>
      <c r="Q151" s="1892"/>
      <c r="R151" s="1892"/>
      <c r="S151" s="1892"/>
      <c r="T151" s="1892"/>
      <c r="U151" s="1892"/>
      <c r="V151" s="1892"/>
      <c r="W151" s="1892"/>
      <c r="X151" s="1892"/>
    </row>
    <row r="152" spans="1:24" ht="16.5" customHeight="1">
      <c r="A152" s="1892"/>
      <c r="B152" s="1892"/>
      <c r="C152" s="1892"/>
      <c r="D152" s="1892"/>
      <c r="E152" s="1892"/>
      <c r="F152" s="1892"/>
      <c r="G152" s="1892"/>
      <c r="H152" s="1892"/>
      <c r="I152" s="1892"/>
      <c r="J152" s="1892"/>
      <c r="K152" s="1892"/>
      <c r="L152" s="1892"/>
      <c r="M152" s="1892"/>
      <c r="N152" s="1892"/>
      <c r="O152" s="1892"/>
      <c r="P152" s="1892"/>
      <c r="Q152" s="1892"/>
      <c r="R152" s="1892"/>
      <c r="S152" s="1892"/>
      <c r="T152" s="1892"/>
      <c r="U152" s="1892"/>
      <c r="V152" s="1892"/>
      <c r="W152" s="1892"/>
      <c r="X152" s="1892"/>
    </row>
    <row r="153" spans="1:24" ht="16.5" customHeight="1">
      <c r="A153" s="1892"/>
      <c r="B153" s="1892"/>
      <c r="C153" s="1892"/>
      <c r="D153" s="1892"/>
      <c r="E153" s="1892"/>
      <c r="F153" s="1892"/>
      <c r="G153" s="1892"/>
      <c r="H153" s="1892"/>
      <c r="I153" s="1892"/>
      <c r="J153" s="1892"/>
      <c r="K153" s="1892"/>
      <c r="L153" s="1892"/>
      <c r="M153" s="1892"/>
      <c r="N153" s="1892"/>
      <c r="O153" s="1892"/>
      <c r="P153" s="1892"/>
      <c r="Q153" s="1892"/>
      <c r="R153" s="1892"/>
      <c r="S153" s="1892"/>
      <c r="T153" s="1892"/>
      <c r="U153" s="1892"/>
      <c r="V153" s="1892"/>
      <c r="W153" s="1892"/>
      <c r="X153" s="1892"/>
    </row>
    <row r="154" spans="1:24" ht="16.5" customHeight="1">
      <c r="A154" s="1892"/>
      <c r="B154" s="1892"/>
      <c r="C154" s="1892"/>
      <c r="D154" s="1892"/>
      <c r="E154" s="1892"/>
      <c r="F154" s="1892"/>
      <c r="G154" s="1892"/>
      <c r="H154" s="1892"/>
      <c r="I154" s="1892"/>
      <c r="J154" s="1892"/>
      <c r="K154" s="1892"/>
      <c r="L154" s="1892"/>
      <c r="M154" s="1892"/>
      <c r="N154" s="1892"/>
      <c r="O154" s="1892"/>
      <c r="P154" s="1892"/>
      <c r="Q154" s="1892"/>
      <c r="R154" s="1892"/>
      <c r="S154" s="1892"/>
      <c r="T154" s="1892"/>
      <c r="U154" s="1892"/>
      <c r="V154" s="1892"/>
      <c r="W154" s="1892"/>
      <c r="X154" s="1892"/>
    </row>
    <row r="155" spans="1:24" ht="16.5" customHeight="1">
      <c r="A155" s="1892"/>
      <c r="B155" s="1892"/>
      <c r="C155" s="1892"/>
      <c r="D155" s="1892"/>
      <c r="E155" s="1892"/>
      <c r="F155" s="1892"/>
      <c r="G155" s="1892"/>
      <c r="H155" s="1892"/>
      <c r="I155" s="1892"/>
      <c r="J155" s="1892"/>
      <c r="K155" s="1892"/>
      <c r="L155" s="1892"/>
      <c r="M155" s="1892"/>
      <c r="N155" s="1892"/>
      <c r="O155" s="1892"/>
      <c r="P155" s="1892"/>
      <c r="Q155" s="1892"/>
      <c r="R155" s="1892"/>
      <c r="S155" s="1892"/>
      <c r="T155" s="1892"/>
      <c r="U155" s="1892"/>
      <c r="V155" s="1892"/>
      <c r="W155" s="1892"/>
      <c r="X155" s="1892"/>
    </row>
    <row r="156" spans="1:24" ht="16.5" customHeight="1">
      <c r="A156" s="1892"/>
      <c r="B156" s="1892"/>
      <c r="C156" s="1892"/>
      <c r="D156" s="1892"/>
      <c r="E156" s="1892"/>
      <c r="F156" s="1892"/>
      <c r="G156" s="1892"/>
      <c r="H156" s="1892"/>
      <c r="I156" s="1892"/>
      <c r="J156" s="1892"/>
      <c r="K156" s="1892"/>
      <c r="L156" s="1892"/>
      <c r="M156" s="1892"/>
      <c r="N156" s="1892"/>
      <c r="O156" s="1892"/>
      <c r="P156" s="1892"/>
      <c r="Q156" s="1892"/>
      <c r="R156" s="1892"/>
      <c r="S156" s="1892"/>
      <c r="T156" s="1892"/>
      <c r="U156" s="1892"/>
      <c r="V156" s="1892"/>
      <c r="W156" s="1892"/>
      <c r="X156" s="1892"/>
    </row>
    <row r="157" spans="1:24" ht="16.5" customHeight="1">
      <c r="A157" s="1892"/>
      <c r="B157" s="1892"/>
      <c r="C157" s="1892"/>
      <c r="D157" s="1892"/>
      <c r="E157" s="1892"/>
      <c r="F157" s="1892"/>
      <c r="G157" s="1892"/>
      <c r="H157" s="1892"/>
      <c r="I157" s="1892"/>
      <c r="J157" s="1892"/>
      <c r="K157" s="1892"/>
      <c r="L157" s="1892"/>
      <c r="M157" s="1892"/>
      <c r="N157" s="1892"/>
      <c r="O157" s="1892"/>
      <c r="P157" s="1892"/>
      <c r="Q157" s="1892"/>
      <c r="R157" s="1892"/>
      <c r="S157" s="1892"/>
      <c r="T157" s="1892"/>
      <c r="U157" s="1892"/>
      <c r="V157" s="1892"/>
      <c r="W157" s="1892"/>
      <c r="X157" s="1892"/>
    </row>
    <row r="158" spans="1:24" ht="16.5" customHeight="1">
      <c r="A158" s="1892"/>
      <c r="B158" s="1892"/>
      <c r="C158" s="1892"/>
      <c r="D158" s="1892"/>
      <c r="E158" s="1892"/>
      <c r="F158" s="1892"/>
      <c r="G158" s="1892"/>
      <c r="H158" s="1892"/>
      <c r="I158" s="1892"/>
      <c r="J158" s="1892"/>
      <c r="K158" s="1892"/>
      <c r="L158" s="1892"/>
      <c r="M158" s="1892"/>
      <c r="N158" s="1892"/>
      <c r="O158" s="1892"/>
      <c r="P158" s="1892"/>
      <c r="Q158" s="1892"/>
      <c r="R158" s="1892"/>
      <c r="S158" s="1892"/>
      <c r="T158" s="1892"/>
      <c r="U158" s="1892"/>
      <c r="V158" s="1892"/>
      <c r="W158" s="1892"/>
      <c r="X158" s="1892"/>
    </row>
    <row r="159" spans="1:24" ht="16.5" customHeight="1">
      <c r="A159" s="1892"/>
      <c r="B159" s="1892"/>
      <c r="C159" s="1892"/>
      <c r="D159" s="1892"/>
      <c r="E159" s="1892"/>
      <c r="F159" s="1892"/>
      <c r="G159" s="1892"/>
      <c r="H159" s="1892"/>
      <c r="I159" s="1892"/>
      <c r="J159" s="1892"/>
      <c r="K159" s="1892"/>
      <c r="L159" s="1892"/>
      <c r="M159" s="1892"/>
      <c r="N159" s="1892"/>
      <c r="O159" s="1892"/>
      <c r="P159" s="1892"/>
      <c r="Q159" s="1892"/>
      <c r="R159" s="1892"/>
      <c r="S159" s="1892"/>
      <c r="T159" s="1892"/>
      <c r="U159" s="1892"/>
      <c r="V159" s="1892"/>
      <c r="W159" s="1892"/>
      <c r="X159" s="1892"/>
    </row>
    <row r="160" spans="1:24" ht="16.5" customHeight="1">
      <c r="A160" s="1892"/>
      <c r="B160" s="1892"/>
      <c r="C160" s="1892"/>
      <c r="D160" s="1892"/>
      <c r="E160" s="1892"/>
      <c r="F160" s="1892"/>
      <c r="G160" s="1892"/>
      <c r="H160" s="1892"/>
      <c r="I160" s="1892"/>
      <c r="J160" s="1892"/>
      <c r="K160" s="1892"/>
      <c r="L160" s="1892"/>
      <c r="M160" s="1892"/>
      <c r="N160" s="1892"/>
      <c r="O160" s="1892"/>
      <c r="P160" s="1892"/>
      <c r="Q160" s="1892"/>
      <c r="R160" s="1892"/>
      <c r="S160" s="1892"/>
      <c r="T160" s="1892"/>
      <c r="U160" s="1892"/>
      <c r="V160" s="1892"/>
      <c r="W160" s="1892"/>
      <c r="X160" s="1892"/>
    </row>
    <row r="161" spans="1:24" ht="16.5" customHeight="1">
      <c r="A161" s="1892"/>
      <c r="B161" s="1892"/>
      <c r="C161" s="1892"/>
      <c r="D161" s="1892"/>
      <c r="E161" s="1892"/>
      <c r="F161" s="1892"/>
      <c r="G161" s="1892"/>
      <c r="H161" s="1892"/>
      <c r="I161" s="1892"/>
      <c r="J161" s="1892"/>
      <c r="K161" s="1892"/>
      <c r="L161" s="1892"/>
      <c r="M161" s="1892"/>
      <c r="N161" s="1892"/>
      <c r="O161" s="1892"/>
      <c r="P161" s="1892"/>
      <c r="Q161" s="1892"/>
      <c r="R161" s="1892"/>
      <c r="S161" s="1892"/>
      <c r="T161" s="1892"/>
      <c r="U161" s="1892"/>
      <c r="V161" s="1892"/>
      <c r="W161" s="1892"/>
      <c r="X161" s="1892"/>
    </row>
    <row r="162" spans="1:24" ht="16.5" customHeight="1">
      <c r="A162" s="1892"/>
      <c r="B162" s="1892"/>
      <c r="C162" s="1892"/>
      <c r="D162" s="1892"/>
      <c r="E162" s="1892"/>
      <c r="F162" s="1892"/>
      <c r="G162" s="1892"/>
      <c r="H162" s="1892"/>
      <c r="I162" s="1892"/>
      <c r="J162" s="1892"/>
      <c r="K162" s="1892"/>
      <c r="L162" s="1892"/>
      <c r="M162" s="1892"/>
      <c r="N162" s="1892"/>
      <c r="O162" s="1892"/>
      <c r="P162" s="1892"/>
      <c r="Q162" s="1892"/>
      <c r="R162" s="1892"/>
      <c r="S162" s="1892"/>
      <c r="T162" s="1892"/>
      <c r="U162" s="1892"/>
      <c r="V162" s="1892"/>
      <c r="W162" s="1892"/>
      <c r="X162" s="1892"/>
    </row>
    <row r="163" spans="1:24" ht="16.5" customHeight="1">
      <c r="A163" s="1892"/>
      <c r="B163" s="1892"/>
      <c r="C163" s="1892"/>
      <c r="D163" s="1892"/>
      <c r="E163" s="1892"/>
      <c r="F163" s="1892"/>
      <c r="G163" s="1892"/>
      <c r="H163" s="1892"/>
      <c r="I163" s="1892"/>
      <c r="J163" s="1892"/>
      <c r="K163" s="1892"/>
      <c r="L163" s="1892"/>
      <c r="M163" s="1892"/>
      <c r="N163" s="1892"/>
      <c r="O163" s="1892"/>
      <c r="P163" s="1892"/>
      <c r="Q163" s="1892"/>
      <c r="R163" s="1892"/>
      <c r="S163" s="1892"/>
      <c r="T163" s="1892"/>
      <c r="U163" s="1892"/>
      <c r="V163" s="1892"/>
      <c r="W163" s="1892"/>
      <c r="X163" s="1892"/>
    </row>
    <row r="164" spans="1:24" ht="16.5" customHeight="1">
      <c r="A164" s="1892"/>
      <c r="B164" s="1892"/>
      <c r="C164" s="1892"/>
      <c r="D164" s="1892"/>
      <c r="E164" s="1892"/>
      <c r="F164" s="1892"/>
      <c r="G164" s="1892"/>
      <c r="H164" s="1892"/>
      <c r="I164" s="1892"/>
      <c r="J164" s="1892"/>
      <c r="K164" s="1892"/>
      <c r="L164" s="1892"/>
      <c r="M164" s="1892"/>
      <c r="N164" s="1892"/>
      <c r="O164" s="1892"/>
      <c r="P164" s="1892"/>
      <c r="Q164" s="1892"/>
      <c r="R164" s="1892"/>
      <c r="S164" s="1892"/>
      <c r="T164" s="1892"/>
      <c r="U164" s="1892"/>
      <c r="V164" s="1892"/>
      <c r="W164" s="1892"/>
      <c r="X164" s="1892"/>
    </row>
    <row r="165" spans="1:24" ht="16.5" customHeight="1">
      <c r="A165" s="1892"/>
      <c r="B165" s="1892"/>
      <c r="C165" s="1892"/>
      <c r="D165" s="1892"/>
      <c r="E165" s="1892"/>
      <c r="F165" s="1892"/>
      <c r="G165" s="1892"/>
      <c r="H165" s="1892"/>
      <c r="I165" s="1892"/>
      <c r="J165" s="1892"/>
      <c r="K165" s="1892"/>
      <c r="L165" s="1892"/>
      <c r="M165" s="1892"/>
      <c r="N165" s="1892"/>
      <c r="O165" s="1892"/>
      <c r="P165" s="1892"/>
      <c r="Q165" s="1892"/>
      <c r="R165" s="1892"/>
      <c r="S165" s="1892"/>
      <c r="T165" s="1892"/>
      <c r="U165" s="1892"/>
      <c r="V165" s="1892"/>
      <c r="W165" s="1892"/>
      <c r="X165" s="1892"/>
    </row>
    <row r="166" spans="1:24" ht="16.5" customHeight="1">
      <c r="A166" s="1892"/>
      <c r="B166" s="1892"/>
      <c r="C166" s="1892"/>
      <c r="D166" s="1892"/>
      <c r="E166" s="1892"/>
      <c r="F166" s="1892"/>
      <c r="G166" s="1892"/>
      <c r="H166" s="1892"/>
      <c r="I166" s="1892"/>
      <c r="J166" s="1892"/>
      <c r="K166" s="1892"/>
      <c r="L166" s="1892"/>
      <c r="M166" s="1892"/>
      <c r="N166" s="1892"/>
      <c r="O166" s="1892"/>
      <c r="P166" s="1892"/>
      <c r="Q166" s="1892"/>
      <c r="R166" s="1892"/>
      <c r="S166" s="1892"/>
      <c r="T166" s="1892"/>
      <c r="U166" s="1892"/>
      <c r="V166" s="1892"/>
      <c r="W166" s="1892"/>
      <c r="X166" s="1892"/>
    </row>
    <row r="167" spans="1:24" ht="16.5" customHeight="1">
      <c r="A167" s="1892"/>
      <c r="B167" s="1892"/>
      <c r="C167" s="1892"/>
      <c r="D167" s="1892"/>
      <c r="E167" s="1892"/>
      <c r="F167" s="1892"/>
      <c r="G167" s="1892"/>
      <c r="H167" s="1892"/>
      <c r="I167" s="1892"/>
      <c r="J167" s="1892"/>
      <c r="K167" s="1892"/>
      <c r="L167" s="1892"/>
      <c r="M167" s="1892"/>
      <c r="N167" s="1892"/>
      <c r="O167" s="1892"/>
      <c r="P167" s="1892"/>
      <c r="Q167" s="1892"/>
      <c r="R167" s="1892"/>
      <c r="S167" s="1892"/>
      <c r="T167" s="1892"/>
      <c r="U167" s="1892"/>
      <c r="V167" s="1892"/>
      <c r="W167" s="1892"/>
      <c r="X167" s="1892"/>
    </row>
    <row r="168" spans="1:24" ht="16.5" customHeight="1">
      <c r="A168" s="1892"/>
      <c r="B168" s="1892"/>
      <c r="C168" s="1892"/>
      <c r="D168" s="1892"/>
      <c r="E168" s="1892"/>
      <c r="F168" s="1892"/>
      <c r="G168" s="1892"/>
      <c r="H168" s="1892"/>
      <c r="I168" s="1892"/>
      <c r="J168" s="1892"/>
      <c r="K168" s="1892"/>
      <c r="L168" s="1892"/>
      <c r="M168" s="1892"/>
      <c r="N168" s="1892"/>
      <c r="O168" s="1892"/>
      <c r="P168" s="1892"/>
      <c r="Q168" s="1892"/>
      <c r="R168" s="1892"/>
      <c r="S168" s="1892"/>
      <c r="T168" s="1892"/>
      <c r="U168" s="1892"/>
      <c r="V168" s="1892"/>
      <c r="W168" s="1892"/>
      <c r="X168" s="1892"/>
    </row>
    <row r="169" spans="1:24" ht="16.5" customHeight="1">
      <c r="A169" s="1892"/>
      <c r="B169" s="1892"/>
      <c r="C169" s="1892"/>
      <c r="D169" s="1892"/>
      <c r="E169" s="1892"/>
      <c r="F169" s="1892"/>
      <c r="G169" s="1892"/>
      <c r="H169" s="1892"/>
      <c r="I169" s="1892"/>
      <c r="J169" s="1892"/>
      <c r="K169" s="1892"/>
      <c r="L169" s="1892"/>
      <c r="M169" s="1892"/>
      <c r="N169" s="1892"/>
      <c r="O169" s="1892"/>
      <c r="P169" s="1892"/>
      <c r="Q169" s="1892"/>
      <c r="R169" s="1892"/>
      <c r="S169" s="1892"/>
      <c r="T169" s="1892"/>
      <c r="U169" s="1892"/>
      <c r="V169" s="1892"/>
      <c r="W169" s="1892"/>
      <c r="X169" s="1892"/>
    </row>
    <row r="170" spans="1:24" ht="16.5" customHeight="1">
      <c r="A170" s="1892"/>
      <c r="B170" s="1892"/>
      <c r="C170" s="1892"/>
      <c r="D170" s="1892"/>
      <c r="E170" s="1892"/>
      <c r="F170" s="1892"/>
      <c r="G170" s="1892"/>
      <c r="H170" s="1892"/>
      <c r="I170" s="1892"/>
      <c r="J170" s="1892"/>
      <c r="K170" s="1892"/>
      <c r="L170" s="1892"/>
      <c r="M170" s="1892"/>
      <c r="N170" s="1892"/>
      <c r="O170" s="1892"/>
      <c r="P170" s="1892"/>
      <c r="Q170" s="1892"/>
      <c r="R170" s="1892"/>
      <c r="S170" s="1892"/>
      <c r="T170" s="1892"/>
      <c r="U170" s="1892"/>
      <c r="V170" s="1892"/>
      <c r="W170" s="1892"/>
      <c r="X170" s="1892"/>
    </row>
    <row r="171" spans="1:24" ht="16.5" customHeight="1">
      <c r="A171" s="1892"/>
      <c r="B171" s="1892"/>
      <c r="C171" s="1892"/>
      <c r="D171" s="1892"/>
      <c r="E171" s="1892"/>
      <c r="F171" s="1892"/>
      <c r="G171" s="1892"/>
      <c r="H171" s="1892"/>
      <c r="I171" s="1892"/>
      <c r="J171" s="1892"/>
      <c r="K171" s="1892"/>
      <c r="L171" s="1892"/>
      <c r="M171" s="1892"/>
      <c r="N171" s="1892"/>
      <c r="O171" s="1892"/>
      <c r="P171" s="1892"/>
      <c r="Q171" s="1892"/>
      <c r="R171" s="1892"/>
      <c r="S171" s="1892"/>
      <c r="T171" s="1892"/>
      <c r="U171" s="1892"/>
      <c r="V171" s="1892"/>
      <c r="W171" s="1892"/>
      <c r="X171" s="1892"/>
    </row>
    <row r="172" spans="1:24" ht="16.5" customHeight="1">
      <c r="A172" s="1892"/>
      <c r="B172" s="1892"/>
      <c r="C172" s="1892"/>
      <c r="D172" s="1892"/>
      <c r="E172" s="1892"/>
      <c r="F172" s="1892"/>
      <c r="G172" s="1892"/>
      <c r="H172" s="1892"/>
      <c r="I172" s="1892"/>
      <c r="J172" s="1892"/>
      <c r="K172" s="1892"/>
      <c r="L172" s="1892"/>
      <c r="M172" s="1892"/>
      <c r="N172" s="1892"/>
      <c r="O172" s="1892"/>
      <c r="P172" s="1892"/>
      <c r="Q172" s="1892"/>
      <c r="R172" s="1892"/>
      <c r="S172" s="1892"/>
      <c r="T172" s="1892"/>
      <c r="U172" s="1892"/>
      <c r="V172" s="1892"/>
      <c r="W172" s="1892"/>
      <c r="X172" s="1892"/>
    </row>
    <row r="173" spans="1:24" ht="16.5" customHeight="1">
      <c r="A173" s="1892"/>
      <c r="B173" s="1892"/>
      <c r="C173" s="1892"/>
      <c r="D173" s="1892"/>
      <c r="E173" s="1892"/>
      <c r="F173" s="1892"/>
      <c r="G173" s="1892"/>
      <c r="H173" s="1892"/>
      <c r="I173" s="1892"/>
      <c r="J173" s="1892"/>
      <c r="K173" s="1892"/>
      <c r="L173" s="1892"/>
      <c r="M173" s="1892"/>
      <c r="N173" s="1892"/>
      <c r="O173" s="1892"/>
      <c r="P173" s="1892"/>
      <c r="Q173" s="1892"/>
      <c r="R173" s="1892"/>
      <c r="S173" s="1892"/>
      <c r="T173" s="1892"/>
      <c r="U173" s="1892"/>
      <c r="V173" s="1892"/>
      <c r="W173" s="1892"/>
      <c r="X173" s="1892"/>
    </row>
    <row r="174" spans="1:24" ht="16.5" customHeight="1">
      <c r="A174" s="1892"/>
      <c r="B174" s="1892"/>
      <c r="C174" s="1892"/>
      <c r="D174" s="1892"/>
      <c r="E174" s="1892"/>
      <c r="F174" s="1892"/>
      <c r="G174" s="1892"/>
      <c r="H174" s="1892"/>
      <c r="I174" s="1892"/>
      <c r="J174" s="1892"/>
      <c r="K174" s="1892"/>
      <c r="L174" s="1892"/>
      <c r="M174" s="1892"/>
      <c r="N174" s="1892"/>
      <c r="O174" s="1892"/>
      <c r="P174" s="1892"/>
      <c r="Q174" s="1892"/>
      <c r="R174" s="1892"/>
      <c r="S174" s="1892"/>
      <c r="T174" s="1892"/>
      <c r="U174" s="1892"/>
      <c r="V174" s="1892"/>
      <c r="W174" s="1892"/>
      <c r="X174" s="1892"/>
    </row>
    <row r="175" spans="1:24" ht="16.5" customHeight="1">
      <c r="A175" s="1892"/>
      <c r="B175" s="1892"/>
      <c r="C175" s="1892"/>
      <c r="D175" s="1892"/>
      <c r="E175" s="1892"/>
      <c r="F175" s="1892"/>
      <c r="G175" s="1892"/>
      <c r="H175" s="1892"/>
      <c r="I175" s="1892"/>
      <c r="J175" s="1892"/>
      <c r="K175" s="1892"/>
      <c r="L175" s="1892"/>
      <c r="M175" s="1892"/>
      <c r="N175" s="1892"/>
      <c r="O175" s="1892"/>
      <c r="P175" s="1892"/>
      <c r="Q175" s="1892"/>
      <c r="R175" s="1892"/>
      <c r="S175" s="1892"/>
      <c r="T175" s="1892"/>
      <c r="U175" s="1892"/>
      <c r="V175" s="1892"/>
      <c r="W175" s="1892"/>
      <c r="X175" s="1892"/>
    </row>
    <row r="176" spans="1:24" ht="16.5" customHeight="1">
      <c r="A176" s="1892"/>
      <c r="B176" s="1892"/>
      <c r="C176" s="1892"/>
      <c r="D176" s="1892"/>
      <c r="E176" s="1892"/>
      <c r="F176" s="1892"/>
      <c r="G176" s="1892"/>
      <c r="H176" s="1892"/>
      <c r="I176" s="1892"/>
      <c r="J176" s="1892"/>
      <c r="K176" s="1892"/>
      <c r="L176" s="1892"/>
      <c r="M176" s="1892"/>
      <c r="N176" s="1892"/>
      <c r="O176" s="1892"/>
      <c r="P176" s="1892"/>
      <c r="Q176" s="1892"/>
      <c r="R176" s="1892"/>
      <c r="S176" s="1892"/>
      <c r="T176" s="1892"/>
      <c r="U176" s="1892"/>
      <c r="V176" s="1892"/>
      <c r="W176" s="1892"/>
      <c r="X176" s="1892"/>
    </row>
    <row r="177" spans="1:24" ht="16.5" customHeight="1">
      <c r="A177" s="1892"/>
      <c r="B177" s="1892"/>
      <c r="C177" s="1892"/>
      <c r="D177" s="1892"/>
      <c r="E177" s="1892"/>
      <c r="F177" s="1892"/>
      <c r="G177" s="1892"/>
      <c r="H177" s="1892"/>
      <c r="I177" s="1892"/>
      <c r="J177" s="1892"/>
      <c r="K177" s="1892"/>
      <c r="L177" s="1892"/>
      <c r="M177" s="1892"/>
      <c r="N177" s="1892"/>
      <c r="O177" s="1892"/>
      <c r="P177" s="1892"/>
      <c r="Q177" s="1892"/>
      <c r="R177" s="1892"/>
      <c r="S177" s="1892"/>
      <c r="T177" s="1892"/>
      <c r="U177" s="1892"/>
      <c r="V177" s="1892"/>
      <c r="W177" s="1892"/>
      <c r="X177" s="1892"/>
    </row>
    <row r="178" spans="1:24" ht="16.5" customHeight="1">
      <c r="A178" s="1892"/>
      <c r="B178" s="1892"/>
      <c r="C178" s="1892"/>
      <c r="D178" s="1892"/>
      <c r="E178" s="1892"/>
      <c r="F178" s="1892"/>
      <c r="G178" s="1892"/>
      <c r="H178" s="1892"/>
      <c r="I178" s="1892"/>
      <c r="J178" s="1892"/>
      <c r="K178" s="1892"/>
      <c r="L178" s="1892"/>
      <c r="M178" s="1892"/>
      <c r="N178" s="1892"/>
      <c r="O178" s="1892"/>
      <c r="P178" s="1892"/>
      <c r="Q178" s="1892"/>
      <c r="R178" s="1892"/>
      <c r="S178" s="1892"/>
      <c r="T178" s="1892"/>
      <c r="U178" s="1892"/>
      <c r="V178" s="1892"/>
      <c r="W178" s="1892"/>
      <c r="X178" s="1892"/>
    </row>
    <row r="179" spans="1:24" ht="16.5" customHeight="1">
      <c r="A179" s="1892"/>
      <c r="B179" s="1892"/>
      <c r="C179" s="1892"/>
      <c r="D179" s="1892"/>
      <c r="E179" s="1892"/>
      <c r="F179" s="1892"/>
      <c r="G179" s="1892"/>
      <c r="H179" s="1892"/>
      <c r="I179" s="1892"/>
      <c r="J179" s="1892"/>
      <c r="K179" s="1892"/>
      <c r="L179" s="1892"/>
      <c r="M179" s="1892"/>
      <c r="N179" s="1892"/>
      <c r="O179" s="1892"/>
      <c r="P179" s="1892"/>
      <c r="Q179" s="1892"/>
      <c r="R179" s="1892"/>
      <c r="S179" s="1892"/>
      <c r="T179" s="1892"/>
      <c r="U179" s="1892"/>
      <c r="V179" s="1892"/>
      <c r="W179" s="1892"/>
      <c r="X179" s="1892"/>
    </row>
    <row r="180" spans="1:24" ht="16.5" customHeight="1">
      <c r="A180" s="1892"/>
      <c r="B180" s="1892"/>
      <c r="C180" s="1892"/>
      <c r="D180" s="1892"/>
      <c r="E180" s="1892"/>
      <c r="F180" s="1892"/>
      <c r="G180" s="1892"/>
      <c r="H180" s="1892"/>
      <c r="I180" s="1892"/>
      <c r="J180" s="1892"/>
      <c r="K180" s="1892"/>
      <c r="L180" s="1892"/>
      <c r="M180" s="1892"/>
      <c r="N180" s="1892"/>
      <c r="O180" s="1892"/>
      <c r="P180" s="1892"/>
      <c r="Q180" s="1892"/>
      <c r="R180" s="1892"/>
      <c r="S180" s="1892"/>
      <c r="T180" s="1892"/>
      <c r="U180" s="1892"/>
      <c r="V180" s="1892"/>
      <c r="W180" s="1892"/>
      <c r="X180" s="1892"/>
    </row>
    <row r="181" spans="1:24" ht="16.5" customHeight="1">
      <c r="A181" s="1892"/>
      <c r="B181" s="1892"/>
      <c r="C181" s="1892"/>
      <c r="D181" s="1892"/>
      <c r="E181" s="1892"/>
      <c r="F181" s="1892"/>
      <c r="G181" s="1892"/>
      <c r="H181" s="1892"/>
      <c r="I181" s="1892"/>
      <c r="J181" s="1892"/>
      <c r="K181" s="1892"/>
      <c r="L181" s="1892"/>
      <c r="M181" s="1892"/>
      <c r="N181" s="1892"/>
      <c r="O181" s="1892"/>
      <c r="P181" s="1892"/>
      <c r="Q181" s="1892"/>
      <c r="R181" s="1892"/>
      <c r="S181" s="1892"/>
      <c r="T181" s="1892"/>
      <c r="U181" s="1892"/>
      <c r="V181" s="1892"/>
      <c r="W181" s="1892"/>
      <c r="X181" s="1892"/>
    </row>
    <row r="182" spans="1:24" ht="16.5" customHeight="1">
      <c r="A182" s="1892"/>
      <c r="B182" s="1892"/>
      <c r="C182" s="1892"/>
      <c r="D182" s="1892"/>
      <c r="E182" s="1892"/>
      <c r="F182" s="1892"/>
      <c r="G182" s="1892"/>
      <c r="H182" s="1892"/>
      <c r="I182" s="1892"/>
      <c r="J182" s="1892"/>
      <c r="K182" s="1892"/>
      <c r="L182" s="1892"/>
      <c r="M182" s="1892"/>
      <c r="N182" s="1892"/>
      <c r="O182" s="1892"/>
      <c r="P182" s="1892"/>
      <c r="Q182" s="1892"/>
      <c r="R182" s="1892"/>
      <c r="S182" s="1892"/>
      <c r="T182" s="1892"/>
      <c r="U182" s="1892"/>
      <c r="V182" s="1892"/>
      <c r="W182" s="1892"/>
      <c r="X182" s="1892"/>
    </row>
    <row r="183" spans="1:24" ht="16.5" customHeight="1">
      <c r="A183" s="1892"/>
      <c r="B183" s="1892"/>
      <c r="C183" s="1892"/>
      <c r="D183" s="1892"/>
      <c r="E183" s="1892"/>
      <c r="F183" s="1892"/>
      <c r="G183" s="1892"/>
      <c r="H183" s="1892"/>
      <c r="I183" s="1892"/>
      <c r="J183" s="1892"/>
      <c r="K183" s="1892"/>
      <c r="L183" s="1892"/>
      <c r="M183" s="1892"/>
      <c r="N183" s="1892"/>
      <c r="O183" s="1892"/>
      <c r="P183" s="1892"/>
      <c r="Q183" s="1892"/>
      <c r="R183" s="1892"/>
      <c r="S183" s="1892"/>
      <c r="T183" s="1892"/>
      <c r="U183" s="1892"/>
      <c r="V183" s="1892"/>
      <c r="W183" s="1892"/>
      <c r="X183" s="1892"/>
    </row>
    <row r="184" spans="1:24" ht="16.5" customHeight="1">
      <c r="A184" s="1892"/>
      <c r="B184" s="1892"/>
      <c r="C184" s="1892"/>
      <c r="D184" s="1892"/>
      <c r="E184" s="1892"/>
      <c r="F184" s="1892"/>
      <c r="G184" s="1892"/>
      <c r="H184" s="1892"/>
      <c r="I184" s="1892"/>
      <c r="J184" s="1892"/>
      <c r="K184" s="1892"/>
      <c r="L184" s="1892"/>
      <c r="M184" s="1892"/>
      <c r="N184" s="1892"/>
      <c r="O184" s="1892"/>
      <c r="P184" s="1892"/>
      <c r="Q184" s="1892"/>
      <c r="R184" s="1892"/>
      <c r="S184" s="1892"/>
      <c r="T184" s="1892"/>
      <c r="U184" s="1892"/>
      <c r="V184" s="1892"/>
      <c r="W184" s="1892"/>
      <c r="X184" s="1892"/>
    </row>
    <row r="185" spans="1:24" ht="16.5" customHeight="1">
      <c r="A185" s="1892"/>
      <c r="B185" s="1892"/>
      <c r="C185" s="1892"/>
      <c r="D185" s="1892"/>
      <c r="E185" s="1892"/>
      <c r="F185" s="1892"/>
      <c r="G185" s="1892"/>
      <c r="H185" s="1892"/>
      <c r="I185" s="1892"/>
      <c r="J185" s="1892"/>
      <c r="K185" s="1892"/>
      <c r="L185" s="1892"/>
      <c r="M185" s="1892"/>
      <c r="N185" s="1892"/>
      <c r="O185" s="1892"/>
      <c r="P185" s="1892"/>
      <c r="Q185" s="1892"/>
      <c r="R185" s="1892"/>
      <c r="S185" s="1892"/>
      <c r="T185" s="1892"/>
      <c r="U185" s="1892"/>
      <c r="V185" s="1892"/>
      <c r="W185" s="1892"/>
      <c r="X185" s="1892"/>
    </row>
    <row r="186" spans="1:24" ht="16.5" customHeight="1">
      <c r="A186" s="1892"/>
      <c r="B186" s="1892"/>
      <c r="C186" s="1892"/>
      <c r="D186" s="1892"/>
      <c r="E186" s="1892"/>
      <c r="F186" s="1892"/>
      <c r="G186" s="1892"/>
      <c r="H186" s="1892"/>
      <c r="I186" s="1892"/>
      <c r="J186" s="1892"/>
      <c r="K186" s="1892"/>
      <c r="L186" s="1892"/>
      <c r="M186" s="1892"/>
      <c r="N186" s="1892"/>
      <c r="O186" s="1892"/>
      <c r="P186" s="1892"/>
      <c r="Q186" s="1892"/>
      <c r="R186" s="1892"/>
      <c r="S186" s="1892"/>
      <c r="T186" s="1892"/>
      <c r="U186" s="1892"/>
      <c r="V186" s="1892"/>
      <c r="W186" s="1892"/>
      <c r="X186" s="1892"/>
    </row>
    <row r="187" spans="1:24" ht="16.5" customHeight="1">
      <c r="A187" s="1892"/>
      <c r="B187" s="1892"/>
      <c r="C187" s="1892"/>
      <c r="D187" s="1892"/>
      <c r="E187" s="1892"/>
      <c r="F187" s="1892"/>
      <c r="G187" s="1892"/>
      <c r="H187" s="1892"/>
      <c r="I187" s="1892"/>
      <c r="J187" s="1892"/>
      <c r="K187" s="1892"/>
      <c r="L187" s="1892"/>
      <c r="M187" s="1892"/>
      <c r="N187" s="1892"/>
      <c r="O187" s="1892"/>
      <c r="P187" s="1892"/>
      <c r="Q187" s="1892"/>
      <c r="R187" s="1892"/>
      <c r="S187" s="1892"/>
      <c r="T187" s="1892"/>
      <c r="U187" s="1892"/>
      <c r="V187" s="1892"/>
      <c r="W187" s="1892"/>
      <c r="X187" s="1892"/>
    </row>
    <row r="188" spans="1:24" ht="16.5" customHeight="1">
      <c r="A188" s="1892"/>
      <c r="B188" s="1892"/>
      <c r="C188" s="1892"/>
      <c r="D188" s="1892"/>
      <c r="E188" s="1892"/>
      <c r="F188" s="1892"/>
      <c r="G188" s="1892"/>
      <c r="H188" s="1892"/>
      <c r="I188" s="1892"/>
      <c r="J188" s="1892"/>
      <c r="K188" s="1892"/>
      <c r="L188" s="1892"/>
      <c r="M188" s="1892"/>
      <c r="N188" s="1892"/>
      <c r="O188" s="1892"/>
      <c r="P188" s="1892"/>
      <c r="Q188" s="1892"/>
      <c r="R188" s="1892"/>
      <c r="S188" s="1892"/>
      <c r="T188" s="1892"/>
      <c r="U188" s="1892"/>
      <c r="V188" s="1892"/>
      <c r="W188" s="1892"/>
      <c r="X188" s="1892"/>
    </row>
    <row r="189" spans="1:24" ht="16.5" customHeight="1">
      <c r="A189" s="1892"/>
      <c r="B189" s="1892"/>
      <c r="C189" s="1892"/>
      <c r="D189" s="1892"/>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row>
    <row r="190" spans="1:24" ht="16.5" customHeight="1">
      <c r="A190" s="1892"/>
      <c r="B190" s="1892"/>
      <c r="C190" s="1892"/>
      <c r="D190" s="1892"/>
      <c r="E190" s="1892"/>
      <c r="F190" s="1892"/>
      <c r="G190" s="1892"/>
      <c r="H190" s="1892"/>
      <c r="I190" s="1892"/>
      <c r="J190" s="1892"/>
      <c r="K190" s="1892"/>
      <c r="L190" s="1892"/>
      <c r="M190" s="1892"/>
      <c r="N190" s="1892"/>
      <c r="O190" s="1892"/>
      <c r="P190" s="1892"/>
      <c r="Q190" s="1892"/>
      <c r="R190" s="1892"/>
      <c r="S190" s="1892"/>
      <c r="T190" s="1892"/>
      <c r="U190" s="1892"/>
      <c r="V190" s="1892"/>
      <c r="W190" s="1892"/>
      <c r="X190" s="1892"/>
    </row>
    <row r="191" spans="1:24" ht="16.5" customHeight="1">
      <c r="A191" s="1892"/>
      <c r="B191" s="1892"/>
      <c r="C191" s="1892"/>
      <c r="D191" s="1892"/>
      <c r="E191" s="1892"/>
      <c r="F191" s="1892"/>
      <c r="G191" s="1892"/>
      <c r="H191" s="1892"/>
      <c r="I191" s="1892"/>
      <c r="J191" s="1892"/>
      <c r="K191" s="1892"/>
      <c r="L191" s="1892"/>
      <c r="M191" s="1892"/>
      <c r="N191" s="1892"/>
      <c r="O191" s="1892"/>
      <c r="P191" s="1892"/>
      <c r="Q191" s="1892"/>
      <c r="R191" s="1892"/>
      <c r="S191" s="1892"/>
      <c r="T191" s="1892"/>
      <c r="U191" s="1892"/>
      <c r="V191" s="1892"/>
      <c r="W191" s="1892"/>
      <c r="X191" s="1892"/>
    </row>
    <row r="192" spans="1:24" ht="16.5" customHeight="1">
      <c r="A192" s="1892"/>
      <c r="B192" s="1892"/>
      <c r="C192" s="1892"/>
      <c r="D192" s="1892"/>
      <c r="E192" s="1892"/>
      <c r="F192" s="1892"/>
      <c r="G192" s="1892"/>
      <c r="H192" s="1892"/>
      <c r="I192" s="1892"/>
      <c r="J192" s="1892"/>
      <c r="K192" s="1892"/>
      <c r="L192" s="1892"/>
      <c r="M192" s="1892"/>
      <c r="N192" s="1892"/>
      <c r="O192" s="1892"/>
      <c r="P192" s="1892"/>
      <c r="Q192" s="1892"/>
      <c r="R192" s="1892"/>
      <c r="S192" s="1892"/>
      <c r="T192" s="1892"/>
      <c r="U192" s="1892"/>
      <c r="V192" s="1892"/>
      <c r="W192" s="1892"/>
      <c r="X192" s="1892"/>
    </row>
    <row r="193" spans="1:24" ht="16.5" customHeight="1">
      <c r="A193" s="1892"/>
      <c r="B193" s="1892"/>
      <c r="C193" s="1892"/>
      <c r="D193" s="1892"/>
      <c r="E193" s="1892"/>
      <c r="F193" s="1892"/>
      <c r="G193" s="1892"/>
      <c r="H193" s="1892"/>
      <c r="I193" s="1892"/>
      <c r="J193" s="1892"/>
      <c r="K193" s="1892"/>
      <c r="L193" s="1892"/>
      <c r="M193" s="1892"/>
      <c r="N193" s="1892"/>
      <c r="O193" s="1892"/>
      <c r="P193" s="1892"/>
      <c r="Q193" s="1892"/>
      <c r="R193" s="1892"/>
      <c r="S193" s="1892"/>
      <c r="T193" s="1892"/>
      <c r="U193" s="1892"/>
      <c r="V193" s="1892"/>
      <c r="W193" s="1892"/>
      <c r="X193" s="1892"/>
    </row>
    <row r="194" spans="1:24" ht="16.5" customHeight="1">
      <c r="A194" s="1892"/>
      <c r="B194" s="1892"/>
      <c r="C194" s="1892"/>
      <c r="D194" s="1892"/>
      <c r="E194" s="1892"/>
      <c r="F194" s="1892"/>
      <c r="G194" s="1892"/>
      <c r="H194" s="1892"/>
      <c r="I194" s="1892"/>
      <c r="J194" s="1892"/>
      <c r="K194" s="1892"/>
      <c r="L194" s="1892"/>
      <c r="M194" s="1892"/>
      <c r="N194" s="1892"/>
      <c r="O194" s="1892"/>
      <c r="P194" s="1892"/>
      <c r="Q194" s="1892"/>
      <c r="R194" s="1892"/>
      <c r="S194" s="1892"/>
      <c r="T194" s="1892"/>
      <c r="U194" s="1892"/>
      <c r="V194" s="1892"/>
      <c r="W194" s="1892"/>
      <c r="X194" s="1892"/>
    </row>
    <row r="195" spans="1:24" ht="16.5" customHeight="1">
      <c r="A195" s="1892"/>
      <c r="B195" s="1892"/>
      <c r="C195" s="1892"/>
      <c r="D195" s="1892"/>
      <c r="E195" s="1892"/>
      <c r="F195" s="1892"/>
      <c r="G195" s="1892"/>
      <c r="H195" s="1892"/>
      <c r="I195" s="1892"/>
      <c r="J195" s="1892"/>
      <c r="K195" s="1892"/>
      <c r="L195" s="1892"/>
      <c r="M195" s="1892"/>
      <c r="N195" s="1892"/>
      <c r="O195" s="1892"/>
      <c r="P195" s="1892"/>
      <c r="Q195" s="1892"/>
      <c r="R195" s="1892"/>
      <c r="S195" s="1892"/>
      <c r="T195" s="1892"/>
      <c r="U195" s="1892"/>
      <c r="V195" s="1892"/>
      <c r="W195" s="1892"/>
      <c r="X195" s="1892"/>
    </row>
    <row r="196" spans="1:24" ht="16.5" customHeight="1">
      <c r="A196" s="1892"/>
      <c r="B196" s="1892"/>
      <c r="C196" s="1892"/>
      <c r="D196" s="1892"/>
      <c r="E196" s="1892"/>
      <c r="F196" s="1892"/>
      <c r="G196" s="1892"/>
      <c r="H196" s="1892"/>
      <c r="I196" s="1892"/>
      <c r="J196" s="1892"/>
      <c r="K196" s="1892"/>
      <c r="L196" s="1892"/>
      <c r="M196" s="1892"/>
      <c r="N196" s="1892"/>
      <c r="O196" s="1892"/>
      <c r="P196" s="1892"/>
      <c r="Q196" s="1892"/>
      <c r="R196" s="1892"/>
      <c r="S196" s="1892"/>
      <c r="T196" s="1892"/>
      <c r="U196" s="1892"/>
      <c r="V196" s="1892"/>
      <c r="W196" s="1892"/>
      <c r="X196" s="1892"/>
    </row>
    <row r="197" spans="1:24" ht="16.5" customHeight="1">
      <c r="A197" s="1892"/>
      <c r="B197" s="1892"/>
      <c r="C197" s="1892"/>
      <c r="D197" s="1892"/>
      <c r="E197" s="1892"/>
      <c r="F197" s="1892"/>
      <c r="G197" s="1892"/>
      <c r="H197" s="1892"/>
      <c r="I197" s="1892"/>
      <c r="J197" s="1892"/>
      <c r="K197" s="1892"/>
      <c r="L197" s="1892"/>
      <c r="M197" s="1892"/>
      <c r="N197" s="1892"/>
      <c r="O197" s="1892"/>
      <c r="P197" s="1892"/>
      <c r="Q197" s="1892"/>
      <c r="R197" s="1892"/>
      <c r="S197" s="1892"/>
      <c r="T197" s="1892"/>
      <c r="U197" s="1892"/>
      <c r="V197" s="1892"/>
      <c r="W197" s="1892"/>
      <c r="X197" s="1892"/>
    </row>
    <row r="198" spans="1:24" ht="16.5" customHeight="1">
      <c r="A198" s="1892"/>
      <c r="B198" s="1892"/>
      <c r="C198" s="1892"/>
      <c r="D198" s="1892"/>
      <c r="E198" s="1892"/>
      <c r="F198" s="1892"/>
      <c r="G198" s="1892"/>
      <c r="H198" s="1892"/>
      <c r="I198" s="1892"/>
      <c r="J198" s="1892"/>
      <c r="K198" s="1892"/>
      <c r="L198" s="1892"/>
      <c r="M198" s="1892"/>
      <c r="N198" s="1892"/>
      <c r="O198" s="1892"/>
      <c r="P198" s="1892"/>
      <c r="Q198" s="1892"/>
      <c r="R198" s="1892"/>
      <c r="S198" s="1892"/>
      <c r="T198" s="1892"/>
      <c r="U198" s="1892"/>
      <c r="V198" s="1892"/>
      <c r="W198" s="1892"/>
      <c r="X198" s="1892"/>
    </row>
    <row r="199" spans="1:24" ht="16.5" customHeight="1">
      <c r="A199" s="1892"/>
      <c r="B199" s="1892"/>
      <c r="C199" s="1892"/>
      <c r="D199" s="1892"/>
      <c r="E199" s="1892"/>
      <c r="F199" s="1892"/>
      <c r="G199" s="1892"/>
      <c r="H199" s="1892"/>
      <c r="I199" s="1892"/>
      <c r="J199" s="1892"/>
      <c r="K199" s="1892"/>
      <c r="L199" s="1892"/>
      <c r="M199" s="1892"/>
      <c r="N199" s="1892"/>
      <c r="O199" s="1892"/>
      <c r="P199" s="1892"/>
      <c r="Q199" s="1892"/>
      <c r="R199" s="1892"/>
      <c r="S199" s="1892"/>
      <c r="T199" s="1892"/>
      <c r="U199" s="1892"/>
      <c r="V199" s="1892"/>
      <c r="W199" s="1892"/>
      <c r="X199" s="1892"/>
    </row>
    <row r="200" spans="1:24" ht="16.5" customHeight="1">
      <c r="A200" s="1892"/>
      <c r="B200" s="1892"/>
      <c r="C200" s="1892"/>
      <c r="D200" s="1892"/>
      <c r="E200" s="1892"/>
      <c r="F200" s="1892"/>
      <c r="G200" s="1892"/>
      <c r="H200" s="1892"/>
      <c r="I200" s="1892"/>
      <c r="J200" s="1892"/>
      <c r="K200" s="1892"/>
      <c r="L200" s="1892"/>
      <c r="M200" s="1892"/>
      <c r="N200" s="1892"/>
      <c r="O200" s="1892"/>
      <c r="P200" s="1892"/>
      <c r="Q200" s="1892"/>
      <c r="R200" s="1892"/>
      <c r="S200" s="1892"/>
      <c r="T200" s="1892"/>
      <c r="U200" s="1892"/>
      <c r="V200" s="1892"/>
      <c r="W200" s="1892"/>
      <c r="X200" s="1892"/>
    </row>
    <row r="201" spans="1:24" ht="16.5" customHeight="1">
      <c r="A201" s="1892"/>
      <c r="B201" s="1892"/>
      <c r="C201" s="1892"/>
      <c r="D201" s="1892"/>
      <c r="E201" s="1892"/>
      <c r="F201" s="1892"/>
      <c r="G201" s="1892"/>
      <c r="H201" s="1892"/>
      <c r="I201" s="1892"/>
      <c r="J201" s="1892"/>
      <c r="K201" s="1892"/>
      <c r="L201" s="1892"/>
      <c r="M201" s="1892"/>
      <c r="N201" s="1892"/>
      <c r="O201" s="1892"/>
      <c r="P201" s="1892"/>
      <c r="Q201" s="1892"/>
      <c r="R201" s="1892"/>
      <c r="S201" s="1892"/>
      <c r="T201" s="1892"/>
      <c r="U201" s="1892"/>
      <c r="V201" s="1892"/>
      <c r="W201" s="1892"/>
      <c r="X201" s="1892"/>
    </row>
    <row r="202" spans="1:24" ht="16.5" customHeight="1">
      <c r="A202" s="1892"/>
      <c r="B202" s="1892"/>
      <c r="C202" s="1892"/>
      <c r="D202" s="1892"/>
      <c r="E202" s="1892"/>
      <c r="F202" s="1892"/>
      <c r="G202" s="1892"/>
      <c r="H202" s="1892"/>
      <c r="I202" s="1892"/>
      <c r="J202" s="1892"/>
      <c r="K202" s="1892"/>
      <c r="L202" s="1892"/>
      <c r="M202" s="1892"/>
      <c r="N202" s="1892"/>
      <c r="O202" s="1892"/>
      <c r="P202" s="1892"/>
      <c r="Q202" s="1892"/>
      <c r="R202" s="1892"/>
      <c r="S202" s="1892"/>
      <c r="T202" s="1892"/>
      <c r="U202" s="1892"/>
      <c r="V202" s="1892"/>
      <c r="W202" s="1892"/>
      <c r="X202" s="1892"/>
    </row>
    <row r="203" spans="1:24" ht="16.5" customHeight="1">
      <c r="A203" s="1892"/>
      <c r="B203" s="1892"/>
      <c r="C203" s="1892"/>
      <c r="D203" s="1892"/>
      <c r="E203" s="1892"/>
      <c r="F203" s="1892"/>
      <c r="G203" s="1892"/>
      <c r="H203" s="1892"/>
      <c r="I203" s="1892"/>
      <c r="J203" s="1892"/>
      <c r="K203" s="1892"/>
      <c r="L203" s="1892"/>
      <c r="M203" s="1892"/>
      <c r="N203" s="1892"/>
      <c r="O203" s="1892"/>
      <c r="P203" s="1892"/>
      <c r="Q203" s="1892"/>
      <c r="R203" s="1892"/>
      <c r="S203" s="1892"/>
      <c r="T203" s="1892"/>
      <c r="U203" s="1892"/>
      <c r="V203" s="1892"/>
      <c r="W203" s="1892"/>
      <c r="X203" s="1892"/>
    </row>
    <row r="204" spans="1:24" ht="16.5" customHeight="1">
      <c r="A204" s="1892"/>
      <c r="B204" s="1892"/>
      <c r="C204" s="1892"/>
      <c r="D204" s="1892"/>
      <c r="E204" s="1892"/>
      <c r="F204" s="1892"/>
      <c r="G204" s="1892"/>
      <c r="H204" s="1892"/>
      <c r="I204" s="1892"/>
      <c r="J204" s="1892"/>
      <c r="K204" s="1892"/>
      <c r="L204" s="1892"/>
      <c r="M204" s="1892"/>
      <c r="N204" s="1892"/>
      <c r="O204" s="1892"/>
      <c r="P204" s="1892"/>
      <c r="Q204" s="1892"/>
      <c r="R204" s="1892"/>
      <c r="S204" s="1892"/>
      <c r="T204" s="1892"/>
      <c r="U204" s="1892"/>
      <c r="V204" s="1892"/>
      <c r="W204" s="1892"/>
      <c r="X204" s="1892"/>
    </row>
    <row r="205" spans="1:24" ht="16.5" customHeight="1">
      <c r="A205" s="1892"/>
      <c r="B205" s="1892"/>
      <c r="C205" s="1892"/>
      <c r="D205" s="1892"/>
      <c r="E205" s="1892"/>
      <c r="F205" s="1892"/>
      <c r="G205" s="1892"/>
      <c r="H205" s="1892"/>
      <c r="I205" s="1892"/>
      <c r="J205" s="1892"/>
      <c r="K205" s="1892"/>
      <c r="L205" s="1892"/>
      <c r="M205" s="1892"/>
      <c r="N205" s="1892"/>
      <c r="O205" s="1892"/>
      <c r="P205" s="1892"/>
      <c r="Q205" s="1892"/>
      <c r="R205" s="1892"/>
      <c r="S205" s="1892"/>
      <c r="T205" s="1892"/>
      <c r="U205" s="1892"/>
      <c r="V205" s="1892"/>
      <c r="W205" s="1892"/>
      <c r="X205" s="1892"/>
    </row>
    <row r="206" spans="1:24" ht="16.5" customHeight="1">
      <c r="A206" s="1892"/>
      <c r="B206" s="1892"/>
      <c r="C206" s="1892"/>
      <c r="D206" s="1892"/>
      <c r="E206" s="1892"/>
      <c r="F206" s="1892"/>
      <c r="G206" s="1892"/>
      <c r="H206" s="1892"/>
      <c r="I206" s="1892"/>
      <c r="J206" s="1892"/>
      <c r="K206" s="1892"/>
      <c r="L206" s="1892"/>
      <c r="M206" s="1892"/>
      <c r="N206" s="1892"/>
      <c r="O206" s="1892"/>
      <c r="P206" s="1892"/>
      <c r="Q206" s="1892"/>
      <c r="R206" s="1892"/>
      <c r="S206" s="1892"/>
      <c r="T206" s="1892"/>
      <c r="U206" s="1892"/>
      <c r="V206" s="1892"/>
      <c r="W206" s="1892"/>
      <c r="X206" s="1892"/>
    </row>
    <row r="207" spans="1:24" ht="16.5" customHeight="1">
      <c r="A207" s="1892"/>
      <c r="B207" s="1892"/>
      <c r="C207" s="1892"/>
      <c r="D207" s="1892"/>
      <c r="E207" s="1892"/>
      <c r="F207" s="1892"/>
      <c r="G207" s="1892"/>
      <c r="H207" s="1892"/>
      <c r="I207" s="1892"/>
      <c r="J207" s="1892"/>
      <c r="K207" s="1892"/>
      <c r="L207" s="1892"/>
      <c r="M207" s="1892"/>
      <c r="N207" s="1892"/>
      <c r="O207" s="1892"/>
      <c r="P207" s="1892"/>
      <c r="Q207" s="1892"/>
      <c r="R207" s="1892"/>
      <c r="S207" s="1892"/>
      <c r="T207" s="1892"/>
      <c r="U207" s="1892"/>
      <c r="V207" s="1892"/>
      <c r="W207" s="1892"/>
      <c r="X207" s="1892"/>
    </row>
    <row r="208" spans="1:24" ht="16.5" customHeight="1">
      <c r="A208" s="1892"/>
      <c r="B208" s="1892"/>
      <c r="C208" s="1892"/>
      <c r="D208" s="1892"/>
      <c r="E208" s="1892"/>
      <c r="F208" s="1892"/>
      <c r="G208" s="1892"/>
      <c r="H208" s="1892"/>
      <c r="I208" s="1892"/>
      <c r="J208" s="1892"/>
      <c r="K208" s="1892"/>
      <c r="L208" s="1892"/>
      <c r="M208" s="1892"/>
      <c r="N208" s="1892"/>
      <c r="O208" s="1892"/>
      <c r="P208" s="1892"/>
      <c r="Q208" s="1892"/>
      <c r="R208" s="1892"/>
      <c r="S208" s="1892"/>
      <c r="T208" s="1892"/>
      <c r="U208" s="1892"/>
      <c r="V208" s="1892"/>
      <c r="W208" s="1892"/>
      <c r="X208" s="1892"/>
    </row>
    <row r="209" spans="1:24" ht="16.5" customHeight="1">
      <c r="A209" s="1892"/>
      <c r="B209" s="1892"/>
      <c r="C209" s="1892"/>
      <c r="D209" s="1892"/>
      <c r="E209" s="1892"/>
      <c r="F209" s="1892"/>
      <c r="G209" s="1892"/>
      <c r="H209" s="1892"/>
      <c r="I209" s="1892"/>
      <c r="J209" s="1892"/>
      <c r="K209" s="1892"/>
      <c r="L209" s="1892"/>
      <c r="M209" s="1892"/>
      <c r="N209" s="1892"/>
      <c r="O209" s="1892"/>
      <c r="P209" s="1892"/>
      <c r="Q209" s="1892"/>
      <c r="R209" s="1892"/>
      <c r="S209" s="1892"/>
      <c r="T209" s="1892"/>
      <c r="U209" s="1892"/>
      <c r="V209" s="1892"/>
      <c r="W209" s="1892"/>
      <c r="X209" s="1892"/>
    </row>
    <row r="210" spans="1:24" ht="16.5" customHeight="1">
      <c r="A210" s="1892"/>
      <c r="B210" s="1892"/>
      <c r="C210" s="1892"/>
      <c r="D210" s="1892"/>
      <c r="E210" s="1892"/>
      <c r="F210" s="1892"/>
      <c r="G210" s="1892"/>
      <c r="H210" s="1892"/>
      <c r="I210" s="1892"/>
      <c r="J210" s="1892"/>
      <c r="K210" s="1892"/>
      <c r="L210" s="1892"/>
      <c r="M210" s="1892"/>
      <c r="N210" s="1892"/>
      <c r="O210" s="1892"/>
      <c r="P210" s="1892"/>
      <c r="Q210" s="1892"/>
      <c r="R210" s="1892"/>
      <c r="S210" s="1892"/>
      <c r="T210" s="1892"/>
      <c r="U210" s="1892"/>
      <c r="V210" s="1892"/>
      <c r="W210" s="1892"/>
      <c r="X210" s="1892"/>
    </row>
    <row r="211" spans="1:24" ht="16.5" customHeight="1">
      <c r="A211" s="1892"/>
      <c r="B211" s="1892"/>
      <c r="C211" s="1892"/>
      <c r="D211" s="1892"/>
      <c r="E211" s="1892"/>
      <c r="F211" s="1892"/>
      <c r="G211" s="1892"/>
      <c r="H211" s="1892"/>
      <c r="I211" s="1892"/>
      <c r="J211" s="1892"/>
      <c r="K211" s="1892"/>
      <c r="L211" s="1892"/>
      <c r="M211" s="1892"/>
      <c r="N211" s="1892"/>
      <c r="O211" s="1892"/>
      <c r="P211" s="1892"/>
      <c r="Q211" s="1892"/>
      <c r="R211" s="1892"/>
      <c r="S211" s="1892"/>
      <c r="T211" s="1892"/>
      <c r="U211" s="1892"/>
      <c r="V211" s="1892"/>
      <c r="W211" s="1892"/>
      <c r="X211" s="1892"/>
    </row>
    <row r="212" spans="1:24" ht="16.5" customHeight="1">
      <c r="A212" s="1892"/>
      <c r="B212" s="1892"/>
      <c r="C212" s="1892"/>
      <c r="D212" s="1892"/>
      <c r="E212" s="1892"/>
      <c r="F212" s="1892"/>
      <c r="G212" s="1892"/>
      <c r="H212" s="1892"/>
      <c r="I212" s="1892"/>
      <c r="J212" s="1892"/>
      <c r="K212" s="1892"/>
      <c r="L212" s="1892"/>
      <c r="M212" s="1892"/>
      <c r="N212" s="1892"/>
      <c r="O212" s="1892"/>
      <c r="P212" s="1892"/>
      <c r="Q212" s="1892"/>
      <c r="R212" s="1892"/>
      <c r="S212" s="1892"/>
      <c r="T212" s="1892"/>
      <c r="U212" s="1892"/>
      <c r="V212" s="1892"/>
      <c r="W212" s="1892"/>
      <c r="X212" s="1892"/>
    </row>
    <row r="213" spans="1:24" ht="16.5" customHeight="1">
      <c r="A213" s="1892"/>
      <c r="B213" s="1892"/>
      <c r="C213" s="1892"/>
      <c r="D213" s="1892"/>
      <c r="E213" s="1892"/>
      <c r="F213" s="1892"/>
      <c r="G213" s="1892"/>
      <c r="H213" s="1892"/>
      <c r="I213" s="1892"/>
      <c r="J213" s="1892"/>
      <c r="K213" s="1892"/>
      <c r="L213" s="1892"/>
      <c r="M213" s="1892"/>
      <c r="N213" s="1892"/>
      <c r="O213" s="1892"/>
      <c r="P213" s="1892"/>
      <c r="Q213" s="1892"/>
      <c r="R213" s="1892"/>
      <c r="S213" s="1892"/>
      <c r="T213" s="1892"/>
      <c r="U213" s="1892"/>
      <c r="V213" s="1892"/>
      <c r="W213" s="1892"/>
      <c r="X213" s="1892"/>
    </row>
    <row r="214" spans="1:24" ht="16.5" customHeight="1">
      <c r="A214" s="1892"/>
      <c r="B214" s="1892"/>
      <c r="C214" s="1892"/>
      <c r="D214" s="1892"/>
      <c r="E214" s="1892"/>
      <c r="F214" s="1892"/>
      <c r="G214" s="1892"/>
      <c r="H214" s="1892"/>
      <c r="I214" s="1892"/>
      <c r="J214" s="1892"/>
      <c r="K214" s="1892"/>
      <c r="L214" s="1892"/>
      <c r="M214" s="1892"/>
      <c r="N214" s="1892"/>
      <c r="O214" s="1892"/>
      <c r="P214" s="1892"/>
      <c r="Q214" s="1892"/>
      <c r="R214" s="1892"/>
      <c r="S214" s="1892"/>
      <c r="T214" s="1892"/>
      <c r="U214" s="1892"/>
      <c r="V214" s="1892"/>
      <c r="W214" s="1892"/>
      <c r="X214" s="1892"/>
    </row>
    <row r="215" spans="1:24" ht="16.5" customHeight="1">
      <c r="A215" s="1892"/>
      <c r="B215" s="1892"/>
      <c r="C215" s="1892"/>
      <c r="D215" s="1892"/>
      <c r="E215" s="1892"/>
      <c r="F215" s="1892"/>
      <c r="G215" s="1892"/>
      <c r="H215" s="1892"/>
      <c r="I215" s="1892"/>
      <c r="J215" s="1892"/>
      <c r="K215" s="1892"/>
      <c r="L215" s="1892"/>
      <c r="M215" s="1892"/>
      <c r="N215" s="1892"/>
      <c r="O215" s="1892"/>
      <c r="P215" s="1892"/>
      <c r="Q215" s="1892"/>
      <c r="R215" s="1892"/>
      <c r="S215" s="1892"/>
      <c r="T215" s="1892"/>
      <c r="U215" s="1892"/>
      <c r="V215" s="1892"/>
      <c r="W215" s="1892"/>
      <c r="X215" s="1892"/>
    </row>
    <row r="216" spans="1:24" ht="16.5" customHeight="1">
      <c r="A216" s="1892"/>
      <c r="B216" s="1892"/>
      <c r="C216" s="1892"/>
      <c r="D216" s="1892"/>
      <c r="E216" s="1892"/>
      <c r="F216" s="1892"/>
      <c r="G216" s="1892"/>
      <c r="H216" s="1892"/>
      <c r="I216" s="1892"/>
      <c r="J216" s="1892"/>
      <c r="K216" s="1892"/>
      <c r="L216" s="1892"/>
      <c r="M216" s="1892"/>
      <c r="N216" s="1892"/>
      <c r="O216" s="1892"/>
      <c r="P216" s="1892"/>
      <c r="Q216" s="1892"/>
      <c r="R216" s="1892"/>
      <c r="S216" s="1892"/>
      <c r="T216" s="1892"/>
      <c r="U216" s="1892"/>
      <c r="V216" s="1892"/>
      <c r="W216" s="1892"/>
      <c r="X216" s="1892"/>
    </row>
    <row r="217" spans="1:24" ht="16.5" customHeight="1">
      <c r="A217" s="1892"/>
      <c r="B217" s="1892"/>
      <c r="C217" s="1892"/>
      <c r="D217" s="1892"/>
      <c r="E217" s="1892"/>
      <c r="F217" s="1892"/>
      <c r="G217" s="1892"/>
      <c r="H217" s="1892"/>
      <c r="I217" s="1892"/>
      <c r="J217" s="1892"/>
      <c r="K217" s="1892"/>
      <c r="L217" s="1892"/>
      <c r="M217" s="1892"/>
      <c r="N217" s="1892"/>
      <c r="O217" s="1892"/>
      <c r="P217" s="1892"/>
      <c r="Q217" s="1892"/>
      <c r="R217" s="1892"/>
      <c r="S217" s="1892"/>
      <c r="T217" s="1892"/>
      <c r="U217" s="1892"/>
      <c r="V217" s="1892"/>
      <c r="W217" s="1892"/>
      <c r="X217" s="1892"/>
    </row>
    <row r="218" spans="1:24" ht="16.5" customHeight="1">
      <c r="A218" s="1892"/>
      <c r="B218" s="1892"/>
      <c r="C218" s="1892"/>
      <c r="D218" s="1892"/>
      <c r="E218" s="1892"/>
      <c r="F218" s="1892"/>
      <c r="G218" s="1892"/>
      <c r="H218" s="1892"/>
      <c r="I218" s="1892"/>
      <c r="J218" s="1892"/>
      <c r="K218" s="1892"/>
      <c r="L218" s="1892"/>
      <c r="M218" s="1892"/>
      <c r="N218" s="1892"/>
      <c r="O218" s="1892"/>
      <c r="P218" s="1892"/>
      <c r="Q218" s="1892"/>
      <c r="R218" s="1892"/>
      <c r="S218" s="1892"/>
      <c r="T218" s="1892"/>
      <c r="U218" s="1892"/>
      <c r="V218" s="1892"/>
      <c r="W218" s="1892"/>
      <c r="X218" s="1892"/>
    </row>
    <row r="219" spans="1:24" ht="16.5" customHeight="1">
      <c r="A219" s="1892"/>
      <c r="B219" s="1892"/>
      <c r="C219" s="1892"/>
      <c r="D219" s="1892"/>
      <c r="E219" s="1892"/>
      <c r="F219" s="1892"/>
      <c r="G219" s="1892"/>
      <c r="H219" s="1892"/>
      <c r="I219" s="1892"/>
      <c r="J219" s="1892"/>
      <c r="K219" s="1892"/>
      <c r="L219" s="1892"/>
      <c r="M219" s="1892"/>
      <c r="N219" s="1892"/>
      <c r="O219" s="1892"/>
      <c r="P219" s="1892"/>
      <c r="Q219" s="1892"/>
      <c r="R219" s="1892"/>
      <c r="S219" s="1892"/>
      <c r="T219" s="1892"/>
      <c r="U219" s="1892"/>
      <c r="V219" s="1892"/>
      <c r="W219" s="1892"/>
      <c r="X219" s="1892"/>
    </row>
    <row r="220" spans="1:24" ht="16.5" customHeight="1">
      <c r="A220" s="1892"/>
      <c r="B220" s="1892"/>
      <c r="C220" s="1892"/>
      <c r="D220" s="1892"/>
      <c r="E220" s="1892"/>
      <c r="F220" s="1892"/>
      <c r="G220" s="1892"/>
      <c r="H220" s="1892"/>
      <c r="I220" s="1892"/>
      <c r="J220" s="1892"/>
      <c r="K220" s="1892"/>
      <c r="L220" s="1892"/>
      <c r="M220" s="1892"/>
      <c r="N220" s="1892"/>
      <c r="O220" s="1892"/>
      <c r="P220" s="1892"/>
      <c r="Q220" s="1892"/>
      <c r="R220" s="1892"/>
      <c r="S220" s="1892"/>
      <c r="T220" s="1892"/>
      <c r="U220" s="1892"/>
      <c r="V220" s="1892"/>
      <c r="W220" s="1892"/>
      <c r="X220" s="1892"/>
    </row>
    <row r="221" spans="1:24" ht="16.5" customHeight="1">
      <c r="A221" s="1892"/>
      <c r="B221" s="1892"/>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row>
    <row r="222" spans="1:24" ht="16.5" customHeight="1">
      <c r="A222" s="1892"/>
      <c r="B222" s="1892"/>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row>
    <row r="223" spans="1:24" ht="16.5" customHeight="1">
      <c r="A223" s="1892"/>
      <c r="B223" s="1892"/>
      <c r="C223" s="1892"/>
      <c r="D223" s="1892"/>
      <c r="E223" s="1892"/>
      <c r="F223" s="1892"/>
      <c r="G223" s="1892"/>
      <c r="H223" s="1892"/>
      <c r="I223" s="1892"/>
      <c r="J223" s="1892"/>
      <c r="K223" s="1892"/>
      <c r="L223" s="1892"/>
      <c r="M223" s="1892"/>
      <c r="N223" s="1892"/>
      <c r="O223" s="1892"/>
      <c r="P223" s="1892"/>
      <c r="Q223" s="1892"/>
      <c r="R223" s="1892"/>
      <c r="S223" s="1892"/>
      <c r="T223" s="1892"/>
      <c r="U223" s="1892"/>
      <c r="V223" s="1892"/>
      <c r="W223" s="1892"/>
      <c r="X223" s="1892"/>
    </row>
    <row r="224" spans="1:24" ht="16.5" customHeight="1">
      <c r="A224" s="1892"/>
      <c r="B224" s="1892"/>
      <c r="C224" s="1892"/>
      <c r="D224" s="1892"/>
      <c r="E224" s="1892"/>
      <c r="F224" s="1892"/>
      <c r="G224" s="1892"/>
      <c r="H224" s="1892"/>
      <c r="I224" s="1892"/>
      <c r="J224" s="1892"/>
      <c r="K224" s="1892"/>
      <c r="L224" s="1892"/>
      <c r="M224" s="1892"/>
      <c r="N224" s="1892"/>
      <c r="O224" s="1892"/>
      <c r="P224" s="1892"/>
      <c r="Q224" s="1892"/>
      <c r="R224" s="1892"/>
      <c r="S224" s="1892"/>
      <c r="T224" s="1892"/>
      <c r="U224" s="1892"/>
      <c r="V224" s="1892"/>
      <c r="W224" s="1892"/>
      <c r="X224" s="1892"/>
    </row>
    <row r="225" spans="1:24" ht="16.5" customHeight="1">
      <c r="A225" s="1892"/>
      <c r="B225" s="1892"/>
      <c r="C225" s="1892"/>
      <c r="D225" s="1892"/>
      <c r="E225" s="1892"/>
      <c r="F225" s="1892"/>
      <c r="G225" s="1892"/>
      <c r="H225" s="1892"/>
      <c r="I225" s="1892"/>
      <c r="J225" s="1892"/>
      <c r="K225" s="1892"/>
      <c r="L225" s="1892"/>
      <c r="M225" s="1892"/>
      <c r="N225" s="1892"/>
      <c r="O225" s="1892"/>
      <c r="P225" s="1892"/>
      <c r="Q225" s="1892"/>
      <c r="R225" s="1892"/>
      <c r="S225" s="1892"/>
      <c r="T225" s="1892"/>
      <c r="U225" s="1892"/>
      <c r="V225" s="1892"/>
      <c r="W225" s="1892"/>
      <c r="X225" s="1892"/>
    </row>
    <row r="226" spans="1:24" ht="16.5" customHeight="1">
      <c r="A226" s="1892"/>
      <c r="B226" s="1892"/>
      <c r="C226" s="1892"/>
      <c r="D226" s="1892"/>
      <c r="E226" s="1892"/>
      <c r="F226" s="1892"/>
      <c r="G226" s="1892"/>
      <c r="H226" s="1892"/>
      <c r="I226" s="1892"/>
      <c r="J226" s="1892"/>
      <c r="K226" s="1892"/>
      <c r="L226" s="1892"/>
      <c r="M226" s="1892"/>
      <c r="N226" s="1892"/>
      <c r="O226" s="1892"/>
      <c r="P226" s="1892"/>
      <c r="Q226" s="1892"/>
      <c r="R226" s="1892"/>
      <c r="S226" s="1892"/>
      <c r="T226" s="1892"/>
      <c r="U226" s="1892"/>
      <c r="V226" s="1892"/>
      <c r="W226" s="1892"/>
      <c r="X226" s="1892"/>
    </row>
    <row r="227" spans="1:24" ht="16.5" customHeight="1">
      <c r="A227" s="1892"/>
      <c r="B227" s="1892"/>
      <c r="C227" s="1892"/>
      <c r="D227" s="1892"/>
      <c r="E227" s="1892"/>
      <c r="F227" s="1892"/>
      <c r="G227" s="1892"/>
      <c r="H227" s="1892"/>
      <c r="I227" s="1892"/>
      <c r="J227" s="1892"/>
      <c r="K227" s="1892"/>
      <c r="L227" s="1892"/>
      <c r="M227" s="1892"/>
      <c r="N227" s="1892"/>
      <c r="O227" s="1892"/>
      <c r="P227" s="1892"/>
      <c r="Q227" s="1892"/>
      <c r="R227" s="1892"/>
      <c r="S227" s="1892"/>
      <c r="T227" s="1892"/>
      <c r="U227" s="1892"/>
      <c r="V227" s="1892"/>
      <c r="W227" s="1892"/>
      <c r="X227" s="1892"/>
    </row>
    <row r="228" spans="1:24" ht="16.5" customHeight="1">
      <c r="A228" s="1892"/>
      <c r="B228" s="1892"/>
      <c r="C228" s="1892"/>
      <c r="D228" s="1892"/>
      <c r="E228" s="1892"/>
      <c r="F228" s="1892"/>
      <c r="G228" s="1892"/>
      <c r="H228" s="1892"/>
      <c r="I228" s="1892"/>
      <c r="J228" s="1892"/>
      <c r="K228" s="1892"/>
      <c r="L228" s="1892"/>
      <c r="M228" s="1892"/>
      <c r="N228" s="1892"/>
      <c r="O228" s="1892"/>
      <c r="P228" s="1892"/>
      <c r="Q228" s="1892"/>
      <c r="R228" s="1892"/>
      <c r="S228" s="1892"/>
      <c r="T228" s="1892"/>
      <c r="U228" s="1892"/>
      <c r="V228" s="1892"/>
      <c r="W228" s="1892"/>
      <c r="X228" s="1892"/>
    </row>
    <row r="229" spans="1:24" ht="16.5" customHeight="1">
      <c r="A229" s="1892"/>
      <c r="B229" s="1892"/>
      <c r="C229" s="1892"/>
      <c r="D229" s="1892"/>
      <c r="E229" s="1892"/>
      <c r="F229" s="1892"/>
      <c r="G229" s="1892"/>
      <c r="H229" s="1892"/>
      <c r="I229" s="1892"/>
      <c r="J229" s="1892"/>
      <c r="K229" s="1892"/>
      <c r="L229" s="1892"/>
      <c r="M229" s="1892"/>
      <c r="N229" s="1892"/>
      <c r="O229" s="1892"/>
      <c r="P229" s="1892"/>
      <c r="Q229" s="1892"/>
      <c r="R229" s="1892"/>
      <c r="S229" s="1892"/>
      <c r="T229" s="1892"/>
      <c r="U229" s="1892"/>
      <c r="V229" s="1892"/>
      <c r="W229" s="1892"/>
      <c r="X229" s="1892"/>
    </row>
    <row r="230" spans="1:24" ht="16.5" customHeight="1">
      <c r="A230" s="1892"/>
      <c r="B230" s="1892"/>
      <c r="C230" s="1892"/>
      <c r="D230" s="1892"/>
      <c r="E230" s="1892"/>
      <c r="F230" s="1892"/>
      <c r="G230" s="1892"/>
      <c r="H230" s="1892"/>
      <c r="I230" s="1892"/>
      <c r="J230" s="1892"/>
      <c r="K230" s="1892"/>
      <c r="L230" s="1892"/>
      <c r="M230" s="1892"/>
      <c r="N230" s="1892"/>
      <c r="O230" s="1892"/>
      <c r="P230" s="1892"/>
      <c r="Q230" s="1892"/>
      <c r="R230" s="1892"/>
      <c r="S230" s="1892"/>
      <c r="T230" s="1892"/>
      <c r="U230" s="1892"/>
      <c r="V230" s="1892"/>
      <c r="W230" s="1892"/>
      <c r="X230" s="1892"/>
    </row>
    <row r="231" spans="1:24" ht="16.5" customHeight="1">
      <c r="A231" s="1892"/>
      <c r="B231" s="1892"/>
      <c r="C231" s="1892"/>
      <c r="D231" s="1892"/>
      <c r="E231" s="1892"/>
      <c r="F231" s="1892"/>
      <c r="G231" s="1892"/>
      <c r="H231" s="1892"/>
      <c r="I231" s="1892"/>
      <c r="J231" s="1892"/>
      <c r="K231" s="1892"/>
      <c r="L231" s="1892"/>
      <c r="M231" s="1892"/>
      <c r="N231" s="1892"/>
      <c r="O231" s="1892"/>
      <c r="P231" s="1892"/>
      <c r="Q231" s="1892"/>
      <c r="R231" s="1892"/>
      <c r="S231" s="1892"/>
      <c r="T231" s="1892"/>
      <c r="U231" s="1892"/>
      <c r="V231" s="1892"/>
      <c r="W231" s="1892"/>
      <c r="X231" s="1892"/>
    </row>
    <row r="232" spans="1:24" ht="16.5" customHeight="1">
      <c r="A232" s="1892"/>
      <c r="B232" s="1892"/>
      <c r="C232" s="1892"/>
      <c r="D232" s="1892"/>
      <c r="E232" s="1892"/>
      <c r="F232" s="1892"/>
      <c r="G232" s="1892"/>
      <c r="H232" s="1892"/>
      <c r="I232" s="1892"/>
      <c r="J232" s="1892"/>
      <c r="K232" s="1892"/>
      <c r="L232" s="1892"/>
      <c r="M232" s="1892"/>
      <c r="N232" s="1892"/>
      <c r="O232" s="1892"/>
      <c r="P232" s="1892"/>
      <c r="Q232" s="1892"/>
      <c r="R232" s="1892"/>
      <c r="S232" s="1892"/>
      <c r="T232" s="1892"/>
      <c r="U232" s="1892"/>
      <c r="V232" s="1892"/>
      <c r="W232" s="1892"/>
      <c r="X232" s="1892"/>
    </row>
    <row r="233" spans="1:24" ht="16.5" customHeight="1">
      <c r="A233" s="1892"/>
      <c r="B233" s="1892"/>
      <c r="C233" s="1892"/>
      <c r="D233" s="1892"/>
      <c r="E233" s="1892"/>
      <c r="F233" s="1892"/>
      <c r="G233" s="1892"/>
      <c r="H233" s="1892"/>
      <c r="I233" s="1892"/>
      <c r="J233" s="1892"/>
      <c r="K233" s="1892"/>
      <c r="L233" s="1892"/>
      <c r="M233" s="1892"/>
      <c r="N233" s="1892"/>
      <c r="O233" s="1892"/>
      <c r="P233" s="1892"/>
      <c r="Q233" s="1892"/>
      <c r="R233" s="1892"/>
      <c r="S233" s="1892"/>
      <c r="T233" s="1892"/>
      <c r="U233" s="1892"/>
      <c r="V233" s="1892"/>
      <c r="W233" s="1892"/>
      <c r="X233" s="1892"/>
    </row>
    <row r="234" spans="1:24" ht="16.5" customHeight="1">
      <c r="A234" s="1892"/>
      <c r="B234" s="1892"/>
      <c r="C234" s="1892"/>
      <c r="D234" s="1892"/>
      <c r="E234" s="1892"/>
      <c r="F234" s="1892"/>
      <c r="G234" s="1892"/>
      <c r="H234" s="1892"/>
      <c r="I234" s="1892"/>
      <c r="J234" s="1892"/>
      <c r="K234" s="1892"/>
      <c r="L234" s="1892"/>
      <c r="M234" s="1892"/>
      <c r="N234" s="1892"/>
      <c r="O234" s="1892"/>
      <c r="P234" s="1892"/>
      <c r="Q234" s="1892"/>
      <c r="R234" s="1892"/>
      <c r="S234" s="1892"/>
      <c r="T234" s="1892"/>
      <c r="U234" s="1892"/>
      <c r="V234" s="1892"/>
      <c r="W234" s="1892"/>
      <c r="X234" s="1892"/>
    </row>
    <row r="235" spans="1:24" ht="16.5" customHeight="1">
      <c r="A235" s="1892"/>
      <c r="B235" s="1892"/>
      <c r="C235" s="1892"/>
      <c r="D235" s="1892"/>
      <c r="E235" s="1892"/>
      <c r="F235" s="1892"/>
      <c r="G235" s="1892"/>
      <c r="H235" s="1892"/>
      <c r="I235" s="1892"/>
      <c r="J235" s="1892"/>
      <c r="K235" s="1892"/>
      <c r="L235" s="1892"/>
      <c r="M235" s="1892"/>
      <c r="N235" s="1892"/>
      <c r="O235" s="1892"/>
      <c r="P235" s="1892"/>
      <c r="Q235" s="1892"/>
      <c r="R235" s="1892"/>
      <c r="S235" s="1892"/>
      <c r="T235" s="1892"/>
      <c r="U235" s="1892"/>
      <c r="V235" s="1892"/>
      <c r="W235" s="1892"/>
      <c r="X235" s="1892"/>
    </row>
    <row r="236" spans="1:24" ht="16.5" customHeight="1">
      <c r="A236" s="1892"/>
      <c r="B236" s="1892"/>
      <c r="C236" s="1892"/>
      <c r="D236" s="1892"/>
      <c r="E236" s="1892"/>
      <c r="F236" s="1892"/>
      <c r="G236" s="1892"/>
      <c r="H236" s="1892"/>
      <c r="I236" s="1892"/>
      <c r="J236" s="1892"/>
      <c r="K236" s="1892"/>
      <c r="L236" s="1892"/>
      <c r="M236" s="1892"/>
      <c r="N236" s="1892"/>
      <c r="O236" s="1892"/>
      <c r="P236" s="1892"/>
      <c r="Q236" s="1892"/>
      <c r="R236" s="1892"/>
      <c r="S236" s="1892"/>
      <c r="T236" s="1892"/>
      <c r="U236" s="1892"/>
      <c r="V236" s="1892"/>
      <c r="W236" s="1892"/>
      <c r="X236" s="1892"/>
    </row>
    <row r="237" spans="1:24" ht="16.5" customHeight="1">
      <c r="A237" s="1892"/>
      <c r="B237" s="1892"/>
      <c r="C237" s="1892"/>
      <c r="D237" s="1892"/>
      <c r="E237" s="1892"/>
      <c r="F237" s="1892"/>
      <c r="G237" s="1892"/>
      <c r="H237" s="1892"/>
      <c r="I237" s="1892"/>
      <c r="J237" s="1892"/>
      <c r="K237" s="1892"/>
      <c r="L237" s="1892"/>
      <c r="M237" s="1892"/>
      <c r="N237" s="1892"/>
      <c r="O237" s="1892"/>
      <c r="P237" s="1892"/>
      <c r="Q237" s="1892"/>
      <c r="R237" s="1892"/>
      <c r="S237" s="1892"/>
      <c r="T237" s="1892"/>
      <c r="U237" s="1892"/>
      <c r="V237" s="1892"/>
      <c r="W237" s="1892"/>
      <c r="X237" s="1892"/>
    </row>
    <row r="238" spans="1:24" ht="16.5" customHeight="1">
      <c r="A238" s="1892"/>
      <c r="B238" s="1892"/>
      <c r="C238" s="1892"/>
      <c r="D238" s="1892"/>
      <c r="E238" s="1892"/>
      <c r="F238" s="1892"/>
      <c r="G238" s="1892"/>
      <c r="H238" s="1892"/>
      <c r="I238" s="1892"/>
      <c r="J238" s="1892"/>
      <c r="K238" s="1892"/>
      <c r="L238" s="1892"/>
      <c r="M238" s="1892"/>
      <c r="N238" s="1892"/>
      <c r="O238" s="1892"/>
      <c r="P238" s="1892"/>
      <c r="Q238" s="1892"/>
      <c r="R238" s="1892"/>
      <c r="S238" s="1892"/>
      <c r="T238" s="1892"/>
      <c r="U238" s="1892"/>
      <c r="V238" s="1892"/>
      <c r="W238" s="1892"/>
      <c r="X238" s="1892"/>
    </row>
    <row r="239" spans="1:24" ht="16.5" customHeight="1">
      <c r="A239" s="1892"/>
      <c r="B239" s="1892"/>
      <c r="C239" s="1892"/>
      <c r="D239" s="1892"/>
      <c r="E239" s="1892"/>
      <c r="F239" s="1892"/>
      <c r="G239" s="1892"/>
      <c r="H239" s="1892"/>
      <c r="I239" s="1892"/>
      <c r="J239" s="1892"/>
      <c r="K239" s="1892"/>
      <c r="L239" s="1892"/>
      <c r="M239" s="1892"/>
      <c r="N239" s="1892"/>
      <c r="O239" s="1892"/>
      <c r="P239" s="1892"/>
      <c r="Q239" s="1892"/>
      <c r="R239" s="1892"/>
      <c r="S239" s="1892"/>
      <c r="T239" s="1892"/>
      <c r="U239" s="1892"/>
      <c r="V239" s="1892"/>
      <c r="W239" s="1892"/>
      <c r="X239" s="1892"/>
    </row>
    <row r="240" spans="1:24" ht="16.5" customHeight="1">
      <c r="A240" s="1892"/>
      <c r="B240" s="1892"/>
      <c r="C240" s="1892"/>
      <c r="D240" s="1892"/>
      <c r="E240" s="1892"/>
      <c r="F240" s="1892"/>
      <c r="G240" s="1892"/>
      <c r="H240" s="1892"/>
      <c r="I240" s="1892"/>
      <c r="J240" s="1892"/>
      <c r="K240" s="1892"/>
      <c r="L240" s="1892"/>
      <c r="M240" s="1892"/>
      <c r="N240" s="1892"/>
      <c r="O240" s="1892"/>
      <c r="P240" s="1892"/>
      <c r="Q240" s="1892"/>
      <c r="R240" s="1892"/>
      <c r="S240" s="1892"/>
      <c r="T240" s="1892"/>
      <c r="U240" s="1892"/>
      <c r="V240" s="1892"/>
      <c r="W240" s="1892"/>
      <c r="X240" s="1892"/>
    </row>
    <row r="241" spans="1:24" ht="16.5" customHeight="1">
      <c r="A241" s="1892"/>
      <c r="B241" s="1892"/>
      <c r="C241" s="1892"/>
      <c r="D241" s="1892"/>
      <c r="E241" s="1892"/>
      <c r="F241" s="1892"/>
      <c r="G241" s="1892"/>
      <c r="H241" s="1892"/>
      <c r="I241" s="1892"/>
      <c r="J241" s="1892"/>
      <c r="K241" s="1892"/>
      <c r="L241" s="1892"/>
      <c r="M241" s="1892"/>
      <c r="N241" s="1892"/>
      <c r="O241" s="1892"/>
      <c r="P241" s="1892"/>
      <c r="Q241" s="1892"/>
      <c r="R241" s="1892"/>
      <c r="S241" s="1892"/>
      <c r="T241" s="1892"/>
      <c r="U241" s="1892"/>
      <c r="V241" s="1892"/>
      <c r="W241" s="1892"/>
      <c r="X241" s="1892"/>
    </row>
    <row r="242" spans="1:24" ht="16.5" customHeight="1">
      <c r="A242" s="1892"/>
      <c r="B242" s="1892"/>
      <c r="C242" s="1892"/>
      <c r="D242" s="1892"/>
      <c r="E242" s="1892"/>
      <c r="F242" s="1892"/>
      <c r="G242" s="1892"/>
      <c r="H242" s="1892"/>
      <c r="I242" s="1892"/>
      <c r="J242" s="1892"/>
      <c r="K242" s="1892"/>
      <c r="L242" s="1892"/>
      <c r="M242" s="1892"/>
      <c r="N242" s="1892"/>
      <c r="O242" s="1892"/>
      <c r="P242" s="1892"/>
      <c r="Q242" s="1892"/>
      <c r="R242" s="1892"/>
      <c r="S242" s="1892"/>
      <c r="T242" s="1892"/>
      <c r="U242" s="1892"/>
      <c r="V242" s="1892"/>
      <c r="W242" s="1892"/>
      <c r="X242" s="1892"/>
    </row>
    <row r="243" spans="1:24" ht="16.5" customHeight="1">
      <c r="A243" s="1892"/>
      <c r="B243" s="1892"/>
      <c r="C243" s="1892"/>
      <c r="D243" s="1892"/>
      <c r="E243" s="1892"/>
      <c r="F243" s="1892"/>
      <c r="G243" s="1892"/>
      <c r="H243" s="1892"/>
      <c r="I243" s="1892"/>
      <c r="J243" s="1892"/>
      <c r="K243" s="1892"/>
      <c r="L243" s="1892"/>
      <c r="M243" s="1892"/>
      <c r="N243" s="1892"/>
      <c r="O243" s="1892"/>
      <c r="P243" s="1892"/>
      <c r="Q243" s="1892"/>
      <c r="R243" s="1892"/>
      <c r="S243" s="1892"/>
      <c r="T243" s="1892"/>
      <c r="U243" s="1892"/>
      <c r="V243" s="1892"/>
      <c r="W243" s="1892"/>
      <c r="X243" s="1892"/>
    </row>
    <row r="244" spans="1:24" ht="16.5" customHeight="1">
      <c r="A244" s="1892"/>
      <c r="B244" s="1892"/>
      <c r="C244" s="1892"/>
      <c r="D244" s="1892"/>
      <c r="E244" s="1892"/>
      <c r="F244" s="1892"/>
      <c r="G244" s="1892"/>
      <c r="H244" s="1892"/>
      <c r="I244" s="1892"/>
      <c r="J244" s="1892"/>
      <c r="K244" s="1892"/>
      <c r="L244" s="1892"/>
      <c r="M244" s="1892"/>
      <c r="N244" s="1892"/>
      <c r="O244" s="1892"/>
      <c r="P244" s="1892"/>
      <c r="Q244" s="1892"/>
      <c r="R244" s="1892"/>
      <c r="S244" s="1892"/>
      <c r="T244" s="1892"/>
      <c r="U244" s="1892"/>
      <c r="V244" s="1892"/>
      <c r="W244" s="1892"/>
      <c r="X244" s="1892"/>
    </row>
    <row r="245" spans="1:24" ht="16.5" customHeight="1">
      <c r="A245" s="1892"/>
      <c r="B245" s="1892"/>
      <c r="C245" s="1892"/>
      <c r="D245" s="1892"/>
      <c r="E245" s="1892"/>
      <c r="F245" s="1892"/>
      <c r="G245" s="1892"/>
      <c r="H245" s="1892"/>
      <c r="I245" s="1892"/>
      <c r="J245" s="1892"/>
      <c r="K245" s="1892"/>
      <c r="L245" s="1892"/>
      <c r="M245" s="1892"/>
      <c r="N245" s="1892"/>
      <c r="O245" s="1892"/>
      <c r="P245" s="1892"/>
      <c r="Q245" s="1892"/>
      <c r="R245" s="1892"/>
      <c r="S245" s="1892"/>
      <c r="T245" s="1892"/>
      <c r="U245" s="1892"/>
      <c r="V245" s="1892"/>
      <c r="W245" s="1892"/>
      <c r="X245" s="1892"/>
    </row>
    <row r="246" spans="1:24" ht="16.5" customHeight="1">
      <c r="A246" s="1892"/>
      <c r="B246" s="1892"/>
      <c r="C246" s="1892"/>
      <c r="D246" s="1892"/>
      <c r="E246" s="1892"/>
      <c r="F246" s="1892"/>
      <c r="G246" s="1892"/>
      <c r="H246" s="1892"/>
      <c r="I246" s="1892"/>
      <c r="J246" s="1892"/>
      <c r="K246" s="1892"/>
      <c r="L246" s="1892"/>
      <c r="M246" s="1892"/>
      <c r="N246" s="1892"/>
      <c r="O246" s="1892"/>
      <c r="P246" s="1892"/>
      <c r="Q246" s="1892"/>
      <c r="R246" s="1892"/>
      <c r="S246" s="1892"/>
      <c r="T246" s="1892"/>
      <c r="U246" s="1892"/>
      <c r="V246" s="1892"/>
      <c r="W246" s="1892"/>
      <c r="X246" s="1892"/>
    </row>
    <row r="247" spans="1:24" ht="16.5" customHeight="1">
      <c r="A247" s="1892"/>
      <c r="B247" s="1892"/>
      <c r="C247" s="1892"/>
      <c r="D247" s="1892"/>
      <c r="E247" s="1892"/>
      <c r="F247" s="1892"/>
      <c r="G247" s="1892"/>
      <c r="H247" s="1892"/>
      <c r="I247" s="1892"/>
      <c r="J247" s="1892"/>
      <c r="K247" s="1892"/>
      <c r="L247" s="1892"/>
      <c r="M247" s="1892"/>
      <c r="N247" s="1892"/>
      <c r="O247" s="1892"/>
      <c r="P247" s="1892"/>
      <c r="Q247" s="1892"/>
      <c r="R247" s="1892"/>
      <c r="S247" s="1892"/>
      <c r="T247" s="1892"/>
      <c r="U247" s="1892"/>
      <c r="V247" s="1892"/>
      <c r="W247" s="1892"/>
      <c r="X247" s="1892"/>
    </row>
    <row r="248" spans="1:24" ht="16.5" customHeight="1">
      <c r="A248" s="1892"/>
      <c r="B248" s="1892"/>
      <c r="C248" s="1892"/>
      <c r="D248" s="1892"/>
      <c r="E248" s="1892"/>
      <c r="F248" s="1892"/>
      <c r="G248" s="1892"/>
      <c r="H248" s="1892"/>
      <c r="I248" s="1892"/>
      <c r="J248" s="1892"/>
      <c r="K248" s="1892"/>
      <c r="L248" s="1892"/>
      <c r="M248" s="1892"/>
      <c r="N248" s="1892"/>
      <c r="O248" s="1892"/>
      <c r="P248" s="1892"/>
      <c r="Q248" s="1892"/>
      <c r="R248" s="1892"/>
      <c r="S248" s="1892"/>
      <c r="T248" s="1892"/>
      <c r="U248" s="1892"/>
      <c r="V248" s="1892"/>
      <c r="W248" s="1892"/>
      <c r="X248" s="1892"/>
    </row>
    <row r="249" spans="1:24" ht="16.5" customHeight="1">
      <c r="A249" s="1892"/>
      <c r="B249" s="1892"/>
      <c r="C249" s="1892"/>
      <c r="D249" s="1892"/>
      <c r="E249" s="1892"/>
      <c r="F249" s="1892"/>
      <c r="G249" s="1892"/>
      <c r="H249" s="1892"/>
      <c r="I249" s="1892"/>
      <c r="J249" s="1892"/>
      <c r="K249" s="1892"/>
      <c r="L249" s="1892"/>
      <c r="M249" s="1892"/>
      <c r="N249" s="1892"/>
      <c r="O249" s="1892"/>
      <c r="P249" s="1892"/>
      <c r="Q249" s="1892"/>
      <c r="R249" s="1892"/>
      <c r="S249" s="1892"/>
      <c r="T249" s="1892"/>
      <c r="U249" s="1892"/>
      <c r="V249" s="1892"/>
      <c r="W249" s="1892"/>
      <c r="X249" s="1892"/>
    </row>
    <row r="250" spans="1:24" ht="16.5" customHeight="1">
      <c r="A250" s="1892"/>
      <c r="B250" s="1892"/>
      <c r="C250" s="1892"/>
      <c r="D250" s="1892"/>
      <c r="E250" s="1892"/>
      <c r="F250" s="1892"/>
      <c r="G250" s="1892"/>
      <c r="H250" s="1892"/>
      <c r="I250" s="1892"/>
      <c r="J250" s="1892"/>
      <c r="K250" s="1892"/>
      <c r="L250" s="1892"/>
      <c r="M250" s="1892"/>
      <c r="N250" s="1892"/>
      <c r="O250" s="1892"/>
      <c r="P250" s="1892"/>
      <c r="Q250" s="1892"/>
      <c r="R250" s="1892"/>
      <c r="S250" s="1892"/>
      <c r="T250" s="1892"/>
      <c r="U250" s="1892"/>
      <c r="V250" s="1892"/>
      <c r="W250" s="1892"/>
      <c r="X250" s="1892"/>
    </row>
    <row r="251" spans="1:24" ht="16.5" customHeight="1">
      <c r="A251" s="1892"/>
      <c r="B251" s="1892"/>
      <c r="C251" s="1892"/>
      <c r="D251" s="1892"/>
      <c r="E251" s="1892"/>
      <c r="F251" s="1892"/>
      <c r="G251" s="1892"/>
      <c r="H251" s="1892"/>
      <c r="I251" s="1892"/>
      <c r="J251" s="1892"/>
      <c r="K251" s="1892"/>
      <c r="L251" s="1892"/>
      <c r="M251" s="1892"/>
      <c r="N251" s="1892"/>
      <c r="O251" s="1892"/>
      <c r="P251" s="1892"/>
      <c r="Q251" s="1892"/>
      <c r="R251" s="1892"/>
      <c r="S251" s="1892"/>
      <c r="T251" s="1892"/>
      <c r="U251" s="1892"/>
      <c r="V251" s="1892"/>
      <c r="W251" s="1892"/>
      <c r="X251" s="1892"/>
    </row>
    <row r="252" spans="1:24" ht="16.5" customHeight="1">
      <c r="A252" s="1892"/>
      <c r="B252" s="1892"/>
      <c r="C252" s="1892"/>
      <c r="D252" s="1892"/>
      <c r="E252" s="1892"/>
      <c r="F252" s="1892"/>
      <c r="G252" s="1892"/>
      <c r="H252" s="1892"/>
      <c r="I252" s="1892"/>
      <c r="J252" s="1892"/>
      <c r="K252" s="1892"/>
      <c r="L252" s="1892"/>
      <c r="M252" s="1892"/>
      <c r="N252" s="1892"/>
      <c r="O252" s="1892"/>
      <c r="P252" s="1892"/>
      <c r="Q252" s="1892"/>
      <c r="R252" s="1892"/>
      <c r="S252" s="1892"/>
      <c r="T252" s="1892"/>
      <c r="U252" s="1892"/>
      <c r="V252" s="1892"/>
      <c r="W252" s="1892"/>
      <c r="X252" s="1892"/>
    </row>
    <row r="253" spans="1:24" ht="16.5" customHeight="1">
      <c r="A253" s="1892"/>
      <c r="B253" s="1892"/>
      <c r="C253" s="1892"/>
      <c r="D253" s="1892"/>
      <c r="E253" s="1892"/>
      <c r="F253" s="1892"/>
      <c r="G253" s="1892"/>
      <c r="H253" s="1892"/>
      <c r="I253" s="1892"/>
      <c r="J253" s="1892"/>
      <c r="K253" s="1892"/>
      <c r="L253" s="1892"/>
      <c r="M253" s="1892"/>
      <c r="N253" s="1892"/>
      <c r="O253" s="1892"/>
      <c r="P253" s="1892"/>
      <c r="Q253" s="1892"/>
      <c r="R253" s="1892"/>
      <c r="S253" s="1892"/>
      <c r="T253" s="1892"/>
      <c r="U253" s="1892"/>
      <c r="V253" s="1892"/>
      <c r="W253" s="1892"/>
      <c r="X253" s="1892"/>
    </row>
    <row r="254" spans="1:24" ht="16.5" customHeight="1">
      <c r="A254" s="1892"/>
      <c r="B254" s="1892"/>
      <c r="C254" s="1892"/>
      <c r="D254" s="1892"/>
      <c r="E254" s="1892"/>
      <c r="F254" s="1892"/>
      <c r="G254" s="1892"/>
      <c r="H254" s="1892"/>
      <c r="I254" s="1892"/>
      <c r="J254" s="1892"/>
      <c r="K254" s="1892"/>
      <c r="L254" s="1892"/>
      <c r="M254" s="1892"/>
      <c r="N254" s="1892"/>
      <c r="O254" s="1892"/>
      <c r="P254" s="1892"/>
      <c r="Q254" s="1892"/>
      <c r="R254" s="1892"/>
      <c r="S254" s="1892"/>
      <c r="T254" s="1892"/>
      <c r="U254" s="1892"/>
      <c r="V254" s="1892"/>
      <c r="W254" s="1892"/>
      <c r="X254" s="1892"/>
    </row>
    <row r="255" spans="1:24" ht="16.5" customHeight="1">
      <c r="A255" s="1892"/>
      <c r="B255" s="1892"/>
      <c r="C255" s="1892"/>
      <c r="D255" s="1892"/>
      <c r="E255" s="1892"/>
      <c r="F255" s="1892"/>
      <c r="G255" s="1892"/>
      <c r="H255" s="1892"/>
      <c r="I255" s="1892"/>
      <c r="J255" s="1892"/>
      <c r="K255" s="1892"/>
      <c r="L255" s="1892"/>
      <c r="M255" s="1892"/>
      <c r="N255" s="1892"/>
      <c r="O255" s="1892"/>
      <c r="P255" s="1892"/>
      <c r="Q255" s="1892"/>
      <c r="R255" s="1892"/>
      <c r="S255" s="1892"/>
      <c r="T255" s="1892"/>
      <c r="U255" s="1892"/>
      <c r="V255" s="1892"/>
      <c r="W255" s="1892"/>
      <c r="X255" s="1892"/>
    </row>
    <row r="256" spans="1:24" ht="16.5" customHeight="1">
      <c r="A256" s="1892"/>
      <c r="B256" s="1892"/>
      <c r="C256" s="1892"/>
      <c r="D256" s="1892"/>
      <c r="E256" s="1892"/>
      <c r="F256" s="1892"/>
      <c r="G256" s="1892"/>
      <c r="H256" s="1892"/>
      <c r="I256" s="1892"/>
      <c r="J256" s="1892"/>
      <c r="K256" s="1892"/>
      <c r="L256" s="1892"/>
      <c r="M256" s="1892"/>
      <c r="N256" s="1892"/>
      <c r="O256" s="1892"/>
      <c r="P256" s="1892"/>
      <c r="Q256" s="1892"/>
      <c r="R256" s="1892"/>
      <c r="S256" s="1892"/>
      <c r="T256" s="1892"/>
      <c r="U256" s="1892"/>
      <c r="V256" s="1892"/>
      <c r="W256" s="1892"/>
      <c r="X256" s="1892"/>
    </row>
    <row r="257" spans="1:24" ht="16.5" customHeight="1">
      <c r="A257" s="1892"/>
      <c r="B257" s="1892"/>
      <c r="C257" s="1892"/>
      <c r="D257" s="1892"/>
      <c r="E257" s="1892"/>
      <c r="F257" s="1892"/>
      <c r="G257" s="1892"/>
      <c r="H257" s="1892"/>
      <c r="I257" s="1892"/>
      <c r="J257" s="1892"/>
      <c r="K257" s="1892"/>
      <c r="L257" s="1892"/>
      <c r="M257" s="1892"/>
      <c r="N257" s="1892"/>
      <c r="O257" s="1892"/>
      <c r="P257" s="1892"/>
      <c r="Q257" s="1892"/>
      <c r="R257" s="1892"/>
      <c r="S257" s="1892"/>
      <c r="T257" s="1892"/>
      <c r="U257" s="1892"/>
      <c r="V257" s="1892"/>
      <c r="W257" s="1892"/>
      <c r="X257" s="1892"/>
    </row>
    <row r="258" spans="1:24" ht="16.5" customHeight="1">
      <c r="A258" s="1892"/>
      <c r="B258" s="1892"/>
      <c r="C258" s="1892"/>
      <c r="D258" s="1892"/>
      <c r="E258" s="1892"/>
      <c r="F258" s="1892"/>
      <c r="G258" s="1892"/>
      <c r="H258" s="1892"/>
      <c r="I258" s="1892"/>
      <c r="J258" s="1892"/>
      <c r="K258" s="1892"/>
      <c r="L258" s="1892"/>
      <c r="M258" s="1892"/>
      <c r="N258" s="1892"/>
      <c r="O258" s="1892"/>
      <c r="P258" s="1892"/>
      <c r="Q258" s="1892"/>
      <c r="R258" s="1892"/>
      <c r="S258" s="1892"/>
      <c r="T258" s="1892"/>
      <c r="U258" s="1892"/>
      <c r="V258" s="1892"/>
      <c r="W258" s="1892"/>
      <c r="X258" s="1892"/>
    </row>
    <row r="259" spans="1:24" ht="16.5" customHeight="1">
      <c r="A259" s="1892"/>
      <c r="B259" s="1892"/>
      <c r="C259" s="1892"/>
      <c r="D259" s="1892"/>
      <c r="E259" s="1892"/>
      <c r="F259" s="1892"/>
      <c r="G259" s="1892"/>
      <c r="H259" s="1892"/>
      <c r="I259" s="1892"/>
      <c r="J259" s="1892"/>
      <c r="K259" s="1892"/>
      <c r="L259" s="1892"/>
      <c r="M259" s="1892"/>
      <c r="N259" s="1892"/>
      <c r="O259" s="1892"/>
      <c r="P259" s="1892"/>
      <c r="Q259" s="1892"/>
      <c r="R259" s="1892"/>
      <c r="S259" s="1892"/>
      <c r="T259" s="1892"/>
      <c r="U259" s="1892"/>
      <c r="V259" s="1892"/>
      <c r="W259" s="1892"/>
      <c r="X259" s="1892"/>
    </row>
    <row r="260" spans="1:24" ht="16.5" customHeight="1">
      <c r="A260" s="1892"/>
      <c r="B260" s="1892"/>
      <c r="C260" s="1892"/>
      <c r="D260" s="1892"/>
      <c r="E260" s="1892"/>
      <c r="F260" s="1892"/>
      <c r="G260" s="1892"/>
      <c r="H260" s="1892"/>
      <c r="I260" s="1892"/>
      <c r="J260" s="1892"/>
      <c r="K260" s="1892"/>
      <c r="L260" s="1892"/>
      <c r="M260" s="1892"/>
      <c r="N260" s="1892"/>
      <c r="O260" s="1892"/>
      <c r="P260" s="1892"/>
      <c r="Q260" s="1892"/>
      <c r="R260" s="1892"/>
      <c r="S260" s="1892"/>
      <c r="T260" s="1892"/>
      <c r="U260" s="1892"/>
      <c r="V260" s="1892"/>
      <c r="W260" s="1892"/>
      <c r="X260" s="1892"/>
    </row>
    <row r="261" spans="1:24" ht="16.5" customHeight="1">
      <c r="A261" s="1892"/>
      <c r="B261" s="1892"/>
      <c r="C261" s="1892"/>
      <c r="D261" s="1892"/>
      <c r="E261" s="1892"/>
      <c r="F261" s="1892"/>
      <c r="G261" s="1892"/>
      <c r="H261" s="1892"/>
      <c r="I261" s="1892"/>
      <c r="J261" s="1892"/>
      <c r="K261" s="1892"/>
      <c r="L261" s="1892"/>
      <c r="M261" s="1892"/>
      <c r="N261" s="1892"/>
      <c r="O261" s="1892"/>
      <c r="P261" s="1892"/>
      <c r="Q261" s="1892"/>
      <c r="R261" s="1892"/>
      <c r="S261" s="1892"/>
      <c r="T261" s="1892"/>
      <c r="U261" s="1892"/>
      <c r="V261" s="1892"/>
      <c r="W261" s="1892"/>
      <c r="X261" s="1892"/>
    </row>
    <row r="262" spans="1:24" ht="16.5" customHeight="1">
      <c r="A262" s="1892"/>
      <c r="B262" s="1892"/>
      <c r="C262" s="1892"/>
      <c r="D262" s="1892"/>
      <c r="E262" s="1892"/>
      <c r="F262" s="1892"/>
      <c r="G262" s="1892"/>
      <c r="H262" s="1892"/>
      <c r="I262" s="1892"/>
      <c r="J262" s="1892"/>
      <c r="K262" s="1892"/>
      <c r="L262" s="1892"/>
      <c r="M262" s="1892"/>
      <c r="N262" s="1892"/>
      <c r="O262" s="1892"/>
      <c r="P262" s="1892"/>
      <c r="Q262" s="1892"/>
      <c r="R262" s="1892"/>
      <c r="S262" s="1892"/>
      <c r="T262" s="1892"/>
      <c r="U262" s="1892"/>
      <c r="V262" s="1892"/>
      <c r="W262" s="1892"/>
      <c r="X262" s="1892"/>
    </row>
    <row r="263" spans="1:24" ht="16.5" customHeight="1">
      <c r="A263" s="1892"/>
      <c r="B263" s="1892"/>
      <c r="C263" s="1892"/>
      <c r="D263" s="1892"/>
      <c r="E263" s="1892"/>
      <c r="F263" s="1892"/>
      <c r="G263" s="1892"/>
      <c r="H263" s="1892"/>
      <c r="I263" s="1892"/>
      <c r="J263" s="1892"/>
      <c r="K263" s="1892"/>
      <c r="L263" s="1892"/>
      <c r="M263" s="1892"/>
      <c r="N263" s="1892"/>
      <c r="O263" s="1892"/>
      <c r="P263" s="1892"/>
      <c r="Q263" s="1892"/>
      <c r="R263" s="1892"/>
      <c r="S263" s="1892"/>
      <c r="T263" s="1892"/>
      <c r="U263" s="1892"/>
      <c r="V263" s="1892"/>
      <c r="W263" s="1892"/>
      <c r="X263" s="1892"/>
    </row>
    <row r="264" spans="1:24" ht="16.5" customHeight="1">
      <c r="A264" s="1892"/>
      <c r="B264" s="1892"/>
      <c r="C264" s="1892"/>
      <c r="D264" s="1892"/>
      <c r="E264" s="1892"/>
      <c r="F264" s="1892"/>
      <c r="G264" s="1892"/>
      <c r="H264" s="1892"/>
      <c r="I264" s="1892"/>
      <c r="J264" s="1892"/>
      <c r="K264" s="1892"/>
      <c r="L264" s="1892"/>
      <c r="M264" s="1892"/>
      <c r="N264" s="1892"/>
      <c r="O264" s="1892"/>
      <c r="P264" s="1892"/>
      <c r="Q264" s="1892"/>
      <c r="R264" s="1892"/>
      <c r="S264" s="1892"/>
      <c r="T264" s="1892"/>
      <c r="U264" s="1892"/>
      <c r="V264" s="1892"/>
      <c r="W264" s="1892"/>
      <c r="X264" s="1892"/>
    </row>
    <row r="265" spans="1:24" ht="16.5" customHeight="1">
      <c r="A265" s="1892"/>
      <c r="B265" s="1892"/>
      <c r="C265" s="1892"/>
      <c r="D265" s="1892"/>
      <c r="E265" s="1892"/>
      <c r="F265" s="1892"/>
      <c r="G265" s="1892"/>
      <c r="H265" s="1892"/>
      <c r="I265" s="1892"/>
      <c r="J265" s="1892"/>
      <c r="K265" s="1892"/>
      <c r="L265" s="1892"/>
      <c r="M265" s="1892"/>
      <c r="N265" s="1892"/>
      <c r="O265" s="1892"/>
      <c r="P265" s="1892"/>
      <c r="Q265" s="1892"/>
      <c r="R265" s="1892"/>
      <c r="S265" s="1892"/>
      <c r="T265" s="1892"/>
      <c r="U265" s="1892"/>
      <c r="V265" s="1892"/>
      <c r="W265" s="1892"/>
      <c r="X265" s="1892"/>
    </row>
    <row r="266" spans="1:24" ht="16.5" customHeight="1">
      <c r="A266" s="1892"/>
      <c r="B266" s="1892"/>
      <c r="C266" s="1892"/>
      <c r="D266" s="1892"/>
      <c r="E266" s="1892"/>
      <c r="F266" s="1892"/>
      <c r="G266" s="1892"/>
      <c r="H266" s="1892"/>
      <c r="I266" s="1892"/>
      <c r="J266" s="1892"/>
      <c r="K266" s="1892"/>
      <c r="L266" s="1892"/>
      <c r="M266" s="1892"/>
      <c r="N266" s="1892"/>
      <c r="O266" s="1892"/>
      <c r="P266" s="1892"/>
      <c r="Q266" s="1892"/>
      <c r="R266" s="1892"/>
      <c r="S266" s="1892"/>
      <c r="T266" s="1892"/>
      <c r="U266" s="1892"/>
      <c r="V266" s="1892"/>
      <c r="W266" s="1892"/>
      <c r="X266" s="1892"/>
    </row>
    <row r="267" spans="1:24" ht="16.5" customHeight="1">
      <c r="A267" s="1892"/>
      <c r="B267" s="1892"/>
      <c r="C267" s="1892"/>
      <c r="D267" s="1892"/>
      <c r="E267" s="1892"/>
      <c r="F267" s="1892"/>
      <c r="G267" s="1892"/>
      <c r="H267" s="1892"/>
      <c r="I267" s="1892"/>
      <c r="J267" s="1892"/>
      <c r="K267" s="1892"/>
      <c r="L267" s="1892"/>
      <c r="M267" s="1892"/>
      <c r="N267" s="1892"/>
      <c r="O267" s="1892"/>
      <c r="P267" s="1892"/>
      <c r="Q267" s="1892"/>
      <c r="R267" s="1892"/>
      <c r="S267" s="1892"/>
      <c r="T267" s="1892"/>
      <c r="U267" s="1892"/>
      <c r="V267" s="1892"/>
      <c r="W267" s="1892"/>
      <c r="X267" s="1892"/>
    </row>
    <row r="268" spans="1:24" ht="16.5" customHeight="1">
      <c r="A268" s="1892"/>
      <c r="B268" s="1892"/>
      <c r="C268" s="1892"/>
      <c r="D268" s="1892"/>
      <c r="E268" s="1892"/>
      <c r="F268" s="1892"/>
      <c r="G268" s="1892"/>
      <c r="H268" s="1892"/>
      <c r="I268" s="1892"/>
      <c r="J268" s="1892"/>
      <c r="K268" s="1892"/>
      <c r="L268" s="1892"/>
      <c r="M268" s="1892"/>
      <c r="N268" s="1892"/>
      <c r="O268" s="1892"/>
      <c r="P268" s="1892"/>
      <c r="Q268" s="1892"/>
      <c r="R268" s="1892"/>
      <c r="S268" s="1892"/>
      <c r="T268" s="1892"/>
      <c r="U268" s="1892"/>
      <c r="V268" s="1892"/>
      <c r="W268" s="1892"/>
      <c r="X268" s="1892"/>
    </row>
    <row r="269" spans="1:24" ht="16.5" customHeight="1">
      <c r="A269" s="1892"/>
      <c r="B269" s="1892"/>
      <c r="C269" s="1892"/>
      <c r="D269" s="1892"/>
      <c r="E269" s="1892"/>
      <c r="F269" s="1892"/>
      <c r="G269" s="1892"/>
      <c r="H269" s="1892"/>
      <c r="I269" s="1892"/>
      <c r="J269" s="1892"/>
      <c r="K269" s="1892"/>
      <c r="L269" s="1892"/>
      <c r="M269" s="1892"/>
      <c r="N269" s="1892"/>
      <c r="O269" s="1892"/>
      <c r="P269" s="1892"/>
      <c r="Q269" s="1892"/>
      <c r="R269" s="1892"/>
      <c r="S269" s="1892"/>
      <c r="T269" s="1892"/>
      <c r="U269" s="1892"/>
      <c r="V269" s="1892"/>
      <c r="W269" s="1892"/>
      <c r="X269" s="1892"/>
    </row>
    <row r="270" spans="1:24" ht="16.5" customHeight="1">
      <c r="A270" s="1892"/>
      <c r="B270" s="1892"/>
      <c r="C270" s="1892"/>
      <c r="D270" s="1892"/>
      <c r="E270" s="1892"/>
      <c r="F270" s="1892"/>
      <c r="G270" s="1892"/>
      <c r="H270" s="1892"/>
      <c r="I270" s="1892"/>
      <c r="J270" s="1892"/>
      <c r="K270" s="1892"/>
      <c r="L270" s="1892"/>
      <c r="M270" s="1892"/>
      <c r="N270" s="1892"/>
      <c r="O270" s="1892"/>
      <c r="P270" s="1892"/>
      <c r="Q270" s="1892"/>
      <c r="R270" s="1892"/>
      <c r="S270" s="1892"/>
      <c r="T270" s="1892"/>
      <c r="U270" s="1892"/>
      <c r="V270" s="1892"/>
      <c r="W270" s="1892"/>
      <c r="X270" s="1892"/>
    </row>
    <row r="271" spans="1:24" ht="16.5" customHeight="1">
      <c r="A271" s="1892"/>
      <c r="B271" s="1892"/>
      <c r="C271" s="1892"/>
      <c r="D271" s="1892"/>
      <c r="E271" s="1892"/>
      <c r="F271" s="1892"/>
      <c r="G271" s="1892"/>
      <c r="H271" s="1892"/>
      <c r="I271" s="1892"/>
      <c r="J271" s="1892"/>
      <c r="K271" s="1892"/>
      <c r="L271" s="1892"/>
      <c r="M271" s="1892"/>
      <c r="N271" s="1892"/>
      <c r="O271" s="1892"/>
      <c r="P271" s="1892"/>
      <c r="Q271" s="1892"/>
      <c r="R271" s="1892"/>
      <c r="S271" s="1892"/>
      <c r="T271" s="1892"/>
      <c r="U271" s="1892"/>
      <c r="V271" s="1892"/>
      <c r="W271" s="1892"/>
      <c r="X271" s="1892"/>
    </row>
    <row r="272" spans="1:24" ht="16.5" customHeight="1">
      <c r="A272" s="1892"/>
      <c r="B272" s="1892"/>
      <c r="C272" s="1892"/>
      <c r="D272" s="1892"/>
      <c r="E272" s="1892"/>
      <c r="F272" s="1892"/>
      <c r="G272" s="1892"/>
      <c r="H272" s="1892"/>
      <c r="I272" s="1892"/>
      <c r="J272" s="1892"/>
      <c r="K272" s="1892"/>
      <c r="L272" s="1892"/>
      <c r="M272" s="1892"/>
      <c r="N272" s="1892"/>
      <c r="O272" s="1892"/>
      <c r="P272" s="1892"/>
      <c r="Q272" s="1892"/>
      <c r="R272" s="1892"/>
      <c r="S272" s="1892"/>
      <c r="T272" s="1892"/>
      <c r="U272" s="1892"/>
      <c r="V272" s="1892"/>
      <c r="W272" s="1892"/>
      <c r="X272" s="1892"/>
    </row>
    <row r="273" spans="1:24" ht="16.5" customHeight="1">
      <c r="A273" s="1892"/>
      <c r="B273" s="1892"/>
      <c r="C273" s="1892"/>
      <c r="D273" s="1892"/>
      <c r="E273" s="1892"/>
      <c r="F273" s="1892"/>
      <c r="G273" s="1892"/>
      <c r="H273" s="1892"/>
      <c r="I273" s="1892"/>
      <c r="J273" s="1892"/>
      <c r="K273" s="1892"/>
      <c r="L273" s="1892"/>
      <c r="M273" s="1892"/>
      <c r="N273" s="1892"/>
      <c r="O273" s="1892"/>
      <c r="P273" s="1892"/>
      <c r="Q273" s="1892"/>
      <c r="R273" s="1892"/>
      <c r="S273" s="1892"/>
      <c r="T273" s="1892"/>
      <c r="U273" s="1892"/>
      <c r="V273" s="1892"/>
      <c r="W273" s="1892"/>
      <c r="X273" s="1892"/>
    </row>
    <row r="274" spans="1:24" ht="16.5" customHeight="1">
      <c r="A274" s="1892"/>
      <c r="B274" s="1892"/>
      <c r="C274" s="1892"/>
      <c r="D274" s="1892"/>
      <c r="E274" s="1892"/>
      <c r="F274" s="1892"/>
      <c r="G274" s="1892"/>
      <c r="H274" s="1892"/>
      <c r="I274" s="1892"/>
      <c r="J274" s="1892"/>
      <c r="K274" s="1892"/>
      <c r="L274" s="1892"/>
      <c r="M274" s="1892"/>
      <c r="N274" s="1892"/>
      <c r="O274" s="1892"/>
      <c r="P274" s="1892"/>
      <c r="Q274" s="1892"/>
      <c r="R274" s="1892"/>
      <c r="S274" s="1892"/>
      <c r="T274" s="1892"/>
      <c r="U274" s="1892"/>
      <c r="V274" s="1892"/>
      <c r="W274" s="1892"/>
      <c r="X274" s="1892"/>
    </row>
    <row r="275" spans="1:24" ht="16.5" customHeight="1">
      <c r="A275" s="1892"/>
      <c r="B275" s="1892"/>
      <c r="C275" s="1892"/>
      <c r="D275" s="1892"/>
      <c r="E275" s="1892"/>
      <c r="F275" s="1892"/>
      <c r="G275" s="1892"/>
      <c r="H275" s="1892"/>
      <c r="I275" s="1892"/>
      <c r="J275" s="1892"/>
      <c r="K275" s="1892"/>
      <c r="L275" s="1892"/>
      <c r="M275" s="1892"/>
      <c r="N275" s="1892"/>
      <c r="O275" s="1892"/>
      <c r="P275" s="1892"/>
      <c r="Q275" s="1892"/>
      <c r="R275" s="1892"/>
      <c r="S275" s="1892"/>
      <c r="T275" s="1892"/>
      <c r="U275" s="1892"/>
      <c r="V275" s="1892"/>
      <c r="W275" s="1892"/>
      <c r="X275" s="1892"/>
    </row>
    <row r="276" spans="1:24" ht="16.5" customHeight="1">
      <c r="A276" s="1892"/>
      <c r="B276" s="1892"/>
      <c r="C276" s="1892"/>
      <c r="D276" s="1892"/>
      <c r="E276" s="1892"/>
      <c r="F276" s="1892"/>
      <c r="G276" s="1892"/>
      <c r="H276" s="1892"/>
      <c r="I276" s="1892"/>
      <c r="J276" s="1892"/>
      <c r="K276" s="1892"/>
      <c r="L276" s="1892"/>
      <c r="M276" s="1892"/>
      <c r="N276" s="1892"/>
      <c r="O276" s="1892"/>
      <c r="P276" s="1892"/>
      <c r="Q276" s="1892"/>
      <c r="R276" s="1892"/>
      <c r="S276" s="1892"/>
      <c r="T276" s="1892"/>
      <c r="U276" s="1892"/>
      <c r="V276" s="1892"/>
      <c r="W276" s="1892"/>
      <c r="X276" s="1892"/>
    </row>
    <row r="277" spans="1:24" ht="16.5" customHeight="1">
      <c r="A277" s="1892"/>
      <c r="B277" s="1892"/>
      <c r="C277" s="1892"/>
      <c r="D277" s="1892"/>
      <c r="E277" s="1892"/>
      <c r="F277" s="1892"/>
      <c r="G277" s="1892"/>
      <c r="H277" s="1892"/>
      <c r="I277" s="1892"/>
      <c r="J277" s="1892"/>
      <c r="K277" s="1892"/>
      <c r="L277" s="1892"/>
      <c r="M277" s="1892"/>
      <c r="N277" s="1892"/>
      <c r="O277" s="1892"/>
      <c r="P277" s="1892"/>
      <c r="Q277" s="1892"/>
      <c r="R277" s="1892"/>
      <c r="S277" s="1892"/>
      <c r="T277" s="1892"/>
      <c r="U277" s="1892"/>
      <c r="V277" s="1892"/>
      <c r="W277" s="1892"/>
      <c r="X277" s="1892"/>
    </row>
    <row r="278" spans="1:24" ht="16.5" customHeight="1">
      <c r="A278" s="1892"/>
      <c r="B278" s="1892"/>
      <c r="C278" s="1892"/>
      <c r="D278" s="1892"/>
      <c r="E278" s="1892"/>
      <c r="F278" s="1892"/>
      <c r="G278" s="1892"/>
      <c r="H278" s="1892"/>
      <c r="I278" s="1892"/>
      <c r="J278" s="1892"/>
      <c r="K278" s="1892"/>
      <c r="L278" s="1892"/>
      <c r="M278" s="1892"/>
      <c r="N278" s="1892"/>
      <c r="O278" s="1892"/>
      <c r="P278" s="1892"/>
      <c r="Q278" s="1892"/>
      <c r="R278" s="1892"/>
      <c r="S278" s="1892"/>
      <c r="T278" s="1892"/>
      <c r="U278" s="1892"/>
      <c r="V278" s="1892"/>
      <c r="W278" s="1892"/>
      <c r="X278" s="1892"/>
    </row>
    <row r="279" spans="1:24" ht="16.5" customHeight="1">
      <c r="A279" s="1892"/>
      <c r="B279" s="1892"/>
      <c r="C279" s="1892"/>
      <c r="D279" s="1892"/>
      <c r="E279" s="1892"/>
      <c r="F279" s="1892"/>
      <c r="G279" s="1892"/>
      <c r="H279" s="1892"/>
      <c r="I279" s="1892"/>
      <c r="J279" s="1892"/>
      <c r="K279" s="1892"/>
      <c r="L279" s="1892"/>
      <c r="M279" s="1892"/>
      <c r="N279" s="1892"/>
      <c r="O279" s="1892"/>
      <c r="P279" s="1892"/>
      <c r="Q279" s="1892"/>
      <c r="R279" s="1892"/>
      <c r="S279" s="1892"/>
      <c r="T279" s="1892"/>
      <c r="U279" s="1892"/>
      <c r="V279" s="1892"/>
      <c r="W279" s="1892"/>
      <c r="X279" s="1892"/>
    </row>
    <row r="280" spans="1:24" ht="16.5" customHeight="1">
      <c r="A280" s="1892"/>
      <c r="B280" s="1892"/>
      <c r="C280" s="1892"/>
      <c r="D280" s="1892"/>
      <c r="E280" s="1892"/>
      <c r="F280" s="1892"/>
      <c r="G280" s="1892"/>
      <c r="H280" s="1892"/>
      <c r="I280" s="1892"/>
      <c r="J280" s="1892"/>
      <c r="K280" s="1892"/>
      <c r="L280" s="1892"/>
      <c r="M280" s="1892"/>
      <c r="N280" s="1892"/>
      <c r="O280" s="1892"/>
      <c r="P280" s="1892"/>
      <c r="Q280" s="1892"/>
      <c r="R280" s="1892"/>
      <c r="S280" s="1892"/>
      <c r="T280" s="1892"/>
      <c r="U280" s="1892"/>
      <c r="V280" s="1892"/>
      <c r="W280" s="1892"/>
      <c r="X280" s="1892"/>
    </row>
    <row r="281" spans="1:24" ht="16.5" customHeight="1">
      <c r="A281" s="1892"/>
      <c r="B281" s="1892"/>
      <c r="C281" s="1892"/>
      <c r="D281" s="1892"/>
      <c r="E281" s="1892"/>
      <c r="F281" s="1892"/>
      <c r="G281" s="1892"/>
      <c r="H281" s="1892"/>
      <c r="I281" s="1892"/>
      <c r="J281" s="1892"/>
      <c r="K281" s="1892"/>
      <c r="L281" s="1892"/>
      <c r="M281" s="1892"/>
      <c r="N281" s="1892"/>
      <c r="O281" s="1892"/>
      <c r="P281" s="1892"/>
      <c r="Q281" s="1892"/>
      <c r="R281" s="1892"/>
      <c r="S281" s="1892"/>
      <c r="T281" s="1892"/>
      <c r="U281" s="1892"/>
      <c r="V281" s="1892"/>
      <c r="W281" s="1892"/>
      <c r="X281" s="1892"/>
    </row>
    <row r="282" spans="1:24" ht="16.5" customHeight="1">
      <c r="A282" s="1892"/>
      <c r="B282" s="1892"/>
      <c r="C282" s="1892"/>
      <c r="D282" s="1892"/>
      <c r="E282" s="1892"/>
      <c r="F282" s="1892"/>
      <c r="G282" s="1892"/>
      <c r="H282" s="1892"/>
      <c r="I282" s="1892"/>
      <c r="J282" s="1892"/>
      <c r="K282" s="1892"/>
      <c r="L282" s="1892"/>
      <c r="M282" s="1892"/>
      <c r="N282" s="1892"/>
      <c r="O282" s="1892"/>
      <c r="P282" s="1892"/>
      <c r="Q282" s="1892"/>
      <c r="R282" s="1892"/>
      <c r="S282" s="1892"/>
      <c r="T282" s="1892"/>
      <c r="U282" s="1892"/>
      <c r="V282" s="1892"/>
      <c r="W282" s="1892"/>
      <c r="X282" s="1892"/>
    </row>
    <row r="283" spans="1:24" ht="16.5" customHeight="1">
      <c r="A283" s="1892"/>
      <c r="B283" s="1892"/>
      <c r="C283" s="1892"/>
      <c r="D283" s="1892"/>
      <c r="E283" s="1892"/>
      <c r="F283" s="1892"/>
      <c r="G283" s="1892"/>
      <c r="H283" s="1892"/>
      <c r="I283" s="1892"/>
      <c r="J283" s="1892"/>
      <c r="K283" s="1892"/>
      <c r="L283" s="1892"/>
      <c r="M283" s="1892"/>
      <c r="N283" s="1892"/>
      <c r="O283" s="1892"/>
      <c r="P283" s="1892"/>
      <c r="Q283" s="1892"/>
      <c r="R283" s="1892"/>
      <c r="S283" s="1892"/>
      <c r="T283" s="1892"/>
      <c r="U283" s="1892"/>
      <c r="V283" s="1892"/>
      <c r="W283" s="1892"/>
      <c r="X283" s="1892"/>
    </row>
    <row r="284" spans="1:24" ht="16.5" customHeight="1">
      <c r="A284" s="1892"/>
      <c r="B284" s="1892"/>
      <c r="C284" s="1892"/>
      <c r="D284" s="1892"/>
      <c r="E284" s="1892"/>
      <c r="F284" s="1892"/>
      <c r="G284" s="1892"/>
      <c r="H284" s="1892"/>
      <c r="I284" s="1892"/>
      <c r="J284" s="1892"/>
      <c r="K284" s="1892"/>
      <c r="L284" s="1892"/>
      <c r="M284" s="1892"/>
      <c r="N284" s="1892"/>
      <c r="O284" s="1892"/>
      <c r="P284" s="1892"/>
      <c r="Q284" s="1892"/>
      <c r="R284" s="1892"/>
      <c r="S284" s="1892"/>
      <c r="T284" s="1892"/>
      <c r="U284" s="1892"/>
      <c r="V284" s="1892"/>
      <c r="W284" s="1892"/>
      <c r="X284" s="1892"/>
    </row>
    <row r="285" spans="1:24" ht="16.5" customHeight="1">
      <c r="A285" s="1892"/>
      <c r="B285" s="1892"/>
      <c r="C285" s="1892"/>
      <c r="D285" s="1892"/>
      <c r="E285" s="1892"/>
      <c r="F285" s="1892"/>
      <c r="G285" s="1892"/>
      <c r="H285" s="1892"/>
      <c r="I285" s="1892"/>
      <c r="J285" s="1892"/>
      <c r="K285" s="1892"/>
      <c r="L285" s="1892"/>
      <c r="M285" s="1892"/>
      <c r="N285" s="1892"/>
      <c r="O285" s="1892"/>
      <c r="P285" s="1892"/>
      <c r="Q285" s="1892"/>
      <c r="R285" s="1892"/>
      <c r="S285" s="1892"/>
      <c r="T285" s="1892"/>
      <c r="U285" s="1892"/>
      <c r="V285" s="1892"/>
      <c r="W285" s="1892"/>
      <c r="X285" s="1892"/>
    </row>
    <row r="286" spans="1:24" ht="16.5" customHeight="1">
      <c r="A286" s="1892"/>
      <c r="B286" s="1892"/>
      <c r="C286" s="1892"/>
      <c r="D286" s="1892"/>
      <c r="E286" s="1892"/>
      <c r="F286" s="1892"/>
      <c r="G286" s="1892"/>
      <c r="H286" s="1892"/>
      <c r="I286" s="1892"/>
      <c r="J286" s="1892"/>
      <c r="K286" s="1892"/>
      <c r="L286" s="1892"/>
      <c r="M286" s="1892"/>
      <c r="N286" s="1892"/>
      <c r="O286" s="1892"/>
      <c r="P286" s="1892"/>
      <c r="Q286" s="1892"/>
      <c r="R286" s="1892"/>
      <c r="S286" s="1892"/>
      <c r="T286" s="1892"/>
      <c r="U286" s="1892"/>
      <c r="V286" s="1892"/>
      <c r="W286" s="1892"/>
      <c r="X286" s="1892"/>
    </row>
    <row r="287" spans="1:24" ht="16.5" customHeight="1">
      <c r="A287" s="1892"/>
      <c r="B287" s="1892"/>
      <c r="C287" s="1892"/>
      <c r="D287" s="1892"/>
      <c r="E287" s="1892"/>
      <c r="F287" s="1892"/>
      <c r="G287" s="1892"/>
      <c r="H287" s="1892"/>
      <c r="I287" s="1892"/>
      <c r="J287" s="1892"/>
      <c r="K287" s="1892"/>
      <c r="L287" s="1892"/>
      <c r="M287" s="1892"/>
      <c r="N287" s="1892"/>
      <c r="O287" s="1892"/>
      <c r="P287" s="1892"/>
      <c r="Q287" s="1892"/>
      <c r="R287" s="1892"/>
      <c r="S287" s="1892"/>
      <c r="T287" s="1892"/>
      <c r="U287" s="1892"/>
      <c r="V287" s="1892"/>
      <c r="W287" s="1892"/>
      <c r="X287" s="1892"/>
    </row>
    <row r="288" spans="1:24" ht="16.5" customHeight="1">
      <c r="A288" s="1892"/>
      <c r="B288" s="1892"/>
      <c r="C288" s="1892"/>
      <c r="D288" s="1892"/>
      <c r="E288" s="1892"/>
      <c r="F288" s="1892"/>
      <c r="G288" s="1892"/>
      <c r="H288" s="1892"/>
      <c r="I288" s="1892"/>
      <c r="J288" s="1892"/>
      <c r="K288" s="1892"/>
      <c r="L288" s="1892"/>
      <c r="M288" s="1892"/>
      <c r="N288" s="1892"/>
      <c r="O288" s="1892"/>
      <c r="P288" s="1892"/>
      <c r="Q288" s="1892"/>
      <c r="R288" s="1892"/>
      <c r="S288" s="1892"/>
      <c r="T288" s="1892"/>
      <c r="U288" s="1892"/>
      <c r="V288" s="1892"/>
      <c r="W288" s="1892"/>
      <c r="X288" s="1892"/>
    </row>
    <row r="289" spans="1:24" ht="16.5" customHeight="1">
      <c r="A289" s="1892"/>
      <c r="B289" s="1892"/>
      <c r="C289" s="1892"/>
      <c r="D289" s="1892"/>
      <c r="E289" s="1892"/>
      <c r="F289" s="1892"/>
      <c r="G289" s="1892"/>
      <c r="H289" s="1892"/>
      <c r="I289" s="1892"/>
      <c r="J289" s="1892"/>
      <c r="K289" s="1892"/>
      <c r="L289" s="1892"/>
      <c r="M289" s="1892"/>
      <c r="N289" s="1892"/>
      <c r="O289" s="1892"/>
      <c r="P289" s="1892"/>
      <c r="Q289" s="1892"/>
      <c r="R289" s="1892"/>
      <c r="S289" s="1892"/>
      <c r="T289" s="1892"/>
      <c r="U289" s="1892"/>
      <c r="V289" s="1892"/>
      <c r="W289" s="1892"/>
      <c r="X289" s="1892"/>
    </row>
    <row r="290" spans="1:24" ht="16.5" customHeight="1">
      <c r="A290" s="1892"/>
      <c r="B290" s="1892"/>
      <c r="C290" s="1892"/>
      <c r="D290" s="1892"/>
      <c r="E290" s="1892"/>
      <c r="F290" s="1892"/>
      <c r="G290" s="1892"/>
      <c r="H290" s="1892"/>
      <c r="I290" s="1892"/>
      <c r="J290" s="1892"/>
      <c r="K290" s="1892"/>
      <c r="L290" s="1892"/>
      <c r="M290" s="1892"/>
      <c r="N290" s="1892"/>
      <c r="O290" s="1892"/>
      <c r="P290" s="1892"/>
      <c r="Q290" s="1892"/>
      <c r="R290" s="1892"/>
      <c r="S290" s="1892"/>
      <c r="T290" s="1892"/>
      <c r="U290" s="1892"/>
      <c r="V290" s="1892"/>
      <c r="W290" s="1892"/>
      <c r="X290" s="1892"/>
    </row>
    <row r="291" spans="1:24" ht="16.5" customHeight="1">
      <c r="A291" s="1892"/>
      <c r="B291" s="1892"/>
      <c r="C291" s="1892"/>
      <c r="D291" s="1892"/>
      <c r="E291" s="1892"/>
      <c r="F291" s="1892"/>
      <c r="G291" s="1892"/>
      <c r="H291" s="1892"/>
      <c r="I291" s="1892"/>
      <c r="J291" s="1892"/>
      <c r="K291" s="1892"/>
      <c r="L291" s="1892"/>
      <c r="M291" s="1892"/>
      <c r="N291" s="1892"/>
      <c r="O291" s="1892"/>
      <c r="P291" s="1892"/>
      <c r="Q291" s="1892"/>
      <c r="R291" s="1892"/>
      <c r="S291" s="1892"/>
      <c r="T291" s="1892"/>
      <c r="U291" s="1892"/>
      <c r="V291" s="1892"/>
      <c r="W291" s="1892"/>
      <c r="X291" s="1892"/>
    </row>
    <row r="292" spans="1:24" ht="16.5" customHeight="1">
      <c r="A292" s="1892"/>
      <c r="B292" s="1892"/>
      <c r="C292" s="1892"/>
      <c r="D292" s="1892"/>
      <c r="E292" s="1892"/>
      <c r="F292" s="1892"/>
      <c r="G292" s="1892"/>
      <c r="H292" s="1892"/>
      <c r="I292" s="1892"/>
      <c r="J292" s="1892"/>
      <c r="K292" s="1892"/>
      <c r="L292" s="1892"/>
      <c r="M292" s="1892"/>
      <c r="N292" s="1892"/>
      <c r="O292" s="1892"/>
      <c r="P292" s="1892"/>
      <c r="Q292" s="1892"/>
      <c r="R292" s="1892"/>
      <c r="S292" s="1892"/>
      <c r="T292" s="1892"/>
      <c r="U292" s="1892"/>
      <c r="V292" s="1892"/>
      <c r="W292" s="1892"/>
      <c r="X292" s="1892"/>
    </row>
    <row r="293" spans="1:24" ht="16.5" customHeight="1">
      <c r="A293" s="1892"/>
      <c r="B293" s="1892"/>
      <c r="C293" s="1892"/>
      <c r="D293" s="1892"/>
      <c r="E293" s="1892"/>
      <c r="F293" s="1892"/>
      <c r="G293" s="1892"/>
      <c r="H293" s="1892"/>
      <c r="I293" s="1892"/>
      <c r="J293" s="1892"/>
      <c r="K293" s="1892"/>
      <c r="L293" s="1892"/>
      <c r="M293" s="1892"/>
      <c r="N293" s="1892"/>
      <c r="O293" s="1892"/>
      <c r="P293" s="1892"/>
      <c r="Q293" s="1892"/>
      <c r="R293" s="1892"/>
      <c r="S293" s="1892"/>
      <c r="T293" s="1892"/>
      <c r="U293" s="1892"/>
      <c r="V293" s="1892"/>
      <c r="W293" s="1892"/>
      <c r="X293" s="1892"/>
    </row>
    <row r="294" spans="1:24" ht="16.5" customHeight="1">
      <c r="A294" s="1892"/>
      <c r="B294" s="1892"/>
      <c r="C294" s="1892"/>
      <c r="D294" s="1892"/>
      <c r="E294" s="1892"/>
      <c r="F294" s="1892"/>
      <c r="G294" s="1892"/>
      <c r="H294" s="1892"/>
      <c r="I294" s="1892"/>
      <c r="J294" s="1892"/>
      <c r="K294" s="1892"/>
      <c r="L294" s="1892"/>
      <c r="M294" s="1892"/>
      <c r="N294" s="1892"/>
      <c r="O294" s="1892"/>
      <c r="P294" s="1892"/>
      <c r="Q294" s="1892"/>
      <c r="R294" s="1892"/>
      <c r="S294" s="1892"/>
      <c r="T294" s="1892"/>
      <c r="U294" s="1892"/>
      <c r="V294" s="1892"/>
      <c r="W294" s="1892"/>
      <c r="X294" s="1892"/>
    </row>
    <row r="295" spans="1:24" ht="16.5" customHeight="1">
      <c r="A295" s="1892"/>
      <c r="B295" s="1892"/>
      <c r="C295" s="1892"/>
      <c r="D295" s="1892"/>
      <c r="E295" s="1892"/>
      <c r="F295" s="1892"/>
      <c r="G295" s="1892"/>
      <c r="H295" s="1892"/>
      <c r="I295" s="1892"/>
      <c r="J295" s="1892"/>
      <c r="K295" s="1892"/>
      <c r="L295" s="1892"/>
      <c r="M295" s="1892"/>
      <c r="N295" s="1892"/>
      <c r="O295" s="1892"/>
      <c r="P295" s="1892"/>
      <c r="Q295" s="1892"/>
      <c r="R295" s="1892"/>
      <c r="S295" s="1892"/>
      <c r="T295" s="1892"/>
      <c r="U295" s="1892"/>
      <c r="V295" s="1892"/>
      <c r="W295" s="1892"/>
      <c r="X295" s="1892"/>
    </row>
    <row r="296" spans="1:24" ht="16.5" customHeight="1">
      <c r="A296" s="1892"/>
      <c r="B296" s="1892"/>
      <c r="C296" s="1892"/>
      <c r="D296" s="1892"/>
      <c r="E296" s="1892"/>
      <c r="F296" s="1892"/>
      <c r="G296" s="1892"/>
      <c r="H296" s="1892"/>
      <c r="I296" s="1892"/>
      <c r="J296" s="1892"/>
      <c r="K296" s="1892"/>
      <c r="L296" s="1892"/>
      <c r="M296" s="1892"/>
      <c r="N296" s="1892"/>
      <c r="O296" s="1892"/>
      <c r="P296" s="1892"/>
      <c r="Q296" s="1892"/>
      <c r="R296" s="1892"/>
      <c r="S296" s="1892"/>
      <c r="T296" s="1892"/>
      <c r="U296" s="1892"/>
      <c r="V296" s="1892"/>
      <c r="W296" s="1892"/>
      <c r="X296" s="1892"/>
    </row>
    <row r="297" spans="1:24" ht="16.5" customHeight="1">
      <c r="A297" s="1892"/>
      <c r="B297" s="1892"/>
      <c r="C297" s="1892"/>
      <c r="D297" s="1892"/>
      <c r="E297" s="1892"/>
      <c r="F297" s="1892"/>
      <c r="G297" s="1892"/>
      <c r="H297" s="1892"/>
      <c r="I297" s="1892"/>
      <c r="J297" s="1892"/>
      <c r="K297" s="1892"/>
      <c r="L297" s="1892"/>
      <c r="M297" s="1892"/>
      <c r="N297" s="1892"/>
      <c r="O297" s="1892"/>
      <c r="P297" s="1892"/>
      <c r="Q297" s="1892"/>
      <c r="R297" s="1892"/>
      <c r="S297" s="1892"/>
      <c r="T297" s="1892"/>
      <c r="U297" s="1892"/>
      <c r="V297" s="1892"/>
      <c r="W297" s="1892"/>
      <c r="X297" s="1892"/>
    </row>
    <row r="298" spans="1:24" ht="16.5" customHeight="1">
      <c r="A298" s="1892"/>
      <c r="B298" s="1892"/>
      <c r="C298" s="1892"/>
      <c r="D298" s="1892"/>
      <c r="E298" s="1892"/>
      <c r="F298" s="1892"/>
      <c r="G298" s="1892"/>
      <c r="H298" s="1892"/>
      <c r="I298" s="1892"/>
      <c r="J298" s="1892"/>
      <c r="K298" s="1892"/>
      <c r="L298" s="1892"/>
      <c r="M298" s="1892"/>
      <c r="N298" s="1892"/>
      <c r="O298" s="1892"/>
      <c r="P298" s="1892"/>
      <c r="Q298" s="1892"/>
      <c r="R298" s="1892"/>
      <c r="S298" s="1892"/>
      <c r="T298" s="1892"/>
      <c r="U298" s="1892"/>
      <c r="V298" s="1892"/>
      <c r="W298" s="1892"/>
      <c r="X298" s="1892"/>
    </row>
    <row r="299" spans="1:24" ht="16.5" customHeight="1">
      <c r="A299" s="1892"/>
      <c r="B299" s="1892"/>
      <c r="C299" s="1892"/>
      <c r="D299" s="1892"/>
      <c r="E299" s="1892"/>
      <c r="F299" s="1892"/>
      <c r="G299" s="1892"/>
      <c r="H299" s="1892"/>
      <c r="I299" s="1892"/>
      <c r="J299" s="1892"/>
      <c r="K299" s="1892"/>
      <c r="L299" s="1892"/>
      <c r="M299" s="1892"/>
      <c r="N299" s="1892"/>
      <c r="O299" s="1892"/>
      <c r="P299" s="1892"/>
      <c r="Q299" s="1892"/>
      <c r="R299" s="1892"/>
      <c r="S299" s="1892"/>
      <c r="T299" s="1892"/>
      <c r="U299" s="1892"/>
      <c r="V299" s="1892"/>
      <c r="W299" s="1892"/>
      <c r="X299" s="1892"/>
    </row>
    <row r="300" spans="1:24" ht="16.5" customHeight="1">
      <c r="A300" s="1892"/>
      <c r="B300" s="1892"/>
      <c r="C300" s="1892"/>
      <c r="D300" s="1892"/>
      <c r="E300" s="1892"/>
      <c r="F300" s="1892"/>
      <c r="G300" s="1892"/>
      <c r="H300" s="1892"/>
      <c r="I300" s="1892"/>
      <c r="J300" s="1892"/>
      <c r="K300" s="1892"/>
      <c r="L300" s="1892"/>
      <c r="M300" s="1892"/>
      <c r="N300" s="1892"/>
      <c r="O300" s="1892"/>
      <c r="P300" s="1892"/>
      <c r="Q300" s="1892"/>
      <c r="R300" s="1892"/>
      <c r="S300" s="1892"/>
      <c r="T300" s="1892"/>
      <c r="U300" s="1892"/>
      <c r="V300" s="1892"/>
      <c r="W300" s="1892"/>
      <c r="X300" s="1892"/>
    </row>
    <row r="301" spans="1:24" ht="16.5" customHeight="1">
      <c r="A301" s="1892"/>
      <c r="B301" s="1892"/>
      <c r="C301" s="1892"/>
      <c r="D301" s="1892"/>
      <c r="E301" s="1892"/>
      <c r="F301" s="1892"/>
      <c r="G301" s="1892"/>
      <c r="H301" s="1892"/>
      <c r="I301" s="1892"/>
      <c r="J301" s="1892"/>
      <c r="K301" s="1892"/>
      <c r="L301" s="1892"/>
      <c r="M301" s="1892"/>
      <c r="N301" s="1892"/>
      <c r="O301" s="1892"/>
      <c r="P301" s="1892"/>
      <c r="Q301" s="1892"/>
      <c r="R301" s="1892"/>
      <c r="S301" s="1892"/>
      <c r="T301" s="1892"/>
      <c r="U301" s="1892"/>
      <c r="V301" s="1892"/>
      <c r="W301" s="1892"/>
      <c r="X301" s="1892"/>
    </row>
    <row r="302" spans="1:24" ht="16.5" customHeight="1">
      <c r="A302" s="1892"/>
      <c r="B302" s="1892"/>
      <c r="C302" s="1892"/>
      <c r="D302" s="1892"/>
      <c r="E302" s="1892"/>
      <c r="F302" s="1892"/>
      <c r="G302" s="1892"/>
      <c r="H302" s="1892"/>
      <c r="I302" s="1892"/>
      <c r="J302" s="1892"/>
      <c r="K302" s="1892"/>
      <c r="L302" s="1892"/>
      <c r="M302" s="1892"/>
      <c r="N302" s="1892"/>
      <c r="O302" s="1892"/>
      <c r="P302" s="1892"/>
      <c r="Q302" s="1892"/>
      <c r="R302" s="1892"/>
      <c r="S302" s="1892"/>
      <c r="T302" s="1892"/>
      <c r="U302" s="1892"/>
      <c r="V302" s="1892"/>
      <c r="W302" s="1892"/>
      <c r="X302" s="1892"/>
    </row>
    <row r="303" spans="1:24" ht="16.5" customHeight="1">
      <c r="A303" s="1892"/>
      <c r="B303" s="1892"/>
      <c r="C303" s="1892"/>
      <c r="D303" s="1892"/>
      <c r="E303" s="1892"/>
      <c r="F303" s="1892"/>
      <c r="G303" s="1892"/>
      <c r="H303" s="1892"/>
      <c r="I303" s="1892"/>
      <c r="J303" s="1892"/>
      <c r="K303" s="1892"/>
      <c r="L303" s="1892"/>
      <c r="M303" s="1892"/>
      <c r="N303" s="1892"/>
      <c r="O303" s="1892"/>
      <c r="P303" s="1892"/>
      <c r="Q303" s="1892"/>
      <c r="R303" s="1892"/>
      <c r="S303" s="1892"/>
      <c r="T303" s="1892"/>
      <c r="U303" s="1892"/>
      <c r="V303" s="1892"/>
      <c r="W303" s="1892"/>
      <c r="X303" s="1892"/>
    </row>
    <row r="304" spans="1:24" ht="16.5" customHeight="1">
      <c r="A304" s="1892"/>
      <c r="B304" s="1892"/>
      <c r="C304" s="1892"/>
      <c r="D304" s="1892"/>
      <c r="E304" s="1892"/>
      <c r="F304" s="1892"/>
      <c r="G304" s="1892"/>
      <c r="H304" s="1892"/>
      <c r="I304" s="1892"/>
      <c r="J304" s="1892"/>
      <c r="K304" s="1892"/>
      <c r="L304" s="1892"/>
      <c r="M304" s="1892"/>
      <c r="N304" s="1892"/>
      <c r="O304" s="1892"/>
      <c r="P304" s="1892"/>
      <c r="Q304" s="1892"/>
      <c r="R304" s="1892"/>
      <c r="S304" s="1892"/>
      <c r="T304" s="1892"/>
      <c r="U304" s="1892"/>
      <c r="V304" s="1892"/>
      <c r="W304" s="1892"/>
      <c r="X304" s="1892"/>
    </row>
    <row r="305" spans="1:24" ht="16.5" customHeight="1">
      <c r="A305" s="1892"/>
      <c r="B305" s="1892"/>
      <c r="C305" s="1892"/>
      <c r="D305" s="1892"/>
      <c r="E305" s="1892"/>
      <c r="F305" s="1892"/>
      <c r="G305" s="1892"/>
      <c r="H305" s="1892"/>
      <c r="I305" s="1892"/>
      <c r="J305" s="1892"/>
      <c r="K305" s="1892"/>
      <c r="L305" s="1892"/>
      <c r="M305" s="1892"/>
      <c r="N305" s="1892"/>
      <c r="O305" s="1892"/>
      <c r="P305" s="1892"/>
      <c r="Q305" s="1892"/>
      <c r="R305" s="1892"/>
      <c r="S305" s="1892"/>
      <c r="T305" s="1892"/>
      <c r="U305" s="1892"/>
      <c r="V305" s="1892"/>
      <c r="W305" s="1892"/>
      <c r="X305" s="1892"/>
    </row>
    <row r="306" spans="1:24" ht="16.5" customHeight="1">
      <c r="A306" s="1892"/>
      <c r="B306" s="1892"/>
      <c r="C306" s="1892"/>
      <c r="D306" s="1892"/>
      <c r="E306" s="1892"/>
      <c r="F306" s="1892"/>
      <c r="G306" s="1892"/>
      <c r="H306" s="1892"/>
      <c r="I306" s="1892"/>
      <c r="J306" s="1892"/>
      <c r="K306" s="1892"/>
      <c r="L306" s="1892"/>
      <c r="M306" s="1892"/>
      <c r="N306" s="1892"/>
      <c r="O306" s="1892"/>
      <c r="P306" s="1892"/>
      <c r="Q306" s="1892"/>
      <c r="R306" s="1892"/>
      <c r="S306" s="1892"/>
      <c r="T306" s="1892"/>
      <c r="U306" s="1892"/>
      <c r="V306" s="1892"/>
      <c r="W306" s="1892"/>
      <c r="X306" s="1892"/>
    </row>
    <row r="307" spans="1:24" ht="16.5" customHeight="1">
      <c r="A307" s="1892"/>
      <c r="B307" s="1892"/>
      <c r="C307" s="1892"/>
      <c r="D307" s="1892"/>
      <c r="E307" s="1892"/>
      <c r="F307" s="1892"/>
      <c r="G307" s="1892"/>
      <c r="H307" s="1892"/>
      <c r="I307" s="1892"/>
      <c r="J307" s="1892"/>
      <c r="K307" s="1892"/>
      <c r="L307" s="1892"/>
      <c r="M307" s="1892"/>
      <c r="N307" s="1892"/>
      <c r="O307" s="1892"/>
      <c r="P307" s="1892"/>
      <c r="Q307" s="1892"/>
      <c r="R307" s="1892"/>
      <c r="S307" s="1892"/>
      <c r="T307" s="1892"/>
      <c r="U307" s="1892"/>
      <c r="V307" s="1892"/>
      <c r="W307" s="1892"/>
      <c r="X307" s="1892"/>
    </row>
    <row r="308" spans="1:24" ht="16.5" customHeight="1">
      <c r="A308" s="1892"/>
      <c r="B308" s="1892"/>
      <c r="C308" s="1892"/>
      <c r="D308" s="1892"/>
      <c r="E308" s="1892"/>
      <c r="F308" s="1892"/>
      <c r="G308" s="1892"/>
      <c r="H308" s="1892"/>
      <c r="I308" s="1892"/>
      <c r="J308" s="1892"/>
      <c r="K308" s="1892"/>
      <c r="L308" s="1892"/>
      <c r="M308" s="1892"/>
      <c r="N308" s="1892"/>
      <c r="O308" s="1892"/>
      <c r="P308" s="1892"/>
      <c r="Q308" s="1892"/>
      <c r="R308" s="1892"/>
      <c r="S308" s="1892"/>
      <c r="T308" s="1892"/>
      <c r="U308" s="1892"/>
      <c r="V308" s="1892"/>
      <c r="W308" s="1892"/>
      <c r="X308" s="1892"/>
    </row>
    <row r="309" spans="1:24" ht="16.5" customHeight="1">
      <c r="A309" s="1892"/>
      <c r="B309" s="1892"/>
      <c r="C309" s="1892"/>
      <c r="D309" s="1892"/>
      <c r="E309" s="1892"/>
      <c r="F309" s="1892"/>
      <c r="G309" s="1892"/>
      <c r="H309" s="1892"/>
      <c r="I309" s="1892"/>
      <c r="J309" s="1892"/>
      <c r="K309" s="1892"/>
      <c r="L309" s="1892"/>
      <c r="M309" s="1892"/>
      <c r="N309" s="1892"/>
      <c r="O309" s="1892"/>
      <c r="P309" s="1892"/>
      <c r="Q309" s="1892"/>
      <c r="R309" s="1892"/>
      <c r="S309" s="1892"/>
      <c r="T309" s="1892"/>
      <c r="U309" s="1892"/>
      <c r="V309" s="1892"/>
      <c r="W309" s="1892"/>
      <c r="X309" s="1892"/>
    </row>
    <row r="310" spans="1:24" ht="16.5" customHeight="1">
      <c r="A310" s="1892"/>
      <c r="B310" s="1892"/>
      <c r="C310" s="1892"/>
      <c r="D310" s="1892"/>
      <c r="E310" s="1892"/>
      <c r="F310" s="1892"/>
      <c r="G310" s="1892"/>
      <c r="H310" s="1892"/>
      <c r="I310" s="1892"/>
      <c r="J310" s="1892"/>
      <c r="K310" s="1892"/>
      <c r="L310" s="1892"/>
      <c r="M310" s="1892"/>
      <c r="N310" s="1892"/>
      <c r="O310" s="1892"/>
      <c r="P310" s="1892"/>
      <c r="Q310" s="1892"/>
      <c r="R310" s="1892"/>
      <c r="S310" s="1892"/>
      <c r="T310" s="1892"/>
      <c r="U310" s="1892"/>
      <c r="V310" s="1892"/>
      <c r="W310" s="1892"/>
      <c r="X310" s="1892"/>
    </row>
    <row r="311" spans="1:24" ht="16.5" customHeight="1">
      <c r="A311" s="1892"/>
      <c r="B311" s="1892"/>
      <c r="C311" s="1892"/>
      <c r="D311" s="1892"/>
      <c r="E311" s="1892"/>
      <c r="F311" s="1892"/>
      <c r="G311" s="1892"/>
      <c r="H311" s="1892"/>
      <c r="I311" s="1892"/>
      <c r="J311" s="1892"/>
      <c r="K311" s="1892"/>
      <c r="L311" s="1892"/>
      <c r="M311" s="1892"/>
      <c r="N311" s="1892"/>
      <c r="O311" s="1892"/>
      <c r="P311" s="1892"/>
      <c r="Q311" s="1892"/>
      <c r="R311" s="1892"/>
      <c r="S311" s="1892"/>
      <c r="T311" s="1892"/>
      <c r="U311" s="1892"/>
      <c r="V311" s="1892"/>
      <c r="W311" s="1892"/>
      <c r="X311" s="1892"/>
    </row>
    <row r="312" spans="1:24" ht="16.5" customHeight="1">
      <c r="A312" s="1892"/>
      <c r="B312" s="1892"/>
      <c r="C312" s="1892"/>
      <c r="D312" s="1892"/>
      <c r="E312" s="1892"/>
      <c r="F312" s="1892"/>
      <c r="G312" s="1892"/>
      <c r="H312" s="1892"/>
      <c r="I312" s="1892"/>
      <c r="J312" s="1892"/>
      <c r="K312" s="1892"/>
      <c r="L312" s="1892"/>
      <c r="M312" s="1892"/>
      <c r="N312" s="1892"/>
      <c r="O312" s="1892"/>
      <c r="P312" s="1892"/>
      <c r="Q312" s="1892"/>
      <c r="R312" s="1892"/>
      <c r="S312" s="1892"/>
      <c r="T312" s="1892"/>
      <c r="U312" s="1892"/>
      <c r="V312" s="1892"/>
      <c r="W312" s="1892"/>
      <c r="X312" s="1892"/>
    </row>
    <row r="313" spans="1:24" ht="16.5" customHeight="1">
      <c r="A313" s="1892"/>
      <c r="B313" s="1892"/>
      <c r="C313" s="1892"/>
      <c r="D313" s="1892"/>
      <c r="E313" s="1892"/>
      <c r="F313" s="1892"/>
      <c r="G313" s="1892"/>
      <c r="H313" s="1892"/>
      <c r="I313" s="1892"/>
      <c r="J313" s="1892"/>
      <c r="K313" s="1892"/>
      <c r="L313" s="1892"/>
      <c r="M313" s="1892"/>
      <c r="N313" s="1892"/>
      <c r="O313" s="1892"/>
      <c r="P313" s="1892"/>
      <c r="Q313" s="1892"/>
      <c r="R313" s="1892"/>
      <c r="S313" s="1892"/>
      <c r="T313" s="1892"/>
      <c r="U313" s="1892"/>
      <c r="V313" s="1892"/>
      <c r="W313" s="1892"/>
      <c r="X313" s="1892"/>
    </row>
    <row r="314" spans="1:24" ht="16.5" customHeight="1">
      <c r="A314" s="1892"/>
      <c r="B314" s="1892"/>
      <c r="C314" s="1892"/>
      <c r="D314" s="1892"/>
      <c r="E314" s="1892"/>
      <c r="F314" s="1892"/>
      <c r="G314" s="1892"/>
      <c r="H314" s="1892"/>
      <c r="I314" s="1892"/>
      <c r="J314" s="1892"/>
      <c r="K314" s="1892"/>
      <c r="L314" s="1892"/>
      <c r="M314" s="1892"/>
      <c r="N314" s="1892"/>
      <c r="O314" s="1892"/>
      <c r="P314" s="1892"/>
      <c r="Q314" s="1892"/>
      <c r="R314" s="1892"/>
      <c r="S314" s="1892"/>
      <c r="T314" s="1892"/>
      <c r="U314" s="1892"/>
      <c r="V314" s="1892"/>
      <c r="W314" s="1892"/>
      <c r="X314" s="1892"/>
    </row>
    <row r="315" spans="1:24" ht="16.5" customHeight="1">
      <c r="A315" s="1892"/>
      <c r="B315" s="1892"/>
      <c r="C315" s="1892"/>
      <c r="D315" s="1892"/>
      <c r="E315" s="1892"/>
      <c r="F315" s="1892"/>
      <c r="G315" s="1892"/>
      <c r="H315" s="1892"/>
      <c r="I315" s="1892"/>
      <c r="J315" s="1892"/>
      <c r="K315" s="1892"/>
      <c r="L315" s="1892"/>
      <c r="M315" s="1892"/>
      <c r="N315" s="1892"/>
      <c r="O315" s="1892"/>
      <c r="P315" s="1892"/>
      <c r="Q315" s="1892"/>
      <c r="R315" s="1892"/>
      <c r="S315" s="1892"/>
      <c r="T315" s="1892"/>
      <c r="U315" s="1892"/>
      <c r="V315" s="1892"/>
      <c r="W315" s="1892"/>
      <c r="X315" s="1892"/>
    </row>
    <row r="316" spans="1:24" ht="16.5" customHeight="1">
      <c r="A316" s="1892"/>
      <c r="B316" s="1892"/>
      <c r="C316" s="1892"/>
      <c r="D316" s="1892"/>
      <c r="E316" s="1892"/>
      <c r="F316" s="1892"/>
      <c r="G316" s="1892"/>
      <c r="H316" s="1892"/>
      <c r="I316" s="1892"/>
      <c r="J316" s="1892"/>
      <c r="K316" s="1892"/>
      <c r="L316" s="1892"/>
      <c r="M316" s="1892"/>
      <c r="N316" s="1892"/>
      <c r="O316" s="1892"/>
      <c r="P316" s="1892"/>
      <c r="Q316" s="1892"/>
      <c r="R316" s="1892"/>
      <c r="S316" s="1892"/>
      <c r="T316" s="1892"/>
      <c r="U316" s="1892"/>
      <c r="V316" s="1892"/>
      <c r="W316" s="1892"/>
      <c r="X316" s="1892"/>
    </row>
    <row r="317" spans="1:24" ht="16.5" customHeight="1">
      <c r="A317" s="1892"/>
      <c r="B317" s="1892"/>
      <c r="C317" s="1892"/>
      <c r="D317" s="1892"/>
      <c r="E317" s="1892"/>
      <c r="F317" s="1892"/>
      <c r="G317" s="1892"/>
      <c r="H317" s="1892"/>
      <c r="I317" s="1892"/>
      <c r="J317" s="1892"/>
      <c r="K317" s="1892"/>
      <c r="L317" s="1892"/>
      <c r="M317" s="1892"/>
      <c r="N317" s="1892"/>
      <c r="O317" s="1892"/>
      <c r="P317" s="1892"/>
      <c r="Q317" s="1892"/>
      <c r="R317" s="1892"/>
      <c r="S317" s="1892"/>
      <c r="T317" s="1892"/>
      <c r="U317" s="1892"/>
      <c r="V317" s="1892"/>
      <c r="W317" s="1892"/>
      <c r="X317" s="1892"/>
    </row>
    <row r="318" spans="1:24" ht="16.5" customHeight="1">
      <c r="A318" s="1892"/>
      <c r="B318" s="1892"/>
      <c r="C318" s="1892"/>
      <c r="D318" s="1892"/>
      <c r="E318" s="1892"/>
      <c r="F318" s="1892"/>
      <c r="G318" s="1892"/>
      <c r="H318" s="1892"/>
      <c r="I318" s="1892"/>
      <c r="J318" s="1892"/>
      <c r="K318" s="1892"/>
      <c r="L318" s="1892"/>
      <c r="M318" s="1892"/>
      <c r="N318" s="1892"/>
      <c r="O318" s="1892"/>
      <c r="P318" s="1892"/>
      <c r="Q318" s="1892"/>
      <c r="R318" s="1892"/>
      <c r="S318" s="1892"/>
      <c r="T318" s="1892"/>
      <c r="U318" s="1892"/>
      <c r="V318" s="1892"/>
      <c r="W318" s="1892"/>
      <c r="X318" s="1892"/>
    </row>
    <row r="319" spans="1:24" ht="16.5" customHeight="1">
      <c r="A319" s="1892"/>
      <c r="B319" s="1892"/>
      <c r="C319" s="1892"/>
      <c r="D319" s="1892"/>
      <c r="E319" s="1892"/>
      <c r="F319" s="1892"/>
      <c r="G319" s="1892"/>
      <c r="H319" s="1892"/>
      <c r="I319" s="1892"/>
      <c r="J319" s="1892"/>
      <c r="K319" s="1892"/>
      <c r="L319" s="1892"/>
      <c r="M319" s="1892"/>
      <c r="N319" s="1892"/>
      <c r="O319" s="1892"/>
      <c r="P319" s="1892"/>
      <c r="Q319" s="1892"/>
      <c r="R319" s="1892"/>
      <c r="S319" s="1892"/>
      <c r="T319" s="1892"/>
      <c r="U319" s="1892"/>
      <c r="V319" s="1892"/>
      <c r="W319" s="1892"/>
      <c r="X319" s="1892"/>
    </row>
    <row r="320" spans="1:24" ht="16.5" customHeight="1">
      <c r="A320" s="1892"/>
      <c r="B320" s="1892"/>
      <c r="C320" s="1892"/>
      <c r="D320" s="1892"/>
      <c r="E320" s="1892"/>
      <c r="F320" s="1892"/>
      <c r="G320" s="1892"/>
      <c r="H320" s="1892"/>
      <c r="I320" s="1892"/>
      <c r="J320" s="1892"/>
      <c r="K320" s="1892"/>
      <c r="L320" s="1892"/>
      <c r="M320" s="1892"/>
      <c r="N320" s="1892"/>
      <c r="O320" s="1892"/>
      <c r="P320" s="1892"/>
      <c r="Q320" s="1892"/>
      <c r="R320" s="1892"/>
      <c r="S320" s="1892"/>
      <c r="T320" s="1892"/>
      <c r="U320" s="1892"/>
      <c r="V320" s="1892"/>
      <c r="W320" s="1892"/>
      <c r="X320" s="1892"/>
    </row>
    <row r="321" spans="1:24" ht="16.5" customHeight="1">
      <c r="A321" s="1892"/>
      <c r="B321" s="1892"/>
      <c r="C321" s="1892"/>
      <c r="D321" s="1892"/>
      <c r="E321" s="1892"/>
      <c r="F321" s="1892"/>
      <c r="G321" s="1892"/>
      <c r="H321" s="1892"/>
      <c r="I321" s="1892"/>
      <c r="J321" s="1892"/>
      <c r="K321" s="1892"/>
      <c r="L321" s="1892"/>
      <c r="M321" s="1892"/>
      <c r="N321" s="1892"/>
      <c r="O321" s="1892"/>
      <c r="P321" s="1892"/>
      <c r="Q321" s="1892"/>
      <c r="R321" s="1892"/>
      <c r="S321" s="1892"/>
      <c r="T321" s="1892"/>
      <c r="U321" s="1892"/>
      <c r="V321" s="1892"/>
      <c r="W321" s="1892"/>
      <c r="X321" s="1892"/>
    </row>
    <row r="322" spans="1:24" ht="16.5" customHeight="1">
      <c r="A322" s="1892"/>
      <c r="B322" s="1892"/>
      <c r="C322" s="1892"/>
      <c r="D322" s="1892"/>
      <c r="E322" s="1892"/>
      <c r="F322" s="1892"/>
      <c r="G322" s="1892"/>
      <c r="H322" s="1892"/>
      <c r="I322" s="1892"/>
      <c r="J322" s="1892"/>
      <c r="K322" s="1892"/>
      <c r="L322" s="1892"/>
      <c r="M322" s="1892"/>
      <c r="N322" s="1892"/>
      <c r="O322" s="1892"/>
      <c r="P322" s="1892"/>
      <c r="Q322" s="1892"/>
      <c r="R322" s="1892"/>
      <c r="S322" s="1892"/>
      <c r="T322" s="1892"/>
      <c r="U322" s="1892"/>
      <c r="V322" s="1892"/>
      <c r="W322" s="1892"/>
      <c r="X322" s="1892"/>
    </row>
    <row r="323" spans="1:24" ht="16.5" customHeight="1">
      <c r="A323" s="1892"/>
      <c r="B323" s="1892"/>
      <c r="C323" s="1892"/>
      <c r="D323" s="1892"/>
      <c r="E323" s="1892"/>
      <c r="F323" s="1892"/>
      <c r="G323" s="1892"/>
      <c r="H323" s="1892"/>
      <c r="I323" s="1892"/>
      <c r="J323" s="1892"/>
      <c r="K323" s="1892"/>
      <c r="L323" s="1892"/>
      <c r="M323" s="1892"/>
      <c r="N323" s="1892"/>
      <c r="O323" s="1892"/>
      <c r="P323" s="1892"/>
      <c r="Q323" s="1892"/>
      <c r="R323" s="1892"/>
      <c r="S323" s="1892"/>
      <c r="T323" s="1892"/>
      <c r="U323" s="1892"/>
      <c r="V323" s="1892"/>
      <c r="W323" s="1892"/>
      <c r="X323" s="1892"/>
    </row>
    <row r="324" spans="1:24" ht="16.5" customHeight="1">
      <c r="A324" s="1892"/>
      <c r="B324" s="1892"/>
      <c r="C324" s="1892"/>
      <c r="D324" s="1892"/>
      <c r="E324" s="1892"/>
      <c r="F324" s="1892"/>
      <c r="G324" s="1892"/>
      <c r="H324" s="1892"/>
      <c r="I324" s="1892"/>
      <c r="J324" s="1892"/>
      <c r="K324" s="1892"/>
      <c r="L324" s="1892"/>
      <c r="M324" s="1892"/>
      <c r="N324" s="1892"/>
      <c r="O324" s="1892"/>
      <c r="P324" s="1892"/>
      <c r="Q324" s="1892"/>
      <c r="R324" s="1892"/>
      <c r="S324" s="1892"/>
      <c r="T324" s="1892"/>
      <c r="U324" s="1892"/>
      <c r="V324" s="1892"/>
      <c r="W324" s="1892"/>
      <c r="X324" s="1892"/>
    </row>
    <row r="325" spans="1:24" ht="16.5" customHeight="1">
      <c r="A325" s="1892"/>
      <c r="B325" s="1892"/>
      <c r="C325" s="1892"/>
      <c r="D325" s="1892"/>
      <c r="E325" s="1892"/>
      <c r="F325" s="1892"/>
      <c r="G325" s="1892"/>
      <c r="H325" s="1892"/>
      <c r="I325" s="1892"/>
      <c r="J325" s="1892"/>
      <c r="K325" s="1892"/>
      <c r="L325" s="1892"/>
      <c r="M325" s="1892"/>
      <c r="N325" s="1892"/>
      <c r="O325" s="1892"/>
      <c r="P325" s="1892"/>
      <c r="Q325" s="1892"/>
      <c r="R325" s="1892"/>
      <c r="S325" s="1892"/>
      <c r="T325" s="1892"/>
      <c r="U325" s="1892"/>
      <c r="V325" s="1892"/>
      <c r="W325" s="1892"/>
      <c r="X325" s="1892"/>
    </row>
    <row r="326" spans="1:24" ht="16.5" customHeight="1">
      <c r="A326" s="1892"/>
      <c r="B326" s="1892"/>
      <c r="C326" s="1892"/>
      <c r="D326" s="1892"/>
      <c r="E326" s="1892"/>
      <c r="F326" s="1892"/>
      <c r="G326" s="1892"/>
      <c r="H326" s="1892"/>
      <c r="I326" s="1892"/>
      <c r="J326" s="1892"/>
      <c r="K326" s="1892"/>
      <c r="L326" s="1892"/>
      <c r="M326" s="1892"/>
      <c r="N326" s="1892"/>
      <c r="O326" s="1892"/>
      <c r="P326" s="1892"/>
      <c r="Q326" s="1892"/>
      <c r="R326" s="1892"/>
      <c r="S326" s="1892"/>
      <c r="T326" s="1892"/>
      <c r="U326" s="1892"/>
      <c r="V326" s="1892"/>
      <c r="W326" s="1892"/>
      <c r="X326" s="1892"/>
    </row>
    <row r="327" spans="1:24" ht="16.5" customHeight="1">
      <c r="A327" s="1892"/>
      <c r="B327" s="1892"/>
      <c r="C327" s="1892"/>
      <c r="D327" s="1892"/>
      <c r="E327" s="1892"/>
      <c r="F327" s="1892"/>
      <c r="G327" s="1892"/>
      <c r="H327" s="1892"/>
      <c r="I327" s="1892"/>
      <c r="J327" s="1892"/>
      <c r="K327" s="1892"/>
      <c r="L327" s="1892"/>
      <c r="M327" s="1892"/>
      <c r="N327" s="1892"/>
      <c r="O327" s="1892"/>
      <c r="P327" s="1892"/>
      <c r="Q327" s="1892"/>
      <c r="R327" s="1892"/>
      <c r="S327" s="1892"/>
      <c r="T327" s="1892"/>
      <c r="U327" s="1892"/>
      <c r="V327" s="1892"/>
      <c r="W327" s="1892"/>
      <c r="X327" s="1892"/>
    </row>
    <row r="328" spans="1:24" ht="16.5" customHeight="1">
      <c r="A328" s="1892"/>
      <c r="B328" s="1892"/>
      <c r="C328" s="1892"/>
      <c r="D328" s="1892"/>
      <c r="E328" s="1892"/>
      <c r="F328" s="1892"/>
      <c r="G328" s="1892"/>
      <c r="H328" s="1892"/>
      <c r="I328" s="1892"/>
      <c r="J328" s="1892"/>
      <c r="K328" s="1892"/>
      <c r="L328" s="1892"/>
      <c r="M328" s="1892"/>
      <c r="N328" s="1892"/>
      <c r="O328" s="1892"/>
      <c r="P328" s="1892"/>
      <c r="Q328" s="1892"/>
      <c r="R328" s="1892"/>
      <c r="S328" s="1892"/>
      <c r="T328" s="1892"/>
      <c r="U328" s="1892"/>
      <c r="V328" s="1892"/>
      <c r="W328" s="1892"/>
      <c r="X328" s="1892"/>
    </row>
    <row r="329" spans="1:24" ht="16.5" customHeight="1">
      <c r="A329" s="1892"/>
      <c r="B329" s="1892"/>
      <c r="C329" s="1892"/>
      <c r="D329" s="1892"/>
      <c r="E329" s="1892"/>
      <c r="F329" s="1892"/>
      <c r="G329" s="1892"/>
      <c r="H329" s="1892"/>
      <c r="I329" s="1892"/>
      <c r="J329" s="1892"/>
      <c r="K329" s="1892"/>
      <c r="L329" s="1892"/>
      <c r="M329" s="1892"/>
      <c r="N329" s="1892"/>
      <c r="O329" s="1892"/>
      <c r="P329" s="1892"/>
      <c r="Q329" s="1892"/>
      <c r="R329" s="1892"/>
      <c r="S329" s="1892"/>
      <c r="T329" s="1892"/>
      <c r="U329" s="1892"/>
      <c r="V329" s="1892"/>
      <c r="W329" s="1892"/>
      <c r="X329" s="1892"/>
    </row>
    <row r="330" spans="1:24" ht="16.5" customHeight="1">
      <c r="A330" s="1892"/>
      <c r="B330" s="1892"/>
      <c r="C330" s="1892"/>
      <c r="D330" s="1892"/>
      <c r="E330" s="1892"/>
      <c r="F330" s="1892"/>
      <c r="G330" s="1892"/>
      <c r="H330" s="1892"/>
      <c r="I330" s="1892"/>
      <c r="J330" s="1892"/>
      <c r="K330" s="1892"/>
      <c r="L330" s="1892"/>
      <c r="M330" s="1892"/>
      <c r="N330" s="1892"/>
      <c r="O330" s="1892"/>
      <c r="P330" s="1892"/>
      <c r="Q330" s="1892"/>
      <c r="R330" s="1892"/>
      <c r="S330" s="1892"/>
      <c r="T330" s="1892"/>
      <c r="U330" s="1892"/>
      <c r="V330" s="1892"/>
      <c r="W330" s="1892"/>
      <c r="X330" s="1892"/>
    </row>
    <row r="331" spans="1:24" ht="16.5" customHeight="1">
      <c r="A331" s="1892"/>
      <c r="B331" s="1892"/>
      <c r="C331" s="1892"/>
      <c r="D331" s="1892"/>
      <c r="E331" s="1892"/>
      <c r="F331" s="1892"/>
      <c r="G331" s="1892"/>
      <c r="H331" s="1892"/>
      <c r="I331" s="1892"/>
      <c r="J331" s="1892"/>
      <c r="K331" s="1892"/>
      <c r="L331" s="1892"/>
      <c r="M331" s="1892"/>
      <c r="N331" s="1892"/>
      <c r="O331" s="1892"/>
      <c r="P331" s="1892"/>
      <c r="Q331" s="1892"/>
      <c r="R331" s="1892"/>
      <c r="S331" s="1892"/>
      <c r="T331" s="1892"/>
      <c r="U331" s="1892"/>
      <c r="V331" s="1892"/>
      <c r="W331" s="1892"/>
      <c r="X331" s="1892"/>
    </row>
    <row r="332" spans="1:24" ht="16.5" customHeight="1">
      <c r="A332" s="1892"/>
      <c r="B332" s="1892"/>
      <c r="C332" s="1892"/>
      <c r="D332" s="1892"/>
      <c r="E332" s="1892"/>
      <c r="F332" s="1892"/>
      <c r="G332" s="1892"/>
      <c r="H332" s="1892"/>
      <c r="I332" s="1892"/>
      <c r="J332" s="1892"/>
      <c r="K332" s="1892"/>
      <c r="L332" s="1892"/>
      <c r="M332" s="1892"/>
      <c r="N332" s="1892"/>
      <c r="O332" s="1892"/>
      <c r="P332" s="1892"/>
      <c r="Q332" s="1892"/>
      <c r="R332" s="1892"/>
      <c r="S332" s="1892"/>
      <c r="T332" s="1892"/>
      <c r="U332" s="1892"/>
      <c r="V332" s="1892"/>
      <c r="W332" s="1892"/>
      <c r="X332" s="1892"/>
    </row>
    <row r="333" spans="1:24" ht="16.5" customHeight="1">
      <c r="A333" s="1892"/>
      <c r="B333" s="1892"/>
      <c r="C333" s="1892"/>
      <c r="D333" s="1892"/>
      <c r="E333" s="1892"/>
      <c r="F333" s="1892"/>
      <c r="G333" s="1892"/>
      <c r="H333" s="1892"/>
      <c r="I333" s="1892"/>
      <c r="J333" s="1892"/>
      <c r="K333" s="1892"/>
      <c r="L333" s="1892"/>
      <c r="M333" s="1892"/>
      <c r="N333" s="1892"/>
      <c r="O333" s="1892"/>
      <c r="P333" s="1892"/>
      <c r="Q333" s="1892"/>
      <c r="R333" s="1892"/>
      <c r="S333" s="1892"/>
      <c r="T333" s="1892"/>
      <c r="U333" s="1892"/>
      <c r="V333" s="1892"/>
      <c r="W333" s="1892"/>
      <c r="X333" s="1892"/>
    </row>
    <row r="334" spans="1:24" ht="16.5" customHeight="1">
      <c r="A334" s="1892"/>
      <c r="B334" s="1892"/>
      <c r="C334" s="1892"/>
      <c r="D334" s="1892"/>
      <c r="E334" s="1892"/>
      <c r="F334" s="1892"/>
      <c r="G334" s="1892"/>
      <c r="H334" s="1892"/>
      <c r="I334" s="1892"/>
      <c r="J334" s="1892"/>
      <c r="K334" s="1892"/>
      <c r="L334" s="1892"/>
      <c r="M334" s="1892"/>
      <c r="N334" s="1892"/>
      <c r="O334" s="1892"/>
      <c r="P334" s="1892"/>
      <c r="Q334" s="1892"/>
      <c r="R334" s="1892"/>
      <c r="S334" s="1892"/>
      <c r="T334" s="1892"/>
      <c r="U334" s="1892"/>
      <c r="V334" s="1892"/>
      <c r="W334" s="1892"/>
      <c r="X334" s="1892"/>
    </row>
    <row r="335" spans="1:24" ht="16.5" customHeight="1">
      <c r="A335" s="1892"/>
      <c r="B335" s="1892"/>
      <c r="C335" s="1892"/>
      <c r="D335" s="1892"/>
      <c r="E335" s="1892"/>
      <c r="F335" s="1892"/>
      <c r="G335" s="1892"/>
      <c r="H335" s="1892"/>
      <c r="I335" s="1892"/>
      <c r="J335" s="1892"/>
      <c r="K335" s="1892"/>
      <c r="L335" s="1892"/>
      <c r="M335" s="1892"/>
      <c r="N335" s="1892"/>
      <c r="O335" s="1892"/>
      <c r="P335" s="1892"/>
      <c r="Q335" s="1892"/>
      <c r="R335" s="1892"/>
      <c r="S335" s="1892"/>
      <c r="T335" s="1892"/>
      <c r="U335" s="1892"/>
      <c r="V335" s="1892"/>
      <c r="W335" s="1892"/>
      <c r="X335" s="1892"/>
    </row>
    <row r="336" spans="1:24" ht="16.5" customHeight="1">
      <c r="A336" s="1892"/>
      <c r="B336" s="1892"/>
      <c r="C336" s="1892"/>
      <c r="D336" s="1892"/>
      <c r="E336" s="1892"/>
      <c r="F336" s="1892"/>
      <c r="G336" s="1892"/>
      <c r="H336" s="1892"/>
      <c r="I336" s="1892"/>
      <c r="J336" s="1892"/>
      <c r="K336" s="1892"/>
      <c r="L336" s="1892"/>
      <c r="M336" s="1892"/>
      <c r="N336" s="1892"/>
      <c r="O336" s="1892"/>
      <c r="P336" s="1892"/>
      <c r="Q336" s="1892"/>
      <c r="R336" s="1892"/>
      <c r="S336" s="1892"/>
      <c r="T336" s="1892"/>
      <c r="U336" s="1892"/>
      <c r="V336" s="1892"/>
      <c r="W336" s="1892"/>
      <c r="X336" s="1892"/>
    </row>
    <row r="337" spans="1:24" ht="16.5" customHeight="1">
      <c r="A337" s="1892"/>
      <c r="B337" s="1892"/>
      <c r="C337" s="1892"/>
      <c r="D337" s="1892"/>
      <c r="E337" s="1892"/>
      <c r="F337" s="1892"/>
      <c r="G337" s="1892"/>
      <c r="H337" s="1892"/>
      <c r="I337" s="1892"/>
      <c r="J337" s="1892"/>
      <c r="K337" s="1892"/>
      <c r="L337" s="1892"/>
      <c r="M337" s="1892"/>
      <c r="N337" s="1892"/>
      <c r="O337" s="1892"/>
      <c r="P337" s="1892"/>
      <c r="Q337" s="1892"/>
      <c r="R337" s="1892"/>
      <c r="S337" s="1892"/>
      <c r="T337" s="1892"/>
      <c r="U337" s="1892"/>
      <c r="V337" s="1892"/>
      <c r="W337" s="1892"/>
      <c r="X337" s="1892"/>
    </row>
    <row r="338" spans="1:24" ht="16.5" customHeight="1">
      <c r="A338" s="1892"/>
      <c r="B338" s="1892"/>
      <c r="C338" s="1892"/>
      <c r="D338" s="1892"/>
      <c r="E338" s="1892"/>
      <c r="F338" s="1892"/>
      <c r="G338" s="1892"/>
      <c r="H338" s="1892"/>
      <c r="I338" s="1892"/>
      <c r="J338" s="1892"/>
      <c r="K338" s="1892"/>
      <c r="L338" s="1892"/>
      <c r="M338" s="1892"/>
      <c r="N338" s="1892"/>
      <c r="O338" s="1892"/>
      <c r="P338" s="1892"/>
      <c r="Q338" s="1892"/>
      <c r="R338" s="1892"/>
      <c r="S338" s="1892"/>
      <c r="T338" s="1892"/>
      <c r="U338" s="1892"/>
      <c r="V338" s="1892"/>
      <c r="W338" s="1892"/>
      <c r="X338" s="1892"/>
    </row>
    <row r="339" spans="1:24" ht="16.5" customHeight="1">
      <c r="A339" s="1892"/>
      <c r="B339" s="1892"/>
      <c r="C339" s="1892"/>
      <c r="D339" s="1892"/>
      <c r="E339" s="1892"/>
      <c r="F339" s="1892"/>
      <c r="G339" s="1892"/>
      <c r="H339" s="1892"/>
      <c r="I339" s="1892"/>
      <c r="J339" s="1892"/>
      <c r="K339" s="1892"/>
      <c r="L339" s="1892"/>
      <c r="M339" s="1892"/>
      <c r="N339" s="1892"/>
      <c r="O339" s="1892"/>
      <c r="P339" s="1892"/>
      <c r="Q339" s="1892"/>
      <c r="R339" s="1892"/>
      <c r="S339" s="1892"/>
      <c r="T339" s="1892"/>
      <c r="U339" s="1892"/>
      <c r="V339" s="1892"/>
      <c r="W339" s="1892"/>
      <c r="X339" s="1892"/>
    </row>
    <row r="340" spans="1:24" ht="16.5" customHeight="1">
      <c r="A340" s="1892"/>
      <c r="B340" s="1892"/>
      <c r="C340" s="1892"/>
      <c r="D340" s="1892"/>
      <c r="E340" s="1892"/>
      <c r="F340" s="1892"/>
      <c r="G340" s="1892"/>
      <c r="H340" s="1892"/>
      <c r="I340" s="1892"/>
      <c r="J340" s="1892"/>
      <c r="K340" s="1892"/>
      <c r="L340" s="1892"/>
      <c r="M340" s="1892"/>
      <c r="N340" s="1892"/>
      <c r="O340" s="1892"/>
      <c r="P340" s="1892"/>
      <c r="Q340" s="1892"/>
      <c r="R340" s="1892"/>
      <c r="S340" s="1892"/>
      <c r="T340" s="1892"/>
      <c r="U340" s="1892"/>
      <c r="V340" s="1892"/>
      <c r="W340" s="1892"/>
      <c r="X340" s="1892"/>
    </row>
    <row r="341" spans="1:24" ht="16.5" customHeight="1">
      <c r="A341" s="1892"/>
      <c r="B341" s="1892"/>
      <c r="C341" s="1892"/>
      <c r="D341" s="1892"/>
      <c r="E341" s="1892"/>
      <c r="F341" s="1892"/>
      <c r="G341" s="1892"/>
      <c r="H341" s="1892"/>
      <c r="I341" s="1892"/>
      <c r="J341" s="1892"/>
      <c r="K341" s="1892"/>
      <c r="L341" s="1892"/>
      <c r="M341" s="1892"/>
      <c r="N341" s="1892"/>
      <c r="O341" s="1892"/>
      <c r="P341" s="1892"/>
      <c r="Q341" s="1892"/>
      <c r="R341" s="1892"/>
      <c r="S341" s="1892"/>
      <c r="T341" s="1892"/>
      <c r="U341" s="1892"/>
      <c r="V341" s="1892"/>
      <c r="W341" s="1892"/>
      <c r="X341" s="1892"/>
    </row>
    <row r="342" spans="1:24" ht="16.5" customHeight="1">
      <c r="A342" s="1892"/>
      <c r="B342" s="1892"/>
      <c r="C342" s="1892"/>
      <c r="D342" s="1892"/>
      <c r="E342" s="1892"/>
      <c r="F342" s="1892"/>
      <c r="G342" s="1892"/>
      <c r="H342" s="1892"/>
      <c r="I342" s="1892"/>
      <c r="J342" s="1892"/>
      <c r="K342" s="1892"/>
      <c r="L342" s="1892"/>
      <c r="M342" s="1892"/>
      <c r="N342" s="1892"/>
      <c r="O342" s="1892"/>
      <c r="P342" s="1892"/>
      <c r="Q342" s="1892"/>
      <c r="R342" s="1892"/>
      <c r="S342" s="1892"/>
      <c r="T342" s="1892"/>
      <c r="U342" s="1892"/>
      <c r="V342" s="1892"/>
      <c r="W342" s="1892"/>
      <c r="X342" s="1892"/>
    </row>
    <row r="343" spans="1:24" ht="16.5" customHeight="1">
      <c r="A343" s="1892"/>
      <c r="B343" s="1892"/>
      <c r="C343" s="1892"/>
      <c r="D343" s="1892"/>
      <c r="E343" s="1892"/>
      <c r="F343" s="1892"/>
      <c r="G343" s="1892"/>
      <c r="H343" s="1892"/>
      <c r="I343" s="1892"/>
      <c r="J343" s="1892"/>
      <c r="K343" s="1892"/>
      <c r="L343" s="1892"/>
      <c r="M343" s="1892"/>
      <c r="N343" s="1892"/>
      <c r="O343" s="1892"/>
      <c r="P343" s="1892"/>
      <c r="Q343" s="1892"/>
      <c r="R343" s="1892"/>
      <c r="S343" s="1892"/>
      <c r="T343" s="1892"/>
      <c r="U343" s="1892"/>
      <c r="V343" s="1892"/>
      <c r="W343" s="1892"/>
      <c r="X343" s="1892"/>
    </row>
    <row r="344" spans="1:24" ht="16.5" customHeight="1">
      <c r="A344" s="1892"/>
      <c r="B344" s="1892"/>
      <c r="C344" s="1892"/>
      <c r="D344" s="1892"/>
      <c r="E344" s="1892"/>
      <c r="F344" s="1892"/>
      <c r="G344" s="1892"/>
      <c r="H344" s="1892"/>
      <c r="I344" s="1892"/>
      <c r="J344" s="1892"/>
      <c r="K344" s="1892"/>
      <c r="L344" s="1892"/>
      <c r="M344" s="1892"/>
      <c r="N344" s="1892"/>
      <c r="O344" s="1892"/>
      <c r="P344" s="1892"/>
      <c r="Q344" s="1892"/>
      <c r="R344" s="1892"/>
      <c r="S344" s="1892"/>
      <c r="T344" s="1892"/>
      <c r="U344" s="1892"/>
      <c r="V344" s="1892"/>
      <c r="W344" s="1892"/>
      <c r="X344" s="1892"/>
    </row>
    <row r="345" spans="1:24" ht="16.5" customHeight="1">
      <c r="A345" s="1892"/>
      <c r="B345" s="1892"/>
      <c r="C345" s="1892"/>
      <c r="D345" s="1892"/>
      <c r="E345" s="1892"/>
      <c r="F345" s="1892"/>
      <c r="G345" s="1892"/>
      <c r="H345" s="1892"/>
      <c r="I345" s="1892"/>
      <c r="J345" s="1892"/>
      <c r="K345" s="1892"/>
      <c r="L345" s="1892"/>
      <c r="M345" s="1892"/>
      <c r="N345" s="1892"/>
      <c r="O345" s="1892"/>
      <c r="P345" s="1892"/>
      <c r="Q345" s="1892"/>
      <c r="R345" s="1892"/>
      <c r="S345" s="1892"/>
      <c r="T345" s="1892"/>
      <c r="U345" s="1892"/>
      <c r="V345" s="1892"/>
      <c r="W345" s="1892"/>
      <c r="X345" s="1892"/>
    </row>
    <row r="346" spans="1:24" ht="16.5" customHeight="1">
      <c r="A346" s="1892"/>
      <c r="B346" s="1892"/>
      <c r="C346" s="1892"/>
      <c r="D346" s="1892"/>
      <c r="E346" s="1892"/>
      <c r="F346" s="1892"/>
      <c r="G346" s="1892"/>
      <c r="H346" s="1892"/>
      <c r="I346" s="1892"/>
      <c r="J346" s="1892"/>
      <c r="K346" s="1892"/>
      <c r="L346" s="1892"/>
      <c r="M346" s="1892"/>
      <c r="N346" s="1892"/>
      <c r="O346" s="1892"/>
      <c r="P346" s="1892"/>
      <c r="Q346" s="1892"/>
      <c r="R346" s="1892"/>
      <c r="S346" s="1892"/>
      <c r="T346" s="1892"/>
      <c r="U346" s="1892"/>
      <c r="V346" s="1892"/>
      <c r="W346" s="1892"/>
      <c r="X346" s="1892"/>
    </row>
    <row r="347" spans="1:24" ht="16.5" customHeight="1">
      <c r="A347" s="1892"/>
      <c r="B347" s="1892"/>
      <c r="C347" s="1892"/>
      <c r="D347" s="1892"/>
      <c r="E347" s="1892"/>
      <c r="F347" s="1892"/>
      <c r="G347" s="1892"/>
      <c r="H347" s="1892"/>
      <c r="I347" s="1892"/>
      <c r="J347" s="1892"/>
      <c r="K347" s="1892"/>
      <c r="L347" s="1892"/>
      <c r="M347" s="1892"/>
      <c r="N347" s="1892"/>
      <c r="O347" s="1892"/>
      <c r="P347" s="1892"/>
      <c r="Q347" s="1892"/>
      <c r="R347" s="1892"/>
      <c r="S347" s="1892"/>
      <c r="T347" s="1892"/>
      <c r="U347" s="1892"/>
      <c r="V347" s="1892"/>
      <c r="W347" s="1892"/>
      <c r="X347" s="1892"/>
    </row>
    <row r="348" spans="1:24" ht="16.5" customHeight="1">
      <c r="A348" s="1892"/>
      <c r="B348" s="1892"/>
      <c r="C348" s="1892"/>
      <c r="D348" s="1892"/>
      <c r="E348" s="1892"/>
      <c r="F348" s="1892"/>
      <c r="G348" s="1892"/>
      <c r="H348" s="1892"/>
      <c r="I348" s="1892"/>
      <c r="J348" s="1892"/>
      <c r="K348" s="1892"/>
      <c r="L348" s="1892"/>
      <c r="M348" s="1892"/>
      <c r="N348" s="1892"/>
      <c r="O348" s="1892"/>
      <c r="P348" s="1892"/>
      <c r="Q348" s="1892"/>
      <c r="R348" s="1892"/>
      <c r="S348" s="1892"/>
      <c r="T348" s="1892"/>
      <c r="U348" s="1892"/>
      <c r="V348" s="1892"/>
      <c r="W348" s="1892"/>
      <c r="X348" s="1892"/>
    </row>
    <row r="349" spans="1:24" ht="16.5" customHeight="1">
      <c r="A349" s="1892"/>
      <c r="B349" s="1892"/>
      <c r="C349" s="1892"/>
      <c r="D349" s="1892"/>
      <c r="E349" s="1892"/>
      <c r="F349" s="1892"/>
      <c r="G349" s="1892"/>
      <c r="H349" s="1892"/>
      <c r="I349" s="1892"/>
      <c r="J349" s="1892"/>
      <c r="K349" s="1892"/>
      <c r="L349" s="1892"/>
      <c r="M349" s="1892"/>
      <c r="N349" s="1892"/>
      <c r="O349" s="1892"/>
      <c r="P349" s="1892"/>
      <c r="Q349" s="1892"/>
      <c r="R349" s="1892"/>
      <c r="S349" s="1892"/>
      <c r="T349" s="1892"/>
      <c r="U349" s="1892"/>
      <c r="V349" s="1892"/>
      <c r="W349" s="1892"/>
      <c r="X349" s="1892"/>
    </row>
    <row r="350" spans="1:24" ht="16.5" customHeight="1">
      <c r="A350" s="1892"/>
      <c r="B350" s="1892"/>
      <c r="C350" s="1892"/>
      <c r="D350" s="1892"/>
      <c r="E350" s="1892"/>
      <c r="F350" s="1892"/>
      <c r="G350" s="1892"/>
      <c r="H350" s="1892"/>
      <c r="I350" s="1892"/>
      <c r="J350" s="1892"/>
      <c r="K350" s="1892"/>
      <c r="L350" s="1892"/>
      <c r="M350" s="1892"/>
      <c r="N350" s="1892"/>
      <c r="O350" s="1892"/>
      <c r="P350" s="1892"/>
      <c r="Q350" s="1892"/>
      <c r="R350" s="1892"/>
      <c r="S350" s="1892"/>
      <c r="T350" s="1892"/>
      <c r="U350" s="1892"/>
      <c r="V350" s="1892"/>
      <c r="W350" s="1892"/>
      <c r="X350" s="1892"/>
    </row>
    <row r="351" spans="1:24" ht="16.5" customHeight="1">
      <c r="A351" s="1892"/>
      <c r="B351" s="1892"/>
      <c r="C351" s="1892"/>
      <c r="D351" s="1892"/>
      <c r="E351" s="1892"/>
      <c r="F351" s="1892"/>
      <c r="G351" s="1892"/>
      <c r="H351" s="1892"/>
      <c r="I351" s="1892"/>
      <c r="J351" s="1892"/>
      <c r="K351" s="1892"/>
      <c r="L351" s="1892"/>
      <c r="M351" s="1892"/>
      <c r="N351" s="1892"/>
      <c r="O351" s="1892"/>
      <c r="P351" s="1892"/>
      <c r="Q351" s="1892"/>
      <c r="R351" s="1892"/>
      <c r="S351" s="1892"/>
      <c r="T351" s="1892"/>
      <c r="U351" s="1892"/>
      <c r="V351" s="1892"/>
      <c r="W351" s="1892"/>
      <c r="X351" s="1892"/>
    </row>
    <row r="352" spans="1:24" ht="16.5" customHeight="1">
      <c r="A352" s="1892"/>
      <c r="B352" s="1892"/>
      <c r="C352" s="1892"/>
      <c r="D352" s="1892"/>
      <c r="E352" s="1892"/>
      <c r="F352" s="1892"/>
      <c r="G352" s="1892"/>
      <c r="H352" s="1892"/>
      <c r="I352" s="1892"/>
      <c r="J352" s="1892"/>
      <c r="K352" s="1892"/>
      <c r="L352" s="1892"/>
      <c r="M352" s="1892"/>
      <c r="N352" s="1892"/>
      <c r="O352" s="1892"/>
      <c r="P352" s="1892"/>
      <c r="Q352" s="1892"/>
      <c r="R352" s="1892"/>
      <c r="S352" s="1892"/>
      <c r="T352" s="1892"/>
      <c r="U352" s="1892"/>
      <c r="V352" s="1892"/>
      <c r="W352" s="1892"/>
      <c r="X352" s="1892"/>
    </row>
    <row r="353" spans="1:24" ht="16.5" customHeight="1">
      <c r="A353" s="1892"/>
      <c r="B353" s="1892"/>
      <c r="C353" s="1892"/>
      <c r="D353" s="1892"/>
      <c r="E353" s="1892"/>
      <c r="F353" s="1892"/>
      <c r="G353" s="1892"/>
      <c r="H353" s="1892"/>
      <c r="I353" s="1892"/>
      <c r="J353" s="1892"/>
      <c r="K353" s="1892"/>
      <c r="L353" s="1892"/>
      <c r="M353" s="1892"/>
      <c r="N353" s="1892"/>
      <c r="O353" s="1892"/>
      <c r="P353" s="1892"/>
      <c r="Q353" s="1892"/>
      <c r="R353" s="1892"/>
      <c r="S353" s="1892"/>
      <c r="T353" s="1892"/>
      <c r="U353" s="1892"/>
      <c r="V353" s="1892"/>
      <c r="W353" s="1892"/>
      <c r="X353" s="1892"/>
    </row>
    <row r="354" spans="1:24" ht="16.5" customHeight="1">
      <c r="A354" s="1892"/>
      <c r="B354" s="1892"/>
      <c r="C354" s="1892"/>
      <c r="D354" s="1892"/>
      <c r="E354" s="1892"/>
      <c r="F354" s="1892"/>
      <c r="G354" s="1892"/>
      <c r="H354" s="1892"/>
      <c r="I354" s="1892"/>
      <c r="J354" s="1892"/>
      <c r="K354" s="1892"/>
      <c r="L354" s="1892"/>
      <c r="M354" s="1892"/>
      <c r="N354" s="1892"/>
      <c r="O354" s="1892"/>
      <c r="P354" s="1892"/>
      <c r="Q354" s="1892"/>
      <c r="R354" s="1892"/>
      <c r="S354" s="1892"/>
      <c r="T354" s="1892"/>
      <c r="U354" s="1892"/>
      <c r="V354" s="1892"/>
      <c r="W354" s="1892"/>
      <c r="X354" s="1892"/>
    </row>
    <row r="355" spans="1:24" ht="16.5" customHeight="1">
      <c r="A355" s="1892"/>
      <c r="B355" s="1892"/>
      <c r="C355" s="1892"/>
      <c r="D355" s="1892"/>
      <c r="E355" s="1892"/>
      <c r="F355" s="1892"/>
      <c r="G355" s="1892"/>
      <c r="H355" s="1892"/>
      <c r="I355" s="1892"/>
      <c r="J355" s="1892"/>
      <c r="K355" s="1892"/>
      <c r="L355" s="1892"/>
      <c r="M355" s="1892"/>
      <c r="N355" s="1892"/>
      <c r="O355" s="1892"/>
      <c r="P355" s="1892"/>
      <c r="Q355" s="1892"/>
      <c r="R355" s="1892"/>
      <c r="S355" s="1892"/>
      <c r="T355" s="1892"/>
      <c r="U355" s="1892"/>
      <c r="V355" s="1892"/>
      <c r="W355" s="1892"/>
      <c r="X355" s="1892"/>
    </row>
    <row r="356" spans="1:24" ht="16.5" customHeight="1">
      <c r="A356" s="1892"/>
      <c r="B356" s="1892"/>
      <c r="C356" s="1892"/>
      <c r="D356" s="1892"/>
      <c r="E356" s="1892"/>
      <c r="F356" s="1892"/>
      <c r="G356" s="1892"/>
      <c r="H356" s="1892"/>
      <c r="I356" s="1892"/>
      <c r="J356" s="1892"/>
      <c r="K356" s="1892"/>
      <c r="L356" s="1892"/>
      <c r="M356" s="1892"/>
      <c r="N356" s="1892"/>
      <c r="O356" s="1892"/>
      <c r="P356" s="1892"/>
      <c r="Q356" s="1892"/>
      <c r="R356" s="1892"/>
      <c r="S356" s="1892"/>
      <c r="T356" s="1892"/>
      <c r="U356" s="1892"/>
      <c r="V356" s="1892"/>
      <c r="W356" s="1892"/>
      <c r="X356" s="1892"/>
    </row>
    <row r="357" spans="1:24" ht="16.5" customHeight="1">
      <c r="A357" s="1892"/>
      <c r="B357" s="1892"/>
      <c r="C357" s="1892"/>
      <c r="D357" s="1892"/>
      <c r="E357" s="1892"/>
      <c r="F357" s="1892"/>
      <c r="G357" s="1892"/>
      <c r="H357" s="1892"/>
      <c r="I357" s="1892"/>
      <c r="J357" s="1892"/>
      <c r="K357" s="1892"/>
      <c r="L357" s="1892"/>
      <c r="M357" s="1892"/>
      <c r="N357" s="1892"/>
      <c r="O357" s="1892"/>
      <c r="P357" s="1892"/>
      <c r="Q357" s="1892"/>
      <c r="R357" s="1892"/>
      <c r="S357" s="1892"/>
      <c r="T357" s="1892"/>
      <c r="U357" s="1892"/>
      <c r="V357" s="1892"/>
      <c r="W357" s="1892"/>
      <c r="X357" s="1892"/>
    </row>
    <row r="358" spans="1:24" ht="16.5" customHeight="1">
      <c r="A358" s="1892"/>
      <c r="B358" s="1892"/>
      <c r="C358" s="1892"/>
      <c r="D358" s="1892"/>
      <c r="E358" s="1892"/>
      <c r="F358" s="1892"/>
      <c r="G358" s="1892"/>
      <c r="H358" s="1892"/>
      <c r="I358" s="1892"/>
      <c r="J358" s="1892"/>
      <c r="K358" s="1892"/>
      <c r="L358" s="1892"/>
      <c r="M358" s="1892"/>
      <c r="N358" s="1892"/>
      <c r="O358" s="1892"/>
      <c r="P358" s="1892"/>
      <c r="Q358" s="1892"/>
      <c r="R358" s="1892"/>
      <c r="S358" s="1892"/>
      <c r="T358" s="1892"/>
      <c r="U358" s="1892"/>
      <c r="V358" s="1892"/>
      <c r="W358" s="1892"/>
      <c r="X358" s="1892"/>
    </row>
    <row r="359" spans="1:24" ht="16.5" customHeight="1">
      <c r="A359" s="1892"/>
      <c r="B359" s="1892"/>
      <c r="C359" s="1892"/>
      <c r="D359" s="1892"/>
      <c r="E359" s="1892"/>
      <c r="F359" s="1892"/>
      <c r="G359" s="1892"/>
      <c r="H359" s="1892"/>
      <c r="I359" s="1892"/>
      <c r="J359" s="1892"/>
      <c r="K359" s="1892"/>
      <c r="L359" s="1892"/>
      <c r="M359" s="1892"/>
      <c r="N359" s="1892"/>
      <c r="O359" s="1892"/>
      <c r="P359" s="1892"/>
      <c r="Q359" s="1892"/>
      <c r="R359" s="1892"/>
      <c r="S359" s="1892"/>
      <c r="T359" s="1892"/>
      <c r="U359" s="1892"/>
      <c r="V359" s="1892"/>
      <c r="W359" s="1892"/>
      <c r="X359" s="1892"/>
    </row>
    <row r="360" spans="1:24" ht="16.5" customHeight="1">
      <c r="A360" s="1892"/>
      <c r="B360" s="1892"/>
      <c r="C360" s="1892"/>
      <c r="D360" s="1892"/>
      <c r="E360" s="1892"/>
      <c r="F360" s="1892"/>
      <c r="G360" s="1892"/>
      <c r="H360" s="1892"/>
      <c r="I360" s="1892"/>
      <c r="J360" s="1892"/>
      <c r="K360" s="1892"/>
      <c r="L360" s="1892"/>
      <c r="M360" s="1892"/>
      <c r="N360" s="1892"/>
      <c r="O360" s="1892"/>
      <c r="P360" s="1892"/>
      <c r="Q360" s="1892"/>
      <c r="R360" s="1892"/>
      <c r="S360" s="1892"/>
      <c r="T360" s="1892"/>
      <c r="U360" s="1892"/>
      <c r="V360" s="1892"/>
      <c r="W360" s="1892"/>
      <c r="X360" s="1892"/>
    </row>
    <row r="361" spans="1:24" ht="16.5" customHeight="1">
      <c r="A361" s="1892"/>
      <c r="B361" s="1892"/>
      <c r="C361" s="1892"/>
      <c r="D361" s="1892"/>
      <c r="E361" s="1892"/>
      <c r="F361" s="1892"/>
      <c r="G361" s="1892"/>
      <c r="H361" s="1892"/>
      <c r="I361" s="1892"/>
      <c r="J361" s="1892"/>
      <c r="K361" s="1892"/>
      <c r="L361" s="1892"/>
      <c r="M361" s="1892"/>
      <c r="N361" s="1892"/>
      <c r="O361" s="1892"/>
      <c r="P361" s="1892"/>
      <c r="Q361" s="1892"/>
      <c r="R361" s="1892"/>
      <c r="S361" s="1892"/>
      <c r="T361" s="1892"/>
      <c r="U361" s="1892"/>
      <c r="V361" s="1892"/>
      <c r="W361" s="1892"/>
      <c r="X361" s="1892"/>
    </row>
    <row r="362" spans="1:24" ht="16.5" customHeight="1">
      <c r="A362" s="1892"/>
      <c r="B362" s="1892"/>
      <c r="C362" s="1892"/>
      <c r="D362" s="1892"/>
      <c r="E362" s="1892"/>
      <c r="F362" s="1892"/>
      <c r="G362" s="1892"/>
      <c r="H362" s="1892"/>
      <c r="I362" s="1892"/>
      <c r="J362" s="1892"/>
      <c r="K362" s="1892"/>
      <c r="L362" s="1892"/>
      <c r="M362" s="1892"/>
      <c r="N362" s="1892"/>
      <c r="O362" s="1892"/>
      <c r="P362" s="1892"/>
      <c r="Q362" s="1892"/>
      <c r="R362" s="1892"/>
      <c r="S362" s="1892"/>
      <c r="T362" s="1892"/>
      <c r="U362" s="1892"/>
      <c r="V362" s="1892"/>
      <c r="W362" s="1892"/>
      <c r="X362" s="1892"/>
    </row>
    <row r="363" spans="1:24" ht="16.5" customHeight="1">
      <c r="A363" s="1892"/>
      <c r="B363" s="1892"/>
      <c r="C363" s="1892"/>
      <c r="D363" s="1892"/>
      <c r="E363" s="1892"/>
      <c r="F363" s="1892"/>
      <c r="G363" s="1892"/>
      <c r="H363" s="1892"/>
      <c r="I363" s="1892"/>
      <c r="J363" s="1892"/>
      <c r="K363" s="1892"/>
      <c r="L363" s="1892"/>
      <c r="M363" s="1892"/>
      <c r="N363" s="1892"/>
      <c r="O363" s="1892"/>
      <c r="P363" s="1892"/>
      <c r="Q363" s="1892"/>
      <c r="R363" s="1892"/>
      <c r="S363" s="1892"/>
      <c r="T363" s="1892"/>
      <c r="U363" s="1892"/>
      <c r="V363" s="1892"/>
      <c r="W363" s="1892"/>
      <c r="X363" s="1892"/>
    </row>
    <row r="364" spans="1:24" ht="16.5" customHeight="1">
      <c r="A364" s="1892"/>
      <c r="B364" s="1892"/>
      <c r="C364" s="1892"/>
      <c r="D364" s="1892"/>
      <c r="E364" s="1892"/>
      <c r="F364" s="1892"/>
      <c r="G364" s="1892"/>
      <c r="H364" s="1892"/>
      <c r="I364" s="1892"/>
      <c r="J364" s="1892"/>
      <c r="K364" s="1892"/>
      <c r="L364" s="1892"/>
      <c r="M364" s="1892"/>
      <c r="N364" s="1892"/>
      <c r="O364" s="1892"/>
      <c r="P364" s="1892"/>
      <c r="Q364" s="1892"/>
      <c r="R364" s="1892"/>
      <c r="S364" s="1892"/>
      <c r="T364" s="1892"/>
      <c r="U364" s="1892"/>
      <c r="V364" s="1892"/>
      <c r="W364" s="1892"/>
      <c r="X364" s="1892"/>
    </row>
    <row r="365" spans="1:24" ht="16.5" customHeight="1">
      <c r="A365" s="1892"/>
      <c r="B365" s="1892"/>
      <c r="C365" s="1892"/>
      <c r="D365" s="1892"/>
      <c r="E365" s="1892"/>
      <c r="F365" s="1892"/>
      <c r="G365" s="1892"/>
      <c r="H365" s="1892"/>
      <c r="I365" s="1892"/>
      <c r="J365" s="1892"/>
      <c r="K365" s="1892"/>
      <c r="L365" s="1892"/>
      <c r="M365" s="1892"/>
      <c r="N365" s="1892"/>
      <c r="O365" s="1892"/>
      <c r="P365" s="1892"/>
      <c r="Q365" s="1892"/>
      <c r="R365" s="1892"/>
      <c r="S365" s="1892"/>
      <c r="T365" s="1892"/>
      <c r="U365" s="1892"/>
      <c r="V365" s="1892"/>
      <c r="W365" s="1892"/>
      <c r="X365" s="1892"/>
    </row>
    <row r="366" spans="1:24" ht="16.5" customHeight="1">
      <c r="A366" s="1892"/>
      <c r="B366" s="1892"/>
      <c r="C366" s="1892"/>
      <c r="D366" s="1892"/>
      <c r="E366" s="1892"/>
      <c r="F366" s="1892"/>
      <c r="G366" s="1892"/>
      <c r="H366" s="1892"/>
      <c r="I366" s="1892"/>
      <c r="J366" s="1892"/>
      <c r="K366" s="1892"/>
      <c r="L366" s="1892"/>
      <c r="M366" s="1892"/>
      <c r="N366" s="1892"/>
      <c r="O366" s="1892"/>
      <c r="P366" s="1892"/>
      <c r="Q366" s="1892"/>
      <c r="R366" s="1892"/>
      <c r="S366" s="1892"/>
      <c r="T366" s="1892"/>
      <c r="U366" s="1892"/>
      <c r="V366" s="1892"/>
      <c r="W366" s="1892"/>
      <c r="X366" s="1892"/>
    </row>
    <row r="367" spans="1:24" ht="16.5" customHeight="1">
      <c r="A367" s="1892"/>
      <c r="B367" s="1892"/>
      <c r="C367" s="1892"/>
      <c r="D367" s="1892"/>
      <c r="E367" s="1892"/>
      <c r="F367" s="1892"/>
      <c r="G367" s="1892"/>
      <c r="H367" s="1892"/>
      <c r="I367" s="1892"/>
      <c r="J367" s="1892"/>
      <c r="K367" s="1892"/>
      <c r="L367" s="1892"/>
      <c r="M367" s="1892"/>
      <c r="N367" s="1892"/>
      <c r="O367" s="1892"/>
      <c r="P367" s="1892"/>
      <c r="Q367" s="1892"/>
      <c r="R367" s="1892"/>
      <c r="S367" s="1892"/>
      <c r="T367" s="1892"/>
      <c r="U367" s="1892"/>
      <c r="V367" s="1892"/>
      <c r="W367" s="1892"/>
      <c r="X367" s="1892"/>
    </row>
    <row r="368" spans="1:24" ht="16.5" customHeight="1">
      <c r="A368" s="1892"/>
      <c r="B368" s="1892"/>
      <c r="C368" s="1892"/>
      <c r="D368" s="1892"/>
      <c r="E368" s="1892"/>
      <c r="F368" s="1892"/>
      <c r="G368" s="1892"/>
      <c r="H368" s="1892"/>
      <c r="I368" s="1892"/>
      <c r="J368" s="1892"/>
      <c r="K368" s="1892"/>
      <c r="L368" s="1892"/>
      <c r="M368" s="1892"/>
      <c r="N368" s="1892"/>
      <c r="O368" s="1892"/>
      <c r="P368" s="1892"/>
      <c r="Q368" s="1892"/>
      <c r="R368" s="1892"/>
      <c r="S368" s="1892"/>
      <c r="T368" s="1892"/>
      <c r="U368" s="1892"/>
      <c r="V368" s="1892"/>
      <c r="W368" s="1892"/>
      <c r="X368" s="1892"/>
    </row>
    <row r="369" spans="1:24" ht="16.5" customHeight="1">
      <c r="A369" s="1892"/>
      <c r="B369" s="1892"/>
      <c r="C369" s="1892"/>
      <c r="D369" s="1892"/>
      <c r="E369" s="1892"/>
      <c r="F369" s="1892"/>
      <c r="G369" s="1892"/>
      <c r="H369" s="1892"/>
      <c r="I369" s="1892"/>
      <c r="J369" s="1892"/>
      <c r="K369" s="1892"/>
      <c r="L369" s="1892"/>
      <c r="M369" s="1892"/>
      <c r="N369" s="1892"/>
      <c r="O369" s="1892"/>
      <c r="P369" s="1892"/>
      <c r="Q369" s="1892"/>
      <c r="R369" s="1892"/>
      <c r="S369" s="1892"/>
      <c r="T369" s="1892"/>
      <c r="U369" s="1892"/>
      <c r="V369" s="1892"/>
      <c r="W369" s="1892"/>
      <c r="X369" s="1892"/>
    </row>
    <row r="370" spans="1:24" ht="16.5" customHeight="1">
      <c r="A370" s="1892"/>
      <c r="B370" s="1892"/>
      <c r="C370" s="1892"/>
      <c r="D370" s="1892"/>
      <c r="E370" s="1892"/>
      <c r="F370" s="1892"/>
      <c r="G370" s="1892"/>
      <c r="H370" s="1892"/>
      <c r="I370" s="1892"/>
      <c r="J370" s="1892"/>
      <c r="K370" s="1892"/>
      <c r="L370" s="1892"/>
      <c r="M370" s="1892"/>
      <c r="N370" s="1892"/>
      <c r="O370" s="1892"/>
      <c r="P370" s="1892"/>
      <c r="Q370" s="1892"/>
      <c r="R370" s="1892"/>
      <c r="S370" s="1892"/>
      <c r="T370" s="1892"/>
      <c r="U370" s="1892"/>
      <c r="V370" s="1892"/>
      <c r="W370" s="1892"/>
      <c r="X370" s="1892"/>
    </row>
    <row r="371" spans="1:24" ht="16.5" customHeight="1">
      <c r="A371" s="1892"/>
      <c r="B371" s="1892"/>
      <c r="C371" s="1892"/>
      <c r="D371" s="1892"/>
      <c r="E371" s="1892"/>
      <c r="F371" s="1892"/>
      <c r="G371" s="1892"/>
      <c r="H371" s="1892"/>
      <c r="I371" s="1892"/>
      <c r="J371" s="1892"/>
      <c r="K371" s="1892"/>
      <c r="L371" s="1892"/>
      <c r="M371" s="1892"/>
      <c r="N371" s="1892"/>
      <c r="O371" s="1892"/>
      <c r="P371" s="1892"/>
      <c r="Q371" s="1892"/>
      <c r="R371" s="1892"/>
      <c r="S371" s="1892"/>
      <c r="T371" s="1892"/>
      <c r="U371" s="1892"/>
      <c r="V371" s="1892"/>
      <c r="W371" s="1892"/>
      <c r="X371" s="1892"/>
    </row>
    <row r="372" spans="1:24" ht="16.5" customHeight="1">
      <c r="A372" s="1892"/>
      <c r="B372" s="1892"/>
      <c r="C372" s="1892"/>
      <c r="D372" s="1892"/>
      <c r="E372" s="1892"/>
      <c r="F372" s="1892"/>
      <c r="G372" s="1892"/>
      <c r="H372" s="1892"/>
      <c r="I372" s="1892"/>
      <c r="J372" s="1892"/>
      <c r="K372" s="1892"/>
      <c r="L372" s="1892"/>
      <c r="M372" s="1892"/>
      <c r="N372" s="1892"/>
      <c r="O372" s="1892"/>
      <c r="P372" s="1892"/>
      <c r="Q372" s="1892"/>
      <c r="R372" s="1892"/>
      <c r="S372" s="1892"/>
      <c r="T372" s="1892"/>
      <c r="U372" s="1892"/>
      <c r="V372" s="1892"/>
      <c r="W372" s="1892"/>
      <c r="X372" s="1892"/>
    </row>
    <row r="373" spans="1:24" ht="16.5" customHeight="1">
      <c r="A373" s="1892"/>
      <c r="B373" s="1892"/>
      <c r="C373" s="1892"/>
      <c r="D373" s="1892"/>
      <c r="E373" s="1892"/>
      <c r="F373" s="1892"/>
      <c r="G373" s="1892"/>
      <c r="H373" s="1892"/>
      <c r="I373" s="1892"/>
      <c r="J373" s="1892"/>
      <c r="K373" s="1892"/>
      <c r="L373" s="1892"/>
      <c r="M373" s="1892"/>
      <c r="N373" s="1892"/>
      <c r="O373" s="1892"/>
      <c r="P373" s="1892"/>
      <c r="Q373" s="1892"/>
      <c r="R373" s="1892"/>
      <c r="S373" s="1892"/>
      <c r="T373" s="1892"/>
      <c r="U373" s="1892"/>
      <c r="V373" s="1892"/>
      <c r="W373" s="1892"/>
      <c r="X373" s="1892"/>
    </row>
    <row r="374" spans="1:24" ht="16.5" customHeight="1">
      <c r="A374" s="1892"/>
      <c r="B374" s="1892"/>
      <c r="C374" s="1892"/>
      <c r="D374" s="1892"/>
      <c r="E374" s="1892"/>
      <c r="F374" s="1892"/>
      <c r="G374" s="1892"/>
      <c r="H374" s="1892"/>
      <c r="I374" s="1892"/>
      <c r="J374" s="1892"/>
      <c r="K374" s="1892"/>
      <c r="L374" s="1892"/>
      <c r="M374" s="1892"/>
      <c r="N374" s="1892"/>
      <c r="O374" s="1892"/>
      <c r="P374" s="1892"/>
      <c r="Q374" s="1892"/>
      <c r="R374" s="1892"/>
      <c r="S374" s="1892"/>
      <c r="T374" s="1892"/>
      <c r="U374" s="1892"/>
      <c r="V374" s="1892"/>
      <c r="W374" s="1892"/>
      <c r="X374" s="1892"/>
    </row>
    <row r="375" spans="1:24" ht="16.5" customHeight="1">
      <c r="A375" s="1892"/>
      <c r="B375" s="1892"/>
      <c r="C375" s="1892"/>
      <c r="D375" s="1892"/>
      <c r="E375" s="1892"/>
      <c r="F375" s="1892"/>
      <c r="G375" s="1892"/>
      <c r="H375" s="1892"/>
      <c r="I375" s="1892"/>
      <c r="J375" s="1892"/>
      <c r="K375" s="1892"/>
      <c r="L375" s="1892"/>
      <c r="M375" s="1892"/>
      <c r="N375" s="1892"/>
      <c r="O375" s="1892"/>
      <c r="P375" s="1892"/>
      <c r="Q375" s="1892"/>
      <c r="R375" s="1892"/>
      <c r="S375" s="1892"/>
      <c r="T375" s="1892"/>
      <c r="U375" s="1892"/>
      <c r="V375" s="1892"/>
      <c r="W375" s="1892"/>
      <c r="X375" s="1892"/>
    </row>
    <row r="376" spans="1:24" ht="16.5" customHeight="1">
      <c r="A376" s="1892"/>
      <c r="B376" s="1892"/>
      <c r="C376" s="1892"/>
      <c r="D376" s="1892"/>
      <c r="E376" s="1892"/>
      <c r="F376" s="1892"/>
      <c r="G376" s="1892"/>
      <c r="H376" s="1892"/>
      <c r="I376" s="1892"/>
      <c r="J376" s="1892"/>
      <c r="K376" s="1892"/>
      <c r="L376" s="1892"/>
      <c r="M376" s="1892"/>
      <c r="N376" s="1892"/>
      <c r="O376" s="1892"/>
      <c r="P376" s="1892"/>
      <c r="Q376" s="1892"/>
      <c r="R376" s="1892"/>
      <c r="S376" s="1892"/>
      <c r="T376" s="1892"/>
      <c r="U376" s="1892"/>
      <c r="V376" s="1892"/>
      <c r="W376" s="1892"/>
      <c r="X376" s="1892"/>
    </row>
    <row r="377" spans="1:24" ht="16.5" customHeight="1">
      <c r="A377" s="1892"/>
      <c r="B377" s="1892"/>
      <c r="C377" s="1892"/>
      <c r="D377" s="1892"/>
      <c r="E377" s="1892"/>
      <c r="F377" s="1892"/>
      <c r="G377" s="1892"/>
      <c r="H377" s="1892"/>
      <c r="I377" s="1892"/>
      <c r="J377" s="1892"/>
      <c r="K377" s="1892"/>
      <c r="L377" s="1892"/>
      <c r="M377" s="1892"/>
      <c r="N377" s="1892"/>
      <c r="O377" s="1892"/>
      <c r="P377" s="1892"/>
      <c r="Q377" s="1892"/>
      <c r="R377" s="1892"/>
      <c r="S377" s="1892"/>
      <c r="T377" s="1892"/>
      <c r="U377" s="1892"/>
      <c r="V377" s="1892"/>
      <c r="W377" s="1892"/>
      <c r="X377" s="1892"/>
    </row>
    <row r="378" spans="1:24" ht="16.5" customHeight="1">
      <c r="A378" s="1892"/>
      <c r="B378" s="1892"/>
      <c r="C378" s="1892"/>
      <c r="D378" s="1892"/>
      <c r="E378" s="1892"/>
      <c r="F378" s="1892"/>
      <c r="G378" s="1892"/>
      <c r="H378" s="1892"/>
      <c r="I378" s="1892"/>
      <c r="J378" s="1892"/>
      <c r="K378" s="1892"/>
      <c r="L378" s="1892"/>
      <c r="M378" s="1892"/>
      <c r="N378" s="1892"/>
      <c r="O378" s="1892"/>
      <c r="P378" s="1892"/>
      <c r="Q378" s="1892"/>
      <c r="R378" s="1892"/>
      <c r="S378" s="1892"/>
      <c r="T378" s="1892"/>
      <c r="U378" s="1892"/>
      <c r="V378" s="1892"/>
      <c r="W378" s="1892"/>
      <c r="X378" s="1892"/>
    </row>
    <row r="379" spans="1:24" ht="16.5" customHeight="1">
      <c r="A379" s="1892"/>
      <c r="B379" s="1892"/>
      <c r="C379" s="1892"/>
      <c r="D379" s="1892"/>
      <c r="E379" s="1892"/>
      <c r="F379" s="1892"/>
      <c r="G379" s="1892"/>
      <c r="H379" s="1892"/>
      <c r="I379" s="1892"/>
      <c r="J379" s="1892"/>
      <c r="K379" s="1892"/>
      <c r="L379" s="1892"/>
      <c r="M379" s="1892"/>
      <c r="N379" s="1892"/>
      <c r="O379" s="1892"/>
      <c r="P379" s="1892"/>
      <c r="Q379" s="1892"/>
      <c r="R379" s="1892"/>
      <c r="S379" s="1892"/>
      <c r="T379" s="1892"/>
      <c r="U379" s="1892"/>
      <c r="V379" s="1892"/>
      <c r="W379" s="1892"/>
      <c r="X379" s="1892"/>
    </row>
    <row r="380" spans="1:24" ht="16.5" customHeight="1">
      <c r="A380" s="1892"/>
      <c r="B380" s="1892"/>
      <c r="C380" s="1892"/>
      <c r="D380" s="1892"/>
      <c r="E380" s="1892"/>
      <c r="F380" s="1892"/>
      <c r="G380" s="1892"/>
      <c r="H380" s="1892"/>
      <c r="I380" s="1892"/>
      <c r="J380" s="1892"/>
      <c r="K380" s="1892"/>
      <c r="L380" s="1892"/>
      <c r="M380" s="1892"/>
      <c r="N380" s="1892"/>
      <c r="O380" s="1892"/>
      <c r="P380" s="1892"/>
      <c r="Q380" s="1892"/>
      <c r="R380" s="1892"/>
      <c r="S380" s="1892"/>
      <c r="T380" s="1892"/>
      <c r="U380" s="1892"/>
      <c r="V380" s="1892"/>
      <c r="W380" s="1892"/>
      <c r="X380" s="1892"/>
    </row>
    <row r="381" spans="1:24" ht="16.5" customHeight="1">
      <c r="A381" s="1892"/>
      <c r="B381" s="1892"/>
      <c r="C381" s="1892"/>
      <c r="D381" s="1892"/>
      <c r="E381" s="1892"/>
      <c r="F381" s="1892"/>
      <c r="G381" s="1892"/>
      <c r="H381" s="1892"/>
      <c r="I381" s="1892"/>
      <c r="J381" s="1892"/>
      <c r="K381" s="1892"/>
      <c r="L381" s="1892"/>
      <c r="M381" s="1892"/>
      <c r="N381" s="1892"/>
      <c r="O381" s="1892"/>
      <c r="P381" s="1892"/>
      <c r="Q381" s="1892"/>
      <c r="R381" s="1892"/>
      <c r="S381" s="1892"/>
      <c r="T381" s="1892"/>
      <c r="U381" s="1892"/>
      <c r="V381" s="1892"/>
      <c r="W381" s="1892"/>
      <c r="X381" s="1892"/>
    </row>
    <row r="382" spans="1:24" ht="16.5" customHeight="1">
      <c r="A382" s="1892"/>
      <c r="B382" s="1892"/>
      <c r="C382" s="1892"/>
      <c r="D382" s="1892"/>
      <c r="E382" s="1892"/>
      <c r="F382" s="1892"/>
      <c r="G382" s="1892"/>
      <c r="H382" s="1892"/>
      <c r="I382" s="1892"/>
      <c r="J382" s="1892"/>
      <c r="K382" s="1892"/>
      <c r="L382" s="1892"/>
      <c r="M382" s="1892"/>
      <c r="N382" s="1892"/>
      <c r="O382" s="1892"/>
      <c r="P382" s="1892"/>
      <c r="Q382" s="1892"/>
      <c r="R382" s="1892"/>
      <c r="S382" s="1892"/>
      <c r="T382" s="1892"/>
      <c r="U382" s="1892"/>
      <c r="V382" s="1892"/>
      <c r="W382" s="1892"/>
      <c r="X382" s="1892"/>
    </row>
    <row r="383" spans="1:24" ht="16.5" customHeight="1">
      <c r="A383" s="1892"/>
      <c r="B383" s="1892"/>
      <c r="C383" s="1892"/>
      <c r="D383" s="1892"/>
      <c r="E383" s="1892"/>
      <c r="F383" s="1892"/>
      <c r="G383" s="1892"/>
      <c r="H383" s="1892"/>
      <c r="I383" s="1892"/>
      <c r="J383" s="1892"/>
      <c r="K383" s="1892"/>
      <c r="L383" s="1892"/>
      <c r="M383" s="1892"/>
      <c r="N383" s="1892"/>
      <c r="O383" s="1892"/>
      <c r="P383" s="1892"/>
      <c r="Q383" s="1892"/>
      <c r="R383" s="1892"/>
      <c r="S383" s="1892"/>
      <c r="T383" s="1892"/>
      <c r="U383" s="1892"/>
      <c r="V383" s="1892"/>
      <c r="W383" s="1892"/>
      <c r="X383" s="1892"/>
    </row>
    <row r="384" spans="1:24" ht="16.5" customHeight="1">
      <c r="A384" s="1892"/>
      <c r="B384" s="1892"/>
      <c r="C384" s="1892"/>
      <c r="D384" s="1892"/>
      <c r="E384" s="1892"/>
      <c r="F384" s="1892"/>
      <c r="G384" s="1892"/>
      <c r="H384" s="1892"/>
      <c r="I384" s="1892"/>
      <c r="J384" s="1892"/>
      <c r="K384" s="1892"/>
      <c r="L384" s="1892"/>
      <c r="M384" s="1892"/>
      <c r="N384" s="1892"/>
      <c r="O384" s="1892"/>
      <c r="P384" s="1892"/>
      <c r="Q384" s="1892"/>
      <c r="R384" s="1892"/>
      <c r="S384" s="1892"/>
      <c r="T384" s="1892"/>
      <c r="U384" s="1892"/>
      <c r="V384" s="1892"/>
      <c r="W384" s="1892"/>
      <c r="X384" s="1892"/>
    </row>
    <row r="385" spans="1:24" ht="16.5" customHeight="1">
      <c r="A385" s="1892"/>
      <c r="B385" s="1892"/>
      <c r="C385" s="1892"/>
      <c r="D385" s="1892"/>
      <c r="E385" s="1892"/>
      <c r="F385" s="1892"/>
      <c r="G385" s="1892"/>
      <c r="H385" s="1892"/>
      <c r="I385" s="1892"/>
      <c r="J385" s="1892"/>
      <c r="K385" s="1892"/>
      <c r="L385" s="1892"/>
      <c r="M385" s="1892"/>
      <c r="N385" s="1892"/>
      <c r="O385" s="1892"/>
      <c r="P385" s="1892"/>
      <c r="Q385" s="1892"/>
      <c r="R385" s="1892"/>
      <c r="S385" s="1892"/>
      <c r="T385" s="1892"/>
      <c r="U385" s="1892"/>
      <c r="V385" s="1892"/>
      <c r="W385" s="1892"/>
      <c r="X385" s="1892"/>
    </row>
    <row r="386" spans="1:24" ht="16.5" customHeight="1">
      <c r="A386" s="1892"/>
      <c r="B386" s="1892"/>
      <c r="C386" s="1892"/>
      <c r="D386" s="1892"/>
      <c r="E386" s="1892"/>
      <c r="F386" s="1892"/>
      <c r="G386" s="1892"/>
      <c r="H386" s="1892"/>
      <c r="I386" s="1892"/>
      <c r="J386" s="1892"/>
      <c r="K386" s="1892"/>
      <c r="L386" s="1892"/>
      <c r="M386" s="1892"/>
      <c r="N386" s="1892"/>
      <c r="O386" s="1892"/>
      <c r="P386" s="1892"/>
      <c r="Q386" s="1892"/>
      <c r="R386" s="1892"/>
      <c r="S386" s="1892"/>
      <c r="T386" s="1892"/>
      <c r="U386" s="1892"/>
      <c r="V386" s="1892"/>
      <c r="W386" s="1892"/>
      <c r="X386" s="1892"/>
    </row>
    <row r="387" spans="1:24" ht="16.5" customHeight="1">
      <c r="A387" s="1892"/>
      <c r="B387" s="1892"/>
      <c r="C387" s="1892"/>
      <c r="D387" s="1892"/>
      <c r="E387" s="1892"/>
      <c r="F387" s="1892"/>
      <c r="G387" s="1892"/>
      <c r="H387" s="1892"/>
      <c r="I387" s="1892"/>
      <c r="J387" s="1892"/>
      <c r="K387" s="1892"/>
      <c r="L387" s="1892"/>
      <c r="M387" s="1892"/>
      <c r="N387" s="1892"/>
      <c r="O387" s="1892"/>
      <c r="P387" s="1892"/>
      <c r="Q387" s="1892"/>
      <c r="R387" s="1892"/>
      <c r="S387" s="1892"/>
      <c r="T387" s="1892"/>
      <c r="U387" s="1892"/>
      <c r="V387" s="1892"/>
      <c r="W387" s="1892"/>
      <c r="X387" s="1892"/>
    </row>
    <row r="388" spans="1:24" ht="16.5" customHeight="1">
      <c r="A388" s="1892"/>
      <c r="B388" s="1892"/>
      <c r="C388" s="1892"/>
      <c r="D388" s="1892"/>
      <c r="E388" s="1892"/>
      <c r="F388" s="1892"/>
      <c r="G388" s="1892"/>
      <c r="H388" s="1892"/>
      <c r="I388" s="1892"/>
      <c r="J388" s="1892"/>
      <c r="K388" s="1892"/>
      <c r="L388" s="1892"/>
      <c r="M388" s="1892"/>
      <c r="N388" s="1892"/>
      <c r="O388" s="1892"/>
      <c r="P388" s="1892"/>
      <c r="Q388" s="1892"/>
      <c r="R388" s="1892"/>
      <c r="S388" s="1892"/>
      <c r="T388" s="1892"/>
      <c r="U388" s="1892"/>
      <c r="V388" s="1892"/>
      <c r="W388" s="1892"/>
      <c r="X388" s="1892"/>
    </row>
    <row r="389" spans="1:24" ht="16.5" customHeight="1">
      <c r="A389" s="1892"/>
      <c r="B389" s="1892"/>
      <c r="C389" s="1892"/>
      <c r="D389" s="1892"/>
      <c r="E389" s="1892"/>
      <c r="F389" s="1892"/>
      <c r="G389" s="1892"/>
      <c r="H389" s="1892"/>
      <c r="I389" s="1892"/>
      <c r="J389" s="1892"/>
      <c r="K389" s="1892"/>
      <c r="L389" s="1892"/>
      <c r="M389" s="1892"/>
      <c r="N389" s="1892"/>
      <c r="O389" s="1892"/>
      <c r="P389" s="1892"/>
      <c r="Q389" s="1892"/>
      <c r="R389" s="1892"/>
      <c r="S389" s="1892"/>
      <c r="T389" s="1892"/>
      <c r="U389" s="1892"/>
      <c r="V389" s="1892"/>
      <c r="W389" s="1892"/>
      <c r="X389" s="1892"/>
    </row>
    <row r="390" spans="1:24" ht="16.5" customHeight="1">
      <c r="A390" s="1892"/>
      <c r="B390" s="1892"/>
      <c r="C390" s="1892"/>
      <c r="D390" s="1892"/>
      <c r="E390" s="1892"/>
      <c r="F390" s="1892"/>
      <c r="G390" s="1892"/>
      <c r="H390" s="1892"/>
      <c r="I390" s="1892"/>
      <c r="J390" s="1892"/>
      <c r="K390" s="1892"/>
      <c r="L390" s="1892"/>
      <c r="M390" s="1892"/>
      <c r="N390" s="1892"/>
      <c r="O390" s="1892"/>
      <c r="P390" s="1892"/>
      <c r="Q390" s="1892"/>
      <c r="R390" s="1892"/>
      <c r="S390" s="1892"/>
      <c r="T390" s="1892"/>
      <c r="U390" s="1892"/>
      <c r="V390" s="1892"/>
      <c r="W390" s="1892"/>
      <c r="X390" s="1892"/>
    </row>
    <row r="391" spans="1:24" ht="16.5" customHeight="1">
      <c r="A391" s="1892"/>
      <c r="B391" s="1892"/>
      <c r="C391" s="1892"/>
      <c r="D391" s="1892"/>
      <c r="E391" s="1892"/>
      <c r="F391" s="1892"/>
      <c r="G391" s="1892"/>
      <c r="H391" s="1892"/>
      <c r="I391" s="1892"/>
      <c r="J391" s="1892"/>
      <c r="K391" s="1892"/>
      <c r="L391" s="1892"/>
      <c r="M391" s="1892"/>
      <c r="N391" s="1892"/>
      <c r="O391" s="1892"/>
      <c r="P391" s="1892"/>
      <c r="Q391" s="1892"/>
      <c r="R391" s="1892"/>
      <c r="S391" s="1892"/>
      <c r="T391" s="1892"/>
      <c r="U391" s="1892"/>
      <c r="V391" s="1892"/>
      <c r="W391" s="1892"/>
      <c r="X391" s="1892"/>
    </row>
    <row r="392" spans="1:24" ht="16.5" customHeight="1">
      <c r="A392" s="1892"/>
      <c r="B392" s="1892"/>
      <c r="C392" s="1892"/>
      <c r="D392" s="1892"/>
      <c r="E392" s="1892"/>
      <c r="F392" s="1892"/>
      <c r="G392" s="1892"/>
      <c r="H392" s="1892"/>
      <c r="I392" s="1892"/>
      <c r="J392" s="1892"/>
      <c r="K392" s="1892"/>
      <c r="L392" s="1892"/>
      <c r="M392" s="1892"/>
      <c r="N392" s="1892"/>
      <c r="O392" s="1892"/>
      <c r="P392" s="1892"/>
      <c r="Q392" s="1892"/>
      <c r="R392" s="1892"/>
      <c r="S392" s="1892"/>
      <c r="T392" s="1892"/>
      <c r="U392" s="1892"/>
      <c r="V392" s="1892"/>
      <c r="W392" s="1892"/>
      <c r="X392" s="1892"/>
    </row>
    <row r="393" spans="1:24" ht="16.5" customHeight="1">
      <c r="A393" s="1892"/>
      <c r="B393" s="1892"/>
      <c r="C393" s="1892"/>
      <c r="D393" s="1892"/>
      <c r="E393" s="1892"/>
      <c r="F393" s="1892"/>
      <c r="G393" s="1892"/>
      <c r="H393" s="1892"/>
      <c r="I393" s="1892"/>
      <c r="J393" s="1892"/>
      <c r="K393" s="1892"/>
      <c r="L393" s="1892"/>
      <c r="M393" s="1892"/>
      <c r="N393" s="1892"/>
      <c r="O393" s="1892"/>
      <c r="P393" s="1892"/>
      <c r="Q393" s="1892"/>
      <c r="R393" s="1892"/>
      <c r="S393" s="1892"/>
      <c r="T393" s="1892"/>
      <c r="U393" s="1892"/>
      <c r="V393" s="1892"/>
      <c r="W393" s="1892"/>
      <c r="X393" s="1892"/>
    </row>
    <row r="394" spans="1:24" ht="16.5" customHeight="1">
      <c r="A394" s="1892"/>
      <c r="B394" s="1892"/>
      <c r="C394" s="1892"/>
      <c r="D394" s="1892"/>
      <c r="E394" s="1892"/>
      <c r="F394" s="1892"/>
      <c r="G394" s="1892"/>
      <c r="H394" s="1892"/>
      <c r="I394" s="1892"/>
      <c r="J394" s="1892"/>
      <c r="K394" s="1892"/>
      <c r="L394" s="1892"/>
      <c r="M394" s="1892"/>
      <c r="N394" s="1892"/>
      <c r="O394" s="1892"/>
      <c r="P394" s="1892"/>
      <c r="Q394" s="1892"/>
      <c r="R394" s="1892"/>
      <c r="S394" s="1892"/>
      <c r="T394" s="1892"/>
      <c r="U394" s="1892"/>
      <c r="V394" s="1892"/>
      <c r="W394" s="1892"/>
      <c r="X394" s="1892"/>
    </row>
    <row r="395" spans="1:24" ht="16.5" customHeight="1">
      <c r="A395" s="1892"/>
      <c r="B395" s="1892"/>
      <c r="C395" s="1892"/>
      <c r="D395" s="1892"/>
      <c r="E395" s="1892"/>
      <c r="F395" s="1892"/>
      <c r="G395" s="1892"/>
      <c r="H395" s="1892"/>
      <c r="I395" s="1892"/>
      <c r="J395" s="1892"/>
      <c r="K395" s="1892"/>
      <c r="L395" s="1892"/>
      <c r="M395" s="1892"/>
      <c r="N395" s="1892"/>
      <c r="O395" s="1892"/>
      <c r="P395" s="1892"/>
      <c r="Q395" s="1892"/>
      <c r="R395" s="1892"/>
      <c r="S395" s="1892"/>
      <c r="T395" s="1892"/>
      <c r="U395" s="1892"/>
      <c r="V395" s="1892"/>
      <c r="W395" s="1892"/>
      <c r="X395" s="1892"/>
    </row>
    <row r="396" spans="1:24" ht="16.5" customHeight="1">
      <c r="A396" s="1892"/>
      <c r="B396" s="1892"/>
      <c r="C396" s="1892"/>
      <c r="D396" s="1892"/>
      <c r="E396" s="1892"/>
      <c r="F396" s="1892"/>
      <c r="G396" s="1892"/>
      <c r="H396" s="1892"/>
      <c r="I396" s="1892"/>
      <c r="J396" s="1892"/>
      <c r="K396" s="1892"/>
      <c r="L396" s="1892"/>
      <c r="M396" s="1892"/>
      <c r="N396" s="1892"/>
      <c r="O396" s="1892"/>
      <c r="P396" s="1892"/>
      <c r="Q396" s="1892"/>
      <c r="R396" s="1892"/>
      <c r="S396" s="1892"/>
      <c r="T396" s="1892"/>
      <c r="U396" s="1892"/>
      <c r="V396" s="1892"/>
      <c r="W396" s="1892"/>
      <c r="X396" s="1892"/>
    </row>
    <row r="397" spans="1:24" ht="16.5" customHeight="1">
      <c r="A397" s="1892"/>
      <c r="B397" s="1892"/>
      <c r="C397" s="1892"/>
      <c r="D397" s="1892"/>
      <c r="E397" s="1892"/>
      <c r="F397" s="1892"/>
      <c r="G397" s="1892"/>
      <c r="H397" s="1892"/>
      <c r="I397" s="1892"/>
      <c r="J397" s="1892"/>
      <c r="K397" s="1892"/>
      <c r="L397" s="1892"/>
      <c r="M397" s="1892"/>
      <c r="N397" s="1892"/>
      <c r="O397" s="1892"/>
      <c r="P397" s="1892"/>
      <c r="Q397" s="1892"/>
      <c r="R397" s="1892"/>
      <c r="S397" s="1892"/>
      <c r="T397" s="1892"/>
      <c r="U397" s="1892"/>
      <c r="V397" s="1892"/>
      <c r="W397" s="1892"/>
      <c r="X397" s="1892"/>
    </row>
    <row r="398" spans="1:24" ht="16.5" customHeight="1">
      <c r="A398" s="1892"/>
      <c r="B398" s="1892"/>
      <c r="C398" s="1892"/>
      <c r="D398" s="1892"/>
      <c r="E398" s="1892"/>
      <c r="F398" s="1892"/>
      <c r="G398" s="1892"/>
      <c r="H398" s="1892"/>
      <c r="I398" s="1892"/>
      <c r="J398" s="1892"/>
      <c r="K398" s="1892"/>
      <c r="L398" s="1892"/>
      <c r="M398" s="1892"/>
      <c r="N398" s="1892"/>
      <c r="O398" s="1892"/>
      <c r="P398" s="1892"/>
      <c r="Q398" s="1892"/>
      <c r="R398" s="1892"/>
      <c r="S398" s="1892"/>
      <c r="T398" s="1892"/>
      <c r="U398" s="1892"/>
      <c r="V398" s="1892"/>
      <c r="W398" s="1892"/>
      <c r="X398" s="1892"/>
    </row>
    <row r="399" spans="1:24" ht="16.5" customHeight="1">
      <c r="A399" s="1892"/>
      <c r="B399" s="1892"/>
      <c r="C399" s="1892"/>
      <c r="D399" s="1892"/>
      <c r="E399" s="1892"/>
      <c r="F399" s="1892"/>
      <c r="G399" s="1892"/>
      <c r="H399" s="1892"/>
      <c r="I399" s="1892"/>
      <c r="J399" s="1892"/>
      <c r="K399" s="1892"/>
      <c r="L399" s="1892"/>
      <c r="M399" s="1892"/>
      <c r="N399" s="1892"/>
      <c r="O399" s="1892"/>
      <c r="P399" s="1892"/>
      <c r="Q399" s="1892"/>
      <c r="R399" s="1892"/>
      <c r="S399" s="1892"/>
      <c r="T399" s="1892"/>
      <c r="U399" s="1892"/>
      <c r="V399" s="1892"/>
      <c r="W399" s="1892"/>
      <c r="X399" s="1892"/>
    </row>
    <row r="400" spans="1:24" ht="16.5" customHeight="1">
      <c r="A400" s="1892"/>
      <c r="B400" s="1892"/>
      <c r="C400" s="1892"/>
      <c r="D400" s="1892"/>
      <c r="E400" s="1892"/>
      <c r="F400" s="1892"/>
      <c r="G400" s="1892"/>
      <c r="H400" s="1892"/>
      <c r="I400" s="1892"/>
      <c r="J400" s="1892"/>
      <c r="K400" s="1892"/>
      <c r="L400" s="1892"/>
      <c r="M400" s="1892"/>
      <c r="N400" s="1892"/>
      <c r="O400" s="1892"/>
      <c r="P400" s="1892"/>
      <c r="Q400" s="1892"/>
      <c r="R400" s="1892"/>
      <c r="S400" s="1892"/>
      <c r="T400" s="1892"/>
      <c r="U400" s="1892"/>
      <c r="V400" s="1892"/>
      <c r="W400" s="1892"/>
      <c r="X400" s="1892"/>
    </row>
    <row r="401" spans="1:24" ht="16.5" customHeight="1">
      <c r="A401" s="1892"/>
      <c r="B401" s="1892"/>
      <c r="C401" s="1892"/>
      <c r="D401" s="1892"/>
      <c r="E401" s="1892"/>
      <c r="F401" s="1892"/>
      <c r="G401" s="1892"/>
      <c r="H401" s="1892"/>
      <c r="I401" s="1892"/>
      <c r="J401" s="1892"/>
      <c r="K401" s="1892"/>
      <c r="L401" s="1892"/>
      <c r="M401" s="1892"/>
      <c r="N401" s="1892"/>
      <c r="O401" s="1892"/>
      <c r="P401" s="1892"/>
      <c r="Q401" s="1892"/>
      <c r="R401" s="1892"/>
      <c r="S401" s="1892"/>
      <c r="T401" s="1892"/>
      <c r="U401" s="1892"/>
      <c r="V401" s="1892"/>
      <c r="W401" s="1892"/>
      <c r="X401" s="1892"/>
    </row>
    <row r="402" spans="1:24" ht="16.5" customHeight="1">
      <c r="A402" s="1892"/>
      <c r="B402" s="1892"/>
      <c r="C402" s="1892"/>
      <c r="D402" s="1892"/>
      <c r="E402" s="1892"/>
      <c r="F402" s="1892"/>
      <c r="G402" s="1892"/>
      <c r="H402" s="1892"/>
      <c r="I402" s="1892"/>
      <c r="J402" s="1892"/>
      <c r="K402" s="1892"/>
      <c r="L402" s="1892"/>
      <c r="M402" s="1892"/>
      <c r="N402" s="1892"/>
      <c r="O402" s="1892"/>
      <c r="P402" s="1892"/>
      <c r="Q402" s="1892"/>
      <c r="R402" s="1892"/>
      <c r="S402" s="1892"/>
      <c r="T402" s="1892"/>
      <c r="U402" s="1892"/>
      <c r="V402" s="1892"/>
      <c r="W402" s="1892"/>
      <c r="X402" s="1892"/>
    </row>
    <row r="403" spans="1:24" ht="16.5" customHeight="1">
      <c r="A403" s="1892"/>
      <c r="B403" s="1892"/>
      <c r="C403" s="1892"/>
      <c r="D403" s="1892"/>
      <c r="E403" s="1892"/>
      <c r="F403" s="1892"/>
      <c r="G403" s="1892"/>
      <c r="H403" s="1892"/>
      <c r="I403" s="1892"/>
      <c r="J403" s="1892"/>
      <c r="K403" s="1892"/>
      <c r="L403" s="1892"/>
      <c r="M403" s="1892"/>
      <c r="N403" s="1892"/>
      <c r="O403" s="1892"/>
      <c r="P403" s="1892"/>
      <c r="Q403" s="1892"/>
      <c r="R403" s="1892"/>
      <c r="S403" s="1892"/>
      <c r="T403" s="1892"/>
      <c r="U403" s="1892"/>
      <c r="V403" s="1892"/>
      <c r="W403" s="1892"/>
      <c r="X403" s="1892"/>
    </row>
    <row r="404" spans="1:24" ht="16.5" customHeight="1">
      <c r="A404" s="1892"/>
      <c r="B404" s="1892"/>
      <c r="C404" s="1892"/>
      <c r="D404" s="1892"/>
      <c r="E404" s="1892"/>
      <c r="F404" s="1892"/>
      <c r="G404" s="1892"/>
      <c r="H404" s="1892"/>
      <c r="I404" s="1892"/>
      <c r="J404" s="1892"/>
      <c r="K404" s="1892"/>
      <c r="L404" s="1892"/>
      <c r="M404" s="1892"/>
      <c r="N404" s="1892"/>
      <c r="O404" s="1892"/>
      <c r="P404" s="1892"/>
      <c r="Q404" s="1892"/>
      <c r="R404" s="1892"/>
      <c r="S404" s="1892"/>
      <c r="T404" s="1892"/>
      <c r="U404" s="1892"/>
      <c r="V404" s="1892"/>
      <c r="W404" s="1892"/>
      <c r="X404" s="1892"/>
    </row>
    <row r="405" spans="1:24" ht="16.5" customHeight="1">
      <c r="A405" s="1892"/>
      <c r="B405" s="1892"/>
      <c r="C405" s="1892"/>
      <c r="D405" s="1892"/>
      <c r="E405" s="1892"/>
      <c r="F405" s="1892"/>
      <c r="G405" s="1892"/>
      <c r="H405" s="1892"/>
      <c r="I405" s="1892"/>
      <c r="J405" s="1892"/>
      <c r="K405" s="1892"/>
      <c r="L405" s="1892"/>
      <c r="M405" s="1892"/>
      <c r="N405" s="1892"/>
      <c r="O405" s="1892"/>
      <c r="P405" s="1892"/>
      <c r="Q405" s="1892"/>
      <c r="R405" s="1892"/>
      <c r="S405" s="1892"/>
      <c r="T405" s="1892"/>
      <c r="U405" s="1892"/>
      <c r="V405" s="1892"/>
      <c r="W405" s="1892"/>
      <c r="X405" s="1892"/>
    </row>
    <row r="406" spans="1:24" ht="16.5" customHeight="1">
      <c r="A406" s="1892"/>
      <c r="B406" s="1892"/>
      <c r="C406" s="1892"/>
      <c r="D406" s="1892"/>
      <c r="E406" s="1892"/>
      <c r="F406" s="1892"/>
      <c r="G406" s="1892"/>
      <c r="H406" s="1892"/>
      <c r="I406" s="1892"/>
      <c r="J406" s="1892"/>
      <c r="K406" s="1892"/>
      <c r="L406" s="1892"/>
      <c r="M406" s="1892"/>
      <c r="N406" s="1892"/>
      <c r="O406" s="1892"/>
      <c r="P406" s="1892"/>
      <c r="Q406" s="1892"/>
      <c r="R406" s="1892"/>
      <c r="S406" s="1892"/>
      <c r="T406" s="1892"/>
      <c r="U406" s="1892"/>
      <c r="V406" s="1892"/>
      <c r="W406" s="1892"/>
      <c r="X406" s="1892"/>
    </row>
    <row r="407" spans="1:24" ht="16.5" customHeight="1">
      <c r="A407" s="1892"/>
      <c r="B407" s="1892"/>
      <c r="C407" s="1892"/>
      <c r="D407" s="1892"/>
      <c r="E407" s="1892"/>
      <c r="F407" s="1892"/>
      <c r="G407" s="1892"/>
      <c r="H407" s="1892"/>
      <c r="I407" s="1892"/>
      <c r="J407" s="1892"/>
      <c r="K407" s="1892"/>
      <c r="L407" s="1892"/>
      <c r="M407" s="1892"/>
      <c r="N407" s="1892"/>
      <c r="O407" s="1892"/>
      <c r="P407" s="1892"/>
      <c r="Q407" s="1892"/>
      <c r="R407" s="1892"/>
      <c r="S407" s="1892"/>
      <c r="T407" s="1892"/>
      <c r="U407" s="1892"/>
      <c r="V407" s="1892"/>
      <c r="W407" s="1892"/>
      <c r="X407" s="1892"/>
    </row>
    <row r="408" spans="1:24" ht="16.5" customHeight="1">
      <c r="A408" s="1892"/>
      <c r="B408" s="1892"/>
      <c r="C408" s="1892"/>
      <c r="D408" s="1892"/>
      <c r="E408" s="1892"/>
      <c r="F408" s="1892"/>
      <c r="G408" s="1892"/>
      <c r="H408" s="1892"/>
      <c r="I408" s="1892"/>
      <c r="J408" s="1892"/>
      <c r="K408" s="1892"/>
      <c r="L408" s="1892"/>
      <c r="M408" s="1892"/>
      <c r="N408" s="1892"/>
      <c r="O408" s="1892"/>
      <c r="P408" s="1892"/>
      <c r="Q408" s="1892"/>
      <c r="R408" s="1892"/>
      <c r="S408" s="1892"/>
      <c r="T408" s="1892"/>
      <c r="U408" s="1892"/>
      <c r="V408" s="1892"/>
      <c r="W408" s="1892"/>
      <c r="X408" s="1892"/>
    </row>
    <row r="409" spans="1:24" ht="16.5" customHeight="1">
      <c r="A409" s="1892"/>
      <c r="B409" s="1892"/>
      <c r="C409" s="1892"/>
      <c r="D409" s="1892"/>
      <c r="E409" s="1892"/>
      <c r="F409" s="1892"/>
      <c r="G409" s="1892"/>
      <c r="H409" s="1892"/>
      <c r="I409" s="1892"/>
      <c r="J409" s="1892"/>
      <c r="K409" s="1892"/>
      <c r="L409" s="1892"/>
      <c r="M409" s="1892"/>
      <c r="N409" s="1892"/>
      <c r="O409" s="1892"/>
      <c r="P409" s="1892"/>
      <c r="Q409" s="1892"/>
      <c r="R409" s="1892"/>
      <c r="S409" s="1892"/>
      <c r="T409" s="1892"/>
      <c r="U409" s="1892"/>
      <c r="V409" s="1892"/>
      <c r="W409" s="1892"/>
      <c r="X409" s="1892"/>
    </row>
    <row r="410" spans="1:24" ht="16.5" customHeight="1">
      <c r="A410" s="1892"/>
      <c r="B410" s="1892"/>
      <c r="C410" s="1892"/>
      <c r="D410" s="1892"/>
      <c r="E410" s="1892"/>
      <c r="F410" s="1892"/>
      <c r="G410" s="1892"/>
      <c r="H410" s="1892"/>
      <c r="I410" s="1892"/>
      <c r="J410" s="1892"/>
      <c r="K410" s="1892"/>
      <c r="L410" s="1892"/>
      <c r="M410" s="1892"/>
      <c r="N410" s="1892"/>
      <c r="O410" s="1892"/>
      <c r="P410" s="1892"/>
      <c r="Q410" s="1892"/>
      <c r="R410" s="1892"/>
      <c r="S410" s="1892"/>
      <c r="T410" s="1892"/>
      <c r="U410" s="1892"/>
      <c r="V410" s="1892"/>
      <c r="W410" s="1892"/>
      <c r="X410" s="1892"/>
    </row>
    <row r="411" spans="1:24" ht="16.5" customHeight="1">
      <c r="A411" s="1892"/>
      <c r="B411" s="1892"/>
      <c r="C411" s="1892"/>
      <c r="D411" s="1892"/>
      <c r="E411" s="1892"/>
      <c r="F411" s="1892"/>
      <c r="G411" s="1892"/>
      <c r="H411" s="1892"/>
      <c r="I411" s="1892"/>
      <c r="J411" s="1892"/>
      <c r="K411" s="1892"/>
      <c r="L411" s="1892"/>
      <c r="M411" s="1892"/>
      <c r="N411" s="1892"/>
      <c r="O411" s="1892"/>
      <c r="P411" s="1892"/>
      <c r="Q411" s="1892"/>
      <c r="R411" s="1892"/>
      <c r="S411" s="1892"/>
      <c r="T411" s="1892"/>
      <c r="U411" s="1892"/>
      <c r="V411" s="1892"/>
      <c r="W411" s="1892"/>
      <c r="X411" s="1892"/>
    </row>
    <row r="412" spans="1:24" ht="16.5" customHeight="1">
      <c r="A412" s="1892"/>
      <c r="B412" s="1892"/>
      <c r="C412" s="1892"/>
      <c r="D412" s="1892"/>
      <c r="E412" s="1892"/>
      <c r="F412" s="1892"/>
      <c r="G412" s="1892"/>
      <c r="H412" s="1892"/>
      <c r="I412" s="1892"/>
      <c r="J412" s="1892"/>
      <c r="K412" s="1892"/>
      <c r="L412" s="1892"/>
      <c r="M412" s="1892"/>
      <c r="N412" s="1892"/>
      <c r="O412" s="1892"/>
      <c r="P412" s="1892"/>
      <c r="Q412" s="1892"/>
      <c r="R412" s="1892"/>
      <c r="S412" s="1892"/>
      <c r="T412" s="1892"/>
      <c r="U412" s="1892"/>
      <c r="V412" s="1892"/>
      <c r="W412" s="1892"/>
      <c r="X412" s="1892"/>
    </row>
    <row r="413" spans="1:24" ht="16.5" customHeight="1">
      <c r="A413" s="1892"/>
      <c r="B413" s="1892"/>
      <c r="C413" s="1892"/>
      <c r="D413" s="1892"/>
      <c r="E413" s="1892"/>
      <c r="F413" s="1892"/>
      <c r="G413" s="1892"/>
      <c r="H413" s="1892"/>
      <c r="I413" s="1892"/>
      <c r="J413" s="1892"/>
      <c r="K413" s="1892"/>
      <c r="L413" s="1892"/>
      <c r="M413" s="1892"/>
      <c r="N413" s="1892"/>
      <c r="O413" s="1892"/>
      <c r="P413" s="1892"/>
      <c r="Q413" s="1892"/>
      <c r="R413" s="1892"/>
      <c r="S413" s="1892"/>
      <c r="T413" s="1892"/>
      <c r="U413" s="1892"/>
      <c r="V413" s="1892"/>
      <c r="W413" s="1892"/>
      <c r="X413" s="1892"/>
    </row>
    <row r="414" spans="1:24" ht="16.5" customHeight="1">
      <c r="A414" s="1892"/>
      <c r="B414" s="1892"/>
      <c r="C414" s="1892"/>
      <c r="D414" s="1892"/>
      <c r="E414" s="1892"/>
      <c r="F414" s="1892"/>
      <c r="G414" s="1892"/>
      <c r="H414" s="1892"/>
      <c r="I414" s="1892"/>
      <c r="J414" s="1892"/>
      <c r="K414" s="1892"/>
      <c r="L414" s="1892"/>
      <c r="M414" s="1892"/>
      <c r="N414" s="1892"/>
      <c r="O414" s="1892"/>
      <c r="P414" s="1892"/>
      <c r="Q414" s="1892"/>
      <c r="R414" s="1892"/>
      <c r="S414" s="1892"/>
      <c r="T414" s="1892"/>
      <c r="U414" s="1892"/>
      <c r="V414" s="1892"/>
      <c r="W414" s="1892"/>
      <c r="X414" s="1892"/>
    </row>
    <row r="415" spans="1:24" ht="16.5" customHeight="1">
      <c r="A415" s="1892"/>
      <c r="B415" s="1892"/>
      <c r="C415" s="1892"/>
      <c r="D415" s="1892"/>
      <c r="E415" s="1892"/>
      <c r="F415" s="1892"/>
      <c r="G415" s="1892"/>
      <c r="H415" s="1892"/>
      <c r="I415" s="1892"/>
      <c r="J415" s="1892"/>
      <c r="K415" s="1892"/>
      <c r="L415" s="1892"/>
      <c r="M415" s="1892"/>
      <c r="N415" s="1892"/>
      <c r="O415" s="1892"/>
      <c r="P415" s="1892"/>
      <c r="Q415" s="1892"/>
      <c r="R415" s="1892"/>
      <c r="S415" s="1892"/>
      <c r="T415" s="1892"/>
      <c r="U415" s="1892"/>
      <c r="V415" s="1892"/>
      <c r="W415" s="1892"/>
      <c r="X415" s="1892"/>
    </row>
    <row r="416" spans="1:24" ht="16.5" customHeight="1">
      <c r="A416" s="1892"/>
      <c r="B416" s="1892"/>
      <c r="C416" s="1892"/>
      <c r="D416" s="1892"/>
      <c r="E416" s="1892"/>
      <c r="F416" s="1892"/>
      <c r="G416" s="1892"/>
      <c r="H416" s="1892"/>
      <c r="I416" s="1892"/>
      <c r="J416" s="1892"/>
      <c r="K416" s="1892"/>
      <c r="L416" s="1892"/>
      <c r="M416" s="1892"/>
      <c r="N416" s="1892"/>
      <c r="O416" s="1892"/>
      <c r="P416" s="1892"/>
      <c r="Q416" s="1892"/>
      <c r="R416" s="1892"/>
      <c r="S416" s="1892"/>
      <c r="T416" s="1892"/>
      <c r="U416" s="1892"/>
      <c r="V416" s="1892"/>
      <c r="W416" s="1892"/>
      <c r="X416" s="1892"/>
    </row>
    <row r="417" spans="1:24" ht="16.5" customHeight="1">
      <c r="A417" s="1892"/>
      <c r="B417" s="1892"/>
      <c r="C417" s="1892"/>
      <c r="D417" s="1892"/>
      <c r="E417" s="1892"/>
      <c r="F417" s="1892"/>
      <c r="G417" s="1892"/>
      <c r="H417" s="1892"/>
      <c r="I417" s="1892"/>
      <c r="J417" s="1892"/>
      <c r="K417" s="1892"/>
      <c r="L417" s="1892"/>
      <c r="M417" s="1892"/>
      <c r="N417" s="1892"/>
      <c r="O417" s="1892"/>
      <c r="P417" s="1892"/>
      <c r="Q417" s="1892"/>
      <c r="R417" s="1892"/>
      <c r="S417" s="1892"/>
      <c r="T417" s="1892"/>
      <c r="U417" s="1892"/>
      <c r="V417" s="1892"/>
      <c r="W417" s="1892"/>
      <c r="X417" s="1892"/>
    </row>
    <row r="418" spans="1:24" ht="16.5" customHeight="1">
      <c r="A418" s="1892"/>
      <c r="B418" s="1892"/>
      <c r="C418" s="1892"/>
      <c r="D418" s="1892"/>
      <c r="E418" s="1892"/>
      <c r="F418" s="1892"/>
      <c r="G418" s="1892"/>
      <c r="H418" s="1892"/>
      <c r="I418" s="1892"/>
      <c r="J418" s="1892"/>
      <c r="K418" s="1892"/>
      <c r="L418" s="1892"/>
      <c r="M418" s="1892"/>
      <c r="N418" s="1892"/>
      <c r="O418" s="1892"/>
      <c r="P418" s="1892"/>
      <c r="Q418" s="1892"/>
      <c r="R418" s="1892"/>
      <c r="S418" s="1892"/>
      <c r="T418" s="1892"/>
      <c r="U418" s="1892"/>
      <c r="V418" s="1892"/>
      <c r="W418" s="1892"/>
      <c r="X418" s="1892"/>
    </row>
    <row r="419" spans="1:24" ht="16.5" customHeight="1">
      <c r="A419" s="1892"/>
      <c r="B419" s="1892"/>
      <c r="C419" s="1892"/>
      <c r="D419" s="1892"/>
      <c r="E419" s="1892"/>
      <c r="F419" s="1892"/>
      <c r="G419" s="1892"/>
      <c r="H419" s="1892"/>
      <c r="I419" s="1892"/>
      <c r="J419" s="1892"/>
      <c r="K419" s="1892"/>
      <c r="L419" s="1892"/>
      <c r="M419" s="1892"/>
      <c r="N419" s="1892"/>
      <c r="O419" s="1892"/>
      <c r="P419" s="1892"/>
      <c r="Q419" s="1892"/>
      <c r="R419" s="1892"/>
      <c r="S419" s="1892"/>
      <c r="T419" s="1892"/>
      <c r="U419" s="1892"/>
      <c r="V419" s="1892"/>
      <c r="W419" s="1892"/>
      <c r="X419" s="1892"/>
    </row>
    <row r="420" spans="1:24" ht="16.5" customHeight="1">
      <c r="A420" s="1892"/>
      <c r="B420" s="1892"/>
      <c r="C420" s="1892"/>
      <c r="D420" s="1892"/>
      <c r="E420" s="1892"/>
      <c r="F420" s="1892"/>
      <c r="G420" s="1892"/>
      <c r="H420" s="1892"/>
      <c r="I420" s="1892"/>
      <c r="J420" s="1892"/>
      <c r="K420" s="1892"/>
      <c r="L420" s="1892"/>
      <c r="M420" s="1892"/>
      <c r="N420" s="1892"/>
      <c r="O420" s="1892"/>
      <c r="P420" s="1892"/>
      <c r="Q420" s="1892"/>
      <c r="R420" s="1892"/>
      <c r="S420" s="1892"/>
      <c r="T420" s="1892"/>
      <c r="U420" s="1892"/>
      <c r="V420" s="1892"/>
      <c r="W420" s="1892"/>
      <c r="X420" s="1892"/>
    </row>
    <row r="421" spans="1:24" ht="16.5" customHeight="1">
      <c r="A421" s="1892"/>
      <c r="B421" s="1892"/>
      <c r="C421" s="1892"/>
      <c r="D421" s="1892"/>
      <c r="E421" s="1892"/>
      <c r="F421" s="1892"/>
      <c r="G421" s="1892"/>
      <c r="H421" s="1892"/>
      <c r="I421" s="1892"/>
      <c r="J421" s="1892"/>
      <c r="K421" s="1892"/>
      <c r="L421" s="1892"/>
      <c r="M421" s="1892"/>
      <c r="N421" s="1892"/>
      <c r="O421" s="1892"/>
      <c r="P421" s="1892"/>
      <c r="Q421" s="1892"/>
      <c r="R421" s="1892"/>
      <c r="S421" s="1892"/>
      <c r="T421" s="1892"/>
      <c r="U421" s="1892"/>
      <c r="V421" s="1892"/>
      <c r="W421" s="1892"/>
      <c r="X421" s="1892"/>
    </row>
    <row r="422" spans="1:24" ht="16.5" customHeight="1">
      <c r="A422" s="1892"/>
      <c r="B422" s="1892"/>
      <c r="C422" s="1892"/>
      <c r="D422" s="1892"/>
      <c r="E422" s="1892"/>
      <c r="F422" s="1892"/>
      <c r="G422" s="1892"/>
      <c r="H422" s="1892"/>
      <c r="I422" s="1892"/>
      <c r="J422" s="1892"/>
      <c r="K422" s="1892"/>
      <c r="L422" s="1892"/>
      <c r="M422" s="1892"/>
      <c r="N422" s="1892"/>
      <c r="O422" s="1892"/>
      <c r="P422" s="1892"/>
      <c r="Q422" s="1892"/>
      <c r="R422" s="1892"/>
      <c r="S422" s="1892"/>
      <c r="T422" s="1892"/>
      <c r="U422" s="1892"/>
      <c r="V422" s="1892"/>
      <c r="W422" s="1892"/>
      <c r="X422" s="1892"/>
    </row>
    <row r="423" spans="1:24" ht="16.5" customHeight="1">
      <c r="A423" s="1892"/>
      <c r="B423" s="1892"/>
      <c r="C423" s="1892"/>
      <c r="D423" s="1892"/>
      <c r="E423" s="1892"/>
      <c r="F423" s="1892"/>
      <c r="G423" s="1892"/>
      <c r="H423" s="1892"/>
      <c r="I423" s="1892"/>
      <c r="J423" s="1892"/>
      <c r="K423" s="1892"/>
      <c r="L423" s="1892"/>
      <c r="M423" s="1892"/>
      <c r="N423" s="1892"/>
      <c r="O423" s="1892"/>
      <c r="P423" s="1892"/>
      <c r="Q423" s="1892"/>
      <c r="R423" s="1892"/>
      <c r="S423" s="1892"/>
      <c r="T423" s="1892"/>
      <c r="U423" s="1892"/>
      <c r="V423" s="1892"/>
      <c r="W423" s="1892"/>
      <c r="X423" s="1892"/>
    </row>
    <row r="424" spans="1:24" ht="16.5" customHeight="1">
      <c r="A424" s="1892"/>
      <c r="B424" s="1892"/>
      <c r="C424" s="1892"/>
      <c r="D424" s="1892"/>
      <c r="E424" s="1892"/>
      <c r="F424" s="1892"/>
      <c r="G424" s="1892"/>
      <c r="H424" s="1892"/>
      <c r="I424" s="1892"/>
      <c r="J424" s="1892"/>
      <c r="K424" s="1892"/>
      <c r="L424" s="1892"/>
      <c r="M424" s="1892"/>
      <c r="N424" s="1892"/>
      <c r="O424" s="1892"/>
      <c r="P424" s="1892"/>
      <c r="Q424" s="1892"/>
      <c r="R424" s="1892"/>
      <c r="S424" s="1892"/>
      <c r="T424" s="1892"/>
      <c r="U424" s="1892"/>
      <c r="V424" s="1892"/>
      <c r="W424" s="1892"/>
      <c r="X424" s="1892"/>
    </row>
    <row r="425" spans="1:24" ht="16.5" customHeight="1">
      <c r="A425" s="1892"/>
      <c r="B425" s="1892"/>
      <c r="C425" s="1892"/>
      <c r="D425" s="1892"/>
      <c r="E425" s="1892"/>
      <c r="F425" s="1892"/>
      <c r="G425" s="1892"/>
      <c r="H425" s="1892"/>
      <c r="I425" s="1892"/>
      <c r="J425" s="1892"/>
      <c r="K425" s="1892"/>
      <c r="L425" s="1892"/>
      <c r="M425" s="1892"/>
      <c r="N425" s="1892"/>
      <c r="O425" s="1892"/>
      <c r="P425" s="1892"/>
      <c r="Q425" s="1892"/>
      <c r="R425" s="1892"/>
      <c r="S425" s="1892"/>
      <c r="T425" s="1892"/>
      <c r="U425" s="1892"/>
      <c r="V425" s="1892"/>
      <c r="W425" s="1892"/>
      <c r="X425" s="1892"/>
    </row>
    <row r="426" spans="1:24" ht="16.5" customHeight="1">
      <c r="A426" s="1892"/>
      <c r="B426" s="1892"/>
      <c r="C426" s="1892"/>
      <c r="D426" s="1892"/>
      <c r="E426" s="1892"/>
      <c r="F426" s="1892"/>
      <c r="G426" s="1892"/>
      <c r="H426" s="1892"/>
      <c r="I426" s="1892"/>
      <c r="J426" s="1892"/>
      <c r="K426" s="1892"/>
      <c r="L426" s="1892"/>
      <c r="M426" s="1892"/>
      <c r="N426" s="1892"/>
      <c r="O426" s="1892"/>
      <c r="P426" s="1892"/>
      <c r="Q426" s="1892"/>
      <c r="R426" s="1892"/>
      <c r="S426" s="1892"/>
      <c r="T426" s="1892"/>
      <c r="U426" s="1892"/>
      <c r="V426" s="1892"/>
      <c r="W426" s="1892"/>
      <c r="X426" s="1892"/>
    </row>
    <row r="427" spans="1:24" ht="16.5" customHeight="1">
      <c r="A427" s="1892"/>
      <c r="B427" s="1892"/>
      <c r="C427" s="1892"/>
      <c r="D427" s="1892"/>
      <c r="E427" s="1892"/>
      <c r="F427" s="1892"/>
      <c r="G427" s="1892"/>
      <c r="H427" s="1892"/>
      <c r="I427" s="1892"/>
      <c r="J427" s="1892"/>
      <c r="K427" s="1892"/>
      <c r="L427" s="1892"/>
      <c r="M427" s="1892"/>
      <c r="N427" s="1892"/>
      <c r="O427" s="1892"/>
      <c r="P427" s="1892"/>
      <c r="Q427" s="1892"/>
      <c r="R427" s="1892"/>
      <c r="S427" s="1892"/>
      <c r="T427" s="1892"/>
      <c r="U427" s="1892"/>
      <c r="V427" s="1892"/>
      <c r="W427" s="1892"/>
      <c r="X427" s="1892"/>
    </row>
    <row r="428" spans="1:24" ht="16.5" customHeight="1">
      <c r="A428" s="1892"/>
      <c r="B428" s="1892"/>
      <c r="C428" s="1892"/>
      <c r="D428" s="1892"/>
      <c r="E428" s="1892"/>
      <c r="F428" s="1892"/>
      <c r="G428" s="1892"/>
      <c r="H428" s="1892"/>
      <c r="I428" s="1892"/>
      <c r="J428" s="1892"/>
      <c r="K428" s="1892"/>
      <c r="L428" s="1892"/>
      <c r="M428" s="1892"/>
      <c r="N428" s="1892"/>
      <c r="O428" s="1892"/>
      <c r="P428" s="1892"/>
      <c r="Q428" s="1892"/>
      <c r="R428" s="1892"/>
      <c r="S428" s="1892"/>
      <c r="T428" s="1892"/>
      <c r="U428" s="1892"/>
      <c r="V428" s="1892"/>
      <c r="W428" s="1892"/>
      <c r="X428" s="1892"/>
    </row>
    <row r="429" spans="1:24" ht="16.5" customHeight="1">
      <c r="A429" s="1892"/>
      <c r="B429" s="1892"/>
      <c r="C429" s="1892"/>
      <c r="D429" s="1892"/>
      <c r="E429" s="1892"/>
      <c r="F429" s="1892"/>
      <c r="G429" s="1892"/>
      <c r="H429" s="1892"/>
      <c r="I429" s="1892"/>
      <c r="J429" s="1892"/>
      <c r="K429" s="1892"/>
      <c r="L429" s="1892"/>
      <c r="M429" s="1892"/>
      <c r="N429" s="1892"/>
      <c r="O429" s="1892"/>
      <c r="P429" s="1892"/>
      <c r="Q429" s="1892"/>
      <c r="R429" s="1892"/>
      <c r="S429" s="1892"/>
      <c r="T429" s="1892"/>
      <c r="U429" s="1892"/>
      <c r="V429" s="1892"/>
      <c r="W429" s="1892"/>
      <c r="X429" s="1892"/>
    </row>
    <row r="430" spans="1:24" ht="16.5" customHeight="1">
      <c r="A430" s="1892"/>
      <c r="B430" s="1892"/>
      <c r="C430" s="1892"/>
      <c r="D430" s="1892"/>
      <c r="E430" s="1892"/>
      <c r="F430" s="1892"/>
      <c r="G430" s="1892"/>
      <c r="H430" s="1892"/>
      <c r="I430" s="1892"/>
      <c r="J430" s="1892"/>
      <c r="K430" s="1892"/>
      <c r="L430" s="1892"/>
      <c r="M430" s="1892"/>
      <c r="N430" s="1892"/>
      <c r="O430" s="1892"/>
      <c r="P430" s="1892"/>
      <c r="Q430" s="1892"/>
      <c r="R430" s="1892"/>
      <c r="S430" s="1892"/>
      <c r="T430" s="1892"/>
      <c r="U430" s="1892"/>
      <c r="V430" s="1892"/>
      <c r="W430" s="1892"/>
      <c r="X430" s="1892"/>
    </row>
    <row r="431" spans="1:24" ht="16.5" customHeight="1">
      <c r="A431" s="1892"/>
      <c r="B431" s="1892"/>
      <c r="C431" s="1892"/>
      <c r="D431" s="1892"/>
      <c r="E431" s="1892"/>
      <c r="F431" s="1892"/>
      <c r="G431" s="1892"/>
      <c r="H431" s="1892"/>
      <c r="I431" s="1892"/>
      <c r="J431" s="1892"/>
      <c r="K431" s="1892"/>
      <c r="L431" s="1892"/>
      <c r="M431" s="1892"/>
      <c r="N431" s="1892"/>
      <c r="O431" s="1892"/>
      <c r="P431" s="1892"/>
      <c r="Q431" s="1892"/>
      <c r="R431" s="1892"/>
      <c r="S431" s="1892"/>
      <c r="T431" s="1892"/>
      <c r="U431" s="1892"/>
      <c r="V431" s="1892"/>
      <c r="W431" s="1892"/>
      <c r="X431" s="1892"/>
    </row>
    <row r="432" spans="1:24" ht="16.5" customHeight="1">
      <c r="A432" s="1892"/>
      <c r="B432" s="1892"/>
      <c r="C432" s="1892"/>
      <c r="D432" s="1892"/>
      <c r="E432" s="1892"/>
      <c r="F432" s="1892"/>
      <c r="G432" s="1892"/>
      <c r="H432" s="1892"/>
      <c r="I432" s="1892"/>
      <c r="J432" s="1892"/>
      <c r="K432" s="1892"/>
      <c r="L432" s="1892"/>
      <c r="M432" s="1892"/>
      <c r="N432" s="1892"/>
      <c r="O432" s="1892"/>
      <c r="P432" s="1892"/>
      <c r="Q432" s="1892"/>
      <c r="R432" s="1892"/>
      <c r="S432" s="1892"/>
      <c r="T432" s="1892"/>
      <c r="U432" s="1892"/>
      <c r="V432" s="1892"/>
      <c r="W432" s="1892"/>
      <c r="X432" s="1892"/>
    </row>
    <row r="433" spans="1:24" ht="16.5" customHeight="1">
      <c r="A433" s="1892"/>
      <c r="B433" s="1892"/>
      <c r="C433" s="1892"/>
      <c r="D433" s="1892"/>
      <c r="E433" s="1892"/>
      <c r="F433" s="1892"/>
      <c r="G433" s="1892"/>
      <c r="H433" s="1892"/>
      <c r="I433" s="1892"/>
      <c r="J433" s="1892"/>
      <c r="K433" s="1892"/>
      <c r="L433" s="1892"/>
      <c r="M433" s="1892"/>
      <c r="N433" s="1892"/>
      <c r="O433" s="1892"/>
      <c r="P433" s="1892"/>
      <c r="Q433" s="1892"/>
      <c r="R433" s="1892"/>
      <c r="S433" s="1892"/>
      <c r="T433" s="1892"/>
      <c r="U433" s="1892"/>
      <c r="V433" s="1892"/>
      <c r="W433" s="1892"/>
      <c r="X433" s="1892"/>
    </row>
    <row r="434" spans="1:24" ht="16.5" customHeight="1">
      <c r="A434" s="1892"/>
      <c r="B434" s="1892"/>
      <c r="C434" s="1892"/>
      <c r="D434" s="1892"/>
      <c r="E434" s="1892"/>
      <c r="F434" s="1892"/>
      <c r="G434" s="1892"/>
      <c r="H434" s="1892"/>
      <c r="I434" s="1892"/>
      <c r="J434" s="1892"/>
      <c r="K434" s="1892"/>
      <c r="L434" s="1892"/>
      <c r="M434" s="1892"/>
      <c r="N434" s="1892"/>
      <c r="O434" s="1892"/>
      <c r="P434" s="1892"/>
      <c r="Q434" s="1892"/>
      <c r="R434" s="1892"/>
      <c r="S434" s="1892"/>
      <c r="T434" s="1892"/>
      <c r="U434" s="1892"/>
      <c r="V434" s="1892"/>
      <c r="W434" s="1892"/>
      <c r="X434" s="1892"/>
    </row>
    <row r="435" spans="1:24" ht="16.5" customHeight="1">
      <c r="A435" s="1892"/>
      <c r="B435" s="1892"/>
      <c r="C435" s="1892"/>
      <c r="D435" s="1892"/>
      <c r="E435" s="1892"/>
      <c r="F435" s="1892"/>
      <c r="G435" s="1892"/>
      <c r="H435" s="1892"/>
      <c r="I435" s="1892"/>
      <c r="J435" s="1892"/>
      <c r="K435" s="1892"/>
      <c r="L435" s="1892"/>
      <c r="M435" s="1892"/>
      <c r="N435" s="1892"/>
      <c r="O435" s="1892"/>
      <c r="P435" s="1892"/>
      <c r="Q435" s="1892"/>
      <c r="R435" s="1892"/>
      <c r="S435" s="1892"/>
      <c r="T435" s="1892"/>
      <c r="U435" s="1892"/>
      <c r="V435" s="1892"/>
      <c r="W435" s="1892"/>
      <c r="X435" s="1892"/>
    </row>
    <row r="436" spans="1:24" ht="16.5" customHeight="1">
      <c r="A436" s="1892"/>
      <c r="B436" s="1892"/>
      <c r="C436" s="1892"/>
      <c r="D436" s="1892"/>
      <c r="E436" s="1892"/>
      <c r="F436" s="1892"/>
      <c r="G436" s="1892"/>
      <c r="H436" s="1892"/>
      <c r="I436" s="1892"/>
      <c r="J436" s="1892"/>
      <c r="K436" s="1892"/>
      <c r="L436" s="1892"/>
      <c r="M436" s="1892"/>
      <c r="N436" s="1892"/>
      <c r="O436" s="1892"/>
      <c r="P436" s="1892"/>
      <c r="Q436" s="1892"/>
      <c r="R436" s="1892"/>
      <c r="S436" s="1892"/>
      <c r="T436" s="1892"/>
      <c r="U436" s="1892"/>
      <c r="V436" s="1892"/>
      <c r="W436" s="1892"/>
      <c r="X436" s="1892"/>
    </row>
    <row r="437" spans="1:24" ht="16.5" customHeight="1">
      <c r="A437" s="1892"/>
      <c r="B437" s="1892"/>
      <c r="C437" s="1892"/>
      <c r="D437" s="1892"/>
      <c r="E437" s="1892"/>
      <c r="F437" s="1892"/>
      <c r="G437" s="1892"/>
      <c r="H437" s="1892"/>
      <c r="I437" s="1892"/>
      <c r="J437" s="1892"/>
      <c r="K437" s="1892"/>
      <c r="L437" s="1892"/>
      <c r="M437" s="1892"/>
      <c r="N437" s="1892"/>
      <c r="O437" s="1892"/>
      <c r="P437" s="1892"/>
      <c r="Q437" s="1892"/>
      <c r="R437" s="1892"/>
      <c r="S437" s="1892"/>
      <c r="T437" s="1892"/>
      <c r="U437" s="1892"/>
      <c r="V437" s="1892"/>
      <c r="W437" s="1892"/>
      <c r="X437" s="1892"/>
    </row>
    <row r="438" spans="1:24" ht="16.5" customHeight="1">
      <c r="A438" s="1892"/>
      <c r="B438" s="1892"/>
      <c r="C438" s="1892"/>
      <c r="D438" s="1892"/>
      <c r="E438" s="1892"/>
      <c r="F438" s="1892"/>
      <c r="G438" s="1892"/>
      <c r="H438" s="1892"/>
      <c r="I438" s="1892"/>
      <c r="J438" s="1892"/>
      <c r="K438" s="1892"/>
      <c r="L438" s="1892"/>
      <c r="M438" s="1892"/>
      <c r="N438" s="1892"/>
      <c r="O438" s="1892"/>
      <c r="P438" s="1892"/>
      <c r="Q438" s="1892"/>
      <c r="R438" s="1892"/>
      <c r="S438" s="1892"/>
      <c r="T438" s="1892"/>
      <c r="U438" s="1892"/>
      <c r="V438" s="1892"/>
      <c r="W438" s="1892"/>
      <c r="X438" s="1892"/>
    </row>
    <row r="439" spans="1:24" ht="16.5" customHeight="1">
      <c r="A439" s="1892"/>
      <c r="B439" s="1892"/>
      <c r="C439" s="1892"/>
      <c r="D439" s="1892"/>
      <c r="E439" s="1892"/>
      <c r="F439" s="1892"/>
      <c r="G439" s="1892"/>
      <c r="H439" s="1892"/>
      <c r="I439" s="1892"/>
      <c r="J439" s="1892"/>
      <c r="K439" s="1892"/>
      <c r="L439" s="1892"/>
      <c r="M439" s="1892"/>
      <c r="N439" s="1892"/>
      <c r="O439" s="1892"/>
      <c r="P439" s="1892"/>
      <c r="Q439" s="1892"/>
      <c r="R439" s="1892"/>
      <c r="S439" s="1892"/>
      <c r="T439" s="1892"/>
      <c r="U439" s="1892"/>
      <c r="V439" s="1892"/>
      <c r="W439" s="1892"/>
      <c r="X439" s="1892"/>
    </row>
    <row r="440" spans="1:24" ht="16.5" customHeight="1">
      <c r="A440" s="1892"/>
      <c r="B440" s="1892"/>
      <c r="C440" s="1892"/>
      <c r="D440" s="1892"/>
      <c r="E440" s="1892"/>
      <c r="F440" s="1892"/>
      <c r="G440" s="1892"/>
      <c r="H440" s="1892"/>
      <c r="I440" s="1892"/>
      <c r="J440" s="1892"/>
      <c r="K440" s="1892"/>
      <c r="L440" s="1892"/>
      <c r="M440" s="1892"/>
      <c r="N440" s="1892"/>
      <c r="O440" s="1892"/>
      <c r="P440" s="1892"/>
      <c r="Q440" s="1892"/>
      <c r="R440" s="1892"/>
      <c r="S440" s="1892"/>
      <c r="T440" s="1892"/>
      <c r="U440" s="1892"/>
      <c r="V440" s="1892"/>
      <c r="W440" s="1892"/>
      <c r="X440" s="1892"/>
    </row>
    <row r="441" spans="1:24" ht="16.5" customHeight="1">
      <c r="A441" s="1892"/>
      <c r="B441" s="1892"/>
      <c r="C441" s="1892"/>
      <c r="D441" s="1892"/>
      <c r="E441" s="1892"/>
      <c r="F441" s="1892"/>
      <c r="G441" s="1892"/>
      <c r="H441" s="1892"/>
      <c r="I441" s="1892"/>
      <c r="J441" s="1892"/>
      <c r="K441" s="1892"/>
      <c r="L441" s="1892"/>
      <c r="M441" s="1892"/>
      <c r="N441" s="1892"/>
      <c r="O441" s="1892"/>
      <c r="P441" s="1892"/>
      <c r="Q441" s="1892"/>
      <c r="R441" s="1892"/>
      <c r="S441" s="1892"/>
      <c r="T441" s="1892"/>
      <c r="U441" s="1892"/>
      <c r="V441" s="1892"/>
      <c r="W441" s="1892"/>
      <c r="X441" s="1892"/>
    </row>
    <row r="442" spans="1:24" ht="16.5" customHeight="1">
      <c r="A442" s="1892"/>
      <c r="B442" s="1892"/>
      <c r="C442" s="1892"/>
      <c r="D442" s="1892"/>
      <c r="E442" s="1892"/>
      <c r="F442" s="1892"/>
      <c r="G442" s="1892"/>
      <c r="H442" s="1892"/>
      <c r="I442" s="1892"/>
      <c r="J442" s="1892"/>
      <c r="K442" s="1892"/>
      <c r="L442" s="1892"/>
      <c r="M442" s="1892"/>
      <c r="N442" s="1892"/>
      <c r="O442" s="1892"/>
      <c r="P442" s="1892"/>
      <c r="Q442" s="1892"/>
      <c r="R442" s="1892"/>
      <c r="S442" s="1892"/>
      <c r="T442" s="1892"/>
      <c r="U442" s="1892"/>
      <c r="V442" s="1892"/>
      <c r="W442" s="1892"/>
      <c r="X442" s="1892"/>
    </row>
    <row r="443" spans="1:24" ht="16.5" customHeight="1">
      <c r="A443" s="1892"/>
      <c r="B443" s="1892"/>
      <c r="C443" s="1892"/>
      <c r="D443" s="1892"/>
      <c r="E443" s="1892"/>
      <c r="F443" s="1892"/>
      <c r="G443" s="1892"/>
      <c r="H443" s="1892"/>
      <c r="I443" s="1892"/>
      <c r="J443" s="1892"/>
      <c r="K443" s="1892"/>
      <c r="L443" s="1892"/>
      <c r="M443" s="1892"/>
      <c r="N443" s="1892"/>
      <c r="O443" s="1892"/>
      <c r="P443" s="1892"/>
      <c r="Q443" s="1892"/>
      <c r="R443" s="1892"/>
      <c r="S443" s="1892"/>
      <c r="T443" s="1892"/>
      <c r="U443" s="1892"/>
      <c r="V443" s="1892"/>
      <c r="W443" s="1892"/>
      <c r="X443" s="1892"/>
    </row>
    <row r="444" spans="1:24" ht="16.5" customHeight="1">
      <c r="A444" s="1892"/>
      <c r="B444" s="1892"/>
      <c r="C444" s="1892"/>
      <c r="D444" s="1892"/>
      <c r="E444" s="1892"/>
      <c r="F444" s="1892"/>
      <c r="G444" s="1892"/>
      <c r="H444" s="1892"/>
      <c r="I444" s="1892"/>
      <c r="J444" s="1892"/>
      <c r="K444" s="1892"/>
      <c r="L444" s="1892"/>
      <c r="M444" s="1892"/>
      <c r="N444" s="1892"/>
      <c r="O444" s="1892"/>
      <c r="P444" s="1892"/>
      <c r="Q444" s="1892"/>
      <c r="R444" s="1892"/>
      <c r="S444" s="1892"/>
      <c r="T444" s="1892"/>
      <c r="U444" s="1892"/>
      <c r="V444" s="1892"/>
      <c r="W444" s="1892"/>
      <c r="X444" s="1892"/>
    </row>
    <row r="445" spans="1:24" ht="16.5" customHeight="1">
      <c r="A445" s="1892"/>
      <c r="B445" s="1892"/>
      <c r="C445" s="1892"/>
      <c r="D445" s="1892"/>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row>
    <row r="446" spans="1:24" ht="16.5" customHeight="1">
      <c r="A446" s="1892"/>
      <c r="B446" s="1892"/>
      <c r="C446" s="1892"/>
      <c r="D446" s="1892"/>
      <c r="E446" s="1892"/>
      <c r="F446" s="1892"/>
      <c r="G446" s="1892"/>
      <c r="H446" s="1892"/>
      <c r="I446" s="1892"/>
      <c r="J446" s="1892"/>
      <c r="K446" s="1892"/>
      <c r="L446" s="1892"/>
      <c r="M446" s="1892"/>
      <c r="N446" s="1892"/>
      <c r="O446" s="1892"/>
      <c r="P446" s="1892"/>
      <c r="Q446" s="1892"/>
      <c r="R446" s="1892"/>
      <c r="S446" s="1892"/>
      <c r="T446" s="1892"/>
      <c r="U446" s="1892"/>
      <c r="V446" s="1892"/>
      <c r="W446" s="1892"/>
      <c r="X446" s="1892"/>
    </row>
    <row r="447" spans="1:24" ht="16.5" customHeight="1">
      <c r="A447" s="1892"/>
      <c r="B447" s="1892"/>
      <c r="C447" s="1892"/>
      <c r="D447" s="1892"/>
      <c r="E447" s="1892"/>
      <c r="F447" s="1892"/>
      <c r="G447" s="1892"/>
      <c r="H447" s="1892"/>
      <c r="I447" s="1892"/>
      <c r="J447" s="1892"/>
      <c r="K447" s="1892"/>
      <c r="L447" s="1892"/>
      <c r="M447" s="1892"/>
      <c r="N447" s="1892"/>
      <c r="O447" s="1892"/>
      <c r="P447" s="1892"/>
      <c r="Q447" s="1892"/>
      <c r="R447" s="1892"/>
      <c r="S447" s="1892"/>
      <c r="T447" s="1892"/>
      <c r="U447" s="1892"/>
      <c r="V447" s="1892"/>
      <c r="W447" s="1892"/>
      <c r="X447" s="1892"/>
    </row>
    <row r="448" spans="1:24" ht="16.5" customHeight="1">
      <c r="A448" s="1892"/>
      <c r="B448" s="1892"/>
      <c r="C448" s="1892"/>
      <c r="D448" s="1892"/>
      <c r="E448" s="1892"/>
      <c r="F448" s="1892"/>
      <c r="G448" s="1892"/>
      <c r="H448" s="1892"/>
      <c r="I448" s="1892"/>
      <c r="J448" s="1892"/>
      <c r="K448" s="1892"/>
      <c r="L448" s="1892"/>
      <c r="M448" s="1892"/>
      <c r="N448" s="1892"/>
      <c r="O448" s="1892"/>
      <c r="P448" s="1892"/>
      <c r="Q448" s="1892"/>
      <c r="R448" s="1892"/>
      <c r="S448" s="1892"/>
      <c r="T448" s="1892"/>
      <c r="U448" s="1892"/>
      <c r="V448" s="1892"/>
      <c r="W448" s="1892"/>
      <c r="X448" s="1892"/>
    </row>
    <row r="449" spans="1:24" ht="16.5" customHeight="1">
      <c r="A449" s="1892"/>
      <c r="B449" s="1892"/>
      <c r="C449" s="1892"/>
      <c r="D449" s="1892"/>
      <c r="E449" s="1892"/>
      <c r="F449" s="1892"/>
      <c r="G449" s="1892"/>
      <c r="H449" s="1892"/>
      <c r="I449" s="1892"/>
      <c r="J449" s="1892"/>
      <c r="K449" s="1892"/>
      <c r="L449" s="1892"/>
      <c r="M449" s="1892"/>
      <c r="N449" s="1892"/>
      <c r="O449" s="1892"/>
      <c r="P449" s="1892"/>
      <c r="Q449" s="1892"/>
      <c r="R449" s="1892"/>
      <c r="S449" s="1892"/>
      <c r="T449" s="1892"/>
      <c r="U449" s="1892"/>
      <c r="V449" s="1892"/>
      <c r="W449" s="1892"/>
      <c r="X449" s="1892"/>
    </row>
    <row r="450" spans="1:24" ht="16.5" customHeight="1">
      <c r="A450" s="1892"/>
      <c r="B450" s="1892"/>
      <c r="C450" s="1892"/>
      <c r="D450" s="1892"/>
      <c r="E450" s="1892"/>
      <c r="F450" s="1892"/>
      <c r="G450" s="1892"/>
      <c r="H450" s="1892"/>
      <c r="I450" s="1892"/>
      <c r="J450" s="1892"/>
      <c r="K450" s="1892"/>
      <c r="L450" s="1892"/>
      <c r="M450" s="1892"/>
      <c r="N450" s="1892"/>
      <c r="O450" s="1892"/>
      <c r="P450" s="1892"/>
      <c r="Q450" s="1892"/>
      <c r="R450" s="1892"/>
      <c r="S450" s="1892"/>
      <c r="T450" s="1892"/>
      <c r="U450" s="1892"/>
      <c r="V450" s="1892"/>
      <c r="W450" s="1892"/>
      <c r="X450" s="1892"/>
    </row>
    <row r="451" spans="1:24" ht="16.5" customHeight="1">
      <c r="A451" s="1892"/>
      <c r="B451" s="1892"/>
      <c r="C451" s="1892"/>
      <c r="D451" s="1892"/>
      <c r="E451" s="1892"/>
      <c r="F451" s="1892"/>
      <c r="G451" s="1892"/>
      <c r="H451" s="1892"/>
      <c r="I451" s="1892"/>
      <c r="J451" s="1892"/>
      <c r="K451" s="1892"/>
      <c r="L451" s="1892"/>
      <c r="M451" s="1892"/>
      <c r="N451" s="1892"/>
      <c r="O451" s="1892"/>
      <c r="P451" s="1892"/>
      <c r="Q451" s="1892"/>
      <c r="R451" s="1892"/>
      <c r="S451" s="1892"/>
      <c r="T451" s="1892"/>
      <c r="U451" s="1892"/>
      <c r="V451" s="1892"/>
      <c r="W451" s="1892"/>
      <c r="X451" s="1892"/>
    </row>
    <row r="452" spans="1:24" ht="16.5" customHeight="1">
      <c r="A452" s="1892"/>
      <c r="B452" s="1892"/>
      <c r="C452" s="1892"/>
      <c r="D452" s="1892"/>
      <c r="E452" s="1892"/>
      <c r="F452" s="1892"/>
      <c r="G452" s="1892"/>
      <c r="H452" s="1892"/>
      <c r="I452" s="1892"/>
      <c r="J452" s="1892"/>
      <c r="K452" s="1892"/>
      <c r="L452" s="1892"/>
      <c r="M452" s="1892"/>
      <c r="N452" s="1892"/>
      <c r="O452" s="1892"/>
      <c r="P452" s="1892"/>
      <c r="Q452" s="1892"/>
      <c r="R452" s="1892"/>
      <c r="S452" s="1892"/>
      <c r="T452" s="1892"/>
      <c r="U452" s="1892"/>
      <c r="V452" s="1892"/>
      <c r="W452" s="1892"/>
      <c r="X452" s="1892"/>
    </row>
    <row r="453" spans="1:24" ht="16.5" customHeight="1">
      <c r="A453" s="1892"/>
      <c r="B453" s="1892"/>
      <c r="C453" s="1892"/>
      <c r="D453" s="1892"/>
      <c r="E453" s="1892"/>
      <c r="F453" s="1892"/>
      <c r="G453" s="1892"/>
      <c r="H453" s="1892"/>
      <c r="I453" s="1892"/>
      <c r="J453" s="1892"/>
      <c r="K453" s="1892"/>
      <c r="L453" s="1892"/>
      <c r="M453" s="1892"/>
      <c r="N453" s="1892"/>
      <c r="O453" s="1892"/>
      <c r="P453" s="1892"/>
      <c r="Q453" s="1892"/>
      <c r="R453" s="1892"/>
      <c r="S453" s="1892"/>
      <c r="T453" s="1892"/>
      <c r="U453" s="1892"/>
      <c r="V453" s="1892"/>
      <c r="W453" s="1892"/>
      <c r="X453" s="1892"/>
    </row>
    <row r="454" spans="1:24" ht="16.5" customHeight="1">
      <c r="A454" s="1892"/>
      <c r="B454" s="1892"/>
      <c r="C454" s="1892"/>
      <c r="D454" s="1892"/>
      <c r="E454" s="1892"/>
      <c r="F454" s="1892"/>
      <c r="G454" s="1892"/>
      <c r="H454" s="1892"/>
      <c r="I454" s="1892"/>
      <c r="J454" s="1892"/>
      <c r="K454" s="1892"/>
      <c r="L454" s="1892"/>
      <c r="M454" s="1892"/>
      <c r="N454" s="1892"/>
      <c r="O454" s="1892"/>
      <c r="P454" s="1892"/>
      <c r="Q454" s="1892"/>
      <c r="R454" s="1892"/>
      <c r="S454" s="1892"/>
      <c r="T454" s="1892"/>
      <c r="U454" s="1892"/>
      <c r="V454" s="1892"/>
      <c r="W454" s="1892"/>
      <c r="X454" s="1892"/>
    </row>
    <row r="455" spans="1:24" ht="16.5" customHeight="1">
      <c r="A455" s="1892"/>
      <c r="B455" s="1892"/>
      <c r="C455" s="1892"/>
      <c r="D455" s="1892"/>
      <c r="E455" s="1892"/>
      <c r="F455" s="1892"/>
      <c r="G455" s="1892"/>
      <c r="H455" s="1892"/>
      <c r="I455" s="1892"/>
      <c r="J455" s="1892"/>
      <c r="K455" s="1892"/>
      <c r="L455" s="1892"/>
      <c r="M455" s="1892"/>
      <c r="N455" s="1892"/>
      <c r="O455" s="1892"/>
      <c r="P455" s="1892"/>
      <c r="Q455" s="1892"/>
      <c r="R455" s="1892"/>
      <c r="S455" s="1892"/>
      <c r="T455" s="1892"/>
      <c r="U455" s="1892"/>
      <c r="V455" s="1892"/>
      <c r="W455" s="1892"/>
      <c r="X455" s="1892"/>
    </row>
    <row r="456" spans="1:24" ht="16.5" customHeight="1">
      <c r="A456" s="1892"/>
      <c r="B456" s="1892"/>
      <c r="C456" s="1892"/>
      <c r="D456" s="1892"/>
      <c r="E456" s="1892"/>
      <c r="F456" s="1892"/>
      <c r="G456" s="1892"/>
      <c r="H456" s="1892"/>
      <c r="I456" s="1892"/>
      <c r="J456" s="1892"/>
      <c r="K456" s="1892"/>
      <c r="L456" s="1892"/>
      <c r="M456" s="1892"/>
      <c r="N456" s="1892"/>
      <c r="O456" s="1892"/>
      <c r="P456" s="1892"/>
      <c r="Q456" s="1892"/>
      <c r="R456" s="1892"/>
      <c r="S456" s="1892"/>
      <c r="T456" s="1892"/>
      <c r="U456" s="1892"/>
      <c r="V456" s="1892"/>
      <c r="W456" s="1892"/>
      <c r="X456" s="1892"/>
    </row>
    <row r="457" spans="1:24" ht="16.5" customHeight="1">
      <c r="A457" s="1892"/>
      <c r="B457" s="1892"/>
      <c r="C457" s="1892"/>
      <c r="D457" s="1892"/>
      <c r="E457" s="1892"/>
      <c r="F457" s="1892"/>
      <c r="G457" s="1892"/>
      <c r="H457" s="1892"/>
      <c r="I457" s="1892"/>
      <c r="J457" s="1892"/>
      <c r="K457" s="1892"/>
      <c r="L457" s="1892"/>
      <c r="M457" s="1892"/>
      <c r="N457" s="1892"/>
      <c r="O457" s="1892"/>
      <c r="P457" s="1892"/>
      <c r="Q457" s="1892"/>
      <c r="R457" s="1892"/>
      <c r="S457" s="1892"/>
      <c r="T457" s="1892"/>
      <c r="U457" s="1892"/>
      <c r="V457" s="1892"/>
      <c r="W457" s="1892"/>
      <c r="X457" s="1892"/>
    </row>
    <row r="458" spans="1:24" ht="16.5" customHeight="1">
      <c r="A458" s="1892"/>
      <c r="B458" s="1892"/>
      <c r="C458" s="1892"/>
      <c r="D458" s="1892"/>
      <c r="E458" s="1892"/>
      <c r="F458" s="1892"/>
      <c r="G458" s="1892"/>
      <c r="H458" s="1892"/>
      <c r="I458" s="1892"/>
      <c r="J458" s="1892"/>
      <c r="K458" s="1892"/>
      <c r="L458" s="1892"/>
      <c r="M458" s="1892"/>
      <c r="N458" s="1892"/>
      <c r="O458" s="1892"/>
      <c r="P458" s="1892"/>
      <c r="Q458" s="1892"/>
      <c r="R458" s="1892"/>
      <c r="S458" s="1892"/>
      <c r="T458" s="1892"/>
      <c r="U458" s="1892"/>
      <c r="V458" s="1892"/>
      <c r="W458" s="1892"/>
      <c r="X458" s="1892"/>
    </row>
    <row r="459" spans="1:24" ht="16.5" customHeight="1">
      <c r="A459" s="1892"/>
      <c r="B459" s="1892"/>
      <c r="C459" s="1892"/>
      <c r="D459" s="1892"/>
      <c r="E459" s="1892"/>
      <c r="F459" s="1892"/>
      <c r="G459" s="1892"/>
      <c r="H459" s="1892"/>
      <c r="I459" s="1892"/>
      <c r="J459" s="1892"/>
      <c r="K459" s="1892"/>
      <c r="L459" s="1892"/>
      <c r="M459" s="1892"/>
      <c r="N459" s="1892"/>
      <c r="O459" s="1892"/>
      <c r="P459" s="1892"/>
      <c r="Q459" s="1892"/>
      <c r="R459" s="1892"/>
      <c r="S459" s="1892"/>
      <c r="T459" s="1892"/>
      <c r="U459" s="1892"/>
      <c r="V459" s="1892"/>
      <c r="W459" s="1892"/>
      <c r="X459" s="1892"/>
    </row>
    <row r="460" spans="1:24" ht="16.5" customHeight="1">
      <c r="A460" s="1892"/>
      <c r="B460" s="1892"/>
      <c r="C460" s="1892"/>
      <c r="D460" s="1892"/>
      <c r="E460" s="1892"/>
      <c r="F460" s="1892"/>
      <c r="G460" s="1892"/>
      <c r="H460" s="1892"/>
      <c r="I460" s="1892"/>
      <c r="J460" s="1892"/>
      <c r="K460" s="1892"/>
      <c r="L460" s="1892"/>
      <c r="M460" s="1892"/>
      <c r="N460" s="1892"/>
      <c r="O460" s="1892"/>
      <c r="P460" s="1892"/>
      <c r="Q460" s="1892"/>
      <c r="R460" s="1892"/>
      <c r="S460" s="1892"/>
      <c r="T460" s="1892"/>
      <c r="U460" s="1892"/>
      <c r="V460" s="1892"/>
      <c r="W460" s="1892"/>
      <c r="X460" s="1892"/>
    </row>
    <row r="461" spans="1:24" ht="16.5" customHeight="1">
      <c r="A461" s="1892"/>
      <c r="B461" s="1892"/>
      <c r="C461" s="1892"/>
      <c r="D461" s="1892"/>
      <c r="E461" s="1892"/>
      <c r="F461" s="1892"/>
      <c r="G461" s="1892"/>
      <c r="H461" s="1892"/>
      <c r="I461" s="1892"/>
      <c r="J461" s="1892"/>
      <c r="K461" s="1892"/>
      <c r="L461" s="1892"/>
      <c r="M461" s="1892"/>
      <c r="N461" s="1892"/>
      <c r="O461" s="1892"/>
      <c r="P461" s="1892"/>
      <c r="Q461" s="1892"/>
      <c r="R461" s="1892"/>
      <c r="S461" s="1892"/>
      <c r="T461" s="1892"/>
      <c r="U461" s="1892"/>
      <c r="V461" s="1892"/>
      <c r="W461" s="1892"/>
      <c r="X461" s="1892"/>
    </row>
    <row r="462" spans="1:24" ht="16.5" customHeight="1">
      <c r="A462" s="1892"/>
      <c r="B462" s="1892"/>
      <c r="C462" s="1892"/>
      <c r="D462" s="1892"/>
      <c r="E462" s="1892"/>
      <c r="F462" s="1892"/>
      <c r="G462" s="1892"/>
      <c r="H462" s="1892"/>
      <c r="I462" s="1892"/>
      <c r="J462" s="1892"/>
      <c r="K462" s="1892"/>
      <c r="L462" s="1892"/>
      <c r="M462" s="1892"/>
      <c r="N462" s="1892"/>
      <c r="O462" s="1892"/>
      <c r="P462" s="1892"/>
      <c r="Q462" s="1892"/>
      <c r="R462" s="1892"/>
      <c r="S462" s="1892"/>
      <c r="T462" s="1892"/>
      <c r="U462" s="1892"/>
      <c r="V462" s="1892"/>
      <c r="W462" s="1892"/>
      <c r="X462" s="1892"/>
    </row>
    <row r="463" spans="1:24" ht="16.5" customHeight="1">
      <c r="A463" s="1892"/>
      <c r="B463" s="1892"/>
      <c r="C463" s="1892"/>
      <c r="D463" s="1892"/>
      <c r="E463" s="1892"/>
      <c r="F463" s="1892"/>
      <c r="G463" s="1892"/>
      <c r="H463" s="1892"/>
      <c r="I463" s="1892"/>
      <c r="J463" s="1892"/>
      <c r="K463" s="1892"/>
      <c r="L463" s="1892"/>
      <c r="M463" s="1892"/>
      <c r="N463" s="1892"/>
      <c r="O463" s="1892"/>
      <c r="P463" s="1892"/>
      <c r="Q463" s="1892"/>
      <c r="R463" s="1892"/>
      <c r="S463" s="1892"/>
      <c r="T463" s="1892"/>
      <c r="U463" s="1892"/>
      <c r="V463" s="1892"/>
      <c r="W463" s="1892"/>
      <c r="X463" s="1892"/>
    </row>
    <row r="464" spans="1:24" ht="16.5" customHeight="1">
      <c r="A464" s="1892"/>
      <c r="B464" s="1892"/>
      <c r="C464" s="1892"/>
      <c r="D464" s="1892"/>
      <c r="E464" s="1892"/>
      <c r="F464" s="1892"/>
      <c r="G464" s="1892"/>
      <c r="H464" s="1892"/>
      <c r="I464" s="1892"/>
      <c r="J464" s="1892"/>
      <c r="K464" s="1892"/>
      <c r="L464" s="1892"/>
      <c r="M464" s="1892"/>
      <c r="N464" s="1892"/>
      <c r="O464" s="1892"/>
      <c r="P464" s="1892"/>
      <c r="Q464" s="1892"/>
      <c r="R464" s="1892"/>
      <c r="S464" s="1892"/>
      <c r="T464" s="1892"/>
      <c r="U464" s="1892"/>
      <c r="V464" s="1892"/>
      <c r="W464" s="1892"/>
      <c r="X464" s="1892"/>
    </row>
    <row r="465" spans="1:24" ht="16.5" customHeight="1">
      <c r="A465" s="1892"/>
      <c r="B465" s="1892"/>
      <c r="C465" s="1892"/>
      <c r="D465" s="1892"/>
      <c r="E465" s="1892"/>
      <c r="F465" s="1892"/>
      <c r="G465" s="1892"/>
      <c r="H465" s="1892"/>
      <c r="I465" s="1892"/>
      <c r="J465" s="1892"/>
      <c r="K465" s="1892"/>
      <c r="L465" s="1892"/>
      <c r="M465" s="1892"/>
      <c r="N465" s="1892"/>
      <c r="O465" s="1892"/>
      <c r="P465" s="1892"/>
      <c r="Q465" s="1892"/>
      <c r="R465" s="1892"/>
      <c r="S465" s="1892"/>
      <c r="T465" s="1892"/>
      <c r="U465" s="1892"/>
      <c r="V465" s="1892"/>
      <c r="W465" s="1892"/>
      <c r="X465" s="1892"/>
    </row>
    <row r="466" spans="1:24" ht="16.5" customHeight="1">
      <c r="A466" s="1892"/>
      <c r="B466" s="1892"/>
      <c r="C466" s="1892"/>
      <c r="D466" s="1892"/>
      <c r="E466" s="1892"/>
      <c r="F466" s="1892"/>
      <c r="G466" s="1892"/>
      <c r="H466" s="1892"/>
      <c r="I466" s="1892"/>
      <c r="J466" s="1892"/>
      <c r="K466" s="1892"/>
      <c r="L466" s="1892"/>
      <c r="M466" s="1892"/>
      <c r="N466" s="1892"/>
      <c r="O466" s="1892"/>
      <c r="P466" s="1892"/>
      <c r="Q466" s="1892"/>
      <c r="R466" s="1892"/>
      <c r="S466" s="1892"/>
      <c r="T466" s="1892"/>
      <c r="U466" s="1892"/>
      <c r="V466" s="1892"/>
      <c r="W466" s="1892"/>
      <c r="X466" s="1892"/>
    </row>
    <row r="467" spans="1:24" ht="16.5" customHeight="1">
      <c r="A467" s="1892"/>
      <c r="B467" s="1892"/>
      <c r="C467" s="1892"/>
      <c r="D467" s="1892"/>
      <c r="E467" s="1892"/>
      <c r="F467" s="1892"/>
      <c r="G467" s="1892"/>
      <c r="H467" s="1892"/>
      <c r="I467" s="1892"/>
      <c r="J467" s="1892"/>
      <c r="K467" s="1892"/>
      <c r="L467" s="1892"/>
      <c r="M467" s="1892"/>
      <c r="N467" s="1892"/>
      <c r="O467" s="1892"/>
      <c r="P467" s="1892"/>
      <c r="Q467" s="1892"/>
      <c r="R467" s="1892"/>
      <c r="S467" s="1892"/>
      <c r="T467" s="1892"/>
      <c r="U467" s="1892"/>
      <c r="V467" s="1892"/>
      <c r="W467" s="1892"/>
      <c r="X467" s="1892"/>
    </row>
    <row r="468" spans="1:24" ht="16.5" customHeight="1">
      <c r="A468" s="1892"/>
      <c r="B468" s="1892"/>
      <c r="C468" s="1892"/>
      <c r="D468" s="1892"/>
      <c r="E468" s="1892"/>
      <c r="F468" s="1892"/>
      <c r="G468" s="1892"/>
      <c r="H468" s="1892"/>
      <c r="I468" s="1892"/>
      <c r="J468" s="1892"/>
      <c r="K468" s="1892"/>
      <c r="L468" s="1892"/>
      <c r="M468" s="1892"/>
      <c r="N468" s="1892"/>
      <c r="O468" s="1892"/>
      <c r="P468" s="1892"/>
      <c r="Q468" s="1892"/>
      <c r="R468" s="1892"/>
      <c r="S468" s="1892"/>
      <c r="T468" s="1892"/>
      <c r="U468" s="1892"/>
      <c r="V468" s="1892"/>
      <c r="W468" s="1892"/>
      <c r="X468" s="1892"/>
    </row>
    <row r="469" spans="1:24" ht="16.5" customHeight="1">
      <c r="A469" s="1892"/>
      <c r="B469" s="1892"/>
      <c r="C469" s="1892"/>
      <c r="D469" s="1892"/>
      <c r="E469" s="1892"/>
      <c r="F469" s="1892"/>
      <c r="G469" s="1892"/>
      <c r="H469" s="1892"/>
      <c r="I469" s="1892"/>
      <c r="J469" s="1892"/>
      <c r="K469" s="1892"/>
      <c r="L469" s="1892"/>
      <c r="M469" s="1892"/>
      <c r="N469" s="1892"/>
      <c r="O469" s="1892"/>
      <c r="P469" s="1892"/>
      <c r="Q469" s="1892"/>
      <c r="R469" s="1892"/>
      <c r="S469" s="1892"/>
      <c r="T469" s="1892"/>
      <c r="U469" s="1892"/>
      <c r="V469" s="1892"/>
      <c r="W469" s="1892"/>
      <c r="X469" s="1892"/>
    </row>
    <row r="470" spans="1:24" ht="16.5" customHeight="1">
      <c r="A470" s="1892"/>
      <c r="B470" s="1892"/>
      <c r="C470" s="1892"/>
      <c r="D470" s="1892"/>
      <c r="E470" s="1892"/>
      <c r="F470" s="1892"/>
      <c r="G470" s="1892"/>
      <c r="H470" s="1892"/>
      <c r="I470" s="1892"/>
      <c r="J470" s="1892"/>
      <c r="K470" s="1892"/>
      <c r="L470" s="1892"/>
      <c r="M470" s="1892"/>
      <c r="N470" s="1892"/>
      <c r="O470" s="1892"/>
      <c r="P470" s="1892"/>
      <c r="Q470" s="1892"/>
      <c r="R470" s="1892"/>
      <c r="S470" s="1892"/>
      <c r="T470" s="1892"/>
      <c r="U470" s="1892"/>
      <c r="V470" s="1892"/>
      <c r="W470" s="1892"/>
      <c r="X470" s="1892"/>
    </row>
    <row r="471" spans="1:24" ht="16.5" customHeight="1">
      <c r="A471" s="1892"/>
      <c r="B471" s="1892"/>
      <c r="C471" s="1892"/>
      <c r="D471" s="1892"/>
      <c r="E471" s="1892"/>
      <c r="F471" s="1892"/>
      <c r="G471" s="1892"/>
      <c r="H471" s="1892"/>
      <c r="I471" s="1892"/>
      <c r="J471" s="1892"/>
      <c r="K471" s="1892"/>
      <c r="L471" s="1892"/>
      <c r="M471" s="1892"/>
      <c r="N471" s="1892"/>
      <c r="O471" s="1892"/>
      <c r="P471" s="1892"/>
      <c r="Q471" s="1892"/>
      <c r="R471" s="1892"/>
      <c r="S471" s="1892"/>
      <c r="T471" s="1892"/>
      <c r="U471" s="1892"/>
      <c r="V471" s="1892"/>
      <c r="W471" s="1892"/>
      <c r="X471" s="1892"/>
    </row>
    <row r="472" spans="1:24" ht="16.5" customHeight="1">
      <c r="A472" s="1892"/>
      <c r="B472" s="1892"/>
      <c r="C472" s="1892"/>
      <c r="D472" s="1892"/>
      <c r="E472" s="1892"/>
      <c r="F472" s="1892"/>
      <c r="G472" s="1892"/>
      <c r="H472" s="1892"/>
      <c r="I472" s="1892"/>
      <c r="J472" s="1892"/>
      <c r="K472" s="1892"/>
      <c r="L472" s="1892"/>
      <c r="M472" s="1892"/>
      <c r="N472" s="1892"/>
      <c r="O472" s="1892"/>
      <c r="P472" s="1892"/>
      <c r="Q472" s="1892"/>
      <c r="R472" s="1892"/>
      <c r="S472" s="1892"/>
      <c r="T472" s="1892"/>
      <c r="U472" s="1892"/>
      <c r="V472" s="1892"/>
      <c r="W472" s="1892"/>
      <c r="X472" s="1892"/>
    </row>
    <row r="473" spans="1:24" ht="16.5" customHeight="1">
      <c r="A473" s="1892"/>
      <c r="B473" s="1892"/>
      <c r="C473" s="1892"/>
      <c r="D473" s="1892"/>
      <c r="E473" s="1892"/>
      <c r="F473" s="1892"/>
      <c r="G473" s="1892"/>
      <c r="H473" s="1892"/>
      <c r="I473" s="1892"/>
      <c r="J473" s="1892"/>
      <c r="K473" s="1892"/>
      <c r="L473" s="1892"/>
      <c r="M473" s="1892"/>
      <c r="N473" s="1892"/>
      <c r="O473" s="1892"/>
      <c r="P473" s="1892"/>
      <c r="Q473" s="1892"/>
      <c r="R473" s="1892"/>
      <c r="S473" s="1892"/>
      <c r="T473" s="1892"/>
      <c r="U473" s="1892"/>
      <c r="V473" s="1892"/>
      <c r="W473" s="1892"/>
      <c r="X473" s="1892"/>
    </row>
    <row r="474" spans="1:24" ht="16.5" customHeight="1">
      <c r="A474" s="1892"/>
      <c r="B474" s="1892"/>
      <c r="C474" s="1892"/>
      <c r="D474" s="1892"/>
      <c r="E474" s="1892"/>
      <c r="F474" s="1892"/>
      <c r="G474" s="1892"/>
      <c r="H474" s="1892"/>
      <c r="I474" s="1892"/>
      <c r="J474" s="1892"/>
      <c r="K474" s="1892"/>
      <c r="L474" s="1892"/>
      <c r="M474" s="1892"/>
      <c r="N474" s="1892"/>
      <c r="O474" s="1892"/>
      <c r="P474" s="1892"/>
      <c r="Q474" s="1892"/>
      <c r="R474" s="1892"/>
      <c r="S474" s="1892"/>
      <c r="T474" s="1892"/>
      <c r="U474" s="1892"/>
      <c r="V474" s="1892"/>
      <c r="W474" s="1892"/>
      <c r="X474" s="1892"/>
    </row>
    <row r="475" spans="1:24" ht="16.5" customHeight="1">
      <c r="A475" s="1892"/>
      <c r="B475" s="1892"/>
      <c r="C475" s="1892"/>
      <c r="D475" s="1892"/>
      <c r="E475" s="1892"/>
      <c r="F475" s="1892"/>
      <c r="G475" s="1892"/>
      <c r="H475" s="1892"/>
      <c r="I475" s="1892"/>
      <c r="J475" s="1892"/>
      <c r="K475" s="1892"/>
      <c r="L475" s="1892"/>
      <c r="M475" s="1892"/>
      <c r="N475" s="1892"/>
      <c r="O475" s="1892"/>
      <c r="P475" s="1892"/>
      <c r="Q475" s="1892"/>
      <c r="R475" s="1892"/>
      <c r="S475" s="1892"/>
      <c r="T475" s="1892"/>
      <c r="U475" s="1892"/>
      <c r="V475" s="1892"/>
      <c r="W475" s="1892"/>
      <c r="X475" s="1892"/>
    </row>
    <row r="476" spans="1:24" ht="16.5" customHeight="1">
      <c r="A476" s="1892"/>
      <c r="B476" s="1892"/>
      <c r="C476" s="1892"/>
      <c r="D476" s="1892"/>
      <c r="E476" s="1892"/>
      <c r="F476" s="1892"/>
      <c r="G476" s="1892"/>
      <c r="H476" s="1892"/>
      <c r="I476" s="1892"/>
      <c r="J476" s="1892"/>
      <c r="K476" s="1892"/>
      <c r="L476" s="1892"/>
      <c r="M476" s="1892"/>
      <c r="N476" s="1892"/>
      <c r="O476" s="1892"/>
      <c r="P476" s="1892"/>
      <c r="Q476" s="1892"/>
      <c r="R476" s="1892"/>
      <c r="S476" s="1892"/>
      <c r="T476" s="1892"/>
      <c r="U476" s="1892"/>
      <c r="V476" s="1892"/>
      <c r="W476" s="1892"/>
      <c r="X476" s="1892"/>
    </row>
    <row r="477" spans="1:24" ht="16.5" customHeight="1">
      <c r="A477" s="1892"/>
      <c r="B477" s="1892"/>
      <c r="C477" s="1892"/>
      <c r="D477" s="1892"/>
      <c r="E477" s="1892"/>
      <c r="F477" s="1892"/>
      <c r="G477" s="1892"/>
      <c r="H477" s="1892"/>
      <c r="I477" s="1892"/>
      <c r="J477" s="1892"/>
      <c r="K477" s="1892"/>
      <c r="L477" s="1892"/>
      <c r="M477" s="1892"/>
      <c r="N477" s="1892"/>
      <c r="O477" s="1892"/>
      <c r="P477" s="1892"/>
      <c r="Q477" s="1892"/>
      <c r="R477" s="1892"/>
      <c r="S477" s="1892"/>
      <c r="T477" s="1892"/>
      <c r="U477" s="1892"/>
      <c r="V477" s="1892"/>
      <c r="W477" s="1892"/>
      <c r="X477" s="1892"/>
    </row>
    <row r="478" spans="1:24" ht="16.5" customHeight="1">
      <c r="A478" s="1892"/>
      <c r="B478" s="1892"/>
      <c r="C478" s="1892"/>
      <c r="D478" s="1892"/>
      <c r="E478" s="1892"/>
      <c r="F478" s="1892"/>
      <c r="G478" s="1892"/>
      <c r="H478" s="1892"/>
      <c r="I478" s="1892"/>
      <c r="J478" s="1892"/>
      <c r="K478" s="1892"/>
      <c r="L478" s="1892"/>
      <c r="M478" s="1892"/>
      <c r="N478" s="1892"/>
      <c r="O478" s="1892"/>
      <c r="P478" s="1892"/>
      <c r="Q478" s="1892"/>
      <c r="R478" s="1892"/>
      <c r="S478" s="1892"/>
      <c r="T478" s="1892"/>
      <c r="U478" s="1892"/>
      <c r="V478" s="1892"/>
      <c r="W478" s="1892"/>
      <c r="X478" s="1892"/>
    </row>
    <row r="479" spans="1:24" ht="16.5" customHeight="1">
      <c r="A479" s="1892"/>
      <c r="B479" s="1892"/>
      <c r="C479" s="1892"/>
      <c r="D479" s="1892"/>
      <c r="E479" s="1892"/>
      <c r="F479" s="1892"/>
      <c r="G479" s="1892"/>
      <c r="H479" s="1892"/>
      <c r="I479" s="1892"/>
      <c r="J479" s="1892"/>
      <c r="K479" s="1892"/>
      <c r="L479" s="1892"/>
      <c r="M479" s="1892"/>
      <c r="N479" s="1892"/>
      <c r="O479" s="1892"/>
      <c r="P479" s="1892"/>
      <c r="Q479" s="1892"/>
      <c r="R479" s="1892"/>
      <c r="S479" s="1892"/>
      <c r="T479" s="1892"/>
      <c r="U479" s="1892"/>
      <c r="V479" s="1892"/>
      <c r="W479" s="1892"/>
      <c r="X479" s="1892"/>
    </row>
    <row r="480" spans="1:24" ht="16.5" customHeight="1">
      <c r="A480" s="1892"/>
      <c r="B480" s="1892"/>
      <c r="C480" s="1892"/>
      <c r="D480" s="1892"/>
      <c r="E480" s="1892"/>
      <c r="F480" s="1892"/>
      <c r="G480" s="1892"/>
      <c r="H480" s="1892"/>
      <c r="I480" s="1892"/>
      <c r="J480" s="1892"/>
      <c r="K480" s="1892"/>
      <c r="L480" s="1892"/>
      <c r="M480" s="1892"/>
      <c r="N480" s="1892"/>
      <c r="O480" s="1892"/>
      <c r="P480" s="1892"/>
      <c r="Q480" s="1892"/>
      <c r="R480" s="1892"/>
      <c r="S480" s="1892"/>
      <c r="T480" s="1892"/>
      <c r="U480" s="1892"/>
      <c r="V480" s="1892"/>
      <c r="W480" s="1892"/>
      <c r="X480" s="1892"/>
    </row>
    <row r="481" spans="1:24" ht="16.5" customHeight="1">
      <c r="A481" s="1892"/>
      <c r="B481" s="1892"/>
      <c r="C481" s="1892"/>
      <c r="D481" s="1892"/>
      <c r="E481" s="1892"/>
      <c r="F481" s="1892"/>
      <c r="G481" s="1892"/>
      <c r="H481" s="1892"/>
      <c r="I481" s="1892"/>
      <c r="J481" s="1892"/>
      <c r="K481" s="1892"/>
      <c r="L481" s="1892"/>
      <c r="M481" s="1892"/>
      <c r="N481" s="1892"/>
      <c r="O481" s="1892"/>
      <c r="P481" s="1892"/>
      <c r="Q481" s="1892"/>
      <c r="R481" s="1892"/>
      <c r="S481" s="1892"/>
      <c r="T481" s="1892"/>
      <c r="U481" s="1892"/>
      <c r="V481" s="1892"/>
      <c r="W481" s="1892"/>
      <c r="X481" s="1892"/>
    </row>
    <row r="482" spans="1:24" ht="16.5" customHeight="1">
      <c r="A482" s="1892"/>
      <c r="B482" s="1892"/>
      <c r="C482" s="1892"/>
      <c r="D482" s="1892"/>
      <c r="E482" s="1892"/>
      <c r="F482" s="1892"/>
      <c r="G482" s="1892"/>
      <c r="H482" s="1892"/>
      <c r="I482" s="1892"/>
      <c r="J482" s="1892"/>
      <c r="K482" s="1892"/>
      <c r="L482" s="1892"/>
      <c r="M482" s="1892"/>
      <c r="N482" s="1892"/>
      <c r="O482" s="1892"/>
      <c r="P482" s="1892"/>
      <c r="Q482" s="1892"/>
      <c r="R482" s="1892"/>
      <c r="S482" s="1892"/>
      <c r="T482" s="1892"/>
      <c r="U482" s="1892"/>
      <c r="V482" s="1892"/>
      <c r="W482" s="1892"/>
      <c r="X482" s="1892"/>
    </row>
    <row r="483" spans="1:24" ht="16.5" customHeight="1">
      <c r="A483" s="1892"/>
      <c r="B483" s="1892"/>
      <c r="C483" s="1892"/>
      <c r="D483" s="1892"/>
      <c r="E483" s="1892"/>
      <c r="F483" s="1892"/>
      <c r="G483" s="1892"/>
      <c r="H483" s="1892"/>
      <c r="I483" s="1892"/>
      <c r="J483" s="1892"/>
      <c r="K483" s="1892"/>
      <c r="L483" s="1892"/>
      <c r="M483" s="1892"/>
      <c r="N483" s="1892"/>
      <c r="O483" s="1892"/>
      <c r="P483" s="1892"/>
      <c r="Q483" s="1892"/>
      <c r="R483" s="1892"/>
      <c r="S483" s="1892"/>
      <c r="T483" s="1892"/>
      <c r="U483" s="1892"/>
      <c r="V483" s="1892"/>
      <c r="W483" s="1892"/>
      <c r="X483" s="1892"/>
    </row>
    <row r="484" spans="1:24" ht="16.5" customHeight="1">
      <c r="A484" s="1892"/>
      <c r="B484" s="1892"/>
      <c r="C484" s="1892"/>
      <c r="D484" s="1892"/>
      <c r="E484" s="1892"/>
      <c r="F484" s="1892"/>
      <c r="G484" s="1892"/>
      <c r="H484" s="1892"/>
      <c r="I484" s="1892"/>
      <c r="J484" s="1892"/>
      <c r="K484" s="1892"/>
      <c r="L484" s="1892"/>
      <c r="M484" s="1892"/>
      <c r="N484" s="1892"/>
      <c r="O484" s="1892"/>
      <c r="P484" s="1892"/>
      <c r="Q484" s="1892"/>
      <c r="R484" s="1892"/>
      <c r="S484" s="1892"/>
      <c r="T484" s="1892"/>
      <c r="U484" s="1892"/>
      <c r="V484" s="1892"/>
      <c r="W484" s="1892"/>
      <c r="X484" s="1892"/>
    </row>
    <row r="485" spans="1:24" ht="16.5" customHeight="1">
      <c r="A485" s="1892"/>
      <c r="B485" s="1892"/>
      <c r="C485" s="1892"/>
      <c r="D485" s="1892"/>
      <c r="E485" s="1892"/>
      <c r="F485" s="1892"/>
      <c r="G485" s="1892"/>
      <c r="H485" s="1892"/>
      <c r="I485" s="1892"/>
      <c r="J485" s="1892"/>
      <c r="K485" s="1892"/>
      <c r="L485" s="1892"/>
      <c r="M485" s="1892"/>
      <c r="N485" s="1892"/>
      <c r="O485" s="1892"/>
      <c r="P485" s="1892"/>
      <c r="Q485" s="1892"/>
      <c r="R485" s="1892"/>
      <c r="S485" s="1892"/>
      <c r="T485" s="1892"/>
      <c r="U485" s="1892"/>
      <c r="V485" s="1892"/>
      <c r="W485" s="1892"/>
      <c r="X485" s="1892"/>
    </row>
    <row r="486" spans="1:24" ht="16.5" customHeight="1">
      <c r="A486" s="1892"/>
      <c r="B486" s="1892"/>
      <c r="C486" s="1892"/>
      <c r="D486" s="1892"/>
      <c r="E486" s="1892"/>
      <c r="F486" s="1892"/>
      <c r="G486" s="1892"/>
      <c r="H486" s="1892"/>
      <c r="I486" s="1892"/>
      <c r="J486" s="1892"/>
      <c r="K486" s="1892"/>
      <c r="L486" s="1892"/>
      <c r="M486" s="1892"/>
      <c r="N486" s="1892"/>
      <c r="O486" s="1892"/>
      <c r="P486" s="1892"/>
      <c r="Q486" s="1892"/>
      <c r="R486" s="1892"/>
      <c r="S486" s="1892"/>
      <c r="T486" s="1892"/>
      <c r="U486" s="1892"/>
      <c r="V486" s="1892"/>
      <c r="W486" s="1892"/>
      <c r="X486" s="1892"/>
    </row>
    <row r="487" spans="1:24" ht="16.5" customHeight="1">
      <c r="A487" s="1892"/>
      <c r="B487" s="1892"/>
      <c r="C487" s="1892"/>
      <c r="D487" s="1892"/>
      <c r="E487" s="1892"/>
      <c r="F487" s="1892"/>
      <c r="G487" s="1892"/>
      <c r="H487" s="1892"/>
      <c r="I487" s="1892"/>
      <c r="J487" s="1892"/>
      <c r="K487" s="1892"/>
      <c r="L487" s="1892"/>
      <c r="M487" s="1892"/>
      <c r="N487" s="1892"/>
      <c r="O487" s="1892"/>
      <c r="P487" s="1892"/>
      <c r="Q487" s="1892"/>
      <c r="R487" s="1892"/>
      <c r="S487" s="1892"/>
      <c r="T487" s="1892"/>
      <c r="U487" s="1892"/>
      <c r="V487" s="1892"/>
      <c r="W487" s="1892"/>
      <c r="X487" s="1892"/>
    </row>
    <row r="488" spans="1:24" ht="16.5" customHeight="1">
      <c r="A488" s="1892"/>
      <c r="B488" s="1892"/>
      <c r="C488" s="1892"/>
      <c r="D488" s="1892"/>
      <c r="E488" s="1892"/>
      <c r="F488" s="1892"/>
      <c r="G488" s="1892"/>
      <c r="H488" s="1892"/>
      <c r="I488" s="1892"/>
      <c r="J488" s="1892"/>
      <c r="K488" s="1892"/>
      <c r="L488" s="1892"/>
      <c r="M488" s="1892"/>
      <c r="N488" s="1892"/>
      <c r="O488" s="1892"/>
      <c r="P488" s="1892"/>
      <c r="Q488" s="1892"/>
      <c r="R488" s="1892"/>
      <c r="S488" s="1892"/>
      <c r="T488" s="1892"/>
      <c r="U488" s="1892"/>
      <c r="V488" s="1892"/>
      <c r="W488" s="1892"/>
      <c r="X488" s="1892"/>
    </row>
    <row r="489" spans="1:24" ht="16.5" customHeight="1">
      <c r="A489" s="1892"/>
      <c r="B489" s="1892"/>
      <c r="C489" s="1892"/>
      <c r="D489" s="1892"/>
      <c r="E489" s="1892"/>
      <c r="F489" s="1892"/>
      <c r="G489" s="1892"/>
      <c r="H489" s="1892"/>
      <c r="I489" s="1892"/>
      <c r="J489" s="1892"/>
      <c r="K489" s="1892"/>
      <c r="L489" s="1892"/>
      <c r="M489" s="1892"/>
      <c r="N489" s="1892"/>
      <c r="O489" s="1892"/>
      <c r="P489" s="1892"/>
      <c r="Q489" s="1892"/>
      <c r="R489" s="1892"/>
      <c r="S489" s="1892"/>
      <c r="T489" s="1892"/>
      <c r="U489" s="1892"/>
      <c r="V489" s="1892"/>
      <c r="W489" s="1892"/>
      <c r="X489" s="1892"/>
    </row>
    <row r="490" spans="1:24" ht="16.5" customHeight="1">
      <c r="A490" s="1892"/>
      <c r="B490" s="1892"/>
      <c r="C490" s="1892"/>
      <c r="D490" s="1892"/>
      <c r="E490" s="1892"/>
      <c r="F490" s="1892"/>
      <c r="G490" s="1892"/>
      <c r="H490" s="1892"/>
      <c r="I490" s="1892"/>
      <c r="J490" s="1892"/>
      <c r="K490" s="1892"/>
      <c r="L490" s="1892"/>
      <c r="M490" s="1892"/>
      <c r="N490" s="1892"/>
      <c r="O490" s="1892"/>
      <c r="P490" s="1892"/>
      <c r="Q490" s="1892"/>
      <c r="R490" s="1892"/>
      <c r="S490" s="1892"/>
      <c r="T490" s="1892"/>
      <c r="U490" s="1892"/>
      <c r="V490" s="1892"/>
      <c r="W490" s="1892"/>
      <c r="X490" s="1892"/>
    </row>
    <row r="491" spans="1:24" ht="16.5" customHeight="1">
      <c r="A491" s="1892"/>
      <c r="B491" s="1892"/>
      <c r="C491" s="1892"/>
      <c r="D491" s="1892"/>
      <c r="E491" s="1892"/>
      <c r="F491" s="1892"/>
      <c r="G491" s="1892"/>
      <c r="H491" s="1892"/>
      <c r="I491" s="1892"/>
      <c r="J491" s="1892"/>
      <c r="K491" s="1892"/>
      <c r="L491" s="1892"/>
      <c r="M491" s="1892"/>
      <c r="N491" s="1892"/>
      <c r="O491" s="1892"/>
      <c r="P491" s="1892"/>
      <c r="Q491" s="1892"/>
      <c r="R491" s="1892"/>
      <c r="S491" s="1892"/>
      <c r="T491" s="1892"/>
      <c r="U491" s="1892"/>
      <c r="V491" s="1892"/>
      <c r="W491" s="1892"/>
      <c r="X491" s="1892"/>
    </row>
    <row r="492" spans="1:24" ht="16.5" customHeight="1">
      <c r="A492" s="1892"/>
      <c r="B492" s="1892"/>
      <c r="C492" s="1892"/>
      <c r="D492" s="1892"/>
      <c r="E492" s="1892"/>
      <c r="F492" s="1892"/>
      <c r="G492" s="1892"/>
      <c r="H492" s="1892"/>
      <c r="I492" s="1892"/>
      <c r="J492" s="1892"/>
      <c r="K492" s="1892"/>
      <c r="L492" s="1892"/>
      <c r="M492" s="1892"/>
      <c r="N492" s="1892"/>
      <c r="O492" s="1892"/>
      <c r="P492" s="1892"/>
      <c r="Q492" s="1892"/>
      <c r="R492" s="1892"/>
      <c r="S492" s="1892"/>
      <c r="T492" s="1892"/>
      <c r="U492" s="1892"/>
      <c r="V492" s="1892"/>
      <c r="W492" s="1892"/>
      <c r="X492" s="1892"/>
    </row>
    <row r="493" spans="1:24" ht="16.5" customHeight="1">
      <c r="A493" s="1892"/>
      <c r="B493" s="1892"/>
      <c r="C493" s="1892"/>
      <c r="D493" s="1892"/>
      <c r="E493" s="1892"/>
      <c r="F493" s="1892"/>
      <c r="G493" s="1892"/>
      <c r="H493" s="1892"/>
      <c r="I493" s="1892"/>
      <c r="J493" s="1892"/>
      <c r="K493" s="1892"/>
      <c r="L493" s="1892"/>
      <c r="M493" s="1892"/>
      <c r="N493" s="1892"/>
      <c r="O493" s="1892"/>
      <c r="P493" s="1892"/>
      <c r="Q493" s="1892"/>
      <c r="R493" s="1892"/>
      <c r="S493" s="1892"/>
      <c r="T493" s="1892"/>
      <c r="U493" s="1892"/>
      <c r="V493" s="1892"/>
      <c r="W493" s="1892"/>
      <c r="X493" s="1892"/>
    </row>
    <row r="494" spans="1:24" ht="16.5" customHeight="1">
      <c r="A494" s="1892"/>
      <c r="B494" s="1892"/>
      <c r="C494" s="1892"/>
      <c r="D494" s="1892"/>
      <c r="E494" s="1892"/>
      <c r="F494" s="1892"/>
      <c r="G494" s="1892"/>
      <c r="H494" s="1892"/>
      <c r="I494" s="1892"/>
      <c r="J494" s="1892"/>
      <c r="K494" s="1892"/>
      <c r="L494" s="1892"/>
      <c r="M494" s="1892"/>
      <c r="N494" s="1892"/>
      <c r="O494" s="1892"/>
      <c r="P494" s="1892"/>
      <c r="Q494" s="1892"/>
      <c r="R494" s="1892"/>
      <c r="S494" s="1892"/>
      <c r="T494" s="1892"/>
      <c r="U494" s="1892"/>
      <c r="V494" s="1892"/>
      <c r="W494" s="1892"/>
      <c r="X494" s="1892"/>
    </row>
    <row r="495" spans="1:24" ht="16.5" customHeight="1">
      <c r="A495" s="1892"/>
      <c r="B495" s="1892"/>
      <c r="C495" s="1892"/>
      <c r="D495" s="1892"/>
      <c r="E495" s="1892"/>
      <c r="F495" s="1892"/>
      <c r="G495" s="1892"/>
      <c r="H495" s="1892"/>
      <c r="I495" s="1892"/>
      <c r="J495" s="1892"/>
      <c r="K495" s="1892"/>
      <c r="L495" s="1892"/>
      <c r="M495" s="1892"/>
      <c r="N495" s="1892"/>
      <c r="O495" s="1892"/>
      <c r="P495" s="1892"/>
      <c r="Q495" s="1892"/>
      <c r="R495" s="1892"/>
      <c r="S495" s="1892"/>
      <c r="T495" s="1892"/>
      <c r="U495" s="1892"/>
      <c r="V495" s="1892"/>
      <c r="W495" s="1892"/>
      <c r="X495" s="1892"/>
    </row>
    <row r="496" spans="1:24" ht="16.5" customHeight="1">
      <c r="A496" s="1892"/>
      <c r="B496" s="1892"/>
      <c r="C496" s="1892"/>
      <c r="D496" s="1892"/>
      <c r="E496" s="1892"/>
      <c r="F496" s="1892"/>
      <c r="G496" s="1892"/>
      <c r="H496" s="1892"/>
      <c r="I496" s="1892"/>
      <c r="J496" s="1892"/>
      <c r="K496" s="1892"/>
      <c r="L496" s="1892"/>
      <c r="M496" s="1892"/>
      <c r="N496" s="1892"/>
      <c r="O496" s="1892"/>
      <c r="P496" s="1892"/>
      <c r="Q496" s="1892"/>
      <c r="R496" s="1892"/>
      <c r="S496" s="1892"/>
      <c r="T496" s="1892"/>
      <c r="U496" s="1892"/>
      <c r="V496" s="1892"/>
      <c r="W496" s="1892"/>
      <c r="X496" s="1892"/>
    </row>
    <row r="497" spans="1:24" ht="16.5" customHeight="1">
      <c r="A497" s="1892"/>
      <c r="B497" s="1892"/>
      <c r="C497" s="1892"/>
      <c r="D497" s="1892"/>
      <c r="E497" s="1892"/>
      <c r="F497" s="1892"/>
      <c r="G497" s="1892"/>
      <c r="H497" s="1892"/>
      <c r="I497" s="1892"/>
      <c r="J497" s="1892"/>
      <c r="K497" s="1892"/>
      <c r="L497" s="1892"/>
      <c r="M497" s="1892"/>
      <c r="N497" s="1892"/>
      <c r="O497" s="1892"/>
      <c r="P497" s="1892"/>
      <c r="Q497" s="1892"/>
      <c r="R497" s="1892"/>
      <c r="S497" s="1892"/>
      <c r="T497" s="1892"/>
      <c r="U497" s="1892"/>
      <c r="V497" s="1892"/>
      <c r="W497" s="1892"/>
      <c r="X497" s="1892"/>
    </row>
    <row r="498" spans="1:24" ht="16.5" customHeight="1">
      <c r="A498" s="1892"/>
      <c r="B498" s="1892"/>
      <c r="C498" s="1892"/>
      <c r="D498" s="1892"/>
      <c r="E498" s="1892"/>
      <c r="F498" s="1892"/>
      <c r="G498" s="1892"/>
      <c r="H498" s="1892"/>
      <c r="I498" s="1892"/>
      <c r="J498" s="1892"/>
      <c r="K498" s="1892"/>
      <c r="L498" s="1892"/>
      <c r="M498" s="1892"/>
      <c r="N498" s="1892"/>
      <c r="O498" s="1892"/>
      <c r="P498" s="1892"/>
      <c r="Q498" s="1892"/>
      <c r="R498" s="1892"/>
      <c r="S498" s="1892"/>
      <c r="T498" s="1892"/>
      <c r="U498" s="1892"/>
      <c r="V498" s="1892"/>
      <c r="W498" s="1892"/>
      <c r="X498" s="1892"/>
    </row>
    <row r="499" spans="1:24" ht="16.5" customHeight="1">
      <c r="A499" s="1892"/>
      <c r="B499" s="1892"/>
      <c r="C499" s="1892"/>
      <c r="D499" s="1892"/>
      <c r="E499" s="1892"/>
      <c r="F499" s="1892"/>
      <c r="G499" s="1892"/>
      <c r="H499" s="1892"/>
      <c r="I499" s="1892"/>
      <c r="J499" s="1892"/>
      <c r="K499" s="1892"/>
      <c r="L499" s="1892"/>
      <c r="M499" s="1892"/>
      <c r="N499" s="1892"/>
      <c r="O499" s="1892"/>
      <c r="P499" s="1892"/>
      <c r="Q499" s="1892"/>
      <c r="R499" s="1892"/>
      <c r="S499" s="1892"/>
      <c r="T499" s="1892"/>
      <c r="U499" s="1892"/>
      <c r="V499" s="1892"/>
      <c r="W499" s="1892"/>
      <c r="X499" s="1892"/>
    </row>
    <row r="500" spans="1:24" ht="16.5" customHeight="1">
      <c r="A500" s="1892"/>
      <c r="B500" s="1892"/>
      <c r="C500" s="1892"/>
      <c r="D500" s="1892"/>
      <c r="E500" s="1892"/>
      <c r="F500" s="1892"/>
      <c r="G500" s="1892"/>
      <c r="H500" s="1892"/>
      <c r="I500" s="1892"/>
      <c r="J500" s="1892"/>
      <c r="K500" s="1892"/>
      <c r="L500" s="1892"/>
      <c r="M500" s="1892"/>
      <c r="N500" s="1892"/>
      <c r="O500" s="1892"/>
      <c r="P500" s="1892"/>
      <c r="Q500" s="1892"/>
      <c r="R500" s="1892"/>
      <c r="S500" s="1892"/>
      <c r="T500" s="1892"/>
      <c r="U500" s="1892"/>
      <c r="V500" s="1892"/>
      <c r="W500" s="1892"/>
      <c r="X500" s="1892"/>
    </row>
    <row r="501" spans="1:24" ht="16.5" customHeight="1">
      <c r="A501" s="1892"/>
      <c r="B501" s="1892"/>
      <c r="C501" s="1892"/>
      <c r="D501" s="1892"/>
      <c r="E501" s="1892"/>
      <c r="F501" s="1892"/>
      <c r="G501" s="1892"/>
      <c r="H501" s="1892"/>
      <c r="I501" s="1892"/>
      <c r="J501" s="1892"/>
      <c r="K501" s="1892"/>
      <c r="L501" s="1892"/>
      <c r="M501" s="1892"/>
      <c r="N501" s="1892"/>
      <c r="O501" s="1892"/>
      <c r="P501" s="1892"/>
      <c r="Q501" s="1892"/>
      <c r="R501" s="1892"/>
      <c r="S501" s="1892"/>
      <c r="T501" s="1892"/>
      <c r="U501" s="1892"/>
      <c r="V501" s="1892"/>
      <c r="W501" s="1892"/>
      <c r="X501" s="1892"/>
    </row>
    <row r="502" spans="1:24" ht="16.5" customHeight="1">
      <c r="A502" s="1892"/>
      <c r="B502" s="1892"/>
      <c r="C502" s="1892"/>
      <c r="D502" s="1892"/>
      <c r="E502" s="1892"/>
      <c r="F502" s="1892"/>
      <c r="G502" s="1892"/>
      <c r="H502" s="1892"/>
      <c r="I502" s="1892"/>
      <c r="J502" s="1892"/>
      <c r="K502" s="1892"/>
      <c r="L502" s="1892"/>
      <c r="M502" s="1892"/>
      <c r="N502" s="1892"/>
      <c r="O502" s="1892"/>
      <c r="P502" s="1892"/>
      <c r="Q502" s="1892"/>
      <c r="R502" s="1892"/>
      <c r="S502" s="1892"/>
      <c r="T502" s="1892"/>
      <c r="U502" s="1892"/>
      <c r="V502" s="1892"/>
      <c r="W502" s="1892"/>
      <c r="X502" s="1892"/>
    </row>
    <row r="503" spans="1:24" ht="16.5" customHeight="1">
      <c r="A503" s="1892"/>
      <c r="B503" s="1892"/>
      <c r="C503" s="1892"/>
      <c r="D503" s="1892"/>
      <c r="E503" s="1892"/>
      <c r="F503" s="1892"/>
      <c r="G503" s="1892"/>
      <c r="H503" s="1892"/>
      <c r="I503" s="1892"/>
      <c r="J503" s="1892"/>
      <c r="K503" s="1892"/>
      <c r="L503" s="1892"/>
      <c r="M503" s="1892"/>
      <c r="N503" s="1892"/>
      <c r="O503" s="1892"/>
      <c r="P503" s="1892"/>
      <c r="Q503" s="1892"/>
      <c r="R503" s="1892"/>
      <c r="S503" s="1892"/>
      <c r="T503" s="1892"/>
      <c r="U503" s="1892"/>
      <c r="V503" s="1892"/>
      <c r="W503" s="1892"/>
      <c r="X503" s="1892"/>
    </row>
    <row r="504" spans="1:24" ht="16.5" customHeight="1">
      <c r="A504" s="1892"/>
      <c r="B504" s="1892"/>
      <c r="C504" s="1892"/>
      <c r="D504" s="1892"/>
      <c r="E504" s="1892"/>
      <c r="F504" s="1892"/>
      <c r="G504" s="1892"/>
      <c r="H504" s="1892"/>
      <c r="I504" s="1892"/>
      <c r="J504" s="1892"/>
      <c r="K504" s="1892"/>
      <c r="L504" s="1892"/>
      <c r="M504" s="1892"/>
      <c r="N504" s="1892"/>
      <c r="O504" s="1892"/>
      <c r="P504" s="1892"/>
      <c r="Q504" s="1892"/>
      <c r="R504" s="1892"/>
      <c r="S504" s="1892"/>
      <c r="T504" s="1892"/>
      <c r="U504" s="1892"/>
      <c r="V504" s="1892"/>
      <c r="W504" s="1892"/>
      <c r="X504" s="1892"/>
    </row>
    <row r="505" spans="1:24" ht="16.5" customHeight="1">
      <c r="A505" s="1892"/>
      <c r="B505" s="1892"/>
      <c r="C505" s="1892"/>
      <c r="D505" s="1892"/>
      <c r="E505" s="1892"/>
      <c r="F505" s="1892"/>
      <c r="G505" s="1892"/>
      <c r="H505" s="1892"/>
      <c r="I505" s="1892"/>
      <c r="J505" s="1892"/>
      <c r="K505" s="1892"/>
      <c r="L505" s="1892"/>
      <c r="M505" s="1892"/>
      <c r="N505" s="1892"/>
      <c r="O505" s="1892"/>
      <c r="P505" s="1892"/>
      <c r="Q505" s="1892"/>
      <c r="R505" s="1892"/>
      <c r="S505" s="1892"/>
      <c r="T505" s="1892"/>
      <c r="U505" s="1892"/>
      <c r="V505" s="1892"/>
      <c r="W505" s="1892"/>
      <c r="X505" s="1892"/>
    </row>
    <row r="506" spans="1:24" ht="16.5" customHeight="1">
      <c r="A506" s="1892"/>
      <c r="B506" s="1892"/>
      <c r="C506" s="1892"/>
      <c r="D506" s="1892"/>
      <c r="E506" s="1892"/>
      <c r="F506" s="1892"/>
      <c r="G506" s="1892"/>
      <c r="H506" s="1892"/>
      <c r="I506" s="1892"/>
      <c r="J506" s="1892"/>
      <c r="K506" s="1892"/>
      <c r="L506" s="1892"/>
      <c r="M506" s="1892"/>
      <c r="N506" s="1892"/>
      <c r="O506" s="1892"/>
      <c r="P506" s="1892"/>
      <c r="Q506" s="1892"/>
      <c r="R506" s="1892"/>
      <c r="S506" s="1892"/>
      <c r="T506" s="1892"/>
      <c r="U506" s="1892"/>
      <c r="V506" s="1892"/>
      <c r="W506" s="1892"/>
      <c r="X506" s="1892"/>
    </row>
    <row r="507" spans="1:24" ht="16.5" customHeight="1">
      <c r="A507" s="1892"/>
      <c r="B507" s="1892"/>
      <c r="C507" s="1892"/>
      <c r="D507" s="1892"/>
      <c r="E507" s="1892"/>
      <c r="F507" s="1892"/>
      <c r="G507" s="1892"/>
      <c r="H507" s="1892"/>
      <c r="I507" s="1892"/>
      <c r="J507" s="1892"/>
      <c r="K507" s="1892"/>
      <c r="L507" s="1892"/>
      <c r="M507" s="1892"/>
      <c r="N507" s="1892"/>
      <c r="O507" s="1892"/>
      <c r="P507" s="1892"/>
      <c r="Q507" s="1892"/>
      <c r="R507" s="1892"/>
      <c r="S507" s="1892"/>
      <c r="T507" s="1892"/>
      <c r="U507" s="1892"/>
      <c r="V507" s="1892"/>
      <c r="W507" s="1892"/>
      <c r="X507" s="1892"/>
    </row>
    <row r="508" spans="1:24" ht="16.5" customHeight="1">
      <c r="A508" s="1892"/>
      <c r="B508" s="1892"/>
      <c r="C508" s="1892"/>
      <c r="D508" s="1892"/>
      <c r="E508" s="1892"/>
      <c r="F508" s="1892"/>
      <c r="G508" s="1892"/>
      <c r="H508" s="1892"/>
      <c r="I508" s="1892"/>
      <c r="J508" s="1892"/>
      <c r="K508" s="1892"/>
      <c r="L508" s="1892"/>
      <c r="M508" s="1892"/>
      <c r="N508" s="1892"/>
      <c r="O508" s="1892"/>
      <c r="P508" s="1892"/>
      <c r="Q508" s="1892"/>
      <c r="R508" s="1892"/>
      <c r="S508" s="1892"/>
      <c r="T508" s="1892"/>
      <c r="U508" s="1892"/>
      <c r="V508" s="1892"/>
      <c r="W508" s="1892"/>
      <c r="X508" s="1892"/>
    </row>
    <row r="509" spans="1:24" ht="16.5" customHeight="1">
      <c r="A509" s="1892"/>
      <c r="B509" s="1892"/>
      <c r="C509" s="1892"/>
      <c r="D509" s="1892"/>
      <c r="E509" s="1892"/>
      <c r="F509" s="1892"/>
      <c r="G509" s="1892"/>
      <c r="H509" s="1892"/>
      <c r="I509" s="1892"/>
      <c r="J509" s="1892"/>
      <c r="K509" s="1892"/>
      <c r="L509" s="1892"/>
      <c r="M509" s="1892"/>
      <c r="N509" s="1892"/>
      <c r="O509" s="1892"/>
      <c r="P509" s="1892"/>
      <c r="Q509" s="1892"/>
      <c r="R509" s="1892"/>
      <c r="S509" s="1892"/>
      <c r="T509" s="1892"/>
      <c r="U509" s="1892"/>
      <c r="V509" s="1892"/>
      <c r="W509" s="1892"/>
      <c r="X509" s="1892"/>
    </row>
    <row r="510" spans="1:24" ht="16.5" customHeight="1">
      <c r="A510" s="1892"/>
      <c r="B510" s="1892"/>
      <c r="C510" s="1892"/>
      <c r="D510" s="1892"/>
      <c r="E510" s="1892"/>
      <c r="F510" s="1892"/>
      <c r="G510" s="1892"/>
      <c r="H510" s="1892"/>
      <c r="I510" s="1892"/>
      <c r="J510" s="1892"/>
      <c r="K510" s="1892"/>
      <c r="L510" s="1892"/>
      <c r="M510" s="1892"/>
      <c r="N510" s="1892"/>
      <c r="O510" s="1892"/>
      <c r="P510" s="1892"/>
      <c r="Q510" s="1892"/>
      <c r="R510" s="1892"/>
      <c r="S510" s="1892"/>
      <c r="T510" s="1892"/>
      <c r="U510" s="1892"/>
      <c r="V510" s="1892"/>
      <c r="W510" s="1892"/>
      <c r="X510" s="1892"/>
    </row>
    <row r="511" spans="1:24" ht="16.5" customHeight="1">
      <c r="A511" s="1892"/>
      <c r="B511" s="1892"/>
      <c r="C511" s="1892"/>
      <c r="D511" s="1892"/>
      <c r="E511" s="1892"/>
      <c r="F511" s="1892"/>
      <c r="G511" s="1892"/>
      <c r="H511" s="1892"/>
      <c r="I511" s="1892"/>
      <c r="J511" s="1892"/>
      <c r="K511" s="1892"/>
      <c r="L511" s="1892"/>
      <c r="M511" s="1892"/>
      <c r="N511" s="1892"/>
      <c r="O511" s="1892"/>
      <c r="P511" s="1892"/>
      <c r="Q511" s="1892"/>
      <c r="R511" s="1892"/>
      <c r="S511" s="1892"/>
      <c r="T511" s="1892"/>
      <c r="U511" s="1892"/>
      <c r="V511" s="1892"/>
      <c r="W511" s="1892"/>
      <c r="X511" s="1892"/>
    </row>
    <row r="512" spans="1:24" ht="16.5" customHeight="1">
      <c r="A512" s="1892"/>
      <c r="B512" s="1892"/>
      <c r="C512" s="1892"/>
      <c r="D512" s="1892"/>
      <c r="E512" s="1892"/>
      <c r="F512" s="1892"/>
      <c r="G512" s="1892"/>
      <c r="H512" s="1892"/>
      <c r="I512" s="1892"/>
      <c r="J512" s="1892"/>
      <c r="K512" s="1892"/>
      <c r="L512" s="1892"/>
      <c r="M512" s="1892"/>
      <c r="N512" s="1892"/>
      <c r="O512" s="1892"/>
      <c r="P512" s="1892"/>
      <c r="Q512" s="1892"/>
      <c r="R512" s="1892"/>
      <c r="S512" s="1892"/>
      <c r="T512" s="1892"/>
      <c r="U512" s="1892"/>
      <c r="V512" s="1892"/>
      <c r="W512" s="1892"/>
      <c r="X512" s="1892"/>
    </row>
    <row r="513" spans="1:24" ht="16.5" customHeight="1">
      <c r="A513" s="1892"/>
      <c r="B513" s="1892"/>
      <c r="C513" s="1892"/>
      <c r="D513" s="1892"/>
      <c r="E513" s="1892"/>
      <c r="F513" s="1892"/>
      <c r="G513" s="1892"/>
      <c r="H513" s="1892"/>
      <c r="I513" s="1892"/>
      <c r="J513" s="1892"/>
      <c r="K513" s="1892"/>
      <c r="L513" s="1892"/>
      <c r="M513" s="1892"/>
      <c r="N513" s="1892"/>
      <c r="O513" s="1892"/>
      <c r="P513" s="1892"/>
      <c r="Q513" s="1892"/>
      <c r="R513" s="1892"/>
      <c r="S513" s="1892"/>
      <c r="T513" s="1892"/>
      <c r="U513" s="1892"/>
      <c r="V513" s="1892"/>
      <c r="W513" s="1892"/>
      <c r="X513" s="1892"/>
    </row>
    <row r="514" spans="1:24" ht="16.5" customHeight="1">
      <c r="A514" s="1892"/>
      <c r="B514" s="1892"/>
      <c r="C514" s="1892"/>
      <c r="D514" s="1892"/>
      <c r="E514" s="1892"/>
      <c r="F514" s="1892"/>
      <c r="G514" s="1892"/>
      <c r="H514" s="1892"/>
      <c r="I514" s="1892"/>
      <c r="J514" s="1892"/>
      <c r="K514" s="1892"/>
      <c r="L514" s="1892"/>
      <c r="M514" s="1892"/>
      <c r="N514" s="1892"/>
      <c r="O514" s="1892"/>
      <c r="P514" s="1892"/>
      <c r="Q514" s="1892"/>
      <c r="R514" s="1892"/>
      <c r="S514" s="1892"/>
      <c r="T514" s="1892"/>
      <c r="U514" s="1892"/>
      <c r="V514" s="1892"/>
      <c r="W514" s="1892"/>
      <c r="X514" s="1892"/>
    </row>
    <row r="515" spans="1:24" ht="16.5" customHeight="1">
      <c r="A515" s="1892"/>
      <c r="B515" s="1892"/>
      <c r="C515" s="1892"/>
      <c r="D515" s="1892"/>
      <c r="E515" s="1892"/>
      <c r="F515" s="1892"/>
      <c r="G515" s="1892"/>
      <c r="H515" s="1892"/>
      <c r="I515" s="1892"/>
      <c r="J515" s="1892"/>
      <c r="K515" s="1892"/>
      <c r="L515" s="1892"/>
      <c r="M515" s="1892"/>
      <c r="N515" s="1892"/>
      <c r="O515" s="1892"/>
      <c r="P515" s="1892"/>
      <c r="Q515" s="1892"/>
      <c r="R515" s="1892"/>
      <c r="S515" s="1892"/>
      <c r="T515" s="1892"/>
      <c r="U515" s="1892"/>
      <c r="V515" s="1892"/>
      <c r="W515" s="1892"/>
      <c r="X515" s="1892"/>
    </row>
    <row r="516" spans="1:24" ht="16.5" customHeight="1">
      <c r="A516" s="1892"/>
      <c r="B516" s="1892"/>
      <c r="C516" s="1892"/>
      <c r="D516" s="1892"/>
      <c r="E516" s="1892"/>
      <c r="F516" s="1892"/>
      <c r="G516" s="1892"/>
      <c r="H516" s="1892"/>
      <c r="I516" s="1892"/>
      <c r="J516" s="1892"/>
      <c r="K516" s="1892"/>
      <c r="L516" s="1892"/>
      <c r="M516" s="1892"/>
      <c r="N516" s="1892"/>
      <c r="O516" s="1892"/>
      <c r="P516" s="1892"/>
      <c r="Q516" s="1892"/>
      <c r="R516" s="1892"/>
      <c r="S516" s="1892"/>
      <c r="T516" s="1892"/>
      <c r="U516" s="1892"/>
      <c r="V516" s="1892"/>
      <c r="W516" s="1892"/>
      <c r="X516" s="1892"/>
    </row>
    <row r="517" spans="1:24" ht="16.5" customHeight="1">
      <c r="A517" s="1892"/>
      <c r="B517" s="1892"/>
      <c r="C517" s="1892"/>
      <c r="D517" s="1892"/>
      <c r="E517" s="1892"/>
      <c r="F517" s="1892"/>
      <c r="G517" s="1892"/>
      <c r="H517" s="1892"/>
      <c r="I517" s="1892"/>
      <c r="J517" s="1892"/>
      <c r="K517" s="1892"/>
      <c r="L517" s="1892"/>
      <c r="M517" s="1892"/>
      <c r="N517" s="1892"/>
      <c r="O517" s="1892"/>
      <c r="P517" s="1892"/>
      <c r="Q517" s="1892"/>
      <c r="R517" s="1892"/>
      <c r="S517" s="1892"/>
      <c r="T517" s="1892"/>
      <c r="U517" s="1892"/>
      <c r="V517" s="1892"/>
      <c r="W517" s="1892"/>
      <c r="X517" s="1892"/>
    </row>
    <row r="518" spans="1:24" ht="16.5" customHeight="1">
      <c r="A518" s="1892"/>
      <c r="B518" s="1892"/>
      <c r="C518" s="1892"/>
      <c r="D518" s="1892"/>
      <c r="E518" s="1892"/>
      <c r="F518" s="1892"/>
      <c r="G518" s="1892"/>
      <c r="H518" s="1892"/>
      <c r="I518" s="1892"/>
      <c r="J518" s="1892"/>
      <c r="K518" s="1892"/>
      <c r="L518" s="1892"/>
      <c r="M518" s="1892"/>
      <c r="N518" s="1892"/>
      <c r="O518" s="1892"/>
      <c r="P518" s="1892"/>
      <c r="Q518" s="1892"/>
      <c r="R518" s="1892"/>
      <c r="S518" s="1892"/>
      <c r="T518" s="1892"/>
      <c r="U518" s="1892"/>
      <c r="V518" s="1892"/>
      <c r="W518" s="1892"/>
      <c r="X518" s="1892"/>
    </row>
    <row r="519" spans="1:24" ht="16.5" customHeight="1">
      <c r="A519" s="1892"/>
      <c r="B519" s="1892"/>
      <c r="C519" s="1892"/>
      <c r="D519" s="1892"/>
      <c r="E519" s="1892"/>
      <c r="F519" s="1892"/>
      <c r="G519" s="1892"/>
      <c r="H519" s="1892"/>
      <c r="I519" s="1892"/>
      <c r="J519" s="1892"/>
      <c r="K519" s="1892"/>
      <c r="L519" s="1892"/>
      <c r="M519" s="1892"/>
      <c r="N519" s="1892"/>
      <c r="O519" s="1892"/>
      <c r="P519" s="1892"/>
      <c r="Q519" s="1892"/>
      <c r="R519" s="1892"/>
      <c r="S519" s="1892"/>
      <c r="T519" s="1892"/>
      <c r="U519" s="1892"/>
      <c r="V519" s="1892"/>
      <c r="W519" s="1892"/>
      <c r="X519" s="1892"/>
    </row>
    <row r="520" spans="1:24" ht="16.5" customHeight="1">
      <c r="A520" s="1892"/>
      <c r="B520" s="1892"/>
      <c r="C520" s="1892"/>
      <c r="D520" s="1892"/>
      <c r="E520" s="1892"/>
      <c r="F520" s="1892"/>
      <c r="G520" s="1892"/>
      <c r="H520" s="1892"/>
      <c r="I520" s="1892"/>
      <c r="J520" s="1892"/>
      <c r="K520" s="1892"/>
      <c r="L520" s="1892"/>
      <c r="M520" s="1892"/>
      <c r="N520" s="1892"/>
      <c r="O520" s="1892"/>
      <c r="P520" s="1892"/>
      <c r="Q520" s="1892"/>
      <c r="R520" s="1892"/>
      <c r="S520" s="1892"/>
      <c r="T520" s="1892"/>
      <c r="U520" s="1892"/>
      <c r="V520" s="1892"/>
      <c r="W520" s="1892"/>
      <c r="X520" s="1892"/>
    </row>
    <row r="521" spans="1:24" ht="16.5" customHeight="1">
      <c r="A521" s="1892"/>
      <c r="B521" s="1892"/>
      <c r="C521" s="1892"/>
      <c r="D521" s="1892"/>
      <c r="E521" s="1892"/>
      <c r="F521" s="1892"/>
      <c r="G521" s="1892"/>
      <c r="H521" s="1892"/>
      <c r="I521" s="1892"/>
      <c r="J521" s="1892"/>
      <c r="K521" s="1892"/>
      <c r="L521" s="1892"/>
      <c r="M521" s="1892"/>
      <c r="N521" s="1892"/>
      <c r="O521" s="1892"/>
      <c r="P521" s="1892"/>
      <c r="Q521" s="1892"/>
      <c r="R521" s="1892"/>
      <c r="S521" s="1892"/>
      <c r="T521" s="1892"/>
      <c r="U521" s="1892"/>
      <c r="V521" s="1892"/>
      <c r="W521" s="1892"/>
      <c r="X521" s="1892"/>
    </row>
    <row r="522" spans="1:24" ht="16.5" customHeight="1">
      <c r="A522" s="1892"/>
      <c r="B522" s="1892"/>
      <c r="C522" s="1892"/>
      <c r="D522" s="1892"/>
      <c r="E522" s="1892"/>
      <c r="F522" s="1892"/>
      <c r="G522" s="1892"/>
      <c r="H522" s="1892"/>
      <c r="I522" s="1892"/>
      <c r="J522" s="1892"/>
      <c r="K522" s="1892"/>
      <c r="L522" s="1892"/>
      <c r="M522" s="1892"/>
      <c r="N522" s="1892"/>
      <c r="O522" s="1892"/>
      <c r="P522" s="1892"/>
      <c r="Q522" s="1892"/>
      <c r="R522" s="1892"/>
      <c r="S522" s="1892"/>
      <c r="T522" s="1892"/>
      <c r="U522" s="1892"/>
      <c r="V522" s="1892"/>
      <c r="W522" s="1892"/>
      <c r="X522" s="1892"/>
    </row>
    <row r="523" spans="1:24" ht="16.5" customHeight="1">
      <c r="A523" s="1892"/>
      <c r="B523" s="1892"/>
      <c r="C523" s="1892"/>
      <c r="D523" s="1892"/>
      <c r="E523" s="1892"/>
      <c r="F523" s="1892"/>
      <c r="G523" s="1892"/>
      <c r="H523" s="1892"/>
      <c r="I523" s="1892"/>
      <c r="J523" s="1892"/>
      <c r="K523" s="1892"/>
      <c r="L523" s="1892"/>
      <c r="M523" s="1892"/>
      <c r="N523" s="1892"/>
      <c r="O523" s="1892"/>
      <c r="P523" s="1892"/>
      <c r="Q523" s="1892"/>
      <c r="R523" s="1892"/>
      <c r="S523" s="1892"/>
      <c r="T523" s="1892"/>
      <c r="U523" s="1892"/>
      <c r="V523" s="1892"/>
      <c r="W523" s="1892"/>
      <c r="X523" s="1892"/>
    </row>
    <row r="524" spans="1:24" ht="16.5" customHeight="1">
      <c r="A524" s="1892"/>
      <c r="B524" s="1892"/>
      <c r="C524" s="1892"/>
      <c r="D524" s="1892"/>
      <c r="E524" s="1892"/>
      <c r="F524" s="1892"/>
      <c r="G524" s="1892"/>
      <c r="H524" s="1892"/>
      <c r="I524" s="1892"/>
      <c r="J524" s="1892"/>
      <c r="K524" s="1892"/>
      <c r="L524" s="1892"/>
      <c r="M524" s="1892"/>
      <c r="N524" s="1892"/>
      <c r="O524" s="1892"/>
      <c r="P524" s="1892"/>
      <c r="Q524" s="1892"/>
      <c r="R524" s="1892"/>
      <c r="S524" s="1892"/>
      <c r="T524" s="1892"/>
      <c r="U524" s="1892"/>
      <c r="V524" s="1892"/>
      <c r="W524" s="1892"/>
      <c r="X524" s="1892"/>
    </row>
    <row r="525" spans="1:24" ht="16.5" customHeight="1">
      <c r="A525" s="1892"/>
      <c r="B525" s="1892"/>
      <c r="C525" s="1892"/>
      <c r="D525" s="1892"/>
      <c r="E525" s="1892"/>
      <c r="F525" s="1892"/>
      <c r="G525" s="1892"/>
      <c r="H525" s="1892"/>
      <c r="I525" s="1892"/>
      <c r="J525" s="1892"/>
      <c r="K525" s="1892"/>
      <c r="L525" s="1892"/>
      <c r="M525" s="1892"/>
      <c r="N525" s="1892"/>
      <c r="O525" s="1892"/>
      <c r="P525" s="1892"/>
      <c r="Q525" s="1892"/>
      <c r="R525" s="1892"/>
      <c r="S525" s="1892"/>
      <c r="T525" s="1892"/>
      <c r="U525" s="1892"/>
      <c r="V525" s="1892"/>
      <c r="W525" s="1892"/>
      <c r="X525" s="1892"/>
    </row>
    <row r="526" spans="1:24" ht="16.5" customHeight="1">
      <c r="A526" s="1892"/>
      <c r="B526" s="1892"/>
      <c r="C526" s="1892"/>
      <c r="D526" s="1892"/>
      <c r="E526" s="1892"/>
      <c r="F526" s="1892"/>
      <c r="G526" s="1892"/>
      <c r="H526" s="1892"/>
      <c r="I526" s="1892"/>
      <c r="J526" s="1892"/>
      <c r="K526" s="1892"/>
      <c r="L526" s="1892"/>
      <c r="M526" s="1892"/>
      <c r="N526" s="1892"/>
      <c r="O526" s="1892"/>
      <c r="P526" s="1892"/>
      <c r="Q526" s="1892"/>
      <c r="R526" s="1892"/>
      <c r="S526" s="1892"/>
      <c r="T526" s="1892"/>
      <c r="U526" s="1892"/>
      <c r="V526" s="1892"/>
      <c r="W526" s="1892"/>
      <c r="X526" s="1892"/>
    </row>
    <row r="527" spans="1:24" ht="16.5" customHeight="1">
      <c r="A527" s="1892"/>
      <c r="B527" s="1892"/>
      <c r="C527" s="1892"/>
      <c r="D527" s="1892"/>
      <c r="E527" s="1892"/>
      <c r="F527" s="1892"/>
      <c r="G527" s="1892"/>
      <c r="H527" s="1892"/>
      <c r="I527" s="1892"/>
      <c r="J527" s="1892"/>
      <c r="K527" s="1892"/>
      <c r="L527" s="1892"/>
      <c r="M527" s="1892"/>
      <c r="N527" s="1892"/>
      <c r="O527" s="1892"/>
      <c r="P527" s="1892"/>
      <c r="Q527" s="1892"/>
      <c r="R527" s="1892"/>
      <c r="S527" s="1892"/>
      <c r="T527" s="1892"/>
      <c r="U527" s="1892"/>
      <c r="V527" s="1892"/>
      <c r="W527" s="1892"/>
      <c r="X527" s="1892"/>
    </row>
    <row r="528" spans="1:24" ht="16.5" customHeight="1">
      <c r="A528" s="1892"/>
      <c r="B528" s="1892"/>
      <c r="C528" s="1892"/>
      <c r="D528" s="1892"/>
      <c r="E528" s="1892"/>
      <c r="F528" s="1892"/>
      <c r="G528" s="1892"/>
      <c r="H528" s="1892"/>
      <c r="I528" s="1892"/>
      <c r="J528" s="1892"/>
      <c r="K528" s="1892"/>
      <c r="L528" s="1892"/>
      <c r="M528" s="1892"/>
      <c r="N528" s="1892"/>
      <c r="O528" s="1892"/>
      <c r="P528" s="1892"/>
      <c r="Q528" s="1892"/>
      <c r="R528" s="1892"/>
      <c r="S528" s="1892"/>
      <c r="T528" s="1892"/>
      <c r="U528" s="1892"/>
      <c r="V528" s="1892"/>
      <c r="W528" s="1892"/>
      <c r="X528" s="1892"/>
    </row>
    <row r="529" spans="1:24" ht="16.5" customHeight="1">
      <c r="A529" s="1892"/>
      <c r="B529" s="1892"/>
      <c r="C529" s="1892"/>
      <c r="D529" s="1892"/>
      <c r="E529" s="1892"/>
      <c r="F529" s="1892"/>
      <c r="G529" s="1892"/>
      <c r="H529" s="1892"/>
      <c r="I529" s="1892"/>
      <c r="J529" s="1892"/>
      <c r="K529" s="1892"/>
      <c r="L529" s="1892"/>
      <c r="M529" s="1892"/>
      <c r="N529" s="1892"/>
      <c r="O529" s="1892"/>
      <c r="P529" s="1892"/>
      <c r="Q529" s="1892"/>
      <c r="R529" s="1892"/>
      <c r="S529" s="1892"/>
      <c r="T529" s="1892"/>
      <c r="U529" s="1892"/>
      <c r="V529" s="1892"/>
      <c r="W529" s="1892"/>
      <c r="X529" s="1892"/>
    </row>
    <row r="530" spans="1:24" ht="16.5" customHeight="1">
      <c r="A530" s="1892"/>
      <c r="B530" s="1892"/>
      <c r="C530" s="1892"/>
      <c r="D530" s="1892"/>
      <c r="E530" s="1892"/>
      <c r="F530" s="1892"/>
      <c r="G530" s="1892"/>
      <c r="H530" s="1892"/>
      <c r="I530" s="1892"/>
      <c r="J530" s="1892"/>
      <c r="K530" s="1892"/>
      <c r="L530" s="1892"/>
      <c r="M530" s="1892"/>
      <c r="N530" s="1892"/>
      <c r="O530" s="1892"/>
      <c r="P530" s="1892"/>
      <c r="Q530" s="1892"/>
      <c r="R530" s="1892"/>
      <c r="S530" s="1892"/>
      <c r="T530" s="1892"/>
      <c r="U530" s="1892"/>
      <c r="V530" s="1892"/>
      <c r="W530" s="1892"/>
      <c r="X530" s="1892"/>
    </row>
    <row r="531" spans="1:24" ht="16.5" customHeight="1">
      <c r="A531" s="1892"/>
      <c r="B531" s="1892"/>
      <c r="C531" s="1892"/>
      <c r="D531" s="1892"/>
      <c r="E531" s="1892"/>
      <c r="F531" s="1892"/>
      <c r="G531" s="1892"/>
      <c r="H531" s="1892"/>
      <c r="I531" s="1892"/>
      <c r="J531" s="1892"/>
      <c r="K531" s="1892"/>
      <c r="L531" s="1892"/>
      <c r="M531" s="1892"/>
      <c r="N531" s="1892"/>
      <c r="O531" s="1892"/>
      <c r="P531" s="1892"/>
      <c r="Q531" s="1892"/>
      <c r="R531" s="1892"/>
      <c r="S531" s="1892"/>
      <c r="T531" s="1892"/>
      <c r="U531" s="1892"/>
      <c r="V531" s="1892"/>
      <c r="W531" s="1892"/>
      <c r="X531" s="1892"/>
    </row>
    <row r="532" spans="1:24" ht="16.5" customHeight="1">
      <c r="A532" s="1892"/>
      <c r="B532" s="1892"/>
      <c r="C532" s="1892"/>
      <c r="D532" s="1892"/>
      <c r="E532" s="1892"/>
      <c r="F532" s="1892"/>
      <c r="G532" s="1892"/>
      <c r="H532" s="1892"/>
      <c r="I532" s="1892"/>
      <c r="J532" s="1892"/>
      <c r="K532" s="1892"/>
      <c r="L532" s="1892"/>
      <c r="M532" s="1892"/>
      <c r="N532" s="1892"/>
      <c r="O532" s="1892"/>
      <c r="P532" s="1892"/>
      <c r="Q532" s="1892"/>
      <c r="R532" s="1892"/>
      <c r="S532" s="1892"/>
      <c r="T532" s="1892"/>
      <c r="U532" s="1892"/>
      <c r="V532" s="1892"/>
      <c r="W532" s="1892"/>
      <c r="X532" s="1892"/>
    </row>
    <row r="533" spans="1:24" ht="16.5" customHeight="1">
      <c r="A533" s="1892"/>
      <c r="B533" s="1892"/>
      <c r="C533" s="1892"/>
      <c r="D533" s="1892"/>
      <c r="E533" s="1892"/>
      <c r="F533" s="1892"/>
      <c r="G533" s="1892"/>
      <c r="H533" s="1892"/>
      <c r="I533" s="1892"/>
      <c r="J533" s="1892"/>
      <c r="K533" s="1892"/>
      <c r="L533" s="1892"/>
      <c r="M533" s="1892"/>
      <c r="N533" s="1892"/>
      <c r="O533" s="1892"/>
      <c r="P533" s="1892"/>
      <c r="Q533" s="1892"/>
      <c r="R533" s="1892"/>
      <c r="S533" s="1892"/>
      <c r="T533" s="1892"/>
      <c r="U533" s="1892"/>
      <c r="V533" s="1892"/>
      <c r="W533" s="1892"/>
      <c r="X533" s="1892"/>
    </row>
    <row r="534" spans="1:24" ht="16.5" customHeight="1">
      <c r="A534" s="1892"/>
      <c r="B534" s="1892"/>
      <c r="C534" s="1892"/>
      <c r="D534" s="1892"/>
      <c r="E534" s="1892"/>
      <c r="F534" s="1892"/>
      <c r="G534" s="1892"/>
      <c r="H534" s="1892"/>
      <c r="I534" s="1892"/>
      <c r="J534" s="1892"/>
      <c r="K534" s="1892"/>
      <c r="L534" s="1892"/>
      <c r="M534" s="1892"/>
      <c r="N534" s="1892"/>
      <c r="O534" s="1892"/>
      <c r="P534" s="1892"/>
      <c r="Q534" s="1892"/>
      <c r="R534" s="1892"/>
      <c r="S534" s="1892"/>
      <c r="T534" s="1892"/>
      <c r="U534" s="1892"/>
      <c r="V534" s="1892"/>
      <c r="W534" s="1892"/>
      <c r="X534" s="1892"/>
    </row>
    <row r="535" spans="1:24" ht="16.5" customHeight="1">
      <c r="A535" s="1892"/>
      <c r="B535" s="1892"/>
      <c r="C535" s="1892"/>
      <c r="D535" s="1892"/>
      <c r="E535" s="1892"/>
      <c r="F535" s="1892"/>
      <c r="G535" s="1892"/>
      <c r="H535" s="1892"/>
      <c r="I535" s="1892"/>
      <c r="J535" s="1892"/>
      <c r="K535" s="1892"/>
      <c r="L535" s="1892"/>
      <c r="M535" s="1892"/>
      <c r="N535" s="1892"/>
      <c r="O535" s="1892"/>
      <c r="P535" s="1892"/>
      <c r="Q535" s="1892"/>
      <c r="R535" s="1892"/>
      <c r="S535" s="1892"/>
      <c r="T535" s="1892"/>
      <c r="U535" s="1892"/>
      <c r="V535" s="1892"/>
      <c r="W535" s="1892"/>
      <c r="X535" s="1892"/>
    </row>
    <row r="536" spans="1:24" ht="16.5" customHeight="1">
      <c r="A536" s="1892"/>
      <c r="B536" s="1892"/>
      <c r="C536" s="1892"/>
      <c r="D536" s="1892"/>
      <c r="E536" s="1892"/>
      <c r="F536" s="1892"/>
      <c r="G536" s="1892"/>
      <c r="H536" s="1892"/>
      <c r="I536" s="1892"/>
      <c r="J536" s="1892"/>
      <c r="K536" s="1892"/>
      <c r="L536" s="1892"/>
      <c r="M536" s="1892"/>
      <c r="N536" s="1892"/>
      <c r="O536" s="1892"/>
      <c r="P536" s="1892"/>
      <c r="Q536" s="1892"/>
      <c r="R536" s="1892"/>
      <c r="S536" s="1892"/>
      <c r="T536" s="1892"/>
      <c r="U536" s="1892"/>
      <c r="V536" s="1892"/>
      <c r="W536" s="1892"/>
      <c r="X536" s="1892"/>
    </row>
    <row r="537" spans="1:24" ht="16.5" customHeight="1">
      <c r="A537" s="1892"/>
      <c r="B537" s="1892"/>
      <c r="C537" s="1892"/>
      <c r="D537" s="1892"/>
      <c r="E537" s="1892"/>
      <c r="F537" s="1892"/>
      <c r="G537" s="1892"/>
      <c r="H537" s="1892"/>
      <c r="I537" s="1892"/>
      <c r="J537" s="1892"/>
      <c r="K537" s="1892"/>
      <c r="L537" s="1892"/>
      <c r="M537" s="1892"/>
      <c r="N537" s="1892"/>
      <c r="O537" s="1892"/>
      <c r="P537" s="1892"/>
      <c r="Q537" s="1892"/>
      <c r="R537" s="1892"/>
      <c r="S537" s="1892"/>
      <c r="T537" s="1892"/>
      <c r="U537" s="1892"/>
      <c r="V537" s="1892"/>
      <c r="W537" s="1892"/>
      <c r="X537" s="1892"/>
    </row>
    <row r="538" spans="1:24" ht="16.5" customHeight="1">
      <c r="A538" s="1892"/>
      <c r="B538" s="1892"/>
      <c r="C538" s="1892"/>
      <c r="D538" s="1892"/>
      <c r="E538" s="1892"/>
      <c r="F538" s="1892"/>
      <c r="G538" s="1892"/>
      <c r="H538" s="1892"/>
      <c r="I538" s="1892"/>
      <c r="J538" s="1892"/>
      <c r="K538" s="1892"/>
      <c r="L538" s="1892"/>
      <c r="M538" s="1892"/>
      <c r="N538" s="1892"/>
      <c r="O538" s="1892"/>
      <c r="P538" s="1892"/>
      <c r="Q538" s="1892"/>
      <c r="R538" s="1892"/>
      <c r="S538" s="1892"/>
      <c r="T538" s="1892"/>
      <c r="U538" s="1892"/>
      <c r="V538" s="1892"/>
      <c r="W538" s="1892"/>
      <c r="X538" s="1892"/>
    </row>
    <row r="539" spans="1:24" ht="16.5" customHeight="1">
      <c r="A539" s="1892"/>
      <c r="B539" s="1892"/>
      <c r="C539" s="1892"/>
      <c r="D539" s="1892"/>
      <c r="E539" s="1892"/>
      <c r="F539" s="1892"/>
      <c r="G539" s="1892"/>
      <c r="H539" s="1892"/>
      <c r="I539" s="1892"/>
      <c r="J539" s="1892"/>
      <c r="K539" s="1892"/>
      <c r="L539" s="1892"/>
      <c r="M539" s="1892"/>
      <c r="N539" s="1892"/>
      <c r="O539" s="1892"/>
      <c r="P539" s="1892"/>
      <c r="Q539" s="1892"/>
      <c r="R539" s="1892"/>
      <c r="S539" s="1892"/>
      <c r="T539" s="1892"/>
      <c r="U539" s="1892"/>
      <c r="V539" s="1892"/>
      <c r="W539" s="1892"/>
      <c r="X539" s="1892"/>
    </row>
    <row r="540" spans="1:24" ht="16.5" customHeight="1">
      <c r="A540" s="1892"/>
      <c r="B540" s="1892"/>
      <c r="C540" s="1892"/>
      <c r="D540" s="1892"/>
      <c r="E540" s="1892"/>
      <c r="F540" s="1892"/>
      <c r="G540" s="1892"/>
      <c r="H540" s="1892"/>
      <c r="I540" s="1892"/>
      <c r="J540" s="1892"/>
      <c r="K540" s="1892"/>
      <c r="L540" s="1892"/>
      <c r="M540" s="1892"/>
      <c r="N540" s="1892"/>
      <c r="O540" s="1892"/>
      <c r="P540" s="1892"/>
      <c r="Q540" s="1892"/>
      <c r="R540" s="1892"/>
      <c r="S540" s="1892"/>
      <c r="T540" s="1892"/>
      <c r="U540" s="1892"/>
      <c r="V540" s="1892"/>
      <c r="W540" s="1892"/>
      <c r="X540" s="1892"/>
    </row>
    <row r="541" spans="1:24" ht="16.5" customHeight="1">
      <c r="A541" s="1892"/>
      <c r="B541" s="1892"/>
      <c r="C541" s="1892"/>
      <c r="D541" s="1892"/>
      <c r="E541" s="1892"/>
      <c r="F541" s="1892"/>
      <c r="G541" s="1892"/>
      <c r="H541" s="1892"/>
      <c r="I541" s="1892"/>
      <c r="J541" s="1892"/>
      <c r="K541" s="1892"/>
      <c r="L541" s="1892"/>
      <c r="M541" s="1892"/>
      <c r="N541" s="1892"/>
      <c r="O541" s="1892"/>
      <c r="P541" s="1892"/>
      <c r="Q541" s="1892"/>
      <c r="R541" s="1892"/>
      <c r="S541" s="1892"/>
      <c r="T541" s="1892"/>
      <c r="U541" s="1892"/>
      <c r="V541" s="1892"/>
      <c r="W541" s="1892"/>
      <c r="X541" s="1892"/>
    </row>
    <row r="542" spans="1:24" ht="16.5" customHeight="1">
      <c r="A542" s="1892"/>
      <c r="B542" s="1892"/>
      <c r="C542" s="1892"/>
      <c r="D542" s="1892"/>
      <c r="E542" s="1892"/>
      <c r="F542" s="1892"/>
      <c r="G542" s="1892"/>
      <c r="H542" s="1892"/>
      <c r="I542" s="1892"/>
      <c r="J542" s="1892"/>
      <c r="K542" s="1892"/>
      <c r="L542" s="1892"/>
      <c r="M542" s="1892"/>
      <c r="N542" s="1892"/>
      <c r="O542" s="1892"/>
      <c r="P542" s="1892"/>
      <c r="Q542" s="1892"/>
      <c r="R542" s="1892"/>
      <c r="S542" s="1892"/>
      <c r="T542" s="1892"/>
      <c r="U542" s="1892"/>
      <c r="V542" s="1892"/>
      <c r="W542" s="1892"/>
      <c r="X542" s="1892"/>
    </row>
    <row r="543" spans="1:24" ht="16.5" customHeight="1">
      <c r="A543" s="1892"/>
      <c r="B543" s="1892"/>
      <c r="C543" s="1892"/>
      <c r="D543" s="1892"/>
      <c r="E543" s="1892"/>
      <c r="F543" s="1892"/>
      <c r="G543" s="1892"/>
      <c r="H543" s="1892"/>
      <c r="I543" s="1892"/>
      <c r="J543" s="1892"/>
      <c r="K543" s="1892"/>
      <c r="L543" s="1892"/>
      <c r="M543" s="1892"/>
      <c r="N543" s="1892"/>
      <c r="O543" s="1892"/>
      <c r="P543" s="1892"/>
      <c r="Q543" s="1892"/>
      <c r="R543" s="1892"/>
      <c r="S543" s="1892"/>
      <c r="T543" s="1892"/>
      <c r="U543" s="1892"/>
      <c r="V543" s="1892"/>
      <c r="W543" s="1892"/>
      <c r="X543" s="1892"/>
    </row>
    <row r="544" spans="1:24" ht="16.5" customHeight="1">
      <c r="A544" s="1892"/>
      <c r="B544" s="1892"/>
      <c r="C544" s="1892"/>
      <c r="D544" s="1892"/>
      <c r="E544" s="1892"/>
      <c r="F544" s="1892"/>
      <c r="G544" s="1892"/>
      <c r="H544" s="1892"/>
      <c r="I544" s="1892"/>
      <c r="J544" s="1892"/>
      <c r="K544" s="1892"/>
      <c r="L544" s="1892"/>
      <c r="M544" s="1892"/>
      <c r="N544" s="1892"/>
      <c r="O544" s="1892"/>
      <c r="P544" s="1892"/>
      <c r="Q544" s="1892"/>
      <c r="R544" s="1892"/>
      <c r="S544" s="1892"/>
      <c r="T544" s="1892"/>
      <c r="U544" s="1892"/>
      <c r="V544" s="1892"/>
      <c r="W544" s="1892"/>
      <c r="X544" s="1892"/>
    </row>
    <row r="545" spans="1:24" ht="16.5" customHeight="1">
      <c r="A545" s="1892"/>
      <c r="B545" s="1892"/>
      <c r="C545" s="1892"/>
      <c r="D545" s="1892"/>
      <c r="E545" s="1892"/>
      <c r="F545" s="1892"/>
      <c r="G545" s="1892"/>
      <c r="H545" s="1892"/>
      <c r="I545" s="1892"/>
      <c r="J545" s="1892"/>
      <c r="K545" s="1892"/>
      <c r="L545" s="1892"/>
      <c r="M545" s="1892"/>
      <c r="N545" s="1892"/>
      <c r="O545" s="1892"/>
      <c r="P545" s="1892"/>
      <c r="Q545" s="1892"/>
      <c r="R545" s="1892"/>
      <c r="S545" s="1892"/>
      <c r="T545" s="1892"/>
      <c r="U545" s="1892"/>
      <c r="V545" s="1892"/>
      <c r="W545" s="1892"/>
      <c r="X545" s="1892"/>
    </row>
    <row r="546" spans="1:24" ht="16.5" customHeight="1">
      <c r="A546" s="1892"/>
      <c r="B546" s="1892"/>
      <c r="C546" s="1892"/>
      <c r="D546" s="1892"/>
      <c r="E546" s="1892"/>
      <c r="F546" s="1892"/>
      <c r="G546" s="1892"/>
      <c r="H546" s="1892"/>
      <c r="I546" s="1892"/>
      <c r="J546" s="1892"/>
      <c r="K546" s="1892"/>
      <c r="L546" s="1892"/>
      <c r="M546" s="1892"/>
      <c r="N546" s="1892"/>
      <c r="O546" s="1892"/>
      <c r="P546" s="1892"/>
      <c r="Q546" s="1892"/>
      <c r="R546" s="1892"/>
      <c r="S546" s="1892"/>
      <c r="T546" s="1892"/>
      <c r="U546" s="1892"/>
      <c r="V546" s="1892"/>
      <c r="W546" s="1892"/>
      <c r="X546" s="1892"/>
    </row>
    <row r="547" spans="1:24" ht="16.5" customHeight="1">
      <c r="A547" s="1892"/>
      <c r="B547" s="1892"/>
      <c r="C547" s="1892"/>
      <c r="D547" s="1892"/>
      <c r="E547" s="1892"/>
      <c r="F547" s="1892"/>
      <c r="G547" s="1892"/>
      <c r="H547" s="1892"/>
      <c r="I547" s="1892"/>
      <c r="J547" s="1892"/>
      <c r="K547" s="1892"/>
      <c r="L547" s="1892"/>
      <c r="M547" s="1892"/>
      <c r="N547" s="1892"/>
      <c r="O547" s="1892"/>
      <c r="P547" s="1892"/>
      <c r="Q547" s="1892"/>
      <c r="R547" s="1892"/>
      <c r="S547" s="1892"/>
      <c r="T547" s="1892"/>
      <c r="U547" s="1892"/>
      <c r="V547" s="1892"/>
      <c r="W547" s="1892"/>
      <c r="X547" s="1892"/>
    </row>
    <row r="548" spans="1:24" ht="16.5" customHeight="1">
      <c r="A548" s="1892"/>
      <c r="B548" s="1892"/>
      <c r="C548" s="1892"/>
      <c r="D548" s="1892"/>
      <c r="E548" s="1892"/>
      <c r="F548" s="1892"/>
      <c r="G548" s="1892"/>
      <c r="H548" s="1892"/>
      <c r="I548" s="1892"/>
      <c r="J548" s="1892"/>
      <c r="K548" s="1892"/>
      <c r="L548" s="1892"/>
      <c r="M548" s="1892"/>
      <c r="N548" s="1892"/>
      <c r="O548" s="1892"/>
      <c r="P548" s="1892"/>
      <c r="Q548" s="1892"/>
      <c r="R548" s="1892"/>
      <c r="S548" s="1892"/>
      <c r="T548" s="1892"/>
      <c r="U548" s="1892"/>
      <c r="V548" s="1892"/>
      <c r="W548" s="1892"/>
      <c r="X548" s="1892"/>
    </row>
    <row r="549" spans="1:24" ht="16.5" customHeight="1">
      <c r="A549" s="1892"/>
      <c r="B549" s="1892"/>
      <c r="C549" s="1892"/>
      <c r="D549" s="1892"/>
      <c r="E549" s="1892"/>
      <c r="F549" s="1892"/>
      <c r="G549" s="1892"/>
      <c r="H549" s="1892"/>
      <c r="I549" s="1892"/>
      <c r="J549" s="1892"/>
      <c r="K549" s="1892"/>
      <c r="L549" s="1892"/>
      <c r="M549" s="1892"/>
      <c r="N549" s="1892"/>
      <c r="O549" s="1892"/>
      <c r="P549" s="1892"/>
      <c r="Q549" s="1892"/>
      <c r="R549" s="1892"/>
      <c r="S549" s="1892"/>
      <c r="T549" s="1892"/>
      <c r="U549" s="1892"/>
      <c r="V549" s="1892"/>
      <c r="W549" s="1892"/>
      <c r="X549" s="1892"/>
    </row>
    <row r="550" spans="1:24" ht="16.5" customHeight="1">
      <c r="A550" s="1892"/>
      <c r="B550" s="1892"/>
      <c r="C550" s="1892"/>
      <c r="D550" s="1892"/>
      <c r="E550" s="1892"/>
      <c r="F550" s="1892"/>
      <c r="G550" s="1892"/>
      <c r="H550" s="1892"/>
      <c r="I550" s="1892"/>
      <c r="J550" s="1892"/>
      <c r="K550" s="1892"/>
      <c r="L550" s="1892"/>
      <c r="M550" s="1892"/>
      <c r="N550" s="1892"/>
      <c r="O550" s="1892"/>
      <c r="P550" s="1892"/>
      <c r="Q550" s="1892"/>
      <c r="R550" s="1892"/>
      <c r="S550" s="1892"/>
      <c r="T550" s="1892"/>
      <c r="U550" s="1892"/>
      <c r="V550" s="1892"/>
      <c r="W550" s="1892"/>
      <c r="X550" s="1892"/>
    </row>
    <row r="551" spans="1:24" ht="16.5" customHeight="1">
      <c r="A551" s="1892"/>
      <c r="B551" s="1892"/>
      <c r="C551" s="1892"/>
      <c r="D551" s="1892"/>
      <c r="E551" s="1892"/>
      <c r="F551" s="1892"/>
      <c r="G551" s="1892"/>
      <c r="H551" s="1892"/>
      <c r="I551" s="1892"/>
      <c r="J551" s="1892"/>
      <c r="K551" s="1892"/>
      <c r="L551" s="1892"/>
      <c r="M551" s="1892"/>
      <c r="N551" s="1892"/>
      <c r="O551" s="1892"/>
      <c r="P551" s="1892"/>
      <c r="Q551" s="1892"/>
      <c r="R551" s="1892"/>
      <c r="S551" s="1892"/>
      <c r="T551" s="1892"/>
      <c r="U551" s="1892"/>
      <c r="V551" s="1892"/>
      <c r="W551" s="1892"/>
      <c r="X551" s="1892"/>
    </row>
    <row r="552" spans="1:24" ht="16.5" customHeight="1">
      <c r="A552" s="1892"/>
      <c r="B552" s="1892"/>
      <c r="C552" s="1892"/>
      <c r="D552" s="1892"/>
      <c r="E552" s="1892"/>
      <c r="F552" s="1892"/>
      <c r="G552" s="1892"/>
      <c r="H552" s="1892"/>
      <c r="I552" s="1892"/>
      <c r="J552" s="1892"/>
      <c r="K552" s="1892"/>
      <c r="L552" s="1892"/>
      <c r="M552" s="1892"/>
      <c r="N552" s="1892"/>
      <c r="O552" s="1892"/>
      <c r="P552" s="1892"/>
      <c r="Q552" s="1892"/>
      <c r="R552" s="1892"/>
      <c r="S552" s="1892"/>
      <c r="T552" s="1892"/>
      <c r="U552" s="1892"/>
      <c r="V552" s="1892"/>
      <c r="W552" s="1892"/>
      <c r="X552" s="1892"/>
    </row>
    <row r="553" spans="1:24" ht="16.5" customHeight="1">
      <c r="A553" s="1892"/>
      <c r="B553" s="1892"/>
      <c r="C553" s="1892"/>
      <c r="D553" s="1892"/>
      <c r="E553" s="1892"/>
      <c r="F553" s="1892"/>
      <c r="G553" s="1892"/>
      <c r="H553" s="1892"/>
      <c r="I553" s="1892"/>
      <c r="J553" s="1892"/>
      <c r="K553" s="1892"/>
      <c r="L553" s="1892"/>
      <c r="M553" s="1892"/>
      <c r="N553" s="1892"/>
      <c r="O553" s="1892"/>
      <c r="P553" s="1892"/>
      <c r="Q553" s="1892"/>
      <c r="R553" s="1892"/>
      <c r="S553" s="1892"/>
      <c r="T553" s="1892"/>
      <c r="U553" s="1892"/>
      <c r="V553" s="1892"/>
      <c r="W553" s="1892"/>
      <c r="X553" s="1892"/>
    </row>
    <row r="554" spans="1:24" ht="16.5" customHeight="1">
      <c r="A554" s="1892"/>
      <c r="B554" s="1892"/>
      <c r="C554" s="1892"/>
      <c r="D554" s="1892"/>
      <c r="E554" s="1892"/>
      <c r="F554" s="1892"/>
      <c r="G554" s="1892"/>
      <c r="H554" s="1892"/>
      <c r="I554" s="1892"/>
      <c r="J554" s="1892"/>
      <c r="K554" s="1892"/>
      <c r="L554" s="1892"/>
      <c r="M554" s="1892"/>
      <c r="N554" s="1892"/>
      <c r="O554" s="1892"/>
      <c r="P554" s="1892"/>
      <c r="Q554" s="1892"/>
      <c r="R554" s="1892"/>
      <c r="S554" s="1892"/>
      <c r="T554" s="1892"/>
      <c r="U554" s="1892"/>
      <c r="V554" s="1892"/>
      <c r="W554" s="1892"/>
      <c r="X554" s="1892"/>
    </row>
    <row r="555" spans="1:24" ht="16.5" customHeight="1">
      <c r="A555" s="1892"/>
      <c r="B555" s="1892"/>
      <c r="C555" s="1892"/>
      <c r="D555" s="1892"/>
      <c r="E555" s="1892"/>
      <c r="F555" s="1892"/>
      <c r="G555" s="1892"/>
      <c r="H555" s="1892"/>
      <c r="I555" s="1892"/>
      <c r="J555" s="1892"/>
      <c r="K555" s="1892"/>
      <c r="L555" s="1892"/>
      <c r="M555" s="1892"/>
      <c r="N555" s="1892"/>
      <c r="O555" s="1892"/>
      <c r="P555" s="1892"/>
      <c r="Q555" s="1892"/>
      <c r="R555" s="1892"/>
      <c r="S555" s="1892"/>
      <c r="T555" s="1892"/>
      <c r="U555" s="1892"/>
      <c r="V555" s="1892"/>
      <c r="W555" s="1892"/>
      <c r="X555" s="1892"/>
    </row>
    <row r="556" spans="1:24" ht="16.5" customHeight="1">
      <c r="A556" s="1892"/>
      <c r="B556" s="1892"/>
      <c r="C556" s="1892"/>
      <c r="D556" s="1892"/>
      <c r="E556" s="1892"/>
      <c r="F556" s="1892"/>
      <c r="G556" s="1892"/>
      <c r="H556" s="1892"/>
      <c r="I556" s="1892"/>
      <c r="J556" s="1892"/>
      <c r="K556" s="1892"/>
      <c r="L556" s="1892"/>
      <c r="M556" s="1892"/>
      <c r="N556" s="1892"/>
      <c r="O556" s="1892"/>
      <c r="P556" s="1892"/>
      <c r="Q556" s="1892"/>
      <c r="R556" s="1892"/>
      <c r="S556" s="1892"/>
      <c r="T556" s="1892"/>
      <c r="U556" s="1892"/>
      <c r="V556" s="1892"/>
      <c r="W556" s="1892"/>
      <c r="X556" s="1892"/>
    </row>
    <row r="557" spans="1:24" ht="16.5" customHeight="1">
      <c r="A557" s="1892"/>
      <c r="B557" s="1892"/>
      <c r="C557" s="1892"/>
      <c r="D557" s="1892"/>
      <c r="E557" s="1892"/>
      <c r="F557" s="1892"/>
      <c r="G557" s="1892"/>
      <c r="H557" s="1892"/>
      <c r="I557" s="1892"/>
      <c r="J557" s="1892"/>
      <c r="K557" s="1892"/>
      <c r="L557" s="1892"/>
      <c r="M557" s="1892"/>
      <c r="N557" s="1892"/>
      <c r="O557" s="1892"/>
      <c r="P557" s="1892"/>
      <c r="Q557" s="1892"/>
      <c r="R557" s="1892"/>
      <c r="S557" s="1892"/>
      <c r="T557" s="1892"/>
      <c r="U557" s="1892"/>
      <c r="V557" s="1892"/>
      <c r="W557" s="1892"/>
      <c r="X557" s="1892"/>
    </row>
    <row r="558" spans="1:24" ht="16.5" customHeight="1">
      <c r="A558" s="1892"/>
      <c r="B558" s="1892"/>
      <c r="C558" s="1892"/>
      <c r="D558" s="1892"/>
      <c r="E558" s="1892"/>
      <c r="F558" s="1892"/>
      <c r="G558" s="1892"/>
      <c r="H558" s="1892"/>
      <c r="I558" s="1892"/>
      <c r="J558" s="1892"/>
      <c r="K558" s="1892"/>
      <c r="L558" s="1892"/>
      <c r="M558" s="1892"/>
      <c r="N558" s="1892"/>
      <c r="O558" s="1892"/>
      <c r="P558" s="1892"/>
      <c r="Q558" s="1892"/>
      <c r="R558" s="1892"/>
      <c r="S558" s="1892"/>
      <c r="T558" s="1892"/>
      <c r="U558" s="1892"/>
      <c r="V558" s="1892"/>
      <c r="W558" s="1892"/>
      <c r="X558" s="1892"/>
    </row>
    <row r="559" spans="1:24" ht="16.5" customHeight="1">
      <c r="A559" s="1892"/>
      <c r="B559" s="1892"/>
      <c r="C559" s="1892"/>
      <c r="D559" s="1892"/>
      <c r="E559" s="1892"/>
      <c r="F559" s="1892"/>
      <c r="G559" s="1892"/>
      <c r="H559" s="1892"/>
      <c r="I559" s="1892"/>
      <c r="J559" s="1892"/>
      <c r="K559" s="1892"/>
      <c r="L559" s="1892"/>
      <c r="M559" s="1892"/>
      <c r="N559" s="1892"/>
      <c r="O559" s="1892"/>
      <c r="P559" s="1892"/>
      <c r="Q559" s="1892"/>
      <c r="R559" s="1892"/>
      <c r="S559" s="1892"/>
      <c r="T559" s="1892"/>
      <c r="U559" s="1892"/>
      <c r="V559" s="1892"/>
      <c r="W559" s="1892"/>
      <c r="X559" s="1892"/>
    </row>
    <row r="560" spans="1:24" ht="16.5" customHeight="1">
      <c r="A560" s="1892"/>
      <c r="B560" s="1892"/>
      <c r="C560" s="1892"/>
      <c r="D560" s="1892"/>
      <c r="E560" s="1892"/>
      <c r="F560" s="1892"/>
      <c r="G560" s="1892"/>
      <c r="H560" s="1892"/>
      <c r="I560" s="1892"/>
      <c r="J560" s="1892"/>
      <c r="K560" s="1892"/>
      <c r="L560" s="1892"/>
      <c r="M560" s="1892"/>
      <c r="N560" s="1892"/>
      <c r="O560" s="1892"/>
      <c r="P560" s="1892"/>
      <c r="Q560" s="1892"/>
      <c r="R560" s="1892"/>
      <c r="S560" s="1892"/>
      <c r="T560" s="1892"/>
      <c r="U560" s="1892"/>
      <c r="V560" s="1892"/>
      <c r="W560" s="1892"/>
      <c r="X560" s="1892"/>
    </row>
    <row r="561" spans="1:24" ht="16.5" customHeight="1">
      <c r="A561" s="1892"/>
      <c r="B561" s="1892"/>
      <c r="C561" s="1892"/>
      <c r="D561" s="1892"/>
      <c r="E561" s="1892"/>
      <c r="F561" s="1892"/>
      <c r="G561" s="1892"/>
      <c r="H561" s="1892"/>
      <c r="I561" s="1892"/>
      <c r="J561" s="1892"/>
      <c r="K561" s="1892"/>
      <c r="L561" s="1892"/>
      <c r="M561" s="1892"/>
      <c r="N561" s="1892"/>
      <c r="O561" s="1892"/>
      <c r="P561" s="1892"/>
      <c r="Q561" s="1892"/>
      <c r="R561" s="1892"/>
      <c r="S561" s="1892"/>
      <c r="T561" s="1892"/>
      <c r="U561" s="1892"/>
      <c r="V561" s="1892"/>
      <c r="W561" s="1892"/>
      <c r="X561" s="1892"/>
    </row>
    <row r="562" spans="1:24" ht="16.5" customHeight="1">
      <c r="A562" s="1892"/>
      <c r="B562" s="1892"/>
      <c r="C562" s="1892"/>
      <c r="D562" s="1892"/>
      <c r="E562" s="1892"/>
      <c r="F562" s="1892"/>
      <c r="G562" s="1892"/>
      <c r="H562" s="1892"/>
      <c r="I562" s="1892"/>
      <c r="J562" s="1892"/>
      <c r="K562" s="1892"/>
      <c r="L562" s="1892"/>
      <c r="M562" s="1892"/>
      <c r="N562" s="1892"/>
      <c r="O562" s="1892"/>
      <c r="P562" s="1892"/>
      <c r="Q562" s="1892"/>
      <c r="R562" s="1892"/>
      <c r="S562" s="1892"/>
      <c r="T562" s="1892"/>
      <c r="U562" s="1892"/>
      <c r="V562" s="1892"/>
      <c r="W562" s="1892"/>
      <c r="X562" s="1892"/>
    </row>
    <row r="563" spans="1:24" ht="16.5" customHeight="1">
      <c r="A563" s="1892"/>
      <c r="B563" s="1892"/>
      <c r="C563" s="1892"/>
      <c r="D563" s="1892"/>
      <c r="E563" s="1892"/>
      <c r="F563" s="1892"/>
      <c r="G563" s="1892"/>
      <c r="H563" s="1892"/>
      <c r="I563" s="1892"/>
      <c r="J563" s="1892"/>
      <c r="K563" s="1892"/>
      <c r="L563" s="1892"/>
      <c r="M563" s="1892"/>
      <c r="N563" s="1892"/>
      <c r="O563" s="1892"/>
      <c r="P563" s="1892"/>
      <c r="Q563" s="1892"/>
      <c r="R563" s="1892"/>
      <c r="S563" s="1892"/>
      <c r="T563" s="1892"/>
      <c r="U563" s="1892"/>
      <c r="V563" s="1892"/>
      <c r="W563" s="1892"/>
      <c r="X563" s="1892"/>
    </row>
    <row r="564" spans="1:24" ht="16.5" customHeight="1">
      <c r="A564" s="1892"/>
      <c r="B564" s="1892"/>
      <c r="C564" s="1892"/>
      <c r="D564" s="1892"/>
      <c r="E564" s="1892"/>
      <c r="F564" s="1892"/>
      <c r="G564" s="1892"/>
      <c r="H564" s="1892"/>
      <c r="I564" s="1892"/>
      <c r="J564" s="1892"/>
      <c r="K564" s="1892"/>
      <c r="L564" s="1892"/>
      <c r="M564" s="1892"/>
      <c r="N564" s="1892"/>
      <c r="O564" s="1892"/>
      <c r="P564" s="1892"/>
      <c r="Q564" s="1892"/>
      <c r="R564" s="1892"/>
      <c r="S564" s="1892"/>
      <c r="T564" s="1892"/>
      <c r="U564" s="1892"/>
      <c r="V564" s="1892"/>
      <c r="W564" s="1892"/>
      <c r="X564" s="1892"/>
    </row>
    <row r="565" spans="1:24" ht="16.5" customHeight="1">
      <c r="A565" s="1892"/>
      <c r="B565" s="1892"/>
      <c r="C565" s="1892"/>
      <c r="D565" s="1892"/>
      <c r="E565" s="1892"/>
      <c r="F565" s="1892"/>
      <c r="G565" s="1892"/>
      <c r="H565" s="1892"/>
      <c r="I565" s="1892"/>
      <c r="J565" s="1892"/>
      <c r="K565" s="1892"/>
      <c r="L565" s="1892"/>
      <c r="M565" s="1892"/>
      <c r="N565" s="1892"/>
      <c r="O565" s="1892"/>
      <c r="P565" s="1892"/>
      <c r="Q565" s="1892"/>
      <c r="R565" s="1892"/>
      <c r="S565" s="1892"/>
      <c r="T565" s="1892"/>
      <c r="U565" s="1892"/>
      <c r="V565" s="1892"/>
      <c r="W565" s="1892"/>
      <c r="X565" s="1892"/>
    </row>
    <row r="566" spans="1:24" ht="16.5" customHeight="1">
      <c r="A566" s="1892"/>
      <c r="B566" s="1892"/>
      <c r="C566" s="1892"/>
      <c r="D566" s="1892"/>
      <c r="E566" s="1892"/>
      <c r="F566" s="1892"/>
      <c r="G566" s="1892"/>
      <c r="H566" s="1892"/>
      <c r="I566" s="1892"/>
      <c r="J566" s="1892"/>
      <c r="K566" s="1892"/>
      <c r="L566" s="1892"/>
      <c r="M566" s="1892"/>
      <c r="N566" s="1892"/>
      <c r="O566" s="1892"/>
      <c r="P566" s="1892"/>
      <c r="Q566" s="1892"/>
      <c r="R566" s="1892"/>
      <c r="S566" s="1892"/>
      <c r="T566" s="1892"/>
      <c r="U566" s="1892"/>
      <c r="V566" s="1892"/>
      <c r="W566" s="1892"/>
      <c r="X566" s="1892"/>
    </row>
    <row r="567" spans="1:24" ht="16.5" customHeight="1">
      <c r="A567" s="1892"/>
      <c r="B567" s="1892"/>
      <c r="C567" s="1892"/>
      <c r="D567" s="1892"/>
      <c r="E567" s="1892"/>
      <c r="F567" s="1892"/>
      <c r="G567" s="1892"/>
      <c r="H567" s="1892"/>
      <c r="I567" s="1892"/>
      <c r="J567" s="1892"/>
      <c r="K567" s="1892"/>
      <c r="L567" s="1892"/>
      <c r="M567" s="1892"/>
      <c r="N567" s="1892"/>
      <c r="O567" s="1892"/>
      <c r="P567" s="1892"/>
      <c r="Q567" s="1892"/>
      <c r="R567" s="1892"/>
      <c r="S567" s="1892"/>
      <c r="T567" s="1892"/>
      <c r="U567" s="1892"/>
      <c r="V567" s="1892"/>
      <c r="W567" s="1892"/>
      <c r="X567" s="1892"/>
    </row>
    <row r="568" spans="1:24" ht="16.5" customHeight="1">
      <c r="A568" s="1892"/>
      <c r="B568" s="1892"/>
      <c r="C568" s="1892"/>
      <c r="D568" s="1892"/>
      <c r="E568" s="1892"/>
      <c r="F568" s="1892"/>
      <c r="G568" s="1892"/>
      <c r="H568" s="1892"/>
      <c r="I568" s="1892"/>
      <c r="J568" s="1892"/>
      <c r="K568" s="1892"/>
      <c r="L568" s="1892"/>
      <c r="M568" s="1892"/>
      <c r="N568" s="1892"/>
      <c r="O568" s="1892"/>
      <c r="P568" s="1892"/>
      <c r="Q568" s="1892"/>
      <c r="R568" s="1892"/>
      <c r="S568" s="1892"/>
      <c r="T568" s="1892"/>
      <c r="U568" s="1892"/>
      <c r="V568" s="1892"/>
      <c r="W568" s="1892"/>
      <c r="X568" s="1892"/>
    </row>
    <row r="569" spans="1:24" ht="16.5" customHeight="1">
      <c r="A569" s="1892"/>
      <c r="B569" s="1892"/>
      <c r="C569" s="1892"/>
      <c r="D569" s="1892"/>
      <c r="E569" s="1892"/>
      <c r="F569" s="1892"/>
      <c r="G569" s="1892"/>
      <c r="H569" s="1892"/>
      <c r="I569" s="1892"/>
      <c r="J569" s="1892"/>
      <c r="K569" s="1892"/>
      <c r="L569" s="1892"/>
      <c r="M569" s="1892"/>
      <c r="N569" s="1892"/>
      <c r="O569" s="1892"/>
      <c r="P569" s="1892"/>
      <c r="Q569" s="1892"/>
      <c r="R569" s="1892"/>
      <c r="S569" s="1892"/>
      <c r="T569" s="1892"/>
      <c r="U569" s="1892"/>
      <c r="V569" s="1892"/>
      <c r="W569" s="1892"/>
      <c r="X569" s="1892"/>
    </row>
    <row r="570" spans="1:24" ht="16.5" customHeight="1">
      <c r="A570" s="1892"/>
      <c r="B570" s="1892"/>
      <c r="C570" s="1892"/>
      <c r="D570" s="1892"/>
      <c r="E570" s="1892"/>
      <c r="F570" s="1892"/>
      <c r="G570" s="1892"/>
      <c r="H570" s="1892"/>
      <c r="I570" s="1892"/>
      <c r="J570" s="1892"/>
      <c r="K570" s="1892"/>
      <c r="L570" s="1892"/>
      <c r="M570" s="1892"/>
      <c r="N570" s="1892"/>
      <c r="O570" s="1892"/>
      <c r="P570" s="1892"/>
      <c r="Q570" s="1892"/>
      <c r="R570" s="1892"/>
      <c r="S570" s="1892"/>
      <c r="T570" s="1892"/>
      <c r="U570" s="1892"/>
      <c r="V570" s="1892"/>
      <c r="W570" s="1892"/>
      <c r="X570" s="1892"/>
    </row>
    <row r="571" spans="1:24" ht="16.5" customHeight="1">
      <c r="A571" s="1892"/>
      <c r="B571" s="1892"/>
      <c r="C571" s="1892"/>
      <c r="D571" s="1892"/>
      <c r="E571" s="1892"/>
      <c r="F571" s="1892"/>
      <c r="G571" s="1892"/>
      <c r="H571" s="1892"/>
      <c r="I571" s="1892"/>
      <c r="J571" s="1892"/>
      <c r="K571" s="1892"/>
      <c r="L571" s="1892"/>
      <c r="M571" s="1892"/>
      <c r="N571" s="1892"/>
      <c r="O571" s="1892"/>
      <c r="P571" s="1892"/>
      <c r="Q571" s="1892"/>
      <c r="R571" s="1892"/>
      <c r="S571" s="1892"/>
      <c r="T571" s="1892"/>
      <c r="U571" s="1892"/>
      <c r="V571" s="1892"/>
      <c r="W571" s="1892"/>
      <c r="X571" s="1892"/>
    </row>
    <row r="572" spans="1:24" ht="16.5" customHeight="1">
      <c r="A572" s="1892"/>
      <c r="B572" s="1892"/>
      <c r="C572" s="1892"/>
      <c r="D572" s="1892"/>
      <c r="E572" s="1892"/>
      <c r="F572" s="1892"/>
      <c r="G572" s="1892"/>
      <c r="H572" s="1892"/>
      <c r="I572" s="1892"/>
      <c r="J572" s="1892"/>
      <c r="K572" s="1892"/>
      <c r="L572" s="1892"/>
      <c r="M572" s="1892"/>
      <c r="N572" s="1892"/>
      <c r="O572" s="1892"/>
      <c r="P572" s="1892"/>
      <c r="Q572" s="1892"/>
      <c r="R572" s="1892"/>
      <c r="S572" s="1892"/>
      <c r="T572" s="1892"/>
      <c r="U572" s="1892"/>
      <c r="V572" s="1892"/>
      <c r="W572" s="1892"/>
      <c r="X572" s="1892"/>
    </row>
    <row r="573" spans="1:24" ht="16.5" customHeight="1">
      <c r="A573" s="1892"/>
      <c r="B573" s="1892"/>
      <c r="C573" s="1892"/>
      <c r="D573" s="1892"/>
      <c r="E573" s="1892"/>
      <c r="F573" s="1892"/>
      <c r="G573" s="1892"/>
      <c r="H573" s="1892"/>
      <c r="I573" s="1892"/>
      <c r="J573" s="1892"/>
      <c r="K573" s="1892"/>
      <c r="L573" s="1892"/>
      <c r="M573" s="1892"/>
      <c r="N573" s="1892"/>
      <c r="O573" s="1892"/>
      <c r="P573" s="1892"/>
      <c r="Q573" s="1892"/>
      <c r="R573" s="1892"/>
      <c r="S573" s="1892"/>
      <c r="T573" s="1892"/>
      <c r="U573" s="1892"/>
      <c r="V573" s="1892"/>
      <c r="W573" s="1892"/>
      <c r="X573" s="1892"/>
    </row>
    <row r="574" spans="1:24" ht="16.5" customHeight="1">
      <c r="A574" s="1892"/>
      <c r="B574" s="1892"/>
      <c r="C574" s="1892"/>
      <c r="D574" s="1892"/>
      <c r="E574" s="1892"/>
      <c r="F574" s="1892"/>
      <c r="G574" s="1892"/>
      <c r="H574" s="1892"/>
      <c r="I574" s="1892"/>
      <c r="J574" s="1892"/>
      <c r="K574" s="1892"/>
      <c r="L574" s="1892"/>
      <c r="M574" s="1892"/>
      <c r="N574" s="1892"/>
      <c r="O574" s="1892"/>
      <c r="P574" s="1892"/>
      <c r="Q574" s="1892"/>
      <c r="R574" s="1892"/>
      <c r="S574" s="1892"/>
      <c r="T574" s="1892"/>
      <c r="U574" s="1892"/>
      <c r="V574" s="1892"/>
      <c r="W574" s="1892"/>
      <c r="X574" s="1892"/>
    </row>
    <row r="575" spans="1:24" ht="16.5" customHeight="1">
      <c r="A575" s="1892"/>
      <c r="B575" s="1892"/>
      <c r="C575" s="1892"/>
      <c r="D575" s="1892"/>
      <c r="E575" s="1892"/>
      <c r="F575" s="1892"/>
      <c r="G575" s="1892"/>
      <c r="H575" s="1892"/>
      <c r="I575" s="1892"/>
      <c r="J575" s="1892"/>
      <c r="K575" s="1892"/>
      <c r="L575" s="1892"/>
      <c r="M575" s="1892"/>
      <c r="N575" s="1892"/>
      <c r="O575" s="1892"/>
      <c r="P575" s="1892"/>
      <c r="Q575" s="1892"/>
      <c r="R575" s="1892"/>
      <c r="S575" s="1892"/>
      <c r="T575" s="1892"/>
      <c r="U575" s="1892"/>
      <c r="V575" s="1892"/>
      <c r="W575" s="1892"/>
      <c r="X575" s="1892"/>
    </row>
    <row r="576" spans="1:24" ht="16.5" customHeight="1">
      <c r="A576" s="1892"/>
      <c r="B576" s="1892"/>
      <c r="C576" s="1892"/>
      <c r="D576" s="1892"/>
      <c r="E576" s="1892"/>
      <c r="F576" s="1892"/>
      <c r="G576" s="1892"/>
      <c r="H576" s="1892"/>
      <c r="I576" s="1892"/>
      <c r="J576" s="1892"/>
      <c r="K576" s="1892"/>
      <c r="L576" s="1892"/>
      <c r="M576" s="1892"/>
      <c r="N576" s="1892"/>
      <c r="O576" s="1892"/>
      <c r="P576" s="1892"/>
      <c r="Q576" s="1892"/>
      <c r="R576" s="1892"/>
      <c r="S576" s="1892"/>
      <c r="T576" s="1892"/>
      <c r="U576" s="1892"/>
      <c r="V576" s="1892"/>
      <c r="W576" s="1892"/>
      <c r="X576" s="1892"/>
    </row>
    <row r="577" spans="1:24" ht="16.5" customHeight="1">
      <c r="A577" s="1892"/>
      <c r="B577" s="1892"/>
      <c r="C577" s="1892"/>
      <c r="D577" s="1892"/>
      <c r="E577" s="1892"/>
      <c r="F577" s="1892"/>
      <c r="G577" s="1892"/>
      <c r="H577" s="1892"/>
      <c r="I577" s="1892"/>
      <c r="J577" s="1892"/>
      <c r="K577" s="1892"/>
      <c r="L577" s="1892"/>
      <c r="M577" s="1892"/>
      <c r="N577" s="1892"/>
      <c r="O577" s="1892"/>
      <c r="P577" s="1892"/>
      <c r="Q577" s="1892"/>
      <c r="R577" s="1892"/>
      <c r="S577" s="1892"/>
      <c r="T577" s="1892"/>
      <c r="U577" s="1892"/>
      <c r="V577" s="1892"/>
      <c r="W577" s="1892"/>
      <c r="X577" s="1892"/>
    </row>
    <row r="578" spans="1:24" ht="16.5" customHeight="1">
      <c r="A578" s="1892"/>
      <c r="B578" s="1892"/>
      <c r="C578" s="1892"/>
      <c r="D578" s="1892"/>
      <c r="E578" s="1892"/>
      <c r="F578" s="1892"/>
      <c r="G578" s="1892"/>
      <c r="H578" s="1892"/>
      <c r="I578" s="1892"/>
      <c r="J578" s="1892"/>
      <c r="K578" s="1892"/>
      <c r="L578" s="1892"/>
      <c r="M578" s="1892"/>
      <c r="N578" s="1892"/>
      <c r="O578" s="1892"/>
      <c r="P578" s="1892"/>
      <c r="Q578" s="1892"/>
      <c r="R578" s="1892"/>
      <c r="S578" s="1892"/>
      <c r="T578" s="1892"/>
      <c r="U578" s="1892"/>
      <c r="V578" s="1892"/>
      <c r="W578" s="1892"/>
      <c r="X578" s="1892"/>
    </row>
    <row r="579" spans="1:24" ht="16.5" customHeight="1">
      <c r="A579" s="1892"/>
      <c r="B579" s="1892"/>
      <c r="C579" s="1892"/>
      <c r="D579" s="1892"/>
      <c r="E579" s="1892"/>
      <c r="F579" s="1892"/>
      <c r="G579" s="1892"/>
      <c r="H579" s="1892"/>
      <c r="I579" s="1892"/>
      <c r="J579" s="1892"/>
      <c r="K579" s="1892"/>
      <c r="L579" s="1892"/>
      <c r="M579" s="1892"/>
      <c r="N579" s="1892"/>
      <c r="O579" s="1892"/>
      <c r="P579" s="1892"/>
      <c r="Q579" s="1892"/>
      <c r="R579" s="1892"/>
      <c r="S579" s="1892"/>
      <c r="T579" s="1892"/>
      <c r="U579" s="1892"/>
      <c r="V579" s="1892"/>
      <c r="W579" s="1892"/>
      <c r="X579" s="1892"/>
    </row>
    <row r="580" spans="1:24" ht="16.5" customHeight="1">
      <c r="A580" s="1892"/>
      <c r="B580" s="1892"/>
      <c r="C580" s="1892"/>
      <c r="D580" s="1892"/>
      <c r="E580" s="1892"/>
      <c r="F580" s="1892"/>
      <c r="G580" s="1892"/>
      <c r="H580" s="1892"/>
      <c r="I580" s="1892"/>
      <c r="J580" s="1892"/>
      <c r="K580" s="1892"/>
      <c r="L580" s="1892"/>
      <c r="M580" s="1892"/>
      <c r="N580" s="1892"/>
      <c r="O580" s="1892"/>
      <c r="P580" s="1892"/>
      <c r="Q580" s="1892"/>
      <c r="R580" s="1892"/>
      <c r="S580" s="1892"/>
      <c r="T580" s="1892"/>
      <c r="U580" s="1892"/>
      <c r="V580" s="1892"/>
      <c r="W580" s="1892"/>
      <c r="X580" s="1892"/>
    </row>
    <row r="581" spans="1:24" ht="16.5" customHeight="1">
      <c r="A581" s="1892"/>
      <c r="B581" s="1892"/>
      <c r="C581" s="1892"/>
      <c r="D581" s="1892"/>
      <c r="E581" s="1892"/>
      <c r="F581" s="1892"/>
      <c r="G581" s="1892"/>
      <c r="H581" s="1892"/>
      <c r="I581" s="1892"/>
      <c r="J581" s="1892"/>
      <c r="K581" s="1892"/>
      <c r="L581" s="1892"/>
      <c r="M581" s="1892"/>
      <c r="N581" s="1892"/>
      <c r="O581" s="1892"/>
      <c r="P581" s="1892"/>
      <c r="Q581" s="1892"/>
      <c r="R581" s="1892"/>
      <c r="S581" s="1892"/>
      <c r="T581" s="1892"/>
      <c r="U581" s="1892"/>
      <c r="V581" s="1892"/>
      <c r="W581" s="1892"/>
      <c r="X581" s="1892"/>
    </row>
    <row r="582" spans="1:24" ht="16.5" customHeight="1">
      <c r="A582" s="1892"/>
      <c r="B582" s="1892"/>
      <c r="C582" s="1892"/>
      <c r="D582" s="1892"/>
      <c r="E582" s="1892"/>
      <c r="F582" s="1892"/>
      <c r="G582" s="1892"/>
      <c r="H582" s="1892"/>
      <c r="I582" s="1892"/>
      <c r="J582" s="1892"/>
      <c r="K582" s="1892"/>
      <c r="L582" s="1892"/>
      <c r="M582" s="1892"/>
      <c r="N582" s="1892"/>
      <c r="O582" s="1892"/>
      <c r="P582" s="1892"/>
      <c r="Q582" s="1892"/>
      <c r="R582" s="1892"/>
      <c r="S582" s="1892"/>
      <c r="T582" s="1892"/>
      <c r="U582" s="1892"/>
      <c r="V582" s="1892"/>
      <c r="W582" s="1892"/>
      <c r="X582" s="1892"/>
    </row>
    <row r="583" spans="1:24" ht="16.5" customHeight="1">
      <c r="A583" s="1892"/>
      <c r="B583" s="1892"/>
      <c r="C583" s="1892"/>
      <c r="D583" s="1892"/>
      <c r="E583" s="1892"/>
      <c r="F583" s="1892"/>
      <c r="G583" s="1892"/>
      <c r="H583" s="1892"/>
      <c r="I583" s="1892"/>
      <c r="J583" s="1892"/>
      <c r="K583" s="1892"/>
      <c r="L583" s="1892"/>
      <c r="M583" s="1892"/>
      <c r="N583" s="1892"/>
      <c r="O583" s="1892"/>
      <c r="P583" s="1892"/>
      <c r="Q583" s="1892"/>
      <c r="R583" s="1892"/>
      <c r="S583" s="1892"/>
      <c r="T583" s="1892"/>
      <c r="U583" s="1892"/>
      <c r="V583" s="1892"/>
      <c r="W583" s="1892"/>
      <c r="X583" s="1892"/>
    </row>
    <row r="584" spans="1:24" ht="16.5" customHeight="1">
      <c r="A584" s="1892"/>
      <c r="B584" s="1892"/>
      <c r="C584" s="1892"/>
      <c r="D584" s="1892"/>
      <c r="E584" s="1892"/>
      <c r="F584" s="1892"/>
      <c r="G584" s="1892"/>
      <c r="H584" s="1892"/>
      <c r="I584" s="1892"/>
      <c r="J584" s="1892"/>
      <c r="K584" s="1892"/>
      <c r="L584" s="1892"/>
      <c r="M584" s="1892"/>
      <c r="N584" s="1892"/>
      <c r="O584" s="1892"/>
      <c r="P584" s="1892"/>
      <c r="Q584" s="1892"/>
      <c r="R584" s="1892"/>
      <c r="S584" s="1892"/>
      <c r="T584" s="1892"/>
      <c r="U584" s="1892"/>
      <c r="V584" s="1892"/>
      <c r="W584" s="1892"/>
      <c r="X584" s="1892"/>
    </row>
    <row r="585" spans="1:24" ht="16.5" customHeight="1">
      <c r="A585" s="1892"/>
      <c r="B585" s="1892"/>
      <c r="C585" s="1892"/>
      <c r="D585" s="1892"/>
      <c r="E585" s="1892"/>
      <c r="F585" s="1892"/>
      <c r="G585" s="1892"/>
      <c r="H585" s="1892"/>
      <c r="I585" s="1892"/>
      <c r="J585" s="1892"/>
      <c r="K585" s="1892"/>
      <c r="L585" s="1892"/>
      <c r="M585" s="1892"/>
      <c r="N585" s="1892"/>
      <c r="O585" s="1892"/>
      <c r="P585" s="1892"/>
      <c r="Q585" s="1892"/>
      <c r="R585" s="1892"/>
      <c r="S585" s="1892"/>
      <c r="T585" s="1892"/>
      <c r="U585" s="1892"/>
      <c r="V585" s="1892"/>
      <c r="W585" s="1892"/>
      <c r="X585" s="1892"/>
    </row>
    <row r="586" spans="1:24" ht="16.5" customHeight="1">
      <c r="A586" s="1892"/>
      <c r="B586" s="1892"/>
      <c r="C586" s="1892"/>
      <c r="D586" s="1892"/>
      <c r="E586" s="1892"/>
      <c r="F586" s="1892"/>
      <c r="G586" s="1892"/>
      <c r="H586" s="1892"/>
      <c r="I586" s="1892"/>
      <c r="J586" s="1892"/>
      <c r="K586" s="1892"/>
      <c r="L586" s="1892"/>
      <c r="M586" s="1892"/>
      <c r="N586" s="1892"/>
      <c r="O586" s="1892"/>
      <c r="P586" s="1892"/>
      <c r="Q586" s="1892"/>
      <c r="R586" s="1892"/>
      <c r="S586" s="1892"/>
      <c r="T586" s="1892"/>
      <c r="U586" s="1892"/>
      <c r="V586" s="1892"/>
      <c r="W586" s="1892"/>
      <c r="X586" s="1892"/>
    </row>
    <row r="587" spans="1:24" ht="16.5" customHeight="1">
      <c r="A587" s="1892"/>
      <c r="B587" s="1892"/>
      <c r="C587" s="1892"/>
      <c r="D587" s="1892"/>
      <c r="E587" s="1892"/>
      <c r="F587" s="1892"/>
      <c r="G587" s="1892"/>
      <c r="H587" s="1892"/>
      <c r="I587" s="1892"/>
      <c r="J587" s="1892"/>
      <c r="K587" s="1892"/>
      <c r="L587" s="1892"/>
      <c r="M587" s="1892"/>
      <c r="N587" s="1892"/>
      <c r="O587" s="1892"/>
      <c r="P587" s="1892"/>
      <c r="Q587" s="1892"/>
      <c r="R587" s="1892"/>
      <c r="S587" s="1892"/>
      <c r="T587" s="1892"/>
      <c r="U587" s="1892"/>
      <c r="V587" s="1892"/>
      <c r="W587" s="1892"/>
      <c r="X587" s="1892"/>
    </row>
    <row r="588" spans="1:24" ht="16.5" customHeight="1">
      <c r="A588" s="1892"/>
      <c r="B588" s="1892"/>
      <c r="C588" s="1892"/>
      <c r="D588" s="1892"/>
      <c r="E588" s="1892"/>
      <c r="F588" s="1892"/>
      <c r="G588" s="1892"/>
      <c r="H588" s="1892"/>
      <c r="I588" s="1892"/>
      <c r="J588" s="1892"/>
      <c r="K588" s="1892"/>
      <c r="L588" s="1892"/>
      <c r="M588" s="1892"/>
      <c r="N588" s="1892"/>
      <c r="O588" s="1892"/>
      <c r="P588" s="1892"/>
      <c r="Q588" s="1892"/>
      <c r="R588" s="1892"/>
      <c r="S588" s="1892"/>
      <c r="T588" s="1892"/>
      <c r="U588" s="1892"/>
      <c r="V588" s="1892"/>
      <c r="W588" s="1892"/>
      <c r="X588" s="1892"/>
    </row>
    <row r="589" spans="1:24" ht="16.5" customHeight="1">
      <c r="A589" s="1892"/>
      <c r="B589" s="1892"/>
      <c r="C589" s="1892"/>
      <c r="D589" s="1892"/>
      <c r="E589" s="1892"/>
      <c r="F589" s="1892"/>
      <c r="G589" s="1892"/>
      <c r="H589" s="1892"/>
      <c r="I589" s="1892"/>
      <c r="J589" s="1892"/>
      <c r="K589" s="1892"/>
      <c r="L589" s="1892"/>
      <c r="M589" s="1892"/>
      <c r="N589" s="1892"/>
      <c r="O589" s="1892"/>
      <c r="P589" s="1892"/>
      <c r="Q589" s="1892"/>
      <c r="R589" s="1892"/>
      <c r="S589" s="1892"/>
      <c r="T589" s="1892"/>
      <c r="U589" s="1892"/>
      <c r="V589" s="1892"/>
      <c r="W589" s="1892"/>
      <c r="X589" s="1892"/>
    </row>
    <row r="590" spans="1:24" ht="16.5" customHeight="1">
      <c r="A590" s="1892"/>
      <c r="B590" s="1892"/>
      <c r="C590" s="1892"/>
      <c r="D590" s="1892"/>
      <c r="E590" s="1892"/>
      <c r="F590" s="1892"/>
      <c r="G590" s="1892"/>
      <c r="H590" s="1892"/>
      <c r="I590" s="1892"/>
      <c r="J590" s="1892"/>
      <c r="K590" s="1892"/>
      <c r="L590" s="1892"/>
      <c r="M590" s="1892"/>
      <c r="N590" s="1892"/>
      <c r="O590" s="1892"/>
      <c r="P590" s="1892"/>
      <c r="Q590" s="1892"/>
      <c r="R590" s="1892"/>
      <c r="S590" s="1892"/>
      <c r="T590" s="1892"/>
      <c r="U590" s="1892"/>
      <c r="V590" s="1892"/>
      <c r="W590" s="1892"/>
      <c r="X590" s="1892"/>
    </row>
    <row r="591" spans="1:24" ht="16.5" customHeight="1">
      <c r="A591" s="1892"/>
      <c r="B591" s="1892"/>
      <c r="C591" s="1892"/>
      <c r="D591" s="1892"/>
      <c r="E591" s="1892"/>
      <c r="F591" s="1892"/>
      <c r="G591" s="1892"/>
      <c r="H591" s="1892"/>
      <c r="I591" s="1892"/>
      <c r="J591" s="1892"/>
      <c r="K591" s="1892"/>
      <c r="L591" s="1892"/>
      <c r="M591" s="1892"/>
      <c r="N591" s="1892"/>
      <c r="O591" s="1892"/>
      <c r="P591" s="1892"/>
      <c r="Q591" s="1892"/>
      <c r="R591" s="1892"/>
      <c r="S591" s="1892"/>
      <c r="T591" s="1892"/>
      <c r="U591" s="1892"/>
      <c r="V591" s="1892"/>
      <c r="W591" s="1892"/>
      <c r="X591" s="1892"/>
    </row>
    <row r="592" spans="1:24" ht="16.5" customHeight="1">
      <c r="A592" s="1892"/>
      <c r="B592" s="1892"/>
      <c r="C592" s="1892"/>
      <c r="D592" s="1892"/>
      <c r="E592" s="1892"/>
      <c r="F592" s="1892"/>
      <c r="G592" s="1892"/>
      <c r="H592" s="1892"/>
      <c r="I592" s="1892"/>
      <c r="J592" s="1892"/>
      <c r="K592" s="1892"/>
      <c r="L592" s="1892"/>
      <c r="M592" s="1892"/>
      <c r="N592" s="1892"/>
      <c r="O592" s="1892"/>
      <c r="P592" s="1892"/>
      <c r="Q592" s="1892"/>
      <c r="R592" s="1892"/>
      <c r="S592" s="1892"/>
      <c r="T592" s="1892"/>
      <c r="U592" s="1892"/>
      <c r="V592" s="1892"/>
      <c r="W592" s="1892"/>
      <c r="X592" s="1892"/>
    </row>
    <row r="593" spans="1:24" ht="16.5" customHeight="1">
      <c r="A593" s="1892"/>
      <c r="B593" s="1892"/>
      <c r="C593" s="1892"/>
      <c r="D593" s="1892"/>
      <c r="E593" s="1892"/>
      <c r="F593" s="1892"/>
      <c r="G593" s="1892"/>
      <c r="H593" s="1892"/>
      <c r="I593" s="1892"/>
      <c r="J593" s="1892"/>
      <c r="K593" s="1892"/>
      <c r="L593" s="1892"/>
      <c r="M593" s="1892"/>
      <c r="N593" s="1892"/>
      <c r="O593" s="1892"/>
      <c r="P593" s="1892"/>
      <c r="Q593" s="1892"/>
      <c r="R593" s="1892"/>
      <c r="S593" s="1892"/>
      <c r="T593" s="1892"/>
      <c r="U593" s="1892"/>
      <c r="V593" s="1892"/>
      <c r="W593" s="1892"/>
      <c r="X593" s="1892"/>
    </row>
    <row r="594" spans="1:24" ht="16.5" customHeight="1">
      <c r="A594" s="1892"/>
      <c r="B594" s="1892"/>
      <c r="C594" s="1892"/>
      <c r="D594" s="1892"/>
      <c r="E594" s="1892"/>
      <c r="F594" s="1892"/>
      <c r="G594" s="1892"/>
      <c r="H594" s="1892"/>
      <c r="I594" s="1892"/>
      <c r="J594" s="1892"/>
      <c r="K594" s="1892"/>
      <c r="L594" s="1892"/>
      <c r="M594" s="1892"/>
      <c r="N594" s="1892"/>
      <c r="O594" s="1892"/>
      <c r="P594" s="1892"/>
      <c r="Q594" s="1892"/>
      <c r="R594" s="1892"/>
      <c r="S594" s="1892"/>
      <c r="T594" s="1892"/>
      <c r="U594" s="1892"/>
      <c r="V594" s="1892"/>
      <c r="W594" s="1892"/>
      <c r="X594" s="1892"/>
    </row>
    <row r="595" spans="1:24" ht="16.5" customHeight="1">
      <c r="A595" s="1892"/>
      <c r="B595" s="1892"/>
      <c r="C595" s="1892"/>
      <c r="D595" s="1892"/>
      <c r="E595" s="1892"/>
      <c r="F595" s="1892"/>
      <c r="G595" s="1892"/>
      <c r="H595" s="1892"/>
      <c r="I595" s="1892"/>
      <c r="J595" s="1892"/>
      <c r="K595" s="1892"/>
      <c r="L595" s="1892"/>
      <c r="M595" s="1892"/>
      <c r="N595" s="1892"/>
      <c r="O595" s="1892"/>
      <c r="P595" s="1892"/>
      <c r="Q595" s="1892"/>
      <c r="R595" s="1892"/>
      <c r="S595" s="1892"/>
      <c r="T595" s="1892"/>
      <c r="U595" s="1892"/>
      <c r="V595" s="1892"/>
      <c r="W595" s="1892"/>
      <c r="X595" s="1892"/>
    </row>
    <row r="596" spans="1:24" ht="16.5" customHeight="1">
      <c r="A596" s="1892"/>
      <c r="B596" s="1892"/>
      <c r="C596" s="1892"/>
      <c r="D596" s="1892"/>
      <c r="E596" s="1892"/>
      <c r="F596" s="1892"/>
      <c r="G596" s="1892"/>
      <c r="H596" s="1892"/>
      <c r="I596" s="1892"/>
      <c r="J596" s="1892"/>
      <c r="K596" s="1892"/>
      <c r="L596" s="1892"/>
      <c r="M596" s="1892"/>
      <c r="N596" s="1892"/>
      <c r="O596" s="1892"/>
      <c r="P596" s="1892"/>
      <c r="Q596" s="1892"/>
      <c r="R596" s="1892"/>
      <c r="S596" s="1892"/>
      <c r="T596" s="1892"/>
      <c r="U596" s="1892"/>
      <c r="V596" s="1892"/>
      <c r="W596" s="1892"/>
      <c r="X596" s="1892"/>
    </row>
    <row r="597" spans="1:24" ht="16.5" customHeight="1">
      <c r="A597" s="1892"/>
      <c r="B597" s="1892"/>
      <c r="C597" s="1892"/>
      <c r="D597" s="1892"/>
      <c r="E597" s="1892"/>
      <c r="F597" s="1892"/>
      <c r="G597" s="1892"/>
      <c r="H597" s="1892"/>
      <c r="I597" s="1892"/>
      <c r="J597" s="1892"/>
      <c r="K597" s="1892"/>
      <c r="L597" s="1892"/>
      <c r="M597" s="1892"/>
      <c r="N597" s="1892"/>
      <c r="O597" s="1892"/>
      <c r="P597" s="1892"/>
      <c r="Q597" s="1892"/>
      <c r="R597" s="1892"/>
      <c r="S597" s="1892"/>
      <c r="T597" s="1892"/>
      <c r="U597" s="1892"/>
      <c r="V597" s="1892"/>
      <c r="W597" s="1892"/>
      <c r="X597" s="1892"/>
    </row>
    <row r="598" spans="1:24" ht="16.5" customHeight="1">
      <c r="A598" s="1892"/>
      <c r="B598" s="1892"/>
      <c r="C598" s="1892"/>
      <c r="D598" s="1892"/>
      <c r="E598" s="1892"/>
      <c r="F598" s="1892"/>
      <c r="G598" s="1892"/>
      <c r="H598" s="1892"/>
      <c r="I598" s="1892"/>
      <c r="J598" s="1892"/>
      <c r="K598" s="1892"/>
      <c r="L598" s="1892"/>
      <c r="M598" s="1892"/>
      <c r="N598" s="1892"/>
      <c r="O598" s="1892"/>
      <c r="P598" s="1892"/>
      <c r="Q598" s="1892"/>
      <c r="R598" s="1892"/>
      <c r="S598" s="1892"/>
      <c r="T598" s="1892"/>
      <c r="U598" s="1892"/>
      <c r="V598" s="1892"/>
      <c r="W598" s="1892"/>
      <c r="X598" s="1892"/>
    </row>
    <row r="599" spans="1:24" ht="16.5" customHeight="1">
      <c r="A599" s="1892"/>
      <c r="B599" s="1892"/>
      <c r="C599" s="1892"/>
      <c r="D599" s="1892"/>
      <c r="E599" s="1892"/>
      <c r="F599" s="1892"/>
      <c r="G599" s="1892"/>
      <c r="H599" s="1892"/>
      <c r="I599" s="1892"/>
      <c r="J599" s="1892"/>
      <c r="K599" s="1892"/>
      <c r="L599" s="1892"/>
      <c r="M599" s="1892"/>
      <c r="N599" s="1892"/>
      <c r="O599" s="1892"/>
      <c r="P599" s="1892"/>
      <c r="Q599" s="1892"/>
      <c r="R599" s="1892"/>
      <c r="S599" s="1892"/>
      <c r="T599" s="1892"/>
      <c r="U599" s="1892"/>
      <c r="V599" s="1892"/>
      <c r="W599" s="1892"/>
      <c r="X599" s="1892"/>
    </row>
    <row r="600" spans="1:24" ht="16.5" customHeight="1">
      <c r="A600" s="1892"/>
      <c r="B600" s="1892"/>
      <c r="C600" s="1892"/>
      <c r="D600" s="1892"/>
      <c r="E600" s="1892"/>
      <c r="F600" s="1892"/>
      <c r="G600" s="1892"/>
      <c r="H600" s="1892"/>
      <c r="I600" s="1892"/>
      <c r="J600" s="1892"/>
      <c r="K600" s="1892"/>
      <c r="L600" s="1892"/>
      <c r="M600" s="1892"/>
      <c r="N600" s="1892"/>
      <c r="O600" s="1892"/>
      <c r="P600" s="1892"/>
      <c r="Q600" s="1892"/>
      <c r="R600" s="1892"/>
      <c r="S600" s="1892"/>
      <c r="T600" s="1892"/>
      <c r="U600" s="1892"/>
      <c r="V600" s="1892"/>
      <c r="W600" s="1892"/>
      <c r="X600" s="1892"/>
    </row>
    <row r="601" spans="1:24" ht="16.5" customHeight="1">
      <c r="A601" s="1892"/>
      <c r="B601" s="1892"/>
      <c r="C601" s="1892"/>
      <c r="D601" s="1892"/>
      <c r="E601" s="1892"/>
      <c r="F601" s="1892"/>
      <c r="G601" s="1892"/>
      <c r="H601" s="1892"/>
      <c r="I601" s="1892"/>
      <c r="J601" s="1892"/>
      <c r="K601" s="1892"/>
      <c r="L601" s="1892"/>
      <c r="M601" s="1892"/>
      <c r="N601" s="1892"/>
      <c r="O601" s="1892"/>
      <c r="P601" s="1892"/>
      <c r="Q601" s="1892"/>
      <c r="R601" s="1892"/>
      <c r="S601" s="1892"/>
      <c r="T601" s="1892"/>
      <c r="U601" s="1892"/>
      <c r="V601" s="1892"/>
      <c r="W601" s="1892"/>
      <c r="X601" s="1892"/>
    </row>
    <row r="602" spans="1:24" ht="16.5" customHeight="1">
      <c r="A602" s="1892"/>
      <c r="B602" s="1892"/>
      <c r="C602" s="1892"/>
      <c r="D602" s="1892"/>
      <c r="E602" s="1892"/>
      <c r="F602" s="1892"/>
      <c r="G602" s="1892"/>
      <c r="H602" s="1892"/>
      <c r="I602" s="1892"/>
      <c r="J602" s="1892"/>
      <c r="K602" s="1892"/>
      <c r="L602" s="1892"/>
      <c r="M602" s="1892"/>
      <c r="N602" s="1892"/>
      <c r="O602" s="1892"/>
      <c r="P602" s="1892"/>
      <c r="Q602" s="1892"/>
      <c r="R602" s="1892"/>
      <c r="S602" s="1892"/>
      <c r="T602" s="1892"/>
      <c r="U602" s="1892"/>
      <c r="V602" s="1892"/>
      <c r="W602" s="1892"/>
      <c r="X602" s="1892"/>
    </row>
    <row r="603" spans="1:24" ht="16.5" customHeight="1">
      <c r="A603" s="1892"/>
      <c r="B603" s="1892"/>
      <c r="C603" s="1892"/>
      <c r="D603" s="1892"/>
      <c r="E603" s="1892"/>
      <c r="F603" s="1892"/>
      <c r="G603" s="1892"/>
      <c r="H603" s="1892"/>
      <c r="I603" s="1892"/>
      <c r="J603" s="1892"/>
      <c r="K603" s="1892"/>
      <c r="L603" s="1892"/>
      <c r="M603" s="1892"/>
      <c r="N603" s="1892"/>
      <c r="O603" s="1892"/>
      <c r="P603" s="1892"/>
      <c r="Q603" s="1892"/>
      <c r="R603" s="1892"/>
      <c r="S603" s="1892"/>
      <c r="T603" s="1892"/>
      <c r="U603" s="1892"/>
      <c r="V603" s="1892"/>
      <c r="W603" s="1892"/>
      <c r="X603" s="1892"/>
    </row>
    <row r="604" spans="1:24" ht="16.5" customHeight="1">
      <c r="A604" s="1892"/>
      <c r="B604" s="1892"/>
      <c r="C604" s="1892"/>
      <c r="D604" s="1892"/>
      <c r="E604" s="1892"/>
      <c r="F604" s="1892"/>
      <c r="G604" s="1892"/>
      <c r="H604" s="1892"/>
      <c r="I604" s="1892"/>
      <c r="J604" s="1892"/>
      <c r="K604" s="1892"/>
      <c r="L604" s="1892"/>
      <c r="M604" s="1892"/>
      <c r="N604" s="1892"/>
      <c r="O604" s="1892"/>
      <c r="P604" s="1892"/>
      <c r="Q604" s="1892"/>
      <c r="R604" s="1892"/>
      <c r="S604" s="1892"/>
      <c r="T604" s="1892"/>
      <c r="U604" s="1892"/>
      <c r="V604" s="1892"/>
      <c r="W604" s="1892"/>
      <c r="X604" s="1892"/>
    </row>
    <row r="605" spans="1:24" ht="16.5" customHeight="1">
      <c r="A605" s="1892"/>
      <c r="B605" s="1892"/>
      <c r="C605" s="1892"/>
      <c r="D605" s="1892"/>
      <c r="E605" s="1892"/>
      <c r="F605" s="1892"/>
      <c r="G605" s="1892"/>
      <c r="H605" s="1892"/>
      <c r="I605" s="1892"/>
      <c r="J605" s="1892"/>
      <c r="K605" s="1892"/>
      <c r="L605" s="1892"/>
      <c r="M605" s="1892"/>
      <c r="N605" s="1892"/>
      <c r="O605" s="1892"/>
      <c r="P605" s="1892"/>
      <c r="Q605" s="1892"/>
      <c r="R605" s="1892"/>
      <c r="S605" s="1892"/>
      <c r="T605" s="1892"/>
      <c r="U605" s="1892"/>
      <c r="V605" s="1892"/>
      <c r="W605" s="1892"/>
      <c r="X605" s="1892"/>
    </row>
    <row r="606" spans="1:24" ht="16.5" customHeight="1">
      <c r="A606" s="1892"/>
      <c r="B606" s="1892"/>
      <c r="C606" s="1892"/>
      <c r="D606" s="1892"/>
      <c r="E606" s="1892"/>
      <c r="F606" s="1892"/>
      <c r="G606" s="1892"/>
      <c r="H606" s="1892"/>
      <c r="I606" s="1892"/>
      <c r="J606" s="1892"/>
      <c r="K606" s="1892"/>
      <c r="L606" s="1892"/>
      <c r="M606" s="1892"/>
      <c r="N606" s="1892"/>
      <c r="O606" s="1892"/>
      <c r="P606" s="1892"/>
      <c r="Q606" s="1892"/>
      <c r="R606" s="1892"/>
      <c r="S606" s="1892"/>
      <c r="T606" s="1892"/>
      <c r="U606" s="1892"/>
      <c r="V606" s="1892"/>
      <c r="W606" s="1892"/>
      <c r="X606" s="1892"/>
    </row>
    <row r="607" spans="1:24" ht="16.5" customHeight="1">
      <c r="A607" s="1892"/>
      <c r="B607" s="1892"/>
      <c r="C607" s="1892"/>
      <c r="D607" s="1892"/>
      <c r="E607" s="1892"/>
      <c r="F607" s="1892"/>
      <c r="G607" s="1892"/>
      <c r="H607" s="1892"/>
      <c r="I607" s="1892"/>
      <c r="J607" s="1892"/>
      <c r="K607" s="1892"/>
      <c r="L607" s="1892"/>
      <c r="M607" s="1892"/>
      <c r="N607" s="1892"/>
      <c r="O607" s="1892"/>
      <c r="P607" s="1892"/>
      <c r="Q607" s="1892"/>
      <c r="R607" s="1892"/>
      <c r="S607" s="1892"/>
      <c r="T607" s="1892"/>
      <c r="U607" s="1892"/>
      <c r="V607" s="1892"/>
      <c r="W607" s="1892"/>
      <c r="X607" s="1892"/>
    </row>
    <row r="608" spans="1:24" ht="16.5" customHeight="1">
      <c r="A608" s="1892"/>
      <c r="B608" s="1892"/>
      <c r="C608" s="1892"/>
      <c r="D608" s="1892"/>
      <c r="E608" s="1892"/>
      <c r="F608" s="1892"/>
      <c r="G608" s="1892"/>
      <c r="H608" s="1892"/>
      <c r="I608" s="1892"/>
      <c r="J608" s="1892"/>
      <c r="K608" s="1892"/>
      <c r="L608" s="1892"/>
      <c r="M608" s="1892"/>
      <c r="N608" s="1892"/>
      <c r="O608" s="1892"/>
      <c r="P608" s="1892"/>
      <c r="Q608" s="1892"/>
      <c r="R608" s="1892"/>
      <c r="S608" s="1892"/>
      <c r="T608" s="1892"/>
      <c r="U608" s="1892"/>
      <c r="V608" s="1892"/>
      <c r="W608" s="1892"/>
      <c r="X608" s="1892"/>
    </row>
    <row r="609" spans="1:24" ht="16.5" customHeight="1">
      <c r="A609" s="1892"/>
      <c r="B609" s="1892"/>
      <c r="C609" s="1892"/>
      <c r="D609" s="1892"/>
      <c r="E609" s="1892"/>
      <c r="F609" s="1892"/>
      <c r="G609" s="1892"/>
      <c r="H609" s="1892"/>
      <c r="I609" s="1892"/>
      <c r="J609" s="1892"/>
      <c r="K609" s="1892"/>
      <c r="L609" s="1892"/>
      <c r="M609" s="1892"/>
      <c r="N609" s="1892"/>
      <c r="O609" s="1892"/>
      <c r="P609" s="1892"/>
      <c r="Q609" s="1892"/>
      <c r="R609" s="1892"/>
      <c r="S609" s="1892"/>
      <c r="T609" s="1892"/>
      <c r="U609" s="1892"/>
      <c r="V609" s="1892"/>
      <c r="W609" s="1892"/>
      <c r="X609" s="1892"/>
    </row>
    <row r="610" spans="1:24" ht="16.5" customHeight="1">
      <c r="A610" s="1892"/>
      <c r="B610" s="1892"/>
      <c r="C610" s="1892"/>
      <c r="D610" s="1892"/>
      <c r="E610" s="1892"/>
      <c r="F610" s="1892"/>
      <c r="G610" s="1892"/>
      <c r="H610" s="1892"/>
      <c r="I610" s="1892"/>
      <c r="J610" s="1892"/>
      <c r="K610" s="1892"/>
      <c r="L610" s="1892"/>
      <c r="M610" s="1892"/>
      <c r="N610" s="1892"/>
      <c r="O610" s="1892"/>
      <c r="P610" s="1892"/>
      <c r="Q610" s="1892"/>
      <c r="R610" s="1892"/>
      <c r="S610" s="1892"/>
      <c r="T610" s="1892"/>
      <c r="U610" s="1892"/>
      <c r="V610" s="1892"/>
      <c r="W610" s="1892"/>
      <c r="X610" s="1892"/>
    </row>
    <row r="611" spans="1:24" ht="16.5" customHeight="1">
      <c r="A611" s="1892"/>
      <c r="B611" s="1892"/>
      <c r="C611" s="1892"/>
      <c r="D611" s="1892"/>
      <c r="E611" s="1892"/>
      <c r="F611" s="1892"/>
      <c r="G611" s="1892"/>
      <c r="H611" s="1892"/>
      <c r="I611" s="1892"/>
      <c r="J611" s="1892"/>
      <c r="K611" s="1892"/>
      <c r="L611" s="1892"/>
      <c r="M611" s="1892"/>
      <c r="N611" s="1892"/>
      <c r="O611" s="1892"/>
      <c r="P611" s="1892"/>
      <c r="Q611" s="1892"/>
      <c r="R611" s="1892"/>
      <c r="S611" s="1892"/>
      <c r="T611" s="1892"/>
      <c r="U611" s="1892"/>
      <c r="V611" s="1892"/>
      <c r="W611" s="1892"/>
      <c r="X611" s="1892"/>
    </row>
    <row r="612" spans="1:24" ht="16.5" customHeight="1">
      <c r="A612" s="1892"/>
      <c r="B612" s="1892"/>
      <c r="C612" s="1892"/>
      <c r="D612" s="1892"/>
      <c r="E612" s="1892"/>
      <c r="F612" s="1892"/>
      <c r="G612" s="1892"/>
      <c r="H612" s="1892"/>
      <c r="I612" s="1892"/>
      <c r="J612" s="1892"/>
      <c r="K612" s="1892"/>
      <c r="L612" s="1892"/>
      <c r="M612" s="1892"/>
      <c r="N612" s="1892"/>
      <c r="O612" s="1892"/>
      <c r="P612" s="1892"/>
      <c r="Q612" s="1892"/>
      <c r="R612" s="1892"/>
      <c r="S612" s="1892"/>
      <c r="T612" s="1892"/>
      <c r="U612" s="1892"/>
      <c r="V612" s="1892"/>
      <c r="W612" s="1892"/>
      <c r="X612" s="1892"/>
    </row>
    <row r="613" spans="1:24" ht="16.5" customHeight="1">
      <c r="A613" s="1892"/>
      <c r="B613" s="1892"/>
      <c r="C613" s="1892"/>
      <c r="D613" s="1892"/>
      <c r="E613" s="1892"/>
      <c r="F613" s="1892"/>
      <c r="G613" s="1892"/>
      <c r="H613" s="1892"/>
      <c r="I613" s="1892"/>
      <c r="J613" s="1892"/>
      <c r="K613" s="1892"/>
      <c r="L613" s="1892"/>
      <c r="M613" s="1892"/>
      <c r="N613" s="1892"/>
      <c r="O613" s="1892"/>
      <c r="P613" s="1892"/>
      <c r="Q613" s="1892"/>
      <c r="R613" s="1892"/>
      <c r="S613" s="1892"/>
      <c r="T613" s="1892"/>
      <c r="U613" s="1892"/>
      <c r="V613" s="1892"/>
      <c r="W613" s="1892"/>
      <c r="X613" s="1892"/>
    </row>
    <row r="614" spans="1:24" ht="16.5" customHeight="1">
      <c r="A614" s="1892"/>
      <c r="B614" s="1892"/>
      <c r="C614" s="1892"/>
      <c r="D614" s="1892"/>
      <c r="E614" s="1892"/>
      <c r="F614" s="1892"/>
      <c r="G614" s="1892"/>
      <c r="H614" s="1892"/>
      <c r="I614" s="1892"/>
      <c r="J614" s="1892"/>
      <c r="K614" s="1892"/>
      <c r="L614" s="1892"/>
      <c r="M614" s="1892"/>
      <c r="N614" s="1892"/>
      <c r="O614" s="1892"/>
      <c r="P614" s="1892"/>
      <c r="Q614" s="1892"/>
      <c r="R614" s="1892"/>
      <c r="S614" s="1892"/>
      <c r="T614" s="1892"/>
      <c r="U614" s="1892"/>
      <c r="V614" s="1892"/>
      <c r="W614" s="1892"/>
      <c r="X614" s="1892"/>
    </row>
    <row r="615" spans="1:24" ht="16.5" customHeight="1">
      <c r="A615" s="1892"/>
      <c r="B615" s="1892"/>
      <c r="C615" s="1892"/>
      <c r="D615" s="1892"/>
      <c r="E615" s="1892"/>
      <c r="F615" s="1892"/>
      <c r="G615" s="1892"/>
      <c r="H615" s="1892"/>
      <c r="I615" s="1892"/>
      <c r="J615" s="1892"/>
      <c r="K615" s="1892"/>
      <c r="L615" s="1892"/>
      <c r="M615" s="1892"/>
      <c r="N615" s="1892"/>
      <c r="O615" s="1892"/>
      <c r="P615" s="1892"/>
      <c r="Q615" s="1892"/>
      <c r="R615" s="1892"/>
      <c r="S615" s="1892"/>
      <c r="T615" s="1892"/>
      <c r="U615" s="1892"/>
      <c r="V615" s="1892"/>
      <c r="W615" s="1892"/>
      <c r="X615" s="1892"/>
    </row>
    <row r="616" spans="1:24" ht="16.5" customHeight="1">
      <c r="A616" s="1892"/>
      <c r="B616" s="1892"/>
      <c r="C616" s="1892"/>
      <c r="D616" s="1892"/>
      <c r="E616" s="1892"/>
      <c r="F616" s="1892"/>
      <c r="G616" s="1892"/>
      <c r="H616" s="1892"/>
      <c r="I616" s="1892"/>
      <c r="J616" s="1892"/>
      <c r="K616" s="1892"/>
      <c r="L616" s="1892"/>
      <c r="M616" s="1892"/>
      <c r="N616" s="1892"/>
      <c r="O616" s="1892"/>
      <c r="P616" s="1892"/>
      <c r="Q616" s="1892"/>
      <c r="R616" s="1892"/>
      <c r="S616" s="1892"/>
      <c r="T616" s="1892"/>
      <c r="U616" s="1892"/>
      <c r="V616" s="1892"/>
      <c r="W616" s="1892"/>
      <c r="X616" s="1892"/>
    </row>
    <row r="617" spans="1:24" ht="16.5" customHeight="1">
      <c r="A617" s="1892"/>
      <c r="B617" s="1892"/>
      <c r="C617" s="1892"/>
      <c r="D617" s="1892"/>
      <c r="E617" s="1892"/>
      <c r="F617" s="1892"/>
      <c r="G617" s="1892"/>
      <c r="H617" s="1892"/>
      <c r="I617" s="1892"/>
      <c r="J617" s="1892"/>
      <c r="K617" s="1892"/>
      <c r="L617" s="1892"/>
      <c r="M617" s="1892"/>
      <c r="N617" s="1892"/>
      <c r="O617" s="1892"/>
      <c r="P617" s="1892"/>
      <c r="Q617" s="1892"/>
      <c r="R617" s="1892"/>
      <c r="S617" s="1892"/>
      <c r="T617" s="1892"/>
      <c r="U617" s="1892"/>
      <c r="V617" s="1892"/>
      <c r="W617" s="1892"/>
      <c r="X617" s="1892"/>
    </row>
    <row r="618" spans="1:24" ht="16.5" customHeight="1">
      <c r="A618" s="1892"/>
      <c r="B618" s="1892"/>
      <c r="C618" s="1892"/>
      <c r="D618" s="1892"/>
      <c r="E618" s="1892"/>
      <c r="F618" s="1892"/>
      <c r="G618" s="1892"/>
      <c r="H618" s="1892"/>
      <c r="I618" s="1892"/>
      <c r="J618" s="1892"/>
      <c r="K618" s="1892"/>
      <c r="L618" s="1892"/>
      <c r="M618" s="1892"/>
      <c r="N618" s="1892"/>
      <c r="O618" s="1892"/>
      <c r="P618" s="1892"/>
      <c r="Q618" s="1892"/>
      <c r="R618" s="1892"/>
      <c r="S618" s="1892"/>
      <c r="T618" s="1892"/>
      <c r="U618" s="1892"/>
      <c r="V618" s="1892"/>
      <c r="W618" s="1892"/>
      <c r="X618" s="1892"/>
    </row>
    <row r="619" spans="1:24" ht="16.5" customHeight="1">
      <c r="A619" s="1892"/>
      <c r="B619" s="1892"/>
      <c r="C619" s="1892"/>
      <c r="D619" s="1892"/>
      <c r="E619" s="1892"/>
      <c r="F619" s="1892"/>
      <c r="G619" s="1892"/>
      <c r="H619" s="1892"/>
      <c r="I619" s="1892"/>
      <c r="J619" s="1892"/>
      <c r="K619" s="1892"/>
      <c r="L619" s="1892"/>
      <c r="M619" s="1892"/>
      <c r="N619" s="1892"/>
      <c r="O619" s="1892"/>
      <c r="P619" s="1892"/>
      <c r="Q619" s="1892"/>
      <c r="R619" s="1892"/>
      <c r="S619" s="1892"/>
      <c r="T619" s="1892"/>
      <c r="U619" s="1892"/>
      <c r="V619" s="1892"/>
      <c r="W619" s="1892"/>
      <c r="X619" s="1892"/>
    </row>
    <row r="620" spans="1:24" ht="16.5" customHeight="1">
      <c r="A620" s="1892"/>
      <c r="B620" s="1892"/>
      <c r="C620" s="1892"/>
      <c r="D620" s="1892"/>
      <c r="E620" s="1892"/>
      <c r="F620" s="1892"/>
      <c r="G620" s="1892"/>
      <c r="H620" s="1892"/>
      <c r="I620" s="1892"/>
      <c r="J620" s="1892"/>
      <c r="K620" s="1892"/>
      <c r="L620" s="1892"/>
      <c r="M620" s="1892"/>
      <c r="N620" s="1892"/>
      <c r="O620" s="1892"/>
      <c r="P620" s="1892"/>
      <c r="Q620" s="1892"/>
      <c r="R620" s="1892"/>
      <c r="S620" s="1892"/>
      <c r="T620" s="1892"/>
      <c r="U620" s="1892"/>
      <c r="V620" s="1892"/>
      <c r="W620" s="1892"/>
      <c r="X620" s="1892"/>
    </row>
    <row r="621" spans="1:24" ht="16.5" customHeight="1">
      <c r="A621" s="1892"/>
      <c r="B621" s="1892"/>
      <c r="C621" s="1892"/>
      <c r="D621" s="1892"/>
      <c r="E621" s="1892"/>
      <c r="F621" s="1892"/>
      <c r="G621" s="1892"/>
      <c r="H621" s="1892"/>
      <c r="I621" s="1892"/>
      <c r="J621" s="1892"/>
      <c r="K621" s="1892"/>
      <c r="L621" s="1892"/>
      <c r="M621" s="1892"/>
      <c r="N621" s="1892"/>
      <c r="O621" s="1892"/>
      <c r="P621" s="1892"/>
      <c r="Q621" s="1892"/>
      <c r="R621" s="1892"/>
      <c r="S621" s="1892"/>
      <c r="T621" s="1892"/>
      <c r="U621" s="1892"/>
      <c r="V621" s="1892"/>
      <c r="W621" s="1892"/>
      <c r="X621" s="1892"/>
    </row>
    <row r="622" spans="1:24" ht="16.5" customHeight="1">
      <c r="A622" s="1892"/>
      <c r="B622" s="1892"/>
      <c r="C622" s="1892"/>
      <c r="D622" s="1892"/>
      <c r="E622" s="1892"/>
      <c r="F622" s="1892"/>
      <c r="G622" s="1892"/>
      <c r="H622" s="1892"/>
      <c r="I622" s="1892"/>
      <c r="J622" s="1892"/>
      <c r="K622" s="1892"/>
      <c r="L622" s="1892"/>
      <c r="M622" s="1892"/>
      <c r="N622" s="1892"/>
      <c r="O622" s="1892"/>
      <c r="P622" s="1892"/>
      <c r="Q622" s="1892"/>
      <c r="R622" s="1892"/>
      <c r="S622" s="1892"/>
      <c r="T622" s="1892"/>
      <c r="U622" s="1892"/>
      <c r="V622" s="1892"/>
      <c r="W622" s="1892"/>
      <c r="X622" s="1892"/>
    </row>
    <row r="623" spans="1:24" ht="16.5" customHeight="1">
      <c r="A623" s="1892"/>
      <c r="B623" s="1892"/>
      <c r="C623" s="1892"/>
      <c r="D623" s="1892"/>
      <c r="E623" s="1892"/>
      <c r="F623" s="1892"/>
      <c r="G623" s="1892"/>
      <c r="H623" s="1892"/>
      <c r="I623" s="1892"/>
      <c r="J623" s="1892"/>
      <c r="K623" s="1892"/>
      <c r="L623" s="1892"/>
      <c r="M623" s="1892"/>
      <c r="N623" s="1892"/>
      <c r="O623" s="1892"/>
      <c r="P623" s="1892"/>
      <c r="Q623" s="1892"/>
      <c r="R623" s="1892"/>
      <c r="S623" s="1892"/>
      <c r="T623" s="1892"/>
      <c r="U623" s="1892"/>
      <c r="V623" s="1892"/>
      <c r="W623" s="1892"/>
      <c r="X623" s="1892"/>
    </row>
    <row r="624" spans="1:24" ht="16.5" customHeight="1">
      <c r="A624" s="1892"/>
      <c r="B624" s="1892"/>
      <c r="C624" s="1892"/>
      <c r="D624" s="1892"/>
      <c r="E624" s="1892"/>
      <c r="F624" s="1892"/>
      <c r="G624" s="1892"/>
      <c r="H624" s="1892"/>
      <c r="I624" s="1892"/>
      <c r="J624" s="1892"/>
      <c r="K624" s="1892"/>
      <c r="L624" s="1892"/>
      <c r="M624" s="1892"/>
      <c r="N624" s="1892"/>
      <c r="O624" s="1892"/>
      <c r="P624" s="1892"/>
      <c r="Q624" s="1892"/>
      <c r="R624" s="1892"/>
      <c r="S624" s="1892"/>
      <c r="T624" s="1892"/>
      <c r="U624" s="1892"/>
      <c r="V624" s="1892"/>
      <c r="W624" s="1892"/>
      <c r="X624" s="1892"/>
    </row>
    <row r="625" spans="1:24" ht="16.5" customHeight="1">
      <c r="A625" s="1892"/>
      <c r="B625" s="1892"/>
      <c r="C625" s="1892"/>
      <c r="D625" s="1892"/>
      <c r="E625" s="1892"/>
      <c r="F625" s="1892"/>
      <c r="G625" s="1892"/>
      <c r="H625" s="1892"/>
      <c r="I625" s="1892"/>
      <c r="J625" s="1892"/>
      <c r="K625" s="1892"/>
      <c r="L625" s="1892"/>
      <c r="M625" s="1892"/>
      <c r="N625" s="1892"/>
      <c r="O625" s="1892"/>
      <c r="P625" s="1892"/>
      <c r="Q625" s="1892"/>
      <c r="R625" s="1892"/>
      <c r="S625" s="1892"/>
      <c r="T625" s="1892"/>
      <c r="U625" s="1892"/>
      <c r="V625" s="1892"/>
      <c r="W625" s="1892"/>
      <c r="X625" s="1892"/>
    </row>
    <row r="626" spans="1:24" ht="16.5" customHeight="1">
      <c r="A626" s="1892"/>
      <c r="B626" s="1892"/>
      <c r="C626" s="1892"/>
      <c r="D626" s="1892"/>
      <c r="E626" s="1892"/>
      <c r="F626" s="1892"/>
      <c r="G626" s="1892"/>
      <c r="H626" s="1892"/>
      <c r="I626" s="1892"/>
      <c r="J626" s="1892"/>
      <c r="K626" s="1892"/>
      <c r="L626" s="1892"/>
      <c r="M626" s="1892"/>
      <c r="N626" s="1892"/>
      <c r="O626" s="1892"/>
      <c r="P626" s="1892"/>
      <c r="Q626" s="1892"/>
      <c r="R626" s="1892"/>
      <c r="S626" s="1892"/>
      <c r="T626" s="1892"/>
      <c r="U626" s="1892"/>
      <c r="V626" s="1892"/>
      <c r="W626" s="1892"/>
      <c r="X626" s="1892"/>
    </row>
    <row r="627" spans="1:24" ht="16.5" customHeight="1">
      <c r="A627" s="1892"/>
      <c r="B627" s="1892"/>
      <c r="C627" s="1892"/>
      <c r="D627" s="1892"/>
      <c r="E627" s="1892"/>
      <c r="F627" s="1892"/>
      <c r="G627" s="1892"/>
      <c r="H627" s="1892"/>
      <c r="I627" s="1892"/>
      <c r="J627" s="1892"/>
      <c r="K627" s="1892"/>
      <c r="L627" s="1892"/>
      <c r="M627" s="1892"/>
      <c r="N627" s="1892"/>
      <c r="O627" s="1892"/>
      <c r="P627" s="1892"/>
      <c r="Q627" s="1892"/>
      <c r="R627" s="1892"/>
      <c r="S627" s="1892"/>
      <c r="T627" s="1892"/>
      <c r="U627" s="1892"/>
      <c r="V627" s="1892"/>
      <c r="W627" s="1892"/>
      <c r="X627" s="1892"/>
    </row>
    <row r="628" spans="1:24" ht="16.5" customHeight="1">
      <c r="A628" s="1892"/>
      <c r="B628" s="1892"/>
      <c r="C628" s="1892"/>
      <c r="D628" s="1892"/>
      <c r="E628" s="1892"/>
      <c r="F628" s="1892"/>
      <c r="G628" s="1892"/>
      <c r="H628" s="1892"/>
      <c r="I628" s="1892"/>
      <c r="J628" s="1892"/>
      <c r="K628" s="1892"/>
      <c r="L628" s="1892"/>
      <c r="M628" s="1892"/>
      <c r="N628" s="1892"/>
      <c r="O628" s="1892"/>
      <c r="P628" s="1892"/>
      <c r="Q628" s="1892"/>
      <c r="R628" s="1892"/>
      <c r="S628" s="1892"/>
      <c r="T628" s="1892"/>
      <c r="U628" s="1892"/>
      <c r="V628" s="1892"/>
      <c r="W628" s="1892"/>
      <c r="X628" s="1892"/>
    </row>
    <row r="629" spans="1:24" ht="16.5" customHeight="1">
      <c r="A629" s="1892"/>
      <c r="B629" s="1892"/>
      <c r="C629" s="1892"/>
      <c r="D629" s="1892"/>
      <c r="E629" s="1892"/>
      <c r="F629" s="1892"/>
      <c r="G629" s="1892"/>
      <c r="H629" s="1892"/>
      <c r="I629" s="1892"/>
      <c r="J629" s="1892"/>
      <c r="K629" s="1892"/>
      <c r="L629" s="1892"/>
      <c r="M629" s="1892"/>
      <c r="N629" s="1892"/>
      <c r="O629" s="1892"/>
      <c r="P629" s="1892"/>
      <c r="Q629" s="1892"/>
      <c r="R629" s="1892"/>
      <c r="S629" s="1892"/>
      <c r="T629" s="1892"/>
      <c r="U629" s="1892"/>
      <c r="V629" s="1892"/>
      <c r="W629" s="1892"/>
      <c r="X629" s="1892"/>
    </row>
    <row r="630" spans="1:24" ht="16.5" customHeight="1">
      <c r="A630" s="1892"/>
      <c r="B630" s="1892"/>
      <c r="C630" s="1892"/>
      <c r="D630" s="1892"/>
      <c r="E630" s="1892"/>
      <c r="F630" s="1892"/>
      <c r="G630" s="1892"/>
      <c r="H630" s="1892"/>
      <c r="I630" s="1892"/>
      <c r="J630" s="1892"/>
      <c r="K630" s="1892"/>
      <c r="L630" s="1892"/>
      <c r="M630" s="1892"/>
      <c r="N630" s="1892"/>
      <c r="O630" s="1892"/>
      <c r="P630" s="1892"/>
      <c r="Q630" s="1892"/>
      <c r="R630" s="1892"/>
      <c r="S630" s="1892"/>
      <c r="T630" s="1892"/>
      <c r="U630" s="1892"/>
      <c r="V630" s="1892"/>
      <c r="W630" s="1892"/>
      <c r="X630" s="1892"/>
    </row>
    <row r="631" spans="1:24" ht="16.5" customHeight="1">
      <c r="A631" s="1892"/>
      <c r="B631" s="1892"/>
      <c r="C631" s="1892"/>
      <c r="D631" s="1892"/>
      <c r="E631" s="1892"/>
      <c r="F631" s="1892"/>
      <c r="G631" s="1892"/>
      <c r="H631" s="1892"/>
      <c r="I631" s="1892"/>
      <c r="J631" s="1892"/>
      <c r="K631" s="1892"/>
      <c r="L631" s="1892"/>
      <c r="M631" s="1892"/>
      <c r="N631" s="1892"/>
      <c r="O631" s="1892"/>
      <c r="P631" s="1892"/>
      <c r="Q631" s="1892"/>
      <c r="R631" s="1892"/>
      <c r="S631" s="1892"/>
      <c r="T631" s="1892"/>
      <c r="U631" s="1892"/>
      <c r="V631" s="1892"/>
      <c r="W631" s="1892"/>
      <c r="X631" s="1892"/>
    </row>
    <row r="632" spans="1:24" ht="16.5" customHeight="1">
      <c r="A632" s="1892"/>
      <c r="B632" s="1892"/>
      <c r="C632" s="1892"/>
      <c r="D632" s="1892"/>
      <c r="E632" s="1892"/>
      <c r="F632" s="1892"/>
      <c r="G632" s="1892"/>
      <c r="H632" s="1892"/>
      <c r="I632" s="1892"/>
      <c r="J632" s="1892"/>
      <c r="K632" s="1892"/>
      <c r="L632" s="1892"/>
      <c r="M632" s="1892"/>
      <c r="N632" s="1892"/>
      <c r="O632" s="1892"/>
      <c r="P632" s="1892"/>
      <c r="Q632" s="1892"/>
      <c r="R632" s="1892"/>
      <c r="S632" s="1892"/>
      <c r="T632" s="1892"/>
      <c r="U632" s="1892"/>
      <c r="V632" s="1892"/>
      <c r="W632" s="1892"/>
      <c r="X632" s="1892"/>
    </row>
    <row r="633" spans="1:24" ht="16.5" customHeight="1">
      <c r="A633" s="1892"/>
      <c r="B633" s="1892"/>
      <c r="C633" s="1892"/>
      <c r="D633" s="1892"/>
      <c r="E633" s="1892"/>
      <c r="F633" s="1892"/>
      <c r="G633" s="1892"/>
      <c r="H633" s="1892"/>
      <c r="I633" s="1892"/>
      <c r="J633" s="1892"/>
      <c r="K633" s="1892"/>
      <c r="L633" s="1892"/>
      <c r="M633" s="1892"/>
      <c r="N633" s="1892"/>
      <c r="O633" s="1892"/>
      <c r="P633" s="1892"/>
      <c r="Q633" s="1892"/>
      <c r="R633" s="1892"/>
      <c r="S633" s="1892"/>
      <c r="T633" s="1892"/>
      <c r="U633" s="1892"/>
      <c r="V633" s="1892"/>
      <c r="W633" s="1892"/>
      <c r="X633" s="1892"/>
    </row>
    <row r="634" spans="1:24" ht="16.5" customHeight="1">
      <c r="A634" s="1892"/>
      <c r="B634" s="1892"/>
      <c r="C634" s="1892"/>
      <c r="D634" s="1892"/>
      <c r="E634" s="1892"/>
      <c r="F634" s="1892"/>
      <c r="G634" s="1892"/>
      <c r="H634" s="1892"/>
      <c r="I634" s="1892"/>
      <c r="J634" s="1892"/>
      <c r="K634" s="1892"/>
      <c r="L634" s="1892"/>
      <c r="M634" s="1892"/>
      <c r="N634" s="1892"/>
      <c r="O634" s="1892"/>
      <c r="P634" s="1892"/>
      <c r="Q634" s="1892"/>
      <c r="R634" s="1892"/>
      <c r="S634" s="1892"/>
      <c r="T634" s="1892"/>
      <c r="U634" s="1892"/>
      <c r="V634" s="1892"/>
      <c r="W634" s="1892"/>
      <c r="X634" s="1892"/>
    </row>
    <row r="635" spans="1:24" ht="16.5" customHeight="1">
      <c r="A635" s="1892"/>
      <c r="B635" s="1892"/>
      <c r="C635" s="1892"/>
      <c r="D635" s="1892"/>
      <c r="E635" s="1892"/>
      <c r="F635" s="1892"/>
      <c r="G635" s="1892"/>
      <c r="H635" s="1892"/>
      <c r="I635" s="1892"/>
      <c r="J635" s="1892"/>
      <c r="K635" s="1892"/>
      <c r="L635" s="1892"/>
      <c r="M635" s="1892"/>
      <c r="N635" s="1892"/>
      <c r="O635" s="1892"/>
      <c r="P635" s="1892"/>
      <c r="Q635" s="1892"/>
      <c r="R635" s="1892"/>
      <c r="S635" s="1892"/>
      <c r="T635" s="1892"/>
      <c r="U635" s="1892"/>
      <c r="V635" s="1892"/>
      <c r="W635" s="1892"/>
      <c r="X635" s="1892"/>
    </row>
    <row r="636" spans="1:24" ht="16.5" customHeight="1">
      <c r="A636" s="1892"/>
      <c r="B636" s="1892"/>
      <c r="C636" s="1892"/>
      <c r="D636" s="1892"/>
      <c r="E636" s="1892"/>
      <c r="F636" s="1892"/>
      <c r="G636" s="1892"/>
      <c r="H636" s="1892"/>
      <c r="I636" s="1892"/>
      <c r="J636" s="1892"/>
      <c r="K636" s="1892"/>
      <c r="L636" s="1892"/>
      <c r="M636" s="1892"/>
      <c r="N636" s="1892"/>
      <c r="O636" s="1892"/>
      <c r="P636" s="1892"/>
      <c r="Q636" s="1892"/>
      <c r="R636" s="1892"/>
      <c r="S636" s="1892"/>
      <c r="T636" s="1892"/>
      <c r="U636" s="1892"/>
      <c r="V636" s="1892"/>
      <c r="W636" s="1892"/>
      <c r="X636" s="1892"/>
    </row>
    <row r="637" spans="1:24" ht="16.5" customHeight="1">
      <c r="A637" s="1892"/>
      <c r="B637" s="1892"/>
      <c r="C637" s="1892"/>
      <c r="D637" s="1892"/>
      <c r="E637" s="1892"/>
      <c r="F637" s="1892"/>
      <c r="G637" s="1892"/>
      <c r="H637" s="1892"/>
      <c r="I637" s="1892"/>
      <c r="J637" s="1892"/>
      <c r="K637" s="1892"/>
      <c r="L637" s="1892"/>
      <c r="M637" s="1892"/>
      <c r="N637" s="1892"/>
      <c r="O637" s="1892"/>
      <c r="P637" s="1892"/>
      <c r="Q637" s="1892"/>
      <c r="R637" s="1892"/>
      <c r="S637" s="1892"/>
      <c r="T637" s="1892"/>
      <c r="U637" s="1892"/>
      <c r="V637" s="1892"/>
      <c r="W637" s="1892"/>
      <c r="X637" s="1892"/>
    </row>
    <row r="638" spans="1:24" ht="16.5" customHeight="1">
      <c r="A638" s="1892"/>
      <c r="B638" s="1892"/>
      <c r="C638" s="1892"/>
      <c r="D638" s="1892"/>
      <c r="E638" s="1892"/>
      <c r="F638" s="1892"/>
      <c r="G638" s="1892"/>
      <c r="H638" s="1892"/>
      <c r="I638" s="1892"/>
      <c r="J638" s="1892"/>
      <c r="K638" s="1892"/>
      <c r="L638" s="1892"/>
      <c r="M638" s="1892"/>
      <c r="N638" s="1892"/>
      <c r="O638" s="1892"/>
      <c r="P638" s="1892"/>
      <c r="Q638" s="1892"/>
      <c r="R638" s="1892"/>
      <c r="S638" s="1892"/>
      <c r="T638" s="1892"/>
      <c r="U638" s="1892"/>
      <c r="V638" s="1892"/>
      <c r="W638" s="1892"/>
      <c r="X638" s="1892"/>
    </row>
    <row r="639" spans="1:24" ht="16.5" customHeight="1">
      <c r="A639" s="1892"/>
      <c r="B639" s="1892"/>
      <c r="C639" s="1892"/>
      <c r="D639" s="1892"/>
      <c r="E639" s="1892"/>
      <c r="F639" s="1892"/>
      <c r="G639" s="1892"/>
      <c r="H639" s="1892"/>
      <c r="I639" s="1892"/>
      <c r="J639" s="1892"/>
      <c r="K639" s="1892"/>
      <c r="L639" s="1892"/>
      <c r="M639" s="1892"/>
      <c r="N639" s="1892"/>
      <c r="O639" s="1892"/>
      <c r="P639" s="1892"/>
      <c r="Q639" s="1892"/>
      <c r="R639" s="1892"/>
      <c r="S639" s="1892"/>
      <c r="T639" s="1892"/>
      <c r="U639" s="1892"/>
      <c r="V639" s="1892"/>
      <c r="W639" s="1892"/>
      <c r="X639" s="1892"/>
    </row>
    <row r="640" spans="1:24" ht="16.5" customHeight="1">
      <c r="A640" s="1892"/>
      <c r="B640" s="1892"/>
      <c r="C640" s="1892"/>
      <c r="D640" s="1892"/>
      <c r="E640" s="1892"/>
      <c r="F640" s="1892"/>
      <c r="G640" s="1892"/>
      <c r="H640" s="1892"/>
      <c r="I640" s="1892"/>
      <c r="J640" s="1892"/>
      <c r="K640" s="1892"/>
      <c r="L640" s="1892"/>
      <c r="M640" s="1892"/>
      <c r="N640" s="1892"/>
      <c r="O640" s="1892"/>
      <c r="P640" s="1892"/>
      <c r="Q640" s="1892"/>
      <c r="R640" s="1892"/>
      <c r="S640" s="1892"/>
      <c r="T640" s="1892"/>
      <c r="U640" s="1892"/>
      <c r="V640" s="1892"/>
      <c r="W640" s="1892"/>
      <c r="X640" s="1892"/>
    </row>
    <row r="641" spans="1:24" ht="16.5" customHeight="1">
      <c r="A641" s="1892"/>
      <c r="B641" s="1892"/>
      <c r="C641" s="1892"/>
      <c r="D641" s="1892"/>
      <c r="E641" s="1892"/>
      <c r="F641" s="1892"/>
      <c r="G641" s="1892"/>
      <c r="H641" s="1892"/>
      <c r="I641" s="1892"/>
      <c r="J641" s="1892"/>
      <c r="K641" s="1892"/>
      <c r="L641" s="1892"/>
      <c r="M641" s="1892"/>
      <c r="N641" s="1892"/>
      <c r="O641" s="1892"/>
      <c r="P641" s="1892"/>
      <c r="Q641" s="1892"/>
      <c r="R641" s="1892"/>
      <c r="S641" s="1892"/>
      <c r="T641" s="1892"/>
      <c r="U641" s="1892"/>
      <c r="V641" s="1892"/>
      <c r="W641" s="1892"/>
      <c r="X641" s="1892"/>
    </row>
    <row r="642" spans="1:24" ht="16.5" customHeight="1">
      <c r="A642" s="1892"/>
      <c r="B642" s="1892"/>
      <c r="C642" s="1892"/>
      <c r="D642" s="1892"/>
      <c r="E642" s="1892"/>
      <c r="F642" s="1892"/>
      <c r="G642" s="1892"/>
      <c r="H642" s="1892"/>
      <c r="I642" s="1892"/>
      <c r="J642" s="1892"/>
      <c r="K642" s="1892"/>
      <c r="L642" s="1892"/>
      <c r="M642" s="1892"/>
      <c r="N642" s="1892"/>
      <c r="O642" s="1892"/>
      <c r="P642" s="1892"/>
      <c r="Q642" s="1892"/>
      <c r="R642" s="1892"/>
      <c r="S642" s="1892"/>
      <c r="T642" s="1892"/>
      <c r="U642" s="1892"/>
      <c r="V642" s="1892"/>
      <c r="W642" s="1892"/>
      <c r="X642" s="1892"/>
    </row>
    <row r="643" spans="1:24" ht="16.5" customHeight="1">
      <c r="A643" s="1892"/>
      <c r="B643" s="1892"/>
      <c r="C643" s="1892"/>
      <c r="D643" s="1892"/>
      <c r="E643" s="1892"/>
      <c r="F643" s="1892"/>
      <c r="G643" s="1892"/>
      <c r="H643" s="1892"/>
      <c r="I643" s="1892"/>
      <c r="J643" s="1892"/>
      <c r="K643" s="1892"/>
      <c r="L643" s="1892"/>
      <c r="M643" s="1892"/>
      <c r="N643" s="1892"/>
      <c r="O643" s="1892"/>
      <c r="P643" s="1892"/>
      <c r="Q643" s="1892"/>
      <c r="R643" s="1892"/>
      <c r="S643" s="1892"/>
      <c r="T643" s="1892"/>
      <c r="U643" s="1892"/>
      <c r="V643" s="1892"/>
      <c r="W643" s="1892"/>
      <c r="X643" s="1892"/>
    </row>
    <row r="644" spans="1:24" ht="16.5" customHeight="1">
      <c r="A644" s="1892"/>
      <c r="B644" s="1892"/>
      <c r="C644" s="1892"/>
      <c r="D644" s="1892"/>
      <c r="E644" s="1892"/>
      <c r="F644" s="1892"/>
      <c r="G644" s="1892"/>
      <c r="H644" s="1892"/>
      <c r="I644" s="1892"/>
      <c r="J644" s="1892"/>
      <c r="K644" s="1892"/>
      <c r="L644" s="1892"/>
      <c r="M644" s="1892"/>
      <c r="N644" s="1892"/>
      <c r="O644" s="1892"/>
      <c r="P644" s="1892"/>
      <c r="Q644" s="1892"/>
      <c r="R644" s="1892"/>
      <c r="S644" s="1892"/>
      <c r="T644" s="1892"/>
      <c r="U644" s="1892"/>
      <c r="V644" s="1892"/>
      <c r="W644" s="1892"/>
      <c r="X644" s="1892"/>
    </row>
    <row r="645" spans="1:24" ht="16.5" customHeight="1">
      <c r="A645" s="1892"/>
      <c r="B645" s="1892"/>
      <c r="C645" s="1892"/>
      <c r="D645" s="1892"/>
      <c r="E645" s="1892"/>
      <c r="F645" s="1892"/>
      <c r="G645" s="1892"/>
      <c r="H645" s="1892"/>
      <c r="I645" s="1892"/>
      <c r="J645" s="1892"/>
      <c r="K645" s="1892"/>
      <c r="L645" s="1892"/>
      <c r="M645" s="1892"/>
      <c r="N645" s="1892"/>
      <c r="O645" s="1892"/>
      <c r="P645" s="1892"/>
      <c r="Q645" s="1892"/>
      <c r="R645" s="1892"/>
      <c r="S645" s="1892"/>
      <c r="T645" s="1892"/>
      <c r="U645" s="1892"/>
      <c r="V645" s="1892"/>
      <c r="W645" s="1892"/>
      <c r="X645" s="1892"/>
    </row>
    <row r="646" spans="1:24" ht="16.5" customHeight="1">
      <c r="A646" s="1892"/>
      <c r="B646" s="1892"/>
      <c r="C646" s="1892"/>
      <c r="D646" s="1892"/>
      <c r="E646" s="1892"/>
      <c r="F646" s="1892"/>
      <c r="G646" s="1892"/>
      <c r="H646" s="1892"/>
      <c r="I646" s="1892"/>
      <c r="J646" s="1892"/>
      <c r="K646" s="1892"/>
      <c r="L646" s="1892"/>
      <c r="M646" s="1892"/>
      <c r="N646" s="1892"/>
      <c r="O646" s="1892"/>
      <c r="P646" s="1892"/>
      <c r="Q646" s="1892"/>
      <c r="R646" s="1892"/>
      <c r="S646" s="1892"/>
      <c r="T646" s="1892"/>
      <c r="U646" s="1892"/>
      <c r="V646" s="1892"/>
      <c r="W646" s="1892"/>
      <c r="X646" s="1892"/>
    </row>
    <row r="647" spans="1:24" ht="16.5" customHeight="1">
      <c r="A647" s="1892"/>
      <c r="B647" s="1892"/>
      <c r="C647" s="1892"/>
      <c r="D647" s="1892"/>
      <c r="E647" s="1892"/>
      <c r="F647" s="1892"/>
      <c r="G647" s="1892"/>
      <c r="H647" s="1892"/>
      <c r="I647" s="1892"/>
      <c r="J647" s="1892"/>
      <c r="K647" s="1892"/>
      <c r="L647" s="1892"/>
      <c r="M647" s="1892"/>
      <c r="N647" s="1892"/>
      <c r="O647" s="1892"/>
      <c r="P647" s="1892"/>
      <c r="Q647" s="1892"/>
      <c r="R647" s="1892"/>
      <c r="S647" s="1892"/>
      <c r="T647" s="1892"/>
      <c r="U647" s="1892"/>
      <c r="V647" s="1892"/>
      <c r="W647" s="1892"/>
      <c r="X647" s="1892"/>
    </row>
    <row r="648" spans="1:24" ht="16.5" customHeight="1">
      <c r="A648" s="1892"/>
      <c r="B648" s="1892"/>
      <c r="C648" s="1892"/>
      <c r="D648" s="1892"/>
      <c r="E648" s="1892"/>
      <c r="F648" s="1892"/>
      <c r="G648" s="1892"/>
      <c r="H648" s="1892"/>
      <c r="I648" s="1892"/>
      <c r="J648" s="1892"/>
      <c r="K648" s="1892"/>
      <c r="L648" s="1892"/>
      <c r="M648" s="1892"/>
      <c r="N648" s="1892"/>
      <c r="O648" s="1892"/>
      <c r="P648" s="1892"/>
      <c r="Q648" s="1892"/>
      <c r="R648" s="1892"/>
      <c r="S648" s="1892"/>
      <c r="T648" s="1892"/>
      <c r="U648" s="1892"/>
      <c r="V648" s="1892"/>
      <c r="W648" s="1892"/>
      <c r="X648" s="1892"/>
    </row>
    <row r="649" spans="1:24" ht="16.5" customHeight="1">
      <c r="A649" s="1892"/>
      <c r="B649" s="1892"/>
      <c r="C649" s="1892"/>
      <c r="D649" s="1892"/>
      <c r="E649" s="1892"/>
      <c r="F649" s="1892"/>
      <c r="G649" s="1892"/>
      <c r="H649" s="1892"/>
      <c r="I649" s="1892"/>
      <c r="J649" s="1892"/>
      <c r="K649" s="1892"/>
      <c r="L649" s="1892"/>
      <c r="M649" s="1892"/>
      <c r="N649" s="1892"/>
      <c r="O649" s="1892"/>
      <c r="P649" s="1892"/>
      <c r="Q649" s="1892"/>
      <c r="R649" s="1892"/>
      <c r="S649" s="1892"/>
      <c r="T649" s="1892"/>
      <c r="U649" s="1892"/>
      <c r="V649" s="1892"/>
      <c r="W649" s="1892"/>
      <c r="X649" s="1892"/>
    </row>
    <row r="650" spans="1:24" ht="16.5" customHeight="1">
      <c r="A650" s="1892"/>
      <c r="B650" s="1892"/>
      <c r="C650" s="1892"/>
      <c r="D650" s="1892"/>
      <c r="E650" s="1892"/>
      <c r="F650" s="1892"/>
      <c r="G650" s="1892"/>
      <c r="H650" s="1892"/>
      <c r="I650" s="1892"/>
      <c r="J650" s="1892"/>
      <c r="K650" s="1892"/>
      <c r="L650" s="1892"/>
      <c r="M650" s="1892"/>
      <c r="N650" s="1892"/>
      <c r="O650" s="1892"/>
      <c r="P650" s="1892"/>
      <c r="Q650" s="1892"/>
      <c r="R650" s="1892"/>
      <c r="S650" s="1892"/>
      <c r="T650" s="1892"/>
      <c r="U650" s="1892"/>
      <c r="V650" s="1892"/>
      <c r="W650" s="1892"/>
      <c r="X650" s="1892"/>
    </row>
    <row r="651" spans="1:24" ht="16.5" customHeight="1">
      <c r="A651" s="1892"/>
      <c r="B651" s="1892"/>
      <c r="C651" s="1892"/>
      <c r="D651" s="1892"/>
      <c r="E651" s="1892"/>
      <c r="F651" s="1892"/>
      <c r="G651" s="1892"/>
      <c r="H651" s="1892"/>
      <c r="I651" s="1892"/>
      <c r="J651" s="1892"/>
      <c r="K651" s="1892"/>
      <c r="L651" s="1892"/>
      <c r="M651" s="1892"/>
      <c r="N651" s="1892"/>
      <c r="O651" s="1892"/>
      <c r="P651" s="1892"/>
      <c r="Q651" s="1892"/>
      <c r="R651" s="1892"/>
      <c r="S651" s="1892"/>
      <c r="T651" s="1892"/>
      <c r="U651" s="1892"/>
      <c r="V651" s="1892"/>
      <c r="W651" s="1892"/>
      <c r="X651" s="1892"/>
    </row>
    <row r="652" spans="1:24" ht="16.5" customHeight="1">
      <c r="A652" s="1892"/>
      <c r="B652" s="1892"/>
      <c r="C652" s="1892"/>
      <c r="D652" s="1892"/>
      <c r="E652" s="1892"/>
      <c r="F652" s="1892"/>
      <c r="G652" s="1892"/>
      <c r="H652" s="1892"/>
      <c r="I652" s="1892"/>
      <c r="J652" s="1892"/>
      <c r="K652" s="1892"/>
      <c r="L652" s="1892"/>
      <c r="M652" s="1892"/>
      <c r="N652" s="1892"/>
      <c r="O652" s="1892"/>
      <c r="P652" s="1892"/>
      <c r="Q652" s="1892"/>
      <c r="R652" s="1892"/>
      <c r="S652" s="1892"/>
      <c r="T652" s="1892"/>
      <c r="U652" s="1892"/>
      <c r="V652" s="1892"/>
      <c r="W652" s="1892"/>
      <c r="X652" s="1892"/>
    </row>
    <row r="653" spans="1:24" ht="16.5" customHeight="1">
      <c r="A653" s="1892"/>
      <c r="B653" s="1892"/>
      <c r="C653" s="1892"/>
      <c r="D653" s="1892"/>
      <c r="E653" s="1892"/>
      <c r="F653" s="1892"/>
      <c r="G653" s="1892"/>
      <c r="H653" s="1892"/>
      <c r="I653" s="1892"/>
      <c r="J653" s="1892"/>
      <c r="K653" s="1892"/>
      <c r="L653" s="1892"/>
      <c r="M653" s="1892"/>
      <c r="N653" s="1892"/>
      <c r="O653" s="1892"/>
      <c r="P653" s="1892"/>
      <c r="Q653" s="1892"/>
      <c r="R653" s="1892"/>
      <c r="S653" s="1892"/>
      <c r="T653" s="1892"/>
      <c r="U653" s="1892"/>
      <c r="V653" s="1892"/>
      <c r="W653" s="1892"/>
      <c r="X653" s="1892"/>
    </row>
    <row r="654" spans="1:24" ht="16.5" customHeight="1">
      <c r="A654" s="1892"/>
      <c r="B654" s="1892"/>
      <c r="C654" s="1892"/>
      <c r="D654" s="1892"/>
      <c r="E654" s="1892"/>
      <c r="F654" s="1892"/>
      <c r="G654" s="1892"/>
      <c r="H654" s="1892"/>
      <c r="I654" s="1892"/>
      <c r="J654" s="1892"/>
      <c r="K654" s="1892"/>
      <c r="L654" s="1892"/>
      <c r="M654" s="1892"/>
      <c r="N654" s="1892"/>
      <c r="O654" s="1892"/>
      <c r="P654" s="1892"/>
      <c r="Q654" s="1892"/>
      <c r="R654" s="1892"/>
      <c r="S654" s="1892"/>
      <c r="T654" s="1892"/>
      <c r="U654" s="1892"/>
      <c r="V654" s="1892"/>
      <c r="W654" s="1892"/>
      <c r="X654" s="1892"/>
    </row>
    <row r="655" spans="1:24" ht="16.5" customHeight="1">
      <c r="A655" s="1892"/>
      <c r="B655" s="1892"/>
      <c r="C655" s="1892"/>
      <c r="D655" s="1892"/>
      <c r="E655" s="1892"/>
      <c r="F655" s="1892"/>
      <c r="G655" s="1892"/>
      <c r="H655" s="1892"/>
      <c r="I655" s="1892"/>
      <c r="J655" s="1892"/>
      <c r="K655" s="1892"/>
      <c r="L655" s="1892"/>
      <c r="M655" s="1892"/>
      <c r="N655" s="1892"/>
      <c r="O655" s="1892"/>
      <c r="P655" s="1892"/>
      <c r="Q655" s="1892"/>
      <c r="R655" s="1892"/>
      <c r="S655" s="1892"/>
      <c r="T655" s="1892"/>
      <c r="U655" s="1892"/>
      <c r="V655" s="1892"/>
      <c r="W655" s="1892"/>
      <c r="X655" s="1892"/>
    </row>
    <row r="656" spans="1:24" ht="16.5" customHeight="1">
      <c r="A656" s="1892"/>
      <c r="B656" s="1892"/>
      <c r="C656" s="1892"/>
      <c r="D656" s="1892"/>
      <c r="E656" s="1892"/>
      <c r="F656" s="1892"/>
      <c r="G656" s="1892"/>
      <c r="H656" s="1892"/>
      <c r="I656" s="1892"/>
      <c r="J656" s="1892"/>
      <c r="K656" s="1892"/>
      <c r="L656" s="1892"/>
      <c r="M656" s="1892"/>
      <c r="N656" s="1892"/>
      <c r="O656" s="1892"/>
      <c r="P656" s="1892"/>
      <c r="Q656" s="1892"/>
      <c r="R656" s="1892"/>
      <c r="S656" s="1892"/>
      <c r="T656" s="1892"/>
      <c r="U656" s="1892"/>
      <c r="V656" s="1892"/>
      <c r="W656" s="1892"/>
      <c r="X656" s="1892"/>
    </row>
    <row r="657" spans="1:24" ht="16.5" customHeight="1">
      <c r="A657" s="1892"/>
      <c r="B657" s="1892"/>
      <c r="C657" s="1892"/>
      <c r="D657" s="1892"/>
      <c r="E657" s="1892"/>
      <c r="F657" s="1892"/>
      <c r="G657" s="1892"/>
      <c r="H657" s="1892"/>
      <c r="I657" s="1892"/>
      <c r="J657" s="1892"/>
      <c r="K657" s="1892"/>
      <c r="L657" s="1892"/>
      <c r="M657" s="1892"/>
      <c r="N657" s="1892"/>
      <c r="O657" s="1892"/>
      <c r="P657" s="1892"/>
      <c r="Q657" s="1892"/>
      <c r="R657" s="1892"/>
      <c r="S657" s="1892"/>
      <c r="T657" s="1892"/>
      <c r="U657" s="1892"/>
      <c r="V657" s="1892"/>
      <c r="W657" s="1892"/>
      <c r="X657" s="1892"/>
    </row>
    <row r="658" spans="1:24" ht="16.5" customHeight="1">
      <c r="A658" s="1892"/>
      <c r="B658" s="1892"/>
      <c r="C658" s="1892"/>
      <c r="D658" s="1892"/>
      <c r="E658" s="1892"/>
      <c r="F658" s="1892"/>
      <c r="G658" s="1892"/>
      <c r="H658" s="1892"/>
      <c r="I658" s="1892"/>
      <c r="J658" s="1892"/>
      <c r="K658" s="1892"/>
      <c r="L658" s="1892"/>
      <c r="M658" s="1892"/>
      <c r="N658" s="1892"/>
      <c r="O658" s="1892"/>
      <c r="P658" s="1892"/>
      <c r="Q658" s="1892"/>
      <c r="R658" s="1892"/>
      <c r="S658" s="1892"/>
      <c r="T658" s="1892"/>
      <c r="U658" s="1892"/>
      <c r="V658" s="1892"/>
      <c r="W658" s="1892"/>
      <c r="X658" s="1892"/>
    </row>
    <row r="659" spans="1:24" ht="16.5" customHeight="1">
      <c r="A659" s="1892"/>
      <c r="B659" s="1892"/>
      <c r="C659" s="1892"/>
      <c r="D659" s="1892"/>
      <c r="E659" s="1892"/>
      <c r="F659" s="1892"/>
      <c r="G659" s="1892"/>
      <c r="H659" s="1892"/>
      <c r="I659" s="1892"/>
      <c r="J659" s="1892"/>
      <c r="K659" s="1892"/>
      <c r="L659" s="1892"/>
      <c r="M659" s="1892"/>
      <c r="N659" s="1892"/>
      <c r="O659" s="1892"/>
      <c r="P659" s="1892"/>
      <c r="Q659" s="1892"/>
      <c r="R659" s="1892"/>
      <c r="S659" s="1892"/>
      <c r="T659" s="1892"/>
      <c r="U659" s="1892"/>
      <c r="V659" s="1892"/>
      <c r="W659" s="1892"/>
      <c r="X659" s="1892"/>
    </row>
    <row r="660" spans="1:24" ht="16.5" customHeight="1">
      <c r="A660" s="1892"/>
      <c r="B660" s="1892"/>
      <c r="C660" s="1892"/>
      <c r="D660" s="1892"/>
      <c r="E660" s="1892"/>
      <c r="F660" s="1892"/>
      <c r="G660" s="1892"/>
      <c r="H660" s="1892"/>
      <c r="I660" s="1892"/>
      <c r="J660" s="1892"/>
      <c r="K660" s="1892"/>
      <c r="L660" s="1892"/>
      <c r="M660" s="1892"/>
      <c r="N660" s="1892"/>
      <c r="O660" s="1892"/>
      <c r="P660" s="1892"/>
      <c r="Q660" s="1892"/>
      <c r="R660" s="1892"/>
      <c r="S660" s="1892"/>
      <c r="T660" s="1892"/>
      <c r="U660" s="1892"/>
      <c r="V660" s="1892"/>
      <c r="W660" s="1892"/>
      <c r="X660" s="1892"/>
    </row>
    <row r="661" spans="1:24" ht="16.5" customHeight="1">
      <c r="A661" s="1892"/>
      <c r="B661" s="1892"/>
      <c r="C661" s="1892"/>
      <c r="D661" s="1892"/>
      <c r="E661" s="1892"/>
      <c r="F661" s="1892"/>
      <c r="G661" s="1892"/>
      <c r="H661" s="1892"/>
      <c r="I661" s="1892"/>
      <c r="J661" s="1892"/>
      <c r="K661" s="1892"/>
      <c r="L661" s="1892"/>
      <c r="M661" s="1892"/>
      <c r="N661" s="1892"/>
      <c r="O661" s="1892"/>
      <c r="P661" s="1892"/>
      <c r="Q661" s="1892"/>
      <c r="R661" s="1892"/>
      <c r="S661" s="1892"/>
      <c r="T661" s="1892"/>
      <c r="U661" s="1892"/>
      <c r="V661" s="1892"/>
      <c r="W661" s="1892"/>
      <c r="X661" s="1892"/>
    </row>
    <row r="662" spans="1:24" ht="16.5" customHeight="1">
      <c r="A662" s="1892"/>
      <c r="B662" s="1892"/>
      <c r="C662" s="1892"/>
      <c r="D662" s="1892"/>
      <c r="E662" s="1892"/>
      <c r="F662" s="1892"/>
      <c r="G662" s="1892"/>
      <c r="H662" s="1892"/>
      <c r="I662" s="1892"/>
      <c r="J662" s="1892"/>
      <c r="K662" s="1892"/>
      <c r="L662" s="1892"/>
      <c r="M662" s="1892"/>
      <c r="N662" s="1892"/>
      <c r="O662" s="1892"/>
      <c r="P662" s="1892"/>
      <c r="Q662" s="1892"/>
      <c r="R662" s="1892"/>
      <c r="S662" s="1892"/>
      <c r="T662" s="1892"/>
      <c r="U662" s="1892"/>
      <c r="V662" s="1892"/>
      <c r="W662" s="1892"/>
      <c r="X662" s="1892"/>
    </row>
    <row r="663" spans="1:24" ht="16.5" customHeight="1">
      <c r="A663" s="1892"/>
      <c r="B663" s="1892"/>
      <c r="C663" s="1892"/>
      <c r="D663" s="1892"/>
      <c r="E663" s="1892"/>
      <c r="F663" s="1892"/>
      <c r="G663" s="1892"/>
      <c r="H663" s="1892"/>
      <c r="I663" s="1892"/>
      <c r="J663" s="1892"/>
      <c r="K663" s="1892"/>
      <c r="L663" s="1892"/>
      <c r="M663" s="1892"/>
      <c r="N663" s="1892"/>
      <c r="O663" s="1892"/>
      <c r="P663" s="1892"/>
      <c r="Q663" s="1892"/>
      <c r="R663" s="1892"/>
      <c r="S663" s="1892"/>
      <c r="T663" s="1892"/>
      <c r="U663" s="1892"/>
      <c r="V663" s="1892"/>
      <c r="W663" s="1892"/>
      <c r="X663" s="1892"/>
    </row>
    <row r="664" spans="1:24" ht="16.5" customHeight="1">
      <c r="A664" s="1892"/>
      <c r="B664" s="1892"/>
      <c r="C664" s="1892"/>
      <c r="D664" s="1892"/>
      <c r="E664" s="1892"/>
      <c r="F664" s="1892"/>
      <c r="G664" s="1892"/>
      <c r="H664" s="1892"/>
      <c r="I664" s="1892"/>
      <c r="J664" s="1892"/>
      <c r="K664" s="1892"/>
      <c r="L664" s="1892"/>
      <c r="M664" s="1892"/>
      <c r="N664" s="1892"/>
      <c r="O664" s="1892"/>
      <c r="P664" s="1892"/>
      <c r="Q664" s="1892"/>
      <c r="R664" s="1892"/>
      <c r="S664" s="1892"/>
      <c r="T664" s="1892"/>
      <c r="U664" s="1892"/>
      <c r="V664" s="1892"/>
      <c r="W664" s="1892"/>
      <c r="X664" s="1892"/>
    </row>
    <row r="665" spans="1:24" ht="16.5" customHeight="1">
      <c r="A665" s="1892"/>
      <c r="B665" s="1892"/>
      <c r="C665" s="1892"/>
      <c r="D665" s="1892"/>
      <c r="E665" s="1892"/>
      <c r="F665" s="1892"/>
      <c r="G665" s="1892"/>
      <c r="H665" s="1892"/>
      <c r="I665" s="1892"/>
      <c r="J665" s="1892"/>
      <c r="K665" s="1892"/>
      <c r="L665" s="1892"/>
      <c r="M665" s="1892"/>
      <c r="N665" s="1892"/>
      <c r="O665" s="1892"/>
      <c r="P665" s="1892"/>
      <c r="Q665" s="1892"/>
      <c r="R665" s="1892"/>
      <c r="S665" s="1892"/>
      <c r="T665" s="1892"/>
      <c r="U665" s="1892"/>
      <c r="V665" s="1892"/>
      <c r="W665" s="1892"/>
      <c r="X665" s="1892"/>
    </row>
    <row r="666" spans="1:24" ht="16.5" customHeight="1">
      <c r="A666" s="1892"/>
      <c r="B666" s="1892"/>
      <c r="C666" s="1892"/>
      <c r="D666" s="1892"/>
      <c r="E666" s="1892"/>
      <c r="F666" s="1892"/>
      <c r="G666" s="1892"/>
      <c r="H666" s="1892"/>
      <c r="I666" s="1892"/>
      <c r="J666" s="1892"/>
      <c r="K666" s="1892"/>
      <c r="L666" s="1892"/>
      <c r="M666" s="1892"/>
      <c r="N666" s="1892"/>
      <c r="O666" s="1892"/>
      <c r="P666" s="1892"/>
      <c r="Q666" s="1892"/>
      <c r="R666" s="1892"/>
      <c r="S666" s="1892"/>
      <c r="T666" s="1892"/>
      <c r="U666" s="1892"/>
      <c r="V666" s="1892"/>
      <c r="W666" s="1892"/>
      <c r="X666" s="1892"/>
    </row>
    <row r="667" spans="1:24" ht="16.5" customHeight="1">
      <c r="A667" s="1892"/>
      <c r="B667" s="1892"/>
      <c r="C667" s="1892"/>
      <c r="D667" s="1892"/>
      <c r="E667" s="1892"/>
      <c r="F667" s="1892"/>
      <c r="G667" s="1892"/>
      <c r="H667" s="1892"/>
      <c r="I667" s="1892"/>
      <c r="J667" s="1892"/>
      <c r="K667" s="1892"/>
      <c r="L667" s="1892"/>
      <c r="M667" s="1892"/>
      <c r="N667" s="1892"/>
      <c r="O667" s="1892"/>
      <c r="P667" s="1892"/>
      <c r="Q667" s="1892"/>
      <c r="R667" s="1892"/>
      <c r="S667" s="1892"/>
      <c r="T667" s="1892"/>
      <c r="U667" s="1892"/>
      <c r="V667" s="1892"/>
      <c r="W667" s="1892"/>
      <c r="X667" s="1892"/>
    </row>
    <row r="668" spans="1:24" ht="16.5" customHeight="1">
      <c r="A668" s="1892"/>
      <c r="B668" s="1892"/>
      <c r="C668" s="1892"/>
      <c r="D668" s="1892"/>
      <c r="E668" s="1892"/>
      <c r="F668" s="1892"/>
      <c r="G668" s="1892"/>
      <c r="H668" s="1892"/>
      <c r="I668" s="1892"/>
      <c r="J668" s="1892"/>
      <c r="K668" s="1892"/>
      <c r="L668" s="1892"/>
      <c r="M668" s="1892"/>
      <c r="N668" s="1892"/>
      <c r="O668" s="1892"/>
      <c r="P668" s="1892"/>
      <c r="Q668" s="1892"/>
      <c r="R668" s="1892"/>
      <c r="S668" s="1892"/>
      <c r="T668" s="1892"/>
      <c r="U668" s="1892"/>
      <c r="V668" s="1892"/>
      <c r="W668" s="1892"/>
      <c r="X668" s="1892"/>
    </row>
    <row r="669" spans="1:24" ht="16.5" customHeight="1">
      <c r="A669" s="1892"/>
      <c r="B669" s="1892"/>
      <c r="C669" s="1892"/>
      <c r="D669" s="1892"/>
      <c r="E669" s="1892"/>
      <c r="F669" s="1892"/>
      <c r="G669" s="1892"/>
      <c r="H669" s="1892"/>
      <c r="I669" s="1892"/>
      <c r="J669" s="1892"/>
      <c r="K669" s="1892"/>
      <c r="L669" s="1892"/>
      <c r="M669" s="1892"/>
      <c r="N669" s="1892"/>
      <c r="O669" s="1892"/>
      <c r="P669" s="1892"/>
      <c r="Q669" s="1892"/>
      <c r="R669" s="1892"/>
      <c r="S669" s="1892"/>
      <c r="T669" s="1892"/>
      <c r="U669" s="1892"/>
      <c r="V669" s="1892"/>
      <c r="W669" s="1892"/>
      <c r="X669" s="1892"/>
    </row>
    <row r="670" spans="1:24" ht="16.5" customHeight="1">
      <c r="A670" s="1892"/>
      <c r="B670" s="1892"/>
      <c r="C670" s="1892"/>
      <c r="D670" s="1892"/>
      <c r="E670" s="1892"/>
      <c r="F670" s="1892"/>
      <c r="G670" s="1892"/>
      <c r="H670" s="1892"/>
      <c r="I670" s="1892"/>
      <c r="J670" s="1892"/>
      <c r="K670" s="1892"/>
      <c r="L670" s="1892"/>
      <c r="M670" s="1892"/>
      <c r="N670" s="1892"/>
      <c r="O670" s="1892"/>
      <c r="P670" s="1892"/>
      <c r="Q670" s="1892"/>
      <c r="R670" s="1892"/>
      <c r="S670" s="1892"/>
      <c r="T670" s="1892"/>
      <c r="U670" s="1892"/>
      <c r="V670" s="1892"/>
      <c r="W670" s="1892"/>
      <c r="X670" s="1892"/>
    </row>
    <row r="671" spans="1:24" ht="16.5" customHeight="1">
      <c r="A671" s="1892"/>
      <c r="B671" s="1892"/>
      <c r="C671" s="1892"/>
      <c r="D671" s="1892"/>
      <c r="E671" s="1892"/>
      <c r="F671" s="1892"/>
      <c r="G671" s="1892"/>
      <c r="H671" s="1892"/>
      <c r="I671" s="1892"/>
      <c r="J671" s="1892"/>
      <c r="K671" s="1892"/>
      <c r="L671" s="1892"/>
      <c r="M671" s="1892"/>
      <c r="N671" s="1892"/>
      <c r="O671" s="1892"/>
      <c r="P671" s="1892"/>
      <c r="Q671" s="1892"/>
      <c r="R671" s="1892"/>
      <c r="S671" s="1892"/>
      <c r="T671" s="1892"/>
      <c r="U671" s="1892"/>
      <c r="V671" s="1892"/>
      <c r="W671" s="1892"/>
      <c r="X671" s="1892"/>
    </row>
    <row r="672" spans="1:24" ht="16.5" customHeight="1">
      <c r="A672" s="1892"/>
      <c r="B672" s="1892"/>
      <c r="C672" s="1892"/>
      <c r="D672" s="1892"/>
      <c r="E672" s="1892"/>
      <c r="F672" s="1892"/>
      <c r="G672" s="1892"/>
      <c r="H672" s="1892"/>
      <c r="I672" s="1892"/>
      <c r="J672" s="1892"/>
      <c r="K672" s="1892"/>
      <c r="L672" s="1892"/>
      <c r="M672" s="1892"/>
      <c r="N672" s="1892"/>
      <c r="O672" s="1892"/>
      <c r="P672" s="1892"/>
      <c r="Q672" s="1892"/>
      <c r="R672" s="1892"/>
      <c r="S672" s="1892"/>
      <c r="T672" s="1892"/>
      <c r="U672" s="1892"/>
      <c r="V672" s="1892"/>
      <c r="W672" s="1892"/>
      <c r="X672" s="1892"/>
    </row>
    <row r="673" spans="1:24" ht="16.5" customHeight="1">
      <c r="A673" s="1892"/>
      <c r="B673" s="1892"/>
      <c r="C673" s="1892"/>
      <c r="D673" s="1892"/>
      <c r="E673" s="1892"/>
      <c r="F673" s="1892"/>
      <c r="G673" s="1892"/>
      <c r="H673" s="1892"/>
      <c r="I673" s="1892"/>
      <c r="J673" s="1892"/>
      <c r="K673" s="1892"/>
      <c r="L673" s="1892"/>
      <c r="M673" s="1892"/>
      <c r="N673" s="1892"/>
      <c r="O673" s="1892"/>
      <c r="P673" s="1892"/>
      <c r="Q673" s="1892"/>
      <c r="R673" s="1892"/>
      <c r="S673" s="1892"/>
      <c r="T673" s="1892"/>
      <c r="U673" s="1892"/>
      <c r="V673" s="1892"/>
      <c r="W673" s="1892"/>
      <c r="X673" s="1892"/>
    </row>
    <row r="674" spans="1:24" ht="16.5" customHeight="1">
      <c r="A674" s="1892"/>
      <c r="B674" s="1892"/>
      <c r="C674" s="1892"/>
      <c r="D674" s="1892"/>
      <c r="E674" s="1892"/>
      <c r="F674" s="1892"/>
      <c r="G674" s="1892"/>
      <c r="H674" s="1892"/>
      <c r="I674" s="1892"/>
      <c r="J674" s="1892"/>
      <c r="K674" s="1892"/>
      <c r="L674" s="1892"/>
      <c r="M674" s="1892"/>
      <c r="N674" s="1892"/>
      <c r="O674" s="1892"/>
      <c r="P674" s="1892"/>
      <c r="Q674" s="1892"/>
      <c r="R674" s="1892"/>
      <c r="S674" s="1892"/>
      <c r="T674" s="1892"/>
      <c r="U674" s="1892"/>
      <c r="V674" s="1892"/>
      <c r="W674" s="1892"/>
      <c r="X674" s="1892"/>
    </row>
    <row r="675" spans="1:24" ht="16.5" customHeight="1">
      <c r="A675" s="1892"/>
      <c r="B675" s="1892"/>
      <c r="C675" s="1892"/>
      <c r="D675" s="1892"/>
      <c r="E675" s="1892"/>
      <c r="F675" s="1892"/>
      <c r="G675" s="1892"/>
      <c r="H675" s="1892"/>
      <c r="I675" s="1892"/>
      <c r="J675" s="1892"/>
      <c r="K675" s="1892"/>
      <c r="L675" s="1892"/>
      <c r="M675" s="1892"/>
      <c r="N675" s="1892"/>
      <c r="O675" s="1892"/>
      <c r="P675" s="1892"/>
      <c r="Q675" s="1892"/>
      <c r="R675" s="1892"/>
      <c r="S675" s="1892"/>
      <c r="T675" s="1892"/>
      <c r="U675" s="1892"/>
      <c r="V675" s="1892"/>
      <c r="W675" s="1892"/>
      <c r="X675" s="1892"/>
    </row>
    <row r="676" spans="1:24" ht="16.5" customHeight="1">
      <c r="A676" s="1892"/>
      <c r="B676" s="1892"/>
      <c r="C676" s="1892"/>
      <c r="D676" s="1892"/>
      <c r="E676" s="1892"/>
      <c r="F676" s="1892"/>
      <c r="G676" s="1892"/>
      <c r="H676" s="1892"/>
      <c r="I676" s="1892"/>
      <c r="J676" s="1892"/>
      <c r="K676" s="1892"/>
      <c r="L676" s="1892"/>
      <c r="M676" s="1892"/>
      <c r="N676" s="1892"/>
      <c r="O676" s="1892"/>
      <c r="P676" s="1892"/>
      <c r="Q676" s="1892"/>
      <c r="R676" s="1892"/>
      <c r="S676" s="1892"/>
      <c r="T676" s="1892"/>
      <c r="U676" s="1892"/>
      <c r="V676" s="1892"/>
      <c r="W676" s="1892"/>
      <c r="X676" s="1892"/>
    </row>
    <row r="677" spans="1:24" ht="16.5" customHeight="1">
      <c r="A677" s="1892"/>
      <c r="B677" s="1892"/>
      <c r="C677" s="1892"/>
      <c r="D677" s="1892"/>
      <c r="E677" s="1892"/>
      <c r="F677" s="1892"/>
      <c r="G677" s="1892"/>
      <c r="H677" s="1892"/>
      <c r="I677" s="1892"/>
      <c r="J677" s="1892"/>
      <c r="K677" s="1892"/>
      <c r="L677" s="1892"/>
      <c r="M677" s="1892"/>
      <c r="N677" s="1892"/>
      <c r="O677" s="1892"/>
      <c r="P677" s="1892"/>
      <c r="Q677" s="1892"/>
      <c r="R677" s="1892"/>
      <c r="S677" s="1892"/>
      <c r="T677" s="1892"/>
      <c r="U677" s="1892"/>
      <c r="V677" s="1892"/>
      <c r="W677" s="1892"/>
      <c r="X677" s="1892"/>
    </row>
    <row r="678" spans="1:24" ht="16.5" customHeight="1">
      <c r="A678" s="1892"/>
      <c r="B678" s="1892"/>
      <c r="C678" s="1892"/>
      <c r="D678" s="1892"/>
      <c r="E678" s="1892"/>
      <c r="F678" s="1892"/>
      <c r="G678" s="1892"/>
      <c r="H678" s="1892"/>
      <c r="I678" s="1892"/>
      <c r="J678" s="1892"/>
      <c r="K678" s="1892"/>
      <c r="L678" s="1892"/>
      <c r="M678" s="1892"/>
      <c r="N678" s="1892"/>
      <c r="O678" s="1892"/>
      <c r="P678" s="1892"/>
      <c r="Q678" s="1892"/>
      <c r="R678" s="1892"/>
      <c r="S678" s="1892"/>
      <c r="T678" s="1892"/>
      <c r="U678" s="1892"/>
      <c r="V678" s="1892"/>
      <c r="W678" s="1892"/>
      <c r="X678" s="1892"/>
    </row>
    <row r="679" spans="1:24" ht="16.5" customHeight="1">
      <c r="A679" s="1892"/>
      <c r="B679" s="1892"/>
      <c r="C679" s="1892"/>
      <c r="D679" s="1892"/>
      <c r="E679" s="1892"/>
      <c r="F679" s="1892"/>
      <c r="G679" s="1892"/>
      <c r="H679" s="1892"/>
      <c r="I679" s="1892"/>
      <c r="J679" s="1892"/>
      <c r="K679" s="1892"/>
      <c r="L679" s="1892"/>
      <c r="M679" s="1892"/>
      <c r="N679" s="1892"/>
      <c r="O679" s="1892"/>
      <c r="P679" s="1892"/>
      <c r="Q679" s="1892"/>
      <c r="R679" s="1892"/>
      <c r="S679" s="1892"/>
      <c r="T679" s="1892"/>
      <c r="U679" s="1892"/>
      <c r="V679" s="1892"/>
      <c r="W679" s="1892"/>
      <c r="X679" s="1892"/>
    </row>
    <row r="680" spans="1:24" ht="16.5" customHeight="1">
      <c r="A680" s="1892"/>
      <c r="B680" s="1892"/>
      <c r="C680" s="1892"/>
      <c r="D680" s="1892"/>
      <c r="E680" s="1892"/>
      <c r="F680" s="1892"/>
      <c r="G680" s="1892"/>
      <c r="H680" s="1892"/>
      <c r="I680" s="1892"/>
      <c r="J680" s="1892"/>
      <c r="K680" s="1892"/>
      <c r="L680" s="1892"/>
      <c r="M680" s="1892"/>
      <c r="N680" s="1892"/>
      <c r="O680" s="1892"/>
      <c r="P680" s="1892"/>
      <c r="Q680" s="1892"/>
      <c r="R680" s="1892"/>
      <c r="S680" s="1892"/>
      <c r="T680" s="1892"/>
      <c r="U680" s="1892"/>
      <c r="V680" s="1892"/>
      <c r="W680" s="1892"/>
      <c r="X680" s="1892"/>
    </row>
    <row r="681" spans="1:24" ht="16.5" customHeight="1">
      <c r="A681" s="1892"/>
      <c r="B681" s="1892"/>
      <c r="C681" s="1892"/>
      <c r="D681" s="1892"/>
      <c r="E681" s="1892"/>
      <c r="F681" s="1892"/>
      <c r="G681" s="1892"/>
      <c r="H681" s="1892"/>
      <c r="I681" s="1892"/>
      <c r="J681" s="1892"/>
      <c r="K681" s="1892"/>
      <c r="L681" s="1892"/>
      <c r="M681" s="1892"/>
      <c r="N681" s="1892"/>
      <c r="O681" s="1892"/>
      <c r="P681" s="1892"/>
      <c r="Q681" s="1892"/>
      <c r="R681" s="1892"/>
      <c r="S681" s="1892"/>
      <c r="T681" s="1892"/>
      <c r="U681" s="1892"/>
      <c r="V681" s="1892"/>
      <c r="W681" s="1892"/>
      <c r="X681" s="1892"/>
    </row>
    <row r="682" spans="1:24" ht="16.5" customHeight="1">
      <c r="A682" s="1892"/>
      <c r="B682" s="1892"/>
      <c r="C682" s="1892"/>
      <c r="D682" s="1892"/>
      <c r="E682" s="1892"/>
      <c r="F682" s="1892"/>
      <c r="G682" s="1892"/>
      <c r="H682" s="1892"/>
      <c r="I682" s="1892"/>
      <c r="J682" s="1892"/>
      <c r="K682" s="1892"/>
      <c r="L682" s="1892"/>
      <c r="M682" s="1892"/>
      <c r="N682" s="1892"/>
      <c r="O682" s="1892"/>
      <c r="P682" s="1892"/>
      <c r="Q682" s="1892"/>
      <c r="R682" s="1892"/>
      <c r="S682" s="1892"/>
      <c r="T682" s="1892"/>
      <c r="U682" s="1892"/>
      <c r="V682" s="1892"/>
      <c r="W682" s="1892"/>
      <c r="X682" s="1892"/>
    </row>
    <row r="683" spans="1:24" ht="16.5" customHeight="1">
      <c r="A683" s="1892"/>
      <c r="B683" s="1892"/>
      <c r="C683" s="1892"/>
      <c r="D683" s="1892"/>
      <c r="E683" s="1892"/>
      <c r="F683" s="1892"/>
      <c r="G683" s="1892"/>
      <c r="H683" s="1892"/>
      <c r="I683" s="1892"/>
      <c r="J683" s="1892"/>
      <c r="K683" s="1892"/>
      <c r="L683" s="1892"/>
      <c r="M683" s="1892"/>
      <c r="N683" s="1892"/>
      <c r="O683" s="1892"/>
      <c r="P683" s="1892"/>
      <c r="Q683" s="1892"/>
      <c r="R683" s="1892"/>
      <c r="S683" s="1892"/>
      <c r="T683" s="1892"/>
      <c r="U683" s="1892"/>
      <c r="V683" s="1892"/>
      <c r="W683" s="1892"/>
      <c r="X683" s="1892"/>
    </row>
    <row r="684" spans="1:24" ht="16.5" customHeight="1">
      <c r="A684" s="1892"/>
      <c r="B684" s="1892"/>
      <c r="C684" s="1892"/>
      <c r="D684" s="1892"/>
      <c r="E684" s="1892"/>
      <c r="F684" s="1892"/>
      <c r="G684" s="1892"/>
      <c r="H684" s="1892"/>
      <c r="I684" s="1892"/>
      <c r="J684" s="1892"/>
      <c r="K684" s="1892"/>
      <c r="L684" s="1892"/>
      <c r="M684" s="1892"/>
      <c r="N684" s="1892"/>
      <c r="O684" s="1892"/>
      <c r="P684" s="1892"/>
      <c r="Q684" s="1892"/>
      <c r="R684" s="1892"/>
      <c r="S684" s="1892"/>
      <c r="T684" s="1892"/>
      <c r="U684" s="1892"/>
      <c r="V684" s="1892"/>
      <c r="W684" s="1892"/>
      <c r="X684" s="1892"/>
    </row>
    <row r="685" spans="1:24" ht="16.5" customHeight="1">
      <c r="A685" s="1892"/>
      <c r="B685" s="1892"/>
      <c r="C685" s="1892"/>
      <c r="D685" s="1892"/>
      <c r="E685" s="1892"/>
      <c r="F685" s="1892"/>
      <c r="G685" s="1892"/>
      <c r="H685" s="1892"/>
      <c r="I685" s="1892"/>
      <c r="J685" s="1892"/>
      <c r="K685" s="1892"/>
      <c r="L685" s="1892"/>
      <c r="M685" s="1892"/>
      <c r="N685" s="1892"/>
      <c r="O685" s="1892"/>
      <c r="P685" s="1892"/>
      <c r="Q685" s="1892"/>
      <c r="R685" s="1892"/>
      <c r="S685" s="1892"/>
      <c r="T685" s="1892"/>
      <c r="U685" s="1892"/>
      <c r="V685" s="1892"/>
      <c r="W685" s="1892"/>
      <c r="X685" s="1892"/>
    </row>
    <row r="686" spans="1:24" ht="16.5" customHeight="1">
      <c r="A686" s="1892"/>
      <c r="B686" s="1892"/>
      <c r="C686" s="1892"/>
      <c r="D686" s="1892"/>
      <c r="E686" s="1892"/>
      <c r="F686" s="1892"/>
      <c r="G686" s="1892"/>
      <c r="H686" s="1892"/>
      <c r="I686" s="1892"/>
      <c r="J686" s="1892"/>
      <c r="K686" s="1892"/>
      <c r="L686" s="1892"/>
      <c r="M686" s="1892"/>
      <c r="N686" s="1892"/>
      <c r="O686" s="1892"/>
      <c r="P686" s="1892"/>
      <c r="Q686" s="1892"/>
      <c r="R686" s="1892"/>
      <c r="S686" s="1892"/>
      <c r="T686" s="1892"/>
      <c r="U686" s="1892"/>
      <c r="V686" s="1892"/>
      <c r="W686" s="1892"/>
      <c r="X686" s="1892"/>
    </row>
    <row r="687" spans="1:24" ht="16.5" customHeight="1">
      <c r="A687" s="1892"/>
      <c r="B687" s="1892"/>
      <c r="C687" s="1892"/>
      <c r="D687" s="1892"/>
      <c r="E687" s="1892"/>
      <c r="F687" s="1892"/>
      <c r="G687" s="1892"/>
      <c r="H687" s="1892"/>
      <c r="I687" s="1892"/>
      <c r="J687" s="1892"/>
      <c r="K687" s="1892"/>
      <c r="L687" s="1892"/>
      <c r="M687" s="1892"/>
      <c r="N687" s="1892"/>
      <c r="O687" s="1892"/>
      <c r="P687" s="1892"/>
      <c r="Q687" s="1892"/>
      <c r="R687" s="1892"/>
      <c r="S687" s="1892"/>
      <c r="T687" s="1892"/>
      <c r="U687" s="1892"/>
      <c r="V687" s="1892"/>
      <c r="W687" s="1892"/>
      <c r="X687" s="1892"/>
    </row>
    <row r="688" spans="1:24" ht="16.5" customHeight="1">
      <c r="A688" s="1892"/>
      <c r="B688" s="1892"/>
      <c r="C688" s="1892"/>
      <c r="D688" s="1892"/>
      <c r="E688" s="1892"/>
      <c r="F688" s="1892"/>
      <c r="G688" s="1892"/>
      <c r="H688" s="1892"/>
      <c r="I688" s="1892"/>
      <c r="J688" s="1892"/>
      <c r="K688" s="1892"/>
      <c r="L688" s="1892"/>
      <c r="M688" s="1892"/>
      <c r="N688" s="1892"/>
      <c r="O688" s="1892"/>
      <c r="P688" s="1892"/>
      <c r="Q688" s="1892"/>
      <c r="R688" s="1892"/>
      <c r="S688" s="1892"/>
      <c r="T688" s="1892"/>
      <c r="U688" s="1892"/>
      <c r="V688" s="1892"/>
      <c r="W688" s="1892"/>
      <c r="X688" s="1892"/>
    </row>
    <row r="689" spans="1:24" ht="16.5" customHeight="1">
      <c r="A689" s="1892"/>
      <c r="B689" s="1892"/>
      <c r="C689" s="1892"/>
      <c r="D689" s="1892"/>
      <c r="E689" s="1892"/>
      <c r="F689" s="1892"/>
      <c r="G689" s="1892"/>
      <c r="H689" s="1892"/>
      <c r="I689" s="1892"/>
      <c r="J689" s="1892"/>
      <c r="K689" s="1892"/>
      <c r="L689" s="1892"/>
      <c r="M689" s="1892"/>
      <c r="N689" s="1892"/>
      <c r="O689" s="1892"/>
      <c r="P689" s="1892"/>
      <c r="Q689" s="1892"/>
      <c r="R689" s="1892"/>
      <c r="S689" s="1892"/>
      <c r="T689" s="1892"/>
      <c r="U689" s="1892"/>
      <c r="V689" s="1892"/>
      <c r="W689" s="1892"/>
      <c r="X689" s="1892"/>
    </row>
    <row r="690" spans="1:24" ht="16.5" customHeight="1">
      <c r="A690" s="1892"/>
      <c r="B690" s="1892"/>
      <c r="C690" s="1892"/>
      <c r="D690" s="1892"/>
      <c r="E690" s="1892"/>
      <c r="F690" s="1892"/>
      <c r="G690" s="1892"/>
      <c r="H690" s="1892"/>
      <c r="I690" s="1892"/>
      <c r="J690" s="1892"/>
      <c r="K690" s="1892"/>
      <c r="L690" s="1892"/>
      <c r="M690" s="1892"/>
      <c r="N690" s="1892"/>
      <c r="O690" s="1892"/>
      <c r="P690" s="1892"/>
      <c r="Q690" s="1892"/>
      <c r="R690" s="1892"/>
      <c r="S690" s="1892"/>
      <c r="T690" s="1892"/>
      <c r="U690" s="1892"/>
      <c r="V690" s="1892"/>
      <c r="W690" s="1892"/>
      <c r="X690" s="1892"/>
    </row>
    <row r="691" spans="1:24" ht="16.5" customHeight="1">
      <c r="A691" s="1892"/>
      <c r="B691" s="1892"/>
      <c r="C691" s="1892"/>
      <c r="D691" s="1892"/>
      <c r="E691" s="1892"/>
      <c r="F691" s="1892"/>
      <c r="G691" s="1892"/>
      <c r="H691" s="1892"/>
      <c r="I691" s="1892"/>
      <c r="J691" s="1892"/>
      <c r="K691" s="1892"/>
      <c r="L691" s="1892"/>
      <c r="M691" s="1892"/>
      <c r="N691" s="1892"/>
      <c r="O691" s="1892"/>
      <c r="P691" s="1892"/>
      <c r="Q691" s="1892"/>
      <c r="R691" s="1892"/>
      <c r="S691" s="1892"/>
      <c r="T691" s="1892"/>
      <c r="U691" s="1892"/>
      <c r="V691" s="1892"/>
      <c r="W691" s="1892"/>
      <c r="X691" s="1892"/>
    </row>
    <row r="692" spans="1:24" ht="16.5" customHeight="1">
      <c r="A692" s="1892"/>
      <c r="B692" s="1892"/>
      <c r="C692" s="1892"/>
      <c r="D692" s="1892"/>
      <c r="E692" s="1892"/>
      <c r="F692" s="1892"/>
      <c r="G692" s="1892"/>
      <c r="H692" s="1892"/>
      <c r="I692" s="1892"/>
      <c r="J692" s="1892"/>
      <c r="K692" s="1892"/>
      <c r="L692" s="1892"/>
      <c r="M692" s="1892"/>
      <c r="N692" s="1892"/>
      <c r="O692" s="1892"/>
      <c r="P692" s="1892"/>
      <c r="Q692" s="1892"/>
      <c r="R692" s="1892"/>
      <c r="S692" s="1892"/>
      <c r="T692" s="1892"/>
      <c r="U692" s="1892"/>
      <c r="V692" s="1892"/>
      <c r="W692" s="1892"/>
      <c r="X692" s="1892"/>
    </row>
    <row r="693" spans="1:24" ht="16.5" customHeight="1">
      <c r="A693" s="1892"/>
      <c r="B693" s="1892"/>
      <c r="C693" s="1892"/>
      <c r="D693" s="1892"/>
      <c r="E693" s="1892"/>
      <c r="F693" s="1892"/>
      <c r="G693" s="1892"/>
      <c r="H693" s="1892"/>
      <c r="I693" s="1892"/>
      <c r="J693" s="1892"/>
      <c r="K693" s="1892"/>
      <c r="L693" s="1892"/>
      <c r="M693" s="1892"/>
      <c r="N693" s="1892"/>
      <c r="O693" s="1892"/>
      <c r="P693" s="1892"/>
      <c r="Q693" s="1892"/>
      <c r="R693" s="1892"/>
      <c r="S693" s="1892"/>
      <c r="T693" s="1892"/>
      <c r="U693" s="1892"/>
      <c r="V693" s="1892"/>
      <c r="W693" s="1892"/>
      <c r="X693" s="1892"/>
    </row>
    <row r="694" spans="1:24" ht="16.5" customHeight="1">
      <c r="A694" s="1892"/>
      <c r="B694" s="1892"/>
      <c r="C694" s="1892"/>
      <c r="D694" s="1892"/>
      <c r="E694" s="1892"/>
      <c r="F694" s="1892"/>
      <c r="G694" s="1892"/>
      <c r="H694" s="1892"/>
      <c r="I694" s="1892"/>
      <c r="J694" s="1892"/>
      <c r="K694" s="1892"/>
      <c r="L694" s="1892"/>
      <c r="M694" s="1892"/>
      <c r="N694" s="1892"/>
      <c r="O694" s="1892"/>
      <c r="P694" s="1892"/>
      <c r="Q694" s="1892"/>
      <c r="R694" s="1892"/>
      <c r="S694" s="1892"/>
      <c r="T694" s="1892"/>
      <c r="U694" s="1892"/>
      <c r="V694" s="1892"/>
      <c r="W694" s="1892"/>
      <c r="X694" s="1892"/>
    </row>
    <row r="695" spans="1:24" ht="16.5" customHeight="1">
      <c r="A695" s="1892"/>
      <c r="B695" s="1892"/>
      <c r="C695" s="1892"/>
      <c r="D695" s="1892"/>
      <c r="E695" s="1892"/>
      <c r="F695" s="1892"/>
      <c r="G695" s="1892"/>
      <c r="H695" s="1892"/>
      <c r="I695" s="1892"/>
      <c r="J695" s="1892"/>
      <c r="K695" s="1892"/>
      <c r="L695" s="1892"/>
      <c r="M695" s="1892"/>
      <c r="N695" s="1892"/>
      <c r="O695" s="1892"/>
      <c r="P695" s="1892"/>
      <c r="Q695" s="1892"/>
      <c r="R695" s="1892"/>
      <c r="S695" s="1892"/>
      <c r="T695" s="1892"/>
      <c r="U695" s="1892"/>
      <c r="V695" s="1892"/>
      <c r="W695" s="1892"/>
      <c r="X695" s="1892"/>
    </row>
    <row r="696" spans="1:24" ht="16.5" customHeight="1">
      <c r="A696" s="1892"/>
      <c r="B696" s="1892"/>
      <c r="C696" s="1892"/>
      <c r="D696" s="1892"/>
      <c r="E696" s="1892"/>
      <c r="F696" s="1892"/>
      <c r="G696" s="1892"/>
      <c r="H696" s="1892"/>
      <c r="I696" s="1892"/>
      <c r="J696" s="1892"/>
      <c r="K696" s="1892"/>
      <c r="L696" s="1892"/>
      <c r="M696" s="1892"/>
      <c r="N696" s="1892"/>
      <c r="O696" s="1892"/>
      <c r="P696" s="1892"/>
      <c r="Q696" s="1892"/>
      <c r="R696" s="1892"/>
      <c r="S696" s="1892"/>
      <c r="T696" s="1892"/>
      <c r="U696" s="1892"/>
      <c r="V696" s="1892"/>
      <c r="W696" s="1892"/>
      <c r="X696" s="1892"/>
    </row>
    <row r="697" spans="1:24" ht="16.5" customHeight="1">
      <c r="A697" s="1892"/>
      <c r="B697" s="1892"/>
      <c r="C697" s="1892"/>
      <c r="D697" s="1892"/>
      <c r="E697" s="1892"/>
      <c r="F697" s="1892"/>
      <c r="G697" s="1892"/>
      <c r="H697" s="1892"/>
      <c r="I697" s="1892"/>
      <c r="J697" s="1892"/>
      <c r="K697" s="1892"/>
      <c r="L697" s="1892"/>
      <c r="M697" s="1892"/>
      <c r="N697" s="1892"/>
      <c r="O697" s="1892"/>
      <c r="P697" s="1892"/>
      <c r="Q697" s="1892"/>
      <c r="R697" s="1892"/>
      <c r="S697" s="1892"/>
      <c r="T697" s="1892"/>
      <c r="U697" s="1892"/>
      <c r="V697" s="1892"/>
      <c r="W697" s="1892"/>
      <c r="X697" s="1892"/>
    </row>
    <row r="698" spans="1:24" ht="16.5" customHeight="1">
      <c r="A698" s="1892"/>
      <c r="B698" s="1892"/>
      <c r="C698" s="1892"/>
      <c r="D698" s="1892"/>
      <c r="E698" s="1892"/>
      <c r="F698" s="1892"/>
      <c r="G698" s="1892"/>
      <c r="H698" s="1892"/>
      <c r="I698" s="1892"/>
      <c r="J698" s="1892"/>
      <c r="K698" s="1892"/>
      <c r="L698" s="1892"/>
      <c r="M698" s="1892"/>
      <c r="N698" s="1892"/>
      <c r="O698" s="1892"/>
      <c r="P698" s="1892"/>
      <c r="Q698" s="1892"/>
      <c r="R698" s="1892"/>
      <c r="S698" s="1892"/>
      <c r="T698" s="1892"/>
      <c r="U698" s="1892"/>
      <c r="V698" s="1892"/>
      <c r="W698" s="1892"/>
      <c r="X698" s="1892"/>
    </row>
    <row r="699" spans="1:24" ht="16.5" customHeight="1">
      <c r="A699" s="1892"/>
      <c r="B699" s="1892"/>
      <c r="C699" s="1892"/>
      <c r="D699" s="1892"/>
      <c r="E699" s="1892"/>
      <c r="F699" s="1892"/>
      <c r="G699" s="1892"/>
      <c r="H699" s="1892"/>
      <c r="I699" s="1892"/>
      <c r="J699" s="1892"/>
      <c r="K699" s="1892"/>
      <c r="L699" s="1892"/>
      <c r="M699" s="1892"/>
      <c r="N699" s="1892"/>
      <c r="O699" s="1892"/>
      <c r="P699" s="1892"/>
      <c r="Q699" s="1892"/>
      <c r="R699" s="1892"/>
      <c r="S699" s="1892"/>
      <c r="T699" s="1892"/>
      <c r="U699" s="1892"/>
      <c r="V699" s="1892"/>
      <c r="W699" s="1892"/>
      <c r="X699" s="1892"/>
    </row>
    <row r="700" spans="1:24" ht="16.5" customHeight="1">
      <c r="A700" s="1892"/>
      <c r="B700" s="1892"/>
      <c r="C700" s="1892"/>
      <c r="D700" s="1892"/>
      <c r="E700" s="1892"/>
      <c r="F700" s="1892"/>
      <c r="G700" s="1892"/>
      <c r="H700" s="1892"/>
      <c r="I700" s="1892"/>
      <c r="J700" s="1892"/>
      <c r="K700" s="1892"/>
      <c r="L700" s="1892"/>
      <c r="M700" s="1892"/>
      <c r="N700" s="1892"/>
      <c r="O700" s="1892"/>
      <c r="P700" s="1892"/>
      <c r="Q700" s="1892"/>
      <c r="R700" s="1892"/>
      <c r="S700" s="1892"/>
      <c r="T700" s="1892"/>
      <c r="U700" s="1892"/>
      <c r="V700" s="1892"/>
      <c r="W700" s="1892"/>
      <c r="X700" s="1892"/>
    </row>
    <row r="701" spans="1:24" ht="16.5" customHeight="1">
      <c r="A701" s="1892"/>
      <c r="B701" s="1892"/>
      <c r="C701" s="1892"/>
      <c r="D701" s="1892"/>
      <c r="E701" s="1892"/>
      <c r="F701" s="1892"/>
      <c r="G701" s="1892"/>
      <c r="H701" s="1892"/>
      <c r="I701" s="1892"/>
      <c r="J701" s="1892"/>
      <c r="K701" s="1892"/>
      <c r="L701" s="1892"/>
      <c r="M701" s="1892"/>
      <c r="N701" s="1892"/>
      <c r="O701" s="1892"/>
      <c r="P701" s="1892"/>
      <c r="Q701" s="1892"/>
      <c r="R701" s="1892"/>
      <c r="S701" s="1892"/>
      <c r="T701" s="1892"/>
      <c r="U701" s="1892"/>
      <c r="V701" s="1892"/>
      <c r="W701" s="1892"/>
      <c r="X701" s="1892"/>
    </row>
    <row r="702" spans="1:24" ht="16.5" customHeight="1">
      <c r="A702" s="1892"/>
      <c r="B702" s="1892"/>
      <c r="C702" s="1892"/>
      <c r="D702" s="1892"/>
      <c r="E702" s="1892"/>
      <c r="F702" s="1892"/>
      <c r="G702" s="1892"/>
      <c r="H702" s="1892"/>
      <c r="I702" s="1892"/>
      <c r="J702" s="1892"/>
      <c r="K702" s="1892"/>
      <c r="L702" s="1892"/>
      <c r="M702" s="1892"/>
      <c r="N702" s="1892"/>
      <c r="O702" s="1892"/>
      <c r="P702" s="1892"/>
      <c r="Q702" s="1892"/>
      <c r="R702" s="1892"/>
      <c r="S702" s="1892"/>
      <c r="T702" s="1892"/>
      <c r="U702" s="1892"/>
      <c r="V702" s="1892"/>
      <c r="W702" s="1892"/>
      <c r="X702" s="1892"/>
    </row>
    <row r="703" spans="1:24" ht="16.5" customHeight="1">
      <c r="A703" s="1892"/>
      <c r="B703" s="1892"/>
      <c r="C703" s="1892"/>
      <c r="D703" s="1892"/>
      <c r="E703" s="1892"/>
      <c r="F703" s="1892"/>
      <c r="G703" s="1892"/>
      <c r="H703" s="1892"/>
      <c r="I703" s="1892"/>
      <c r="J703" s="1892"/>
      <c r="K703" s="1892"/>
      <c r="L703" s="1892"/>
      <c r="M703" s="1892"/>
      <c r="N703" s="1892"/>
      <c r="O703" s="1892"/>
      <c r="P703" s="1892"/>
      <c r="Q703" s="1892"/>
      <c r="R703" s="1892"/>
      <c r="S703" s="1892"/>
      <c r="T703" s="1892"/>
      <c r="U703" s="1892"/>
      <c r="V703" s="1892"/>
      <c r="W703" s="1892"/>
      <c r="X703" s="1892"/>
    </row>
    <row r="704" spans="1:24" ht="16.5" customHeight="1">
      <c r="A704" s="1892"/>
      <c r="B704" s="1892"/>
      <c r="C704" s="1892"/>
      <c r="D704" s="1892"/>
      <c r="E704" s="1892"/>
      <c r="F704" s="1892"/>
      <c r="G704" s="1892"/>
      <c r="H704" s="1892"/>
      <c r="I704" s="1892"/>
      <c r="J704" s="1892"/>
      <c r="K704" s="1892"/>
      <c r="L704" s="1892"/>
      <c r="M704" s="1892"/>
      <c r="N704" s="1892"/>
      <c r="O704" s="1892"/>
      <c r="P704" s="1892"/>
      <c r="Q704" s="1892"/>
      <c r="R704" s="1892"/>
      <c r="S704" s="1892"/>
      <c r="T704" s="1892"/>
      <c r="U704" s="1892"/>
      <c r="V704" s="1892"/>
      <c r="W704" s="1892"/>
      <c r="X704" s="1892"/>
    </row>
    <row r="705" spans="1:24" ht="16.5" customHeight="1">
      <c r="A705" s="1892"/>
      <c r="B705" s="1892"/>
      <c r="C705" s="1892"/>
      <c r="D705" s="1892"/>
      <c r="E705" s="1892"/>
      <c r="F705" s="1892"/>
      <c r="G705" s="1892"/>
      <c r="H705" s="1892"/>
      <c r="I705" s="1892"/>
      <c r="J705" s="1892"/>
      <c r="K705" s="1892"/>
      <c r="L705" s="1892"/>
      <c r="M705" s="1892"/>
      <c r="N705" s="1892"/>
      <c r="O705" s="1892"/>
      <c r="P705" s="1892"/>
      <c r="Q705" s="1892"/>
      <c r="R705" s="1892"/>
      <c r="S705" s="1892"/>
      <c r="T705" s="1892"/>
      <c r="U705" s="1892"/>
      <c r="V705" s="1892"/>
      <c r="W705" s="1892"/>
      <c r="X705" s="1892"/>
    </row>
    <row r="706" spans="1:24" ht="16.5" customHeight="1">
      <c r="A706" s="1892"/>
      <c r="B706" s="1892"/>
      <c r="C706" s="1892"/>
      <c r="D706" s="1892"/>
      <c r="E706" s="1892"/>
      <c r="F706" s="1892"/>
      <c r="G706" s="1892"/>
      <c r="H706" s="1892"/>
      <c r="I706" s="1892"/>
      <c r="J706" s="1892"/>
      <c r="K706" s="1892"/>
      <c r="L706" s="1892"/>
      <c r="M706" s="1892"/>
      <c r="N706" s="1892"/>
      <c r="O706" s="1892"/>
      <c r="P706" s="1892"/>
      <c r="Q706" s="1892"/>
      <c r="R706" s="1892"/>
      <c r="S706" s="1892"/>
      <c r="T706" s="1892"/>
      <c r="U706" s="1892"/>
      <c r="V706" s="1892"/>
      <c r="W706" s="1892"/>
      <c r="X706" s="1892"/>
    </row>
    <row r="707" spans="1:24" ht="16.5" customHeight="1">
      <c r="A707" s="1892"/>
      <c r="B707" s="1892"/>
      <c r="C707" s="1892"/>
      <c r="D707" s="1892"/>
      <c r="E707" s="1892"/>
      <c r="F707" s="1892"/>
      <c r="G707" s="1892"/>
      <c r="H707" s="1892"/>
      <c r="I707" s="1892"/>
      <c r="J707" s="1892"/>
      <c r="K707" s="1892"/>
      <c r="L707" s="1892"/>
      <c r="M707" s="1892"/>
      <c r="N707" s="1892"/>
      <c r="O707" s="1892"/>
      <c r="P707" s="1892"/>
      <c r="Q707" s="1892"/>
      <c r="R707" s="1892"/>
      <c r="S707" s="1892"/>
      <c r="T707" s="1892"/>
      <c r="U707" s="1892"/>
      <c r="V707" s="1892"/>
      <c r="W707" s="1892"/>
      <c r="X707" s="1892"/>
    </row>
    <row r="708" spans="1:24" ht="16.5" customHeight="1">
      <c r="A708" s="1892"/>
      <c r="B708" s="1892"/>
      <c r="C708" s="1892"/>
      <c r="D708" s="1892"/>
      <c r="E708" s="1892"/>
      <c r="F708" s="1892"/>
      <c r="G708" s="1892"/>
      <c r="H708" s="1892"/>
      <c r="I708" s="1892"/>
      <c r="J708" s="1892"/>
      <c r="K708" s="1892"/>
      <c r="L708" s="1892"/>
      <c r="M708" s="1892"/>
      <c r="N708" s="1892"/>
      <c r="O708" s="1892"/>
      <c r="P708" s="1892"/>
      <c r="Q708" s="1892"/>
      <c r="R708" s="1892"/>
      <c r="S708" s="1892"/>
      <c r="T708" s="1892"/>
      <c r="U708" s="1892"/>
      <c r="V708" s="1892"/>
      <c r="W708" s="1892"/>
      <c r="X708" s="1892"/>
    </row>
    <row r="709" spans="1:24" ht="16.5" customHeight="1">
      <c r="A709" s="1892"/>
      <c r="B709" s="1892"/>
      <c r="C709" s="1892"/>
      <c r="D709" s="1892"/>
      <c r="E709" s="1892"/>
      <c r="F709" s="1892"/>
      <c r="G709" s="1892"/>
      <c r="H709" s="1892"/>
      <c r="I709" s="1892"/>
      <c r="J709" s="1892"/>
      <c r="K709" s="1892"/>
      <c r="L709" s="1892"/>
      <c r="M709" s="1892"/>
      <c r="N709" s="1892"/>
      <c r="O709" s="1892"/>
      <c r="P709" s="1892"/>
      <c r="Q709" s="1892"/>
      <c r="R709" s="1892"/>
      <c r="S709" s="1892"/>
      <c r="T709" s="1892"/>
      <c r="U709" s="1892"/>
      <c r="V709" s="1892"/>
      <c r="W709" s="1892"/>
      <c r="X709" s="1892"/>
    </row>
    <row r="710" spans="1:24" ht="16.5" customHeight="1">
      <c r="A710" s="1892"/>
      <c r="B710" s="1892"/>
      <c r="C710" s="1892"/>
      <c r="D710" s="1892"/>
      <c r="E710" s="1892"/>
      <c r="F710" s="1892"/>
      <c r="G710" s="1892"/>
      <c r="H710" s="1892"/>
      <c r="I710" s="1892"/>
      <c r="J710" s="1892"/>
      <c r="K710" s="1892"/>
      <c r="L710" s="1892"/>
      <c r="M710" s="1892"/>
      <c r="N710" s="1892"/>
      <c r="O710" s="1892"/>
      <c r="P710" s="1892"/>
      <c r="Q710" s="1892"/>
      <c r="R710" s="1892"/>
      <c r="S710" s="1892"/>
      <c r="T710" s="1892"/>
      <c r="U710" s="1892"/>
      <c r="V710" s="1892"/>
      <c r="W710" s="1892"/>
      <c r="X710" s="1892"/>
    </row>
    <row r="711" spans="1:24" ht="16.5" customHeight="1">
      <c r="A711" s="1892"/>
      <c r="B711" s="1892"/>
      <c r="C711" s="1892"/>
      <c r="D711" s="1892"/>
      <c r="E711" s="1892"/>
      <c r="F711" s="1892"/>
      <c r="G711" s="1892"/>
      <c r="H711" s="1892"/>
      <c r="I711" s="1892"/>
      <c r="J711" s="1892"/>
      <c r="K711" s="1892"/>
      <c r="L711" s="1892"/>
      <c r="M711" s="1892"/>
      <c r="N711" s="1892"/>
      <c r="O711" s="1892"/>
      <c r="P711" s="1892"/>
      <c r="Q711" s="1892"/>
      <c r="R711" s="1892"/>
      <c r="S711" s="1892"/>
      <c r="T711" s="1892"/>
      <c r="U711" s="1892"/>
      <c r="V711" s="1892"/>
      <c r="W711" s="1892"/>
      <c r="X711" s="1892"/>
    </row>
    <row r="712" spans="1:24" ht="16.5" customHeight="1">
      <c r="A712" s="1892"/>
      <c r="B712" s="1892"/>
      <c r="C712" s="1892"/>
      <c r="D712" s="1892"/>
      <c r="E712" s="1892"/>
      <c r="F712" s="1892"/>
      <c r="G712" s="1892"/>
      <c r="H712" s="1892"/>
      <c r="I712" s="1892"/>
      <c r="J712" s="1892"/>
      <c r="K712" s="1892"/>
      <c r="L712" s="1892"/>
      <c r="M712" s="1892"/>
      <c r="N712" s="1892"/>
      <c r="O712" s="1892"/>
      <c r="P712" s="1892"/>
      <c r="Q712" s="1892"/>
      <c r="R712" s="1892"/>
      <c r="S712" s="1892"/>
      <c r="T712" s="1892"/>
      <c r="U712" s="1892"/>
      <c r="V712" s="1892"/>
      <c r="W712" s="1892"/>
      <c r="X712" s="1892"/>
    </row>
    <row r="713" spans="1:24" ht="16.5" customHeight="1">
      <c r="A713" s="1892"/>
      <c r="B713" s="1892"/>
      <c r="C713" s="1892"/>
      <c r="D713" s="1892"/>
      <c r="E713" s="1892"/>
      <c r="F713" s="1892"/>
      <c r="G713" s="1892"/>
      <c r="H713" s="1892"/>
      <c r="I713" s="1892"/>
      <c r="J713" s="1892"/>
      <c r="K713" s="1892"/>
      <c r="L713" s="1892"/>
      <c r="M713" s="1892"/>
      <c r="N713" s="1892"/>
      <c r="O713" s="1892"/>
      <c r="P713" s="1892"/>
      <c r="Q713" s="1892"/>
      <c r="R713" s="1892"/>
      <c r="S713" s="1892"/>
      <c r="T713" s="1892"/>
      <c r="U713" s="1892"/>
      <c r="V713" s="1892"/>
      <c r="W713" s="1892"/>
      <c r="X713" s="1892"/>
    </row>
    <row r="714" spans="1:24" ht="16.5" customHeight="1">
      <c r="A714" s="1892"/>
      <c r="B714" s="1892"/>
      <c r="C714" s="1892"/>
      <c r="D714" s="1892"/>
      <c r="E714" s="1892"/>
      <c r="F714" s="1892"/>
      <c r="G714" s="1892"/>
      <c r="H714" s="1892"/>
      <c r="I714" s="1892"/>
      <c r="J714" s="1892"/>
      <c r="K714" s="1892"/>
      <c r="L714" s="1892"/>
      <c r="M714" s="1892"/>
      <c r="N714" s="1892"/>
      <c r="O714" s="1892"/>
      <c r="P714" s="1892"/>
      <c r="Q714" s="1892"/>
      <c r="R714" s="1892"/>
      <c r="S714" s="1892"/>
      <c r="T714" s="1892"/>
      <c r="U714" s="1892"/>
      <c r="V714" s="1892"/>
      <c r="W714" s="1892"/>
      <c r="X714" s="1892"/>
    </row>
    <row r="715" spans="1:24" ht="16.5" customHeight="1">
      <c r="A715" s="1892"/>
      <c r="B715" s="1892"/>
      <c r="C715" s="1892"/>
      <c r="D715" s="1892"/>
      <c r="E715" s="1892"/>
      <c r="F715" s="1892"/>
      <c r="G715" s="1892"/>
      <c r="H715" s="1892"/>
      <c r="I715" s="1892"/>
      <c r="J715" s="1892"/>
      <c r="K715" s="1892"/>
      <c r="L715" s="1892"/>
      <c r="M715" s="1892"/>
      <c r="N715" s="1892"/>
      <c r="O715" s="1892"/>
      <c r="P715" s="1892"/>
      <c r="Q715" s="1892"/>
      <c r="R715" s="1892"/>
      <c r="S715" s="1892"/>
      <c r="T715" s="1892"/>
      <c r="U715" s="1892"/>
      <c r="V715" s="1892"/>
      <c r="W715" s="1892"/>
      <c r="X715" s="1892"/>
    </row>
    <row r="716" spans="1:24" ht="16.5" customHeight="1">
      <c r="A716" s="1892"/>
      <c r="B716" s="1892"/>
      <c r="C716" s="1892"/>
      <c r="D716" s="1892"/>
      <c r="E716" s="1892"/>
      <c r="F716" s="1892"/>
      <c r="G716" s="1892"/>
      <c r="H716" s="1892"/>
      <c r="I716" s="1892"/>
      <c r="J716" s="1892"/>
      <c r="K716" s="1892"/>
      <c r="L716" s="1892"/>
      <c r="M716" s="1892"/>
      <c r="N716" s="1892"/>
      <c r="O716" s="1892"/>
      <c r="P716" s="1892"/>
      <c r="Q716" s="1892"/>
      <c r="R716" s="1892"/>
      <c r="S716" s="1892"/>
      <c r="T716" s="1892"/>
      <c r="U716" s="1892"/>
      <c r="V716" s="1892"/>
      <c r="W716" s="1892"/>
      <c r="X716" s="1892"/>
    </row>
    <row r="717" spans="1:24" ht="16.5" customHeight="1">
      <c r="A717" s="1892"/>
      <c r="B717" s="1892"/>
      <c r="C717" s="1892"/>
      <c r="D717" s="1892"/>
      <c r="E717" s="1892"/>
      <c r="F717" s="1892"/>
      <c r="G717" s="1892"/>
      <c r="H717" s="1892"/>
      <c r="I717" s="1892"/>
      <c r="J717" s="1892"/>
      <c r="K717" s="1892"/>
      <c r="L717" s="1892"/>
      <c r="M717" s="1892"/>
      <c r="N717" s="1892"/>
      <c r="O717" s="1892"/>
      <c r="P717" s="1892"/>
      <c r="Q717" s="1892"/>
      <c r="R717" s="1892"/>
      <c r="S717" s="1892"/>
      <c r="T717" s="1892"/>
      <c r="U717" s="1892"/>
      <c r="V717" s="1892"/>
      <c r="W717" s="1892"/>
      <c r="X717" s="1892"/>
    </row>
    <row r="718" spans="1:24" ht="16.5" customHeight="1">
      <c r="A718" s="1892"/>
      <c r="B718" s="1892"/>
      <c r="C718" s="1892"/>
      <c r="D718" s="1892"/>
      <c r="E718" s="1892"/>
      <c r="F718" s="1892"/>
      <c r="G718" s="1892"/>
      <c r="H718" s="1892"/>
      <c r="I718" s="1892"/>
      <c r="J718" s="1892"/>
      <c r="K718" s="1892"/>
      <c r="L718" s="1892"/>
      <c r="M718" s="1892"/>
      <c r="N718" s="1892"/>
      <c r="O718" s="1892"/>
      <c r="P718" s="1892"/>
      <c r="Q718" s="1892"/>
      <c r="R718" s="1892"/>
      <c r="S718" s="1892"/>
      <c r="T718" s="1892"/>
      <c r="U718" s="1892"/>
      <c r="V718" s="1892"/>
      <c r="W718" s="1892"/>
      <c r="X718" s="1892"/>
    </row>
    <row r="719" spans="1:24" ht="16.5" customHeight="1">
      <c r="A719" s="1892"/>
      <c r="B719" s="1892"/>
      <c r="C719" s="1892"/>
      <c r="D719" s="1892"/>
      <c r="E719" s="1892"/>
      <c r="F719" s="1892"/>
      <c r="G719" s="1892"/>
      <c r="H719" s="1892"/>
      <c r="I719" s="1892"/>
      <c r="J719" s="1892"/>
      <c r="K719" s="1892"/>
      <c r="L719" s="1892"/>
      <c r="M719" s="1892"/>
      <c r="N719" s="1892"/>
      <c r="O719" s="1892"/>
      <c r="P719" s="1892"/>
      <c r="Q719" s="1892"/>
      <c r="R719" s="1892"/>
      <c r="S719" s="1892"/>
      <c r="T719" s="1892"/>
      <c r="U719" s="1892"/>
      <c r="V719" s="1892"/>
      <c r="W719" s="1892"/>
      <c r="X719" s="1892"/>
    </row>
    <row r="720" spans="1:24" ht="16.5" customHeight="1">
      <c r="A720" s="1892"/>
      <c r="B720" s="1892"/>
      <c r="C720" s="1892"/>
      <c r="D720" s="1892"/>
      <c r="E720" s="1892"/>
      <c r="F720" s="1892"/>
      <c r="G720" s="1892"/>
      <c r="H720" s="1892"/>
      <c r="I720" s="1892"/>
      <c r="J720" s="1892"/>
      <c r="K720" s="1892"/>
      <c r="L720" s="1892"/>
      <c r="M720" s="1892"/>
      <c r="N720" s="1892"/>
      <c r="O720" s="1892"/>
      <c r="P720" s="1892"/>
      <c r="Q720" s="1892"/>
      <c r="R720" s="1892"/>
      <c r="S720" s="1892"/>
      <c r="T720" s="1892"/>
      <c r="U720" s="1892"/>
      <c r="V720" s="1892"/>
      <c r="W720" s="1892"/>
      <c r="X720" s="1892"/>
    </row>
    <row r="721" spans="1:24" ht="16.5" customHeight="1">
      <c r="A721" s="1892"/>
      <c r="B721" s="1892"/>
      <c r="C721" s="1892"/>
      <c r="D721" s="1892"/>
      <c r="E721" s="1892"/>
      <c r="F721" s="1892"/>
      <c r="G721" s="1892"/>
      <c r="H721" s="1892"/>
      <c r="I721" s="1892"/>
      <c r="J721" s="1892"/>
      <c r="K721" s="1892"/>
      <c r="L721" s="1892"/>
      <c r="M721" s="1892"/>
      <c r="N721" s="1892"/>
      <c r="O721" s="1892"/>
      <c r="P721" s="1892"/>
      <c r="Q721" s="1892"/>
      <c r="R721" s="1892"/>
      <c r="S721" s="1892"/>
      <c r="T721" s="1892"/>
      <c r="U721" s="1892"/>
      <c r="V721" s="1892"/>
      <c r="W721" s="1892"/>
      <c r="X721" s="1892"/>
    </row>
    <row r="722" spans="1:24" ht="16.5" customHeight="1">
      <c r="A722" s="1892"/>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row>
    <row r="723" spans="1:24" ht="16.5" customHeight="1">
      <c r="A723" s="1892"/>
      <c r="B723" s="1892"/>
      <c r="C723" s="1892"/>
      <c r="D723" s="1892"/>
      <c r="E723" s="1892"/>
      <c r="F723" s="1892"/>
      <c r="G723" s="1892"/>
      <c r="H723" s="1892"/>
      <c r="I723" s="1892"/>
      <c r="J723" s="1892"/>
      <c r="K723" s="1892"/>
      <c r="L723" s="1892"/>
      <c r="M723" s="1892"/>
      <c r="N723" s="1892"/>
      <c r="O723" s="1892"/>
      <c r="P723" s="1892"/>
      <c r="Q723" s="1892"/>
      <c r="R723" s="1892"/>
      <c r="S723" s="1892"/>
      <c r="T723" s="1892"/>
      <c r="U723" s="1892"/>
      <c r="V723" s="1892"/>
      <c r="W723" s="1892"/>
      <c r="X723" s="1892"/>
    </row>
    <row r="724" spans="1:24" ht="16.5" customHeight="1">
      <c r="A724" s="1892"/>
      <c r="B724" s="1892"/>
      <c r="C724" s="1892"/>
      <c r="D724" s="1892"/>
      <c r="E724" s="1892"/>
      <c r="F724" s="1892"/>
      <c r="G724" s="1892"/>
      <c r="H724" s="1892"/>
      <c r="I724" s="1892"/>
      <c r="J724" s="1892"/>
      <c r="K724" s="1892"/>
      <c r="L724" s="1892"/>
      <c r="M724" s="1892"/>
      <c r="N724" s="1892"/>
      <c r="O724" s="1892"/>
      <c r="P724" s="1892"/>
      <c r="Q724" s="1892"/>
      <c r="R724" s="1892"/>
      <c r="S724" s="1892"/>
      <c r="T724" s="1892"/>
      <c r="U724" s="1892"/>
      <c r="V724" s="1892"/>
      <c r="W724" s="1892"/>
      <c r="X724" s="1892"/>
    </row>
    <row r="725" spans="1:24" ht="16.5" customHeight="1">
      <c r="A725" s="1892"/>
      <c r="B725" s="1892"/>
      <c r="C725" s="1892"/>
      <c r="D725" s="1892"/>
      <c r="E725" s="1892"/>
      <c r="F725" s="1892"/>
      <c r="G725" s="1892"/>
      <c r="H725" s="1892"/>
      <c r="I725" s="1892"/>
      <c r="J725" s="1892"/>
      <c r="K725" s="1892"/>
      <c r="L725" s="1892"/>
      <c r="M725" s="1892"/>
      <c r="N725" s="1892"/>
      <c r="O725" s="1892"/>
      <c r="P725" s="1892"/>
      <c r="Q725" s="1892"/>
      <c r="R725" s="1892"/>
      <c r="S725" s="1892"/>
      <c r="T725" s="1892"/>
      <c r="U725" s="1892"/>
      <c r="V725" s="1892"/>
      <c r="W725" s="1892"/>
      <c r="X725" s="1892"/>
    </row>
    <row r="726" spans="1:24" ht="16.5" customHeight="1">
      <c r="A726" s="1892"/>
      <c r="B726" s="1892"/>
      <c r="C726" s="1892"/>
      <c r="D726" s="1892"/>
      <c r="E726" s="1892"/>
      <c r="F726" s="1892"/>
      <c r="G726" s="1892"/>
      <c r="H726" s="1892"/>
      <c r="I726" s="1892"/>
      <c r="J726" s="1892"/>
      <c r="K726" s="1892"/>
      <c r="L726" s="1892"/>
      <c r="M726" s="1892"/>
      <c r="N726" s="1892"/>
      <c r="O726" s="1892"/>
      <c r="P726" s="1892"/>
      <c r="Q726" s="1892"/>
      <c r="R726" s="1892"/>
      <c r="S726" s="1892"/>
      <c r="T726" s="1892"/>
      <c r="U726" s="1892"/>
      <c r="V726" s="1892"/>
      <c r="W726" s="1892"/>
      <c r="X726" s="1892"/>
    </row>
    <row r="727" spans="1:24" ht="16.5" customHeight="1">
      <c r="A727" s="1892"/>
      <c r="B727" s="1892"/>
      <c r="C727" s="1892"/>
      <c r="D727" s="1892"/>
      <c r="E727" s="1892"/>
      <c r="F727" s="1892"/>
      <c r="G727" s="1892"/>
      <c r="H727" s="1892"/>
      <c r="I727" s="1892"/>
      <c r="J727" s="1892"/>
      <c r="K727" s="1892"/>
      <c r="L727" s="1892"/>
      <c r="M727" s="1892"/>
      <c r="N727" s="1892"/>
      <c r="O727" s="1892"/>
      <c r="P727" s="1892"/>
      <c r="Q727" s="1892"/>
      <c r="R727" s="1892"/>
      <c r="S727" s="1892"/>
      <c r="T727" s="1892"/>
      <c r="U727" s="1892"/>
      <c r="V727" s="1892"/>
      <c r="W727" s="1892"/>
      <c r="X727" s="1892"/>
    </row>
    <row r="728" spans="1:24" ht="16.5" customHeight="1">
      <c r="A728" s="1892"/>
      <c r="B728" s="1892"/>
      <c r="C728" s="1892"/>
      <c r="D728" s="1892"/>
      <c r="E728" s="1892"/>
      <c r="F728" s="1892"/>
      <c r="G728" s="1892"/>
      <c r="H728" s="1892"/>
      <c r="I728" s="1892"/>
      <c r="J728" s="1892"/>
      <c r="K728" s="1892"/>
      <c r="L728" s="1892"/>
      <c r="M728" s="1892"/>
      <c r="N728" s="1892"/>
      <c r="O728" s="1892"/>
      <c r="P728" s="1892"/>
      <c r="Q728" s="1892"/>
      <c r="R728" s="1892"/>
      <c r="S728" s="1892"/>
      <c r="T728" s="1892"/>
      <c r="U728" s="1892"/>
      <c r="V728" s="1892"/>
      <c r="W728" s="1892"/>
      <c r="X728" s="1892"/>
    </row>
    <row r="729" spans="1:24" ht="16.5" customHeight="1">
      <c r="A729" s="1892"/>
      <c r="B729" s="1892"/>
      <c r="C729" s="1892"/>
      <c r="D729" s="1892"/>
      <c r="E729" s="1892"/>
      <c r="F729" s="1892"/>
      <c r="G729" s="1892"/>
      <c r="H729" s="1892"/>
      <c r="I729" s="1892"/>
      <c r="J729" s="1892"/>
      <c r="K729" s="1892"/>
      <c r="L729" s="1892"/>
      <c r="M729" s="1892"/>
      <c r="N729" s="1892"/>
      <c r="O729" s="1892"/>
      <c r="P729" s="1892"/>
      <c r="Q729" s="1892"/>
      <c r="R729" s="1892"/>
      <c r="S729" s="1892"/>
      <c r="T729" s="1892"/>
      <c r="U729" s="1892"/>
      <c r="V729" s="1892"/>
      <c r="W729" s="1892"/>
      <c r="X729" s="1892"/>
    </row>
    <row r="730" spans="1:24" ht="16.5" customHeight="1">
      <c r="A730" s="1892"/>
      <c r="B730" s="1892"/>
      <c r="C730" s="1892"/>
      <c r="D730" s="1892"/>
      <c r="E730" s="1892"/>
      <c r="F730" s="1892"/>
      <c r="G730" s="1892"/>
      <c r="H730" s="1892"/>
      <c r="I730" s="1892"/>
      <c r="J730" s="1892"/>
      <c r="K730" s="1892"/>
      <c r="L730" s="1892"/>
      <c r="M730" s="1892"/>
      <c r="N730" s="1892"/>
      <c r="O730" s="1892"/>
      <c r="P730" s="1892"/>
      <c r="Q730" s="1892"/>
      <c r="R730" s="1892"/>
      <c r="S730" s="1892"/>
      <c r="T730" s="1892"/>
      <c r="U730" s="1892"/>
      <c r="V730" s="1892"/>
      <c r="W730" s="1892"/>
      <c r="X730" s="1892"/>
    </row>
    <row r="731" spans="1:24" ht="16.5" customHeight="1">
      <c r="A731" s="1892"/>
      <c r="B731" s="1892"/>
      <c r="C731" s="1892"/>
      <c r="D731" s="1892"/>
      <c r="E731" s="1892"/>
      <c r="F731" s="1892"/>
      <c r="G731" s="1892"/>
      <c r="H731" s="1892"/>
      <c r="I731" s="1892"/>
      <c r="J731" s="1892"/>
      <c r="K731" s="1892"/>
      <c r="L731" s="1892"/>
      <c r="M731" s="1892"/>
      <c r="N731" s="1892"/>
      <c r="O731" s="1892"/>
      <c r="P731" s="1892"/>
      <c r="Q731" s="1892"/>
      <c r="R731" s="1892"/>
      <c r="S731" s="1892"/>
      <c r="T731" s="1892"/>
      <c r="U731" s="1892"/>
      <c r="V731" s="1892"/>
      <c r="W731" s="1892"/>
      <c r="X731" s="1892"/>
    </row>
    <row r="732" spans="1:24" ht="16.5" customHeight="1">
      <c r="A732" s="1892"/>
      <c r="B732" s="1892"/>
      <c r="C732" s="1892"/>
      <c r="D732" s="1892"/>
      <c r="E732" s="1892"/>
      <c r="F732" s="1892"/>
      <c r="G732" s="1892"/>
      <c r="H732" s="1892"/>
      <c r="I732" s="1892"/>
      <c r="J732" s="1892"/>
      <c r="K732" s="1892"/>
      <c r="L732" s="1892"/>
      <c r="M732" s="1892"/>
      <c r="N732" s="1892"/>
      <c r="O732" s="1892"/>
      <c r="P732" s="1892"/>
      <c r="Q732" s="1892"/>
      <c r="R732" s="1892"/>
      <c r="S732" s="1892"/>
      <c r="T732" s="1892"/>
      <c r="U732" s="1892"/>
      <c r="V732" s="1892"/>
      <c r="W732" s="1892"/>
      <c r="X732" s="1892"/>
    </row>
    <row r="733" spans="1:24" ht="16.5" customHeight="1">
      <c r="A733" s="1892"/>
      <c r="B733" s="1892"/>
      <c r="C733" s="1892"/>
      <c r="D733" s="1892"/>
      <c r="E733" s="1892"/>
      <c r="F733" s="1892"/>
      <c r="G733" s="1892"/>
      <c r="H733" s="1892"/>
      <c r="I733" s="1892"/>
      <c r="J733" s="1892"/>
      <c r="K733" s="1892"/>
      <c r="L733" s="1892"/>
      <c r="M733" s="1892"/>
      <c r="N733" s="1892"/>
      <c r="O733" s="1892"/>
      <c r="P733" s="1892"/>
      <c r="Q733" s="1892"/>
      <c r="R733" s="1892"/>
      <c r="S733" s="1892"/>
      <c r="T733" s="1892"/>
      <c r="U733" s="1892"/>
      <c r="V733" s="1892"/>
      <c r="W733" s="1892"/>
      <c r="X733" s="1892"/>
    </row>
    <row r="734" spans="1:24" ht="16.5" customHeight="1">
      <c r="A734" s="1892"/>
      <c r="B734" s="1892"/>
      <c r="C734" s="1892"/>
      <c r="D734" s="1892"/>
      <c r="E734" s="1892"/>
      <c r="F734" s="1892"/>
      <c r="G734" s="1892"/>
      <c r="H734" s="1892"/>
      <c r="I734" s="1892"/>
      <c r="J734" s="1892"/>
      <c r="K734" s="1892"/>
      <c r="L734" s="1892"/>
      <c r="M734" s="1892"/>
      <c r="N734" s="1892"/>
      <c r="O734" s="1892"/>
      <c r="P734" s="1892"/>
      <c r="Q734" s="1892"/>
      <c r="R734" s="1892"/>
      <c r="S734" s="1892"/>
      <c r="T734" s="1892"/>
      <c r="U734" s="1892"/>
      <c r="V734" s="1892"/>
      <c r="W734" s="1892"/>
      <c r="X734" s="1892"/>
    </row>
    <row r="735" spans="1:24" ht="16.5" customHeight="1">
      <c r="A735" s="1892"/>
      <c r="B735" s="1892"/>
      <c r="C735" s="1892"/>
      <c r="D735" s="1892"/>
      <c r="E735" s="1892"/>
      <c r="F735" s="1892"/>
      <c r="G735" s="1892"/>
      <c r="H735" s="1892"/>
      <c r="I735" s="1892"/>
      <c r="J735" s="1892"/>
      <c r="K735" s="1892"/>
      <c r="L735" s="1892"/>
      <c r="M735" s="1892"/>
      <c r="N735" s="1892"/>
      <c r="O735" s="1892"/>
      <c r="P735" s="1892"/>
      <c r="Q735" s="1892"/>
      <c r="R735" s="1892"/>
      <c r="S735" s="1892"/>
      <c r="T735" s="1892"/>
      <c r="U735" s="1892"/>
      <c r="V735" s="1892"/>
      <c r="W735" s="1892"/>
      <c r="X735" s="1892"/>
    </row>
    <row r="736" spans="1:24" ht="16.5" customHeight="1">
      <c r="A736" s="1892"/>
      <c r="B736" s="1892"/>
      <c r="C736" s="1892"/>
      <c r="D736" s="1892"/>
      <c r="E736" s="1892"/>
      <c r="F736" s="1892"/>
      <c r="G736" s="1892"/>
      <c r="H736" s="1892"/>
      <c r="I736" s="1892"/>
      <c r="J736" s="1892"/>
      <c r="K736" s="1892"/>
      <c r="L736" s="1892"/>
      <c r="M736" s="1892"/>
      <c r="N736" s="1892"/>
      <c r="O736" s="1892"/>
      <c r="P736" s="1892"/>
      <c r="Q736" s="1892"/>
      <c r="R736" s="1892"/>
      <c r="S736" s="1892"/>
      <c r="T736" s="1892"/>
      <c r="U736" s="1892"/>
      <c r="V736" s="1892"/>
      <c r="W736" s="1892"/>
      <c r="X736" s="1892"/>
    </row>
    <row r="737" spans="1:24" ht="16.5" customHeight="1">
      <c r="A737" s="1892"/>
      <c r="B737" s="1892"/>
      <c r="C737" s="1892"/>
      <c r="D737" s="1892"/>
      <c r="E737" s="1892"/>
      <c r="F737" s="1892"/>
      <c r="G737" s="1892"/>
      <c r="H737" s="1892"/>
      <c r="I737" s="1892"/>
      <c r="J737" s="1892"/>
      <c r="K737" s="1892"/>
      <c r="L737" s="1892"/>
      <c r="M737" s="1892"/>
      <c r="N737" s="1892"/>
      <c r="O737" s="1892"/>
      <c r="P737" s="1892"/>
      <c r="Q737" s="1892"/>
      <c r="R737" s="1892"/>
      <c r="S737" s="1892"/>
      <c r="T737" s="1892"/>
      <c r="U737" s="1892"/>
      <c r="V737" s="1892"/>
      <c r="W737" s="1892"/>
      <c r="X737" s="1892"/>
    </row>
    <row r="738" spans="1:24" ht="16.5" customHeight="1">
      <c r="A738" s="1892"/>
      <c r="B738" s="1892"/>
      <c r="C738" s="1892"/>
      <c r="D738" s="1892"/>
      <c r="E738" s="1892"/>
      <c r="F738" s="1892"/>
      <c r="G738" s="1892"/>
      <c r="H738" s="1892"/>
      <c r="I738" s="1892"/>
      <c r="J738" s="1892"/>
      <c r="K738" s="1892"/>
      <c r="L738" s="1892"/>
      <c r="M738" s="1892"/>
      <c r="N738" s="1892"/>
      <c r="O738" s="1892"/>
      <c r="P738" s="1892"/>
      <c r="Q738" s="1892"/>
      <c r="R738" s="1892"/>
      <c r="S738" s="1892"/>
      <c r="T738" s="1892"/>
      <c r="U738" s="1892"/>
      <c r="V738" s="1892"/>
      <c r="W738" s="1892"/>
      <c r="X738" s="1892"/>
    </row>
    <row r="739" spans="1:24" ht="16.5" customHeight="1">
      <c r="A739" s="1892"/>
      <c r="B739" s="1892"/>
      <c r="C739" s="1892"/>
      <c r="D739" s="1892"/>
      <c r="E739" s="1892"/>
      <c r="F739" s="1892"/>
      <c r="G739" s="1892"/>
      <c r="H739" s="1892"/>
      <c r="I739" s="1892"/>
      <c r="J739" s="1892"/>
      <c r="K739" s="1892"/>
      <c r="L739" s="1892"/>
      <c r="M739" s="1892"/>
      <c r="N739" s="1892"/>
      <c r="O739" s="1892"/>
      <c r="P739" s="1892"/>
      <c r="Q739" s="1892"/>
      <c r="R739" s="1892"/>
      <c r="S739" s="1892"/>
      <c r="T739" s="1892"/>
      <c r="U739" s="1892"/>
      <c r="V739" s="1892"/>
      <c r="W739" s="1892"/>
      <c r="X739" s="1892"/>
    </row>
    <row r="740" spans="1:24" ht="16.5" customHeight="1">
      <c r="A740" s="1892"/>
      <c r="B740" s="1892"/>
      <c r="C740" s="1892"/>
      <c r="D740" s="1892"/>
      <c r="E740" s="1892"/>
      <c r="F740" s="1892"/>
      <c r="G740" s="1892"/>
      <c r="H740" s="1892"/>
      <c r="I740" s="1892"/>
      <c r="J740" s="1892"/>
      <c r="K740" s="1892"/>
      <c r="L740" s="1892"/>
      <c r="M740" s="1892"/>
      <c r="N740" s="1892"/>
      <c r="O740" s="1892"/>
      <c r="P740" s="1892"/>
      <c r="Q740" s="1892"/>
      <c r="R740" s="1892"/>
      <c r="S740" s="1892"/>
      <c r="T740" s="1892"/>
      <c r="U740" s="1892"/>
      <c r="V740" s="1892"/>
      <c r="W740" s="1892"/>
      <c r="X740" s="1892"/>
    </row>
    <row r="741" spans="1:24" ht="16.5" customHeight="1">
      <c r="A741" s="1892"/>
      <c r="B741" s="1892"/>
      <c r="C741" s="1892"/>
      <c r="D741" s="1892"/>
      <c r="E741" s="1892"/>
      <c r="F741" s="1892"/>
      <c r="G741" s="1892"/>
      <c r="H741" s="1892"/>
      <c r="I741" s="1892"/>
      <c r="J741" s="1892"/>
      <c r="K741" s="1892"/>
      <c r="L741" s="1892"/>
      <c r="M741" s="1892"/>
      <c r="N741" s="1892"/>
      <c r="O741" s="1892"/>
      <c r="P741" s="1892"/>
      <c r="Q741" s="1892"/>
      <c r="R741" s="1892"/>
      <c r="S741" s="1892"/>
      <c r="T741" s="1892"/>
      <c r="U741" s="1892"/>
      <c r="V741" s="1892"/>
      <c r="W741" s="1892"/>
      <c r="X741" s="1892"/>
    </row>
    <row r="742" spans="1:24" ht="16.5" customHeight="1">
      <c r="A742" s="1892"/>
      <c r="B742" s="1892"/>
      <c r="C742" s="1892"/>
      <c r="D742" s="1892"/>
      <c r="E742" s="1892"/>
      <c r="F742" s="1892"/>
      <c r="G742" s="1892"/>
      <c r="H742" s="1892"/>
      <c r="I742" s="1892"/>
      <c r="J742" s="1892"/>
      <c r="K742" s="1892"/>
      <c r="L742" s="1892"/>
      <c r="M742" s="1892"/>
      <c r="N742" s="1892"/>
      <c r="O742" s="1892"/>
      <c r="P742" s="1892"/>
      <c r="Q742" s="1892"/>
      <c r="R742" s="1892"/>
      <c r="S742" s="1892"/>
      <c r="T742" s="1892"/>
      <c r="U742" s="1892"/>
      <c r="V742" s="1892"/>
      <c r="W742" s="1892"/>
      <c r="X742" s="1892"/>
    </row>
    <row r="743" spans="1:24" ht="16.5" customHeight="1">
      <c r="A743" s="1892"/>
      <c r="B743" s="1892"/>
      <c r="C743" s="1892"/>
      <c r="D743" s="1892"/>
      <c r="E743" s="1892"/>
      <c r="F743" s="1892"/>
      <c r="G743" s="1892"/>
      <c r="H743" s="1892"/>
      <c r="I743" s="1892"/>
      <c r="J743" s="1892"/>
      <c r="K743" s="1892"/>
      <c r="L743" s="1892"/>
      <c r="M743" s="1892"/>
      <c r="N743" s="1892"/>
      <c r="O743" s="1892"/>
      <c r="P743" s="1892"/>
      <c r="Q743" s="1892"/>
      <c r="R743" s="1892"/>
      <c r="S743" s="1892"/>
      <c r="T743" s="1892"/>
      <c r="U743" s="1892"/>
      <c r="V743" s="1892"/>
      <c r="W743" s="1892"/>
      <c r="X743" s="1892"/>
    </row>
    <row r="744" spans="1:24" ht="16.5" customHeight="1">
      <c r="A744" s="1892"/>
      <c r="B744" s="1892"/>
      <c r="C744" s="1892"/>
      <c r="D744" s="1892"/>
      <c r="E744" s="1892"/>
      <c r="F744" s="1892"/>
      <c r="G744" s="1892"/>
      <c r="H744" s="1892"/>
      <c r="I744" s="1892"/>
      <c r="J744" s="1892"/>
      <c r="K744" s="1892"/>
      <c r="L744" s="1892"/>
      <c r="M744" s="1892"/>
      <c r="N744" s="1892"/>
      <c r="O744" s="1892"/>
      <c r="P744" s="1892"/>
      <c r="Q744" s="1892"/>
      <c r="R744" s="1892"/>
      <c r="S744" s="1892"/>
      <c r="T744" s="1892"/>
      <c r="U744" s="1892"/>
      <c r="V744" s="1892"/>
      <c r="W744" s="1892"/>
      <c r="X744" s="1892"/>
    </row>
    <row r="745" spans="1:24" ht="16.5" customHeight="1">
      <c r="A745" s="1892"/>
      <c r="B745" s="1892"/>
      <c r="C745" s="1892"/>
      <c r="D745" s="1892"/>
      <c r="E745" s="1892"/>
      <c r="F745" s="1892"/>
      <c r="G745" s="1892"/>
      <c r="H745" s="1892"/>
      <c r="I745" s="1892"/>
      <c r="J745" s="1892"/>
      <c r="K745" s="1892"/>
      <c r="L745" s="1892"/>
      <c r="M745" s="1892"/>
      <c r="N745" s="1892"/>
      <c r="O745" s="1892"/>
      <c r="P745" s="1892"/>
      <c r="Q745" s="1892"/>
      <c r="R745" s="1892"/>
      <c r="S745" s="1892"/>
      <c r="T745" s="1892"/>
      <c r="U745" s="1892"/>
      <c r="V745" s="1892"/>
      <c r="W745" s="1892"/>
      <c r="X745" s="1892"/>
    </row>
    <row r="746" spans="1:24" ht="16.5" customHeight="1">
      <c r="A746" s="1892"/>
      <c r="B746" s="1892"/>
      <c r="C746" s="1892"/>
      <c r="D746" s="1892"/>
      <c r="E746" s="1892"/>
      <c r="F746" s="1892"/>
      <c r="G746" s="1892"/>
      <c r="H746" s="1892"/>
      <c r="I746" s="1892"/>
      <c r="J746" s="1892"/>
      <c r="K746" s="1892"/>
      <c r="L746" s="1892"/>
      <c r="M746" s="1892"/>
      <c r="N746" s="1892"/>
      <c r="O746" s="1892"/>
      <c r="P746" s="1892"/>
      <c r="Q746" s="1892"/>
      <c r="R746" s="1892"/>
      <c r="S746" s="1892"/>
      <c r="T746" s="1892"/>
      <c r="U746" s="1892"/>
      <c r="V746" s="1892"/>
      <c r="W746" s="1892"/>
      <c r="X746" s="1892"/>
    </row>
    <row r="747" spans="1:24" ht="16.5" customHeight="1">
      <c r="A747" s="1892"/>
      <c r="B747" s="1892"/>
      <c r="C747" s="1892"/>
      <c r="D747" s="1892"/>
      <c r="E747" s="1892"/>
      <c r="F747" s="1892"/>
      <c r="G747" s="1892"/>
      <c r="H747" s="1892"/>
      <c r="I747" s="1892"/>
      <c r="J747" s="1892"/>
      <c r="K747" s="1892"/>
      <c r="L747" s="1892"/>
      <c r="M747" s="1892"/>
      <c r="N747" s="1892"/>
      <c r="O747" s="1892"/>
      <c r="P747" s="1892"/>
      <c r="Q747" s="1892"/>
      <c r="R747" s="1892"/>
      <c r="S747" s="1892"/>
      <c r="T747" s="1892"/>
      <c r="U747" s="1892"/>
      <c r="V747" s="1892"/>
      <c r="W747" s="1892"/>
      <c r="X747" s="1892"/>
    </row>
    <row r="748" spans="1:24" ht="16.5" customHeight="1">
      <c r="A748" s="1892"/>
      <c r="B748" s="1892"/>
      <c r="C748" s="1892"/>
      <c r="D748" s="1892"/>
      <c r="E748" s="1892"/>
      <c r="F748" s="1892"/>
      <c r="G748" s="1892"/>
      <c r="H748" s="1892"/>
      <c r="I748" s="1892"/>
      <c r="J748" s="1892"/>
      <c r="K748" s="1892"/>
      <c r="L748" s="1892"/>
      <c r="M748" s="1892"/>
      <c r="N748" s="1892"/>
      <c r="O748" s="1892"/>
      <c r="P748" s="1892"/>
      <c r="Q748" s="1892"/>
      <c r="R748" s="1892"/>
      <c r="S748" s="1892"/>
      <c r="T748" s="1892"/>
      <c r="U748" s="1892"/>
      <c r="V748" s="1892"/>
      <c r="W748" s="1892"/>
      <c r="X748" s="1892"/>
    </row>
    <row r="749" spans="1:24" ht="16.5" customHeight="1">
      <c r="A749" s="1892"/>
      <c r="B749" s="1892"/>
      <c r="C749" s="1892"/>
      <c r="D749" s="1892"/>
      <c r="E749" s="1892"/>
      <c r="F749" s="1892"/>
      <c r="G749" s="1892"/>
      <c r="H749" s="1892"/>
      <c r="I749" s="1892"/>
      <c r="J749" s="1892"/>
      <c r="K749" s="1892"/>
      <c r="L749" s="1892"/>
      <c r="M749" s="1892"/>
      <c r="N749" s="1892"/>
      <c r="O749" s="1892"/>
      <c r="P749" s="1892"/>
      <c r="Q749" s="1892"/>
      <c r="R749" s="1892"/>
      <c r="S749" s="1892"/>
      <c r="T749" s="1892"/>
      <c r="U749" s="1892"/>
      <c r="V749" s="1892"/>
      <c r="W749" s="1892"/>
      <c r="X749" s="1892"/>
    </row>
    <row r="750" spans="1:24" ht="16.5" customHeight="1">
      <c r="A750" s="1892"/>
      <c r="B750" s="1892"/>
      <c r="C750" s="1892"/>
      <c r="D750" s="1892"/>
      <c r="E750" s="1892"/>
      <c r="F750" s="1892"/>
      <c r="G750" s="1892"/>
      <c r="H750" s="1892"/>
      <c r="I750" s="1892"/>
      <c r="J750" s="1892"/>
      <c r="K750" s="1892"/>
      <c r="L750" s="1892"/>
      <c r="M750" s="1892"/>
      <c r="N750" s="1892"/>
      <c r="O750" s="1892"/>
      <c r="P750" s="1892"/>
      <c r="Q750" s="1892"/>
      <c r="R750" s="1892"/>
      <c r="S750" s="1892"/>
      <c r="T750" s="1892"/>
      <c r="U750" s="1892"/>
      <c r="V750" s="1892"/>
      <c r="W750" s="1892"/>
      <c r="X750" s="1892"/>
    </row>
    <row r="751" spans="1:24" ht="16.5" customHeight="1">
      <c r="A751" s="1892"/>
      <c r="B751" s="1892"/>
      <c r="C751" s="1892"/>
      <c r="D751" s="1892"/>
      <c r="E751" s="1892"/>
      <c r="F751" s="1892"/>
      <c r="G751" s="1892"/>
      <c r="H751" s="1892"/>
      <c r="I751" s="1892"/>
      <c r="J751" s="1892"/>
      <c r="K751" s="1892"/>
      <c r="L751" s="1892"/>
      <c r="M751" s="1892"/>
      <c r="N751" s="1892"/>
      <c r="O751" s="1892"/>
      <c r="P751" s="1892"/>
      <c r="Q751" s="1892"/>
      <c r="R751" s="1892"/>
      <c r="S751" s="1892"/>
      <c r="T751" s="1892"/>
      <c r="U751" s="1892"/>
      <c r="V751" s="1892"/>
      <c r="W751" s="1892"/>
      <c r="X751" s="1892"/>
    </row>
    <row r="752" spans="1:24" ht="16.5" customHeight="1">
      <c r="A752" s="1892"/>
      <c r="B752" s="1892"/>
      <c r="C752" s="1892"/>
      <c r="D752" s="1892"/>
      <c r="E752" s="1892"/>
      <c r="F752" s="1892"/>
      <c r="G752" s="1892"/>
      <c r="H752" s="1892"/>
      <c r="I752" s="1892"/>
      <c r="J752" s="1892"/>
      <c r="K752" s="1892"/>
      <c r="L752" s="1892"/>
      <c r="M752" s="1892"/>
      <c r="N752" s="1892"/>
      <c r="O752" s="1892"/>
      <c r="P752" s="1892"/>
      <c r="Q752" s="1892"/>
      <c r="R752" s="1892"/>
      <c r="S752" s="1892"/>
      <c r="T752" s="1892"/>
      <c r="U752" s="1892"/>
      <c r="V752" s="1892"/>
      <c r="W752" s="1892"/>
      <c r="X752" s="1892"/>
    </row>
    <row r="753" spans="1:24" ht="16.5" customHeight="1">
      <c r="A753" s="1892"/>
      <c r="B753" s="1892"/>
      <c r="C753" s="1892"/>
      <c r="D753" s="1892"/>
      <c r="E753" s="1892"/>
      <c r="F753" s="1892"/>
      <c r="G753" s="1892"/>
      <c r="H753" s="1892"/>
      <c r="I753" s="1892"/>
      <c r="J753" s="1892"/>
      <c r="K753" s="1892"/>
      <c r="L753" s="1892"/>
      <c r="M753" s="1892"/>
      <c r="N753" s="1892"/>
      <c r="O753" s="1892"/>
      <c r="P753" s="1892"/>
      <c r="Q753" s="1892"/>
      <c r="R753" s="1892"/>
      <c r="S753" s="1892"/>
      <c r="T753" s="1892"/>
      <c r="U753" s="1892"/>
      <c r="V753" s="1892"/>
      <c r="W753" s="1892"/>
      <c r="X753" s="1892"/>
    </row>
    <row r="754" spans="1:24" ht="16.5" customHeight="1">
      <c r="A754" s="1892"/>
      <c r="B754" s="1892"/>
      <c r="C754" s="1892"/>
      <c r="D754" s="1892"/>
      <c r="E754" s="1892"/>
      <c r="F754" s="1892"/>
      <c r="G754" s="1892"/>
      <c r="H754" s="1892"/>
      <c r="I754" s="1892"/>
      <c r="J754" s="1892"/>
      <c r="K754" s="1892"/>
      <c r="L754" s="1892"/>
      <c r="M754" s="1892"/>
      <c r="N754" s="1892"/>
      <c r="O754" s="1892"/>
      <c r="P754" s="1892"/>
      <c r="Q754" s="1892"/>
      <c r="R754" s="1892"/>
      <c r="S754" s="1892"/>
      <c r="T754" s="1892"/>
      <c r="U754" s="1892"/>
      <c r="V754" s="1892"/>
      <c r="W754" s="1892"/>
      <c r="X754" s="1892"/>
    </row>
    <row r="755" spans="1:24" ht="16.5" customHeight="1">
      <c r="A755" s="1892"/>
      <c r="B755" s="1892"/>
      <c r="C755" s="1892"/>
      <c r="D755" s="1892"/>
      <c r="E755" s="1892"/>
      <c r="F755" s="1892"/>
      <c r="G755" s="1892"/>
      <c r="H755" s="1892"/>
      <c r="I755" s="1892"/>
      <c r="J755" s="1892"/>
      <c r="K755" s="1892"/>
      <c r="L755" s="1892"/>
      <c r="M755" s="1892"/>
      <c r="N755" s="1892"/>
      <c r="O755" s="1892"/>
      <c r="P755" s="1892"/>
      <c r="Q755" s="1892"/>
      <c r="R755" s="1892"/>
      <c r="S755" s="1892"/>
      <c r="T755" s="1892"/>
      <c r="U755" s="1892"/>
      <c r="V755" s="1892"/>
      <c r="W755" s="1892"/>
      <c r="X755" s="1892"/>
    </row>
    <row r="756" spans="1:24" ht="16.5" customHeight="1">
      <c r="A756" s="1892"/>
      <c r="B756" s="1892"/>
      <c r="C756" s="1892"/>
      <c r="D756" s="1892"/>
      <c r="E756" s="1892"/>
      <c r="F756" s="1892"/>
      <c r="G756" s="1892"/>
      <c r="H756" s="1892"/>
      <c r="I756" s="1892"/>
      <c r="J756" s="1892"/>
      <c r="K756" s="1892"/>
      <c r="L756" s="1892"/>
      <c r="M756" s="1892"/>
      <c r="N756" s="1892"/>
      <c r="O756" s="1892"/>
      <c r="P756" s="1892"/>
      <c r="Q756" s="1892"/>
      <c r="R756" s="1892"/>
      <c r="S756" s="1892"/>
      <c r="T756" s="1892"/>
      <c r="U756" s="1892"/>
      <c r="V756" s="1892"/>
      <c r="W756" s="1892"/>
      <c r="X756" s="1892"/>
    </row>
    <row r="757" spans="1:24" ht="16.5" customHeight="1">
      <c r="A757" s="1892"/>
      <c r="B757" s="1892"/>
      <c r="C757" s="1892"/>
      <c r="D757" s="1892"/>
      <c r="E757" s="1892"/>
      <c r="F757" s="1892"/>
      <c r="G757" s="1892"/>
      <c r="H757" s="1892"/>
      <c r="I757" s="1892"/>
      <c r="J757" s="1892"/>
      <c r="K757" s="1892"/>
      <c r="L757" s="1892"/>
      <c r="M757" s="1892"/>
      <c r="N757" s="1892"/>
      <c r="O757" s="1892"/>
      <c r="P757" s="1892"/>
      <c r="Q757" s="1892"/>
      <c r="R757" s="1892"/>
      <c r="S757" s="1892"/>
      <c r="T757" s="1892"/>
      <c r="U757" s="1892"/>
      <c r="V757" s="1892"/>
      <c r="W757" s="1892"/>
      <c r="X757" s="1892"/>
    </row>
    <row r="758" spans="1:24" ht="16.5" customHeight="1">
      <c r="A758" s="1892"/>
      <c r="B758" s="1892"/>
      <c r="C758" s="1892"/>
      <c r="D758" s="1892"/>
      <c r="E758" s="1892"/>
      <c r="F758" s="1892"/>
      <c r="G758" s="1892"/>
      <c r="H758" s="1892"/>
      <c r="I758" s="1892"/>
      <c r="J758" s="1892"/>
      <c r="K758" s="1892"/>
      <c r="L758" s="1892"/>
      <c r="M758" s="1892"/>
      <c r="N758" s="1892"/>
      <c r="O758" s="1892"/>
      <c r="P758" s="1892"/>
      <c r="Q758" s="1892"/>
      <c r="R758" s="1892"/>
      <c r="S758" s="1892"/>
      <c r="T758" s="1892"/>
      <c r="U758" s="1892"/>
      <c r="V758" s="1892"/>
      <c r="W758" s="1892"/>
      <c r="X758" s="1892"/>
    </row>
    <row r="759" spans="1:24" ht="16.5" customHeight="1">
      <c r="A759" s="1892"/>
      <c r="B759" s="1892"/>
      <c r="C759" s="1892"/>
      <c r="D759" s="1892"/>
      <c r="E759" s="1892"/>
      <c r="F759" s="1892"/>
      <c r="G759" s="1892"/>
      <c r="H759" s="1892"/>
      <c r="I759" s="1892"/>
      <c r="J759" s="1892"/>
      <c r="K759" s="1892"/>
      <c r="L759" s="1892"/>
      <c r="M759" s="1892"/>
      <c r="N759" s="1892"/>
      <c r="O759" s="1892"/>
      <c r="P759" s="1892"/>
      <c r="Q759" s="1892"/>
      <c r="R759" s="1892"/>
      <c r="S759" s="1892"/>
      <c r="T759" s="1892"/>
      <c r="U759" s="1892"/>
      <c r="V759" s="1892"/>
      <c r="W759" s="1892"/>
      <c r="X759" s="1892"/>
    </row>
    <row r="760" spans="1:24" ht="16.5" customHeight="1">
      <c r="A760" s="1892"/>
      <c r="B760" s="1892"/>
      <c r="C760" s="1892"/>
      <c r="D760" s="1892"/>
      <c r="E760" s="1892"/>
      <c r="F760" s="1892"/>
      <c r="G760" s="1892"/>
      <c r="H760" s="1892"/>
      <c r="I760" s="1892"/>
      <c r="J760" s="1892"/>
      <c r="K760" s="1892"/>
      <c r="L760" s="1892"/>
      <c r="M760" s="1892"/>
      <c r="N760" s="1892"/>
      <c r="O760" s="1892"/>
      <c r="P760" s="1892"/>
      <c r="Q760" s="1892"/>
      <c r="R760" s="1892"/>
      <c r="S760" s="1892"/>
      <c r="T760" s="1892"/>
      <c r="U760" s="1892"/>
      <c r="V760" s="1892"/>
      <c r="W760" s="1892"/>
      <c r="X760" s="1892"/>
    </row>
    <row r="761" spans="1:24" ht="16.5" customHeight="1">
      <c r="A761" s="1892"/>
      <c r="B761" s="1892"/>
      <c r="C761" s="1892"/>
      <c r="D761" s="1892"/>
      <c r="E761" s="1892"/>
      <c r="F761" s="1892"/>
      <c r="G761" s="1892"/>
      <c r="H761" s="1892"/>
      <c r="I761" s="1892"/>
      <c r="J761" s="1892"/>
      <c r="K761" s="1892"/>
      <c r="L761" s="1892"/>
      <c r="M761" s="1892"/>
      <c r="N761" s="1892"/>
      <c r="O761" s="1892"/>
      <c r="P761" s="1892"/>
      <c r="Q761" s="1892"/>
      <c r="R761" s="1892"/>
      <c r="S761" s="1892"/>
      <c r="T761" s="1892"/>
      <c r="U761" s="1892"/>
      <c r="V761" s="1892"/>
      <c r="W761" s="1892"/>
      <c r="X761" s="1892"/>
    </row>
    <row r="762" spans="1:24" ht="16.5" customHeight="1">
      <c r="A762" s="1892"/>
      <c r="B762" s="1892"/>
      <c r="C762" s="1892"/>
      <c r="D762" s="1892"/>
      <c r="E762" s="1892"/>
      <c r="F762" s="1892"/>
      <c r="G762" s="1892"/>
      <c r="H762" s="1892"/>
      <c r="I762" s="1892"/>
      <c r="J762" s="1892"/>
      <c r="K762" s="1892"/>
      <c r="L762" s="1892"/>
      <c r="M762" s="1892"/>
      <c r="N762" s="1892"/>
      <c r="O762" s="1892"/>
      <c r="P762" s="1892"/>
      <c r="Q762" s="1892"/>
      <c r="R762" s="1892"/>
      <c r="S762" s="1892"/>
      <c r="T762" s="1892"/>
      <c r="U762" s="1892"/>
      <c r="V762" s="1892"/>
      <c r="W762" s="1892"/>
      <c r="X762" s="1892"/>
    </row>
    <row r="763" spans="1:24" ht="16.5" customHeight="1">
      <c r="A763" s="1892"/>
      <c r="B763" s="1892"/>
      <c r="C763" s="1892"/>
      <c r="D763" s="1892"/>
      <c r="E763" s="1892"/>
      <c r="F763" s="1892"/>
      <c r="G763" s="1892"/>
      <c r="H763" s="1892"/>
      <c r="I763" s="1892"/>
      <c r="J763" s="1892"/>
      <c r="K763" s="1892"/>
      <c r="L763" s="1892"/>
      <c r="M763" s="1892"/>
      <c r="N763" s="1892"/>
      <c r="O763" s="1892"/>
      <c r="P763" s="1892"/>
      <c r="Q763" s="1892"/>
      <c r="R763" s="1892"/>
      <c r="S763" s="1892"/>
      <c r="T763" s="1892"/>
      <c r="U763" s="1892"/>
      <c r="V763" s="1892"/>
      <c r="W763" s="1892"/>
      <c r="X763" s="1892"/>
    </row>
    <row r="764" spans="1:24" ht="16.5" customHeight="1">
      <c r="A764" s="1892"/>
      <c r="B764" s="1892"/>
      <c r="C764" s="1892"/>
      <c r="D764" s="1892"/>
      <c r="E764" s="1892"/>
      <c r="F764" s="1892"/>
      <c r="G764" s="1892"/>
      <c r="H764" s="1892"/>
      <c r="I764" s="1892"/>
      <c r="J764" s="1892"/>
      <c r="K764" s="1892"/>
      <c r="L764" s="1892"/>
      <c r="M764" s="1892"/>
      <c r="N764" s="1892"/>
      <c r="O764" s="1892"/>
      <c r="P764" s="1892"/>
      <c r="Q764" s="1892"/>
      <c r="R764" s="1892"/>
      <c r="S764" s="1892"/>
      <c r="T764" s="1892"/>
      <c r="U764" s="1892"/>
      <c r="V764" s="1892"/>
      <c r="W764" s="1892"/>
      <c r="X764" s="1892"/>
    </row>
    <row r="765" spans="1:24" ht="16.5" customHeight="1">
      <c r="A765" s="1892"/>
      <c r="B765" s="1892"/>
      <c r="C765" s="1892"/>
      <c r="D765" s="1892"/>
      <c r="E765" s="1892"/>
      <c r="F765" s="1892"/>
      <c r="G765" s="1892"/>
      <c r="H765" s="1892"/>
      <c r="I765" s="1892"/>
      <c r="J765" s="1892"/>
      <c r="K765" s="1892"/>
      <c r="L765" s="1892"/>
      <c r="M765" s="1892"/>
      <c r="N765" s="1892"/>
      <c r="O765" s="1892"/>
      <c r="P765" s="1892"/>
      <c r="Q765" s="1892"/>
      <c r="R765" s="1892"/>
      <c r="S765" s="1892"/>
      <c r="T765" s="1892"/>
      <c r="U765" s="1892"/>
      <c r="V765" s="1892"/>
      <c r="W765" s="1892"/>
      <c r="X765" s="1892"/>
    </row>
    <row r="766" spans="1:24" ht="16.5" customHeight="1">
      <c r="A766" s="1892"/>
      <c r="B766" s="1892"/>
      <c r="C766" s="1892"/>
      <c r="D766" s="1892"/>
      <c r="E766" s="1892"/>
      <c r="F766" s="1892"/>
      <c r="G766" s="1892"/>
      <c r="H766" s="1892"/>
      <c r="I766" s="1892"/>
      <c r="J766" s="1892"/>
      <c r="K766" s="1892"/>
      <c r="L766" s="1892"/>
      <c r="M766" s="1892"/>
      <c r="N766" s="1892"/>
      <c r="O766" s="1892"/>
      <c r="P766" s="1892"/>
      <c r="Q766" s="1892"/>
      <c r="R766" s="1892"/>
      <c r="S766" s="1892"/>
      <c r="T766" s="1892"/>
      <c r="U766" s="1892"/>
      <c r="V766" s="1892"/>
      <c r="W766" s="1892"/>
      <c r="X766" s="1892"/>
    </row>
    <row r="767" spans="1:24" ht="16.5" customHeight="1">
      <c r="A767" s="1892"/>
      <c r="B767" s="1892"/>
      <c r="C767" s="1892"/>
      <c r="D767" s="1892"/>
      <c r="E767" s="1892"/>
      <c r="F767" s="1892"/>
      <c r="G767" s="1892"/>
      <c r="H767" s="1892"/>
      <c r="I767" s="1892"/>
      <c r="J767" s="1892"/>
      <c r="K767" s="1892"/>
      <c r="L767" s="1892"/>
      <c r="M767" s="1892"/>
      <c r="N767" s="1892"/>
      <c r="O767" s="1892"/>
      <c r="P767" s="1892"/>
      <c r="Q767" s="1892"/>
      <c r="R767" s="1892"/>
      <c r="S767" s="1892"/>
      <c r="T767" s="1892"/>
      <c r="U767" s="1892"/>
      <c r="V767" s="1892"/>
      <c r="W767" s="1892"/>
      <c r="X767" s="1892"/>
    </row>
    <row r="768" spans="1:24" ht="16.5" customHeight="1">
      <c r="A768" s="1892"/>
      <c r="B768" s="1892"/>
      <c r="C768" s="1892"/>
      <c r="D768" s="1892"/>
      <c r="E768" s="1892"/>
      <c r="F768" s="1892"/>
      <c r="G768" s="1892"/>
      <c r="H768" s="1892"/>
      <c r="I768" s="1892"/>
      <c r="J768" s="1892"/>
      <c r="K768" s="1892"/>
      <c r="L768" s="1892"/>
      <c r="M768" s="1892"/>
      <c r="N768" s="1892"/>
      <c r="O768" s="1892"/>
      <c r="P768" s="1892"/>
      <c r="Q768" s="1892"/>
      <c r="R768" s="1892"/>
      <c r="S768" s="1892"/>
      <c r="T768" s="1892"/>
      <c r="U768" s="1892"/>
      <c r="V768" s="1892"/>
      <c r="W768" s="1892"/>
      <c r="X768" s="1892"/>
    </row>
    <row r="769" spans="1:24" ht="16.5" customHeight="1">
      <c r="A769" s="1892"/>
      <c r="B769" s="1892"/>
      <c r="C769" s="1892"/>
      <c r="D769" s="1892"/>
      <c r="E769" s="1892"/>
      <c r="F769" s="1892"/>
      <c r="G769" s="1892"/>
      <c r="H769" s="1892"/>
      <c r="I769" s="1892"/>
      <c r="J769" s="1892"/>
      <c r="K769" s="1892"/>
      <c r="L769" s="1892"/>
      <c r="M769" s="1892"/>
      <c r="N769" s="1892"/>
      <c r="O769" s="1892"/>
      <c r="P769" s="1892"/>
      <c r="Q769" s="1892"/>
      <c r="R769" s="1892"/>
      <c r="S769" s="1892"/>
      <c r="T769" s="1892"/>
      <c r="U769" s="1892"/>
      <c r="V769" s="1892"/>
      <c r="W769" s="1892"/>
      <c r="X769" s="1892"/>
    </row>
    <row r="770" spans="1:24" ht="16.5" customHeight="1">
      <c r="A770" s="1892"/>
      <c r="B770" s="1892"/>
      <c r="C770" s="1892"/>
      <c r="D770" s="1892"/>
      <c r="E770" s="1892"/>
      <c r="F770" s="1892"/>
      <c r="G770" s="1892"/>
      <c r="H770" s="1892"/>
      <c r="I770" s="1892"/>
      <c r="J770" s="1892"/>
      <c r="K770" s="1892"/>
      <c r="L770" s="1892"/>
      <c r="M770" s="1892"/>
      <c r="N770" s="1892"/>
      <c r="O770" s="1892"/>
      <c r="P770" s="1892"/>
      <c r="Q770" s="1892"/>
      <c r="R770" s="1892"/>
      <c r="S770" s="1892"/>
      <c r="T770" s="1892"/>
      <c r="U770" s="1892"/>
      <c r="V770" s="1892"/>
      <c r="W770" s="1892"/>
      <c r="X770" s="1892"/>
    </row>
    <row r="771" spans="1:24" ht="16.5" customHeight="1">
      <c r="A771" s="1892"/>
      <c r="B771" s="1892"/>
      <c r="C771" s="1892"/>
      <c r="D771" s="1892"/>
      <c r="E771" s="1892"/>
      <c r="F771" s="1892"/>
      <c r="G771" s="1892"/>
      <c r="H771" s="1892"/>
      <c r="I771" s="1892"/>
      <c r="J771" s="1892"/>
      <c r="K771" s="1892"/>
      <c r="L771" s="1892"/>
      <c r="M771" s="1892"/>
      <c r="N771" s="1892"/>
      <c r="O771" s="1892"/>
      <c r="P771" s="1892"/>
      <c r="Q771" s="1892"/>
      <c r="R771" s="1892"/>
      <c r="S771" s="1892"/>
      <c r="T771" s="1892"/>
      <c r="U771" s="1892"/>
      <c r="V771" s="1892"/>
      <c r="W771" s="1892"/>
      <c r="X771" s="1892"/>
    </row>
    <row r="772" spans="1:24" ht="16.5" customHeight="1">
      <c r="A772" s="1892"/>
      <c r="B772" s="1892"/>
      <c r="C772" s="1892"/>
      <c r="D772" s="1892"/>
      <c r="E772" s="1892"/>
      <c r="F772" s="1892"/>
      <c r="G772" s="1892"/>
      <c r="H772" s="1892"/>
      <c r="I772" s="1892"/>
      <c r="J772" s="1892"/>
      <c r="K772" s="1892"/>
      <c r="L772" s="1892"/>
      <c r="M772" s="1892"/>
      <c r="N772" s="1892"/>
      <c r="O772" s="1892"/>
      <c r="P772" s="1892"/>
      <c r="Q772" s="1892"/>
      <c r="R772" s="1892"/>
      <c r="S772" s="1892"/>
      <c r="T772" s="1892"/>
      <c r="U772" s="1892"/>
      <c r="V772" s="1892"/>
      <c r="W772" s="1892"/>
      <c r="X772" s="1892"/>
    </row>
    <row r="773" spans="1:24" ht="16.5" customHeight="1">
      <c r="A773" s="1892"/>
      <c r="B773" s="1892"/>
      <c r="C773" s="1892"/>
      <c r="D773" s="1892"/>
      <c r="E773" s="1892"/>
      <c r="F773" s="1892"/>
      <c r="G773" s="1892"/>
      <c r="H773" s="1892"/>
      <c r="I773" s="1892"/>
      <c r="J773" s="1892"/>
      <c r="K773" s="1892"/>
      <c r="L773" s="1892"/>
      <c r="M773" s="1892"/>
      <c r="N773" s="1892"/>
      <c r="O773" s="1892"/>
      <c r="P773" s="1892"/>
      <c r="Q773" s="1892"/>
      <c r="R773" s="1892"/>
      <c r="S773" s="1892"/>
      <c r="T773" s="1892"/>
      <c r="U773" s="1892"/>
      <c r="V773" s="1892"/>
      <c r="W773" s="1892"/>
      <c r="X773" s="1892"/>
    </row>
    <row r="774" spans="1:24" ht="16.5" customHeight="1">
      <c r="A774" s="1892"/>
      <c r="B774" s="1892"/>
      <c r="C774" s="1892"/>
      <c r="D774" s="1892"/>
      <c r="E774" s="1892"/>
      <c r="F774" s="1892"/>
      <c r="G774" s="1892"/>
      <c r="H774" s="1892"/>
      <c r="I774" s="1892"/>
      <c r="J774" s="1892"/>
      <c r="K774" s="1892"/>
      <c r="L774" s="1892"/>
      <c r="M774" s="1892"/>
      <c r="N774" s="1892"/>
      <c r="O774" s="1892"/>
      <c r="P774" s="1892"/>
      <c r="Q774" s="1892"/>
      <c r="R774" s="1892"/>
      <c r="S774" s="1892"/>
      <c r="T774" s="1892"/>
      <c r="U774" s="1892"/>
      <c r="V774" s="1892"/>
      <c r="W774" s="1892"/>
      <c r="X774" s="1892"/>
    </row>
    <row r="775" spans="1:24" ht="16.5" customHeight="1">
      <c r="A775" s="1892"/>
      <c r="B775" s="1892"/>
      <c r="C775" s="1892"/>
      <c r="D775" s="1892"/>
      <c r="E775" s="1892"/>
      <c r="F775" s="1892"/>
      <c r="G775" s="1892"/>
      <c r="H775" s="1892"/>
      <c r="I775" s="1892"/>
      <c r="J775" s="1892"/>
      <c r="K775" s="1892"/>
      <c r="L775" s="1892"/>
      <c r="M775" s="1892"/>
      <c r="N775" s="1892"/>
      <c r="O775" s="1892"/>
      <c r="P775" s="1892"/>
      <c r="Q775" s="1892"/>
      <c r="R775" s="1892"/>
      <c r="S775" s="1892"/>
      <c r="T775" s="1892"/>
      <c r="U775" s="1892"/>
      <c r="V775" s="1892"/>
      <c r="W775" s="1892"/>
      <c r="X775" s="1892"/>
    </row>
    <row r="776" spans="1:24" ht="16.5" customHeight="1">
      <c r="A776" s="1892"/>
      <c r="B776" s="1892"/>
      <c r="C776" s="1892"/>
      <c r="D776" s="1892"/>
      <c r="E776" s="1892"/>
      <c r="F776" s="1892"/>
      <c r="G776" s="1892"/>
      <c r="H776" s="1892"/>
      <c r="I776" s="1892"/>
      <c r="J776" s="1892"/>
      <c r="K776" s="1892"/>
      <c r="L776" s="1892"/>
      <c r="M776" s="1892"/>
      <c r="N776" s="1892"/>
      <c r="O776" s="1892"/>
      <c r="P776" s="1892"/>
      <c r="Q776" s="1892"/>
      <c r="R776" s="1892"/>
      <c r="S776" s="1892"/>
      <c r="T776" s="1892"/>
      <c r="U776" s="1892"/>
      <c r="V776" s="1892"/>
      <c r="W776" s="1892"/>
      <c r="X776" s="1892"/>
    </row>
    <row r="777" spans="1:24" ht="16.5" customHeight="1">
      <c r="A777" s="1892"/>
      <c r="B777" s="1892"/>
      <c r="C777" s="1892"/>
      <c r="D777" s="1892"/>
      <c r="E777" s="1892"/>
      <c r="F777" s="1892"/>
      <c r="G777" s="1892"/>
      <c r="H777" s="1892"/>
      <c r="I777" s="1892"/>
      <c r="J777" s="1892"/>
      <c r="K777" s="1892"/>
      <c r="L777" s="1892"/>
      <c r="M777" s="1892"/>
      <c r="N777" s="1892"/>
      <c r="O777" s="1892"/>
      <c r="P777" s="1892"/>
      <c r="Q777" s="1892"/>
      <c r="R777" s="1892"/>
      <c r="S777" s="1892"/>
      <c r="T777" s="1892"/>
      <c r="U777" s="1892"/>
      <c r="V777" s="1892"/>
      <c r="W777" s="1892"/>
      <c r="X777" s="1892"/>
    </row>
    <row r="778" spans="1:24" ht="16.5" customHeight="1">
      <c r="A778" s="1892"/>
      <c r="B778" s="1892"/>
      <c r="C778" s="1892"/>
      <c r="D778" s="1892"/>
      <c r="E778" s="1892"/>
      <c r="F778" s="1892"/>
      <c r="G778" s="1892"/>
      <c r="H778" s="1892"/>
      <c r="I778" s="1892"/>
      <c r="J778" s="1892"/>
      <c r="K778" s="1892"/>
      <c r="L778" s="1892"/>
      <c r="M778" s="1892"/>
      <c r="N778" s="1892"/>
      <c r="O778" s="1892"/>
      <c r="P778" s="1892"/>
      <c r="Q778" s="1892"/>
      <c r="R778" s="1892"/>
      <c r="S778" s="1892"/>
      <c r="T778" s="1892"/>
      <c r="U778" s="1892"/>
      <c r="V778" s="1892"/>
      <c r="W778" s="1892"/>
      <c r="X778" s="1892"/>
    </row>
    <row r="779" spans="1:24" ht="16.5" customHeight="1">
      <c r="A779" s="1892"/>
      <c r="B779" s="1892"/>
      <c r="C779" s="1892"/>
      <c r="D779" s="1892"/>
      <c r="E779" s="1892"/>
      <c r="F779" s="1892"/>
      <c r="G779" s="1892"/>
      <c r="H779" s="1892"/>
      <c r="I779" s="1892"/>
      <c r="J779" s="1892"/>
      <c r="K779" s="1892"/>
      <c r="L779" s="1892"/>
      <c r="M779" s="1892"/>
      <c r="N779" s="1892"/>
      <c r="O779" s="1892"/>
      <c r="P779" s="1892"/>
      <c r="Q779" s="1892"/>
      <c r="R779" s="1892"/>
      <c r="S779" s="1892"/>
      <c r="T779" s="1892"/>
      <c r="U779" s="1892"/>
      <c r="V779" s="1892"/>
      <c r="W779" s="1892"/>
      <c r="X779" s="1892"/>
    </row>
    <row r="780" spans="1:24" ht="16.5" customHeight="1">
      <c r="A780" s="1892"/>
      <c r="B780" s="1892"/>
      <c r="C780" s="1892"/>
      <c r="D780" s="1892"/>
      <c r="E780" s="1892"/>
      <c r="F780" s="1892"/>
      <c r="G780" s="1892"/>
      <c r="H780" s="1892"/>
      <c r="I780" s="1892"/>
      <c r="J780" s="1892"/>
      <c r="K780" s="1892"/>
      <c r="L780" s="1892"/>
      <c r="M780" s="1892"/>
      <c r="N780" s="1892"/>
      <c r="O780" s="1892"/>
      <c r="P780" s="1892"/>
      <c r="Q780" s="1892"/>
      <c r="R780" s="1892"/>
      <c r="S780" s="1892"/>
      <c r="T780" s="1892"/>
      <c r="U780" s="1892"/>
      <c r="V780" s="1892"/>
      <c r="W780" s="1892"/>
      <c r="X780" s="1892"/>
    </row>
    <row r="781" spans="1:24" ht="16.5" customHeight="1">
      <c r="A781" s="1892"/>
      <c r="B781" s="1892"/>
      <c r="C781" s="1892"/>
      <c r="D781" s="1892"/>
      <c r="E781" s="1892"/>
      <c r="F781" s="1892"/>
      <c r="G781" s="1892"/>
      <c r="H781" s="1892"/>
      <c r="I781" s="1892"/>
      <c r="J781" s="1892"/>
      <c r="K781" s="1892"/>
      <c r="L781" s="1892"/>
      <c r="M781" s="1892"/>
      <c r="N781" s="1892"/>
      <c r="O781" s="1892"/>
      <c r="P781" s="1892"/>
      <c r="Q781" s="1892"/>
      <c r="R781" s="1892"/>
      <c r="S781" s="1892"/>
      <c r="T781" s="1892"/>
      <c r="U781" s="1892"/>
      <c r="V781" s="1892"/>
      <c r="W781" s="1892"/>
      <c r="X781" s="1892"/>
    </row>
    <row r="782" spans="1:24" ht="16.5" customHeight="1">
      <c r="A782" s="1892"/>
      <c r="B782" s="1892"/>
      <c r="C782" s="1892"/>
      <c r="D782" s="1892"/>
      <c r="E782" s="1892"/>
      <c r="F782" s="1892"/>
      <c r="G782" s="1892"/>
      <c r="H782" s="1892"/>
      <c r="I782" s="1892"/>
      <c r="J782" s="1892"/>
      <c r="K782" s="1892"/>
      <c r="L782" s="1892"/>
      <c r="M782" s="1892"/>
      <c r="N782" s="1892"/>
      <c r="O782" s="1892"/>
      <c r="P782" s="1892"/>
      <c r="Q782" s="1892"/>
      <c r="R782" s="1892"/>
      <c r="S782" s="1892"/>
      <c r="T782" s="1892"/>
      <c r="U782" s="1892"/>
      <c r="V782" s="1892"/>
      <c r="W782" s="1892"/>
      <c r="X782" s="1892"/>
    </row>
    <row r="783" spans="1:24" ht="16.5" customHeight="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row>
    <row r="784" spans="1:24" ht="16.5" customHeight="1">
      <c r="A784" s="1892"/>
      <c r="B784" s="1892"/>
      <c r="C784" s="1892"/>
      <c r="D784" s="1892"/>
      <c r="E784" s="1892"/>
      <c r="F784" s="1892"/>
      <c r="G784" s="1892"/>
      <c r="H784" s="1892"/>
      <c r="I784" s="1892"/>
      <c r="J784" s="1892"/>
      <c r="K784" s="1892"/>
      <c r="L784" s="1892"/>
      <c r="M784" s="1892"/>
      <c r="N784" s="1892"/>
      <c r="O784" s="1892"/>
      <c r="P784" s="1892"/>
      <c r="Q784" s="1892"/>
      <c r="R784" s="1892"/>
      <c r="S784" s="1892"/>
      <c r="T784" s="1892"/>
      <c r="U784" s="1892"/>
      <c r="V784" s="1892"/>
      <c r="W784" s="1892"/>
      <c r="X784" s="1892"/>
    </row>
    <row r="785" spans="1:24" ht="16.5" customHeight="1">
      <c r="A785" s="1892"/>
      <c r="B785" s="1892"/>
      <c r="C785" s="1892"/>
      <c r="D785" s="1892"/>
      <c r="E785" s="1892"/>
      <c r="F785" s="1892"/>
      <c r="G785" s="1892"/>
      <c r="H785" s="1892"/>
      <c r="I785" s="1892"/>
      <c r="J785" s="1892"/>
      <c r="K785" s="1892"/>
      <c r="L785" s="1892"/>
      <c r="M785" s="1892"/>
      <c r="N785" s="1892"/>
      <c r="O785" s="1892"/>
      <c r="P785" s="1892"/>
      <c r="Q785" s="1892"/>
      <c r="R785" s="1892"/>
      <c r="S785" s="1892"/>
      <c r="T785" s="1892"/>
      <c r="U785" s="1892"/>
      <c r="V785" s="1892"/>
      <c r="W785" s="1892"/>
      <c r="X785" s="1892"/>
    </row>
    <row r="786" spans="1:24" ht="16.5" customHeight="1">
      <c r="A786" s="1892"/>
      <c r="B786" s="1892"/>
      <c r="C786" s="1892"/>
      <c r="D786" s="1892"/>
      <c r="E786" s="1892"/>
      <c r="F786" s="1892"/>
      <c r="G786" s="1892"/>
      <c r="H786" s="1892"/>
      <c r="I786" s="1892"/>
      <c r="J786" s="1892"/>
      <c r="K786" s="1892"/>
      <c r="L786" s="1892"/>
      <c r="M786" s="1892"/>
      <c r="N786" s="1892"/>
      <c r="O786" s="1892"/>
      <c r="P786" s="1892"/>
      <c r="Q786" s="1892"/>
      <c r="R786" s="1892"/>
      <c r="S786" s="1892"/>
      <c r="T786" s="1892"/>
      <c r="U786" s="1892"/>
      <c r="V786" s="1892"/>
      <c r="W786" s="1892"/>
      <c r="X786" s="1892"/>
    </row>
    <row r="787" spans="1:24" ht="16.5" customHeight="1">
      <c r="A787" s="1892"/>
      <c r="B787" s="1892"/>
      <c r="C787" s="1892"/>
      <c r="D787" s="1892"/>
      <c r="E787" s="1892"/>
      <c r="F787" s="1892"/>
      <c r="G787" s="1892"/>
      <c r="H787" s="1892"/>
      <c r="I787" s="1892"/>
      <c r="J787" s="1892"/>
      <c r="K787" s="1892"/>
      <c r="L787" s="1892"/>
      <c r="M787" s="1892"/>
      <c r="N787" s="1892"/>
      <c r="O787" s="1892"/>
      <c r="P787" s="1892"/>
      <c r="Q787" s="1892"/>
      <c r="R787" s="1892"/>
      <c r="S787" s="1892"/>
      <c r="T787" s="1892"/>
      <c r="U787" s="1892"/>
      <c r="V787" s="1892"/>
      <c r="W787" s="1892"/>
      <c r="X787" s="1892"/>
    </row>
    <row r="788" spans="1:24" ht="16.5" customHeight="1">
      <c r="A788" s="1892"/>
      <c r="B788" s="1892"/>
      <c r="C788" s="1892"/>
      <c r="D788" s="1892"/>
      <c r="E788" s="1892"/>
      <c r="F788" s="1892"/>
      <c r="G788" s="1892"/>
      <c r="H788" s="1892"/>
      <c r="I788" s="1892"/>
      <c r="J788" s="1892"/>
      <c r="K788" s="1892"/>
      <c r="L788" s="1892"/>
      <c r="M788" s="1892"/>
      <c r="N788" s="1892"/>
      <c r="O788" s="1892"/>
      <c r="P788" s="1892"/>
      <c r="Q788" s="1892"/>
      <c r="R788" s="1892"/>
      <c r="S788" s="1892"/>
      <c r="T788" s="1892"/>
      <c r="U788" s="1892"/>
      <c r="V788" s="1892"/>
      <c r="W788" s="1892"/>
      <c r="X788" s="1892"/>
    </row>
    <row r="789" spans="1:24" ht="16.5" customHeight="1">
      <c r="A789" s="1892"/>
      <c r="B789" s="1892"/>
      <c r="C789" s="1892"/>
      <c r="D789" s="1892"/>
      <c r="E789" s="1892"/>
      <c r="F789" s="1892"/>
      <c r="G789" s="1892"/>
      <c r="H789" s="1892"/>
      <c r="I789" s="1892"/>
      <c r="J789" s="1892"/>
      <c r="K789" s="1892"/>
      <c r="L789" s="1892"/>
      <c r="M789" s="1892"/>
      <c r="N789" s="1892"/>
      <c r="O789" s="1892"/>
      <c r="P789" s="1892"/>
      <c r="Q789" s="1892"/>
      <c r="R789" s="1892"/>
      <c r="S789" s="1892"/>
      <c r="T789" s="1892"/>
      <c r="U789" s="1892"/>
      <c r="V789" s="1892"/>
      <c r="W789" s="1892"/>
      <c r="X789" s="1892"/>
    </row>
    <row r="790" spans="1:24" ht="16.5" customHeight="1">
      <c r="A790" s="1892"/>
      <c r="B790" s="1892"/>
      <c r="C790" s="1892"/>
      <c r="D790" s="1892"/>
      <c r="E790" s="1892"/>
      <c r="F790" s="1892"/>
      <c r="G790" s="1892"/>
      <c r="H790" s="1892"/>
      <c r="I790" s="1892"/>
      <c r="J790" s="1892"/>
      <c r="K790" s="1892"/>
      <c r="L790" s="1892"/>
      <c r="M790" s="1892"/>
      <c r="N790" s="1892"/>
      <c r="O790" s="1892"/>
      <c r="P790" s="1892"/>
      <c r="Q790" s="1892"/>
      <c r="R790" s="1892"/>
      <c r="S790" s="1892"/>
      <c r="T790" s="1892"/>
      <c r="U790" s="1892"/>
      <c r="V790" s="1892"/>
      <c r="W790" s="1892"/>
      <c r="X790" s="1892"/>
    </row>
    <row r="791" spans="1:24" ht="16.5" customHeight="1">
      <c r="A791" s="1892"/>
      <c r="B791" s="1892"/>
      <c r="C791" s="1892"/>
      <c r="D791" s="1892"/>
      <c r="E791" s="1892"/>
      <c r="F791" s="1892"/>
      <c r="G791" s="1892"/>
      <c r="H791" s="1892"/>
      <c r="I791" s="1892"/>
      <c r="J791" s="1892"/>
      <c r="K791" s="1892"/>
      <c r="L791" s="1892"/>
      <c r="M791" s="1892"/>
      <c r="N791" s="1892"/>
      <c r="O791" s="1892"/>
      <c r="P791" s="1892"/>
      <c r="Q791" s="1892"/>
      <c r="R791" s="1892"/>
      <c r="S791" s="1892"/>
      <c r="T791" s="1892"/>
      <c r="U791" s="1892"/>
      <c r="V791" s="1892"/>
      <c r="W791" s="1892"/>
      <c r="X791" s="1892"/>
    </row>
    <row r="792" spans="1:24" ht="16.5" customHeight="1">
      <c r="A792" s="1892"/>
      <c r="B792" s="1892"/>
      <c r="C792" s="1892"/>
      <c r="D792" s="1892"/>
      <c r="E792" s="1892"/>
      <c r="F792" s="1892"/>
      <c r="G792" s="1892"/>
      <c r="H792" s="1892"/>
      <c r="I792" s="1892"/>
      <c r="J792" s="1892"/>
      <c r="K792" s="1892"/>
      <c r="L792" s="1892"/>
      <c r="M792" s="1892"/>
      <c r="N792" s="1892"/>
      <c r="O792" s="1892"/>
      <c r="P792" s="1892"/>
      <c r="Q792" s="1892"/>
      <c r="R792" s="1892"/>
      <c r="S792" s="1892"/>
      <c r="T792" s="1892"/>
      <c r="U792" s="1892"/>
      <c r="V792" s="1892"/>
      <c r="W792" s="1892"/>
      <c r="X792" s="1892"/>
    </row>
    <row r="793" spans="1:24" ht="16.5" customHeight="1">
      <c r="A793" s="1892"/>
      <c r="B793" s="1892"/>
      <c r="C793" s="1892"/>
      <c r="D793" s="1892"/>
      <c r="E793" s="1892"/>
      <c r="F793" s="1892"/>
      <c r="G793" s="1892"/>
      <c r="H793" s="1892"/>
      <c r="I793" s="1892"/>
      <c r="J793" s="1892"/>
      <c r="K793" s="1892"/>
      <c r="L793" s="1892"/>
      <c r="M793" s="1892"/>
      <c r="N793" s="1892"/>
      <c r="O793" s="1892"/>
      <c r="P793" s="1892"/>
      <c r="Q793" s="1892"/>
      <c r="R793" s="1892"/>
      <c r="S793" s="1892"/>
      <c r="T793" s="1892"/>
      <c r="U793" s="1892"/>
      <c r="V793" s="1892"/>
      <c r="W793" s="1892"/>
      <c r="X793" s="1892"/>
    </row>
    <row r="794" spans="1:24" ht="16.5" customHeight="1">
      <c r="A794" s="1892"/>
      <c r="B794" s="1892"/>
      <c r="C794" s="1892"/>
      <c r="D794" s="1892"/>
      <c r="E794" s="1892"/>
      <c r="F794" s="1892"/>
      <c r="G794" s="1892"/>
      <c r="H794" s="1892"/>
      <c r="I794" s="1892"/>
      <c r="J794" s="1892"/>
      <c r="K794" s="1892"/>
      <c r="L794" s="1892"/>
      <c r="M794" s="1892"/>
      <c r="N794" s="1892"/>
      <c r="O794" s="1892"/>
      <c r="P794" s="1892"/>
      <c r="Q794" s="1892"/>
      <c r="R794" s="1892"/>
      <c r="S794" s="1892"/>
      <c r="T794" s="1892"/>
      <c r="U794" s="1892"/>
      <c r="V794" s="1892"/>
      <c r="W794" s="1892"/>
      <c r="X794" s="1892"/>
    </row>
    <row r="795" spans="1:24" ht="16.5" customHeight="1">
      <c r="A795" s="1892"/>
      <c r="B795" s="1892"/>
      <c r="C795" s="1892"/>
      <c r="D795" s="1892"/>
      <c r="E795" s="1892"/>
      <c r="F795" s="1892"/>
      <c r="G795" s="1892"/>
      <c r="H795" s="1892"/>
      <c r="I795" s="1892"/>
      <c r="J795" s="1892"/>
      <c r="K795" s="1892"/>
      <c r="L795" s="1892"/>
      <c r="M795" s="1892"/>
      <c r="N795" s="1892"/>
      <c r="O795" s="1892"/>
      <c r="P795" s="1892"/>
      <c r="Q795" s="1892"/>
      <c r="R795" s="1892"/>
      <c r="S795" s="1892"/>
      <c r="T795" s="1892"/>
      <c r="U795" s="1892"/>
      <c r="V795" s="1892"/>
      <c r="W795" s="1892"/>
      <c r="X795" s="1892"/>
    </row>
    <row r="796" spans="1:24" ht="16.5" customHeight="1">
      <c r="A796" s="1892"/>
      <c r="B796" s="1892"/>
      <c r="C796" s="1892"/>
      <c r="D796" s="1892"/>
      <c r="E796" s="1892"/>
      <c r="F796" s="1892"/>
      <c r="G796" s="1892"/>
      <c r="H796" s="1892"/>
      <c r="I796" s="1892"/>
      <c r="J796" s="1892"/>
      <c r="K796" s="1892"/>
      <c r="L796" s="1892"/>
      <c r="M796" s="1892"/>
      <c r="N796" s="1892"/>
      <c r="O796" s="1892"/>
      <c r="P796" s="1892"/>
      <c r="Q796" s="1892"/>
      <c r="R796" s="1892"/>
      <c r="S796" s="1892"/>
      <c r="T796" s="1892"/>
      <c r="U796" s="1892"/>
      <c r="V796" s="1892"/>
      <c r="W796" s="1892"/>
      <c r="X796" s="1892"/>
    </row>
    <row r="797" spans="1:24" ht="16.5" customHeight="1">
      <c r="A797" s="1892"/>
      <c r="B797" s="1892"/>
      <c r="C797" s="1892"/>
      <c r="D797" s="1892"/>
      <c r="E797" s="1892"/>
      <c r="F797" s="1892"/>
      <c r="G797" s="1892"/>
      <c r="H797" s="1892"/>
      <c r="I797" s="1892"/>
      <c r="J797" s="1892"/>
      <c r="K797" s="1892"/>
      <c r="L797" s="1892"/>
      <c r="M797" s="1892"/>
      <c r="N797" s="1892"/>
      <c r="O797" s="1892"/>
      <c r="P797" s="1892"/>
      <c r="Q797" s="1892"/>
      <c r="R797" s="1892"/>
      <c r="S797" s="1892"/>
      <c r="T797" s="1892"/>
      <c r="U797" s="1892"/>
      <c r="V797" s="1892"/>
      <c r="W797" s="1892"/>
      <c r="X797" s="1892"/>
    </row>
    <row r="798" spans="1:24" ht="16.5" customHeight="1">
      <c r="A798" s="1892"/>
      <c r="B798" s="1892"/>
      <c r="C798" s="1892"/>
      <c r="D798" s="1892"/>
      <c r="E798" s="1892"/>
      <c r="F798" s="1892"/>
      <c r="G798" s="1892"/>
      <c r="H798" s="1892"/>
      <c r="I798" s="1892"/>
      <c r="J798" s="1892"/>
      <c r="K798" s="1892"/>
      <c r="L798" s="1892"/>
      <c r="M798" s="1892"/>
      <c r="N798" s="1892"/>
      <c r="O798" s="1892"/>
      <c r="P798" s="1892"/>
      <c r="Q798" s="1892"/>
      <c r="R798" s="1892"/>
      <c r="S798" s="1892"/>
      <c r="T798" s="1892"/>
      <c r="U798" s="1892"/>
      <c r="V798" s="1892"/>
      <c r="W798" s="1892"/>
      <c r="X798" s="1892"/>
    </row>
    <row r="799" spans="1:24" ht="16.5" customHeight="1">
      <c r="A799" s="1892"/>
      <c r="B799" s="1892"/>
      <c r="C799" s="1892"/>
      <c r="D799" s="1892"/>
      <c r="E799" s="1892"/>
      <c r="F799" s="1892"/>
      <c r="G799" s="1892"/>
      <c r="H799" s="1892"/>
      <c r="I799" s="1892"/>
      <c r="J799" s="1892"/>
      <c r="K799" s="1892"/>
      <c r="L799" s="1892"/>
      <c r="M799" s="1892"/>
      <c r="N799" s="1892"/>
      <c r="O799" s="1892"/>
      <c r="P799" s="1892"/>
      <c r="Q799" s="1892"/>
      <c r="R799" s="1892"/>
      <c r="S799" s="1892"/>
      <c r="T799" s="1892"/>
      <c r="U799" s="1892"/>
      <c r="V799" s="1892"/>
      <c r="W799" s="1892"/>
      <c r="X799" s="1892"/>
    </row>
    <row r="800" spans="1:24" ht="16.5" customHeight="1">
      <c r="A800" s="1892"/>
      <c r="B800" s="1892"/>
      <c r="C800" s="1892"/>
      <c r="D800" s="1892"/>
      <c r="E800" s="1892"/>
      <c r="F800" s="1892"/>
      <c r="G800" s="1892"/>
      <c r="H800" s="1892"/>
      <c r="I800" s="1892"/>
      <c r="J800" s="1892"/>
      <c r="K800" s="1892"/>
      <c r="L800" s="1892"/>
      <c r="M800" s="1892"/>
      <c r="N800" s="1892"/>
      <c r="O800" s="1892"/>
      <c r="P800" s="1892"/>
      <c r="Q800" s="1892"/>
      <c r="R800" s="1892"/>
      <c r="S800" s="1892"/>
      <c r="T800" s="1892"/>
      <c r="U800" s="1892"/>
      <c r="V800" s="1892"/>
      <c r="W800" s="1892"/>
      <c r="X800" s="1892"/>
    </row>
    <row r="801" spans="1:24" ht="16.5" customHeight="1">
      <c r="A801" s="1892"/>
      <c r="B801" s="1892"/>
      <c r="C801" s="1892"/>
      <c r="D801" s="1892"/>
      <c r="E801" s="1892"/>
      <c r="F801" s="1892"/>
      <c r="G801" s="1892"/>
      <c r="H801" s="1892"/>
      <c r="I801" s="1892"/>
      <c r="J801" s="1892"/>
      <c r="K801" s="1892"/>
      <c r="L801" s="1892"/>
      <c r="M801" s="1892"/>
      <c r="N801" s="1892"/>
      <c r="O801" s="1892"/>
      <c r="P801" s="1892"/>
      <c r="Q801" s="1892"/>
      <c r="R801" s="1892"/>
      <c r="S801" s="1892"/>
      <c r="T801" s="1892"/>
      <c r="U801" s="1892"/>
      <c r="V801" s="1892"/>
      <c r="W801" s="1892"/>
      <c r="X801" s="1892"/>
    </row>
    <row r="802" spans="1:24" ht="16.5" customHeight="1">
      <c r="A802" s="1892"/>
      <c r="B802" s="1892"/>
      <c r="C802" s="1892"/>
      <c r="D802" s="1892"/>
      <c r="E802" s="1892"/>
      <c r="F802" s="1892"/>
      <c r="G802" s="1892"/>
      <c r="H802" s="1892"/>
      <c r="I802" s="1892"/>
      <c r="J802" s="1892"/>
      <c r="K802" s="1892"/>
      <c r="L802" s="1892"/>
      <c r="M802" s="1892"/>
      <c r="N802" s="1892"/>
      <c r="O802" s="1892"/>
      <c r="P802" s="1892"/>
      <c r="Q802" s="1892"/>
      <c r="R802" s="1892"/>
      <c r="S802" s="1892"/>
      <c r="T802" s="1892"/>
      <c r="U802" s="1892"/>
      <c r="V802" s="1892"/>
      <c r="W802" s="1892"/>
      <c r="X802" s="1892"/>
    </row>
    <row r="803" spans="1:24" ht="16.5" customHeight="1">
      <c r="A803" s="1892"/>
      <c r="B803" s="1892"/>
      <c r="C803" s="1892"/>
      <c r="D803" s="1892"/>
      <c r="E803" s="1892"/>
      <c r="F803" s="1892"/>
      <c r="G803" s="1892"/>
      <c r="H803" s="1892"/>
      <c r="I803" s="1892"/>
      <c r="J803" s="1892"/>
      <c r="K803" s="1892"/>
      <c r="L803" s="1892"/>
      <c r="M803" s="1892"/>
      <c r="N803" s="1892"/>
      <c r="O803" s="1892"/>
      <c r="P803" s="1892"/>
      <c r="Q803" s="1892"/>
      <c r="R803" s="1892"/>
      <c r="S803" s="1892"/>
      <c r="T803" s="1892"/>
      <c r="U803" s="1892"/>
      <c r="V803" s="1892"/>
      <c r="W803" s="1892"/>
      <c r="X803" s="1892"/>
    </row>
    <row r="804" spans="1:24" ht="16.5" customHeight="1">
      <c r="A804" s="1892"/>
      <c r="B804" s="1892"/>
      <c r="C804" s="1892"/>
      <c r="D804" s="1892"/>
      <c r="E804" s="1892"/>
      <c r="F804" s="1892"/>
      <c r="G804" s="1892"/>
      <c r="H804" s="1892"/>
      <c r="I804" s="1892"/>
      <c r="J804" s="1892"/>
      <c r="K804" s="1892"/>
      <c r="L804" s="1892"/>
      <c r="M804" s="1892"/>
      <c r="N804" s="1892"/>
      <c r="O804" s="1892"/>
      <c r="P804" s="1892"/>
      <c r="Q804" s="1892"/>
      <c r="R804" s="1892"/>
      <c r="S804" s="1892"/>
      <c r="T804" s="1892"/>
      <c r="U804" s="1892"/>
      <c r="V804" s="1892"/>
      <c r="W804" s="1892"/>
      <c r="X804" s="1892"/>
    </row>
    <row r="805" spans="1:24" ht="16.5" customHeight="1">
      <c r="A805" s="1892"/>
      <c r="B805" s="1892"/>
      <c r="C805" s="1892"/>
      <c r="D805" s="1892"/>
      <c r="E805" s="1892"/>
      <c r="F805" s="1892"/>
      <c r="G805" s="1892"/>
      <c r="H805" s="1892"/>
      <c r="I805" s="1892"/>
      <c r="J805" s="1892"/>
      <c r="K805" s="1892"/>
      <c r="L805" s="1892"/>
      <c r="M805" s="1892"/>
      <c r="N805" s="1892"/>
      <c r="O805" s="1892"/>
      <c r="P805" s="1892"/>
      <c r="Q805" s="1892"/>
      <c r="R805" s="1892"/>
      <c r="S805" s="1892"/>
      <c r="T805" s="1892"/>
      <c r="U805" s="1892"/>
      <c r="V805" s="1892"/>
      <c r="W805" s="1892"/>
      <c r="X805" s="1892"/>
    </row>
    <row r="806" spans="1:24" ht="16.5" customHeight="1">
      <c r="A806" s="1892"/>
      <c r="B806" s="1892"/>
      <c r="C806" s="1892"/>
      <c r="D806" s="1892"/>
      <c r="E806" s="1892"/>
      <c r="F806" s="1892"/>
      <c r="G806" s="1892"/>
      <c r="H806" s="1892"/>
      <c r="I806" s="1892"/>
      <c r="J806" s="1892"/>
      <c r="K806" s="1892"/>
      <c r="L806" s="1892"/>
      <c r="M806" s="1892"/>
      <c r="N806" s="1892"/>
      <c r="O806" s="1892"/>
      <c r="P806" s="1892"/>
      <c r="Q806" s="1892"/>
      <c r="R806" s="1892"/>
      <c r="S806" s="1892"/>
      <c r="T806" s="1892"/>
      <c r="U806" s="1892"/>
      <c r="V806" s="1892"/>
      <c r="W806" s="1892"/>
      <c r="X806" s="1892"/>
    </row>
    <row r="807" spans="1:24" ht="16.5" customHeight="1">
      <c r="A807" s="1892"/>
      <c r="B807" s="1892"/>
      <c r="C807" s="1892"/>
      <c r="D807" s="1892"/>
      <c r="E807" s="1892"/>
      <c r="F807" s="1892"/>
      <c r="G807" s="1892"/>
      <c r="H807" s="1892"/>
      <c r="I807" s="1892"/>
      <c r="J807" s="1892"/>
      <c r="K807" s="1892"/>
      <c r="L807" s="1892"/>
      <c r="M807" s="1892"/>
      <c r="N807" s="1892"/>
      <c r="O807" s="1892"/>
      <c r="P807" s="1892"/>
      <c r="Q807" s="1892"/>
      <c r="R807" s="1892"/>
      <c r="S807" s="1892"/>
      <c r="T807" s="1892"/>
      <c r="U807" s="1892"/>
      <c r="V807" s="1892"/>
      <c r="W807" s="1892"/>
      <c r="X807" s="1892"/>
    </row>
    <row r="808" spans="1:24" ht="16.5" customHeight="1">
      <c r="A808" s="1892"/>
      <c r="B808" s="1892"/>
      <c r="C808" s="1892"/>
      <c r="D808" s="1892"/>
      <c r="E808" s="1892"/>
      <c r="F808" s="1892"/>
      <c r="G808" s="1892"/>
      <c r="H808" s="1892"/>
      <c r="I808" s="1892"/>
      <c r="J808" s="1892"/>
      <c r="K808" s="1892"/>
      <c r="L808" s="1892"/>
      <c r="M808" s="1892"/>
      <c r="N808" s="1892"/>
      <c r="O808" s="1892"/>
      <c r="P808" s="1892"/>
      <c r="Q808" s="1892"/>
      <c r="R808" s="1892"/>
      <c r="S808" s="1892"/>
      <c r="T808" s="1892"/>
      <c r="U808" s="1892"/>
      <c r="V808" s="1892"/>
      <c r="W808" s="1892"/>
      <c r="X808" s="1892"/>
    </row>
    <row r="809" spans="1:24" ht="16.5" customHeight="1">
      <c r="A809" s="1892"/>
      <c r="B809" s="1892"/>
      <c r="C809" s="1892"/>
      <c r="D809" s="1892"/>
      <c r="E809" s="1892"/>
      <c r="F809" s="1892"/>
      <c r="G809" s="1892"/>
      <c r="H809" s="1892"/>
      <c r="I809" s="1892"/>
      <c r="J809" s="1892"/>
      <c r="K809" s="1892"/>
      <c r="L809" s="1892"/>
      <c r="M809" s="1892"/>
      <c r="N809" s="1892"/>
      <c r="O809" s="1892"/>
      <c r="P809" s="1892"/>
      <c r="Q809" s="1892"/>
      <c r="R809" s="1892"/>
      <c r="S809" s="1892"/>
      <c r="T809" s="1892"/>
      <c r="U809" s="1892"/>
      <c r="V809" s="1892"/>
      <c r="W809" s="1892"/>
      <c r="X809" s="1892"/>
    </row>
    <row r="810" spans="1:24" ht="16.5" customHeight="1">
      <c r="A810" s="1892"/>
      <c r="B810" s="1892"/>
      <c r="C810" s="1892"/>
      <c r="D810" s="1892"/>
      <c r="E810" s="1892"/>
      <c r="F810" s="1892"/>
      <c r="G810" s="1892"/>
      <c r="H810" s="1892"/>
      <c r="I810" s="1892"/>
      <c r="J810" s="1892"/>
      <c r="K810" s="1892"/>
      <c r="L810" s="1892"/>
      <c r="M810" s="1892"/>
      <c r="N810" s="1892"/>
      <c r="O810" s="1892"/>
      <c r="P810" s="1892"/>
      <c r="Q810" s="1892"/>
      <c r="R810" s="1892"/>
      <c r="S810" s="1892"/>
      <c r="T810" s="1892"/>
      <c r="U810" s="1892"/>
      <c r="V810" s="1892"/>
      <c r="W810" s="1892"/>
      <c r="X810" s="1892"/>
    </row>
    <row r="811" spans="1:24" ht="16.5" customHeight="1">
      <c r="A811" s="1892"/>
      <c r="B811" s="1892"/>
      <c r="C811" s="1892"/>
      <c r="D811" s="1892"/>
      <c r="E811" s="1892"/>
      <c r="F811" s="1892"/>
      <c r="G811" s="1892"/>
      <c r="H811" s="1892"/>
      <c r="I811" s="1892"/>
      <c r="J811" s="1892"/>
      <c r="K811" s="1892"/>
      <c r="L811" s="1892"/>
      <c r="M811" s="1892"/>
      <c r="N811" s="1892"/>
      <c r="O811" s="1892"/>
      <c r="P811" s="1892"/>
      <c r="Q811" s="1892"/>
      <c r="R811" s="1892"/>
      <c r="S811" s="1892"/>
      <c r="T811" s="1892"/>
      <c r="U811" s="1892"/>
      <c r="V811" s="1892"/>
      <c r="W811" s="1892"/>
      <c r="X811" s="1892"/>
    </row>
    <row r="812" spans="1:24" ht="16.5" customHeight="1">
      <c r="A812" s="1892"/>
      <c r="B812" s="1892"/>
      <c r="C812" s="1892"/>
      <c r="D812" s="1892"/>
      <c r="E812" s="1892"/>
      <c r="F812" s="1892"/>
      <c r="G812" s="1892"/>
      <c r="H812" s="1892"/>
      <c r="I812" s="1892"/>
      <c r="J812" s="1892"/>
      <c r="K812" s="1892"/>
      <c r="L812" s="1892"/>
      <c r="M812" s="1892"/>
      <c r="N812" s="1892"/>
      <c r="O812" s="1892"/>
      <c r="P812" s="1892"/>
      <c r="Q812" s="1892"/>
      <c r="R812" s="1892"/>
      <c r="S812" s="1892"/>
      <c r="T812" s="1892"/>
      <c r="U812" s="1892"/>
      <c r="V812" s="1892"/>
      <c r="W812" s="1892"/>
      <c r="X812" s="1892"/>
    </row>
    <row r="813" spans="1:24" ht="16.5" customHeight="1">
      <c r="A813" s="1892"/>
      <c r="B813" s="1892"/>
      <c r="C813" s="1892"/>
      <c r="D813" s="1892"/>
      <c r="E813" s="1892"/>
      <c r="F813" s="1892"/>
      <c r="G813" s="1892"/>
      <c r="H813" s="1892"/>
      <c r="I813" s="1892"/>
      <c r="J813" s="1892"/>
      <c r="K813" s="1892"/>
      <c r="L813" s="1892"/>
      <c r="M813" s="1892"/>
      <c r="N813" s="1892"/>
      <c r="O813" s="1892"/>
      <c r="P813" s="1892"/>
      <c r="Q813" s="1892"/>
      <c r="R813" s="1892"/>
      <c r="S813" s="1892"/>
      <c r="T813" s="1892"/>
      <c r="U813" s="1892"/>
      <c r="V813" s="1892"/>
      <c r="W813" s="1892"/>
      <c r="X813" s="1892"/>
    </row>
    <row r="814" spans="1:24" ht="16.5" customHeight="1">
      <c r="A814" s="1892"/>
      <c r="B814" s="1892"/>
      <c r="C814" s="1892"/>
      <c r="D814" s="1892"/>
      <c r="E814" s="1892"/>
      <c r="F814" s="1892"/>
      <c r="G814" s="1892"/>
      <c r="H814" s="1892"/>
      <c r="I814" s="1892"/>
      <c r="J814" s="1892"/>
      <c r="K814" s="1892"/>
      <c r="L814" s="1892"/>
      <c r="M814" s="1892"/>
      <c r="N814" s="1892"/>
      <c r="O814" s="1892"/>
      <c r="P814" s="1892"/>
      <c r="Q814" s="1892"/>
      <c r="R814" s="1892"/>
      <c r="S814" s="1892"/>
      <c r="T814" s="1892"/>
      <c r="U814" s="1892"/>
      <c r="V814" s="1892"/>
      <c r="W814" s="1892"/>
      <c r="X814" s="1892"/>
    </row>
    <row r="815" spans="1:24" ht="16.5" customHeight="1">
      <c r="A815" s="1892"/>
      <c r="B815" s="1892"/>
      <c r="C815" s="1892"/>
      <c r="D815" s="1892"/>
      <c r="E815" s="1892"/>
      <c r="F815" s="1892"/>
      <c r="G815" s="1892"/>
      <c r="H815" s="1892"/>
      <c r="I815" s="1892"/>
      <c r="J815" s="1892"/>
      <c r="K815" s="1892"/>
      <c r="L815" s="1892"/>
      <c r="M815" s="1892"/>
      <c r="N815" s="1892"/>
      <c r="O815" s="1892"/>
      <c r="P815" s="1892"/>
      <c r="Q815" s="1892"/>
      <c r="R815" s="1892"/>
      <c r="S815" s="1892"/>
      <c r="T815" s="1892"/>
      <c r="U815" s="1892"/>
      <c r="V815" s="1892"/>
      <c r="W815" s="1892"/>
      <c r="X815" s="1892"/>
    </row>
    <row r="816" spans="1:24" ht="16.5" customHeight="1">
      <c r="A816" s="1892"/>
      <c r="B816" s="1892"/>
      <c r="C816" s="1892"/>
      <c r="D816" s="1892"/>
      <c r="E816" s="1892"/>
      <c r="F816" s="1892"/>
      <c r="G816" s="1892"/>
      <c r="H816" s="1892"/>
      <c r="I816" s="1892"/>
      <c r="J816" s="1892"/>
      <c r="K816" s="1892"/>
      <c r="L816" s="1892"/>
      <c r="M816" s="1892"/>
      <c r="N816" s="1892"/>
      <c r="O816" s="1892"/>
      <c r="P816" s="1892"/>
      <c r="Q816" s="1892"/>
      <c r="R816" s="1892"/>
      <c r="S816" s="1892"/>
      <c r="T816" s="1892"/>
      <c r="U816" s="1892"/>
      <c r="V816" s="1892"/>
      <c r="W816" s="1892"/>
      <c r="X816" s="1892"/>
    </row>
    <row r="817" spans="1:24" ht="16.5" customHeight="1">
      <c r="A817" s="1892"/>
      <c r="B817" s="1892"/>
      <c r="C817" s="1892"/>
      <c r="D817" s="1892"/>
      <c r="E817" s="1892"/>
      <c r="F817" s="1892"/>
      <c r="G817" s="1892"/>
      <c r="H817" s="1892"/>
      <c r="I817" s="1892"/>
      <c r="J817" s="1892"/>
      <c r="K817" s="1892"/>
      <c r="L817" s="1892"/>
      <c r="M817" s="1892"/>
      <c r="N817" s="1892"/>
      <c r="O817" s="1892"/>
      <c r="P817" s="1892"/>
      <c r="Q817" s="1892"/>
      <c r="R817" s="1892"/>
      <c r="S817" s="1892"/>
      <c r="T817" s="1892"/>
      <c r="U817" s="1892"/>
      <c r="V817" s="1892"/>
      <c r="W817" s="1892"/>
      <c r="X817" s="1892"/>
    </row>
    <row r="818" spans="1:24" ht="16.5" customHeight="1">
      <c r="A818" s="1892"/>
      <c r="B818" s="1892"/>
      <c r="C818" s="1892"/>
      <c r="D818" s="1892"/>
      <c r="E818" s="1892"/>
      <c r="F818" s="1892"/>
      <c r="G818" s="1892"/>
      <c r="H818" s="1892"/>
      <c r="I818" s="1892"/>
      <c r="J818" s="1892"/>
      <c r="K818" s="1892"/>
      <c r="L818" s="1892"/>
      <c r="M818" s="1892"/>
      <c r="N818" s="1892"/>
      <c r="O818" s="1892"/>
      <c r="P818" s="1892"/>
      <c r="Q818" s="1892"/>
      <c r="R818" s="1892"/>
      <c r="S818" s="1892"/>
      <c r="T818" s="1892"/>
      <c r="U818" s="1892"/>
      <c r="V818" s="1892"/>
      <c r="W818" s="1892"/>
      <c r="X818" s="1892"/>
    </row>
    <row r="819" spans="1:24" ht="16.5" customHeight="1">
      <c r="A819" s="1892"/>
      <c r="B819" s="1892"/>
      <c r="C819" s="1892"/>
      <c r="D819" s="1892"/>
      <c r="E819" s="1892"/>
      <c r="F819" s="1892"/>
      <c r="G819" s="1892"/>
      <c r="H819" s="1892"/>
      <c r="I819" s="1892"/>
      <c r="J819" s="1892"/>
      <c r="K819" s="1892"/>
      <c r="L819" s="1892"/>
      <c r="M819" s="1892"/>
      <c r="N819" s="1892"/>
      <c r="O819" s="1892"/>
      <c r="P819" s="1892"/>
      <c r="Q819" s="1892"/>
      <c r="R819" s="1892"/>
      <c r="S819" s="1892"/>
      <c r="T819" s="1892"/>
      <c r="U819" s="1892"/>
      <c r="V819" s="1892"/>
      <c r="W819" s="1892"/>
      <c r="X819" s="1892"/>
    </row>
    <row r="820" spans="1:24" ht="16.5" customHeight="1">
      <c r="A820" s="1892"/>
      <c r="B820" s="1892"/>
      <c r="C820" s="1892"/>
      <c r="D820" s="1892"/>
      <c r="E820" s="1892"/>
      <c r="F820" s="1892"/>
      <c r="G820" s="1892"/>
      <c r="H820" s="1892"/>
      <c r="I820" s="1892"/>
      <c r="J820" s="1892"/>
      <c r="K820" s="1892"/>
      <c r="L820" s="1892"/>
      <c r="M820" s="1892"/>
      <c r="N820" s="1892"/>
      <c r="O820" s="1892"/>
      <c r="P820" s="1892"/>
      <c r="Q820" s="1892"/>
      <c r="R820" s="1892"/>
      <c r="S820" s="1892"/>
      <c r="T820" s="1892"/>
      <c r="U820" s="1892"/>
      <c r="V820" s="1892"/>
      <c r="W820" s="1892"/>
      <c r="X820" s="1892"/>
    </row>
    <row r="821" spans="1:24" ht="16.5" customHeight="1">
      <c r="A821" s="1892"/>
      <c r="B821" s="1892"/>
      <c r="C821" s="1892"/>
      <c r="D821" s="1892"/>
      <c r="E821" s="1892"/>
      <c r="F821" s="1892"/>
      <c r="G821" s="1892"/>
      <c r="H821" s="1892"/>
      <c r="I821" s="1892"/>
      <c r="J821" s="1892"/>
      <c r="K821" s="1892"/>
      <c r="L821" s="1892"/>
      <c r="M821" s="1892"/>
      <c r="N821" s="1892"/>
      <c r="O821" s="1892"/>
      <c r="P821" s="1892"/>
      <c r="Q821" s="1892"/>
      <c r="R821" s="1892"/>
      <c r="S821" s="1892"/>
      <c r="T821" s="1892"/>
      <c r="U821" s="1892"/>
      <c r="V821" s="1892"/>
      <c r="W821" s="1892"/>
      <c r="X821" s="1892"/>
    </row>
    <row r="822" spans="1:24" ht="16.5" customHeight="1">
      <c r="A822" s="1892"/>
      <c r="B822" s="1892"/>
      <c r="C822" s="1892"/>
      <c r="D822" s="1892"/>
      <c r="E822" s="1892"/>
      <c r="F822" s="1892"/>
      <c r="G822" s="1892"/>
      <c r="H822" s="1892"/>
      <c r="I822" s="1892"/>
      <c r="J822" s="1892"/>
      <c r="K822" s="1892"/>
      <c r="L822" s="1892"/>
      <c r="M822" s="1892"/>
      <c r="N822" s="1892"/>
      <c r="O822" s="1892"/>
      <c r="P822" s="1892"/>
      <c r="Q822" s="1892"/>
      <c r="R822" s="1892"/>
      <c r="S822" s="1892"/>
      <c r="T822" s="1892"/>
      <c r="U822" s="1892"/>
      <c r="V822" s="1892"/>
      <c r="W822" s="1892"/>
      <c r="X822" s="1892"/>
    </row>
    <row r="823" spans="1:24" ht="16.5" customHeight="1">
      <c r="A823" s="1892"/>
      <c r="B823" s="1892"/>
      <c r="C823" s="1892"/>
      <c r="D823" s="1892"/>
      <c r="E823" s="1892"/>
      <c r="F823" s="1892"/>
      <c r="G823" s="1892"/>
      <c r="H823" s="1892"/>
      <c r="I823" s="1892"/>
      <c r="J823" s="1892"/>
      <c r="K823" s="1892"/>
      <c r="L823" s="1892"/>
      <c r="M823" s="1892"/>
      <c r="N823" s="1892"/>
      <c r="O823" s="1892"/>
      <c r="P823" s="1892"/>
      <c r="Q823" s="1892"/>
      <c r="R823" s="1892"/>
      <c r="S823" s="1892"/>
      <c r="T823" s="1892"/>
      <c r="U823" s="1892"/>
      <c r="V823" s="1892"/>
      <c r="W823" s="1892"/>
      <c r="X823" s="1892"/>
    </row>
    <row r="824" spans="1:24" ht="16.5" customHeight="1">
      <c r="A824" s="1892"/>
      <c r="B824" s="1892"/>
      <c r="C824" s="1892"/>
      <c r="D824" s="1892"/>
      <c r="E824" s="1892"/>
      <c r="F824" s="1892"/>
      <c r="G824" s="1892"/>
      <c r="H824" s="1892"/>
      <c r="I824" s="1892"/>
      <c r="J824" s="1892"/>
      <c r="K824" s="1892"/>
      <c r="L824" s="1892"/>
      <c r="M824" s="1892"/>
      <c r="N824" s="1892"/>
      <c r="O824" s="1892"/>
      <c r="P824" s="1892"/>
      <c r="Q824" s="1892"/>
      <c r="R824" s="1892"/>
      <c r="S824" s="1892"/>
      <c r="T824" s="1892"/>
      <c r="U824" s="1892"/>
      <c r="V824" s="1892"/>
      <c r="W824" s="1892"/>
      <c r="X824" s="1892"/>
    </row>
    <row r="825" spans="1:24" ht="16.5" customHeight="1">
      <c r="A825" s="1892"/>
      <c r="B825" s="1892"/>
      <c r="C825" s="1892"/>
      <c r="D825" s="1892"/>
      <c r="E825" s="1892"/>
      <c r="F825" s="1892"/>
      <c r="G825" s="1892"/>
      <c r="H825" s="1892"/>
      <c r="I825" s="1892"/>
      <c r="J825" s="1892"/>
      <c r="K825" s="1892"/>
      <c r="L825" s="1892"/>
      <c r="M825" s="1892"/>
      <c r="N825" s="1892"/>
      <c r="O825" s="1892"/>
      <c r="P825" s="1892"/>
      <c r="Q825" s="1892"/>
      <c r="R825" s="1892"/>
      <c r="S825" s="1892"/>
      <c r="T825" s="1892"/>
      <c r="U825" s="1892"/>
      <c r="V825" s="1892"/>
      <c r="W825" s="1892"/>
      <c r="X825" s="1892"/>
    </row>
    <row r="826" spans="1:24" ht="16.5" customHeight="1">
      <c r="A826" s="1892"/>
      <c r="B826" s="1892"/>
      <c r="C826" s="1892"/>
      <c r="D826" s="1892"/>
      <c r="E826" s="1892"/>
      <c r="F826" s="1892"/>
      <c r="G826" s="1892"/>
      <c r="H826" s="1892"/>
      <c r="I826" s="1892"/>
      <c r="J826" s="1892"/>
      <c r="K826" s="1892"/>
      <c r="L826" s="1892"/>
      <c r="M826" s="1892"/>
      <c r="N826" s="1892"/>
      <c r="O826" s="1892"/>
      <c r="P826" s="1892"/>
      <c r="Q826" s="1892"/>
      <c r="R826" s="1892"/>
      <c r="S826" s="1892"/>
      <c r="T826" s="1892"/>
      <c r="U826" s="1892"/>
      <c r="V826" s="1892"/>
      <c r="W826" s="1892"/>
      <c r="X826" s="1892"/>
    </row>
    <row r="827" spans="1:24" ht="16.5" customHeight="1">
      <c r="A827" s="1892"/>
      <c r="B827" s="1892"/>
      <c r="C827" s="1892"/>
      <c r="D827" s="1892"/>
      <c r="E827" s="1892"/>
      <c r="F827" s="1892"/>
      <c r="G827" s="1892"/>
      <c r="H827" s="1892"/>
      <c r="I827" s="1892"/>
      <c r="J827" s="1892"/>
      <c r="K827" s="1892"/>
      <c r="L827" s="1892"/>
      <c r="M827" s="1892"/>
      <c r="N827" s="1892"/>
      <c r="O827" s="1892"/>
      <c r="P827" s="1892"/>
      <c r="Q827" s="1892"/>
      <c r="R827" s="1892"/>
      <c r="S827" s="1892"/>
      <c r="T827" s="1892"/>
      <c r="U827" s="1892"/>
      <c r="V827" s="1892"/>
      <c r="W827" s="1892"/>
      <c r="X827" s="1892"/>
    </row>
    <row r="828" spans="1:24" ht="16.5" customHeight="1">
      <c r="A828" s="1892"/>
      <c r="B828" s="1892"/>
      <c r="C828" s="1892"/>
      <c r="D828" s="1892"/>
      <c r="E828" s="1892"/>
      <c r="F828" s="1892"/>
      <c r="G828" s="1892"/>
      <c r="H828" s="1892"/>
      <c r="I828" s="1892"/>
      <c r="J828" s="1892"/>
      <c r="K828" s="1892"/>
      <c r="L828" s="1892"/>
      <c r="M828" s="1892"/>
      <c r="N828" s="1892"/>
      <c r="O828" s="1892"/>
      <c r="P828" s="1892"/>
      <c r="Q828" s="1892"/>
      <c r="R828" s="1892"/>
      <c r="S828" s="1892"/>
      <c r="T828" s="1892"/>
      <c r="U828" s="1892"/>
      <c r="V828" s="1892"/>
      <c r="W828" s="1892"/>
      <c r="X828" s="1892"/>
    </row>
    <row r="829" spans="1:24" ht="16.5" customHeight="1">
      <c r="A829" s="1892"/>
      <c r="B829" s="1892"/>
      <c r="C829" s="1892"/>
      <c r="D829" s="1892"/>
      <c r="E829" s="1892"/>
      <c r="F829" s="1892"/>
      <c r="G829" s="1892"/>
      <c r="H829" s="1892"/>
      <c r="I829" s="1892"/>
      <c r="J829" s="1892"/>
      <c r="K829" s="1892"/>
      <c r="L829" s="1892"/>
      <c r="M829" s="1892"/>
      <c r="N829" s="1892"/>
      <c r="O829" s="1892"/>
      <c r="P829" s="1892"/>
      <c r="Q829" s="1892"/>
      <c r="R829" s="1892"/>
      <c r="S829" s="1892"/>
      <c r="T829" s="1892"/>
      <c r="U829" s="1892"/>
      <c r="V829" s="1892"/>
      <c r="W829" s="1892"/>
      <c r="X829" s="1892"/>
    </row>
    <row r="830" spans="1:24" ht="16.5" customHeight="1">
      <c r="A830" s="1892"/>
      <c r="B830" s="1892"/>
      <c r="C830" s="1892"/>
      <c r="D830" s="1892"/>
      <c r="E830" s="1892"/>
      <c r="F830" s="1892"/>
      <c r="G830" s="1892"/>
      <c r="H830" s="1892"/>
      <c r="I830" s="1892"/>
      <c r="J830" s="1892"/>
      <c r="K830" s="1892"/>
      <c r="L830" s="1892"/>
      <c r="M830" s="1892"/>
      <c r="N830" s="1892"/>
      <c r="O830" s="1892"/>
      <c r="P830" s="1892"/>
      <c r="Q830" s="1892"/>
      <c r="R830" s="1892"/>
      <c r="S830" s="1892"/>
      <c r="T830" s="1892"/>
      <c r="U830" s="1892"/>
      <c r="V830" s="1892"/>
      <c r="W830" s="1892"/>
      <c r="X830" s="1892"/>
    </row>
    <row r="831" spans="1:24" ht="16.5" customHeight="1">
      <c r="A831" s="1892"/>
      <c r="B831" s="1892"/>
      <c r="C831" s="1892"/>
      <c r="D831" s="1892"/>
      <c r="E831" s="1892"/>
      <c r="F831" s="1892"/>
      <c r="G831" s="1892"/>
      <c r="H831" s="1892"/>
      <c r="I831" s="1892"/>
      <c r="J831" s="1892"/>
      <c r="K831" s="1892"/>
      <c r="L831" s="1892"/>
      <c r="M831" s="1892"/>
      <c r="N831" s="1892"/>
      <c r="O831" s="1892"/>
      <c r="P831" s="1892"/>
      <c r="Q831" s="1892"/>
      <c r="R831" s="1892"/>
      <c r="S831" s="1892"/>
      <c r="T831" s="1892"/>
      <c r="U831" s="1892"/>
      <c r="V831" s="1892"/>
      <c r="W831" s="1892"/>
      <c r="X831" s="1892"/>
    </row>
    <row r="832" spans="1:24" ht="16.5" customHeight="1">
      <c r="A832" s="1892"/>
      <c r="B832" s="1892"/>
      <c r="C832" s="1892"/>
      <c r="D832" s="1892"/>
      <c r="E832" s="1892"/>
      <c r="F832" s="1892"/>
      <c r="G832" s="1892"/>
      <c r="H832" s="1892"/>
      <c r="I832" s="1892"/>
      <c r="J832" s="1892"/>
      <c r="K832" s="1892"/>
      <c r="L832" s="1892"/>
      <c r="M832" s="1892"/>
      <c r="N832" s="1892"/>
      <c r="O832" s="1892"/>
      <c r="P832" s="1892"/>
      <c r="Q832" s="1892"/>
      <c r="R832" s="1892"/>
      <c r="S832" s="1892"/>
      <c r="T832" s="1892"/>
      <c r="U832" s="1892"/>
      <c r="V832" s="1892"/>
      <c r="W832" s="1892"/>
      <c r="X832" s="1892"/>
    </row>
    <row r="833" spans="1:24" ht="16.5" customHeight="1">
      <c r="A833" s="1892"/>
      <c r="B833" s="1892"/>
      <c r="C833" s="1892"/>
      <c r="D833" s="1892"/>
      <c r="E833" s="1892"/>
      <c r="F833" s="1892"/>
      <c r="G833" s="1892"/>
      <c r="H833" s="1892"/>
      <c r="I833" s="1892"/>
      <c r="J833" s="1892"/>
      <c r="K833" s="1892"/>
      <c r="L833" s="1892"/>
      <c r="M833" s="1892"/>
      <c r="N833" s="1892"/>
      <c r="O833" s="1892"/>
      <c r="P833" s="1892"/>
      <c r="Q833" s="1892"/>
      <c r="R833" s="1892"/>
      <c r="S833" s="1892"/>
      <c r="T833" s="1892"/>
      <c r="U833" s="1892"/>
      <c r="V833" s="1892"/>
      <c r="W833" s="1892"/>
      <c r="X833" s="1892"/>
    </row>
    <row r="834" spans="1:24" ht="16.5" customHeight="1">
      <c r="A834" s="1892"/>
      <c r="B834" s="1892"/>
      <c r="C834" s="1892"/>
      <c r="D834" s="1892"/>
      <c r="E834" s="1892"/>
      <c r="F834" s="1892"/>
      <c r="G834" s="1892"/>
      <c r="H834" s="1892"/>
      <c r="I834" s="1892"/>
      <c r="J834" s="1892"/>
      <c r="K834" s="1892"/>
      <c r="L834" s="1892"/>
      <c r="M834" s="1892"/>
      <c r="N834" s="1892"/>
      <c r="O834" s="1892"/>
      <c r="P834" s="1892"/>
      <c r="Q834" s="1892"/>
      <c r="R834" s="1892"/>
      <c r="S834" s="1892"/>
      <c r="T834" s="1892"/>
      <c r="U834" s="1892"/>
      <c r="V834" s="1892"/>
      <c r="W834" s="1892"/>
      <c r="X834" s="1892"/>
    </row>
    <row r="835" spans="1:24" ht="16.5" customHeight="1">
      <c r="A835" s="1892"/>
      <c r="B835" s="1892"/>
      <c r="C835" s="1892"/>
      <c r="D835" s="1892"/>
      <c r="E835" s="1892"/>
      <c r="F835" s="1892"/>
      <c r="G835" s="1892"/>
      <c r="H835" s="1892"/>
      <c r="I835" s="1892"/>
      <c r="J835" s="1892"/>
      <c r="K835" s="1892"/>
      <c r="L835" s="1892"/>
      <c r="M835" s="1892"/>
      <c r="N835" s="1892"/>
      <c r="O835" s="1892"/>
      <c r="P835" s="1892"/>
      <c r="Q835" s="1892"/>
      <c r="R835" s="1892"/>
      <c r="S835" s="1892"/>
      <c r="T835" s="1892"/>
      <c r="U835" s="1892"/>
      <c r="V835" s="1892"/>
      <c r="W835" s="1892"/>
      <c r="X835" s="1892"/>
    </row>
    <row r="836" spans="1:24" ht="16.5" customHeight="1">
      <c r="A836" s="1892"/>
      <c r="B836" s="1892"/>
      <c r="C836" s="1892"/>
      <c r="D836" s="1892"/>
      <c r="E836" s="1892"/>
      <c r="F836" s="1892"/>
      <c r="G836" s="1892"/>
      <c r="H836" s="1892"/>
      <c r="I836" s="1892"/>
      <c r="J836" s="1892"/>
      <c r="K836" s="1892"/>
      <c r="L836" s="1892"/>
      <c r="M836" s="1892"/>
      <c r="N836" s="1892"/>
      <c r="O836" s="1892"/>
      <c r="P836" s="1892"/>
      <c r="Q836" s="1892"/>
      <c r="R836" s="1892"/>
      <c r="S836" s="1892"/>
      <c r="T836" s="1892"/>
      <c r="U836" s="1892"/>
      <c r="V836" s="1892"/>
      <c r="W836" s="1892"/>
      <c r="X836" s="1892"/>
    </row>
    <row r="837" spans="1:24" ht="16.5" customHeight="1">
      <c r="A837" s="1892"/>
      <c r="B837" s="1892"/>
      <c r="C837" s="1892"/>
      <c r="D837" s="1892"/>
      <c r="E837" s="1892"/>
      <c r="F837" s="1892"/>
      <c r="G837" s="1892"/>
      <c r="H837" s="1892"/>
      <c r="I837" s="1892"/>
      <c r="J837" s="1892"/>
      <c r="K837" s="1892"/>
      <c r="L837" s="1892"/>
      <c r="M837" s="1892"/>
      <c r="N837" s="1892"/>
      <c r="O837" s="1892"/>
      <c r="P837" s="1892"/>
      <c r="Q837" s="1892"/>
      <c r="R837" s="1892"/>
      <c r="S837" s="1892"/>
      <c r="T837" s="1892"/>
      <c r="U837" s="1892"/>
      <c r="V837" s="1892"/>
      <c r="W837" s="1892"/>
      <c r="X837" s="1892"/>
    </row>
    <row r="838" spans="1:24" ht="16.5" customHeight="1">
      <c r="A838" s="1892"/>
      <c r="B838" s="1892"/>
      <c r="C838" s="1892"/>
      <c r="D838" s="1892"/>
      <c r="E838" s="1892"/>
      <c r="F838" s="1892"/>
      <c r="G838" s="1892"/>
      <c r="H838" s="1892"/>
      <c r="I838" s="1892"/>
      <c r="J838" s="1892"/>
      <c r="K838" s="1892"/>
      <c r="L838" s="1892"/>
      <c r="M838" s="1892"/>
      <c r="N838" s="1892"/>
      <c r="O838" s="1892"/>
      <c r="P838" s="1892"/>
      <c r="Q838" s="1892"/>
      <c r="R838" s="1892"/>
      <c r="S838" s="1892"/>
      <c r="T838" s="1892"/>
      <c r="U838" s="1892"/>
      <c r="V838" s="1892"/>
      <c r="W838" s="1892"/>
      <c r="X838" s="1892"/>
    </row>
    <row r="839" spans="1:24" ht="16.5" customHeight="1">
      <c r="A839" s="1892"/>
      <c r="B839" s="1892"/>
      <c r="C839" s="1892"/>
      <c r="D839" s="1892"/>
      <c r="E839" s="1892"/>
      <c r="F839" s="1892"/>
      <c r="G839" s="1892"/>
      <c r="H839" s="1892"/>
      <c r="I839" s="1892"/>
      <c r="J839" s="1892"/>
      <c r="K839" s="1892"/>
      <c r="L839" s="1892"/>
      <c r="M839" s="1892"/>
      <c r="N839" s="1892"/>
      <c r="O839" s="1892"/>
      <c r="P839" s="1892"/>
      <c r="Q839" s="1892"/>
      <c r="R839" s="1892"/>
      <c r="S839" s="1892"/>
      <c r="T839" s="1892"/>
      <c r="U839" s="1892"/>
      <c r="V839" s="1892"/>
      <c r="W839" s="1892"/>
      <c r="X839" s="1892"/>
    </row>
    <row r="840" spans="1:24" ht="16.5" customHeight="1">
      <c r="A840" s="1892"/>
      <c r="B840" s="1892"/>
      <c r="C840" s="1892"/>
      <c r="D840" s="1892"/>
      <c r="E840" s="1892"/>
      <c r="F840" s="1892"/>
      <c r="G840" s="1892"/>
      <c r="H840" s="1892"/>
      <c r="I840" s="1892"/>
      <c r="J840" s="1892"/>
      <c r="K840" s="1892"/>
      <c r="L840" s="1892"/>
      <c r="M840" s="1892"/>
      <c r="N840" s="1892"/>
      <c r="O840" s="1892"/>
      <c r="P840" s="1892"/>
      <c r="Q840" s="1892"/>
      <c r="R840" s="1892"/>
      <c r="S840" s="1892"/>
      <c r="T840" s="1892"/>
      <c r="U840" s="1892"/>
      <c r="V840" s="1892"/>
      <c r="W840" s="1892"/>
      <c r="X840" s="1892"/>
    </row>
    <row r="841" spans="1:24" ht="16.5" customHeight="1">
      <c r="A841" s="1892"/>
      <c r="B841" s="1892"/>
      <c r="C841" s="1892"/>
      <c r="D841" s="1892"/>
      <c r="E841" s="1892"/>
      <c r="F841" s="1892"/>
      <c r="G841" s="1892"/>
      <c r="H841" s="1892"/>
      <c r="I841" s="1892"/>
      <c r="J841" s="1892"/>
      <c r="K841" s="1892"/>
      <c r="L841" s="1892"/>
      <c r="M841" s="1892"/>
      <c r="N841" s="1892"/>
      <c r="O841" s="1892"/>
      <c r="P841" s="1892"/>
      <c r="Q841" s="1892"/>
      <c r="R841" s="1892"/>
      <c r="S841" s="1892"/>
      <c r="T841" s="1892"/>
      <c r="U841" s="1892"/>
      <c r="V841" s="1892"/>
      <c r="W841" s="1892"/>
      <c r="X841" s="1892"/>
    </row>
    <row r="842" spans="1:24" ht="16.5" customHeight="1">
      <c r="A842" s="1892"/>
      <c r="B842" s="1892"/>
      <c r="C842" s="1892"/>
      <c r="D842" s="1892"/>
      <c r="E842" s="1892"/>
      <c r="F842" s="1892"/>
      <c r="G842" s="1892"/>
      <c r="H842" s="1892"/>
      <c r="I842" s="1892"/>
      <c r="J842" s="1892"/>
      <c r="K842" s="1892"/>
      <c r="L842" s="1892"/>
      <c r="M842" s="1892"/>
      <c r="N842" s="1892"/>
      <c r="O842" s="1892"/>
      <c r="P842" s="1892"/>
      <c r="Q842" s="1892"/>
      <c r="R842" s="1892"/>
      <c r="S842" s="1892"/>
      <c r="T842" s="1892"/>
      <c r="U842" s="1892"/>
      <c r="V842" s="1892"/>
      <c r="W842" s="1892"/>
      <c r="X842" s="1892"/>
    </row>
    <row r="843" spans="1:24" ht="16.5" customHeight="1">
      <c r="A843" s="1892"/>
      <c r="B843" s="1892"/>
      <c r="C843" s="1892"/>
      <c r="D843" s="1892"/>
      <c r="E843" s="1892"/>
      <c r="F843" s="1892"/>
      <c r="G843" s="1892"/>
      <c r="H843" s="1892"/>
      <c r="I843" s="1892"/>
      <c r="J843" s="1892"/>
      <c r="K843" s="1892"/>
      <c r="L843" s="1892"/>
      <c r="M843" s="1892"/>
      <c r="N843" s="1892"/>
      <c r="O843" s="1892"/>
      <c r="P843" s="1892"/>
      <c r="Q843" s="1892"/>
      <c r="R843" s="1892"/>
      <c r="S843" s="1892"/>
      <c r="T843" s="1892"/>
      <c r="U843" s="1892"/>
      <c r="V843" s="1892"/>
      <c r="W843" s="1892"/>
      <c r="X843" s="1892"/>
    </row>
    <row r="844" spans="1:24" ht="16.5" customHeight="1">
      <c r="A844" s="1892"/>
      <c r="B844" s="1892"/>
      <c r="C844" s="1892"/>
      <c r="D844" s="1892"/>
      <c r="E844" s="1892"/>
      <c r="F844" s="1892"/>
      <c r="G844" s="1892"/>
      <c r="H844" s="1892"/>
      <c r="I844" s="1892"/>
      <c r="J844" s="1892"/>
      <c r="K844" s="1892"/>
      <c r="L844" s="1892"/>
      <c r="M844" s="1892"/>
      <c r="N844" s="1892"/>
      <c r="O844" s="1892"/>
      <c r="P844" s="1892"/>
      <c r="Q844" s="1892"/>
      <c r="R844" s="1892"/>
      <c r="S844" s="1892"/>
      <c r="T844" s="1892"/>
      <c r="U844" s="1892"/>
      <c r="V844" s="1892"/>
      <c r="W844" s="1892"/>
      <c r="X844" s="1892"/>
    </row>
    <row r="845" spans="1:24" ht="16.5" customHeight="1">
      <c r="A845" s="1892"/>
      <c r="B845" s="1892"/>
      <c r="C845" s="1892"/>
      <c r="D845" s="1892"/>
      <c r="E845" s="1892"/>
      <c r="F845" s="1892"/>
      <c r="G845" s="1892"/>
      <c r="H845" s="1892"/>
      <c r="I845" s="1892"/>
      <c r="J845" s="1892"/>
      <c r="K845" s="1892"/>
      <c r="L845" s="1892"/>
      <c r="M845" s="1892"/>
      <c r="N845" s="1892"/>
      <c r="O845" s="1892"/>
      <c r="P845" s="1892"/>
      <c r="Q845" s="1892"/>
      <c r="R845" s="1892"/>
      <c r="S845" s="1892"/>
      <c r="T845" s="1892"/>
      <c r="U845" s="1892"/>
      <c r="V845" s="1892"/>
      <c r="W845" s="1892"/>
      <c r="X845" s="1892"/>
    </row>
    <row r="846" spans="1:24" ht="16.5" customHeight="1">
      <c r="A846" s="1892"/>
      <c r="B846" s="1892"/>
      <c r="C846" s="1892"/>
      <c r="D846" s="1892"/>
      <c r="E846" s="1892"/>
      <c r="F846" s="1892"/>
      <c r="G846" s="1892"/>
      <c r="H846" s="1892"/>
      <c r="I846" s="1892"/>
      <c r="J846" s="1892"/>
      <c r="K846" s="1892"/>
      <c r="L846" s="1892"/>
      <c r="M846" s="1892"/>
      <c r="N846" s="1892"/>
      <c r="O846" s="1892"/>
      <c r="P846" s="1892"/>
      <c r="Q846" s="1892"/>
      <c r="R846" s="1892"/>
      <c r="S846" s="1892"/>
      <c r="T846" s="1892"/>
      <c r="U846" s="1892"/>
      <c r="V846" s="1892"/>
      <c r="W846" s="1892"/>
      <c r="X846" s="1892"/>
    </row>
    <row r="847" spans="1:24" ht="16.5" customHeight="1">
      <c r="A847" s="1892"/>
      <c r="B847" s="1892"/>
      <c r="C847" s="1892"/>
      <c r="D847" s="1892"/>
      <c r="E847" s="1892"/>
      <c r="F847" s="1892"/>
      <c r="G847" s="1892"/>
      <c r="H847" s="1892"/>
      <c r="I847" s="1892"/>
      <c r="J847" s="1892"/>
      <c r="K847" s="1892"/>
      <c r="L847" s="1892"/>
      <c r="M847" s="1892"/>
      <c r="N847" s="1892"/>
      <c r="O847" s="1892"/>
      <c r="P847" s="1892"/>
      <c r="Q847" s="1892"/>
      <c r="R847" s="1892"/>
      <c r="S847" s="1892"/>
      <c r="T847" s="1892"/>
      <c r="U847" s="1892"/>
      <c r="V847" s="1892"/>
      <c r="W847" s="1892"/>
      <c r="X847" s="1892"/>
    </row>
    <row r="848" spans="1:24" ht="16.5" customHeight="1">
      <c r="A848" s="1892"/>
      <c r="B848" s="1892"/>
      <c r="C848" s="1892"/>
      <c r="D848" s="1892"/>
      <c r="E848" s="1892"/>
      <c r="F848" s="1892"/>
      <c r="G848" s="1892"/>
      <c r="H848" s="1892"/>
      <c r="I848" s="1892"/>
      <c r="J848" s="1892"/>
      <c r="K848" s="1892"/>
      <c r="L848" s="1892"/>
      <c r="M848" s="1892"/>
      <c r="N848" s="1892"/>
      <c r="O848" s="1892"/>
      <c r="P848" s="1892"/>
      <c r="Q848" s="1892"/>
      <c r="R848" s="1892"/>
      <c r="S848" s="1892"/>
      <c r="T848" s="1892"/>
      <c r="U848" s="1892"/>
      <c r="V848" s="1892"/>
      <c r="W848" s="1892"/>
      <c r="X848" s="1892"/>
    </row>
    <row r="849" spans="1:24" ht="16.5" customHeight="1">
      <c r="A849" s="1892"/>
      <c r="B849" s="1892"/>
      <c r="C849" s="1892"/>
      <c r="D849" s="1892"/>
      <c r="E849" s="1892"/>
      <c r="F849" s="1892"/>
      <c r="G849" s="1892"/>
      <c r="H849" s="1892"/>
      <c r="I849" s="1892"/>
      <c r="J849" s="1892"/>
      <c r="K849" s="1892"/>
      <c r="L849" s="1892"/>
      <c r="M849" s="1892"/>
      <c r="N849" s="1892"/>
      <c r="O849" s="1892"/>
      <c r="P849" s="1892"/>
      <c r="Q849" s="1892"/>
      <c r="R849" s="1892"/>
      <c r="S849" s="1892"/>
      <c r="T849" s="1892"/>
      <c r="U849" s="1892"/>
      <c r="V849" s="1892"/>
      <c r="W849" s="1892"/>
      <c r="X849" s="1892"/>
    </row>
    <row r="850" spans="1:24" ht="16.5" customHeight="1">
      <c r="A850" s="1892"/>
      <c r="B850" s="1892"/>
      <c r="C850" s="1892"/>
      <c r="D850" s="1892"/>
      <c r="E850" s="1892"/>
      <c r="F850" s="1892"/>
      <c r="G850" s="1892"/>
      <c r="H850" s="1892"/>
      <c r="I850" s="1892"/>
      <c r="J850" s="1892"/>
      <c r="K850" s="1892"/>
      <c r="L850" s="1892"/>
      <c r="M850" s="1892"/>
      <c r="N850" s="1892"/>
      <c r="O850" s="1892"/>
      <c r="P850" s="1892"/>
      <c r="Q850" s="1892"/>
      <c r="R850" s="1892"/>
      <c r="S850" s="1892"/>
      <c r="T850" s="1892"/>
      <c r="U850" s="1892"/>
      <c r="V850" s="1892"/>
      <c r="W850" s="1892"/>
      <c r="X850" s="1892"/>
    </row>
    <row r="851" spans="1:24" ht="16.5" customHeight="1">
      <c r="A851" s="1892"/>
      <c r="B851" s="1892"/>
      <c r="C851" s="1892"/>
      <c r="D851" s="1892"/>
      <c r="E851" s="1892"/>
      <c r="F851" s="1892"/>
      <c r="G851" s="1892"/>
      <c r="H851" s="1892"/>
      <c r="I851" s="1892"/>
      <c r="J851" s="1892"/>
      <c r="K851" s="1892"/>
      <c r="L851" s="1892"/>
      <c r="M851" s="1892"/>
      <c r="N851" s="1892"/>
      <c r="O851" s="1892"/>
      <c r="P851" s="1892"/>
      <c r="Q851" s="1892"/>
      <c r="R851" s="1892"/>
      <c r="S851" s="1892"/>
      <c r="T851" s="1892"/>
      <c r="U851" s="1892"/>
      <c r="V851" s="1892"/>
      <c r="W851" s="1892"/>
      <c r="X851" s="1892"/>
    </row>
    <row r="852" spans="1:24" ht="16.5" customHeight="1">
      <c r="A852" s="1892"/>
      <c r="B852" s="1892"/>
      <c r="C852" s="1892"/>
      <c r="D852" s="1892"/>
      <c r="E852" s="1892"/>
      <c r="F852" s="1892"/>
      <c r="G852" s="1892"/>
      <c r="H852" s="1892"/>
      <c r="I852" s="1892"/>
      <c r="J852" s="1892"/>
      <c r="K852" s="1892"/>
      <c r="L852" s="1892"/>
      <c r="M852" s="1892"/>
      <c r="N852" s="1892"/>
      <c r="O852" s="1892"/>
      <c r="P852" s="1892"/>
      <c r="Q852" s="1892"/>
      <c r="R852" s="1892"/>
      <c r="S852" s="1892"/>
      <c r="T852" s="1892"/>
      <c r="U852" s="1892"/>
      <c r="V852" s="1892"/>
      <c r="W852" s="1892"/>
      <c r="X852" s="1892"/>
    </row>
    <row r="853" spans="1:24" ht="16.5" customHeight="1">
      <c r="A853" s="1892"/>
      <c r="B853" s="1892"/>
      <c r="C853" s="1892"/>
      <c r="D853" s="1892"/>
      <c r="E853" s="1892"/>
      <c r="F853" s="1892"/>
      <c r="G853" s="1892"/>
      <c r="H853" s="1892"/>
      <c r="I853" s="1892"/>
      <c r="J853" s="1892"/>
      <c r="K853" s="1892"/>
      <c r="L853" s="1892"/>
      <c r="M853" s="1892"/>
      <c r="N853" s="1892"/>
      <c r="O853" s="1892"/>
      <c r="P853" s="1892"/>
      <c r="Q853" s="1892"/>
      <c r="R853" s="1892"/>
      <c r="S853" s="1892"/>
      <c r="T853" s="1892"/>
      <c r="U853" s="1892"/>
      <c r="V853" s="1892"/>
      <c r="W853" s="1892"/>
      <c r="X853" s="1892"/>
    </row>
    <row r="854" spans="1:24" ht="16.5" customHeight="1">
      <c r="A854" s="1892"/>
      <c r="B854" s="1892"/>
      <c r="C854" s="1892"/>
      <c r="D854" s="1892"/>
      <c r="E854" s="1892"/>
      <c r="F854" s="1892"/>
      <c r="G854" s="1892"/>
      <c r="H854" s="1892"/>
      <c r="I854" s="1892"/>
      <c r="J854" s="1892"/>
      <c r="K854" s="1892"/>
      <c r="L854" s="1892"/>
      <c r="M854" s="1892"/>
      <c r="N854" s="1892"/>
      <c r="O854" s="1892"/>
      <c r="P854" s="1892"/>
      <c r="Q854" s="1892"/>
      <c r="R854" s="1892"/>
      <c r="S854" s="1892"/>
      <c r="T854" s="1892"/>
      <c r="U854" s="1892"/>
      <c r="V854" s="1892"/>
      <c r="W854" s="1892"/>
      <c r="X854" s="1892"/>
    </row>
    <row r="855" spans="1:24" ht="16.5" customHeight="1">
      <c r="A855" s="1892"/>
      <c r="B855" s="1892"/>
      <c r="C855" s="1892"/>
      <c r="D855" s="1892"/>
      <c r="E855" s="1892"/>
      <c r="F855" s="1892"/>
      <c r="G855" s="1892"/>
      <c r="H855" s="1892"/>
      <c r="I855" s="1892"/>
      <c r="J855" s="1892"/>
      <c r="K855" s="1892"/>
      <c r="L855" s="1892"/>
      <c r="M855" s="1892"/>
      <c r="N855" s="1892"/>
      <c r="O855" s="1892"/>
      <c r="P855" s="1892"/>
      <c r="Q855" s="1892"/>
      <c r="R855" s="1892"/>
      <c r="S855" s="1892"/>
      <c r="T855" s="1892"/>
      <c r="U855" s="1892"/>
      <c r="V855" s="1892"/>
      <c r="W855" s="1892"/>
      <c r="X855" s="1892"/>
    </row>
    <row r="856" spans="1:24" ht="16.5" customHeight="1">
      <c r="A856" s="1892"/>
      <c r="B856" s="1892"/>
      <c r="C856" s="1892"/>
      <c r="D856" s="1892"/>
      <c r="E856" s="1892"/>
      <c r="F856" s="1892"/>
      <c r="G856" s="1892"/>
      <c r="H856" s="1892"/>
      <c r="I856" s="1892"/>
      <c r="J856" s="1892"/>
      <c r="K856" s="1892"/>
      <c r="L856" s="1892"/>
      <c r="M856" s="1892"/>
      <c r="N856" s="1892"/>
      <c r="O856" s="1892"/>
      <c r="P856" s="1892"/>
      <c r="Q856" s="1892"/>
      <c r="R856" s="1892"/>
      <c r="S856" s="1892"/>
      <c r="T856" s="1892"/>
      <c r="U856" s="1892"/>
      <c r="V856" s="1892"/>
      <c r="W856" s="1892"/>
      <c r="X856" s="1892"/>
    </row>
    <row r="857" spans="1:24" ht="16.5" customHeight="1">
      <c r="A857" s="1892"/>
      <c r="B857" s="1892"/>
      <c r="C857" s="1892"/>
      <c r="D857" s="1892"/>
      <c r="E857" s="1892"/>
      <c r="F857" s="1892"/>
      <c r="G857" s="1892"/>
      <c r="H857" s="1892"/>
      <c r="I857" s="1892"/>
      <c r="J857" s="1892"/>
      <c r="K857" s="1892"/>
      <c r="L857" s="1892"/>
      <c r="M857" s="1892"/>
      <c r="N857" s="1892"/>
      <c r="O857" s="1892"/>
      <c r="P857" s="1892"/>
      <c r="Q857" s="1892"/>
      <c r="R857" s="1892"/>
      <c r="S857" s="1892"/>
      <c r="T857" s="1892"/>
      <c r="U857" s="1892"/>
      <c r="V857" s="1892"/>
      <c r="W857" s="1892"/>
      <c r="X857" s="1892"/>
    </row>
    <row r="858" spans="1:24" ht="16.5" customHeight="1">
      <c r="A858" s="1892"/>
      <c r="B858" s="1892"/>
      <c r="C858" s="1892"/>
      <c r="D858" s="1892"/>
      <c r="E858" s="1892"/>
      <c r="F858" s="1892"/>
      <c r="G858" s="1892"/>
      <c r="H858" s="1892"/>
      <c r="I858" s="1892"/>
      <c r="J858" s="1892"/>
      <c r="K858" s="1892"/>
      <c r="L858" s="1892"/>
      <c r="M858" s="1892"/>
      <c r="N858" s="1892"/>
      <c r="O858" s="1892"/>
      <c r="P858" s="1892"/>
      <c r="Q858" s="1892"/>
      <c r="R858" s="1892"/>
      <c r="S858" s="1892"/>
      <c r="T858" s="1892"/>
      <c r="U858" s="1892"/>
      <c r="V858" s="1892"/>
      <c r="W858" s="1892"/>
      <c r="X858" s="1892"/>
    </row>
    <row r="859" spans="1:24" ht="16.5" customHeight="1">
      <c r="A859" s="1892"/>
      <c r="B859" s="1892"/>
      <c r="C859" s="1892"/>
      <c r="D859" s="1892"/>
      <c r="E859" s="1892"/>
      <c r="F859" s="1892"/>
      <c r="G859" s="1892"/>
      <c r="H859" s="1892"/>
      <c r="I859" s="1892"/>
      <c r="J859" s="1892"/>
      <c r="K859" s="1892"/>
      <c r="L859" s="1892"/>
      <c r="M859" s="1892"/>
      <c r="N859" s="1892"/>
      <c r="O859" s="1892"/>
      <c r="P859" s="1892"/>
      <c r="Q859" s="1892"/>
      <c r="R859" s="1892"/>
      <c r="S859" s="1892"/>
      <c r="T859" s="1892"/>
      <c r="U859" s="1892"/>
      <c r="V859" s="1892"/>
      <c r="W859" s="1892"/>
      <c r="X859" s="1892"/>
    </row>
    <row r="860" spans="1:24" ht="16.5" customHeight="1">
      <c r="A860" s="1892"/>
      <c r="B860" s="1892"/>
      <c r="C860" s="1892"/>
      <c r="D860" s="1892"/>
      <c r="E860" s="1892"/>
      <c r="F860" s="1892"/>
      <c r="G860" s="1892"/>
      <c r="H860" s="1892"/>
      <c r="I860" s="1892"/>
      <c r="J860" s="1892"/>
      <c r="K860" s="1892"/>
      <c r="L860" s="1892"/>
      <c r="M860" s="1892"/>
      <c r="N860" s="1892"/>
      <c r="O860" s="1892"/>
      <c r="P860" s="1892"/>
      <c r="Q860" s="1892"/>
      <c r="R860" s="1892"/>
      <c r="S860" s="1892"/>
      <c r="T860" s="1892"/>
      <c r="U860" s="1892"/>
      <c r="V860" s="1892"/>
      <c r="W860" s="1892"/>
      <c r="X860" s="1892"/>
    </row>
    <row r="861" spans="1:24" ht="16.5" customHeight="1">
      <c r="A861" s="1892"/>
      <c r="B861" s="1892"/>
      <c r="C861" s="1892"/>
      <c r="D861" s="1892"/>
      <c r="E861" s="1892"/>
      <c r="F861" s="1892"/>
      <c r="G861" s="1892"/>
      <c r="H861" s="1892"/>
      <c r="I861" s="1892"/>
      <c r="J861" s="1892"/>
      <c r="K861" s="1892"/>
      <c r="L861" s="1892"/>
      <c r="M861" s="1892"/>
      <c r="N861" s="1892"/>
      <c r="O861" s="1892"/>
      <c r="P861" s="1892"/>
      <c r="Q861" s="1892"/>
      <c r="R861" s="1892"/>
      <c r="S861" s="1892"/>
      <c r="T861" s="1892"/>
      <c r="U861" s="1892"/>
      <c r="V861" s="1892"/>
      <c r="W861" s="1892"/>
      <c r="X861" s="1892"/>
    </row>
    <row r="862" spans="1:24" ht="16.5" customHeight="1">
      <c r="A862" s="1892"/>
      <c r="B862" s="1892"/>
      <c r="C862" s="1892"/>
      <c r="D862" s="1892"/>
      <c r="E862" s="1892"/>
      <c r="F862" s="1892"/>
      <c r="G862" s="1892"/>
      <c r="H862" s="1892"/>
      <c r="I862" s="1892"/>
      <c r="J862" s="1892"/>
      <c r="K862" s="1892"/>
      <c r="L862" s="1892"/>
      <c r="M862" s="1892"/>
      <c r="N862" s="1892"/>
      <c r="O862" s="1892"/>
      <c r="P862" s="1892"/>
      <c r="Q862" s="1892"/>
      <c r="R862" s="1892"/>
      <c r="S862" s="1892"/>
      <c r="T862" s="1892"/>
      <c r="U862" s="1892"/>
      <c r="V862" s="1892"/>
      <c r="W862" s="1892"/>
      <c r="X862" s="1892"/>
    </row>
    <row r="863" spans="1:24" ht="16.5" customHeight="1">
      <c r="A863" s="1892"/>
      <c r="B863" s="1892"/>
      <c r="C863" s="1892"/>
      <c r="D863" s="1892"/>
      <c r="E863" s="1892"/>
      <c r="F863" s="1892"/>
      <c r="G863" s="1892"/>
      <c r="H863" s="1892"/>
      <c r="I863" s="1892"/>
      <c r="J863" s="1892"/>
      <c r="K863" s="1892"/>
      <c r="L863" s="1892"/>
      <c r="M863" s="1892"/>
      <c r="N863" s="1892"/>
      <c r="O863" s="1892"/>
      <c r="P863" s="1892"/>
      <c r="Q863" s="1892"/>
      <c r="R863" s="1892"/>
      <c r="S863" s="1892"/>
      <c r="T863" s="1892"/>
      <c r="U863" s="1892"/>
      <c r="V863" s="1892"/>
      <c r="W863" s="1892"/>
      <c r="X863" s="1892"/>
    </row>
    <row r="864" spans="1:24" ht="16.5" customHeight="1">
      <c r="A864" s="1892"/>
      <c r="B864" s="1892"/>
      <c r="C864" s="1892"/>
      <c r="D864" s="1892"/>
      <c r="E864" s="1892"/>
      <c r="F864" s="1892"/>
      <c r="G864" s="1892"/>
      <c r="H864" s="1892"/>
      <c r="I864" s="1892"/>
      <c r="J864" s="1892"/>
      <c r="K864" s="1892"/>
      <c r="L864" s="1892"/>
      <c r="M864" s="1892"/>
      <c r="N864" s="1892"/>
      <c r="O864" s="1892"/>
      <c r="P864" s="1892"/>
      <c r="Q864" s="1892"/>
      <c r="R864" s="1892"/>
      <c r="S864" s="1892"/>
      <c r="T864" s="1892"/>
      <c r="U864" s="1892"/>
      <c r="V864" s="1892"/>
      <c r="W864" s="1892"/>
      <c r="X864" s="1892"/>
    </row>
    <row r="865" spans="1:24" ht="16.5" customHeight="1">
      <c r="A865" s="1892"/>
      <c r="B865" s="1892"/>
      <c r="C865" s="1892"/>
      <c r="D865" s="1892"/>
      <c r="E865" s="1892"/>
      <c r="F865" s="1892"/>
      <c r="G865" s="1892"/>
      <c r="H865" s="1892"/>
      <c r="I865" s="1892"/>
      <c r="J865" s="1892"/>
      <c r="K865" s="1892"/>
      <c r="L865" s="1892"/>
      <c r="M865" s="1892"/>
      <c r="N865" s="1892"/>
      <c r="O865" s="1892"/>
      <c r="P865" s="1892"/>
      <c r="Q865" s="1892"/>
      <c r="R865" s="1892"/>
      <c r="S865" s="1892"/>
      <c r="T865" s="1892"/>
      <c r="U865" s="1892"/>
      <c r="V865" s="1892"/>
      <c r="W865" s="1892"/>
      <c r="X865" s="1892"/>
    </row>
    <row r="866" spans="1:24" ht="16.5" customHeight="1">
      <c r="A866" s="1892"/>
      <c r="B866" s="1892"/>
      <c r="C866" s="1892"/>
      <c r="D866" s="1892"/>
      <c r="E866" s="1892"/>
      <c r="F866" s="1892"/>
      <c r="G866" s="1892"/>
      <c r="H866" s="1892"/>
      <c r="I866" s="1892"/>
      <c r="J866" s="1892"/>
      <c r="K866" s="1892"/>
      <c r="L866" s="1892"/>
      <c r="M866" s="1892"/>
      <c r="N866" s="1892"/>
      <c r="O866" s="1892"/>
      <c r="P866" s="1892"/>
      <c r="Q866" s="1892"/>
      <c r="R866" s="1892"/>
      <c r="S866" s="1892"/>
      <c r="T866" s="1892"/>
      <c r="U866" s="1892"/>
      <c r="V866" s="1892"/>
      <c r="W866" s="1892"/>
      <c r="X866" s="1892"/>
    </row>
    <row r="867" spans="1:24" ht="16.5" customHeight="1">
      <c r="A867" s="1892"/>
      <c r="B867" s="1892"/>
      <c r="C867" s="1892"/>
      <c r="D867" s="1892"/>
      <c r="E867" s="1892"/>
      <c r="F867" s="1892"/>
      <c r="G867" s="1892"/>
      <c r="H867" s="1892"/>
      <c r="I867" s="1892"/>
      <c r="J867" s="1892"/>
      <c r="K867" s="1892"/>
      <c r="L867" s="1892"/>
      <c r="M867" s="1892"/>
      <c r="N867" s="1892"/>
      <c r="O867" s="1892"/>
      <c r="P867" s="1892"/>
      <c r="Q867" s="1892"/>
      <c r="R867" s="1892"/>
      <c r="S867" s="1892"/>
      <c r="T867" s="1892"/>
      <c r="U867" s="1892"/>
      <c r="V867" s="1892"/>
      <c r="W867" s="1892"/>
      <c r="X867" s="1892"/>
    </row>
    <row r="868" spans="1:24" ht="16.5" customHeight="1">
      <c r="A868" s="1892"/>
      <c r="B868" s="1892"/>
      <c r="C868" s="1892"/>
      <c r="D868" s="1892"/>
      <c r="E868" s="1892"/>
      <c r="F868" s="1892"/>
      <c r="G868" s="1892"/>
      <c r="H868" s="1892"/>
      <c r="I868" s="1892"/>
      <c r="J868" s="1892"/>
      <c r="K868" s="1892"/>
      <c r="L868" s="1892"/>
      <c r="M868" s="1892"/>
      <c r="N868" s="1892"/>
      <c r="O868" s="1892"/>
      <c r="P868" s="1892"/>
      <c r="Q868" s="1892"/>
      <c r="R868" s="1892"/>
      <c r="S868" s="1892"/>
      <c r="T868" s="1892"/>
      <c r="U868" s="1892"/>
      <c r="V868" s="1892"/>
      <c r="W868" s="1892"/>
      <c r="X868" s="1892"/>
    </row>
    <row r="869" spans="1:24" ht="16.5" customHeight="1">
      <c r="A869" s="1892"/>
      <c r="B869" s="1892"/>
      <c r="C869" s="1892"/>
      <c r="D869" s="1892"/>
      <c r="E869" s="1892"/>
      <c r="F869" s="1892"/>
      <c r="G869" s="1892"/>
      <c r="H869" s="1892"/>
      <c r="I869" s="1892"/>
      <c r="J869" s="1892"/>
      <c r="K869" s="1892"/>
      <c r="L869" s="1892"/>
      <c r="M869" s="1892"/>
      <c r="N869" s="1892"/>
      <c r="O869" s="1892"/>
      <c r="P869" s="1892"/>
      <c r="Q869" s="1892"/>
      <c r="R869" s="1892"/>
      <c r="S869" s="1892"/>
      <c r="T869" s="1892"/>
      <c r="U869" s="1892"/>
      <c r="V869" s="1892"/>
      <c r="W869" s="1892"/>
      <c r="X869" s="1892"/>
    </row>
    <row r="870" spans="1:24" ht="16.5" customHeight="1">
      <c r="A870" s="1892"/>
      <c r="B870" s="1892"/>
      <c r="C870" s="1892"/>
      <c r="D870" s="1892"/>
      <c r="E870" s="1892"/>
      <c r="F870" s="1892"/>
      <c r="G870" s="1892"/>
      <c r="H870" s="1892"/>
      <c r="I870" s="1892"/>
      <c r="J870" s="1892"/>
      <c r="K870" s="1892"/>
      <c r="L870" s="1892"/>
      <c r="M870" s="1892"/>
      <c r="N870" s="1892"/>
      <c r="O870" s="1892"/>
      <c r="P870" s="1892"/>
      <c r="Q870" s="1892"/>
      <c r="R870" s="1892"/>
      <c r="S870" s="1892"/>
      <c r="T870" s="1892"/>
      <c r="U870" s="1892"/>
      <c r="V870" s="1892"/>
      <c r="W870" s="1892"/>
      <c r="X870" s="1892"/>
    </row>
    <row r="871" spans="1:24" ht="16.5" customHeight="1">
      <c r="A871" s="1892"/>
      <c r="B871" s="1892"/>
      <c r="C871" s="1892"/>
      <c r="D871" s="1892"/>
      <c r="E871" s="1892"/>
      <c r="F871" s="1892"/>
      <c r="G871" s="1892"/>
      <c r="H871" s="1892"/>
      <c r="I871" s="1892"/>
      <c r="J871" s="1892"/>
      <c r="K871" s="1892"/>
      <c r="L871" s="1892"/>
      <c r="M871" s="1892"/>
      <c r="N871" s="1892"/>
      <c r="O871" s="1892"/>
      <c r="P871" s="1892"/>
      <c r="Q871" s="1892"/>
      <c r="R871" s="1892"/>
      <c r="S871" s="1892"/>
      <c r="T871" s="1892"/>
      <c r="U871" s="1892"/>
      <c r="V871" s="1892"/>
      <c r="W871" s="1892"/>
      <c r="X871" s="1892"/>
    </row>
    <row r="872" spans="1:24" ht="16.5" customHeight="1">
      <c r="A872" s="1892"/>
      <c r="B872" s="1892"/>
      <c r="C872" s="1892"/>
      <c r="D872" s="1892"/>
      <c r="E872" s="1892"/>
      <c r="F872" s="1892"/>
      <c r="G872" s="1892"/>
      <c r="H872" s="1892"/>
      <c r="I872" s="1892"/>
      <c r="J872" s="1892"/>
      <c r="K872" s="1892"/>
      <c r="L872" s="1892"/>
      <c r="M872" s="1892"/>
      <c r="N872" s="1892"/>
      <c r="O872" s="1892"/>
      <c r="P872" s="1892"/>
      <c r="Q872" s="1892"/>
      <c r="R872" s="1892"/>
      <c r="S872" s="1892"/>
      <c r="T872" s="1892"/>
      <c r="U872" s="1892"/>
      <c r="V872" s="1892"/>
      <c r="W872" s="1892"/>
      <c r="X872" s="1892"/>
    </row>
    <row r="873" spans="1:24" ht="16.5" customHeight="1">
      <c r="A873" s="1892"/>
      <c r="B873" s="1892"/>
      <c r="C873" s="1892"/>
      <c r="D873" s="1892"/>
      <c r="E873" s="1892"/>
      <c r="F873" s="1892"/>
      <c r="G873" s="1892"/>
      <c r="H873" s="1892"/>
      <c r="I873" s="1892"/>
      <c r="J873" s="1892"/>
      <c r="K873" s="1892"/>
      <c r="L873" s="1892"/>
      <c r="M873" s="1892"/>
      <c r="N873" s="1892"/>
      <c r="O873" s="1892"/>
      <c r="P873" s="1892"/>
      <c r="Q873" s="1892"/>
      <c r="R873" s="1892"/>
      <c r="S873" s="1892"/>
      <c r="T873" s="1892"/>
      <c r="U873" s="1892"/>
      <c r="V873" s="1892"/>
      <c r="W873" s="1892"/>
      <c r="X873" s="1892"/>
    </row>
    <row r="874" spans="1:24" ht="16.5" customHeight="1">
      <c r="A874" s="1892"/>
      <c r="B874" s="1892"/>
      <c r="C874" s="1892"/>
      <c r="D874" s="1892"/>
      <c r="E874" s="1892"/>
      <c r="F874" s="1892"/>
      <c r="G874" s="1892"/>
      <c r="H874" s="1892"/>
      <c r="I874" s="1892"/>
      <c r="J874" s="1892"/>
      <c r="K874" s="1892"/>
      <c r="L874" s="1892"/>
      <c r="M874" s="1892"/>
      <c r="N874" s="1892"/>
      <c r="O874" s="1892"/>
      <c r="P874" s="1892"/>
      <c r="Q874" s="1892"/>
      <c r="R874" s="1892"/>
      <c r="S874" s="1892"/>
      <c r="T874" s="1892"/>
      <c r="U874" s="1892"/>
      <c r="V874" s="1892"/>
      <c r="W874" s="1892"/>
      <c r="X874" s="1892"/>
    </row>
    <row r="875" spans="1:24" ht="16.5" customHeight="1">
      <c r="A875" s="1892"/>
      <c r="B875" s="1892"/>
      <c r="C875" s="1892"/>
      <c r="D875" s="1892"/>
      <c r="E875" s="1892"/>
      <c r="F875" s="1892"/>
      <c r="G875" s="1892"/>
      <c r="H875" s="1892"/>
      <c r="I875" s="1892"/>
      <c r="J875" s="1892"/>
      <c r="K875" s="1892"/>
      <c r="L875" s="1892"/>
      <c r="M875" s="1892"/>
      <c r="N875" s="1892"/>
      <c r="O875" s="1892"/>
      <c r="P875" s="1892"/>
      <c r="Q875" s="1892"/>
      <c r="R875" s="1892"/>
      <c r="S875" s="1892"/>
      <c r="T875" s="1892"/>
      <c r="U875" s="1892"/>
      <c r="V875" s="1892"/>
      <c r="W875" s="1892"/>
      <c r="X875" s="1892"/>
    </row>
    <row r="876" spans="1:24" ht="16.5" customHeight="1">
      <c r="A876" s="1892"/>
      <c r="B876" s="1892"/>
      <c r="C876" s="1892"/>
      <c r="D876" s="1892"/>
      <c r="E876" s="1892"/>
      <c r="F876" s="1892"/>
      <c r="G876" s="1892"/>
      <c r="H876" s="1892"/>
      <c r="I876" s="1892"/>
      <c r="J876" s="1892"/>
      <c r="K876" s="1892"/>
      <c r="L876" s="1892"/>
      <c r="M876" s="1892"/>
      <c r="N876" s="1892"/>
      <c r="O876" s="1892"/>
      <c r="P876" s="1892"/>
      <c r="Q876" s="1892"/>
      <c r="R876" s="1892"/>
      <c r="S876" s="1892"/>
      <c r="T876" s="1892"/>
      <c r="U876" s="1892"/>
      <c r="V876" s="1892"/>
      <c r="W876" s="1892"/>
      <c r="X876" s="1892"/>
    </row>
    <row r="877" spans="1:24" ht="16.5" customHeight="1">
      <c r="A877" s="1892"/>
      <c r="B877" s="1892"/>
      <c r="C877" s="1892"/>
      <c r="D877" s="1892"/>
      <c r="E877" s="1892"/>
      <c r="F877" s="1892"/>
      <c r="G877" s="1892"/>
      <c r="H877" s="1892"/>
      <c r="I877" s="1892"/>
      <c r="J877" s="1892"/>
      <c r="K877" s="1892"/>
      <c r="L877" s="1892"/>
      <c r="M877" s="1892"/>
      <c r="N877" s="1892"/>
      <c r="O877" s="1892"/>
      <c r="P877" s="1892"/>
      <c r="Q877" s="1892"/>
      <c r="R877" s="1892"/>
      <c r="S877" s="1892"/>
      <c r="T877" s="1892"/>
      <c r="U877" s="1892"/>
      <c r="V877" s="1892"/>
      <c r="W877" s="1892"/>
      <c r="X877" s="1892"/>
    </row>
    <row r="878" spans="1:24" ht="16.5" customHeight="1">
      <c r="A878" s="1892"/>
      <c r="B878" s="1892"/>
      <c r="C878" s="1892"/>
      <c r="D878" s="1892"/>
      <c r="E878" s="1892"/>
      <c r="F878" s="1892"/>
      <c r="G878" s="1892"/>
      <c r="H878" s="1892"/>
      <c r="I878" s="1892"/>
      <c r="J878" s="1892"/>
      <c r="K878" s="1892"/>
      <c r="L878" s="1892"/>
      <c r="M878" s="1892"/>
      <c r="N878" s="1892"/>
      <c r="O878" s="1892"/>
      <c r="P878" s="1892"/>
      <c r="Q878" s="1892"/>
      <c r="R878" s="1892"/>
      <c r="S878" s="1892"/>
      <c r="T878" s="1892"/>
      <c r="U878" s="1892"/>
      <c r="V878" s="1892"/>
      <c r="W878" s="1892"/>
      <c r="X878" s="1892"/>
    </row>
    <row r="879" spans="1:24" ht="16.5" customHeight="1">
      <c r="A879" s="1892"/>
      <c r="B879" s="1892"/>
      <c r="C879" s="1892"/>
      <c r="D879" s="1892"/>
      <c r="E879" s="1892"/>
      <c r="F879" s="1892"/>
      <c r="G879" s="1892"/>
      <c r="H879" s="1892"/>
      <c r="I879" s="1892"/>
      <c r="J879" s="1892"/>
      <c r="K879" s="1892"/>
      <c r="L879" s="1892"/>
      <c r="M879" s="1892"/>
      <c r="N879" s="1892"/>
      <c r="O879" s="1892"/>
      <c r="P879" s="1892"/>
      <c r="Q879" s="1892"/>
      <c r="R879" s="1892"/>
      <c r="S879" s="1892"/>
      <c r="T879" s="1892"/>
      <c r="U879" s="1892"/>
      <c r="V879" s="1892"/>
      <c r="W879" s="1892"/>
      <c r="X879" s="1892"/>
    </row>
    <row r="880" spans="1:24" ht="16.5" customHeight="1">
      <c r="A880" s="1892"/>
      <c r="B880" s="1892"/>
      <c r="C880" s="1892"/>
      <c r="D880" s="1892"/>
      <c r="E880" s="1892"/>
      <c r="F880" s="1892"/>
      <c r="G880" s="1892"/>
      <c r="H880" s="1892"/>
      <c r="I880" s="1892"/>
      <c r="J880" s="1892"/>
      <c r="K880" s="1892"/>
      <c r="L880" s="1892"/>
      <c r="M880" s="1892"/>
      <c r="N880" s="1892"/>
      <c r="O880" s="1892"/>
      <c r="P880" s="1892"/>
      <c r="Q880" s="1892"/>
      <c r="R880" s="1892"/>
      <c r="S880" s="1892"/>
      <c r="T880" s="1892"/>
      <c r="U880" s="1892"/>
      <c r="V880" s="1892"/>
      <c r="W880" s="1892"/>
      <c r="X880" s="1892"/>
    </row>
    <row r="881" spans="1:24" ht="16.5" customHeight="1">
      <c r="A881" s="1892"/>
      <c r="B881" s="1892"/>
      <c r="C881" s="1892"/>
      <c r="D881" s="1892"/>
      <c r="E881" s="1892"/>
      <c r="F881" s="1892"/>
      <c r="G881" s="1892"/>
      <c r="H881" s="1892"/>
      <c r="I881" s="1892"/>
      <c r="J881" s="1892"/>
      <c r="K881" s="1892"/>
      <c r="L881" s="1892"/>
      <c r="M881" s="1892"/>
      <c r="N881" s="1892"/>
      <c r="O881" s="1892"/>
      <c r="P881" s="1892"/>
      <c r="Q881" s="1892"/>
      <c r="R881" s="1892"/>
      <c r="S881" s="1892"/>
      <c r="T881" s="1892"/>
      <c r="U881" s="1892"/>
      <c r="V881" s="1892"/>
      <c r="W881" s="1892"/>
      <c r="X881" s="1892"/>
    </row>
    <row r="882" spans="1:24" ht="16.5" customHeight="1">
      <c r="A882" s="1892"/>
      <c r="B882" s="1892"/>
      <c r="C882" s="1892"/>
      <c r="D882" s="1892"/>
      <c r="E882" s="1892"/>
      <c r="F882" s="1892"/>
      <c r="G882" s="1892"/>
      <c r="H882" s="1892"/>
      <c r="I882" s="1892"/>
      <c r="J882" s="1892"/>
      <c r="K882" s="1892"/>
      <c r="L882" s="1892"/>
      <c r="M882" s="1892"/>
      <c r="N882" s="1892"/>
      <c r="O882" s="1892"/>
      <c r="P882" s="1892"/>
      <c r="Q882" s="1892"/>
      <c r="R882" s="1892"/>
      <c r="S882" s="1892"/>
      <c r="T882" s="1892"/>
      <c r="U882" s="1892"/>
      <c r="V882" s="1892"/>
      <c r="W882" s="1892"/>
      <c r="X882" s="1892"/>
    </row>
    <row r="883" spans="1:24" ht="16.5" customHeight="1">
      <c r="A883" s="1892"/>
      <c r="B883" s="1892"/>
      <c r="C883" s="1892"/>
      <c r="D883" s="1892"/>
      <c r="E883" s="1892"/>
      <c r="F883" s="1892"/>
      <c r="G883" s="1892"/>
      <c r="H883" s="1892"/>
      <c r="I883" s="1892"/>
      <c r="J883" s="1892"/>
      <c r="K883" s="1892"/>
      <c r="L883" s="1892"/>
      <c r="M883" s="1892"/>
      <c r="N883" s="1892"/>
      <c r="O883" s="1892"/>
      <c r="P883" s="1892"/>
      <c r="Q883" s="1892"/>
      <c r="R883" s="1892"/>
      <c r="S883" s="1892"/>
      <c r="T883" s="1892"/>
      <c r="U883" s="1892"/>
      <c r="V883" s="1892"/>
      <c r="W883" s="1892"/>
      <c r="X883" s="1892"/>
    </row>
    <row r="884" spans="1:24" ht="16.5" customHeight="1">
      <c r="A884" s="1892"/>
      <c r="B884" s="1892"/>
      <c r="C884" s="1892"/>
      <c r="D884" s="1892"/>
      <c r="E884" s="1892"/>
      <c r="F884" s="1892"/>
      <c r="G884" s="1892"/>
      <c r="H884" s="1892"/>
      <c r="I884" s="1892"/>
      <c r="J884" s="1892"/>
      <c r="K884" s="1892"/>
      <c r="L884" s="1892"/>
      <c r="M884" s="1892"/>
      <c r="N884" s="1892"/>
      <c r="O884" s="1892"/>
      <c r="P884" s="1892"/>
      <c r="Q884" s="1892"/>
      <c r="R884" s="1892"/>
      <c r="S884" s="1892"/>
      <c r="T884" s="1892"/>
      <c r="U884" s="1892"/>
      <c r="V884" s="1892"/>
      <c r="W884" s="1892"/>
      <c r="X884" s="1892"/>
    </row>
    <row r="885" spans="1:24" ht="16.5" customHeight="1">
      <c r="A885" s="1892"/>
      <c r="B885" s="1892"/>
      <c r="C885" s="1892"/>
      <c r="D885" s="1892"/>
      <c r="E885" s="1892"/>
      <c r="F885" s="1892"/>
      <c r="G885" s="1892"/>
      <c r="H885" s="1892"/>
      <c r="I885" s="1892"/>
      <c r="J885" s="1892"/>
      <c r="K885" s="1892"/>
      <c r="L885" s="1892"/>
      <c r="M885" s="1892"/>
      <c r="N885" s="1892"/>
      <c r="O885" s="1892"/>
      <c r="P885" s="1892"/>
      <c r="Q885" s="1892"/>
      <c r="R885" s="1892"/>
      <c r="S885" s="1892"/>
      <c r="T885" s="1892"/>
      <c r="U885" s="1892"/>
      <c r="V885" s="1892"/>
      <c r="W885" s="1892"/>
      <c r="X885" s="1892"/>
    </row>
    <row r="886" spans="1:24" ht="16.5" customHeight="1">
      <c r="A886" s="1892"/>
      <c r="B886" s="1892"/>
      <c r="C886" s="1892"/>
      <c r="D886" s="1892"/>
      <c r="E886" s="1892"/>
      <c r="F886" s="1892"/>
      <c r="G886" s="1892"/>
      <c r="H886" s="1892"/>
      <c r="I886" s="1892"/>
      <c r="J886" s="1892"/>
      <c r="K886" s="1892"/>
      <c r="L886" s="1892"/>
      <c r="M886" s="1892"/>
      <c r="N886" s="1892"/>
      <c r="O886" s="1892"/>
      <c r="P886" s="1892"/>
      <c r="Q886" s="1892"/>
      <c r="R886" s="1892"/>
      <c r="S886" s="1892"/>
      <c r="T886" s="1892"/>
      <c r="U886" s="1892"/>
      <c r="V886" s="1892"/>
      <c r="W886" s="1892"/>
      <c r="X886" s="1892"/>
    </row>
    <row r="887" spans="1:24" ht="16.5" customHeight="1">
      <c r="A887" s="1892"/>
      <c r="B887" s="1892"/>
      <c r="C887" s="1892"/>
      <c r="D887" s="1892"/>
      <c r="E887" s="1892"/>
      <c r="F887" s="1892"/>
      <c r="G887" s="1892"/>
      <c r="H887" s="1892"/>
      <c r="I887" s="1892"/>
      <c r="J887" s="1892"/>
      <c r="K887" s="1892"/>
      <c r="L887" s="1892"/>
      <c r="M887" s="1892"/>
      <c r="N887" s="1892"/>
      <c r="O887" s="1892"/>
      <c r="P887" s="1892"/>
      <c r="Q887" s="1892"/>
      <c r="R887" s="1892"/>
      <c r="S887" s="1892"/>
      <c r="T887" s="1892"/>
      <c r="U887" s="1892"/>
      <c r="V887" s="1892"/>
      <c r="W887" s="1892"/>
      <c r="X887" s="1892"/>
    </row>
    <row r="888" spans="1:24" ht="16.5" customHeight="1">
      <c r="A888" s="1892"/>
      <c r="B888" s="1892"/>
      <c r="C888" s="1892"/>
      <c r="D888" s="1892"/>
      <c r="E888" s="1892"/>
      <c r="F888" s="1892"/>
      <c r="G888" s="1892"/>
      <c r="H888" s="1892"/>
      <c r="I888" s="1892"/>
      <c r="J888" s="1892"/>
      <c r="K888" s="1892"/>
      <c r="L888" s="1892"/>
      <c r="M888" s="1892"/>
      <c r="N888" s="1892"/>
      <c r="O888" s="1892"/>
      <c r="P888" s="1892"/>
      <c r="Q888" s="1892"/>
      <c r="R888" s="1892"/>
      <c r="S888" s="1892"/>
      <c r="T888" s="1892"/>
      <c r="U888" s="1892"/>
      <c r="V888" s="1892"/>
      <c r="W888" s="1892"/>
      <c r="X888" s="1892"/>
    </row>
    <row r="889" spans="1:24" ht="16.5" customHeight="1">
      <c r="A889" s="1892"/>
      <c r="B889" s="1892"/>
      <c r="C889" s="1892"/>
      <c r="D889" s="1892"/>
      <c r="E889" s="1892"/>
      <c r="F889" s="1892"/>
      <c r="G889" s="1892"/>
      <c r="H889" s="1892"/>
      <c r="I889" s="1892"/>
      <c r="J889" s="1892"/>
      <c r="K889" s="1892"/>
      <c r="L889" s="1892"/>
      <c r="M889" s="1892"/>
      <c r="N889" s="1892"/>
      <c r="O889" s="1892"/>
      <c r="P889" s="1892"/>
      <c r="Q889" s="1892"/>
      <c r="R889" s="1892"/>
      <c r="S889" s="1892"/>
      <c r="T889" s="1892"/>
      <c r="U889" s="1892"/>
      <c r="V889" s="1892"/>
      <c r="W889" s="1892"/>
      <c r="X889" s="1892"/>
    </row>
    <row r="890" spans="1:24" ht="16.5" customHeight="1">
      <c r="A890" s="1892"/>
      <c r="B890" s="1892"/>
      <c r="C890" s="1892"/>
      <c r="D890" s="1892"/>
      <c r="E890" s="1892"/>
      <c r="F890" s="1892"/>
      <c r="G890" s="1892"/>
      <c r="H890" s="1892"/>
      <c r="I890" s="1892"/>
      <c r="J890" s="1892"/>
      <c r="K890" s="1892"/>
      <c r="L890" s="1892"/>
      <c r="M890" s="1892"/>
      <c r="N890" s="1892"/>
      <c r="O890" s="1892"/>
      <c r="P890" s="1892"/>
      <c r="Q890" s="1892"/>
      <c r="R890" s="1892"/>
      <c r="S890" s="1892"/>
      <c r="T890" s="1892"/>
      <c r="U890" s="1892"/>
      <c r="V890" s="1892"/>
      <c r="W890" s="1892"/>
      <c r="X890" s="1892"/>
    </row>
    <row r="891" spans="1:24" ht="16.5" customHeight="1">
      <c r="A891" s="1892"/>
      <c r="B891" s="1892"/>
      <c r="C891" s="1892"/>
      <c r="D891" s="1892"/>
      <c r="E891" s="1892"/>
      <c r="F891" s="1892"/>
      <c r="G891" s="1892"/>
      <c r="H891" s="1892"/>
      <c r="I891" s="1892"/>
      <c r="J891" s="1892"/>
      <c r="K891" s="1892"/>
      <c r="L891" s="1892"/>
      <c r="M891" s="1892"/>
      <c r="N891" s="1892"/>
      <c r="O891" s="1892"/>
      <c r="P891" s="1892"/>
      <c r="Q891" s="1892"/>
      <c r="R891" s="1892"/>
      <c r="S891" s="1892"/>
      <c r="T891" s="1892"/>
      <c r="U891" s="1892"/>
      <c r="V891" s="1892"/>
      <c r="W891" s="1892"/>
      <c r="X891" s="1892"/>
    </row>
    <row r="892" spans="1:24" ht="16.5" customHeight="1">
      <c r="A892" s="1892"/>
      <c r="B892" s="1892"/>
      <c r="C892" s="1892"/>
      <c r="D892" s="1892"/>
      <c r="E892" s="1892"/>
      <c r="F892" s="1892"/>
      <c r="G892" s="1892"/>
      <c r="H892" s="1892"/>
      <c r="I892" s="1892"/>
      <c r="J892" s="1892"/>
      <c r="K892" s="1892"/>
      <c r="L892" s="1892"/>
      <c r="M892" s="1892"/>
      <c r="N892" s="1892"/>
      <c r="O892" s="1892"/>
      <c r="P892" s="1892"/>
      <c r="Q892" s="1892"/>
      <c r="R892" s="1892"/>
      <c r="S892" s="1892"/>
      <c r="T892" s="1892"/>
      <c r="U892" s="1892"/>
      <c r="V892" s="1892"/>
      <c r="W892" s="1892"/>
      <c r="X892" s="1892"/>
    </row>
    <row r="893" spans="1:24" ht="16.5" customHeight="1">
      <c r="A893" s="1892"/>
      <c r="B893" s="1892"/>
      <c r="C893" s="1892"/>
      <c r="D893" s="1892"/>
      <c r="E893" s="1892"/>
      <c r="F893" s="1892"/>
      <c r="G893" s="1892"/>
      <c r="H893" s="1892"/>
      <c r="I893" s="1892"/>
      <c r="J893" s="1892"/>
      <c r="K893" s="1892"/>
      <c r="L893" s="1892"/>
      <c r="M893" s="1892"/>
      <c r="N893" s="1892"/>
      <c r="O893" s="1892"/>
      <c r="P893" s="1892"/>
      <c r="Q893" s="1892"/>
      <c r="R893" s="1892"/>
      <c r="S893" s="1892"/>
      <c r="T893" s="1892"/>
      <c r="U893" s="1892"/>
      <c r="V893" s="1892"/>
      <c r="W893" s="1892"/>
      <c r="X893" s="1892"/>
    </row>
    <row r="894" spans="1:24" ht="16.5" customHeight="1">
      <c r="A894" s="1892"/>
      <c r="B894" s="1892"/>
      <c r="C894" s="1892"/>
      <c r="D894" s="1892"/>
      <c r="E894" s="1892"/>
      <c r="F894" s="1892"/>
      <c r="G894" s="1892"/>
      <c r="H894" s="1892"/>
      <c r="I894" s="1892"/>
      <c r="J894" s="1892"/>
      <c r="K894" s="1892"/>
      <c r="L894" s="1892"/>
      <c r="M894" s="1892"/>
      <c r="N894" s="1892"/>
      <c r="O894" s="1892"/>
      <c r="P894" s="1892"/>
      <c r="Q894" s="1892"/>
      <c r="R894" s="1892"/>
      <c r="S894" s="1892"/>
      <c r="T894" s="1892"/>
      <c r="U894" s="1892"/>
      <c r="V894" s="1892"/>
      <c r="W894" s="1892"/>
      <c r="X894" s="1892"/>
    </row>
    <row r="895" spans="1:24" ht="16.5" customHeight="1">
      <c r="A895" s="1892"/>
      <c r="B895" s="1892"/>
      <c r="C895" s="1892"/>
      <c r="D895" s="1892"/>
      <c r="E895" s="1892"/>
      <c r="F895" s="1892"/>
      <c r="G895" s="1892"/>
      <c r="H895" s="1892"/>
      <c r="I895" s="1892"/>
      <c r="J895" s="1892"/>
      <c r="K895" s="1892"/>
      <c r="L895" s="1892"/>
      <c r="M895" s="1892"/>
      <c r="N895" s="1892"/>
      <c r="O895" s="1892"/>
      <c r="P895" s="1892"/>
      <c r="Q895" s="1892"/>
      <c r="R895" s="1892"/>
      <c r="S895" s="1892"/>
      <c r="T895" s="1892"/>
      <c r="U895" s="1892"/>
      <c r="V895" s="1892"/>
      <c r="W895" s="1892"/>
      <c r="X895" s="1892"/>
    </row>
    <row r="896" spans="1:24" ht="16.5" customHeight="1">
      <c r="A896" s="1892"/>
      <c r="B896" s="1892"/>
      <c r="C896" s="1892"/>
      <c r="D896" s="1892"/>
      <c r="E896" s="1892"/>
      <c r="F896" s="1892"/>
      <c r="G896" s="1892"/>
      <c r="H896" s="1892"/>
      <c r="I896" s="1892"/>
      <c r="J896" s="1892"/>
      <c r="K896" s="1892"/>
      <c r="L896" s="1892"/>
      <c r="M896" s="1892"/>
      <c r="N896" s="1892"/>
      <c r="O896" s="1892"/>
      <c r="P896" s="1892"/>
      <c r="Q896" s="1892"/>
      <c r="R896" s="1892"/>
      <c r="S896" s="1892"/>
      <c r="T896" s="1892"/>
      <c r="U896" s="1892"/>
      <c r="V896" s="1892"/>
      <c r="W896" s="1892"/>
      <c r="X896" s="1892"/>
    </row>
    <row r="897" spans="1:24" ht="16.5" customHeight="1">
      <c r="A897" s="1892"/>
      <c r="B897" s="1892"/>
      <c r="C897" s="1892"/>
      <c r="D897" s="1892"/>
      <c r="E897" s="1892"/>
      <c r="F897" s="1892"/>
      <c r="G897" s="1892"/>
      <c r="H897" s="1892"/>
      <c r="I897" s="1892"/>
      <c r="J897" s="1892"/>
      <c r="K897" s="1892"/>
      <c r="L897" s="1892"/>
      <c r="M897" s="1892"/>
      <c r="N897" s="1892"/>
      <c r="O897" s="1892"/>
      <c r="P897" s="1892"/>
      <c r="Q897" s="1892"/>
      <c r="R897" s="1892"/>
      <c r="S897" s="1892"/>
      <c r="T897" s="1892"/>
      <c r="U897" s="1892"/>
      <c r="V897" s="1892"/>
      <c r="W897" s="1892"/>
      <c r="X897" s="1892"/>
    </row>
    <row r="898" spans="1:24" ht="16.5" customHeight="1">
      <c r="A898" s="1892"/>
      <c r="B898" s="1892"/>
      <c r="C898" s="1892"/>
      <c r="D898" s="1892"/>
      <c r="E898" s="1892"/>
      <c r="F898" s="1892"/>
      <c r="G898" s="1892"/>
      <c r="H898" s="1892"/>
      <c r="I898" s="1892"/>
      <c r="J898" s="1892"/>
      <c r="K898" s="1892"/>
      <c r="L898" s="1892"/>
      <c r="M898" s="1892"/>
      <c r="N898" s="1892"/>
      <c r="O898" s="1892"/>
      <c r="P898" s="1892"/>
      <c r="Q898" s="1892"/>
      <c r="R898" s="1892"/>
      <c r="S898" s="1892"/>
      <c r="T898" s="1892"/>
      <c r="U898" s="1892"/>
      <c r="V898" s="1892"/>
      <c r="W898" s="1892"/>
      <c r="X898" s="1892"/>
    </row>
    <row r="899" spans="1:24" ht="16.5" customHeight="1">
      <c r="A899" s="1892"/>
      <c r="B899" s="1892"/>
      <c r="C899" s="1892"/>
      <c r="D899" s="1892"/>
      <c r="E899" s="1892"/>
      <c r="F899" s="1892"/>
      <c r="G899" s="1892"/>
      <c r="H899" s="1892"/>
      <c r="I899" s="1892"/>
      <c r="J899" s="1892"/>
      <c r="K899" s="1892"/>
      <c r="L899" s="1892"/>
      <c r="M899" s="1892"/>
      <c r="N899" s="1892"/>
      <c r="O899" s="1892"/>
      <c r="P899" s="1892"/>
      <c r="Q899" s="1892"/>
      <c r="R899" s="1892"/>
      <c r="S899" s="1892"/>
      <c r="T899" s="1892"/>
      <c r="U899" s="1892"/>
      <c r="V899" s="1892"/>
      <c r="W899" s="1892"/>
      <c r="X899" s="1892"/>
    </row>
    <row r="900" spans="1:24" ht="16.5" customHeight="1">
      <c r="A900" s="1892"/>
      <c r="B900" s="1892"/>
      <c r="C900" s="1892"/>
      <c r="D900" s="1892"/>
      <c r="E900" s="1892"/>
      <c r="F900" s="1892"/>
      <c r="G900" s="1892"/>
      <c r="H900" s="1892"/>
      <c r="I900" s="1892"/>
      <c r="J900" s="1892"/>
      <c r="K900" s="1892"/>
      <c r="L900" s="1892"/>
      <c r="M900" s="1892"/>
      <c r="N900" s="1892"/>
      <c r="O900" s="1892"/>
      <c r="P900" s="1892"/>
      <c r="Q900" s="1892"/>
      <c r="R900" s="1892"/>
      <c r="S900" s="1892"/>
      <c r="T900" s="1892"/>
      <c r="U900" s="1892"/>
      <c r="V900" s="1892"/>
      <c r="W900" s="1892"/>
      <c r="X900" s="1892"/>
    </row>
    <row r="901" spans="1:24" ht="16.5" customHeight="1">
      <c r="A901" s="1892"/>
      <c r="B901" s="1892"/>
      <c r="C901" s="1892"/>
      <c r="D901" s="1892"/>
      <c r="E901" s="1892"/>
      <c r="F901" s="1892"/>
      <c r="G901" s="1892"/>
      <c r="H901" s="1892"/>
      <c r="I901" s="1892"/>
      <c r="J901" s="1892"/>
      <c r="K901" s="1892"/>
      <c r="L901" s="1892"/>
      <c r="M901" s="1892"/>
      <c r="N901" s="1892"/>
      <c r="O901" s="1892"/>
      <c r="P901" s="1892"/>
      <c r="Q901" s="1892"/>
      <c r="R901" s="1892"/>
      <c r="S901" s="1892"/>
      <c r="T901" s="1892"/>
      <c r="U901" s="1892"/>
      <c r="V901" s="1892"/>
      <c r="W901" s="1892"/>
      <c r="X901" s="1892"/>
    </row>
    <row r="902" spans="1:24" ht="16.5" customHeight="1">
      <c r="A902" s="1892"/>
      <c r="B902" s="1892"/>
      <c r="C902" s="1892"/>
      <c r="D902" s="1892"/>
      <c r="E902" s="1892"/>
      <c r="F902" s="1892"/>
      <c r="G902" s="1892"/>
      <c r="H902" s="1892"/>
      <c r="I902" s="1892"/>
      <c r="J902" s="1892"/>
      <c r="K902" s="1892"/>
      <c r="L902" s="1892"/>
      <c r="M902" s="1892"/>
      <c r="N902" s="1892"/>
      <c r="O902" s="1892"/>
      <c r="P902" s="1892"/>
      <c r="Q902" s="1892"/>
      <c r="R902" s="1892"/>
      <c r="S902" s="1892"/>
      <c r="T902" s="1892"/>
      <c r="U902" s="1892"/>
      <c r="V902" s="1892"/>
      <c r="W902" s="1892"/>
      <c r="X902" s="1892"/>
    </row>
    <row r="903" spans="1:24" ht="16.5" customHeight="1">
      <c r="A903" s="1892"/>
      <c r="B903" s="1892"/>
      <c r="C903" s="1892"/>
      <c r="D903" s="1892"/>
      <c r="E903" s="1892"/>
      <c r="F903" s="1892"/>
      <c r="G903" s="1892"/>
      <c r="H903" s="1892"/>
      <c r="I903" s="1892"/>
      <c r="J903" s="1892"/>
      <c r="K903" s="1892"/>
      <c r="L903" s="1892"/>
      <c r="M903" s="1892"/>
      <c r="N903" s="1892"/>
      <c r="O903" s="1892"/>
      <c r="P903" s="1892"/>
      <c r="Q903" s="1892"/>
      <c r="R903" s="1892"/>
      <c r="S903" s="1892"/>
      <c r="T903" s="1892"/>
      <c r="U903" s="1892"/>
      <c r="V903" s="1892"/>
      <c r="W903" s="1892"/>
      <c r="X903" s="1892"/>
    </row>
    <row r="904" spans="1:24" ht="16.5" customHeight="1">
      <c r="A904" s="1892"/>
      <c r="B904" s="1892"/>
      <c r="C904" s="1892"/>
      <c r="D904" s="1892"/>
      <c r="E904" s="1892"/>
      <c r="F904" s="1892"/>
      <c r="G904" s="1892"/>
      <c r="H904" s="1892"/>
      <c r="I904" s="1892"/>
      <c r="J904" s="1892"/>
      <c r="K904" s="1892"/>
      <c r="L904" s="1892"/>
      <c r="M904" s="1892"/>
      <c r="N904" s="1892"/>
      <c r="O904" s="1892"/>
      <c r="P904" s="1892"/>
      <c r="Q904" s="1892"/>
      <c r="R904" s="1892"/>
      <c r="S904" s="1892"/>
      <c r="T904" s="1892"/>
      <c r="U904" s="1892"/>
      <c r="V904" s="1892"/>
      <c r="W904" s="1892"/>
      <c r="X904" s="1892"/>
    </row>
    <row r="905" spans="1:24" ht="16.5" customHeight="1">
      <c r="A905" s="1892"/>
      <c r="B905" s="1892"/>
      <c r="C905" s="1892"/>
      <c r="D905" s="1892"/>
      <c r="E905" s="1892"/>
      <c r="F905" s="1892"/>
      <c r="G905" s="1892"/>
      <c r="H905" s="1892"/>
      <c r="I905" s="1892"/>
      <c r="J905" s="1892"/>
      <c r="K905" s="1892"/>
      <c r="L905" s="1892"/>
      <c r="M905" s="1892"/>
      <c r="N905" s="1892"/>
      <c r="O905" s="1892"/>
      <c r="P905" s="1892"/>
      <c r="Q905" s="1892"/>
      <c r="R905" s="1892"/>
      <c r="S905" s="1892"/>
      <c r="T905" s="1892"/>
      <c r="U905" s="1892"/>
      <c r="V905" s="1892"/>
      <c r="W905" s="1892"/>
      <c r="X905" s="1892"/>
    </row>
    <row r="906" spans="1:24" ht="16.5" customHeight="1">
      <c r="A906" s="1892"/>
      <c r="B906" s="1892"/>
      <c r="C906" s="1892"/>
      <c r="D906" s="1892"/>
      <c r="E906" s="1892"/>
      <c r="F906" s="1892"/>
      <c r="G906" s="1892"/>
      <c r="H906" s="1892"/>
      <c r="I906" s="1892"/>
      <c r="J906" s="1892"/>
      <c r="K906" s="1892"/>
      <c r="L906" s="1892"/>
      <c r="M906" s="1892"/>
      <c r="N906" s="1892"/>
      <c r="O906" s="1892"/>
      <c r="P906" s="1892"/>
      <c r="Q906" s="1892"/>
      <c r="R906" s="1892"/>
      <c r="S906" s="1892"/>
      <c r="T906" s="1892"/>
      <c r="U906" s="1892"/>
      <c r="V906" s="1892"/>
      <c r="W906" s="1892"/>
      <c r="X906" s="1892"/>
    </row>
    <row r="907" spans="1:24" ht="16.5" customHeight="1">
      <c r="A907" s="1892"/>
      <c r="B907" s="1892"/>
      <c r="C907" s="1892"/>
      <c r="D907" s="1892"/>
      <c r="E907" s="1892"/>
      <c r="F907" s="1892"/>
      <c r="G907" s="1892"/>
      <c r="H907" s="1892"/>
      <c r="I907" s="1892"/>
      <c r="J907" s="1892"/>
      <c r="K907" s="1892"/>
      <c r="L907" s="1892"/>
      <c r="M907" s="1892"/>
      <c r="N907" s="1892"/>
      <c r="O907" s="1892"/>
      <c r="P907" s="1892"/>
      <c r="Q907" s="1892"/>
      <c r="R907" s="1892"/>
      <c r="S907" s="1892"/>
      <c r="T907" s="1892"/>
      <c r="U907" s="1892"/>
      <c r="V907" s="1892"/>
      <c r="W907" s="1892"/>
      <c r="X907" s="1892"/>
    </row>
    <row r="908" spans="1:24" ht="16.5" customHeight="1">
      <c r="A908" s="1892"/>
      <c r="B908" s="1892"/>
      <c r="C908" s="1892"/>
      <c r="D908" s="1892"/>
      <c r="E908" s="1892"/>
      <c r="F908" s="1892"/>
      <c r="G908" s="1892"/>
      <c r="H908" s="1892"/>
      <c r="I908" s="1892"/>
      <c r="J908" s="1892"/>
      <c r="K908" s="1892"/>
      <c r="L908" s="1892"/>
      <c r="M908" s="1892"/>
      <c r="N908" s="1892"/>
      <c r="O908" s="1892"/>
      <c r="P908" s="1892"/>
      <c r="Q908" s="1892"/>
      <c r="R908" s="1892"/>
      <c r="S908" s="1892"/>
      <c r="T908" s="1892"/>
      <c r="U908" s="1892"/>
      <c r="V908" s="1892"/>
      <c r="W908" s="1892"/>
      <c r="X908" s="1892"/>
    </row>
    <row r="909" spans="1:24" ht="16.5" customHeight="1">
      <c r="A909" s="1892"/>
      <c r="B909" s="1892"/>
      <c r="C909" s="1892"/>
      <c r="D909" s="1892"/>
      <c r="E909" s="1892"/>
      <c r="F909" s="1892"/>
      <c r="G909" s="1892"/>
      <c r="H909" s="1892"/>
      <c r="I909" s="1892"/>
      <c r="J909" s="1892"/>
      <c r="K909" s="1892"/>
      <c r="L909" s="1892"/>
      <c r="M909" s="1892"/>
      <c r="N909" s="1892"/>
      <c r="O909" s="1892"/>
      <c r="P909" s="1892"/>
      <c r="Q909" s="1892"/>
      <c r="R909" s="1892"/>
      <c r="S909" s="1892"/>
      <c r="T909" s="1892"/>
      <c r="U909" s="1892"/>
      <c r="V909" s="1892"/>
      <c r="W909" s="1892"/>
      <c r="X909" s="1892"/>
    </row>
    <row r="910" spans="1:24" ht="16.5" customHeight="1">
      <c r="A910" s="1892"/>
      <c r="B910" s="1892"/>
      <c r="C910" s="1892"/>
      <c r="D910" s="1892"/>
      <c r="E910" s="1892"/>
      <c r="F910" s="1892"/>
      <c r="G910" s="1892"/>
      <c r="H910" s="1892"/>
      <c r="I910" s="1892"/>
      <c r="J910" s="1892"/>
      <c r="K910" s="1892"/>
      <c r="L910" s="1892"/>
      <c r="M910" s="1892"/>
      <c r="N910" s="1892"/>
      <c r="O910" s="1892"/>
      <c r="P910" s="1892"/>
      <c r="Q910" s="1892"/>
      <c r="R910" s="1892"/>
      <c r="S910" s="1892"/>
      <c r="T910" s="1892"/>
      <c r="U910" s="1892"/>
      <c r="V910" s="1892"/>
      <c r="W910" s="1892"/>
      <c r="X910" s="1892"/>
    </row>
    <row r="911" spans="1:24" ht="16.5" customHeight="1">
      <c r="A911" s="1892"/>
      <c r="B911" s="1892"/>
      <c r="C911" s="1892"/>
      <c r="D911" s="1892"/>
      <c r="E911" s="1892"/>
      <c r="F911" s="1892"/>
      <c r="G911" s="1892"/>
      <c r="H911" s="1892"/>
      <c r="I911" s="1892"/>
      <c r="J911" s="1892"/>
      <c r="K911" s="1892"/>
      <c r="L911" s="1892"/>
      <c r="M911" s="1892"/>
      <c r="N911" s="1892"/>
      <c r="O911" s="1892"/>
      <c r="P911" s="1892"/>
      <c r="Q911" s="1892"/>
      <c r="R911" s="1892"/>
      <c r="S911" s="1892"/>
      <c r="T911" s="1892"/>
      <c r="U911" s="1892"/>
      <c r="V911" s="1892"/>
      <c r="W911" s="1892"/>
      <c r="X911" s="1892"/>
    </row>
    <row r="912" spans="1:24" ht="16.5" customHeight="1">
      <c r="A912" s="1892"/>
      <c r="B912" s="1892"/>
      <c r="C912" s="1892"/>
      <c r="D912" s="1892"/>
      <c r="E912" s="1892"/>
      <c r="F912" s="1892"/>
      <c r="G912" s="1892"/>
      <c r="H912" s="1892"/>
      <c r="I912" s="1892"/>
      <c r="J912" s="1892"/>
      <c r="K912" s="1892"/>
      <c r="L912" s="1892"/>
      <c r="M912" s="1892"/>
      <c r="N912" s="1892"/>
      <c r="O912" s="1892"/>
      <c r="P912" s="1892"/>
      <c r="Q912" s="1892"/>
      <c r="R912" s="1892"/>
      <c r="S912" s="1892"/>
      <c r="T912" s="1892"/>
      <c r="U912" s="1892"/>
      <c r="V912" s="1892"/>
      <c r="W912" s="1892"/>
      <c r="X912" s="1892"/>
    </row>
    <row r="913" spans="1:24" ht="16.5" customHeight="1">
      <c r="A913" s="1892"/>
      <c r="B913" s="1892"/>
      <c r="C913" s="1892"/>
      <c r="D913" s="1892"/>
      <c r="E913" s="1892"/>
      <c r="F913" s="1892"/>
      <c r="G913" s="1892"/>
      <c r="H913" s="1892"/>
      <c r="I913" s="1892"/>
      <c r="J913" s="1892"/>
      <c r="K913" s="1892"/>
      <c r="L913" s="1892"/>
      <c r="M913" s="1892"/>
      <c r="N913" s="1892"/>
      <c r="O913" s="1892"/>
      <c r="P913" s="1892"/>
      <c r="Q913" s="1892"/>
      <c r="R913" s="1892"/>
      <c r="S913" s="1892"/>
      <c r="T913" s="1892"/>
      <c r="U913" s="1892"/>
      <c r="V913" s="1892"/>
      <c r="W913" s="1892"/>
      <c r="X913" s="1892"/>
    </row>
    <row r="914" spans="1:24" ht="16.5" customHeight="1">
      <c r="A914" s="1892"/>
      <c r="B914" s="1892"/>
      <c r="C914" s="1892"/>
      <c r="D914" s="1892"/>
      <c r="E914" s="1892"/>
      <c r="F914" s="1892"/>
      <c r="G914" s="1892"/>
      <c r="H914" s="1892"/>
      <c r="I914" s="1892"/>
      <c r="J914" s="1892"/>
      <c r="K914" s="1892"/>
      <c r="L914" s="1892"/>
      <c r="M914" s="1892"/>
      <c r="N914" s="1892"/>
      <c r="O914" s="1892"/>
      <c r="P914" s="1892"/>
      <c r="Q914" s="1892"/>
      <c r="R914" s="1892"/>
      <c r="S914" s="1892"/>
      <c r="T914" s="1892"/>
      <c r="U914" s="1892"/>
      <c r="V914" s="1892"/>
      <c r="W914" s="1892"/>
      <c r="X914" s="1892"/>
    </row>
    <row r="915" spans="1:24" ht="16.5" customHeight="1">
      <c r="A915" s="1892"/>
      <c r="B915" s="1892"/>
      <c r="C915" s="1892"/>
      <c r="D915" s="1892"/>
      <c r="E915" s="1892"/>
      <c r="F915" s="1892"/>
      <c r="G915" s="1892"/>
      <c r="H915" s="1892"/>
      <c r="I915" s="1892"/>
      <c r="J915" s="1892"/>
      <c r="K915" s="1892"/>
      <c r="L915" s="1892"/>
      <c r="M915" s="1892"/>
      <c r="N915" s="1892"/>
      <c r="O915" s="1892"/>
      <c r="P915" s="1892"/>
      <c r="Q915" s="1892"/>
      <c r="R915" s="1892"/>
      <c r="S915" s="1892"/>
      <c r="T915" s="1892"/>
      <c r="U915" s="1892"/>
      <c r="V915" s="1892"/>
      <c r="W915" s="1892"/>
      <c r="X915" s="1892"/>
    </row>
    <row r="916" spans="1:24" ht="16.5" customHeight="1">
      <c r="A916" s="1892"/>
      <c r="B916" s="1892"/>
      <c r="C916" s="1892"/>
      <c r="D916" s="1892"/>
      <c r="E916" s="1892"/>
      <c r="F916" s="1892"/>
      <c r="G916" s="1892"/>
      <c r="H916" s="1892"/>
      <c r="I916" s="1892"/>
      <c r="J916" s="1892"/>
      <c r="K916" s="1892"/>
      <c r="L916" s="1892"/>
      <c r="M916" s="1892"/>
      <c r="N916" s="1892"/>
      <c r="O916" s="1892"/>
      <c r="P916" s="1892"/>
      <c r="Q916" s="1892"/>
      <c r="R916" s="1892"/>
      <c r="S916" s="1892"/>
      <c r="T916" s="1892"/>
      <c r="U916" s="1892"/>
      <c r="V916" s="1892"/>
      <c r="W916" s="1892"/>
      <c r="X916" s="1892"/>
    </row>
    <row r="917" spans="1:24" ht="16.5" customHeight="1">
      <c r="A917" s="1892"/>
      <c r="B917" s="1892"/>
      <c r="C917" s="1892"/>
      <c r="D917" s="1892"/>
      <c r="E917" s="1892"/>
      <c r="F917" s="1892"/>
      <c r="G917" s="1892"/>
      <c r="H917" s="1892"/>
      <c r="I917" s="1892"/>
      <c r="J917" s="1892"/>
      <c r="K917" s="1892"/>
      <c r="L917" s="1892"/>
      <c r="M917" s="1892"/>
      <c r="N917" s="1892"/>
      <c r="O917" s="1892"/>
      <c r="P917" s="1892"/>
      <c r="Q917" s="1892"/>
      <c r="R917" s="1892"/>
      <c r="S917" s="1892"/>
      <c r="T917" s="1892"/>
      <c r="U917" s="1892"/>
      <c r="V917" s="1892"/>
      <c r="W917" s="1892"/>
      <c r="X917" s="1892"/>
    </row>
    <row r="918" spans="1:24" ht="16.5" customHeight="1">
      <c r="A918" s="1892"/>
      <c r="B918" s="1892"/>
      <c r="C918" s="1892"/>
      <c r="D918" s="1892"/>
      <c r="E918" s="1892"/>
      <c r="F918" s="1892"/>
      <c r="G918" s="1892"/>
      <c r="H918" s="1892"/>
      <c r="I918" s="1892"/>
      <c r="J918" s="1892"/>
      <c r="K918" s="1892"/>
      <c r="L918" s="1892"/>
      <c r="M918" s="1892"/>
      <c r="N918" s="1892"/>
      <c r="O918" s="1892"/>
      <c r="P918" s="1892"/>
      <c r="Q918" s="1892"/>
      <c r="R918" s="1892"/>
      <c r="S918" s="1892"/>
      <c r="T918" s="1892"/>
      <c r="U918" s="1892"/>
      <c r="V918" s="1892"/>
      <c r="W918" s="1892"/>
      <c r="X918" s="1892"/>
    </row>
    <row r="919" spans="1:24" ht="16.5" customHeight="1">
      <c r="A919" s="1892"/>
      <c r="B919" s="1892"/>
      <c r="C919" s="1892"/>
      <c r="D919" s="1892"/>
      <c r="E919" s="1892"/>
      <c r="F919" s="1892"/>
      <c r="G919" s="1892"/>
      <c r="H919" s="1892"/>
      <c r="I919" s="1892"/>
      <c r="J919" s="1892"/>
      <c r="K919" s="1892"/>
      <c r="L919" s="1892"/>
      <c r="M919" s="1892"/>
      <c r="N919" s="1892"/>
      <c r="O919" s="1892"/>
      <c r="P919" s="1892"/>
      <c r="Q919" s="1892"/>
      <c r="R919" s="1892"/>
      <c r="S919" s="1892"/>
      <c r="T919" s="1892"/>
      <c r="U919" s="1892"/>
      <c r="V919" s="1892"/>
      <c r="W919" s="1892"/>
      <c r="X919" s="1892"/>
    </row>
    <row r="920" spans="1:24" ht="16.5" customHeight="1">
      <c r="A920" s="1892"/>
      <c r="B920" s="1892"/>
      <c r="C920" s="1892"/>
      <c r="D920" s="1892"/>
      <c r="E920" s="1892"/>
      <c r="F920" s="1892"/>
      <c r="G920" s="1892"/>
      <c r="H920" s="1892"/>
      <c r="I920" s="1892"/>
      <c r="J920" s="1892"/>
      <c r="K920" s="1892"/>
      <c r="L920" s="1892"/>
      <c r="M920" s="1892"/>
      <c r="N920" s="1892"/>
      <c r="O920" s="1892"/>
      <c r="P920" s="1892"/>
      <c r="Q920" s="1892"/>
      <c r="R920" s="1892"/>
      <c r="S920" s="1892"/>
      <c r="T920" s="1892"/>
      <c r="U920" s="1892"/>
      <c r="V920" s="1892"/>
      <c r="W920" s="1892"/>
      <c r="X920" s="1892"/>
    </row>
    <row r="921" spans="1:24" ht="16.5" customHeight="1">
      <c r="A921" s="1892"/>
      <c r="B921" s="1892"/>
      <c r="C921" s="1892"/>
      <c r="D921" s="1892"/>
      <c r="E921" s="1892"/>
      <c r="F921" s="1892"/>
      <c r="G921" s="1892"/>
      <c r="H921" s="1892"/>
      <c r="I921" s="1892"/>
      <c r="J921" s="1892"/>
      <c r="K921" s="1892"/>
      <c r="L921" s="1892"/>
      <c r="M921" s="1892"/>
      <c r="N921" s="1892"/>
      <c r="O921" s="1892"/>
      <c r="P921" s="1892"/>
      <c r="Q921" s="1892"/>
      <c r="R921" s="1892"/>
      <c r="S921" s="1892"/>
      <c r="T921" s="1892"/>
      <c r="U921" s="1892"/>
      <c r="V921" s="1892"/>
      <c r="W921" s="1892"/>
      <c r="X921" s="1892"/>
    </row>
    <row r="922" spans="1:24" ht="16.5" customHeight="1">
      <c r="A922" s="1892"/>
      <c r="B922" s="1892"/>
      <c r="C922" s="1892"/>
      <c r="D922" s="1892"/>
      <c r="E922" s="1892"/>
      <c r="F922" s="1892"/>
      <c r="G922" s="1892"/>
      <c r="H922" s="1892"/>
      <c r="I922" s="1892"/>
      <c r="J922" s="1892"/>
      <c r="K922" s="1892"/>
      <c r="L922" s="1892"/>
      <c r="M922" s="1892"/>
      <c r="N922" s="1892"/>
      <c r="O922" s="1892"/>
      <c r="P922" s="1892"/>
      <c r="Q922" s="1892"/>
      <c r="R922" s="1892"/>
      <c r="S922" s="1892"/>
      <c r="T922" s="1892"/>
      <c r="U922" s="1892"/>
      <c r="V922" s="1892"/>
      <c r="W922" s="1892"/>
      <c r="X922" s="1892"/>
    </row>
    <row r="923" spans="1:24" ht="16.5" customHeight="1">
      <c r="A923" s="1892"/>
      <c r="B923" s="1892"/>
      <c r="C923" s="1892"/>
      <c r="D923" s="1892"/>
      <c r="E923" s="1892"/>
      <c r="F923" s="1892"/>
      <c r="G923" s="1892"/>
      <c r="H923" s="1892"/>
      <c r="I923" s="1892"/>
      <c r="J923" s="1892"/>
      <c r="K923" s="1892"/>
      <c r="L923" s="1892"/>
      <c r="M923" s="1892"/>
      <c r="N923" s="1892"/>
      <c r="O923" s="1892"/>
      <c r="P923" s="1892"/>
      <c r="Q923" s="1892"/>
      <c r="R923" s="1892"/>
      <c r="S923" s="1892"/>
      <c r="T923" s="1892"/>
      <c r="U923" s="1892"/>
      <c r="V923" s="1892"/>
      <c r="W923" s="1892"/>
      <c r="X923" s="1892"/>
    </row>
    <row r="924" spans="1:24" ht="16.5" customHeight="1">
      <c r="A924" s="1892"/>
      <c r="B924" s="1892"/>
      <c r="C924" s="1892"/>
      <c r="D924" s="1892"/>
      <c r="E924" s="1892"/>
      <c r="F924" s="1892"/>
      <c r="G924" s="1892"/>
      <c r="H924" s="1892"/>
      <c r="I924" s="1892"/>
      <c r="J924" s="1892"/>
      <c r="K924" s="1892"/>
      <c r="L924" s="1892"/>
      <c r="M924" s="1892"/>
      <c r="N924" s="1892"/>
      <c r="O924" s="1892"/>
      <c r="P924" s="1892"/>
      <c r="Q924" s="1892"/>
      <c r="R924" s="1892"/>
      <c r="S924" s="1892"/>
      <c r="T924" s="1892"/>
      <c r="U924" s="1892"/>
      <c r="V924" s="1892"/>
      <c r="W924" s="1892"/>
      <c r="X924" s="1892"/>
    </row>
    <row r="925" spans="1:24" ht="16.5" customHeight="1">
      <c r="A925" s="1892"/>
      <c r="B925" s="1892"/>
      <c r="C925" s="1892"/>
      <c r="D925" s="1892"/>
      <c r="E925" s="1892"/>
      <c r="F925" s="1892"/>
      <c r="G925" s="1892"/>
      <c r="H925" s="1892"/>
      <c r="I925" s="1892"/>
      <c r="J925" s="1892"/>
      <c r="K925" s="1892"/>
      <c r="L925" s="1892"/>
      <c r="M925" s="1892"/>
      <c r="N925" s="1892"/>
      <c r="O925" s="1892"/>
      <c r="P925" s="1892"/>
      <c r="Q925" s="1892"/>
      <c r="R925" s="1892"/>
      <c r="S925" s="1892"/>
      <c r="T925" s="1892"/>
      <c r="U925" s="1892"/>
      <c r="V925" s="1892"/>
      <c r="W925" s="1892"/>
      <c r="X925" s="1892"/>
    </row>
    <row r="926" spans="1:24" ht="16.5" customHeight="1">
      <c r="A926" s="1892"/>
      <c r="B926" s="1892"/>
      <c r="C926" s="1892"/>
      <c r="D926" s="1892"/>
      <c r="E926" s="1892"/>
      <c r="F926" s="1892"/>
      <c r="G926" s="1892"/>
      <c r="H926" s="1892"/>
      <c r="I926" s="1892"/>
      <c r="J926" s="1892"/>
      <c r="K926" s="1892"/>
      <c r="L926" s="1892"/>
      <c r="M926" s="1892"/>
      <c r="N926" s="1892"/>
      <c r="O926" s="1892"/>
      <c r="P926" s="1892"/>
      <c r="Q926" s="1892"/>
      <c r="R926" s="1892"/>
      <c r="S926" s="1892"/>
      <c r="T926" s="1892"/>
      <c r="U926" s="1892"/>
      <c r="V926" s="1892"/>
      <c r="W926" s="1892"/>
      <c r="X926" s="1892"/>
    </row>
    <row r="927" spans="1:24" ht="16.5" customHeight="1">
      <c r="A927" s="1892"/>
      <c r="B927" s="1892"/>
      <c r="C927" s="1892"/>
      <c r="D927" s="1892"/>
      <c r="E927" s="1892"/>
      <c r="F927" s="1892"/>
      <c r="G927" s="1892"/>
      <c r="H927" s="1892"/>
      <c r="I927" s="1892"/>
      <c r="J927" s="1892"/>
      <c r="K927" s="1892"/>
      <c r="L927" s="1892"/>
      <c r="M927" s="1892"/>
      <c r="N927" s="1892"/>
      <c r="O927" s="1892"/>
      <c r="P927" s="1892"/>
      <c r="Q927" s="1892"/>
      <c r="R927" s="1892"/>
      <c r="S927" s="1892"/>
      <c r="T927" s="1892"/>
      <c r="U927" s="1892"/>
      <c r="V927" s="1892"/>
      <c r="W927" s="1892"/>
      <c r="X927" s="1892"/>
    </row>
    <row r="928" spans="1:24" ht="16.5" customHeight="1">
      <c r="A928" s="1892"/>
      <c r="B928" s="1892"/>
      <c r="C928" s="1892"/>
      <c r="D928" s="1892"/>
      <c r="E928" s="1892"/>
      <c r="F928" s="1892"/>
      <c r="G928" s="1892"/>
      <c r="H928" s="1892"/>
      <c r="I928" s="1892"/>
      <c r="J928" s="1892"/>
      <c r="K928" s="1892"/>
      <c r="L928" s="1892"/>
      <c r="M928" s="1892"/>
      <c r="N928" s="1892"/>
      <c r="O928" s="1892"/>
      <c r="P928" s="1892"/>
      <c r="Q928" s="1892"/>
      <c r="R928" s="1892"/>
      <c r="S928" s="1892"/>
      <c r="T928" s="1892"/>
      <c r="U928" s="1892"/>
      <c r="V928" s="1892"/>
      <c r="W928" s="1892"/>
      <c r="X928" s="1892"/>
    </row>
    <row r="929" spans="1:24" ht="16.5" customHeight="1">
      <c r="A929" s="1892"/>
      <c r="B929" s="1892"/>
      <c r="C929" s="1892"/>
      <c r="D929" s="1892"/>
      <c r="E929" s="1892"/>
      <c r="F929" s="1892"/>
      <c r="G929" s="1892"/>
      <c r="H929" s="1892"/>
      <c r="I929" s="1892"/>
      <c r="J929" s="1892"/>
      <c r="K929" s="1892"/>
      <c r="L929" s="1892"/>
      <c r="M929" s="1892"/>
      <c r="N929" s="1892"/>
      <c r="O929" s="1892"/>
      <c r="P929" s="1892"/>
      <c r="Q929" s="1892"/>
      <c r="R929" s="1892"/>
      <c r="S929" s="1892"/>
      <c r="T929" s="1892"/>
      <c r="U929" s="1892"/>
      <c r="V929" s="1892"/>
      <c r="W929" s="1892"/>
      <c r="X929" s="1892"/>
    </row>
    <row r="930" spans="1:24" ht="16.5" customHeight="1">
      <c r="A930" s="1892"/>
      <c r="B930" s="1892"/>
      <c r="C930" s="1892"/>
      <c r="D930" s="1892"/>
      <c r="E930" s="1892"/>
      <c r="F930" s="1892"/>
      <c r="G930" s="1892"/>
      <c r="H930" s="1892"/>
      <c r="I930" s="1892"/>
      <c r="J930" s="1892"/>
      <c r="K930" s="1892"/>
      <c r="L930" s="1892"/>
      <c r="M930" s="1892"/>
      <c r="N930" s="1892"/>
      <c r="O930" s="1892"/>
      <c r="P930" s="1892"/>
      <c r="Q930" s="1892"/>
      <c r="R930" s="1892"/>
      <c r="S930" s="1892"/>
      <c r="T930" s="1892"/>
      <c r="U930" s="1892"/>
      <c r="V930" s="1892"/>
      <c r="W930" s="1892"/>
      <c r="X930" s="1892"/>
    </row>
    <row r="931" spans="1:24" ht="16.5" customHeight="1">
      <c r="A931" s="1892"/>
      <c r="B931" s="1892"/>
      <c r="C931" s="1892"/>
      <c r="D931" s="1892"/>
      <c r="E931" s="1892"/>
      <c r="F931" s="1892"/>
      <c r="G931" s="1892"/>
      <c r="H931" s="1892"/>
      <c r="I931" s="1892"/>
      <c r="J931" s="1892"/>
      <c r="K931" s="1892"/>
      <c r="L931" s="1892"/>
      <c r="M931" s="1892"/>
      <c r="N931" s="1892"/>
      <c r="O931" s="1892"/>
      <c r="P931" s="1892"/>
      <c r="Q931" s="1892"/>
      <c r="R931" s="1892"/>
      <c r="S931" s="1892"/>
      <c r="T931" s="1892"/>
      <c r="U931" s="1892"/>
      <c r="V931" s="1892"/>
      <c r="W931" s="1892"/>
      <c r="X931" s="1892"/>
    </row>
    <row r="932" spans="1:24" ht="16.5" customHeight="1">
      <c r="A932" s="1892"/>
      <c r="B932" s="1892"/>
      <c r="C932" s="1892"/>
      <c r="D932" s="1892"/>
      <c r="E932" s="1892"/>
      <c r="F932" s="1892"/>
      <c r="G932" s="1892"/>
      <c r="H932" s="1892"/>
      <c r="I932" s="1892"/>
      <c r="J932" s="1892"/>
      <c r="K932" s="1892"/>
      <c r="L932" s="1892"/>
      <c r="M932" s="1892"/>
      <c r="N932" s="1892"/>
      <c r="O932" s="1892"/>
      <c r="P932" s="1892"/>
      <c r="Q932" s="1892"/>
      <c r="R932" s="1892"/>
      <c r="S932" s="1892"/>
      <c r="T932" s="1892"/>
      <c r="U932" s="1892"/>
      <c r="V932" s="1892"/>
      <c r="W932" s="1892"/>
      <c r="X932" s="1892"/>
    </row>
    <row r="933" spans="1:24" ht="16.5" customHeight="1">
      <c r="A933" s="1892"/>
      <c r="B933" s="1892"/>
      <c r="C933" s="1892"/>
      <c r="D933" s="1892"/>
      <c r="E933" s="1892"/>
      <c r="F933" s="1892"/>
      <c r="G933" s="1892"/>
      <c r="H933" s="1892"/>
      <c r="I933" s="1892"/>
      <c r="J933" s="1892"/>
      <c r="K933" s="1892"/>
      <c r="L933" s="1892"/>
      <c r="M933" s="1892"/>
      <c r="N933" s="1892"/>
      <c r="O933" s="1892"/>
      <c r="P933" s="1892"/>
      <c r="Q933" s="1892"/>
      <c r="R933" s="1892"/>
      <c r="S933" s="1892"/>
      <c r="T933" s="1892"/>
      <c r="U933" s="1892"/>
      <c r="V933" s="1892"/>
      <c r="W933" s="1892"/>
      <c r="X933" s="1892"/>
    </row>
    <row r="934" spans="1:24" ht="16.5" customHeight="1">
      <c r="A934" s="1892"/>
      <c r="B934" s="1892"/>
      <c r="C934" s="1892"/>
      <c r="D934" s="1892"/>
      <c r="E934" s="1892"/>
      <c r="F934" s="1892"/>
      <c r="G934" s="1892"/>
      <c r="H934" s="1892"/>
      <c r="I934" s="1892"/>
      <c r="J934" s="1892"/>
      <c r="K934" s="1892"/>
      <c r="L934" s="1892"/>
      <c r="M934" s="1892"/>
      <c r="N934" s="1892"/>
      <c r="O934" s="1892"/>
      <c r="P934" s="1892"/>
      <c r="Q934" s="1892"/>
      <c r="R934" s="1892"/>
      <c r="S934" s="1892"/>
      <c r="T934" s="1892"/>
      <c r="U934" s="1892"/>
      <c r="V934" s="1892"/>
      <c r="W934" s="1892"/>
      <c r="X934" s="1892"/>
    </row>
    <row r="935" spans="1:24" ht="16.5" customHeight="1">
      <c r="A935" s="1892"/>
      <c r="B935" s="1892"/>
      <c r="C935" s="1892"/>
      <c r="D935" s="1892"/>
      <c r="E935" s="1892"/>
      <c r="F935" s="1892"/>
      <c r="G935" s="1892"/>
      <c r="H935" s="1892"/>
      <c r="I935" s="1892"/>
      <c r="J935" s="1892"/>
      <c r="K935" s="1892"/>
      <c r="L935" s="1892"/>
      <c r="M935" s="1892"/>
      <c r="N935" s="1892"/>
      <c r="O935" s="1892"/>
      <c r="P935" s="1892"/>
      <c r="Q935" s="1892"/>
      <c r="R935" s="1892"/>
      <c r="S935" s="1892"/>
      <c r="T935" s="1892"/>
      <c r="U935" s="1892"/>
      <c r="V935" s="1892"/>
      <c r="W935" s="1892"/>
      <c r="X935" s="1892"/>
    </row>
    <row r="936" spans="1:24" ht="16.5" customHeight="1">
      <c r="A936" s="1892"/>
      <c r="B936" s="1892"/>
      <c r="C936" s="1892"/>
      <c r="D936" s="1892"/>
      <c r="E936" s="1892"/>
      <c r="F936" s="1892"/>
      <c r="G936" s="1892"/>
      <c r="H936" s="1892"/>
      <c r="I936" s="1892"/>
      <c r="J936" s="1892"/>
      <c r="K936" s="1892"/>
      <c r="L936" s="1892"/>
      <c r="M936" s="1892"/>
      <c r="N936" s="1892"/>
      <c r="O936" s="1892"/>
      <c r="P936" s="1892"/>
      <c r="Q936" s="1892"/>
      <c r="R936" s="1892"/>
      <c r="S936" s="1892"/>
      <c r="T936" s="1892"/>
      <c r="U936" s="1892"/>
      <c r="V936" s="1892"/>
      <c r="W936" s="1892"/>
      <c r="X936" s="1892"/>
    </row>
    <row r="937" spans="1:24" ht="16.5" customHeight="1">
      <c r="A937" s="1892"/>
      <c r="B937" s="1892"/>
      <c r="C937" s="1892"/>
      <c r="D937" s="1892"/>
      <c r="E937" s="1892"/>
      <c r="F937" s="1892"/>
      <c r="G937" s="1892"/>
      <c r="H937" s="1892"/>
      <c r="I937" s="1892"/>
      <c r="J937" s="1892"/>
      <c r="K937" s="1892"/>
      <c r="L937" s="1892"/>
      <c r="M937" s="1892"/>
      <c r="N937" s="1892"/>
      <c r="O937" s="1892"/>
      <c r="P937" s="1892"/>
      <c r="Q937" s="1892"/>
      <c r="R937" s="1892"/>
      <c r="S937" s="1892"/>
      <c r="T937" s="1892"/>
      <c r="U937" s="1892"/>
      <c r="V937" s="1892"/>
      <c r="W937" s="1892"/>
      <c r="X937" s="1892"/>
    </row>
    <row r="938" spans="1:24" ht="16.5" customHeight="1">
      <c r="A938" s="1892"/>
      <c r="B938" s="1892"/>
      <c r="C938" s="1892"/>
      <c r="D938" s="1892"/>
      <c r="E938" s="1892"/>
      <c r="F938" s="1892"/>
      <c r="G938" s="1892"/>
      <c r="H938" s="1892"/>
      <c r="I938" s="1892"/>
      <c r="J938" s="1892"/>
      <c r="K938" s="1892"/>
      <c r="L938" s="1892"/>
      <c r="M938" s="1892"/>
      <c r="N938" s="1892"/>
      <c r="O938" s="1892"/>
      <c r="P938" s="1892"/>
      <c r="Q938" s="1892"/>
      <c r="R938" s="1892"/>
      <c r="S938" s="1892"/>
      <c r="T938" s="1892"/>
      <c r="U938" s="1892"/>
      <c r="V938" s="1892"/>
      <c r="W938" s="1892"/>
      <c r="X938" s="1892"/>
    </row>
    <row r="939" spans="1:24" ht="16.5" customHeight="1">
      <c r="A939" s="1892"/>
      <c r="B939" s="1892"/>
      <c r="C939" s="1892"/>
      <c r="D939" s="1892"/>
      <c r="E939" s="1892"/>
      <c r="F939" s="1892"/>
      <c r="G939" s="1892"/>
      <c r="H939" s="1892"/>
      <c r="I939" s="1892"/>
      <c r="J939" s="1892"/>
      <c r="K939" s="1892"/>
      <c r="L939" s="1892"/>
      <c r="M939" s="1892"/>
      <c r="N939" s="1892"/>
      <c r="O939" s="1892"/>
      <c r="P939" s="1892"/>
      <c r="Q939" s="1892"/>
      <c r="R939" s="1892"/>
      <c r="S939" s="1892"/>
      <c r="T939" s="1892"/>
      <c r="U939" s="1892"/>
      <c r="V939" s="1892"/>
      <c r="W939" s="1892"/>
      <c r="X939" s="1892"/>
    </row>
    <row r="940" spans="1:24" ht="16.5" customHeight="1">
      <c r="A940" s="1892"/>
      <c r="B940" s="1892"/>
      <c r="C940" s="1892"/>
      <c r="D940" s="1892"/>
      <c r="E940" s="1892"/>
      <c r="F940" s="1892"/>
      <c r="G940" s="1892"/>
      <c r="H940" s="1892"/>
      <c r="I940" s="1892"/>
      <c r="J940" s="1892"/>
      <c r="K940" s="1892"/>
      <c r="L940" s="1892"/>
      <c r="M940" s="1892"/>
      <c r="N940" s="1892"/>
      <c r="O940" s="1892"/>
      <c r="P940" s="1892"/>
      <c r="Q940" s="1892"/>
      <c r="R940" s="1892"/>
      <c r="S940" s="1892"/>
      <c r="T940" s="1892"/>
      <c r="U940" s="1892"/>
      <c r="V940" s="1892"/>
      <c r="W940" s="1892"/>
      <c r="X940" s="1892"/>
    </row>
    <row r="941" spans="1:24" ht="16.5" customHeight="1">
      <c r="A941" s="1892"/>
      <c r="B941" s="1892"/>
      <c r="C941" s="1892"/>
      <c r="D941" s="1892"/>
      <c r="E941" s="1892"/>
      <c r="F941" s="1892"/>
      <c r="G941" s="1892"/>
      <c r="H941" s="1892"/>
      <c r="I941" s="1892"/>
      <c r="J941" s="1892"/>
      <c r="K941" s="1892"/>
      <c r="L941" s="1892"/>
      <c r="M941" s="1892"/>
      <c r="N941" s="1892"/>
      <c r="O941" s="1892"/>
      <c r="P941" s="1892"/>
      <c r="Q941" s="1892"/>
      <c r="R941" s="1892"/>
      <c r="S941" s="1892"/>
      <c r="T941" s="1892"/>
      <c r="U941" s="1892"/>
      <c r="V941" s="1892"/>
      <c r="W941" s="1892"/>
      <c r="X941" s="1892"/>
    </row>
    <row r="942" spans="1:24" ht="16.5" customHeight="1">
      <c r="A942" s="1892"/>
      <c r="B942" s="1892"/>
      <c r="C942" s="1892"/>
      <c r="D942" s="1892"/>
      <c r="E942" s="1892"/>
      <c r="F942" s="1892"/>
      <c r="G942" s="1892"/>
      <c r="H942" s="1892"/>
      <c r="I942" s="1892"/>
      <c r="J942" s="1892"/>
      <c r="K942" s="1892"/>
      <c r="L942" s="1892"/>
      <c r="M942" s="1892"/>
      <c r="N942" s="1892"/>
      <c r="O942" s="1892"/>
      <c r="P942" s="1892"/>
      <c r="Q942" s="1892"/>
      <c r="R942" s="1892"/>
      <c r="S942" s="1892"/>
      <c r="T942" s="1892"/>
      <c r="U942" s="1892"/>
      <c r="V942" s="1892"/>
      <c r="W942" s="1892"/>
      <c r="X942" s="1892"/>
    </row>
    <row r="943" spans="1:24" ht="16.5" customHeight="1">
      <c r="A943" s="1892"/>
      <c r="B943" s="1892"/>
      <c r="C943" s="1892"/>
      <c r="D943" s="1892"/>
      <c r="E943" s="1892"/>
      <c r="F943" s="1892"/>
      <c r="G943" s="1892"/>
      <c r="H943" s="1892"/>
      <c r="I943" s="1892"/>
      <c r="J943" s="1892"/>
      <c r="K943" s="1892"/>
      <c r="L943" s="1892"/>
      <c r="M943" s="1892"/>
      <c r="N943" s="1892"/>
      <c r="O943" s="1892"/>
      <c r="P943" s="1892"/>
      <c r="Q943" s="1892"/>
      <c r="R943" s="1892"/>
      <c r="S943" s="1892"/>
      <c r="T943" s="1892"/>
      <c r="U943" s="1892"/>
      <c r="V943" s="1892"/>
      <c r="W943" s="1892"/>
      <c r="X943" s="1892"/>
    </row>
    <row r="944" spans="1:24" ht="16.5" customHeight="1">
      <c r="A944" s="1892"/>
      <c r="B944" s="1892"/>
      <c r="C944" s="1892"/>
      <c r="D944" s="1892"/>
      <c r="E944" s="1892"/>
      <c r="F944" s="1892"/>
      <c r="G944" s="1892"/>
      <c r="H944" s="1892"/>
      <c r="I944" s="1892"/>
      <c r="J944" s="1892"/>
      <c r="K944" s="1892"/>
      <c r="L944" s="1892"/>
      <c r="M944" s="1892"/>
      <c r="N944" s="1892"/>
      <c r="O944" s="1892"/>
      <c r="P944" s="1892"/>
      <c r="Q944" s="1892"/>
      <c r="R944" s="1892"/>
      <c r="S944" s="1892"/>
      <c r="T944" s="1892"/>
      <c r="U944" s="1892"/>
      <c r="V944" s="1892"/>
      <c r="W944" s="1892"/>
      <c r="X944" s="1892"/>
    </row>
    <row r="945" spans="1:24" ht="16.5" customHeight="1">
      <c r="A945" s="1892"/>
      <c r="B945" s="1892"/>
      <c r="C945" s="1892"/>
      <c r="D945" s="1892"/>
      <c r="E945" s="1892"/>
      <c r="F945" s="1892"/>
      <c r="G945" s="1892"/>
      <c r="H945" s="1892"/>
      <c r="I945" s="1892"/>
      <c r="J945" s="1892"/>
      <c r="K945" s="1892"/>
      <c r="L945" s="1892"/>
      <c r="M945" s="1892"/>
      <c r="N945" s="1892"/>
      <c r="O945" s="1892"/>
      <c r="P945" s="1892"/>
      <c r="Q945" s="1892"/>
      <c r="R945" s="1892"/>
      <c r="S945" s="1892"/>
      <c r="T945" s="1892"/>
      <c r="U945" s="1892"/>
      <c r="V945" s="1892"/>
      <c r="W945" s="1892"/>
      <c r="X945" s="1892"/>
    </row>
    <row r="946" spans="1:24" ht="16.5" customHeight="1">
      <c r="A946" s="1892"/>
      <c r="B946" s="1892"/>
      <c r="C946" s="1892"/>
      <c r="D946" s="1892"/>
      <c r="E946" s="1892"/>
      <c r="F946" s="1892"/>
      <c r="G946" s="1892"/>
      <c r="H946" s="1892"/>
      <c r="I946" s="1892"/>
      <c r="J946" s="1892"/>
      <c r="K946" s="1892"/>
      <c r="L946" s="1892"/>
      <c r="M946" s="1892"/>
      <c r="N946" s="1892"/>
      <c r="O946" s="1892"/>
      <c r="P946" s="1892"/>
      <c r="Q946" s="1892"/>
      <c r="R946" s="1892"/>
      <c r="S946" s="1892"/>
      <c r="T946" s="1892"/>
      <c r="U946" s="1892"/>
      <c r="V946" s="1892"/>
      <c r="W946" s="1892"/>
      <c r="X946" s="1892"/>
    </row>
    <row r="947" spans="1:24" ht="16.5" customHeight="1">
      <c r="A947" s="1892"/>
      <c r="B947" s="1892"/>
      <c r="C947" s="1892"/>
      <c r="D947" s="1892"/>
      <c r="E947" s="1892"/>
      <c r="F947" s="1892"/>
      <c r="G947" s="1892"/>
      <c r="H947" s="1892"/>
      <c r="I947" s="1892"/>
      <c r="J947" s="1892"/>
      <c r="K947" s="1892"/>
      <c r="L947" s="1892"/>
      <c r="M947" s="1892"/>
      <c r="N947" s="1892"/>
      <c r="O947" s="1892"/>
      <c r="P947" s="1892"/>
      <c r="Q947" s="1892"/>
      <c r="R947" s="1892"/>
      <c r="S947" s="1892"/>
      <c r="T947" s="1892"/>
      <c r="U947" s="1892"/>
      <c r="V947" s="1892"/>
      <c r="W947" s="1892"/>
      <c r="X947" s="1892"/>
    </row>
    <row r="948" spans="1:24" ht="16.5" customHeight="1">
      <c r="A948" s="1892"/>
      <c r="B948" s="1892"/>
      <c r="C948" s="1892"/>
      <c r="D948" s="1892"/>
      <c r="E948" s="1892"/>
      <c r="F948" s="1892"/>
      <c r="G948" s="1892"/>
      <c r="H948" s="1892"/>
      <c r="I948" s="1892"/>
      <c r="J948" s="1892"/>
      <c r="K948" s="1892"/>
      <c r="L948" s="1892"/>
      <c r="M948" s="1892"/>
      <c r="N948" s="1892"/>
      <c r="O948" s="1892"/>
      <c r="P948" s="1892"/>
      <c r="Q948" s="1892"/>
      <c r="R948" s="1892"/>
      <c r="S948" s="1892"/>
      <c r="T948" s="1892"/>
      <c r="U948" s="1892"/>
      <c r="V948" s="1892"/>
      <c r="W948" s="1892"/>
      <c r="X948" s="1892"/>
    </row>
    <row r="949" spans="1:24" ht="16.5" customHeight="1">
      <c r="A949" s="1892"/>
      <c r="B949" s="1892"/>
      <c r="C949" s="1892"/>
      <c r="D949" s="1892"/>
      <c r="E949" s="1892"/>
      <c r="F949" s="1892"/>
      <c r="G949" s="1892"/>
      <c r="H949" s="1892"/>
      <c r="I949" s="1892"/>
      <c r="J949" s="1892"/>
      <c r="K949" s="1892"/>
      <c r="L949" s="1892"/>
      <c r="M949" s="1892"/>
      <c r="N949" s="1892"/>
      <c r="O949" s="1892"/>
      <c r="P949" s="1892"/>
      <c r="Q949" s="1892"/>
      <c r="R949" s="1892"/>
      <c r="S949" s="1892"/>
      <c r="T949" s="1892"/>
      <c r="U949" s="1892"/>
      <c r="V949" s="1892"/>
      <c r="W949" s="1892"/>
      <c r="X949" s="1892"/>
    </row>
    <row r="950" spans="1:24" ht="16.5" customHeight="1">
      <c r="A950" s="1892"/>
      <c r="B950" s="1892"/>
      <c r="C950" s="1892"/>
      <c r="D950" s="1892"/>
      <c r="E950" s="1892"/>
      <c r="F950" s="1892"/>
      <c r="G950" s="1892"/>
      <c r="H950" s="1892"/>
      <c r="I950" s="1892"/>
      <c r="J950" s="1892"/>
      <c r="K950" s="1892"/>
      <c r="L950" s="1892"/>
      <c r="M950" s="1892"/>
      <c r="N950" s="1892"/>
      <c r="O950" s="1892"/>
      <c r="P950" s="1892"/>
      <c r="Q950" s="1892"/>
      <c r="R950" s="1892"/>
      <c r="S950" s="1892"/>
      <c r="T950" s="1892"/>
      <c r="U950" s="1892"/>
      <c r="V950" s="1892"/>
      <c r="W950" s="1892"/>
      <c r="X950" s="1892"/>
    </row>
    <row r="951" spans="1:24" ht="16.5" customHeight="1">
      <c r="A951" s="1892"/>
      <c r="B951" s="1892"/>
      <c r="C951" s="1892"/>
      <c r="D951" s="1892"/>
      <c r="E951" s="1892"/>
      <c r="F951" s="1892"/>
      <c r="G951" s="1892"/>
      <c r="H951" s="1892"/>
      <c r="I951" s="1892"/>
      <c r="J951" s="1892"/>
      <c r="K951" s="1892"/>
      <c r="L951" s="1892"/>
      <c r="M951" s="1892"/>
      <c r="N951" s="1892"/>
      <c r="O951" s="1892"/>
      <c r="P951" s="1892"/>
      <c r="Q951" s="1892"/>
      <c r="R951" s="1892"/>
      <c r="S951" s="1892"/>
      <c r="T951" s="1892"/>
      <c r="U951" s="1892"/>
      <c r="V951" s="1892"/>
      <c r="W951" s="1892"/>
      <c r="X951" s="1892"/>
    </row>
    <row r="952" spans="1:24" ht="16.5" customHeight="1">
      <c r="A952" s="1892"/>
      <c r="B952" s="1892"/>
      <c r="C952" s="1892"/>
      <c r="D952" s="1892"/>
      <c r="E952" s="1892"/>
      <c r="F952" s="1892"/>
      <c r="G952" s="1892"/>
      <c r="H952" s="1892"/>
      <c r="I952" s="1892"/>
      <c r="J952" s="1892"/>
      <c r="K952" s="1892"/>
      <c r="L952" s="1892"/>
      <c r="M952" s="1892"/>
      <c r="N952" s="1892"/>
      <c r="O952" s="1892"/>
      <c r="P952" s="1892"/>
      <c r="Q952" s="1892"/>
      <c r="R952" s="1892"/>
      <c r="S952" s="1892"/>
      <c r="T952" s="1892"/>
      <c r="U952" s="1892"/>
      <c r="V952" s="1892"/>
      <c r="W952" s="1892"/>
      <c r="X952" s="1892"/>
    </row>
    <row r="953" spans="1:24" ht="16.5" customHeight="1">
      <c r="A953" s="1892"/>
      <c r="B953" s="1892"/>
      <c r="C953" s="1892"/>
      <c r="D953" s="1892"/>
      <c r="E953" s="1892"/>
      <c r="F953" s="1892"/>
      <c r="G953" s="1892"/>
      <c r="H953" s="1892"/>
      <c r="I953" s="1892"/>
      <c r="J953" s="1892"/>
      <c r="K953" s="1892"/>
      <c r="L953" s="1892"/>
      <c r="M953" s="1892"/>
      <c r="N953" s="1892"/>
      <c r="O953" s="1892"/>
      <c r="P953" s="1892"/>
      <c r="Q953" s="1892"/>
      <c r="R953" s="1892"/>
      <c r="S953" s="1892"/>
      <c r="T953" s="1892"/>
      <c r="U953" s="1892"/>
      <c r="V953" s="1892"/>
      <c r="W953" s="1892"/>
      <c r="X953" s="1892"/>
    </row>
    <row r="954" spans="1:24" ht="16.5" customHeight="1">
      <c r="A954" s="1892"/>
      <c r="B954" s="1892"/>
      <c r="C954" s="1892"/>
      <c r="D954" s="1892"/>
      <c r="E954" s="1892"/>
      <c r="F954" s="1892"/>
      <c r="G954" s="1892"/>
      <c r="H954" s="1892"/>
      <c r="I954" s="1892"/>
      <c r="J954" s="1892"/>
      <c r="K954" s="1892"/>
      <c r="L954" s="1892"/>
      <c r="M954" s="1892"/>
      <c r="N954" s="1892"/>
      <c r="O954" s="1892"/>
      <c r="P954" s="1892"/>
      <c r="Q954" s="1892"/>
      <c r="R954" s="1892"/>
      <c r="S954" s="1892"/>
      <c r="T954" s="1892"/>
      <c r="U954" s="1892"/>
      <c r="V954" s="1892"/>
      <c r="W954" s="1892"/>
      <c r="X954" s="1892"/>
    </row>
    <row r="955" spans="1:24" ht="16.5" customHeight="1">
      <c r="A955" s="1892"/>
      <c r="B955" s="1892"/>
      <c r="C955" s="1892"/>
      <c r="D955" s="1892"/>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row>
    <row r="956" spans="1:24" ht="16.5" customHeight="1">
      <c r="A956" s="1892"/>
      <c r="B956" s="1892"/>
      <c r="C956" s="1892"/>
      <c r="D956" s="1892"/>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row>
    <row r="957" spans="1:24" ht="16.5" customHeight="1">
      <c r="A957" s="1892"/>
      <c r="B957" s="1892"/>
      <c r="C957" s="1892"/>
      <c r="D957" s="1892"/>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row>
    <row r="958" spans="1:24" ht="16.5" customHeight="1">
      <c r="A958" s="1892"/>
      <c r="B958" s="1892"/>
      <c r="C958" s="1892"/>
      <c r="D958" s="1892"/>
      <c r="E958" s="1892"/>
      <c r="F958" s="1892"/>
      <c r="G958" s="1892"/>
      <c r="H958" s="1892"/>
      <c r="I958" s="1892"/>
      <c r="J958" s="1892"/>
      <c r="K958" s="1892"/>
      <c r="L958" s="1892"/>
      <c r="M958" s="1892"/>
      <c r="N958" s="1892"/>
      <c r="O958" s="1892"/>
      <c r="P958" s="1892"/>
      <c r="Q958" s="1892"/>
      <c r="R958" s="1892"/>
      <c r="S958" s="1892"/>
      <c r="T958" s="1892"/>
      <c r="U958" s="1892"/>
      <c r="V958" s="1892"/>
      <c r="W958" s="1892"/>
      <c r="X958" s="1892"/>
    </row>
    <row r="959" spans="1:24" ht="16.5" customHeight="1">
      <c r="A959" s="1892"/>
      <c r="B959" s="1892"/>
      <c r="C959" s="1892"/>
      <c r="D959" s="1892"/>
      <c r="E959" s="1892"/>
      <c r="F959" s="1892"/>
      <c r="G959" s="1892"/>
      <c r="H959" s="1892"/>
      <c r="I959" s="1892"/>
      <c r="J959" s="1892"/>
      <c r="K959" s="1892"/>
      <c r="L959" s="1892"/>
      <c r="M959" s="1892"/>
      <c r="N959" s="1892"/>
      <c r="O959" s="1892"/>
      <c r="P959" s="1892"/>
      <c r="Q959" s="1892"/>
      <c r="R959" s="1892"/>
      <c r="S959" s="1892"/>
      <c r="T959" s="1892"/>
      <c r="U959" s="1892"/>
      <c r="V959" s="1892"/>
      <c r="W959" s="1892"/>
      <c r="X959" s="1892"/>
    </row>
    <row r="960" spans="1:24" ht="16.5" customHeight="1">
      <c r="A960" s="1892"/>
      <c r="B960" s="1892"/>
      <c r="C960" s="1892"/>
      <c r="D960" s="1892"/>
      <c r="E960" s="1892"/>
      <c r="F960" s="1892"/>
      <c r="G960" s="1892"/>
      <c r="H960" s="1892"/>
      <c r="I960" s="1892"/>
      <c r="J960" s="1892"/>
      <c r="K960" s="1892"/>
      <c r="L960" s="1892"/>
      <c r="M960" s="1892"/>
      <c r="N960" s="1892"/>
      <c r="O960" s="1892"/>
      <c r="P960" s="1892"/>
      <c r="Q960" s="1892"/>
      <c r="R960" s="1892"/>
      <c r="S960" s="1892"/>
      <c r="T960" s="1892"/>
      <c r="U960" s="1892"/>
      <c r="V960" s="1892"/>
      <c r="W960" s="1892"/>
      <c r="X960" s="1892"/>
    </row>
    <row r="961" spans="1:24" ht="16.5" customHeight="1">
      <c r="A961" s="1892"/>
      <c r="B961" s="1892"/>
      <c r="C961" s="1892"/>
      <c r="D961" s="1892"/>
      <c r="E961" s="1892"/>
      <c r="F961" s="1892"/>
      <c r="G961" s="1892"/>
      <c r="H961" s="1892"/>
      <c r="I961" s="1892"/>
      <c r="J961" s="1892"/>
      <c r="K961" s="1892"/>
      <c r="L961" s="1892"/>
      <c r="M961" s="1892"/>
      <c r="N961" s="1892"/>
      <c r="O961" s="1892"/>
      <c r="P961" s="1892"/>
      <c r="Q961" s="1892"/>
      <c r="R961" s="1892"/>
      <c r="S961" s="1892"/>
      <c r="T961" s="1892"/>
      <c r="U961" s="1892"/>
      <c r="V961" s="1892"/>
      <c r="W961" s="1892"/>
      <c r="X961" s="1892"/>
    </row>
    <row r="962" spans="1:24" ht="16.5" customHeight="1">
      <c r="A962" s="1892"/>
      <c r="B962" s="1892"/>
      <c r="C962" s="1892"/>
      <c r="D962" s="1892"/>
      <c r="E962" s="1892"/>
      <c r="F962" s="1892"/>
      <c r="G962" s="1892"/>
      <c r="H962" s="1892"/>
      <c r="I962" s="1892"/>
      <c r="J962" s="1892"/>
      <c r="K962" s="1892"/>
      <c r="L962" s="1892"/>
      <c r="M962" s="1892"/>
      <c r="N962" s="1892"/>
      <c r="O962" s="1892"/>
      <c r="P962" s="1892"/>
      <c r="Q962" s="1892"/>
      <c r="R962" s="1892"/>
      <c r="S962" s="1892"/>
      <c r="T962" s="1892"/>
      <c r="U962" s="1892"/>
      <c r="V962" s="1892"/>
      <c r="W962" s="1892"/>
      <c r="X962" s="1892"/>
    </row>
    <row r="963" spans="1:24" ht="16.5" customHeight="1">
      <c r="A963" s="1892"/>
      <c r="B963" s="1892"/>
      <c r="C963" s="1892"/>
      <c r="D963" s="1892"/>
      <c r="E963" s="1892"/>
      <c r="F963" s="1892"/>
      <c r="G963" s="1892"/>
      <c r="H963" s="1892"/>
      <c r="I963" s="1892"/>
      <c r="J963" s="1892"/>
      <c r="K963" s="1892"/>
      <c r="L963" s="1892"/>
      <c r="M963" s="1892"/>
      <c r="N963" s="1892"/>
      <c r="O963" s="1892"/>
      <c r="P963" s="1892"/>
      <c r="Q963" s="1892"/>
      <c r="R963" s="1892"/>
      <c r="S963" s="1892"/>
      <c r="T963" s="1892"/>
      <c r="U963" s="1892"/>
      <c r="V963" s="1892"/>
      <c r="W963" s="1892"/>
      <c r="X963" s="1892"/>
    </row>
    <row r="964" spans="1:24" ht="16.5" customHeight="1">
      <c r="A964" s="1892"/>
      <c r="B964" s="1892"/>
      <c r="C964" s="1892"/>
      <c r="D964" s="1892"/>
      <c r="E964" s="1892"/>
      <c r="F964" s="1892"/>
      <c r="G964" s="1892"/>
      <c r="H964" s="1892"/>
      <c r="I964" s="1892"/>
      <c r="J964" s="1892"/>
      <c r="K964" s="1892"/>
      <c r="L964" s="1892"/>
      <c r="M964" s="1892"/>
      <c r="N964" s="1892"/>
      <c r="O964" s="1892"/>
      <c r="P964" s="1892"/>
      <c r="Q964" s="1892"/>
      <c r="R964" s="1892"/>
      <c r="S964" s="1892"/>
      <c r="T964" s="1892"/>
      <c r="U964" s="1892"/>
      <c r="V964" s="1892"/>
      <c r="W964" s="1892"/>
      <c r="X964" s="1892"/>
    </row>
    <row r="965" spans="1:24" ht="16.5" customHeight="1">
      <c r="A965" s="1892"/>
      <c r="B965" s="1892"/>
      <c r="C965" s="1892"/>
      <c r="D965" s="1892"/>
      <c r="E965" s="1892"/>
      <c r="F965" s="1892"/>
      <c r="G965" s="1892"/>
      <c r="H965" s="1892"/>
      <c r="I965" s="1892"/>
      <c r="J965" s="1892"/>
      <c r="K965" s="1892"/>
      <c r="L965" s="1892"/>
      <c r="M965" s="1892"/>
      <c r="N965" s="1892"/>
      <c r="O965" s="1892"/>
      <c r="P965" s="1892"/>
      <c r="Q965" s="1892"/>
      <c r="R965" s="1892"/>
      <c r="S965" s="1892"/>
      <c r="T965" s="1892"/>
      <c r="U965" s="1892"/>
      <c r="V965" s="1892"/>
      <c r="W965" s="1892"/>
      <c r="X965" s="1892"/>
    </row>
    <row r="966" spans="1:24" ht="16.5" customHeight="1">
      <c r="A966" s="1892"/>
      <c r="B966" s="1892"/>
      <c r="C966" s="1892"/>
      <c r="D966" s="1892"/>
      <c r="E966" s="1892"/>
      <c r="F966" s="1892"/>
      <c r="G966" s="1892"/>
      <c r="H966" s="1892"/>
      <c r="I966" s="1892"/>
      <c r="J966" s="1892"/>
      <c r="K966" s="1892"/>
      <c r="L966" s="1892"/>
      <c r="M966" s="1892"/>
      <c r="N966" s="1892"/>
      <c r="O966" s="1892"/>
      <c r="P966" s="1892"/>
      <c r="Q966" s="1892"/>
      <c r="R966" s="1892"/>
      <c r="S966" s="1892"/>
      <c r="T966" s="1892"/>
      <c r="U966" s="1892"/>
      <c r="V966" s="1892"/>
      <c r="W966" s="1892"/>
      <c r="X966" s="1892"/>
    </row>
    <row r="967" spans="1:24" ht="16.5" customHeight="1">
      <c r="A967" s="1892"/>
      <c r="B967" s="1892"/>
      <c r="C967" s="1892"/>
      <c r="D967" s="1892"/>
      <c r="E967" s="1892"/>
      <c r="F967" s="1892"/>
      <c r="G967" s="1892"/>
      <c r="H967" s="1892"/>
      <c r="I967" s="1892"/>
      <c r="J967" s="1892"/>
      <c r="K967" s="1892"/>
      <c r="L967" s="1892"/>
      <c r="M967" s="1892"/>
      <c r="N967" s="1892"/>
      <c r="O967" s="1892"/>
      <c r="P967" s="1892"/>
      <c r="Q967" s="1892"/>
      <c r="R967" s="1892"/>
      <c r="S967" s="1892"/>
      <c r="T967" s="1892"/>
      <c r="U967" s="1892"/>
      <c r="V967" s="1892"/>
      <c r="W967" s="1892"/>
      <c r="X967" s="1892"/>
    </row>
    <row r="968" spans="1:24" ht="16.5" customHeight="1">
      <c r="A968" s="1892"/>
      <c r="B968" s="1892"/>
      <c r="C968" s="1892"/>
      <c r="D968" s="1892"/>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row>
    <row r="969" spans="1:24" ht="16.5" customHeight="1">
      <c r="A969" s="1892"/>
      <c r="B969" s="1892"/>
      <c r="C969" s="1892"/>
      <c r="D969" s="1892"/>
      <c r="E969" s="1892"/>
      <c r="F969" s="1892"/>
      <c r="G969" s="1892"/>
      <c r="H969" s="1892"/>
      <c r="I969" s="1892"/>
      <c r="J969" s="1892"/>
      <c r="K969" s="1892"/>
      <c r="L969" s="1892"/>
      <c r="M969" s="1892"/>
      <c r="N969" s="1892"/>
      <c r="O969" s="1892"/>
      <c r="P969" s="1892"/>
      <c r="Q969" s="1892"/>
      <c r="R969" s="1892"/>
      <c r="S969" s="1892"/>
      <c r="T969" s="1892"/>
      <c r="U969" s="1892"/>
      <c r="V969" s="1892"/>
      <c r="W969" s="1892"/>
      <c r="X969" s="1892"/>
    </row>
    <row r="970" spans="1:24" ht="16.5" customHeight="1">
      <c r="A970" s="1892"/>
      <c r="B970" s="1892"/>
      <c r="C970" s="1892"/>
      <c r="D970" s="1892"/>
      <c r="E970" s="1892"/>
      <c r="F970" s="1892"/>
      <c r="G970" s="1892"/>
      <c r="H970" s="1892"/>
      <c r="I970" s="1892"/>
      <c r="J970" s="1892"/>
      <c r="K970" s="1892"/>
      <c r="L970" s="1892"/>
      <c r="M970" s="1892"/>
      <c r="N970" s="1892"/>
      <c r="O970" s="1892"/>
      <c r="P970" s="1892"/>
      <c r="Q970" s="1892"/>
      <c r="R970" s="1892"/>
      <c r="S970" s="1892"/>
      <c r="T970" s="1892"/>
      <c r="U970" s="1892"/>
      <c r="V970" s="1892"/>
      <c r="W970" s="1892"/>
      <c r="X970" s="1892"/>
    </row>
    <row r="971" spans="1:24" ht="16.5" customHeight="1">
      <c r="A971" s="1892"/>
      <c r="B971" s="1892"/>
      <c r="C971" s="1892"/>
      <c r="D971" s="1892"/>
      <c r="E971" s="1892"/>
      <c r="F971" s="1892"/>
      <c r="G971" s="1892"/>
      <c r="H971" s="1892"/>
      <c r="I971" s="1892"/>
      <c r="J971" s="1892"/>
      <c r="K971" s="1892"/>
      <c r="L971" s="1892"/>
      <c r="M971" s="1892"/>
      <c r="N971" s="1892"/>
      <c r="O971" s="1892"/>
      <c r="P971" s="1892"/>
      <c r="Q971" s="1892"/>
      <c r="R971" s="1892"/>
      <c r="S971" s="1892"/>
      <c r="T971" s="1892"/>
      <c r="U971" s="1892"/>
      <c r="V971" s="1892"/>
      <c r="W971" s="1892"/>
      <c r="X971" s="1892"/>
    </row>
    <row r="972" spans="1:24" ht="16.5" customHeight="1">
      <c r="A972" s="1892"/>
      <c r="B972" s="1892"/>
      <c r="C972" s="1892"/>
      <c r="D972" s="1892"/>
      <c r="E972" s="1892"/>
      <c r="F972" s="1892"/>
      <c r="G972" s="1892"/>
      <c r="H972" s="1892"/>
      <c r="I972" s="1892"/>
      <c r="J972" s="1892"/>
      <c r="K972" s="1892"/>
      <c r="L972" s="1892"/>
      <c r="M972" s="1892"/>
      <c r="N972" s="1892"/>
      <c r="O972" s="1892"/>
      <c r="P972" s="1892"/>
      <c r="Q972" s="1892"/>
      <c r="R972" s="1892"/>
      <c r="S972" s="1892"/>
      <c r="T972" s="1892"/>
      <c r="U972" s="1892"/>
      <c r="V972" s="1892"/>
      <c r="W972" s="1892"/>
      <c r="X972" s="1892"/>
    </row>
    <row r="973" spans="1:24" ht="16.5" customHeight="1">
      <c r="A973" s="1892"/>
      <c r="B973" s="1892"/>
      <c r="C973" s="1892"/>
      <c r="D973" s="1892"/>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row>
    <row r="974" spans="1:24" ht="16.5" customHeight="1">
      <c r="A974" s="1892"/>
      <c r="B974" s="1892"/>
      <c r="C974" s="1892"/>
      <c r="D974" s="1892"/>
      <c r="E974" s="1892"/>
      <c r="F974" s="1892"/>
      <c r="G974" s="1892"/>
      <c r="H974" s="1892"/>
      <c r="I974" s="1892"/>
      <c r="J974" s="1892"/>
      <c r="K974" s="1892"/>
      <c r="L974" s="1892"/>
      <c r="M974" s="1892"/>
      <c r="N974" s="1892"/>
      <c r="O974" s="1892"/>
      <c r="P974" s="1892"/>
      <c r="Q974" s="1892"/>
      <c r="R974" s="1892"/>
      <c r="S974" s="1892"/>
      <c r="T974" s="1892"/>
      <c r="U974" s="1892"/>
      <c r="V974" s="1892"/>
      <c r="W974" s="1892"/>
      <c r="X974" s="1892"/>
    </row>
    <row r="975" spans="1:24" ht="16.5" customHeight="1">
      <c r="A975" s="1892"/>
      <c r="B975" s="1892"/>
      <c r="C975" s="1892"/>
      <c r="D975" s="1892"/>
      <c r="E975" s="1892"/>
      <c r="F975" s="1892"/>
      <c r="G975" s="1892"/>
      <c r="H975" s="1892"/>
      <c r="I975" s="1892"/>
      <c r="J975" s="1892"/>
      <c r="K975" s="1892"/>
      <c r="L975" s="1892"/>
      <c r="M975" s="1892"/>
      <c r="N975" s="1892"/>
      <c r="O975" s="1892"/>
      <c r="P975" s="1892"/>
      <c r="Q975" s="1892"/>
      <c r="R975" s="1892"/>
      <c r="S975" s="1892"/>
      <c r="T975" s="1892"/>
      <c r="U975" s="1892"/>
      <c r="V975" s="1892"/>
      <c r="W975" s="1892"/>
      <c r="X975" s="1892"/>
    </row>
    <row r="976" spans="1:24" ht="16.5" customHeight="1">
      <c r="A976" s="1892"/>
      <c r="B976" s="1892"/>
      <c r="C976" s="1892"/>
      <c r="D976" s="1892"/>
      <c r="E976" s="1892"/>
      <c r="F976" s="1892"/>
      <c r="G976" s="1892"/>
      <c r="H976" s="1892"/>
      <c r="I976" s="1892"/>
      <c r="J976" s="1892"/>
      <c r="K976" s="1892"/>
      <c r="L976" s="1892"/>
      <c r="M976" s="1892"/>
      <c r="N976" s="1892"/>
      <c r="O976" s="1892"/>
      <c r="P976" s="1892"/>
      <c r="Q976" s="1892"/>
      <c r="R976" s="1892"/>
      <c r="S976" s="1892"/>
      <c r="T976" s="1892"/>
      <c r="U976" s="1892"/>
      <c r="V976" s="1892"/>
      <c r="W976" s="1892"/>
      <c r="X976" s="1892"/>
    </row>
    <row r="977" spans="1:24" ht="16.5" customHeight="1">
      <c r="A977" s="1892"/>
      <c r="B977" s="1892"/>
      <c r="C977" s="1892"/>
      <c r="D977" s="1892"/>
      <c r="E977" s="1892"/>
      <c r="F977" s="1892"/>
      <c r="G977" s="1892"/>
      <c r="H977" s="1892"/>
      <c r="I977" s="1892"/>
      <c r="J977" s="1892"/>
      <c r="K977" s="1892"/>
      <c r="L977" s="1892"/>
      <c r="M977" s="1892"/>
      <c r="N977" s="1892"/>
      <c r="O977" s="1892"/>
      <c r="P977" s="1892"/>
      <c r="Q977" s="1892"/>
      <c r="R977" s="1892"/>
      <c r="S977" s="1892"/>
      <c r="T977" s="1892"/>
      <c r="U977" s="1892"/>
      <c r="V977" s="1892"/>
      <c r="W977" s="1892"/>
      <c r="X977" s="1892"/>
    </row>
    <row r="978" spans="1:24" ht="16.5" customHeight="1">
      <c r="A978" s="1892"/>
      <c r="B978" s="1892"/>
      <c r="C978" s="1892"/>
      <c r="D978" s="1892"/>
      <c r="E978" s="1892"/>
      <c r="F978" s="1892"/>
      <c r="G978" s="1892"/>
      <c r="H978" s="1892"/>
      <c r="I978" s="1892"/>
      <c r="J978" s="1892"/>
      <c r="K978" s="1892"/>
      <c r="L978" s="1892"/>
      <c r="M978" s="1892"/>
      <c r="N978" s="1892"/>
      <c r="O978" s="1892"/>
      <c r="P978" s="1892"/>
      <c r="Q978" s="1892"/>
      <c r="R978" s="1892"/>
      <c r="S978" s="1892"/>
      <c r="T978" s="1892"/>
      <c r="U978" s="1892"/>
      <c r="V978" s="1892"/>
      <c r="W978" s="1892"/>
      <c r="X978" s="1892"/>
    </row>
    <row r="979" spans="1:24" ht="16.5" customHeight="1">
      <c r="A979" s="1892"/>
      <c r="B979" s="1892"/>
      <c r="C979" s="1892"/>
      <c r="D979" s="1892"/>
      <c r="E979" s="1892"/>
      <c r="F979" s="1892"/>
      <c r="G979" s="1892"/>
      <c r="H979" s="1892"/>
      <c r="I979" s="1892"/>
      <c r="J979" s="1892"/>
      <c r="K979" s="1892"/>
      <c r="L979" s="1892"/>
      <c r="M979" s="1892"/>
      <c r="N979" s="1892"/>
      <c r="O979" s="1892"/>
      <c r="P979" s="1892"/>
      <c r="Q979" s="1892"/>
      <c r="R979" s="1892"/>
      <c r="S979" s="1892"/>
      <c r="T979" s="1892"/>
      <c r="U979" s="1892"/>
      <c r="V979" s="1892"/>
      <c r="W979" s="1892"/>
      <c r="X979" s="1892"/>
    </row>
    <row r="980" spans="1:24" ht="16.5" customHeight="1">
      <c r="A980" s="1892"/>
      <c r="B980" s="1892"/>
      <c r="C980" s="1892"/>
      <c r="D980" s="1892"/>
      <c r="E980" s="1892"/>
      <c r="F980" s="1892"/>
      <c r="G980" s="1892"/>
      <c r="H980" s="1892"/>
      <c r="I980" s="1892"/>
      <c r="J980" s="1892"/>
      <c r="K980" s="1892"/>
      <c r="L980" s="1892"/>
      <c r="M980" s="1892"/>
      <c r="N980" s="1892"/>
      <c r="O980" s="1892"/>
      <c r="P980" s="1892"/>
      <c r="Q980" s="1892"/>
      <c r="R980" s="1892"/>
      <c r="S980" s="1892"/>
      <c r="T980" s="1892"/>
      <c r="U980" s="1892"/>
      <c r="V980" s="1892"/>
      <c r="W980" s="1892"/>
      <c r="X980" s="1892"/>
    </row>
    <row r="981" spans="1:24" ht="16.5" customHeight="1">
      <c r="A981" s="1892"/>
      <c r="B981" s="1892"/>
      <c r="C981" s="1892"/>
      <c r="D981" s="1892"/>
      <c r="E981" s="1892"/>
      <c r="F981" s="1892"/>
      <c r="G981" s="1892"/>
      <c r="H981" s="1892"/>
      <c r="I981" s="1892"/>
      <c r="J981" s="1892"/>
      <c r="K981" s="1892"/>
      <c r="L981" s="1892"/>
      <c r="M981" s="1892"/>
      <c r="N981" s="1892"/>
      <c r="O981" s="1892"/>
      <c r="P981" s="1892"/>
      <c r="Q981" s="1892"/>
      <c r="R981" s="1892"/>
      <c r="S981" s="1892"/>
      <c r="T981" s="1892"/>
      <c r="U981" s="1892"/>
      <c r="V981" s="1892"/>
      <c r="W981" s="1892"/>
      <c r="X981" s="1892"/>
    </row>
    <row r="982" spans="1:24" ht="16.5" customHeight="1">
      <c r="A982" s="1892"/>
      <c r="B982" s="1892"/>
      <c r="C982" s="1892"/>
      <c r="D982" s="1892"/>
      <c r="E982" s="1892"/>
      <c r="F982" s="1892"/>
      <c r="G982" s="1892"/>
      <c r="H982" s="1892"/>
      <c r="I982" s="1892"/>
      <c r="J982" s="1892"/>
      <c r="K982" s="1892"/>
      <c r="L982" s="1892"/>
      <c r="M982" s="1892"/>
      <c r="N982" s="1892"/>
      <c r="O982" s="1892"/>
      <c r="P982" s="1892"/>
      <c r="Q982" s="1892"/>
      <c r="R982" s="1892"/>
      <c r="S982" s="1892"/>
      <c r="T982" s="1892"/>
      <c r="U982" s="1892"/>
      <c r="V982" s="1892"/>
      <c r="W982" s="1892"/>
      <c r="X982" s="1892"/>
    </row>
    <row r="983" spans="1:24" ht="16.5" customHeight="1">
      <c r="A983" s="1892"/>
      <c r="B983" s="1892"/>
      <c r="C983" s="1892"/>
      <c r="D983" s="1892"/>
      <c r="E983" s="1892"/>
      <c r="F983" s="1892"/>
      <c r="G983" s="1892"/>
      <c r="H983" s="1892"/>
      <c r="I983" s="1892"/>
      <c r="J983" s="1892"/>
      <c r="K983" s="1892"/>
      <c r="L983" s="1892"/>
      <c r="M983" s="1892"/>
      <c r="N983" s="1892"/>
      <c r="O983" s="1892"/>
      <c r="P983" s="1892"/>
      <c r="Q983" s="1892"/>
      <c r="R983" s="1892"/>
      <c r="S983" s="1892"/>
      <c r="T983" s="1892"/>
      <c r="U983" s="1892"/>
      <c r="V983" s="1892"/>
      <c r="W983" s="1892"/>
      <c r="X983" s="1892"/>
    </row>
    <row r="984" spans="1:24" ht="16.5" customHeight="1">
      <c r="A984" s="1892"/>
      <c r="B984" s="1892"/>
      <c r="C984" s="1892"/>
      <c r="D984" s="1892"/>
      <c r="E984" s="1892"/>
      <c r="F984" s="1892"/>
      <c r="G984" s="1892"/>
      <c r="H984" s="1892"/>
      <c r="I984" s="1892"/>
      <c r="J984" s="1892"/>
      <c r="K984" s="1892"/>
      <c r="L984" s="1892"/>
      <c r="M984" s="1892"/>
      <c r="N984" s="1892"/>
      <c r="O984" s="1892"/>
      <c r="P984" s="1892"/>
      <c r="Q984" s="1892"/>
      <c r="R984" s="1892"/>
      <c r="S984" s="1892"/>
      <c r="T984" s="1892"/>
      <c r="U984" s="1892"/>
      <c r="V984" s="1892"/>
      <c r="W984" s="1892"/>
      <c r="X984" s="1892"/>
    </row>
    <row r="985" spans="1:24" ht="16.5" customHeight="1">
      <c r="A985" s="1892"/>
      <c r="B985" s="1892"/>
      <c r="C985" s="1892"/>
      <c r="D985" s="1892"/>
      <c r="E985" s="1892"/>
      <c r="F985" s="1892"/>
      <c r="G985" s="1892"/>
      <c r="H985" s="1892"/>
      <c r="I985" s="1892"/>
      <c r="J985" s="1892"/>
      <c r="K985" s="1892"/>
      <c r="L985" s="1892"/>
      <c r="M985" s="1892"/>
      <c r="N985" s="1892"/>
      <c r="O985" s="1892"/>
      <c r="P985" s="1892"/>
      <c r="Q985" s="1892"/>
      <c r="R985" s="1892"/>
      <c r="S985" s="1892"/>
      <c r="T985" s="1892"/>
      <c r="U985" s="1892"/>
      <c r="V985" s="1892"/>
      <c r="W985" s="1892"/>
      <c r="X985" s="1892"/>
    </row>
    <row r="986" spans="1:24" ht="16.5" customHeight="1">
      <c r="A986" s="1892"/>
      <c r="B986" s="1892"/>
      <c r="C986" s="1892"/>
      <c r="D986" s="1892"/>
      <c r="E986" s="1892"/>
      <c r="F986" s="1892"/>
      <c r="G986" s="1892"/>
      <c r="H986" s="1892"/>
      <c r="I986" s="1892"/>
      <c r="J986" s="1892"/>
      <c r="K986" s="1892"/>
      <c r="L986" s="1892"/>
      <c r="M986" s="1892"/>
      <c r="N986" s="1892"/>
      <c r="O986" s="1892"/>
      <c r="P986" s="1892"/>
      <c r="Q986" s="1892"/>
      <c r="R986" s="1892"/>
      <c r="S986" s="1892"/>
      <c r="T986" s="1892"/>
      <c r="U986" s="1892"/>
      <c r="V986" s="1892"/>
      <c r="W986" s="1892"/>
      <c r="X986" s="1892"/>
    </row>
    <row r="987" spans="1:24" ht="16.5" customHeight="1">
      <c r="A987" s="1892"/>
      <c r="B987" s="1892"/>
      <c r="C987" s="1892"/>
      <c r="D987" s="1892"/>
      <c r="E987" s="1892"/>
      <c r="F987" s="1892"/>
      <c r="G987" s="1892"/>
      <c r="H987" s="1892"/>
      <c r="I987" s="1892"/>
      <c r="J987" s="1892"/>
      <c r="K987" s="1892"/>
      <c r="L987" s="1892"/>
      <c r="M987" s="1892"/>
      <c r="N987" s="1892"/>
      <c r="O987" s="1892"/>
      <c r="P987" s="1892"/>
      <c r="Q987" s="1892"/>
      <c r="R987" s="1892"/>
      <c r="S987" s="1892"/>
      <c r="T987" s="1892"/>
      <c r="U987" s="1892"/>
      <c r="V987" s="1892"/>
      <c r="W987" s="1892"/>
      <c r="X987" s="1892"/>
    </row>
    <row r="988" spans="1:24" ht="16.5" customHeight="1">
      <c r="A988" s="1892"/>
      <c r="B988" s="1892"/>
      <c r="C988" s="1892"/>
      <c r="D988" s="1892"/>
      <c r="E988" s="1892"/>
      <c r="F988" s="1892"/>
      <c r="G988" s="1892"/>
      <c r="H988" s="1892"/>
      <c r="I988" s="1892"/>
      <c r="J988" s="1892"/>
      <c r="K988" s="1892"/>
      <c r="L988" s="1892"/>
      <c r="M988" s="1892"/>
      <c r="N988" s="1892"/>
      <c r="O988" s="1892"/>
      <c r="P988" s="1892"/>
      <c r="Q988" s="1892"/>
      <c r="R988" s="1892"/>
      <c r="S988" s="1892"/>
      <c r="T988" s="1892"/>
      <c r="U988" s="1892"/>
      <c r="V988" s="1892"/>
      <c r="W988" s="1892"/>
      <c r="X988" s="1892"/>
    </row>
    <row r="989" spans="1:24" ht="16.5" customHeight="1">
      <c r="A989" s="1892"/>
      <c r="B989" s="1892"/>
      <c r="C989" s="1892"/>
      <c r="D989" s="1892"/>
      <c r="E989" s="1892"/>
      <c r="F989" s="1892"/>
      <c r="G989" s="1892"/>
      <c r="H989" s="1892"/>
      <c r="I989" s="1892"/>
      <c r="J989" s="1892"/>
      <c r="K989" s="1892"/>
      <c r="L989" s="1892"/>
      <c r="M989" s="1892"/>
      <c r="N989" s="1892"/>
      <c r="O989" s="1892"/>
      <c r="P989" s="1892"/>
      <c r="Q989" s="1892"/>
      <c r="R989" s="1892"/>
      <c r="S989" s="1892"/>
      <c r="T989" s="1892"/>
      <c r="U989" s="1892"/>
      <c r="V989" s="1892"/>
      <c r="W989" s="1892"/>
      <c r="X989" s="1892"/>
    </row>
    <row r="990" spans="1:24" ht="16.5" customHeight="1">
      <c r="A990" s="1892"/>
      <c r="B990" s="1892"/>
      <c r="C990" s="1892"/>
      <c r="D990" s="1892"/>
      <c r="E990" s="1892"/>
      <c r="F990" s="1892"/>
      <c r="G990" s="1892"/>
      <c r="H990" s="1892"/>
      <c r="I990" s="1892"/>
      <c r="J990" s="1892"/>
      <c r="K990" s="1892"/>
      <c r="L990" s="1892"/>
      <c r="M990" s="1892"/>
      <c r="N990" s="1892"/>
      <c r="O990" s="1892"/>
      <c r="P990" s="1892"/>
      <c r="Q990" s="1892"/>
      <c r="R990" s="1892"/>
      <c r="S990" s="1892"/>
      <c r="T990" s="1892"/>
      <c r="U990" s="1892"/>
      <c r="V990" s="1892"/>
      <c r="W990" s="1892"/>
      <c r="X990" s="1892"/>
    </row>
    <row r="991" spans="1:24" ht="16.5" customHeight="1">
      <c r="A991" s="1892"/>
      <c r="B991" s="1892"/>
      <c r="C991" s="1892"/>
      <c r="D991" s="1892"/>
      <c r="E991" s="1892"/>
      <c r="F991" s="1892"/>
      <c r="G991" s="1892"/>
      <c r="H991" s="1892"/>
      <c r="I991" s="1892"/>
      <c r="J991" s="1892"/>
      <c r="K991" s="1892"/>
      <c r="L991" s="1892"/>
      <c r="M991" s="1892"/>
      <c r="N991" s="1892"/>
      <c r="O991" s="1892"/>
      <c r="P991" s="1892"/>
      <c r="Q991" s="1892"/>
      <c r="R991" s="1892"/>
      <c r="S991" s="1892"/>
      <c r="T991" s="1892"/>
      <c r="U991" s="1892"/>
      <c r="V991" s="1892"/>
      <c r="W991" s="1892"/>
      <c r="X991" s="1892"/>
    </row>
    <row r="992" spans="1:24" ht="16.5" customHeight="1">
      <c r="A992" s="1892"/>
      <c r="B992" s="1892"/>
      <c r="C992" s="1892"/>
      <c r="D992" s="1892"/>
      <c r="E992" s="1892"/>
      <c r="F992" s="1892"/>
      <c r="G992" s="1892"/>
      <c r="H992" s="1892"/>
      <c r="I992" s="1892"/>
      <c r="J992" s="1892"/>
      <c r="K992" s="1892"/>
      <c r="L992" s="1892"/>
      <c r="M992" s="1892"/>
      <c r="N992" s="1892"/>
      <c r="O992" s="1892"/>
      <c r="P992" s="1892"/>
      <c r="Q992" s="1892"/>
      <c r="R992" s="1892"/>
      <c r="S992" s="1892"/>
      <c r="T992" s="1892"/>
      <c r="U992" s="1892"/>
      <c r="V992" s="1892"/>
      <c r="W992" s="1892"/>
      <c r="X992" s="1892"/>
    </row>
    <row r="993" spans="1:24" ht="16.5" customHeight="1">
      <c r="A993" s="1892"/>
      <c r="B993" s="1892"/>
      <c r="C993" s="1892"/>
      <c r="D993" s="1892"/>
      <c r="E993" s="1892"/>
      <c r="F993" s="1892"/>
      <c r="G993" s="1892"/>
      <c r="H993" s="1892"/>
      <c r="I993" s="1892"/>
      <c r="J993" s="1892"/>
      <c r="K993" s="1892"/>
      <c r="L993" s="1892"/>
      <c r="M993" s="1892"/>
      <c r="N993" s="1892"/>
      <c r="O993" s="1892"/>
      <c r="P993" s="1892"/>
      <c r="Q993" s="1892"/>
      <c r="R993" s="1892"/>
      <c r="S993" s="1892"/>
      <c r="T993" s="1892"/>
      <c r="U993" s="1892"/>
      <c r="V993" s="1892"/>
      <c r="W993" s="1892"/>
      <c r="X993" s="1892"/>
    </row>
    <row r="994" spans="1:24" ht="16.5" customHeight="1">
      <c r="A994" s="1892"/>
      <c r="B994" s="1892"/>
      <c r="C994" s="1892"/>
      <c r="D994" s="1892"/>
      <c r="E994" s="1892"/>
      <c r="F994" s="1892"/>
      <c r="G994" s="1892"/>
      <c r="H994" s="1892"/>
      <c r="I994" s="1892"/>
      <c r="J994" s="1892"/>
      <c r="K994" s="1892"/>
      <c r="L994" s="1892"/>
      <c r="M994" s="1892"/>
      <c r="N994" s="1892"/>
      <c r="O994" s="1892"/>
      <c r="P994" s="1892"/>
      <c r="Q994" s="1892"/>
      <c r="R994" s="1892"/>
      <c r="S994" s="1892"/>
      <c r="T994" s="1892"/>
      <c r="U994" s="1892"/>
      <c r="V994" s="1892"/>
      <c r="W994" s="1892"/>
      <c r="X994" s="1892"/>
    </row>
    <row r="995" spans="1:24" ht="16.5" customHeight="1">
      <c r="A995" s="1892"/>
      <c r="B995" s="1892"/>
      <c r="C995" s="1892"/>
      <c r="D995" s="1892"/>
      <c r="E995" s="1892"/>
      <c r="F995" s="1892"/>
      <c r="G995" s="1892"/>
      <c r="H995" s="1892"/>
      <c r="I995" s="1892"/>
      <c r="J995" s="1892"/>
      <c r="K995" s="1892"/>
      <c r="L995" s="1892"/>
      <c r="M995" s="1892"/>
      <c r="N995" s="1892"/>
      <c r="O995" s="1892"/>
      <c r="P995" s="1892"/>
      <c r="Q995" s="1892"/>
      <c r="R995" s="1892"/>
      <c r="S995" s="1892"/>
      <c r="T995" s="1892"/>
      <c r="U995" s="1892"/>
      <c r="V995" s="1892"/>
      <c r="W995" s="1892"/>
      <c r="X995" s="1892"/>
    </row>
    <row r="996" spans="1:24" ht="16.5" customHeight="1">
      <c r="A996" s="1892"/>
      <c r="B996" s="1892"/>
      <c r="C996" s="1892"/>
      <c r="D996" s="1892"/>
      <c r="E996" s="1892"/>
      <c r="F996" s="1892"/>
      <c r="G996" s="1892"/>
      <c r="H996" s="1892"/>
      <c r="I996" s="1892"/>
      <c r="J996" s="1892"/>
      <c r="K996" s="1892"/>
      <c r="L996" s="1892"/>
      <c r="M996" s="1892"/>
      <c r="N996" s="1892"/>
      <c r="O996" s="1892"/>
      <c r="P996" s="1892"/>
      <c r="Q996" s="1892"/>
      <c r="R996" s="1892"/>
      <c r="S996" s="1892"/>
      <c r="T996" s="1892"/>
      <c r="U996" s="1892"/>
      <c r="V996" s="1892"/>
      <c r="W996" s="1892"/>
      <c r="X996" s="1892"/>
    </row>
    <row r="997" spans="1:24" ht="16.5" customHeight="1">
      <c r="A997" s="1892"/>
      <c r="B997" s="1892"/>
      <c r="C997" s="1892"/>
      <c r="D997" s="1892"/>
      <c r="E997" s="1892"/>
      <c r="F997" s="1892"/>
      <c r="G997" s="1892"/>
      <c r="H997" s="1892"/>
      <c r="I997" s="1892"/>
      <c r="J997" s="1892"/>
      <c r="K997" s="1892"/>
      <c r="L997" s="1892"/>
      <c r="M997" s="1892"/>
      <c r="N997" s="1892"/>
      <c r="O997" s="1892"/>
      <c r="P997" s="1892"/>
      <c r="Q997" s="1892"/>
      <c r="R997" s="1892"/>
      <c r="S997" s="1892"/>
      <c r="T997" s="1892"/>
      <c r="U997" s="1892"/>
      <c r="V997" s="1892"/>
      <c r="W997" s="1892"/>
      <c r="X997" s="1892"/>
    </row>
    <row r="998" spans="1:24" ht="16.5" customHeight="1">
      <c r="A998" s="1892"/>
      <c r="B998" s="1892"/>
      <c r="C998" s="1892"/>
      <c r="D998" s="1892"/>
      <c r="E998" s="1892"/>
      <c r="F998" s="1892"/>
      <c r="G998" s="1892"/>
      <c r="H998" s="1892"/>
      <c r="I998" s="1892"/>
      <c r="J998" s="1892"/>
      <c r="K998" s="1892"/>
      <c r="L998" s="1892"/>
      <c r="M998" s="1892"/>
      <c r="N998" s="1892"/>
      <c r="O998" s="1892"/>
      <c r="P998" s="1892"/>
      <c r="Q998" s="1892"/>
      <c r="R998" s="1892"/>
      <c r="S998" s="1892"/>
      <c r="T998" s="1892"/>
      <c r="U998" s="1892"/>
      <c r="V998" s="1892"/>
      <c r="W998" s="1892"/>
      <c r="X998" s="1892"/>
    </row>
    <row r="999" spans="1:24" ht="16.5" customHeight="1">
      <c r="A999" s="1892"/>
      <c r="B999" s="1892"/>
      <c r="C999" s="1892"/>
      <c r="D999" s="1892"/>
      <c r="E999" s="1892"/>
      <c r="F999" s="1892"/>
      <c r="G999" s="1892"/>
      <c r="H999" s="1892"/>
      <c r="I999" s="1892"/>
      <c r="J999" s="1892"/>
      <c r="K999" s="1892"/>
      <c r="L999" s="1892"/>
      <c r="M999" s="1892"/>
      <c r="N999" s="1892"/>
      <c r="O999" s="1892"/>
      <c r="P999" s="1892"/>
      <c r="Q999" s="1892"/>
      <c r="R999" s="1892"/>
      <c r="S999" s="1892"/>
      <c r="T999" s="1892"/>
      <c r="U999" s="1892"/>
      <c r="V999" s="1892"/>
      <c r="W999" s="1892"/>
      <c r="X999" s="1892"/>
    </row>
    <row r="1000" spans="1:24" ht="16.5" customHeight="1">
      <c r="A1000" s="1892"/>
      <c r="B1000" s="1892"/>
      <c r="C1000" s="1892"/>
      <c r="D1000" s="1892"/>
      <c r="E1000" s="1892"/>
      <c r="F1000" s="1892"/>
      <c r="G1000" s="1892"/>
      <c r="H1000" s="1892"/>
      <c r="I1000" s="1892"/>
      <c r="J1000" s="1892"/>
      <c r="K1000" s="1892"/>
      <c r="L1000" s="1892"/>
      <c r="M1000" s="1892"/>
      <c r="N1000" s="1892"/>
      <c r="O1000" s="1892"/>
      <c r="P1000" s="1892"/>
      <c r="Q1000" s="1892"/>
      <c r="R1000" s="1892"/>
      <c r="S1000" s="1892"/>
      <c r="T1000" s="1892"/>
      <c r="U1000" s="1892"/>
      <c r="V1000" s="1892"/>
      <c r="W1000" s="1892"/>
      <c r="X1000" s="189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155" t="s">
        <v>621</v>
      </c>
      <c r="B2" s="2156"/>
      <c r="C2" s="1387">
        <v>45838</v>
      </c>
    </row>
    <row r="3" spans="1:3">
      <c r="A3" s="2157" t="s">
        <v>622</v>
      </c>
      <c r="B3" s="1217" t="s">
        <v>623</v>
      </c>
      <c r="C3" s="1333" t="s">
        <v>1656</v>
      </c>
    </row>
    <row r="4" spans="1:3">
      <c r="A4" s="2017"/>
      <c r="B4" s="1141" t="s">
        <v>625</v>
      </c>
      <c r="C4" s="612" t="s">
        <v>1657</v>
      </c>
    </row>
    <row r="5" spans="1:3">
      <c r="A5" s="2017"/>
      <c r="B5" s="1141" t="s">
        <v>433</v>
      </c>
      <c r="C5" s="612" t="s">
        <v>260</v>
      </c>
    </row>
    <row r="6" spans="1:3">
      <c r="A6" s="2017"/>
      <c r="B6" s="1141" t="s">
        <v>261</v>
      </c>
      <c r="C6" s="612" t="s">
        <v>1658</v>
      </c>
    </row>
    <row r="7" spans="1:3">
      <c r="A7" s="2017"/>
      <c r="B7" s="1141" t="s">
        <v>435</v>
      </c>
      <c r="C7" s="1287" t="s">
        <v>1659</v>
      </c>
    </row>
    <row r="8" spans="1:3">
      <c r="A8" s="2017"/>
      <c r="B8" s="1141" t="s">
        <v>437</v>
      </c>
      <c r="C8" s="623">
        <v>1563270423</v>
      </c>
    </row>
    <row r="9" spans="1:3">
      <c r="A9" s="2017"/>
      <c r="B9" s="1141" t="s">
        <v>439</v>
      </c>
      <c r="C9" s="1288">
        <v>225907427253</v>
      </c>
    </row>
    <row r="10" spans="1:3" ht="132">
      <c r="A10" s="2017"/>
      <c r="B10" s="1141" t="s">
        <v>630</v>
      </c>
      <c r="C10" s="611" t="s">
        <v>1660</v>
      </c>
    </row>
    <row r="11" spans="1:3">
      <c r="A11" s="2017"/>
      <c r="B11" s="1141" t="s">
        <v>632</v>
      </c>
      <c r="C11" s="612" t="s">
        <v>270</v>
      </c>
    </row>
    <row r="12" spans="1:3">
      <c r="A12" s="2017"/>
      <c r="B12" s="1141" t="s">
        <v>633</v>
      </c>
      <c r="C12" s="612" t="s">
        <v>272</v>
      </c>
    </row>
    <row r="13" spans="1:3">
      <c r="A13" s="2017"/>
      <c r="B13" s="1141" t="s">
        <v>634</v>
      </c>
      <c r="C13" s="612" t="s">
        <v>272</v>
      </c>
    </row>
    <row r="14" spans="1:3">
      <c r="A14" s="2017"/>
      <c r="B14" s="1141" t="s">
        <v>635</v>
      </c>
      <c r="C14" s="612" t="s">
        <v>270</v>
      </c>
    </row>
    <row r="15" spans="1:3">
      <c r="A15" s="2017"/>
      <c r="B15" s="1141" t="s">
        <v>636</v>
      </c>
      <c r="C15" s="612" t="s">
        <v>260</v>
      </c>
    </row>
    <row r="16" spans="1:3">
      <c r="A16" s="2017"/>
      <c r="B16" s="1141" t="s">
        <v>637</v>
      </c>
      <c r="C16" s="612" t="s">
        <v>260</v>
      </c>
    </row>
    <row r="17" spans="1:3" ht="49.5">
      <c r="A17" s="2017"/>
      <c r="B17" s="1141" t="s">
        <v>638</v>
      </c>
      <c r="C17" s="612" t="s">
        <v>1661</v>
      </c>
    </row>
    <row r="18" spans="1:3" ht="33">
      <c r="A18" s="2017"/>
      <c r="B18" s="1141" t="s">
        <v>279</v>
      </c>
      <c r="C18" s="612" t="s">
        <v>280</v>
      </c>
    </row>
    <row r="19" spans="1:3">
      <c r="A19" s="2017"/>
      <c r="B19" s="1141" t="s">
        <v>640</v>
      </c>
      <c r="C19" s="612" t="s">
        <v>260</v>
      </c>
    </row>
    <row r="20" spans="1:3">
      <c r="A20" s="2017"/>
      <c r="B20" s="1141" t="s">
        <v>641</v>
      </c>
      <c r="C20" s="612" t="s">
        <v>270</v>
      </c>
    </row>
    <row r="21" spans="1:3">
      <c r="A21" s="2017"/>
      <c r="B21" s="1141" t="s">
        <v>642</v>
      </c>
      <c r="C21" s="612" t="s">
        <v>260</v>
      </c>
    </row>
    <row r="22" spans="1:3">
      <c r="A22" s="2017"/>
      <c r="B22" s="1141" t="s">
        <v>643</v>
      </c>
      <c r="C22" s="612" t="s">
        <v>260</v>
      </c>
    </row>
    <row r="23" spans="1:3">
      <c r="A23" s="2017"/>
      <c r="B23" s="1141" t="s">
        <v>644</v>
      </c>
      <c r="C23" s="612" t="s">
        <v>1662</v>
      </c>
    </row>
    <row r="24" spans="1:3">
      <c r="A24" s="2017"/>
      <c r="B24" s="1141" t="s">
        <v>645</v>
      </c>
      <c r="C24" s="612" t="s">
        <v>260</v>
      </c>
    </row>
    <row r="25" spans="1:3">
      <c r="A25" s="2017"/>
      <c r="B25" s="1141" t="s">
        <v>646</v>
      </c>
      <c r="C25" s="612" t="s">
        <v>1663</v>
      </c>
    </row>
    <row r="26" spans="1:3">
      <c r="A26" s="2017"/>
      <c r="B26" s="1141" t="s">
        <v>647</v>
      </c>
      <c r="C26" s="612" t="s">
        <v>260</v>
      </c>
    </row>
    <row r="27" spans="1:3">
      <c r="A27" s="2017"/>
      <c r="B27" s="1141" t="s">
        <v>648</v>
      </c>
      <c r="C27" s="612" t="s">
        <v>292</v>
      </c>
    </row>
    <row r="28" spans="1:3">
      <c r="A28" s="2017"/>
      <c r="B28" s="1141" t="s">
        <v>649</v>
      </c>
      <c r="C28" s="612" t="s">
        <v>294</v>
      </c>
    </row>
    <row r="29" spans="1:3">
      <c r="A29" s="2017"/>
      <c r="B29" s="1141" t="s">
        <v>650</v>
      </c>
      <c r="C29" s="612" t="s">
        <v>260</v>
      </c>
    </row>
    <row r="30" spans="1:3" ht="33">
      <c r="A30" s="2017"/>
      <c r="B30" s="1141" t="s">
        <v>652</v>
      </c>
      <c r="C30" s="612" t="s">
        <v>464</v>
      </c>
    </row>
    <row r="31" spans="1:3" ht="82.5">
      <c r="A31" s="2017"/>
      <c r="B31" s="1141" t="s">
        <v>653</v>
      </c>
      <c r="C31" s="612" t="s">
        <v>1664</v>
      </c>
    </row>
    <row r="32" spans="1:3" ht="33.75" thickBot="1">
      <c r="A32" s="2018"/>
      <c r="B32" s="4" t="s">
        <v>301</v>
      </c>
      <c r="C32" s="666" t="s">
        <v>260</v>
      </c>
    </row>
    <row r="33" spans="1:3">
      <c r="A33" s="2154" t="s">
        <v>656</v>
      </c>
      <c r="B33" s="1217" t="s">
        <v>657</v>
      </c>
      <c r="C33" s="442" t="s">
        <v>1658</v>
      </c>
    </row>
    <row r="34" spans="1:3">
      <c r="A34" s="2011"/>
      <c r="B34" s="1141" t="s">
        <v>658</v>
      </c>
      <c r="C34" s="382" t="s">
        <v>1665</v>
      </c>
    </row>
    <row r="35" spans="1:3">
      <c r="A35" s="2011"/>
      <c r="B35" s="1141" t="s">
        <v>660</v>
      </c>
      <c r="C35" s="382" t="s">
        <v>307</v>
      </c>
    </row>
    <row r="36" spans="1:3">
      <c r="A36" s="2011"/>
      <c r="B36" s="1141" t="s">
        <v>661</v>
      </c>
      <c r="C36" s="382" t="s">
        <v>260</v>
      </c>
    </row>
    <row r="37" spans="1:3">
      <c r="A37" s="2011"/>
      <c r="B37" s="1141" t="s">
        <v>662</v>
      </c>
      <c r="C37" s="382" t="s">
        <v>260</v>
      </c>
    </row>
    <row r="38" spans="1:3" ht="17.25" thickBot="1">
      <c r="A38" s="2012"/>
      <c r="B38" s="1273" t="s">
        <v>663</v>
      </c>
      <c r="C38" s="443" t="s">
        <v>272</v>
      </c>
    </row>
    <row r="39" spans="1:3">
      <c r="A39" s="2154" t="s">
        <v>664</v>
      </c>
      <c r="B39" s="1217" t="s">
        <v>665</v>
      </c>
      <c r="C39" s="442" t="s">
        <v>270</v>
      </c>
    </row>
    <row r="40" spans="1:3">
      <c r="A40" s="2011"/>
      <c r="B40" s="1141" t="s">
        <v>666</v>
      </c>
      <c r="C40" s="382" t="s">
        <v>310</v>
      </c>
    </row>
    <row r="41" spans="1:3">
      <c r="A41" s="2011"/>
      <c r="B41" s="1141" t="s">
        <v>667</v>
      </c>
      <c r="C41" s="382" t="s">
        <v>310</v>
      </c>
    </row>
    <row r="42" spans="1:3">
      <c r="A42" s="2011"/>
      <c r="B42" s="1141" t="s">
        <v>668</v>
      </c>
      <c r="C42" s="382" t="s">
        <v>310</v>
      </c>
    </row>
    <row r="43" spans="1:3">
      <c r="A43" s="2011"/>
      <c r="B43" s="1141" t="s">
        <v>669</v>
      </c>
      <c r="C43" s="382" t="s">
        <v>310</v>
      </c>
    </row>
    <row r="44" spans="1:3" ht="17.25" thickBot="1">
      <c r="A44" s="2012"/>
      <c r="B44" s="1274" t="s">
        <v>670</v>
      </c>
      <c r="C44" s="443" t="s">
        <v>310</v>
      </c>
    </row>
    <row r="45" spans="1:3">
      <c r="A45" s="2154" t="s">
        <v>671</v>
      </c>
      <c r="B45" s="1217" t="s">
        <v>672</v>
      </c>
      <c r="C45" s="442" t="s">
        <v>270</v>
      </c>
    </row>
    <row r="46" spans="1:3">
      <c r="A46" s="2011"/>
      <c r="B46" s="1141" t="s">
        <v>673</v>
      </c>
      <c r="C46" s="382" t="s">
        <v>310</v>
      </c>
    </row>
    <row r="47" spans="1:3" ht="17.25" thickBot="1">
      <c r="A47" s="2012"/>
      <c r="B47" s="1273" t="s">
        <v>675</v>
      </c>
      <c r="C47" s="383" t="s">
        <v>310</v>
      </c>
    </row>
    <row r="48" spans="1:3">
      <c r="A48" s="2011" t="s">
        <v>325</v>
      </c>
      <c r="B48" s="4" t="s">
        <v>677</v>
      </c>
      <c r="C48" s="1333" t="s">
        <v>502</v>
      </c>
    </row>
    <row r="49" spans="1:3">
      <c r="A49" s="2011"/>
      <c r="B49" s="1141" t="s">
        <v>678</v>
      </c>
      <c r="C49" s="612" t="s">
        <v>310</v>
      </c>
    </row>
    <row r="50" spans="1:3">
      <c r="A50" s="2011"/>
      <c r="B50" s="1141" t="s">
        <v>680</v>
      </c>
      <c r="C50" s="612" t="s">
        <v>310</v>
      </c>
    </row>
    <row r="51" spans="1:3">
      <c r="A51" s="2011"/>
      <c r="B51" s="1141" t="s">
        <v>682</v>
      </c>
      <c r="C51" s="612" t="s">
        <v>310</v>
      </c>
    </row>
    <row r="52" spans="1:3">
      <c r="A52" s="2011"/>
      <c r="B52" s="1141" t="s">
        <v>684</v>
      </c>
      <c r="C52" s="612" t="s">
        <v>310</v>
      </c>
    </row>
    <row r="53" spans="1:3" ht="33">
      <c r="A53" s="2011"/>
      <c r="B53" s="1141" t="s">
        <v>686</v>
      </c>
      <c r="C53" s="612" t="s">
        <v>1666</v>
      </c>
    </row>
    <row r="54" spans="1:3" ht="33">
      <c r="A54" s="2011"/>
      <c r="B54" s="1141" t="s">
        <v>688</v>
      </c>
      <c r="C54" s="612" t="s">
        <v>1667</v>
      </c>
    </row>
    <row r="55" spans="1:3">
      <c r="A55" s="2011"/>
      <c r="B55" s="1141" t="s">
        <v>690</v>
      </c>
      <c r="C55" s="612" t="s">
        <v>1668</v>
      </c>
    </row>
    <row r="56" spans="1:3">
      <c r="A56" s="2011"/>
      <c r="B56" s="1141" t="s">
        <v>692</v>
      </c>
      <c r="C56" s="612" t="s">
        <v>342</v>
      </c>
    </row>
    <row r="57" spans="1:3">
      <c r="A57" s="2011"/>
      <c r="B57" s="1141" t="s">
        <v>693</v>
      </c>
      <c r="C57" s="612" t="s">
        <v>260</v>
      </c>
    </row>
    <row r="58" spans="1:3">
      <c r="A58" s="2011"/>
      <c r="B58" s="1141" t="s">
        <v>694</v>
      </c>
      <c r="C58" s="1289" t="s">
        <v>260</v>
      </c>
    </row>
    <row r="59" spans="1:3">
      <c r="A59" s="2011"/>
      <c r="B59" s="1141" t="s">
        <v>695</v>
      </c>
      <c r="C59" s="1409">
        <v>1959299788</v>
      </c>
    </row>
    <row r="60" spans="1:3">
      <c r="A60" s="2011"/>
      <c r="B60" s="1141" t="s">
        <v>697</v>
      </c>
      <c r="C60" s="620" t="s">
        <v>1669</v>
      </c>
    </row>
    <row r="61" spans="1:3">
      <c r="A61" s="2011"/>
      <c r="B61" s="1141" t="s">
        <v>699</v>
      </c>
      <c r="C61" s="612" t="s">
        <v>1670</v>
      </c>
    </row>
    <row r="62" spans="1:3" ht="66">
      <c r="A62" s="2011"/>
      <c r="B62" s="1141" t="s">
        <v>701</v>
      </c>
      <c r="C62" s="612" t="s">
        <v>1671</v>
      </c>
    </row>
    <row r="63" spans="1:3">
      <c r="A63" s="2011"/>
      <c r="B63" s="1141" t="s">
        <v>703</v>
      </c>
      <c r="C63" s="612" t="s">
        <v>260</v>
      </c>
    </row>
    <row r="64" spans="1:3">
      <c r="A64" s="2011"/>
      <c r="B64" s="1141" t="s">
        <v>704</v>
      </c>
      <c r="C64" s="612" t="s">
        <v>260</v>
      </c>
    </row>
    <row r="65" spans="1:3">
      <c r="A65" s="2011"/>
      <c r="B65" s="1141" t="s">
        <v>705</v>
      </c>
      <c r="C65" s="612" t="s">
        <v>270</v>
      </c>
    </row>
    <row r="66" spans="1:3">
      <c r="A66" s="2011"/>
      <c r="B66" s="1141" t="s">
        <v>706</v>
      </c>
      <c r="C66" s="612" t="s">
        <v>260</v>
      </c>
    </row>
    <row r="67" spans="1:3">
      <c r="A67" s="2011"/>
      <c r="B67" s="1141" t="s">
        <v>707</v>
      </c>
      <c r="C67" s="826" t="s">
        <v>260</v>
      </c>
    </row>
    <row r="68" spans="1:3" ht="17.25" thickBot="1">
      <c r="A68" s="2012"/>
      <c r="B68" s="1273" t="s">
        <v>708</v>
      </c>
      <c r="C68" s="609" t="s">
        <v>260</v>
      </c>
    </row>
    <row r="69" spans="1:3">
      <c r="A69" s="2154" t="s">
        <v>710</v>
      </c>
      <c r="B69" s="1217" t="s">
        <v>711</v>
      </c>
      <c r="C69" s="611" t="s">
        <v>272</v>
      </c>
    </row>
    <row r="70" spans="1:3">
      <c r="A70" s="2011"/>
      <c r="B70" s="1141" t="s">
        <v>712</v>
      </c>
      <c r="C70" s="612" t="s">
        <v>362</v>
      </c>
    </row>
    <row r="71" spans="1:3">
      <c r="A71" s="2011"/>
      <c r="B71" s="1141" t="s">
        <v>713</v>
      </c>
      <c r="C71" s="612" t="s">
        <v>310</v>
      </c>
    </row>
    <row r="72" spans="1:3">
      <c r="A72" s="2011"/>
      <c r="B72" s="1141" t="s">
        <v>714</v>
      </c>
      <c r="C72" s="612" t="s">
        <v>310</v>
      </c>
    </row>
    <row r="73" spans="1:3" ht="49.5">
      <c r="A73" s="2011"/>
      <c r="B73" s="1141" t="s">
        <v>715</v>
      </c>
      <c r="C73" s="612" t="s">
        <v>1672</v>
      </c>
    </row>
    <row r="74" spans="1:3">
      <c r="A74" s="2011"/>
      <c r="B74" s="1141" t="s">
        <v>716</v>
      </c>
      <c r="C74" s="612" t="s">
        <v>294</v>
      </c>
    </row>
    <row r="75" spans="1:3">
      <c r="A75" s="2011"/>
      <c r="B75" s="1141" t="s">
        <v>717</v>
      </c>
      <c r="C75" s="612" t="s">
        <v>272</v>
      </c>
    </row>
    <row r="76" spans="1:3">
      <c r="A76" s="2011"/>
      <c r="B76" s="1141" t="s">
        <v>718</v>
      </c>
      <c r="C76" s="612" t="s">
        <v>370</v>
      </c>
    </row>
    <row r="77" spans="1:3" ht="83.25" thickBot="1">
      <c r="A77" s="2012"/>
      <c r="B77" s="1273" t="s">
        <v>719</v>
      </c>
      <c r="C77" s="666" t="s">
        <v>1673</v>
      </c>
    </row>
    <row r="78" spans="1:3" ht="33">
      <c r="A78" s="2154" t="s">
        <v>720</v>
      </c>
      <c r="B78" s="1217" t="s">
        <v>721</v>
      </c>
      <c r="C78" s="1407" t="s">
        <v>1674</v>
      </c>
    </row>
    <row r="79" spans="1:3">
      <c r="A79" s="2011"/>
      <c r="B79" s="1141" t="s">
        <v>723</v>
      </c>
      <c r="C79" s="611" t="s">
        <v>377</v>
      </c>
    </row>
    <row r="80" spans="1:3" ht="33">
      <c r="A80" s="2011"/>
      <c r="B80" s="1141" t="s">
        <v>725</v>
      </c>
      <c r="C80" s="612" t="s">
        <v>1675</v>
      </c>
    </row>
    <row r="81" spans="1:3">
      <c r="A81" s="2011"/>
      <c r="B81" s="1141" t="s">
        <v>727</v>
      </c>
      <c r="C81" s="612" t="s">
        <v>1005</v>
      </c>
    </row>
    <row r="82" spans="1:3" ht="115.5">
      <c r="A82" s="2011"/>
      <c r="B82" s="1141" t="s">
        <v>728</v>
      </c>
      <c r="C82" s="612" t="s">
        <v>1676</v>
      </c>
    </row>
    <row r="83" spans="1:3">
      <c r="A83" s="2011"/>
      <c r="B83" s="1141" t="s">
        <v>730</v>
      </c>
      <c r="C83" s="612" t="s">
        <v>270</v>
      </c>
    </row>
    <row r="84" spans="1:3">
      <c r="A84" s="2011"/>
      <c r="B84" s="1141" t="s">
        <v>706</v>
      </c>
      <c r="C84" s="612" t="s">
        <v>310</v>
      </c>
    </row>
    <row r="85" spans="1:3">
      <c r="A85" s="2011"/>
      <c r="B85" s="1141" t="s">
        <v>707</v>
      </c>
      <c r="C85" s="826" t="s">
        <v>310</v>
      </c>
    </row>
    <row r="86" spans="1:3">
      <c r="A86" s="2011"/>
      <c r="B86" s="1141" t="s">
        <v>731</v>
      </c>
      <c r="C86" s="612" t="s">
        <v>310</v>
      </c>
    </row>
    <row r="87" spans="1:3">
      <c r="A87" s="2011"/>
      <c r="B87" s="1141" t="s">
        <v>732</v>
      </c>
      <c r="C87" s="612"/>
    </row>
    <row r="88" spans="1:3">
      <c r="A88" s="2011"/>
      <c r="B88" s="1141" t="s">
        <v>733</v>
      </c>
      <c r="C88" s="612" t="s">
        <v>270</v>
      </c>
    </row>
    <row r="89" spans="1:3">
      <c r="A89" s="2011"/>
      <c r="B89" s="1141" t="s">
        <v>734</v>
      </c>
      <c r="C89" s="612" t="s">
        <v>310</v>
      </c>
    </row>
    <row r="90" spans="1:3">
      <c r="A90" s="2011"/>
      <c r="B90" s="1141" t="s">
        <v>735</v>
      </c>
      <c r="C90" s="612" t="s">
        <v>310</v>
      </c>
    </row>
    <row r="91" spans="1:3">
      <c r="A91" s="2011"/>
      <c r="B91" s="1141" t="s">
        <v>736</v>
      </c>
      <c r="C91" s="612" t="s">
        <v>310</v>
      </c>
    </row>
    <row r="92" spans="1:3" ht="17.25" thickBot="1">
      <c r="A92" s="2012"/>
      <c r="B92" s="1273" t="s">
        <v>737</v>
      </c>
      <c r="C92" s="666" t="s">
        <v>310</v>
      </c>
    </row>
    <row r="93" spans="1:3" ht="82.5">
      <c r="A93" s="2154" t="s">
        <v>738</v>
      </c>
      <c r="B93" s="1217" t="s">
        <v>739</v>
      </c>
      <c r="C93" s="442" t="s">
        <v>1677</v>
      </c>
    </row>
    <row r="94" spans="1:3" ht="33">
      <c r="A94" s="2011"/>
      <c r="B94" s="1141" t="s">
        <v>741</v>
      </c>
      <c r="C94" s="382" t="s">
        <v>1454</v>
      </c>
    </row>
    <row r="95" spans="1:3">
      <c r="A95" s="2011"/>
      <c r="B95" s="1141" t="s">
        <v>742</v>
      </c>
      <c r="C95" s="382" t="s">
        <v>310</v>
      </c>
    </row>
    <row r="96" spans="1:3" ht="66">
      <c r="A96" s="2011"/>
      <c r="B96" s="1141" t="s">
        <v>743</v>
      </c>
      <c r="C96" s="382" t="s">
        <v>1678</v>
      </c>
    </row>
    <row r="97" spans="1:3" ht="33">
      <c r="A97" s="2011"/>
      <c r="B97" s="1141" t="s">
        <v>744</v>
      </c>
      <c r="C97" s="382" t="s">
        <v>857</v>
      </c>
    </row>
    <row r="98" spans="1:3" ht="49.5">
      <c r="A98" s="2011"/>
      <c r="B98" s="1141" t="s">
        <v>746</v>
      </c>
      <c r="C98" s="382" t="s">
        <v>1653</v>
      </c>
    </row>
    <row r="99" spans="1:3" ht="33">
      <c r="A99" s="2011"/>
      <c r="B99" s="1141" t="s">
        <v>747</v>
      </c>
      <c r="C99" s="382" t="s">
        <v>1572</v>
      </c>
    </row>
    <row r="100" spans="1:3">
      <c r="A100" s="2011"/>
      <c r="B100" s="1141" t="s">
        <v>907</v>
      </c>
      <c r="C100" s="382" t="s">
        <v>1679</v>
      </c>
    </row>
    <row r="101" spans="1:3">
      <c r="A101" s="2011"/>
      <c r="B101" s="1141" t="s">
        <v>751</v>
      </c>
      <c r="C101" s="382" t="s">
        <v>310</v>
      </c>
    </row>
    <row r="102" spans="1:3" ht="17.25" thickBot="1">
      <c r="A102" s="2012"/>
      <c r="B102" s="1274" t="s">
        <v>752</v>
      </c>
      <c r="C102" s="383" t="s">
        <v>310</v>
      </c>
    </row>
    <row r="103" spans="1:3" ht="33">
      <c r="A103" s="2021" t="s">
        <v>411</v>
      </c>
      <c r="B103" s="1141" t="s">
        <v>753</v>
      </c>
      <c r="C103" s="1410" t="s">
        <v>1680</v>
      </c>
    </row>
    <row r="104" spans="1:3">
      <c r="A104" s="2021"/>
      <c r="B104" s="1141" t="s">
        <v>414</v>
      </c>
      <c r="C104" s="690">
        <v>2.302</v>
      </c>
    </row>
    <row r="105" spans="1:3">
      <c r="A105" s="2021"/>
      <c r="B105" s="1141" t="s">
        <v>576</v>
      </c>
      <c r="C105" s="622">
        <v>331.22</v>
      </c>
    </row>
    <row r="106" spans="1:3">
      <c r="A106" s="2021"/>
      <c r="B106" s="1141" t="s">
        <v>417</v>
      </c>
      <c r="C106" s="1289" t="s">
        <v>418</v>
      </c>
    </row>
    <row r="107" spans="1:3" ht="17.25" thickBot="1">
      <c r="A107" s="2022"/>
      <c r="B107" s="25" t="s">
        <v>419</v>
      </c>
      <c r="C107" s="1009" t="s">
        <v>310</v>
      </c>
    </row>
    <row r="108" spans="1:3" s="127" customFormat="1" ht="18.75">
      <c r="A108" s="1976" t="s">
        <v>420</v>
      </c>
      <c r="B108" s="925" t="s">
        <v>421</v>
      </c>
      <c r="C108" s="926" t="s">
        <v>310</v>
      </c>
    </row>
    <row r="109" spans="1:3" s="127" customFormat="1" ht="133.15" customHeight="1" thickBot="1">
      <c r="A109" s="1977"/>
      <c r="B109" s="927" t="s">
        <v>423</v>
      </c>
      <c r="C109" s="928" t="s">
        <v>1681</v>
      </c>
    </row>
    <row r="110" spans="1:3" ht="17.25" thickBot="1">
      <c r="A110" s="2158" t="s">
        <v>758</v>
      </c>
      <c r="B110" s="2159"/>
      <c r="C110" s="444"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5" customWidth="1"/>
    <col min="2" max="2" width="47.625" style="195" customWidth="1"/>
    <col min="3" max="3" width="47.625" style="475" customWidth="1"/>
    <col min="4" max="22" width="6.625" style="195" customWidth="1"/>
    <col min="23" max="16384" width="13.25" style="195"/>
  </cols>
  <sheetData>
    <row r="1" spans="1:22" ht="20.25" thickBot="1">
      <c r="A1" s="2210" t="s">
        <v>252</v>
      </c>
      <c r="B1" s="2211"/>
      <c r="C1" s="2212"/>
      <c r="D1" s="194"/>
      <c r="E1" s="194"/>
      <c r="F1" s="194"/>
      <c r="G1" s="194"/>
      <c r="H1" s="194"/>
      <c r="I1" s="194"/>
      <c r="J1" s="194"/>
      <c r="K1" s="194"/>
      <c r="L1" s="194"/>
      <c r="M1" s="194"/>
      <c r="N1" s="194"/>
      <c r="O1" s="194"/>
      <c r="P1" s="194"/>
      <c r="Q1" s="194"/>
      <c r="R1" s="194"/>
      <c r="S1" s="194"/>
      <c r="T1" s="194"/>
      <c r="U1" s="194"/>
      <c r="V1" s="194"/>
    </row>
    <row r="2" spans="1:22" ht="17.25" customHeight="1" thickBot="1">
      <c r="A2" s="2213" t="s">
        <v>427</v>
      </c>
      <c r="B2" s="2214"/>
      <c r="C2" s="1215">
        <v>45840</v>
      </c>
      <c r="D2" s="194"/>
      <c r="E2" s="194"/>
      <c r="F2" s="194"/>
      <c r="G2" s="194"/>
      <c r="H2" s="194"/>
      <c r="I2" s="194"/>
      <c r="J2" s="194"/>
      <c r="K2" s="194"/>
      <c r="L2" s="194"/>
      <c r="M2" s="194"/>
      <c r="N2" s="194"/>
      <c r="O2" s="194"/>
      <c r="P2" s="194"/>
      <c r="Q2" s="194"/>
      <c r="R2" s="194"/>
      <c r="S2" s="194"/>
      <c r="T2" s="194"/>
      <c r="U2" s="194"/>
      <c r="V2" s="194"/>
    </row>
    <row r="3" spans="1:22" ht="18.75">
      <c r="A3" s="2215" t="s">
        <v>428</v>
      </c>
      <c r="B3" s="196" t="s">
        <v>429</v>
      </c>
      <c r="C3" s="1411" t="s">
        <v>1682</v>
      </c>
      <c r="D3" s="194"/>
      <c r="E3" s="194"/>
      <c r="F3" s="194"/>
      <c r="G3" s="194"/>
      <c r="H3" s="194"/>
      <c r="I3" s="194"/>
      <c r="J3" s="194"/>
      <c r="K3" s="194"/>
      <c r="L3" s="194"/>
      <c r="M3" s="194"/>
      <c r="N3" s="194"/>
      <c r="O3" s="194"/>
      <c r="P3" s="194"/>
      <c r="Q3" s="194"/>
      <c r="R3" s="194"/>
      <c r="S3" s="194"/>
      <c r="T3" s="194"/>
      <c r="U3" s="194"/>
      <c r="V3" s="194"/>
    </row>
    <row r="4" spans="1:22" ht="18.75">
      <c r="A4" s="2208"/>
      <c r="B4" s="197" t="s">
        <v>431</v>
      </c>
      <c r="C4" s="695" t="s">
        <v>1683</v>
      </c>
      <c r="D4" s="194"/>
      <c r="E4" s="194"/>
      <c r="F4" s="194"/>
      <c r="G4" s="194"/>
      <c r="H4" s="194"/>
      <c r="I4" s="194"/>
      <c r="J4" s="194"/>
      <c r="K4" s="194"/>
      <c r="L4" s="194"/>
      <c r="M4" s="194"/>
      <c r="N4" s="194"/>
      <c r="O4" s="194"/>
      <c r="P4" s="194"/>
      <c r="Q4" s="194"/>
      <c r="R4" s="194"/>
      <c r="S4" s="194"/>
      <c r="T4" s="194"/>
      <c r="U4" s="194"/>
      <c r="V4" s="194"/>
    </row>
    <row r="5" spans="1:22" ht="18.75">
      <c r="A5" s="2208"/>
      <c r="B5" s="197" t="s">
        <v>433</v>
      </c>
      <c r="C5" s="696" t="s">
        <v>260</v>
      </c>
      <c r="D5" s="194"/>
      <c r="E5" s="194"/>
      <c r="F5" s="194"/>
      <c r="G5" s="194"/>
      <c r="H5" s="194"/>
      <c r="I5" s="194"/>
      <c r="J5" s="194"/>
      <c r="K5" s="194"/>
      <c r="L5" s="194"/>
      <c r="M5" s="194"/>
      <c r="N5" s="194"/>
      <c r="O5" s="194"/>
      <c r="P5" s="194"/>
      <c r="Q5" s="194"/>
      <c r="R5" s="194"/>
      <c r="S5" s="194"/>
      <c r="T5" s="194"/>
      <c r="U5" s="194"/>
      <c r="V5" s="194"/>
    </row>
    <row r="6" spans="1:22" ht="18.75">
      <c r="A6" s="2208"/>
      <c r="B6" s="197" t="s">
        <v>261</v>
      </c>
      <c r="C6" s="696" t="s">
        <v>1684</v>
      </c>
      <c r="D6" s="194"/>
      <c r="E6" s="194"/>
      <c r="F6" s="194"/>
      <c r="G6" s="194"/>
      <c r="H6" s="194"/>
      <c r="I6" s="194"/>
      <c r="J6" s="194"/>
      <c r="K6" s="194"/>
      <c r="L6" s="194"/>
      <c r="M6" s="194"/>
      <c r="N6" s="194"/>
      <c r="O6" s="194"/>
      <c r="P6" s="194"/>
      <c r="Q6" s="194"/>
      <c r="R6" s="194"/>
      <c r="S6" s="194"/>
      <c r="T6" s="194"/>
      <c r="U6" s="194"/>
      <c r="V6" s="194"/>
    </row>
    <row r="7" spans="1:22" ht="18.75">
      <c r="A7" s="2208"/>
      <c r="B7" s="197" t="s">
        <v>435</v>
      </c>
      <c r="C7" s="1412" t="s">
        <v>1685</v>
      </c>
      <c r="D7" s="194"/>
      <c r="E7" s="194"/>
      <c r="F7" s="194"/>
      <c r="G7" s="194"/>
      <c r="H7" s="194"/>
      <c r="I7" s="194"/>
      <c r="J7" s="194"/>
      <c r="K7" s="194"/>
      <c r="L7" s="194"/>
      <c r="M7" s="194"/>
      <c r="N7" s="194"/>
      <c r="O7" s="194"/>
      <c r="P7" s="194"/>
      <c r="Q7" s="194"/>
      <c r="R7" s="194"/>
      <c r="S7" s="194"/>
      <c r="T7" s="194"/>
      <c r="U7" s="194"/>
      <c r="V7" s="194"/>
    </row>
    <row r="8" spans="1:22" ht="18.75">
      <c r="A8" s="2208"/>
      <c r="B8" s="197" t="s">
        <v>437</v>
      </c>
      <c r="C8" s="706">
        <v>1176472754.4789128</v>
      </c>
      <c r="D8" s="194"/>
      <c r="E8" s="194"/>
      <c r="F8" s="194"/>
      <c r="G8" s="194"/>
      <c r="H8" s="194"/>
      <c r="I8" s="194"/>
      <c r="J8" s="194"/>
      <c r="K8" s="194"/>
      <c r="L8" s="194"/>
      <c r="M8" s="194"/>
      <c r="N8" s="194"/>
      <c r="O8" s="194"/>
      <c r="P8" s="194"/>
      <c r="Q8" s="194"/>
      <c r="R8" s="194"/>
      <c r="S8" s="194"/>
      <c r="T8" s="194"/>
      <c r="U8" s="194"/>
      <c r="V8" s="194"/>
    </row>
    <row r="9" spans="1:22" ht="18.75">
      <c r="A9" s="2208"/>
      <c r="B9" s="197" t="s">
        <v>439</v>
      </c>
      <c r="C9" s="1413">
        <v>169129723183.88849</v>
      </c>
      <c r="D9" s="194"/>
      <c r="E9" s="194"/>
      <c r="F9" s="194"/>
      <c r="G9" s="194"/>
      <c r="H9" s="194"/>
      <c r="I9" s="194"/>
      <c r="J9" s="194"/>
      <c r="K9" s="194"/>
      <c r="L9" s="194"/>
      <c r="M9" s="194"/>
      <c r="N9" s="194"/>
      <c r="O9" s="194"/>
      <c r="P9" s="194"/>
      <c r="Q9" s="194"/>
      <c r="R9" s="194"/>
      <c r="S9" s="194"/>
      <c r="T9" s="194"/>
      <c r="U9" s="194"/>
      <c r="V9" s="194"/>
    </row>
    <row r="10" spans="1:22" ht="66">
      <c r="A10" s="2208"/>
      <c r="B10" s="197" t="s">
        <v>440</v>
      </c>
      <c r="C10" s="698" t="s">
        <v>1686</v>
      </c>
      <c r="D10" s="194"/>
      <c r="E10" s="194"/>
      <c r="F10" s="194"/>
      <c r="G10" s="194"/>
      <c r="H10" s="194"/>
      <c r="I10" s="194"/>
      <c r="J10" s="194"/>
      <c r="K10" s="194"/>
      <c r="L10" s="194"/>
      <c r="M10" s="194"/>
      <c r="N10" s="194"/>
      <c r="O10" s="194"/>
      <c r="P10" s="194"/>
      <c r="Q10" s="194"/>
      <c r="R10" s="194"/>
      <c r="S10" s="194"/>
      <c r="T10" s="194"/>
      <c r="U10" s="194"/>
      <c r="V10" s="194"/>
    </row>
    <row r="11" spans="1:22" ht="18.75">
      <c r="A11" s="2208"/>
      <c r="B11" s="197" t="s">
        <v>442</v>
      </c>
      <c r="C11" s="696" t="s">
        <v>270</v>
      </c>
      <c r="D11" s="194"/>
      <c r="E11" s="194"/>
      <c r="F11" s="194"/>
      <c r="G11" s="194"/>
      <c r="H11" s="194"/>
      <c r="I11" s="194"/>
      <c r="J11" s="194"/>
      <c r="K11" s="194"/>
      <c r="L11" s="194"/>
      <c r="M11" s="194"/>
      <c r="N11" s="194"/>
      <c r="O11" s="194"/>
      <c r="P11" s="194"/>
      <c r="Q11" s="194"/>
      <c r="R11" s="194"/>
      <c r="S11" s="194"/>
      <c r="T11" s="194"/>
      <c r="U11" s="194"/>
      <c r="V11" s="194"/>
    </row>
    <row r="12" spans="1:22" ht="18.75">
      <c r="A12" s="2208"/>
      <c r="B12" s="197" t="s">
        <v>443</v>
      </c>
      <c r="C12" s="696" t="s">
        <v>272</v>
      </c>
      <c r="D12" s="194"/>
      <c r="E12" s="194"/>
      <c r="F12" s="194"/>
      <c r="G12" s="194"/>
      <c r="H12" s="194"/>
      <c r="I12" s="194"/>
      <c r="J12" s="194"/>
      <c r="K12" s="194"/>
      <c r="L12" s="194"/>
      <c r="M12" s="194"/>
      <c r="N12" s="194"/>
      <c r="O12" s="194"/>
      <c r="P12" s="194"/>
      <c r="Q12" s="194"/>
      <c r="R12" s="194"/>
      <c r="S12" s="194"/>
      <c r="T12" s="194"/>
      <c r="U12" s="194"/>
      <c r="V12" s="194"/>
    </row>
    <row r="13" spans="1:22" ht="18.75">
      <c r="A13" s="2208"/>
      <c r="B13" s="197" t="s">
        <v>444</v>
      </c>
      <c r="C13" s="696" t="s">
        <v>272</v>
      </c>
      <c r="D13" s="194"/>
      <c r="E13" s="194"/>
      <c r="F13" s="194"/>
      <c r="G13" s="194"/>
      <c r="H13" s="194"/>
      <c r="I13" s="194"/>
      <c r="J13" s="194"/>
      <c r="K13" s="194"/>
      <c r="L13" s="194"/>
      <c r="M13" s="194"/>
      <c r="N13" s="194"/>
      <c r="O13" s="194"/>
      <c r="P13" s="194"/>
      <c r="Q13" s="194"/>
      <c r="R13" s="194"/>
      <c r="S13" s="194"/>
      <c r="T13" s="194"/>
      <c r="U13" s="194"/>
      <c r="V13" s="194"/>
    </row>
    <row r="14" spans="1:22" ht="18.75">
      <c r="A14" s="2208"/>
      <c r="B14" s="197" t="s">
        <v>445</v>
      </c>
      <c r="C14" s="696" t="s">
        <v>270</v>
      </c>
      <c r="D14" s="194"/>
      <c r="E14" s="194"/>
      <c r="F14" s="194"/>
      <c r="G14" s="194"/>
      <c r="H14" s="194"/>
      <c r="I14" s="194"/>
      <c r="J14" s="194"/>
      <c r="K14" s="194"/>
      <c r="L14" s="194"/>
      <c r="M14" s="194"/>
      <c r="N14" s="194"/>
      <c r="O14" s="194"/>
      <c r="P14" s="194"/>
      <c r="Q14" s="194"/>
      <c r="R14" s="194"/>
      <c r="S14" s="194"/>
      <c r="T14" s="194"/>
      <c r="U14" s="194"/>
      <c r="V14" s="194"/>
    </row>
    <row r="15" spans="1:22" ht="18.75">
      <c r="A15" s="2208"/>
      <c r="B15" s="197" t="s">
        <v>446</v>
      </c>
      <c r="C15" s="696" t="s">
        <v>260</v>
      </c>
      <c r="D15" s="194"/>
      <c r="E15" s="194"/>
      <c r="F15" s="194"/>
      <c r="G15" s="194"/>
      <c r="H15" s="194"/>
      <c r="I15" s="194"/>
      <c r="J15" s="194"/>
      <c r="K15" s="194"/>
      <c r="L15" s="194"/>
      <c r="M15" s="194"/>
      <c r="N15" s="194"/>
      <c r="O15" s="194"/>
      <c r="P15" s="194"/>
      <c r="Q15" s="194"/>
      <c r="R15" s="194"/>
      <c r="S15" s="194"/>
      <c r="T15" s="194"/>
      <c r="U15" s="194"/>
      <c r="V15" s="194"/>
    </row>
    <row r="16" spans="1:22" ht="18.75">
      <c r="A16" s="2208"/>
      <c r="B16" s="197" t="s">
        <v>447</v>
      </c>
      <c r="C16" s="696" t="s">
        <v>260</v>
      </c>
      <c r="D16" s="194"/>
      <c r="E16" s="194"/>
      <c r="F16" s="194"/>
      <c r="G16" s="194"/>
      <c r="H16" s="194"/>
      <c r="I16" s="194"/>
      <c r="J16" s="194"/>
      <c r="K16" s="194"/>
      <c r="L16" s="194"/>
      <c r="M16" s="194"/>
      <c r="N16" s="194"/>
      <c r="O16" s="194"/>
      <c r="P16" s="194"/>
      <c r="Q16" s="194"/>
      <c r="R16" s="194"/>
      <c r="S16" s="194"/>
      <c r="T16" s="194"/>
      <c r="U16" s="194"/>
      <c r="V16" s="194"/>
    </row>
    <row r="17" spans="1:22" ht="49.5">
      <c r="A17" s="2208"/>
      <c r="B17" s="197" t="s">
        <v>448</v>
      </c>
      <c r="C17" s="696" t="s">
        <v>1687</v>
      </c>
      <c r="D17" s="194"/>
      <c r="E17" s="194"/>
      <c r="F17" s="194"/>
      <c r="G17" s="194"/>
      <c r="H17" s="194"/>
      <c r="I17" s="194"/>
      <c r="J17" s="194"/>
      <c r="K17" s="194"/>
      <c r="L17" s="194"/>
      <c r="M17" s="194"/>
      <c r="N17" s="194"/>
      <c r="O17" s="194"/>
      <c r="P17" s="194"/>
      <c r="Q17" s="194"/>
      <c r="R17" s="194"/>
      <c r="S17" s="194"/>
      <c r="T17" s="194"/>
      <c r="U17" s="194"/>
      <c r="V17" s="194"/>
    </row>
    <row r="18" spans="1:22" ht="33">
      <c r="A18" s="2208"/>
      <c r="B18" s="197" t="s">
        <v>279</v>
      </c>
      <c r="C18" s="696" t="s">
        <v>1688</v>
      </c>
      <c r="D18" s="194"/>
      <c r="E18" s="194"/>
      <c r="F18" s="194"/>
      <c r="G18" s="194"/>
      <c r="H18" s="194"/>
      <c r="I18" s="194"/>
      <c r="J18" s="194"/>
      <c r="K18" s="194"/>
      <c r="L18" s="194"/>
      <c r="M18" s="194"/>
      <c r="N18" s="194"/>
      <c r="O18" s="194"/>
      <c r="P18" s="194"/>
      <c r="Q18" s="194"/>
      <c r="R18" s="194"/>
      <c r="S18" s="194"/>
      <c r="T18" s="194"/>
      <c r="U18" s="194"/>
      <c r="V18" s="194"/>
    </row>
    <row r="19" spans="1:22" ht="18.75">
      <c r="A19" s="2208"/>
      <c r="B19" s="197" t="s">
        <v>450</v>
      </c>
      <c r="C19" s="696" t="s">
        <v>260</v>
      </c>
      <c r="D19" s="194"/>
      <c r="E19" s="194"/>
      <c r="F19" s="194"/>
      <c r="G19" s="194"/>
      <c r="H19" s="194"/>
      <c r="I19" s="194"/>
      <c r="J19" s="194"/>
      <c r="K19" s="194"/>
      <c r="L19" s="194"/>
      <c r="M19" s="194"/>
      <c r="N19" s="194"/>
      <c r="O19" s="194"/>
      <c r="P19" s="194"/>
      <c r="Q19" s="194"/>
      <c r="R19" s="194"/>
      <c r="S19" s="194"/>
      <c r="T19" s="194"/>
      <c r="U19" s="194"/>
      <c r="V19" s="194"/>
    </row>
    <row r="20" spans="1:22" ht="18.75">
      <c r="A20" s="2208"/>
      <c r="B20" s="197" t="s">
        <v>451</v>
      </c>
      <c r="C20" s="696" t="s">
        <v>270</v>
      </c>
      <c r="D20" s="194"/>
      <c r="E20" s="194"/>
      <c r="F20" s="194"/>
      <c r="G20" s="194"/>
      <c r="H20" s="194"/>
      <c r="I20" s="194"/>
      <c r="J20" s="194"/>
      <c r="K20" s="194"/>
      <c r="L20" s="194"/>
      <c r="M20" s="194"/>
      <c r="N20" s="194"/>
      <c r="O20" s="194"/>
      <c r="P20" s="194"/>
      <c r="Q20" s="194"/>
      <c r="R20" s="194"/>
      <c r="S20" s="194"/>
      <c r="T20" s="194"/>
      <c r="U20" s="194"/>
      <c r="V20" s="194"/>
    </row>
    <row r="21" spans="1:22" ht="18.75">
      <c r="A21" s="2208"/>
      <c r="B21" s="197" t="s">
        <v>452</v>
      </c>
      <c r="C21" s="696" t="s">
        <v>260</v>
      </c>
      <c r="D21" s="194"/>
      <c r="E21" s="194"/>
      <c r="F21" s="194"/>
      <c r="G21" s="194"/>
      <c r="H21" s="194"/>
      <c r="I21" s="194"/>
      <c r="J21" s="194"/>
      <c r="K21" s="194"/>
      <c r="L21" s="194"/>
      <c r="M21" s="194"/>
      <c r="N21" s="194"/>
      <c r="O21" s="194"/>
      <c r="P21" s="194"/>
      <c r="Q21" s="194"/>
      <c r="R21" s="194"/>
      <c r="S21" s="194"/>
      <c r="T21" s="194"/>
      <c r="U21" s="194"/>
      <c r="V21" s="194"/>
    </row>
    <row r="22" spans="1:22" ht="18.75">
      <c r="A22" s="2208"/>
      <c r="B22" s="197" t="s">
        <v>453</v>
      </c>
      <c r="C22" s="696" t="s">
        <v>260</v>
      </c>
      <c r="D22" s="194"/>
      <c r="E22" s="194"/>
      <c r="F22" s="194"/>
      <c r="G22" s="194"/>
      <c r="H22" s="194"/>
      <c r="I22" s="194"/>
      <c r="J22" s="194"/>
      <c r="K22" s="194"/>
      <c r="L22" s="194"/>
      <c r="M22" s="194"/>
      <c r="N22" s="194"/>
      <c r="O22" s="194"/>
      <c r="P22" s="194"/>
      <c r="Q22" s="194"/>
      <c r="R22" s="194"/>
      <c r="S22" s="194"/>
      <c r="T22" s="194"/>
      <c r="U22" s="194"/>
      <c r="V22" s="194"/>
    </row>
    <row r="23" spans="1:22" ht="18.75">
      <c r="A23" s="2208"/>
      <c r="B23" s="197" t="s">
        <v>454</v>
      </c>
      <c r="C23" s="696" t="s">
        <v>260</v>
      </c>
      <c r="D23" s="194"/>
      <c r="E23" s="194"/>
      <c r="F23" s="194"/>
      <c r="G23" s="194"/>
      <c r="H23" s="194"/>
      <c r="I23" s="194"/>
      <c r="J23" s="194"/>
      <c r="K23" s="194"/>
      <c r="L23" s="194"/>
      <c r="M23" s="194"/>
      <c r="N23" s="194"/>
      <c r="O23" s="194"/>
      <c r="P23" s="194"/>
      <c r="Q23" s="194"/>
      <c r="R23" s="194"/>
      <c r="S23" s="194"/>
      <c r="T23" s="194"/>
      <c r="U23" s="194"/>
      <c r="V23" s="194"/>
    </row>
    <row r="24" spans="1:22" ht="18.75">
      <c r="A24" s="2208"/>
      <c r="B24" s="197" t="s">
        <v>456</v>
      </c>
      <c r="C24" s="696" t="s">
        <v>260</v>
      </c>
      <c r="D24" s="194"/>
      <c r="E24" s="194"/>
      <c r="F24" s="194"/>
      <c r="G24" s="194"/>
      <c r="H24" s="194"/>
      <c r="I24" s="194"/>
      <c r="J24" s="194"/>
      <c r="K24" s="194"/>
      <c r="L24" s="194"/>
      <c r="M24" s="194"/>
      <c r="N24" s="194"/>
      <c r="O24" s="194"/>
      <c r="P24" s="194"/>
      <c r="Q24" s="194"/>
      <c r="R24" s="194"/>
      <c r="S24" s="194"/>
      <c r="T24" s="194"/>
      <c r="U24" s="194"/>
      <c r="V24" s="194"/>
    </row>
    <row r="25" spans="1:22" ht="18.75">
      <c r="A25" s="2208"/>
      <c r="B25" s="197" t="s">
        <v>457</v>
      </c>
      <c r="C25" s="696" t="s">
        <v>289</v>
      </c>
      <c r="D25" s="194"/>
      <c r="E25" s="194"/>
      <c r="F25" s="194"/>
      <c r="G25" s="194"/>
      <c r="H25" s="194"/>
      <c r="I25" s="194"/>
      <c r="J25" s="194"/>
      <c r="K25" s="194"/>
      <c r="L25" s="194"/>
      <c r="M25" s="194"/>
      <c r="N25" s="194"/>
      <c r="O25" s="194"/>
      <c r="P25" s="194"/>
      <c r="Q25" s="194"/>
      <c r="R25" s="194"/>
      <c r="S25" s="194"/>
      <c r="T25" s="194"/>
      <c r="U25" s="194"/>
      <c r="V25" s="194"/>
    </row>
    <row r="26" spans="1:22" ht="18.75">
      <c r="A26" s="2208"/>
      <c r="B26" s="197" t="s">
        <v>458</v>
      </c>
      <c r="C26" s="696" t="s">
        <v>260</v>
      </c>
      <c r="D26" s="194"/>
      <c r="E26" s="194"/>
      <c r="F26" s="194"/>
      <c r="G26" s="194"/>
      <c r="H26" s="194"/>
      <c r="I26" s="194"/>
      <c r="J26" s="194"/>
      <c r="K26" s="194"/>
      <c r="L26" s="194"/>
      <c r="M26" s="194"/>
      <c r="N26" s="194"/>
      <c r="O26" s="194"/>
      <c r="P26" s="194"/>
      <c r="Q26" s="194"/>
      <c r="R26" s="194"/>
      <c r="S26" s="194"/>
      <c r="T26" s="194"/>
      <c r="U26" s="194"/>
      <c r="V26" s="194"/>
    </row>
    <row r="27" spans="1:22" ht="18.75">
      <c r="A27" s="2208"/>
      <c r="B27" s="197" t="s">
        <v>459</v>
      </c>
      <c r="C27" s="696" t="s">
        <v>260</v>
      </c>
      <c r="D27" s="194"/>
      <c r="E27" s="194"/>
      <c r="F27" s="194"/>
      <c r="G27" s="194"/>
      <c r="H27" s="194"/>
      <c r="I27" s="194"/>
      <c r="J27" s="194"/>
      <c r="K27" s="194"/>
      <c r="L27" s="194"/>
      <c r="M27" s="194"/>
      <c r="N27" s="194"/>
      <c r="O27" s="194"/>
      <c r="P27" s="194"/>
      <c r="Q27" s="194"/>
      <c r="R27" s="194"/>
      <c r="S27" s="194"/>
      <c r="T27" s="194"/>
      <c r="U27" s="194"/>
      <c r="V27" s="194"/>
    </row>
    <row r="28" spans="1:22" ht="18.75">
      <c r="A28" s="2208"/>
      <c r="B28" s="197" t="s">
        <v>460</v>
      </c>
      <c r="C28" s="696" t="s">
        <v>260</v>
      </c>
      <c r="D28" s="194"/>
      <c r="E28" s="194"/>
      <c r="F28" s="194"/>
      <c r="G28" s="194"/>
      <c r="H28" s="194"/>
      <c r="I28" s="194"/>
      <c r="J28" s="194"/>
      <c r="K28" s="194"/>
      <c r="L28" s="194"/>
      <c r="M28" s="194"/>
      <c r="N28" s="194"/>
      <c r="O28" s="194"/>
      <c r="P28" s="194"/>
      <c r="Q28" s="194"/>
      <c r="R28" s="194"/>
      <c r="S28" s="194"/>
      <c r="T28" s="194"/>
      <c r="U28" s="194"/>
      <c r="V28" s="194"/>
    </row>
    <row r="29" spans="1:22" ht="33">
      <c r="A29" s="2208"/>
      <c r="B29" s="197" t="s">
        <v>461</v>
      </c>
      <c r="C29" s="696" t="s">
        <v>1689</v>
      </c>
      <c r="D29" s="194"/>
      <c r="E29" s="194"/>
      <c r="F29" s="194"/>
      <c r="G29" s="194"/>
      <c r="H29" s="194"/>
      <c r="I29" s="194"/>
      <c r="J29" s="194"/>
      <c r="K29" s="194"/>
      <c r="L29" s="194"/>
      <c r="M29" s="194"/>
      <c r="N29" s="194"/>
      <c r="O29" s="194"/>
      <c r="P29" s="194"/>
      <c r="Q29" s="194"/>
      <c r="R29" s="194"/>
      <c r="S29" s="194"/>
      <c r="T29" s="194"/>
      <c r="U29" s="194"/>
      <c r="V29" s="194"/>
    </row>
    <row r="30" spans="1:22" ht="18.75">
      <c r="A30" s="2208"/>
      <c r="B30" s="197" t="s">
        <v>463</v>
      </c>
      <c r="C30" s="696" t="s">
        <v>260</v>
      </c>
      <c r="D30" s="194"/>
      <c r="E30" s="194"/>
      <c r="F30" s="194"/>
      <c r="G30" s="194"/>
      <c r="H30" s="194"/>
      <c r="I30" s="194"/>
      <c r="J30" s="194"/>
      <c r="K30" s="194"/>
      <c r="L30" s="194"/>
      <c r="M30" s="194"/>
      <c r="N30" s="194"/>
      <c r="O30" s="194"/>
      <c r="P30" s="194"/>
      <c r="Q30" s="194"/>
      <c r="R30" s="194"/>
      <c r="S30" s="194"/>
      <c r="T30" s="194"/>
      <c r="U30" s="194"/>
      <c r="V30" s="194"/>
    </row>
    <row r="31" spans="1:22" ht="18.75">
      <c r="A31" s="2208"/>
      <c r="B31" s="197" t="s">
        <v>465</v>
      </c>
      <c r="C31" s="696" t="s">
        <v>1690</v>
      </c>
      <c r="D31" s="194"/>
      <c r="E31" s="194"/>
      <c r="F31" s="194"/>
      <c r="G31" s="194"/>
      <c r="H31" s="194"/>
      <c r="I31" s="194"/>
      <c r="J31" s="194"/>
      <c r="K31" s="194"/>
      <c r="L31" s="194"/>
      <c r="M31" s="194"/>
      <c r="N31" s="194"/>
      <c r="O31" s="194"/>
      <c r="P31" s="194"/>
      <c r="Q31" s="194"/>
      <c r="R31" s="194"/>
      <c r="S31" s="194"/>
      <c r="T31" s="194"/>
      <c r="U31" s="194"/>
      <c r="V31" s="194"/>
    </row>
    <row r="32" spans="1:22" ht="83.25" thickBot="1">
      <c r="A32" s="2209"/>
      <c r="B32" s="198" t="s">
        <v>301</v>
      </c>
      <c r="C32" s="699" t="s">
        <v>1691</v>
      </c>
      <c r="D32" s="194"/>
      <c r="E32" s="194"/>
      <c r="F32" s="194"/>
      <c r="G32" s="194"/>
      <c r="H32" s="194"/>
      <c r="I32" s="194"/>
      <c r="J32" s="194"/>
      <c r="K32" s="194"/>
      <c r="L32" s="194"/>
      <c r="M32" s="194"/>
      <c r="N32" s="194"/>
      <c r="O32" s="194"/>
      <c r="P32" s="194"/>
      <c r="Q32" s="194"/>
      <c r="R32" s="194"/>
      <c r="S32" s="194"/>
      <c r="T32" s="194"/>
      <c r="U32" s="194"/>
      <c r="V32" s="194"/>
    </row>
    <row r="33" spans="1:22" ht="18.75">
      <c r="A33" s="2207" t="s">
        <v>468</v>
      </c>
      <c r="B33" s="196" t="s">
        <v>469</v>
      </c>
      <c r="C33" s="471" t="s">
        <v>1684</v>
      </c>
      <c r="D33" s="194"/>
      <c r="E33" s="194"/>
      <c r="F33" s="194"/>
      <c r="G33" s="194"/>
      <c r="H33" s="194"/>
      <c r="I33" s="194"/>
      <c r="J33" s="194"/>
      <c r="K33" s="194"/>
      <c r="L33" s="194"/>
      <c r="M33" s="194"/>
      <c r="N33" s="194"/>
      <c r="O33" s="194"/>
      <c r="P33" s="194"/>
      <c r="Q33" s="194"/>
      <c r="R33" s="194"/>
      <c r="S33" s="194"/>
      <c r="T33" s="194"/>
      <c r="U33" s="194"/>
      <c r="V33" s="194"/>
    </row>
    <row r="34" spans="1:22" ht="18.75">
      <c r="A34" s="2208"/>
      <c r="B34" s="197" t="s">
        <v>470</v>
      </c>
      <c r="C34" s="469" t="s">
        <v>1692</v>
      </c>
      <c r="D34" s="194"/>
      <c r="E34" s="194"/>
      <c r="F34" s="194"/>
      <c r="G34" s="194"/>
      <c r="H34" s="194"/>
      <c r="I34" s="194"/>
      <c r="J34" s="194"/>
      <c r="K34" s="194"/>
      <c r="L34" s="194"/>
      <c r="M34" s="194"/>
      <c r="N34" s="194"/>
      <c r="O34" s="194"/>
      <c r="P34" s="194"/>
      <c r="Q34" s="194"/>
      <c r="R34" s="194"/>
      <c r="S34" s="194"/>
      <c r="T34" s="194"/>
      <c r="U34" s="194"/>
      <c r="V34" s="194"/>
    </row>
    <row r="35" spans="1:22" ht="18.75">
      <c r="A35" s="2208"/>
      <c r="B35" s="197" t="s">
        <v>472</v>
      </c>
      <c r="C35" s="469" t="s">
        <v>307</v>
      </c>
      <c r="D35" s="194"/>
      <c r="E35" s="194"/>
      <c r="F35" s="194"/>
      <c r="G35" s="194"/>
      <c r="H35" s="194"/>
      <c r="I35" s="194"/>
      <c r="J35" s="194"/>
      <c r="K35" s="194"/>
      <c r="L35" s="194"/>
      <c r="M35" s="194"/>
      <c r="N35" s="194"/>
      <c r="O35" s="194"/>
      <c r="P35" s="194"/>
      <c r="Q35" s="194"/>
      <c r="R35" s="194"/>
      <c r="S35" s="194"/>
      <c r="T35" s="194"/>
      <c r="U35" s="194"/>
      <c r="V35" s="194"/>
    </row>
    <row r="36" spans="1:22" ht="18.75">
      <c r="A36" s="2208"/>
      <c r="B36" s="197" t="s">
        <v>473</v>
      </c>
      <c r="C36" s="469" t="s">
        <v>260</v>
      </c>
      <c r="D36" s="194"/>
      <c r="E36" s="194"/>
      <c r="F36" s="194"/>
      <c r="G36" s="194"/>
      <c r="H36" s="194"/>
      <c r="I36" s="194"/>
      <c r="J36" s="194"/>
      <c r="K36" s="194"/>
      <c r="L36" s="194"/>
      <c r="M36" s="194"/>
      <c r="N36" s="194"/>
      <c r="O36" s="194"/>
      <c r="P36" s="194"/>
      <c r="Q36" s="194"/>
      <c r="R36" s="194"/>
      <c r="S36" s="194"/>
      <c r="T36" s="194"/>
      <c r="U36" s="194"/>
      <c r="V36" s="194"/>
    </row>
    <row r="37" spans="1:22" ht="18.75">
      <c r="A37" s="2208"/>
      <c r="B37" s="197" t="s">
        <v>474</v>
      </c>
      <c r="C37" s="469" t="s">
        <v>260</v>
      </c>
      <c r="D37" s="194"/>
      <c r="E37" s="194"/>
      <c r="F37" s="194"/>
      <c r="G37" s="194"/>
      <c r="H37" s="194"/>
      <c r="I37" s="194"/>
      <c r="J37" s="194"/>
      <c r="K37" s="194"/>
      <c r="L37" s="194"/>
      <c r="M37" s="194"/>
      <c r="N37" s="194"/>
      <c r="O37" s="194"/>
      <c r="P37" s="194"/>
      <c r="Q37" s="194"/>
      <c r="R37" s="194"/>
      <c r="S37" s="194"/>
      <c r="T37" s="194"/>
      <c r="U37" s="194"/>
      <c r="V37" s="194"/>
    </row>
    <row r="38" spans="1:22" ht="19.5" thickBot="1">
      <c r="A38" s="2209"/>
      <c r="B38" s="199" t="s">
        <v>475</v>
      </c>
      <c r="C38" s="472" t="s">
        <v>270</v>
      </c>
      <c r="D38" s="194"/>
      <c r="E38" s="194"/>
      <c r="F38" s="194"/>
      <c r="G38" s="194"/>
      <c r="H38" s="194"/>
      <c r="I38" s="194"/>
      <c r="J38" s="194"/>
      <c r="K38" s="194"/>
      <c r="L38" s="194"/>
      <c r="M38" s="194"/>
      <c r="N38" s="194"/>
      <c r="O38" s="194"/>
      <c r="P38" s="194"/>
      <c r="Q38" s="194"/>
      <c r="R38" s="194"/>
      <c r="S38" s="194"/>
      <c r="T38" s="194"/>
      <c r="U38" s="194"/>
      <c r="V38" s="194"/>
    </row>
    <row r="39" spans="1:22" ht="18.75">
      <c r="A39" s="2207" t="s">
        <v>476</v>
      </c>
      <c r="B39" s="196" t="s">
        <v>477</v>
      </c>
      <c r="C39" s="469" t="s">
        <v>270</v>
      </c>
      <c r="D39" s="194"/>
      <c r="E39" s="194"/>
      <c r="F39" s="194"/>
      <c r="G39" s="194"/>
      <c r="H39" s="194"/>
      <c r="I39" s="194"/>
      <c r="J39" s="194"/>
      <c r="K39" s="194"/>
      <c r="L39" s="194"/>
      <c r="M39" s="194"/>
      <c r="N39" s="194"/>
      <c r="O39" s="194"/>
      <c r="P39" s="194"/>
      <c r="Q39" s="194"/>
      <c r="R39" s="194"/>
      <c r="S39" s="194"/>
      <c r="T39" s="194"/>
      <c r="U39" s="194"/>
      <c r="V39" s="194"/>
    </row>
    <row r="40" spans="1:22" ht="18.75">
      <c r="A40" s="2208"/>
      <c r="B40" s="197" t="s">
        <v>478</v>
      </c>
      <c r="C40" s="469" t="s">
        <v>260</v>
      </c>
      <c r="D40" s="194"/>
      <c r="E40" s="194"/>
      <c r="F40" s="194"/>
      <c r="G40" s="194"/>
      <c r="H40" s="194"/>
      <c r="I40" s="194"/>
      <c r="J40" s="194"/>
      <c r="K40" s="194"/>
      <c r="L40" s="194"/>
      <c r="M40" s="194"/>
      <c r="N40" s="194"/>
      <c r="O40" s="194"/>
      <c r="P40" s="194"/>
      <c r="Q40" s="194"/>
      <c r="R40" s="194"/>
      <c r="S40" s="194"/>
      <c r="T40" s="194"/>
      <c r="U40" s="194"/>
      <c r="V40" s="194"/>
    </row>
    <row r="41" spans="1:22" ht="18.75">
      <c r="A41" s="2208"/>
      <c r="B41" s="197" t="s">
        <v>479</v>
      </c>
      <c r="C41" s="469" t="s">
        <v>260</v>
      </c>
      <c r="D41" s="194"/>
      <c r="E41" s="194"/>
      <c r="F41" s="194"/>
      <c r="G41" s="194"/>
      <c r="H41" s="194"/>
      <c r="I41" s="194"/>
      <c r="J41" s="194"/>
      <c r="K41" s="194"/>
      <c r="L41" s="194"/>
      <c r="M41" s="194"/>
      <c r="N41" s="194"/>
      <c r="O41" s="194"/>
      <c r="P41" s="194"/>
      <c r="Q41" s="194"/>
      <c r="R41" s="194"/>
      <c r="S41" s="194"/>
      <c r="T41" s="194"/>
      <c r="U41" s="194"/>
      <c r="V41" s="194"/>
    </row>
    <row r="42" spans="1:22" ht="18.75">
      <c r="A42" s="2208"/>
      <c r="B42" s="197" t="s">
        <v>480</v>
      </c>
      <c r="C42" s="469" t="s">
        <v>260</v>
      </c>
      <c r="D42" s="194"/>
      <c r="E42" s="194"/>
      <c r="F42" s="194"/>
      <c r="G42" s="194"/>
      <c r="H42" s="194"/>
      <c r="I42" s="194"/>
      <c r="J42" s="194"/>
      <c r="K42" s="194"/>
      <c r="L42" s="194"/>
      <c r="M42" s="194"/>
      <c r="N42" s="194"/>
      <c r="O42" s="194"/>
      <c r="P42" s="194"/>
      <c r="Q42" s="194"/>
      <c r="R42" s="194"/>
      <c r="S42" s="194"/>
      <c r="T42" s="194"/>
      <c r="U42" s="194"/>
      <c r="V42" s="194"/>
    </row>
    <row r="43" spans="1:22" ht="18.75">
      <c r="A43" s="2208"/>
      <c r="B43" s="197" t="s">
        <v>481</v>
      </c>
      <c r="C43" s="469" t="s">
        <v>260</v>
      </c>
      <c r="D43" s="194"/>
      <c r="E43" s="194"/>
      <c r="F43" s="194"/>
      <c r="G43" s="194"/>
      <c r="H43" s="194"/>
      <c r="I43" s="194"/>
      <c r="J43" s="194"/>
      <c r="K43" s="194"/>
      <c r="L43" s="194"/>
      <c r="M43" s="194"/>
      <c r="N43" s="194"/>
      <c r="O43" s="194"/>
      <c r="P43" s="194"/>
      <c r="Q43" s="194"/>
      <c r="R43" s="194"/>
      <c r="S43" s="194"/>
      <c r="T43" s="194"/>
      <c r="U43" s="194"/>
      <c r="V43" s="194"/>
    </row>
    <row r="44" spans="1:22" ht="19.5" thickBot="1">
      <c r="A44" s="2209"/>
      <c r="B44" s="200" t="s">
        <v>482</v>
      </c>
      <c r="C44" s="472" t="s">
        <v>260</v>
      </c>
      <c r="D44" s="194"/>
      <c r="E44" s="194"/>
      <c r="F44" s="194"/>
      <c r="G44" s="194"/>
      <c r="H44" s="194"/>
      <c r="I44" s="194"/>
      <c r="J44" s="194"/>
      <c r="K44" s="194"/>
      <c r="L44" s="194"/>
      <c r="M44" s="194"/>
      <c r="N44" s="194"/>
      <c r="O44" s="194"/>
      <c r="P44" s="194"/>
      <c r="Q44" s="194"/>
      <c r="R44" s="194"/>
      <c r="S44" s="194"/>
      <c r="T44" s="194"/>
      <c r="U44" s="194"/>
      <c r="V44" s="194"/>
    </row>
    <row r="45" spans="1:22" ht="18.75">
      <c r="A45" s="2207" t="s">
        <v>483</v>
      </c>
      <c r="B45" s="196" t="s">
        <v>484</v>
      </c>
      <c r="C45" s="469" t="s">
        <v>272</v>
      </c>
      <c r="D45" s="194"/>
      <c r="E45" s="194"/>
      <c r="F45" s="194"/>
      <c r="G45" s="194"/>
      <c r="H45" s="194"/>
      <c r="I45" s="194"/>
      <c r="J45" s="194"/>
      <c r="K45" s="194"/>
      <c r="L45" s="194"/>
      <c r="M45" s="194"/>
      <c r="N45" s="194"/>
      <c r="O45" s="194"/>
      <c r="P45" s="194"/>
      <c r="Q45" s="194"/>
      <c r="R45" s="194"/>
      <c r="S45" s="194"/>
      <c r="T45" s="194"/>
      <c r="U45" s="194"/>
      <c r="V45" s="194"/>
    </row>
    <row r="46" spans="1:22" ht="115.5">
      <c r="A46" s="2208"/>
      <c r="B46" s="197" t="s">
        <v>485</v>
      </c>
      <c r="C46" s="469" t="s">
        <v>1693</v>
      </c>
      <c r="D46" s="194"/>
      <c r="E46" s="194"/>
      <c r="F46" s="194"/>
      <c r="G46" s="194"/>
      <c r="H46" s="194"/>
      <c r="I46" s="194"/>
      <c r="J46" s="194"/>
      <c r="K46" s="194"/>
      <c r="L46" s="194"/>
      <c r="M46" s="194"/>
      <c r="N46" s="194"/>
      <c r="O46" s="194"/>
      <c r="P46" s="194"/>
      <c r="Q46" s="194"/>
      <c r="R46" s="194"/>
      <c r="S46" s="194"/>
      <c r="T46" s="194"/>
      <c r="U46" s="194"/>
      <c r="V46" s="194"/>
    </row>
    <row r="47" spans="1:22" ht="165.75" thickBot="1">
      <c r="A47" s="2209"/>
      <c r="B47" s="199" t="s">
        <v>487</v>
      </c>
      <c r="C47" s="470" t="s">
        <v>1694</v>
      </c>
      <c r="D47" s="194"/>
      <c r="E47" s="194"/>
      <c r="F47" s="194"/>
      <c r="G47" s="194"/>
      <c r="H47" s="194"/>
      <c r="I47" s="194"/>
      <c r="J47" s="194"/>
      <c r="K47" s="194"/>
      <c r="L47" s="194"/>
      <c r="M47" s="194"/>
      <c r="N47" s="194"/>
      <c r="O47" s="194"/>
      <c r="P47" s="194"/>
      <c r="Q47" s="194"/>
      <c r="R47" s="194"/>
      <c r="S47" s="194"/>
      <c r="T47" s="194"/>
      <c r="U47" s="194"/>
      <c r="V47" s="194"/>
    </row>
    <row r="48" spans="1:22" ht="18.75">
      <c r="A48" s="2218" t="s">
        <v>489</v>
      </c>
      <c r="B48" s="198" t="s">
        <v>490</v>
      </c>
      <c r="C48" s="1414" t="s">
        <v>272</v>
      </c>
      <c r="D48" s="194"/>
      <c r="E48" s="194"/>
      <c r="F48" s="194"/>
      <c r="G48" s="194"/>
      <c r="H48" s="194"/>
      <c r="I48" s="194"/>
      <c r="J48" s="194"/>
      <c r="K48" s="194"/>
      <c r="L48" s="194"/>
      <c r="M48" s="194"/>
      <c r="N48" s="194"/>
      <c r="O48" s="194"/>
      <c r="P48" s="194"/>
      <c r="Q48" s="194"/>
      <c r="R48" s="194"/>
      <c r="S48" s="194"/>
      <c r="T48" s="194"/>
      <c r="U48" s="194"/>
      <c r="V48" s="194"/>
    </row>
    <row r="49" spans="1:22" ht="18.75">
      <c r="A49" s="2208"/>
      <c r="B49" s="197" t="s">
        <v>491</v>
      </c>
      <c r="C49" s="696" t="s">
        <v>1695</v>
      </c>
      <c r="D49" s="194"/>
      <c r="E49" s="194"/>
      <c r="F49" s="194"/>
      <c r="G49" s="194"/>
      <c r="H49" s="194"/>
      <c r="I49" s="194"/>
      <c r="J49" s="194"/>
      <c r="K49" s="194"/>
      <c r="L49" s="194"/>
      <c r="M49" s="194"/>
      <c r="N49" s="194"/>
      <c r="O49" s="194"/>
      <c r="P49" s="194"/>
      <c r="Q49" s="194"/>
      <c r="R49" s="194"/>
      <c r="S49" s="194"/>
      <c r="T49" s="194"/>
      <c r="U49" s="194"/>
      <c r="V49" s="194"/>
    </row>
    <row r="50" spans="1:22" ht="18.75">
      <c r="A50" s="2208"/>
      <c r="B50" s="197" t="s">
        <v>493</v>
      </c>
      <c r="C50" s="696" t="s">
        <v>1696</v>
      </c>
      <c r="D50" s="194"/>
      <c r="E50" s="194"/>
      <c r="F50" s="194"/>
      <c r="G50" s="194"/>
      <c r="H50" s="194"/>
      <c r="I50" s="194"/>
      <c r="J50" s="194"/>
      <c r="K50" s="194"/>
      <c r="L50" s="194"/>
      <c r="M50" s="194"/>
      <c r="N50" s="194"/>
      <c r="O50" s="194"/>
      <c r="P50" s="194"/>
      <c r="Q50" s="194"/>
      <c r="R50" s="194"/>
      <c r="S50" s="194"/>
      <c r="T50" s="194"/>
      <c r="U50" s="194"/>
      <c r="V50" s="194"/>
    </row>
    <row r="51" spans="1:22" ht="18.75">
      <c r="A51" s="2208"/>
      <c r="B51" s="197" t="s">
        <v>495</v>
      </c>
      <c r="C51" s="696" t="s">
        <v>332</v>
      </c>
      <c r="D51" s="194"/>
      <c r="E51" s="194"/>
      <c r="F51" s="194"/>
      <c r="G51" s="194"/>
      <c r="H51" s="194"/>
      <c r="I51" s="194"/>
      <c r="J51" s="194"/>
      <c r="K51" s="194"/>
      <c r="L51" s="194"/>
      <c r="M51" s="194"/>
      <c r="N51" s="194"/>
      <c r="O51" s="194"/>
      <c r="P51" s="194"/>
      <c r="Q51" s="194"/>
      <c r="R51" s="194"/>
      <c r="S51" s="194"/>
      <c r="T51" s="194"/>
      <c r="U51" s="194"/>
      <c r="V51" s="194"/>
    </row>
    <row r="52" spans="1:22" ht="33">
      <c r="A52" s="2208"/>
      <c r="B52" s="197" t="s">
        <v>497</v>
      </c>
      <c r="C52" s="696" t="s">
        <v>1697</v>
      </c>
      <c r="D52" s="194"/>
      <c r="E52" s="194"/>
      <c r="F52" s="194"/>
      <c r="G52" s="194"/>
      <c r="H52" s="194"/>
      <c r="I52" s="194"/>
      <c r="J52" s="194"/>
      <c r="K52" s="194"/>
      <c r="L52" s="194"/>
      <c r="M52" s="194"/>
      <c r="N52" s="194"/>
      <c r="O52" s="194"/>
      <c r="P52" s="194"/>
      <c r="Q52" s="194"/>
      <c r="R52" s="194"/>
      <c r="S52" s="194"/>
      <c r="T52" s="194"/>
      <c r="U52" s="194"/>
      <c r="V52" s="194"/>
    </row>
    <row r="53" spans="1:22" ht="82.5">
      <c r="A53" s="2208"/>
      <c r="B53" s="197" t="s">
        <v>499</v>
      </c>
      <c r="C53" s="696" t="s">
        <v>1698</v>
      </c>
      <c r="D53" s="194"/>
      <c r="E53" s="194"/>
      <c r="F53" s="194"/>
      <c r="G53" s="194"/>
      <c r="H53" s="194"/>
      <c r="I53" s="194"/>
      <c r="J53" s="194"/>
      <c r="K53" s="194"/>
      <c r="L53" s="194"/>
      <c r="M53" s="194"/>
      <c r="N53" s="194"/>
      <c r="O53" s="194"/>
      <c r="P53" s="194"/>
      <c r="Q53" s="194"/>
      <c r="R53" s="194"/>
      <c r="S53" s="194"/>
      <c r="T53" s="194"/>
      <c r="U53" s="194"/>
      <c r="V53" s="194"/>
    </row>
    <row r="54" spans="1:22" ht="99">
      <c r="A54" s="2208"/>
      <c r="B54" s="197" t="s">
        <v>501</v>
      </c>
      <c r="C54" s="696" t="s">
        <v>1699</v>
      </c>
      <c r="D54" s="194"/>
      <c r="E54" s="194"/>
      <c r="F54" s="194"/>
      <c r="G54" s="194"/>
      <c r="H54" s="194"/>
      <c r="I54" s="194"/>
      <c r="J54" s="194"/>
      <c r="K54" s="194"/>
      <c r="L54" s="194"/>
      <c r="M54" s="194"/>
      <c r="N54" s="194"/>
      <c r="O54" s="194"/>
      <c r="P54" s="194"/>
      <c r="Q54" s="194"/>
      <c r="R54" s="194"/>
      <c r="S54" s="194"/>
      <c r="T54" s="194"/>
      <c r="U54" s="194"/>
      <c r="V54" s="194"/>
    </row>
    <row r="55" spans="1:22" ht="18.75">
      <c r="A55" s="2208"/>
      <c r="B55" s="197" t="s">
        <v>503</v>
      </c>
      <c r="C55" s="696" t="s">
        <v>1700</v>
      </c>
      <c r="D55" s="194"/>
      <c r="E55" s="194"/>
      <c r="F55" s="194"/>
      <c r="G55" s="194"/>
      <c r="H55" s="194"/>
      <c r="I55" s="194"/>
      <c r="J55" s="194"/>
      <c r="K55" s="194"/>
      <c r="L55" s="194"/>
      <c r="M55" s="194"/>
      <c r="N55" s="194"/>
      <c r="O55" s="194"/>
      <c r="P55" s="194"/>
      <c r="Q55" s="194"/>
      <c r="R55" s="194"/>
      <c r="S55" s="194"/>
      <c r="T55" s="194"/>
      <c r="U55" s="194"/>
      <c r="V55" s="194"/>
    </row>
    <row r="56" spans="1:22" ht="18.75">
      <c r="A56" s="2208"/>
      <c r="B56" s="197" t="s">
        <v>505</v>
      </c>
      <c r="C56" s="696" t="s">
        <v>260</v>
      </c>
      <c r="D56" s="194"/>
      <c r="E56" s="194"/>
      <c r="F56" s="194"/>
      <c r="G56" s="194"/>
      <c r="H56" s="194"/>
      <c r="I56" s="194"/>
      <c r="J56" s="194"/>
      <c r="K56" s="194"/>
      <c r="L56" s="194"/>
      <c r="M56" s="194"/>
      <c r="N56" s="194"/>
      <c r="O56" s="194"/>
      <c r="P56" s="194"/>
      <c r="Q56" s="194"/>
      <c r="R56" s="194"/>
      <c r="S56" s="194"/>
      <c r="T56" s="194"/>
      <c r="U56" s="194"/>
      <c r="V56" s="194"/>
    </row>
    <row r="57" spans="1:22" ht="18.75">
      <c r="A57" s="2208"/>
      <c r="B57" s="197" t="s">
        <v>506</v>
      </c>
      <c r="C57" s="696" t="s">
        <v>260</v>
      </c>
      <c r="D57" s="194"/>
      <c r="E57" s="194"/>
      <c r="F57" s="194"/>
      <c r="G57" s="194"/>
      <c r="H57" s="194"/>
      <c r="I57" s="194"/>
      <c r="J57" s="194"/>
      <c r="K57" s="194"/>
      <c r="L57" s="194"/>
      <c r="M57" s="194"/>
      <c r="N57" s="194"/>
      <c r="O57" s="194"/>
      <c r="P57" s="194"/>
      <c r="Q57" s="194"/>
      <c r="R57" s="194"/>
      <c r="S57" s="194"/>
      <c r="T57" s="194"/>
      <c r="U57" s="194"/>
      <c r="V57" s="194"/>
    </row>
    <row r="58" spans="1:22" ht="18.75">
      <c r="A58" s="2208"/>
      <c r="B58" s="197" t="s">
        <v>507</v>
      </c>
      <c r="C58" s="1412" t="s">
        <v>260</v>
      </c>
      <c r="D58" s="194"/>
      <c r="E58" s="194"/>
      <c r="F58" s="194"/>
      <c r="G58" s="194"/>
      <c r="H58" s="194"/>
      <c r="I58" s="194"/>
      <c r="J58" s="194"/>
      <c r="K58" s="194"/>
      <c r="L58" s="194"/>
      <c r="M58" s="194"/>
      <c r="N58" s="194"/>
      <c r="O58" s="194"/>
      <c r="P58" s="194"/>
      <c r="Q58" s="194"/>
      <c r="R58" s="194"/>
      <c r="S58" s="194"/>
      <c r="T58" s="194"/>
      <c r="U58" s="194"/>
      <c r="V58" s="194"/>
    </row>
    <row r="59" spans="1:22" ht="18.75">
      <c r="A59" s="2208"/>
      <c r="B59" s="197" t="s">
        <v>508</v>
      </c>
      <c r="C59" s="1126" t="s">
        <v>1701</v>
      </c>
      <c r="D59" s="194"/>
      <c r="E59" s="194"/>
      <c r="F59" s="194"/>
      <c r="G59" s="194"/>
      <c r="H59" s="194"/>
      <c r="I59" s="194"/>
      <c r="J59" s="194"/>
      <c r="K59" s="194"/>
      <c r="L59" s="194"/>
      <c r="M59" s="194"/>
      <c r="N59" s="194"/>
      <c r="O59" s="194"/>
      <c r="P59" s="194"/>
      <c r="Q59" s="194"/>
      <c r="R59" s="194"/>
      <c r="S59" s="194"/>
      <c r="T59" s="194"/>
      <c r="U59" s="194"/>
      <c r="V59" s="194"/>
    </row>
    <row r="60" spans="1:22" ht="49.5">
      <c r="A60" s="2208"/>
      <c r="B60" s="197" t="s">
        <v>509</v>
      </c>
      <c r="C60" s="700" t="s">
        <v>1702</v>
      </c>
      <c r="D60" s="194"/>
      <c r="E60" s="194"/>
      <c r="F60" s="194"/>
      <c r="G60" s="194"/>
      <c r="H60" s="194"/>
      <c r="I60" s="194"/>
      <c r="J60" s="194"/>
      <c r="K60" s="194"/>
      <c r="L60" s="194"/>
      <c r="M60" s="194"/>
      <c r="N60" s="194"/>
      <c r="O60" s="194"/>
      <c r="P60" s="194"/>
      <c r="Q60" s="194"/>
      <c r="R60" s="194"/>
      <c r="S60" s="194"/>
      <c r="T60" s="194"/>
      <c r="U60" s="194"/>
      <c r="V60" s="194"/>
    </row>
    <row r="61" spans="1:22" ht="18.75">
      <c r="A61" s="2208"/>
      <c r="B61" s="197" t="s">
        <v>510</v>
      </c>
      <c r="C61" s="696" t="s">
        <v>1703</v>
      </c>
      <c r="D61" s="194"/>
      <c r="E61" s="194"/>
      <c r="F61" s="194"/>
      <c r="G61" s="194"/>
      <c r="H61" s="194"/>
      <c r="I61" s="194"/>
      <c r="J61" s="194"/>
      <c r="K61" s="194"/>
      <c r="L61" s="194"/>
      <c r="M61" s="194"/>
      <c r="N61" s="194"/>
      <c r="O61" s="194"/>
      <c r="P61" s="194"/>
      <c r="Q61" s="194"/>
      <c r="R61" s="194"/>
      <c r="S61" s="194"/>
      <c r="T61" s="194"/>
      <c r="U61" s="194"/>
      <c r="V61" s="194"/>
    </row>
    <row r="62" spans="1:22" ht="33">
      <c r="A62" s="2208"/>
      <c r="B62" s="197" t="s">
        <v>512</v>
      </c>
      <c r="C62" s="1123" t="s">
        <v>1704</v>
      </c>
      <c r="D62" s="194"/>
      <c r="E62" s="194"/>
      <c r="F62" s="194"/>
      <c r="G62" s="194"/>
      <c r="H62" s="194"/>
      <c r="I62" s="194"/>
      <c r="J62" s="194"/>
      <c r="K62" s="194"/>
      <c r="L62" s="194"/>
      <c r="M62" s="194"/>
      <c r="N62" s="194"/>
      <c r="O62" s="194"/>
      <c r="P62" s="194"/>
      <c r="Q62" s="194"/>
      <c r="R62" s="194"/>
      <c r="S62" s="194"/>
      <c r="T62" s="194"/>
      <c r="U62" s="194"/>
      <c r="V62" s="194"/>
    </row>
    <row r="63" spans="1:22" ht="82.5">
      <c r="A63" s="2208"/>
      <c r="B63" s="197" t="s">
        <v>514</v>
      </c>
      <c r="C63" s="696" t="s">
        <v>1705</v>
      </c>
      <c r="D63" s="194"/>
      <c r="E63" s="194"/>
      <c r="F63" s="194"/>
      <c r="G63" s="194"/>
      <c r="H63" s="194"/>
      <c r="I63" s="194"/>
      <c r="J63" s="194"/>
      <c r="K63" s="194"/>
      <c r="L63" s="194"/>
      <c r="M63" s="194"/>
      <c r="N63" s="194"/>
      <c r="O63" s="194"/>
      <c r="P63" s="194"/>
      <c r="Q63" s="194"/>
      <c r="R63" s="194"/>
      <c r="S63" s="194"/>
      <c r="T63" s="194"/>
      <c r="U63" s="194"/>
      <c r="V63" s="194"/>
    </row>
    <row r="64" spans="1:22" ht="33">
      <c r="A64" s="2208"/>
      <c r="B64" s="197" t="s">
        <v>516</v>
      </c>
      <c r="C64" s="696" t="s">
        <v>1706</v>
      </c>
      <c r="D64" s="194"/>
      <c r="E64" s="194"/>
      <c r="F64" s="194"/>
      <c r="G64" s="194"/>
      <c r="H64" s="194"/>
      <c r="I64" s="194"/>
      <c r="J64" s="194"/>
      <c r="K64" s="194"/>
      <c r="L64" s="194"/>
      <c r="M64" s="194"/>
      <c r="N64" s="194"/>
      <c r="O64" s="194"/>
      <c r="P64" s="194"/>
      <c r="Q64" s="194"/>
      <c r="R64" s="194"/>
      <c r="S64" s="194"/>
      <c r="T64" s="194"/>
      <c r="U64" s="194"/>
      <c r="V64" s="194"/>
    </row>
    <row r="65" spans="1:22" ht="49.5">
      <c r="A65" s="2208"/>
      <c r="B65" s="197" t="s">
        <v>518</v>
      </c>
      <c r="C65" s="696" t="s">
        <v>1707</v>
      </c>
      <c r="D65" s="194"/>
      <c r="E65" s="194"/>
      <c r="F65" s="194"/>
      <c r="G65" s="194"/>
      <c r="H65" s="194"/>
      <c r="I65" s="194"/>
      <c r="J65" s="194"/>
      <c r="K65" s="194"/>
      <c r="L65" s="194"/>
      <c r="M65" s="194"/>
      <c r="N65" s="194"/>
      <c r="O65" s="194"/>
      <c r="P65" s="194"/>
      <c r="Q65" s="194"/>
      <c r="R65" s="194"/>
      <c r="S65" s="194"/>
      <c r="T65" s="194"/>
      <c r="U65" s="194"/>
      <c r="V65" s="194"/>
    </row>
    <row r="66" spans="1:22" ht="18.75">
      <c r="A66" s="2208"/>
      <c r="B66" s="197" t="s">
        <v>519</v>
      </c>
      <c r="C66" s="696" t="s">
        <v>284</v>
      </c>
      <c r="D66" s="194"/>
      <c r="E66" s="194"/>
      <c r="F66" s="194"/>
      <c r="G66" s="194"/>
      <c r="H66" s="194"/>
      <c r="I66" s="194"/>
      <c r="J66" s="194"/>
      <c r="K66" s="194"/>
      <c r="L66" s="194"/>
      <c r="M66" s="194"/>
      <c r="N66" s="194"/>
      <c r="O66" s="194"/>
      <c r="P66" s="194"/>
      <c r="Q66" s="194"/>
      <c r="R66" s="194"/>
      <c r="S66" s="194"/>
      <c r="T66" s="194"/>
      <c r="U66" s="194"/>
      <c r="V66" s="194"/>
    </row>
    <row r="67" spans="1:22" ht="18.75">
      <c r="A67" s="2208"/>
      <c r="B67" s="197" t="s">
        <v>521</v>
      </c>
      <c r="C67" s="696" t="s">
        <v>284</v>
      </c>
      <c r="D67" s="194"/>
      <c r="E67" s="194"/>
      <c r="F67" s="194"/>
      <c r="G67" s="194"/>
      <c r="H67" s="194"/>
      <c r="I67" s="194"/>
      <c r="J67" s="194"/>
      <c r="K67" s="194"/>
      <c r="L67" s="194"/>
      <c r="M67" s="194"/>
      <c r="N67" s="194"/>
      <c r="O67" s="194"/>
      <c r="P67" s="194"/>
      <c r="Q67" s="194"/>
      <c r="R67" s="194"/>
      <c r="S67" s="194"/>
      <c r="T67" s="194"/>
      <c r="U67" s="194"/>
      <c r="V67" s="194"/>
    </row>
    <row r="68" spans="1:22" ht="19.5" thickBot="1">
      <c r="A68" s="2209"/>
      <c r="B68" s="199" t="s">
        <v>523</v>
      </c>
      <c r="C68" s="701" t="s">
        <v>284</v>
      </c>
      <c r="D68" s="194"/>
      <c r="E68" s="194"/>
      <c r="F68" s="194"/>
      <c r="G68" s="194"/>
      <c r="H68" s="194"/>
      <c r="I68" s="194"/>
      <c r="J68" s="194"/>
      <c r="K68" s="194"/>
      <c r="L68" s="194"/>
      <c r="M68" s="194"/>
      <c r="N68" s="194"/>
      <c r="O68" s="194"/>
      <c r="P68" s="194"/>
      <c r="Q68" s="194"/>
      <c r="R68" s="194"/>
      <c r="S68" s="194"/>
      <c r="T68" s="194"/>
      <c r="U68" s="194"/>
      <c r="V68" s="194"/>
    </row>
    <row r="69" spans="1:22" ht="18.75">
      <c r="A69" s="2207" t="s">
        <v>525</v>
      </c>
      <c r="B69" s="196" t="s">
        <v>526</v>
      </c>
      <c r="C69" s="1414" t="s">
        <v>272</v>
      </c>
      <c r="D69" s="194"/>
      <c r="E69" s="194"/>
      <c r="F69" s="194"/>
      <c r="G69" s="194"/>
      <c r="H69" s="194"/>
      <c r="I69" s="194"/>
      <c r="J69" s="194"/>
      <c r="K69" s="194"/>
      <c r="L69" s="194"/>
      <c r="M69" s="194"/>
      <c r="N69" s="194"/>
      <c r="O69" s="194"/>
      <c r="P69" s="194"/>
      <c r="Q69" s="194"/>
      <c r="R69" s="194"/>
      <c r="S69" s="194"/>
      <c r="T69" s="194"/>
      <c r="U69" s="194"/>
      <c r="V69" s="194"/>
    </row>
    <row r="70" spans="1:22" ht="18.75">
      <c r="A70" s="2208"/>
      <c r="B70" s="197" t="s">
        <v>527</v>
      </c>
      <c r="C70" s="696" t="s">
        <v>362</v>
      </c>
      <c r="D70" s="194"/>
      <c r="E70" s="194"/>
      <c r="F70" s="194"/>
      <c r="G70" s="194"/>
      <c r="H70" s="194"/>
      <c r="I70" s="194"/>
      <c r="J70" s="194"/>
      <c r="K70" s="194"/>
      <c r="L70" s="194"/>
      <c r="M70" s="194"/>
      <c r="N70" s="194"/>
      <c r="O70" s="194"/>
      <c r="P70" s="194"/>
      <c r="Q70" s="194"/>
      <c r="R70" s="194"/>
      <c r="S70" s="194"/>
      <c r="T70" s="194"/>
      <c r="U70" s="194"/>
      <c r="V70" s="194"/>
    </row>
    <row r="71" spans="1:22" ht="18.75">
      <c r="A71" s="2208"/>
      <c r="B71" s="197" t="s">
        <v>528</v>
      </c>
      <c r="C71" s="696" t="s">
        <v>260</v>
      </c>
      <c r="D71" s="194"/>
      <c r="E71" s="194"/>
      <c r="F71" s="194"/>
      <c r="G71" s="194"/>
      <c r="H71" s="194"/>
      <c r="I71" s="194"/>
      <c r="J71" s="194"/>
      <c r="K71" s="194"/>
      <c r="L71" s="194"/>
      <c r="M71" s="194"/>
      <c r="N71" s="194"/>
      <c r="O71" s="194"/>
      <c r="P71" s="194"/>
      <c r="Q71" s="194"/>
      <c r="R71" s="194"/>
      <c r="S71" s="194"/>
      <c r="T71" s="194"/>
      <c r="U71" s="194"/>
      <c r="V71" s="194"/>
    </row>
    <row r="72" spans="1:22" ht="18.75">
      <c r="A72" s="2208"/>
      <c r="B72" s="197" t="s">
        <v>529</v>
      </c>
      <c r="C72" s="696" t="s">
        <v>260</v>
      </c>
      <c r="D72" s="194"/>
      <c r="E72" s="194"/>
      <c r="F72" s="194"/>
      <c r="G72" s="194"/>
      <c r="H72" s="194"/>
      <c r="I72" s="194"/>
      <c r="J72" s="194"/>
      <c r="K72" s="194"/>
      <c r="L72" s="194"/>
      <c r="M72" s="194"/>
      <c r="N72" s="194"/>
      <c r="O72" s="194"/>
      <c r="P72" s="194"/>
      <c r="Q72" s="194"/>
      <c r="R72" s="194"/>
      <c r="S72" s="194"/>
      <c r="T72" s="194"/>
      <c r="U72" s="194"/>
      <c r="V72" s="194"/>
    </row>
    <row r="73" spans="1:22" ht="49.5">
      <c r="A73" s="2208"/>
      <c r="B73" s="197" t="s">
        <v>530</v>
      </c>
      <c r="C73" s="696" t="s">
        <v>531</v>
      </c>
      <c r="D73" s="194"/>
      <c r="E73" s="194"/>
      <c r="F73" s="194"/>
      <c r="G73" s="194"/>
      <c r="H73" s="194"/>
      <c r="I73" s="194"/>
      <c r="J73" s="194"/>
      <c r="K73" s="194"/>
      <c r="L73" s="194"/>
      <c r="M73" s="194"/>
      <c r="N73" s="194"/>
      <c r="O73" s="194"/>
      <c r="P73" s="194"/>
      <c r="Q73" s="194"/>
      <c r="R73" s="194"/>
      <c r="S73" s="194"/>
      <c r="T73" s="194"/>
      <c r="U73" s="194"/>
      <c r="V73" s="194"/>
    </row>
    <row r="74" spans="1:22" ht="18.75">
      <c r="A74" s="2208"/>
      <c r="B74" s="197" t="s">
        <v>532</v>
      </c>
      <c r="C74" s="696" t="s">
        <v>260</v>
      </c>
      <c r="D74" s="194"/>
      <c r="E74" s="194"/>
      <c r="F74" s="194"/>
      <c r="G74" s="194"/>
      <c r="H74" s="194"/>
      <c r="I74" s="194"/>
      <c r="J74" s="194"/>
      <c r="K74" s="194"/>
      <c r="L74" s="194"/>
      <c r="M74" s="194"/>
      <c r="N74" s="194"/>
      <c r="O74" s="194"/>
      <c r="P74" s="194"/>
      <c r="Q74" s="194"/>
      <c r="R74" s="194"/>
      <c r="S74" s="194"/>
      <c r="T74" s="194"/>
      <c r="U74" s="194"/>
      <c r="V74" s="194"/>
    </row>
    <row r="75" spans="1:22" ht="18.75">
      <c r="A75" s="2208"/>
      <c r="B75" s="197" t="s">
        <v>533</v>
      </c>
      <c r="C75" s="696" t="s">
        <v>272</v>
      </c>
      <c r="D75" s="194"/>
      <c r="E75" s="194"/>
      <c r="F75" s="194"/>
      <c r="G75" s="194"/>
      <c r="H75" s="194"/>
      <c r="I75" s="194"/>
      <c r="J75" s="194"/>
      <c r="K75" s="194"/>
      <c r="L75" s="194"/>
      <c r="M75" s="194"/>
      <c r="N75" s="194"/>
      <c r="O75" s="194"/>
      <c r="P75" s="194"/>
      <c r="Q75" s="194"/>
      <c r="R75" s="194"/>
      <c r="S75" s="194"/>
      <c r="T75" s="194"/>
      <c r="U75" s="194"/>
      <c r="V75" s="194"/>
    </row>
    <row r="76" spans="1:22" ht="18.75">
      <c r="A76" s="2208"/>
      <c r="B76" s="197" t="s">
        <v>534</v>
      </c>
      <c r="C76" s="696" t="s">
        <v>260</v>
      </c>
      <c r="D76" s="194"/>
      <c r="E76" s="194"/>
      <c r="F76" s="194"/>
      <c r="G76" s="194"/>
      <c r="H76" s="194"/>
      <c r="I76" s="194"/>
      <c r="J76" s="194"/>
      <c r="K76" s="194"/>
      <c r="L76" s="194"/>
      <c r="M76" s="194"/>
      <c r="N76" s="194"/>
      <c r="O76" s="194"/>
      <c r="P76" s="194"/>
      <c r="Q76" s="194"/>
      <c r="R76" s="194"/>
      <c r="S76" s="194"/>
      <c r="T76" s="194"/>
      <c r="U76" s="194"/>
      <c r="V76" s="194"/>
    </row>
    <row r="77" spans="1:22" ht="50.25" thickBot="1">
      <c r="A77" s="2209"/>
      <c r="B77" s="199" t="s">
        <v>535</v>
      </c>
      <c r="C77" s="699" t="s">
        <v>1708</v>
      </c>
      <c r="D77" s="194"/>
      <c r="E77" s="194"/>
      <c r="F77" s="194"/>
      <c r="G77" s="194"/>
      <c r="H77" s="194"/>
      <c r="I77" s="194"/>
      <c r="J77" s="194"/>
      <c r="K77" s="194"/>
      <c r="L77" s="194"/>
      <c r="M77" s="194"/>
      <c r="N77" s="194"/>
      <c r="O77" s="194"/>
      <c r="P77" s="194"/>
      <c r="Q77" s="194"/>
      <c r="R77" s="194"/>
      <c r="S77" s="194"/>
      <c r="T77" s="194"/>
      <c r="U77" s="194"/>
      <c r="V77" s="194"/>
    </row>
    <row r="78" spans="1:22" ht="33">
      <c r="A78" s="2207" t="s">
        <v>537</v>
      </c>
      <c r="B78" s="196" t="s">
        <v>538</v>
      </c>
      <c r="C78" s="1415" t="s">
        <v>1709</v>
      </c>
      <c r="D78" s="194"/>
      <c r="E78" s="194"/>
      <c r="F78" s="194"/>
      <c r="G78" s="194"/>
      <c r="H78" s="194"/>
      <c r="I78" s="194"/>
      <c r="J78" s="194"/>
      <c r="K78" s="194"/>
      <c r="L78" s="194"/>
      <c r="M78" s="194"/>
      <c r="N78" s="194"/>
      <c r="O78" s="194"/>
      <c r="P78" s="194"/>
      <c r="Q78" s="194"/>
      <c r="R78" s="194"/>
      <c r="S78" s="194"/>
      <c r="T78" s="194"/>
      <c r="U78" s="194"/>
      <c r="V78" s="194"/>
    </row>
    <row r="79" spans="1:22" ht="99">
      <c r="A79" s="2208"/>
      <c r="B79" s="197" t="s">
        <v>540</v>
      </c>
      <c r="C79" s="698" t="s">
        <v>1710</v>
      </c>
      <c r="D79" s="194"/>
      <c r="E79" s="194"/>
      <c r="F79" s="194"/>
      <c r="G79" s="194"/>
      <c r="H79" s="194"/>
      <c r="I79" s="194"/>
      <c r="J79" s="194"/>
      <c r="K79" s="194"/>
      <c r="L79" s="194"/>
      <c r="M79" s="194"/>
      <c r="N79" s="194"/>
      <c r="O79" s="194"/>
      <c r="P79" s="194"/>
      <c r="Q79" s="194"/>
      <c r="R79" s="194"/>
      <c r="S79" s="194"/>
      <c r="T79" s="194"/>
      <c r="U79" s="194"/>
      <c r="V79" s="194"/>
    </row>
    <row r="80" spans="1:22" ht="132">
      <c r="A80" s="2208"/>
      <c r="B80" s="197" t="s">
        <v>541</v>
      </c>
      <c r="C80" s="696" t="s">
        <v>1711</v>
      </c>
      <c r="D80" s="194"/>
      <c r="E80" s="194"/>
      <c r="F80" s="194"/>
      <c r="G80" s="194"/>
      <c r="H80" s="194"/>
      <c r="I80" s="194"/>
      <c r="J80" s="194"/>
      <c r="K80" s="194"/>
      <c r="L80" s="194"/>
      <c r="M80" s="194"/>
      <c r="N80" s="194"/>
      <c r="O80" s="194"/>
      <c r="P80" s="194"/>
      <c r="Q80" s="194"/>
      <c r="R80" s="194"/>
      <c r="S80" s="194"/>
      <c r="T80" s="194"/>
      <c r="U80" s="194"/>
      <c r="V80" s="194"/>
    </row>
    <row r="81" spans="1:22" ht="18.75">
      <c r="A81" s="2208"/>
      <c r="B81" s="197" t="s">
        <v>543</v>
      </c>
      <c r="C81" s="696" t="s">
        <v>260</v>
      </c>
      <c r="D81" s="194"/>
      <c r="E81" s="194"/>
      <c r="F81" s="194"/>
      <c r="G81" s="194"/>
      <c r="H81" s="194"/>
      <c r="I81" s="194"/>
      <c r="J81" s="194"/>
      <c r="K81" s="194"/>
      <c r="L81" s="194"/>
      <c r="M81" s="194"/>
      <c r="N81" s="194"/>
      <c r="O81" s="194"/>
      <c r="P81" s="194"/>
      <c r="Q81" s="194"/>
      <c r="R81" s="194"/>
      <c r="S81" s="194"/>
      <c r="T81" s="194"/>
      <c r="U81" s="194"/>
      <c r="V81" s="194"/>
    </row>
    <row r="82" spans="1:22" ht="49.5">
      <c r="A82" s="2208"/>
      <c r="B82" s="197" t="s">
        <v>545</v>
      </c>
      <c r="C82" s="696" t="s">
        <v>1712</v>
      </c>
      <c r="D82" s="194"/>
      <c r="E82" s="194"/>
      <c r="F82" s="194"/>
      <c r="G82" s="194"/>
      <c r="H82" s="194"/>
      <c r="I82" s="194"/>
      <c r="J82" s="194"/>
      <c r="K82" s="194"/>
      <c r="L82" s="194"/>
      <c r="M82" s="194"/>
      <c r="N82" s="194"/>
      <c r="O82" s="194"/>
      <c r="P82" s="194"/>
      <c r="Q82" s="194"/>
      <c r="R82" s="194"/>
      <c r="S82" s="194"/>
      <c r="T82" s="194"/>
      <c r="U82" s="194"/>
      <c r="V82" s="194"/>
    </row>
    <row r="83" spans="1:22" ht="18.75">
      <c r="A83" s="2208"/>
      <c r="B83" s="197" t="s">
        <v>547</v>
      </c>
      <c r="C83" s="696" t="s">
        <v>272</v>
      </c>
      <c r="D83" s="194"/>
      <c r="E83" s="194"/>
      <c r="F83" s="194"/>
      <c r="G83" s="194"/>
      <c r="H83" s="194"/>
      <c r="I83" s="194"/>
      <c r="J83" s="194"/>
      <c r="K83" s="194"/>
      <c r="L83" s="194"/>
      <c r="M83" s="194"/>
      <c r="N83" s="194"/>
      <c r="O83" s="194"/>
      <c r="P83" s="194"/>
      <c r="Q83" s="194"/>
      <c r="R83" s="194"/>
      <c r="S83" s="194"/>
      <c r="T83" s="194"/>
      <c r="U83" s="194"/>
      <c r="V83" s="194"/>
    </row>
    <row r="84" spans="1:22" ht="18.75">
      <c r="A84" s="2208"/>
      <c r="B84" s="197" t="s">
        <v>519</v>
      </c>
      <c r="C84" s="696" t="s">
        <v>1713</v>
      </c>
      <c r="D84" s="194"/>
      <c r="E84" s="194"/>
      <c r="F84" s="194"/>
      <c r="G84" s="194"/>
      <c r="H84" s="194"/>
      <c r="I84" s="194"/>
      <c r="J84" s="194"/>
      <c r="K84" s="194"/>
      <c r="L84" s="194"/>
      <c r="M84" s="194"/>
      <c r="N84" s="194"/>
      <c r="O84" s="194"/>
      <c r="P84" s="194"/>
      <c r="Q84" s="194"/>
      <c r="R84" s="194"/>
      <c r="S84" s="194"/>
      <c r="T84" s="194"/>
      <c r="U84" s="194"/>
      <c r="V84" s="194"/>
    </row>
    <row r="85" spans="1:22" ht="18.75">
      <c r="A85" s="2208"/>
      <c r="B85" s="197" t="s">
        <v>521</v>
      </c>
      <c r="C85" s="696" t="s">
        <v>1714</v>
      </c>
      <c r="D85" s="194"/>
      <c r="E85" s="194"/>
      <c r="F85" s="194"/>
      <c r="G85" s="194"/>
      <c r="H85" s="194"/>
      <c r="I85" s="194"/>
      <c r="J85" s="194"/>
      <c r="K85" s="194"/>
      <c r="L85" s="194"/>
      <c r="M85" s="194"/>
      <c r="N85" s="194"/>
      <c r="O85" s="194"/>
      <c r="P85" s="194"/>
      <c r="Q85" s="194"/>
      <c r="R85" s="194"/>
      <c r="S85" s="194"/>
      <c r="T85" s="194"/>
      <c r="U85" s="194"/>
      <c r="V85" s="194"/>
    </row>
    <row r="86" spans="1:22" ht="18.75">
      <c r="A86" s="2208"/>
      <c r="B86" s="197" t="s">
        <v>548</v>
      </c>
      <c r="C86" s="696" t="s">
        <v>1715</v>
      </c>
      <c r="D86" s="194"/>
      <c r="E86" s="194"/>
      <c r="F86" s="194"/>
      <c r="G86" s="194"/>
      <c r="H86" s="194"/>
      <c r="I86" s="194"/>
      <c r="J86" s="194"/>
      <c r="K86" s="194"/>
      <c r="L86" s="194"/>
      <c r="M86" s="194"/>
      <c r="N86" s="194"/>
      <c r="O86" s="194"/>
      <c r="P86" s="194"/>
      <c r="Q86" s="194"/>
      <c r="R86" s="194"/>
      <c r="S86" s="194"/>
      <c r="T86" s="194"/>
      <c r="U86" s="194"/>
      <c r="V86" s="194"/>
    </row>
    <row r="87" spans="1:22" ht="18.75">
      <c r="A87" s="2208"/>
      <c r="B87" s="197" t="s">
        <v>549</v>
      </c>
      <c r="C87" s="696"/>
      <c r="D87" s="194"/>
      <c r="E87" s="194"/>
      <c r="F87" s="194"/>
      <c r="G87" s="194"/>
      <c r="H87" s="194"/>
      <c r="I87" s="194"/>
      <c r="J87" s="194"/>
      <c r="K87" s="194"/>
      <c r="L87" s="194"/>
      <c r="M87" s="194"/>
      <c r="N87" s="194"/>
      <c r="O87" s="194"/>
      <c r="P87" s="194"/>
      <c r="Q87" s="194"/>
      <c r="R87" s="194"/>
      <c r="S87" s="194"/>
      <c r="T87" s="194"/>
      <c r="U87" s="194"/>
      <c r="V87" s="194"/>
    </row>
    <row r="88" spans="1:22" ht="18.75">
      <c r="A88" s="2208"/>
      <c r="B88" s="197" t="s">
        <v>550</v>
      </c>
      <c r="C88" s="696" t="s">
        <v>270</v>
      </c>
      <c r="D88" s="194"/>
      <c r="E88" s="194"/>
      <c r="F88" s="194"/>
      <c r="G88" s="194"/>
      <c r="H88" s="194"/>
      <c r="I88" s="194"/>
      <c r="J88" s="194"/>
      <c r="K88" s="194"/>
      <c r="L88" s="194"/>
      <c r="M88" s="194"/>
      <c r="N88" s="194"/>
      <c r="O88" s="194"/>
      <c r="P88" s="194"/>
      <c r="Q88" s="194"/>
      <c r="R88" s="194"/>
      <c r="S88" s="194"/>
      <c r="T88" s="194"/>
      <c r="U88" s="194"/>
      <c r="V88" s="194"/>
    </row>
    <row r="89" spans="1:22" ht="18.75">
      <c r="A89" s="2208"/>
      <c r="B89" s="197" t="s">
        <v>551</v>
      </c>
      <c r="C89" s="696" t="s">
        <v>260</v>
      </c>
      <c r="D89" s="194"/>
      <c r="E89" s="194"/>
      <c r="F89" s="194"/>
      <c r="G89" s="194"/>
      <c r="H89" s="194"/>
      <c r="I89" s="194"/>
      <c r="J89" s="194"/>
      <c r="K89" s="194"/>
      <c r="L89" s="194"/>
      <c r="M89" s="194"/>
      <c r="N89" s="194"/>
      <c r="O89" s="194"/>
      <c r="P89" s="194"/>
      <c r="Q89" s="194"/>
      <c r="R89" s="194"/>
      <c r="S89" s="194"/>
      <c r="T89" s="194"/>
      <c r="U89" s="194"/>
      <c r="V89" s="194"/>
    </row>
    <row r="90" spans="1:22" ht="18.75">
      <c r="A90" s="2208"/>
      <c r="B90" s="197" t="s">
        <v>552</v>
      </c>
      <c r="C90" s="696" t="s">
        <v>260</v>
      </c>
      <c r="D90" s="194"/>
      <c r="E90" s="194"/>
      <c r="F90" s="194"/>
      <c r="G90" s="194"/>
      <c r="H90" s="194"/>
      <c r="I90" s="194"/>
      <c r="J90" s="194"/>
      <c r="K90" s="194"/>
      <c r="L90" s="194"/>
      <c r="M90" s="194"/>
      <c r="N90" s="194"/>
      <c r="O90" s="194"/>
      <c r="P90" s="194"/>
      <c r="Q90" s="194"/>
      <c r="R90" s="194"/>
      <c r="S90" s="194"/>
      <c r="T90" s="194"/>
      <c r="U90" s="194"/>
      <c r="V90" s="194"/>
    </row>
    <row r="91" spans="1:22" ht="18.75">
      <c r="A91" s="2208"/>
      <c r="B91" s="197" t="s">
        <v>553</v>
      </c>
      <c r="C91" s="696" t="s">
        <v>260</v>
      </c>
      <c r="D91" s="194"/>
      <c r="E91" s="194"/>
      <c r="F91" s="194"/>
      <c r="G91" s="194"/>
      <c r="H91" s="194"/>
      <c r="I91" s="194"/>
      <c r="J91" s="194"/>
      <c r="K91" s="194"/>
      <c r="L91" s="194"/>
      <c r="M91" s="194"/>
      <c r="N91" s="194"/>
      <c r="O91" s="194"/>
      <c r="P91" s="194"/>
      <c r="Q91" s="194"/>
      <c r="R91" s="194"/>
      <c r="S91" s="194"/>
      <c r="T91" s="194"/>
      <c r="U91" s="194"/>
      <c r="V91" s="194"/>
    </row>
    <row r="92" spans="1:22" ht="19.5" thickBot="1">
      <c r="A92" s="2209"/>
      <c r="B92" s="199" t="s">
        <v>554</v>
      </c>
      <c r="C92" s="702" t="s">
        <v>260</v>
      </c>
      <c r="D92" s="194"/>
      <c r="E92" s="194"/>
      <c r="F92" s="194"/>
      <c r="G92" s="194"/>
      <c r="H92" s="194"/>
      <c r="I92" s="194"/>
      <c r="J92" s="194"/>
      <c r="K92" s="194"/>
      <c r="L92" s="194"/>
      <c r="M92" s="194"/>
      <c r="N92" s="194"/>
      <c r="O92" s="194"/>
      <c r="P92" s="194"/>
      <c r="Q92" s="194"/>
      <c r="R92" s="194"/>
      <c r="S92" s="194"/>
      <c r="T92" s="194"/>
      <c r="U92" s="194"/>
      <c r="V92" s="194"/>
    </row>
    <row r="93" spans="1:22" ht="99">
      <c r="A93" s="2207" t="s">
        <v>555</v>
      </c>
      <c r="B93" s="196" t="s">
        <v>556</v>
      </c>
      <c r="C93" s="698" t="s">
        <v>1716</v>
      </c>
      <c r="D93" s="194"/>
      <c r="E93" s="194"/>
      <c r="F93" s="194"/>
      <c r="G93" s="194"/>
      <c r="H93" s="194"/>
      <c r="I93" s="194"/>
      <c r="J93" s="194"/>
      <c r="K93" s="194"/>
      <c r="L93" s="194"/>
      <c r="M93" s="194"/>
      <c r="N93" s="194"/>
      <c r="O93" s="194"/>
      <c r="P93" s="194"/>
      <c r="Q93" s="194"/>
      <c r="R93" s="194"/>
      <c r="S93" s="194"/>
      <c r="T93" s="194"/>
      <c r="U93" s="194"/>
      <c r="V93" s="194"/>
    </row>
    <row r="94" spans="1:22" ht="18.75">
      <c r="A94" s="2208"/>
      <c r="B94" s="197" t="s">
        <v>558</v>
      </c>
      <c r="C94" s="696" t="s">
        <v>260</v>
      </c>
      <c r="D94" s="194"/>
      <c r="E94" s="194"/>
      <c r="F94" s="194"/>
      <c r="G94" s="194"/>
      <c r="H94" s="194"/>
      <c r="I94" s="194"/>
      <c r="J94" s="194"/>
      <c r="K94" s="194"/>
      <c r="L94" s="194"/>
      <c r="M94" s="194"/>
      <c r="N94" s="194"/>
      <c r="O94" s="194"/>
      <c r="P94" s="194"/>
      <c r="Q94" s="194"/>
      <c r="R94" s="194"/>
      <c r="S94" s="194"/>
      <c r="T94" s="194"/>
      <c r="U94" s="194"/>
      <c r="V94" s="194"/>
    </row>
    <row r="95" spans="1:22" ht="99">
      <c r="A95" s="2208"/>
      <c r="B95" s="197" t="s">
        <v>560</v>
      </c>
      <c r="C95" s="696" t="s">
        <v>1717</v>
      </c>
      <c r="D95" s="194"/>
      <c r="E95" s="194"/>
      <c r="F95" s="194"/>
      <c r="G95" s="194"/>
      <c r="H95" s="194"/>
      <c r="I95" s="194"/>
      <c r="J95" s="194"/>
      <c r="K95" s="194"/>
      <c r="L95" s="194"/>
      <c r="M95" s="194"/>
      <c r="N95" s="194"/>
      <c r="O95" s="194"/>
      <c r="P95" s="194"/>
      <c r="Q95" s="194"/>
      <c r="R95" s="194"/>
      <c r="S95" s="194"/>
      <c r="T95" s="194"/>
      <c r="U95" s="194"/>
      <c r="V95" s="194"/>
    </row>
    <row r="96" spans="1:22" ht="231">
      <c r="A96" s="2208"/>
      <c r="B96" s="197" t="s">
        <v>561</v>
      </c>
      <c r="C96" s="696" t="s">
        <v>1718</v>
      </c>
      <c r="D96" s="194"/>
      <c r="E96" s="194"/>
      <c r="F96" s="194"/>
      <c r="G96" s="194"/>
      <c r="H96" s="194"/>
      <c r="I96" s="194"/>
      <c r="J96" s="194"/>
      <c r="K96" s="194"/>
      <c r="L96" s="194"/>
      <c r="M96" s="194"/>
      <c r="N96" s="194"/>
      <c r="O96" s="194"/>
      <c r="P96" s="194"/>
      <c r="Q96" s="194"/>
      <c r="R96" s="194"/>
      <c r="S96" s="194"/>
      <c r="T96" s="194"/>
      <c r="U96" s="194"/>
      <c r="V96" s="194"/>
    </row>
    <row r="97" spans="1:22" ht="82.5">
      <c r="A97" s="2208"/>
      <c r="B97" s="197" t="s">
        <v>563</v>
      </c>
      <c r="C97" s="696" t="s">
        <v>1719</v>
      </c>
      <c r="D97" s="194"/>
      <c r="E97" s="194"/>
      <c r="F97" s="194"/>
      <c r="G97" s="194"/>
      <c r="H97" s="194"/>
      <c r="I97" s="194"/>
      <c r="J97" s="194"/>
      <c r="K97" s="194"/>
      <c r="L97" s="194"/>
      <c r="M97" s="194"/>
      <c r="N97" s="194"/>
      <c r="O97" s="194"/>
      <c r="P97" s="194"/>
      <c r="Q97" s="194"/>
      <c r="R97" s="194"/>
      <c r="S97" s="194"/>
      <c r="T97" s="194"/>
      <c r="U97" s="194"/>
      <c r="V97" s="194"/>
    </row>
    <row r="98" spans="1:22" ht="99">
      <c r="A98" s="2208"/>
      <c r="B98" s="197" t="s">
        <v>565</v>
      </c>
      <c r="C98" s="696" t="s">
        <v>1720</v>
      </c>
      <c r="D98" s="194"/>
      <c r="E98" s="194"/>
      <c r="F98" s="194"/>
      <c r="G98" s="194"/>
      <c r="H98" s="194"/>
      <c r="I98" s="194"/>
      <c r="J98" s="194"/>
      <c r="K98" s="194"/>
      <c r="L98" s="194"/>
      <c r="M98" s="194"/>
      <c r="N98" s="194"/>
      <c r="O98" s="194"/>
      <c r="P98" s="194"/>
      <c r="Q98" s="194"/>
      <c r="R98" s="194"/>
      <c r="S98" s="194"/>
      <c r="T98" s="194"/>
      <c r="U98" s="194"/>
      <c r="V98" s="194"/>
    </row>
    <row r="99" spans="1:22" ht="99">
      <c r="A99" s="2208"/>
      <c r="B99" s="197" t="s">
        <v>567</v>
      </c>
      <c r="C99" s="696" t="s">
        <v>1721</v>
      </c>
      <c r="D99" s="194"/>
      <c r="E99" s="194"/>
      <c r="F99" s="194"/>
      <c r="G99" s="194"/>
      <c r="H99" s="194"/>
      <c r="I99" s="194"/>
      <c r="J99" s="194"/>
      <c r="K99" s="194"/>
      <c r="L99" s="194"/>
      <c r="M99" s="194"/>
      <c r="N99" s="194"/>
      <c r="O99" s="194"/>
      <c r="P99" s="194"/>
      <c r="Q99" s="194"/>
      <c r="R99" s="194"/>
      <c r="S99" s="194"/>
      <c r="T99" s="194"/>
      <c r="U99" s="194"/>
      <c r="V99" s="194"/>
    </row>
    <row r="100" spans="1:22" ht="82.5">
      <c r="A100" s="2208"/>
      <c r="B100" s="197" t="s">
        <v>568</v>
      </c>
      <c r="C100" s="696" t="s">
        <v>1722</v>
      </c>
      <c r="D100" s="194"/>
      <c r="E100" s="194"/>
      <c r="F100" s="194"/>
      <c r="G100" s="194"/>
      <c r="H100" s="194"/>
      <c r="I100" s="194"/>
      <c r="J100" s="194"/>
      <c r="K100" s="194"/>
      <c r="L100" s="194"/>
      <c r="M100" s="194"/>
      <c r="N100" s="194"/>
      <c r="O100" s="194"/>
      <c r="P100" s="194"/>
      <c r="Q100" s="194"/>
      <c r="R100" s="194"/>
      <c r="S100" s="194"/>
      <c r="T100" s="194"/>
      <c r="U100" s="194"/>
      <c r="V100" s="194"/>
    </row>
    <row r="101" spans="1:22" ht="18.75">
      <c r="A101" s="2208"/>
      <c r="B101" s="197" t="s">
        <v>569</v>
      </c>
      <c r="C101" s="696" t="s">
        <v>260</v>
      </c>
      <c r="D101" s="194"/>
      <c r="E101" s="194"/>
      <c r="F101" s="194"/>
      <c r="G101" s="194"/>
      <c r="H101" s="194"/>
      <c r="I101" s="194"/>
      <c r="J101" s="194"/>
      <c r="K101" s="194"/>
      <c r="L101" s="194"/>
      <c r="M101" s="194"/>
      <c r="N101" s="194"/>
      <c r="O101" s="194"/>
      <c r="P101" s="194"/>
      <c r="Q101" s="194"/>
      <c r="R101" s="194"/>
      <c r="S101" s="194"/>
      <c r="T101" s="194"/>
      <c r="U101" s="194"/>
      <c r="V101" s="194"/>
    </row>
    <row r="102" spans="1:22" ht="19.5" thickBot="1">
      <c r="A102" s="2209"/>
      <c r="B102" s="200" t="s">
        <v>570</v>
      </c>
      <c r="C102" s="697" t="s">
        <v>260</v>
      </c>
      <c r="D102" s="194"/>
      <c r="E102" s="194"/>
      <c r="F102" s="194"/>
      <c r="G102" s="194"/>
      <c r="H102" s="194"/>
      <c r="I102" s="194"/>
      <c r="J102" s="194"/>
      <c r="K102" s="194"/>
      <c r="L102" s="194"/>
      <c r="M102" s="194"/>
      <c r="N102" s="194"/>
      <c r="O102" s="194"/>
      <c r="P102" s="194"/>
      <c r="Q102" s="194"/>
      <c r="R102" s="194"/>
      <c r="S102" s="194"/>
      <c r="T102" s="194"/>
      <c r="U102" s="194"/>
      <c r="V102" s="194"/>
    </row>
    <row r="103" spans="1:22" ht="33">
      <c r="A103" s="2218" t="s">
        <v>571</v>
      </c>
      <c r="B103" s="197" t="s">
        <v>572</v>
      </c>
      <c r="C103" s="705" t="s">
        <v>1723</v>
      </c>
      <c r="D103" s="194"/>
      <c r="E103" s="194"/>
      <c r="F103" s="194"/>
      <c r="G103" s="194"/>
      <c r="H103" s="194"/>
      <c r="I103" s="194"/>
      <c r="J103" s="194"/>
      <c r="K103" s="194"/>
      <c r="L103" s="194"/>
      <c r="M103" s="194"/>
      <c r="N103" s="194"/>
      <c r="O103" s="194"/>
      <c r="P103" s="194"/>
      <c r="Q103" s="194"/>
      <c r="R103" s="194"/>
      <c r="S103" s="194"/>
      <c r="T103" s="194"/>
      <c r="U103" s="194"/>
      <c r="V103" s="194"/>
    </row>
    <row r="104" spans="1:22" ht="18.75">
      <c r="A104" s="2208"/>
      <c r="B104" s="197" t="s">
        <v>574</v>
      </c>
      <c r="C104" s="704">
        <v>1.7460350584307179E-2</v>
      </c>
      <c r="D104" s="194"/>
      <c r="E104" s="194"/>
      <c r="F104" s="194"/>
      <c r="G104" s="194"/>
      <c r="H104" s="194"/>
      <c r="I104" s="194"/>
      <c r="J104" s="194"/>
      <c r="K104" s="194"/>
      <c r="L104" s="194"/>
      <c r="M104" s="194"/>
      <c r="N104" s="194"/>
      <c r="O104" s="194"/>
      <c r="P104" s="194"/>
      <c r="Q104" s="194"/>
      <c r="R104" s="194"/>
      <c r="S104" s="194"/>
      <c r="T104" s="194"/>
      <c r="U104" s="194"/>
      <c r="V104" s="194"/>
    </row>
    <row r="105" spans="1:22" ht="18.75">
      <c r="A105" s="2208"/>
      <c r="B105" s="197" t="s">
        <v>576</v>
      </c>
      <c r="C105" s="703">
        <v>2.5101</v>
      </c>
      <c r="D105" s="194"/>
      <c r="E105" s="194"/>
      <c r="F105" s="194"/>
      <c r="G105" s="194"/>
      <c r="H105" s="194"/>
      <c r="I105" s="194"/>
      <c r="J105" s="194"/>
      <c r="K105" s="194"/>
      <c r="L105" s="194"/>
      <c r="M105" s="194"/>
      <c r="N105" s="194"/>
      <c r="O105" s="194"/>
      <c r="P105" s="194"/>
      <c r="Q105" s="194"/>
      <c r="R105" s="194"/>
      <c r="S105" s="194"/>
      <c r="T105" s="194"/>
      <c r="U105" s="194"/>
      <c r="V105" s="194"/>
    </row>
    <row r="106" spans="1:22" ht="18.75">
      <c r="A106" s="2208"/>
      <c r="B106" s="197" t="s">
        <v>577</v>
      </c>
      <c r="C106" s="1416">
        <v>143.76</v>
      </c>
      <c r="D106" s="194"/>
      <c r="E106" s="194"/>
      <c r="F106" s="194"/>
      <c r="G106" s="194"/>
      <c r="H106" s="194"/>
      <c r="I106" s="194"/>
      <c r="J106" s="194"/>
      <c r="K106" s="194"/>
      <c r="L106" s="194"/>
      <c r="M106" s="194"/>
      <c r="N106" s="194"/>
      <c r="O106" s="194"/>
      <c r="P106" s="194"/>
      <c r="Q106" s="194"/>
      <c r="R106" s="194"/>
      <c r="S106" s="194"/>
      <c r="T106" s="194"/>
      <c r="U106" s="194"/>
      <c r="V106" s="194"/>
    </row>
    <row r="107" spans="1:22" ht="19.5" thickBot="1">
      <c r="A107" s="2209"/>
      <c r="B107" s="201" t="s">
        <v>578</v>
      </c>
      <c r="C107" s="1035" t="s">
        <v>260</v>
      </c>
      <c r="D107" s="194"/>
      <c r="E107" s="194"/>
      <c r="F107" s="194"/>
      <c r="G107" s="194"/>
      <c r="H107" s="194"/>
      <c r="I107" s="194"/>
      <c r="J107" s="194"/>
      <c r="K107" s="194"/>
      <c r="L107" s="194"/>
      <c r="M107" s="194"/>
      <c r="N107" s="194"/>
      <c r="O107" s="194"/>
      <c r="P107" s="194"/>
      <c r="Q107" s="194"/>
      <c r="R107" s="194"/>
      <c r="S107" s="194"/>
      <c r="T107" s="194"/>
      <c r="U107" s="194"/>
      <c r="V107" s="194"/>
    </row>
    <row r="108" spans="1:22" s="127" customFormat="1" ht="65.099999999999994" customHeight="1">
      <c r="A108" s="1976" t="s">
        <v>420</v>
      </c>
      <c r="B108" s="925" t="s">
        <v>421</v>
      </c>
      <c r="C108" s="926" t="s">
        <v>1724</v>
      </c>
    </row>
    <row r="109" spans="1:22" s="127" customFormat="1" ht="65.099999999999994" customHeight="1" thickBot="1">
      <c r="A109" s="1977"/>
      <c r="B109" s="927" t="s">
        <v>423</v>
      </c>
      <c r="C109" s="928" t="s">
        <v>260</v>
      </c>
    </row>
    <row r="110" spans="1:22" ht="19.5" thickBot="1">
      <c r="A110" s="2219" t="s">
        <v>580</v>
      </c>
      <c r="B110" s="2220"/>
      <c r="C110" s="473" t="s">
        <v>260</v>
      </c>
      <c r="D110" s="194"/>
      <c r="E110" s="194"/>
      <c r="F110" s="194"/>
      <c r="G110" s="194"/>
      <c r="H110" s="194"/>
      <c r="I110" s="194"/>
      <c r="J110" s="194"/>
      <c r="K110" s="194"/>
      <c r="L110" s="194"/>
      <c r="M110" s="194"/>
      <c r="N110" s="194"/>
      <c r="O110" s="194"/>
      <c r="P110" s="194"/>
      <c r="Q110" s="194"/>
      <c r="R110" s="194"/>
      <c r="S110" s="194"/>
      <c r="T110" s="194"/>
      <c r="U110" s="194"/>
      <c r="V110" s="194"/>
    </row>
    <row r="111" spans="1:22" ht="235.5" customHeight="1">
      <c r="A111" s="2216" t="s">
        <v>425</v>
      </c>
      <c r="B111" s="2217"/>
      <c r="C111" s="2217"/>
      <c r="D111" s="194"/>
      <c r="E111" s="194"/>
      <c r="F111" s="194"/>
      <c r="G111" s="194"/>
      <c r="H111" s="194"/>
      <c r="I111" s="194"/>
      <c r="J111" s="194"/>
      <c r="K111" s="194"/>
      <c r="L111" s="194"/>
      <c r="M111" s="194"/>
      <c r="N111" s="194"/>
      <c r="O111" s="194"/>
      <c r="P111" s="194"/>
      <c r="Q111" s="194"/>
      <c r="R111" s="194"/>
      <c r="S111" s="194"/>
      <c r="T111" s="194"/>
      <c r="U111" s="194"/>
      <c r="V111" s="194"/>
    </row>
    <row r="112" spans="1:22" ht="16.5" customHeight="1">
      <c r="A112" s="194"/>
      <c r="B112" s="194"/>
      <c r="C112" s="474"/>
      <c r="D112" s="194"/>
      <c r="E112" s="194"/>
      <c r="F112" s="194"/>
      <c r="G112" s="194"/>
      <c r="H112" s="194"/>
      <c r="I112" s="194"/>
      <c r="J112" s="194"/>
      <c r="K112" s="194"/>
      <c r="L112" s="194"/>
      <c r="M112" s="194"/>
      <c r="N112" s="194"/>
      <c r="O112" s="194"/>
      <c r="P112" s="194"/>
      <c r="Q112" s="194"/>
      <c r="R112" s="194"/>
      <c r="S112" s="194"/>
      <c r="T112" s="194"/>
      <c r="U112" s="194"/>
      <c r="V112" s="194"/>
    </row>
    <row r="113" spans="1:22" ht="16.5" customHeight="1">
      <c r="A113" s="194"/>
      <c r="B113" s="194"/>
      <c r="C113" s="474"/>
      <c r="D113" s="194"/>
      <c r="E113" s="194"/>
      <c r="F113" s="194"/>
      <c r="G113" s="194"/>
      <c r="H113" s="194"/>
      <c r="I113" s="194"/>
      <c r="J113" s="194"/>
      <c r="K113" s="194"/>
      <c r="L113" s="194"/>
      <c r="M113" s="194"/>
      <c r="N113" s="194"/>
      <c r="O113" s="194"/>
      <c r="P113" s="194"/>
      <c r="Q113" s="194"/>
      <c r="R113" s="194"/>
      <c r="S113" s="194"/>
      <c r="T113" s="194"/>
      <c r="U113" s="194"/>
      <c r="V113" s="194"/>
    </row>
    <row r="114" spans="1:22" ht="16.5" customHeight="1">
      <c r="A114" s="194"/>
      <c r="B114" s="194"/>
      <c r="C114" s="474"/>
      <c r="D114" s="194"/>
      <c r="E114" s="194"/>
      <c r="F114" s="194"/>
      <c r="G114" s="194"/>
      <c r="H114" s="194"/>
      <c r="I114" s="194"/>
      <c r="J114" s="194"/>
      <c r="K114" s="194"/>
      <c r="L114" s="194"/>
      <c r="M114" s="194"/>
      <c r="N114" s="194"/>
      <c r="O114" s="194"/>
      <c r="P114" s="194"/>
      <c r="Q114" s="194"/>
      <c r="R114" s="194"/>
      <c r="S114" s="194"/>
      <c r="T114" s="194"/>
      <c r="U114" s="194"/>
      <c r="V114" s="194"/>
    </row>
    <row r="115" spans="1:22" ht="16.5" customHeight="1">
      <c r="A115" s="194"/>
      <c r="B115" s="194"/>
      <c r="C115" s="474"/>
      <c r="D115" s="194"/>
      <c r="E115" s="194"/>
      <c r="F115" s="194"/>
      <c r="G115" s="194"/>
      <c r="H115" s="194"/>
      <c r="I115" s="194"/>
      <c r="J115" s="194"/>
      <c r="K115" s="194"/>
      <c r="L115" s="194"/>
      <c r="M115" s="194"/>
      <c r="N115" s="194"/>
      <c r="O115" s="194"/>
      <c r="P115" s="194"/>
      <c r="Q115" s="194"/>
      <c r="R115" s="194"/>
      <c r="S115" s="194"/>
      <c r="T115" s="194"/>
      <c r="U115" s="194"/>
      <c r="V115" s="194"/>
    </row>
    <row r="116" spans="1:22" ht="16.5" customHeight="1">
      <c r="A116" s="194"/>
      <c r="B116" s="194"/>
      <c r="C116" s="474"/>
      <c r="D116" s="194"/>
      <c r="E116" s="194"/>
      <c r="F116" s="194"/>
      <c r="G116" s="194"/>
      <c r="H116" s="194"/>
      <c r="I116" s="194"/>
      <c r="J116" s="194"/>
      <c r="K116" s="194"/>
      <c r="L116" s="194"/>
      <c r="M116" s="194"/>
      <c r="N116" s="194"/>
      <c r="O116" s="194"/>
      <c r="P116" s="194"/>
      <c r="Q116" s="194"/>
      <c r="R116" s="194"/>
      <c r="S116" s="194"/>
      <c r="T116" s="194"/>
      <c r="U116" s="194"/>
      <c r="V116" s="194"/>
    </row>
    <row r="117" spans="1:22" ht="16.5" customHeight="1">
      <c r="A117" s="194"/>
      <c r="B117" s="194"/>
      <c r="C117" s="474"/>
      <c r="D117" s="194"/>
      <c r="E117" s="194"/>
      <c r="F117" s="194"/>
      <c r="G117" s="194"/>
      <c r="H117" s="194"/>
      <c r="I117" s="194"/>
      <c r="J117" s="194"/>
      <c r="K117" s="194"/>
      <c r="L117" s="194"/>
      <c r="M117" s="194"/>
      <c r="N117" s="194"/>
      <c r="O117" s="194"/>
      <c r="P117" s="194"/>
      <c r="Q117" s="194"/>
      <c r="R117" s="194"/>
      <c r="S117" s="194"/>
      <c r="T117" s="194"/>
      <c r="U117" s="194"/>
      <c r="V117" s="194"/>
    </row>
    <row r="118" spans="1:22" ht="16.5" customHeight="1">
      <c r="A118" s="194"/>
      <c r="B118" s="194"/>
      <c r="C118" s="474"/>
      <c r="D118" s="194"/>
      <c r="E118" s="194"/>
      <c r="F118" s="194"/>
      <c r="G118" s="194"/>
      <c r="H118" s="194"/>
      <c r="I118" s="194"/>
      <c r="J118" s="194"/>
      <c r="K118" s="194"/>
      <c r="L118" s="194"/>
      <c r="M118" s="194"/>
      <c r="N118" s="194"/>
      <c r="O118" s="194"/>
      <c r="P118" s="194"/>
      <c r="Q118" s="194"/>
      <c r="R118" s="194"/>
      <c r="S118" s="194"/>
      <c r="T118" s="194"/>
      <c r="U118" s="194"/>
      <c r="V118" s="194"/>
    </row>
    <row r="119" spans="1:22" ht="16.5" customHeight="1">
      <c r="A119" s="194"/>
      <c r="B119" s="194"/>
      <c r="C119" s="474"/>
      <c r="D119" s="194"/>
      <c r="E119" s="194"/>
      <c r="F119" s="194"/>
      <c r="G119" s="194"/>
      <c r="H119" s="194"/>
      <c r="I119" s="194"/>
      <c r="J119" s="194"/>
      <c r="K119" s="194"/>
      <c r="L119" s="194"/>
      <c r="M119" s="194"/>
      <c r="N119" s="194"/>
      <c r="O119" s="194"/>
      <c r="P119" s="194"/>
      <c r="Q119" s="194"/>
      <c r="R119" s="194"/>
      <c r="S119" s="194"/>
      <c r="T119" s="194"/>
      <c r="U119" s="194"/>
      <c r="V119" s="194"/>
    </row>
    <row r="120" spans="1:22" ht="16.5" customHeight="1">
      <c r="A120" s="194"/>
      <c r="B120" s="194"/>
      <c r="C120" s="474"/>
      <c r="D120" s="194"/>
      <c r="E120" s="194"/>
      <c r="F120" s="194"/>
      <c r="G120" s="194"/>
      <c r="H120" s="194"/>
      <c r="I120" s="194"/>
      <c r="J120" s="194"/>
      <c r="K120" s="194"/>
      <c r="L120" s="194"/>
      <c r="M120" s="194"/>
      <c r="N120" s="194"/>
      <c r="O120" s="194"/>
      <c r="P120" s="194"/>
      <c r="Q120" s="194"/>
      <c r="R120" s="194"/>
      <c r="S120" s="194"/>
      <c r="T120" s="194"/>
      <c r="U120" s="194"/>
      <c r="V120" s="194"/>
    </row>
    <row r="121" spans="1:22" ht="16.5" customHeight="1">
      <c r="A121" s="194"/>
      <c r="B121" s="194"/>
      <c r="C121" s="474"/>
      <c r="D121" s="194"/>
      <c r="E121" s="194"/>
      <c r="F121" s="194"/>
      <c r="G121" s="194"/>
      <c r="H121" s="194"/>
      <c r="I121" s="194"/>
      <c r="J121" s="194"/>
      <c r="K121" s="194"/>
      <c r="L121" s="194"/>
      <c r="M121" s="194"/>
      <c r="N121" s="194"/>
      <c r="O121" s="194"/>
      <c r="P121" s="194"/>
      <c r="Q121" s="194"/>
      <c r="R121" s="194"/>
      <c r="S121" s="194"/>
      <c r="T121" s="194"/>
      <c r="U121" s="194"/>
      <c r="V121" s="194"/>
    </row>
    <row r="122" spans="1:22" ht="16.5" customHeight="1">
      <c r="A122" s="194"/>
      <c r="B122" s="194"/>
      <c r="C122" s="474"/>
      <c r="D122" s="194"/>
      <c r="E122" s="194"/>
      <c r="F122" s="194"/>
      <c r="G122" s="194"/>
      <c r="H122" s="194"/>
      <c r="I122" s="194"/>
      <c r="J122" s="194"/>
      <c r="K122" s="194"/>
      <c r="L122" s="194"/>
      <c r="M122" s="194"/>
      <c r="N122" s="194"/>
      <c r="O122" s="194"/>
      <c r="P122" s="194"/>
      <c r="Q122" s="194"/>
      <c r="R122" s="194"/>
      <c r="S122" s="194"/>
      <c r="T122" s="194"/>
      <c r="U122" s="194"/>
      <c r="V122" s="194"/>
    </row>
    <row r="123" spans="1:22" ht="16.5" customHeight="1">
      <c r="A123" s="194"/>
      <c r="B123" s="194"/>
      <c r="C123" s="474"/>
      <c r="D123" s="194"/>
      <c r="E123" s="194"/>
      <c r="F123" s="194"/>
      <c r="G123" s="194"/>
      <c r="H123" s="194"/>
      <c r="I123" s="194"/>
      <c r="J123" s="194"/>
      <c r="K123" s="194"/>
      <c r="L123" s="194"/>
      <c r="M123" s="194"/>
      <c r="N123" s="194"/>
      <c r="O123" s="194"/>
      <c r="P123" s="194"/>
      <c r="Q123" s="194"/>
      <c r="R123" s="194"/>
      <c r="S123" s="194"/>
      <c r="T123" s="194"/>
      <c r="U123" s="194"/>
      <c r="V123" s="194"/>
    </row>
    <row r="124" spans="1:22" ht="16.5" customHeight="1">
      <c r="A124" s="194"/>
      <c r="B124" s="194"/>
      <c r="C124" s="474"/>
      <c r="D124" s="194"/>
      <c r="E124" s="194"/>
      <c r="F124" s="194"/>
      <c r="G124" s="194"/>
      <c r="H124" s="194"/>
      <c r="I124" s="194"/>
      <c r="J124" s="194"/>
      <c r="K124" s="194"/>
      <c r="L124" s="194"/>
      <c r="M124" s="194"/>
      <c r="N124" s="194"/>
      <c r="O124" s="194"/>
      <c r="P124" s="194"/>
      <c r="Q124" s="194"/>
      <c r="R124" s="194"/>
      <c r="S124" s="194"/>
      <c r="T124" s="194"/>
      <c r="U124" s="194"/>
      <c r="V124" s="194"/>
    </row>
    <row r="125" spans="1:22" ht="16.5" customHeight="1">
      <c r="A125" s="194"/>
      <c r="B125" s="194"/>
      <c r="C125" s="474"/>
      <c r="D125" s="194"/>
      <c r="E125" s="194"/>
      <c r="F125" s="194"/>
      <c r="G125" s="194"/>
      <c r="H125" s="194"/>
      <c r="I125" s="194"/>
      <c r="J125" s="194"/>
      <c r="K125" s="194"/>
      <c r="L125" s="194"/>
      <c r="M125" s="194"/>
      <c r="N125" s="194"/>
      <c r="O125" s="194"/>
      <c r="P125" s="194"/>
      <c r="Q125" s="194"/>
      <c r="R125" s="194"/>
      <c r="S125" s="194"/>
      <c r="T125" s="194"/>
      <c r="U125" s="194"/>
      <c r="V125" s="194"/>
    </row>
    <row r="126" spans="1:22" ht="16.5" customHeight="1">
      <c r="A126" s="194"/>
      <c r="B126" s="194"/>
      <c r="C126" s="474"/>
      <c r="D126" s="194"/>
      <c r="E126" s="194"/>
      <c r="F126" s="194"/>
      <c r="G126" s="194"/>
      <c r="H126" s="194"/>
      <c r="I126" s="194"/>
      <c r="J126" s="194"/>
      <c r="K126" s="194"/>
      <c r="L126" s="194"/>
      <c r="M126" s="194"/>
      <c r="N126" s="194"/>
      <c r="O126" s="194"/>
      <c r="P126" s="194"/>
      <c r="Q126" s="194"/>
      <c r="R126" s="194"/>
      <c r="S126" s="194"/>
      <c r="T126" s="194"/>
      <c r="U126" s="194"/>
      <c r="V126" s="194"/>
    </row>
    <row r="127" spans="1:22" ht="16.5" customHeight="1">
      <c r="A127" s="194"/>
      <c r="B127" s="194"/>
      <c r="C127" s="474"/>
      <c r="D127" s="194"/>
      <c r="E127" s="194"/>
      <c r="F127" s="194"/>
      <c r="G127" s="194"/>
      <c r="H127" s="194"/>
      <c r="I127" s="194"/>
      <c r="J127" s="194"/>
      <c r="K127" s="194"/>
      <c r="L127" s="194"/>
      <c r="M127" s="194"/>
      <c r="N127" s="194"/>
      <c r="O127" s="194"/>
      <c r="P127" s="194"/>
      <c r="Q127" s="194"/>
      <c r="R127" s="194"/>
      <c r="S127" s="194"/>
      <c r="T127" s="194"/>
      <c r="U127" s="194"/>
      <c r="V127" s="194"/>
    </row>
    <row r="128" spans="1:22" ht="16.5" customHeight="1">
      <c r="A128" s="194"/>
      <c r="B128" s="194"/>
      <c r="C128" s="474"/>
      <c r="D128" s="194"/>
      <c r="E128" s="194"/>
      <c r="F128" s="194"/>
      <c r="G128" s="194"/>
      <c r="H128" s="194"/>
      <c r="I128" s="194"/>
      <c r="J128" s="194"/>
      <c r="K128" s="194"/>
      <c r="L128" s="194"/>
      <c r="M128" s="194"/>
      <c r="N128" s="194"/>
      <c r="O128" s="194"/>
      <c r="P128" s="194"/>
      <c r="Q128" s="194"/>
      <c r="R128" s="194"/>
      <c r="S128" s="194"/>
      <c r="T128" s="194"/>
      <c r="U128" s="194"/>
      <c r="V128" s="194"/>
    </row>
    <row r="129" spans="1:22" ht="16.5" customHeight="1">
      <c r="A129" s="194"/>
      <c r="B129" s="194"/>
      <c r="C129" s="474"/>
      <c r="D129" s="194"/>
      <c r="E129" s="194"/>
      <c r="F129" s="194"/>
      <c r="G129" s="194"/>
      <c r="H129" s="194"/>
      <c r="I129" s="194"/>
      <c r="J129" s="194"/>
      <c r="K129" s="194"/>
      <c r="L129" s="194"/>
      <c r="M129" s="194"/>
      <c r="N129" s="194"/>
      <c r="O129" s="194"/>
      <c r="P129" s="194"/>
      <c r="Q129" s="194"/>
      <c r="R129" s="194"/>
      <c r="S129" s="194"/>
      <c r="T129" s="194"/>
      <c r="U129" s="194"/>
      <c r="V129" s="194"/>
    </row>
    <row r="130" spans="1:22" ht="16.5" customHeight="1">
      <c r="A130" s="194"/>
      <c r="B130" s="194"/>
      <c r="C130" s="474"/>
      <c r="D130" s="194"/>
      <c r="E130" s="194"/>
      <c r="F130" s="194"/>
      <c r="G130" s="194"/>
      <c r="H130" s="194"/>
      <c r="I130" s="194"/>
      <c r="J130" s="194"/>
      <c r="K130" s="194"/>
      <c r="L130" s="194"/>
      <c r="M130" s="194"/>
      <c r="N130" s="194"/>
      <c r="O130" s="194"/>
      <c r="P130" s="194"/>
      <c r="Q130" s="194"/>
      <c r="R130" s="194"/>
      <c r="S130" s="194"/>
      <c r="T130" s="194"/>
      <c r="U130" s="194"/>
      <c r="V130" s="194"/>
    </row>
    <row r="131" spans="1:22" ht="16.5" customHeight="1">
      <c r="A131" s="194"/>
      <c r="B131" s="194"/>
      <c r="C131" s="474"/>
      <c r="D131" s="194"/>
      <c r="E131" s="194"/>
      <c r="F131" s="194"/>
      <c r="G131" s="194"/>
      <c r="H131" s="194"/>
      <c r="I131" s="194"/>
      <c r="J131" s="194"/>
      <c r="K131" s="194"/>
      <c r="L131" s="194"/>
      <c r="M131" s="194"/>
      <c r="N131" s="194"/>
      <c r="O131" s="194"/>
      <c r="P131" s="194"/>
      <c r="Q131" s="194"/>
      <c r="R131" s="194"/>
      <c r="S131" s="194"/>
      <c r="T131" s="194"/>
      <c r="U131" s="194"/>
      <c r="V131" s="194"/>
    </row>
    <row r="132" spans="1:22" ht="16.5" customHeight="1">
      <c r="A132" s="194"/>
      <c r="B132" s="194"/>
      <c r="C132" s="474"/>
      <c r="D132" s="194"/>
      <c r="E132" s="194"/>
      <c r="F132" s="194"/>
      <c r="G132" s="194"/>
      <c r="H132" s="194"/>
      <c r="I132" s="194"/>
      <c r="J132" s="194"/>
      <c r="K132" s="194"/>
      <c r="L132" s="194"/>
      <c r="M132" s="194"/>
      <c r="N132" s="194"/>
      <c r="O132" s="194"/>
      <c r="P132" s="194"/>
      <c r="Q132" s="194"/>
      <c r="R132" s="194"/>
      <c r="S132" s="194"/>
      <c r="T132" s="194"/>
      <c r="U132" s="194"/>
      <c r="V132" s="194"/>
    </row>
    <row r="133" spans="1:22" ht="16.5" customHeight="1">
      <c r="A133" s="194"/>
      <c r="B133" s="194"/>
      <c r="C133" s="474"/>
      <c r="D133" s="194"/>
      <c r="E133" s="194"/>
      <c r="F133" s="194"/>
      <c r="G133" s="194"/>
      <c r="H133" s="194"/>
      <c r="I133" s="194"/>
      <c r="J133" s="194"/>
      <c r="K133" s="194"/>
      <c r="L133" s="194"/>
      <c r="M133" s="194"/>
      <c r="N133" s="194"/>
      <c r="O133" s="194"/>
      <c r="P133" s="194"/>
      <c r="Q133" s="194"/>
      <c r="R133" s="194"/>
      <c r="S133" s="194"/>
      <c r="T133" s="194"/>
      <c r="U133" s="194"/>
      <c r="V133" s="194"/>
    </row>
    <row r="134" spans="1:22" ht="16.5" customHeight="1">
      <c r="A134" s="194"/>
      <c r="B134" s="194"/>
      <c r="C134" s="474"/>
      <c r="D134" s="194"/>
      <c r="E134" s="194"/>
      <c r="F134" s="194"/>
      <c r="G134" s="194"/>
      <c r="H134" s="194"/>
      <c r="I134" s="194"/>
      <c r="J134" s="194"/>
      <c r="K134" s="194"/>
      <c r="L134" s="194"/>
      <c r="M134" s="194"/>
      <c r="N134" s="194"/>
      <c r="O134" s="194"/>
      <c r="P134" s="194"/>
      <c r="Q134" s="194"/>
      <c r="R134" s="194"/>
      <c r="S134" s="194"/>
      <c r="T134" s="194"/>
      <c r="U134" s="194"/>
      <c r="V134" s="194"/>
    </row>
    <row r="135" spans="1:22" ht="16.5" customHeight="1">
      <c r="A135" s="194"/>
      <c r="B135" s="194"/>
      <c r="C135" s="474"/>
      <c r="D135" s="194"/>
      <c r="E135" s="194"/>
      <c r="F135" s="194"/>
      <c r="G135" s="194"/>
      <c r="H135" s="194"/>
      <c r="I135" s="194"/>
      <c r="J135" s="194"/>
      <c r="K135" s="194"/>
      <c r="L135" s="194"/>
      <c r="M135" s="194"/>
      <c r="N135" s="194"/>
      <c r="O135" s="194"/>
      <c r="P135" s="194"/>
      <c r="Q135" s="194"/>
      <c r="R135" s="194"/>
      <c r="S135" s="194"/>
      <c r="T135" s="194"/>
      <c r="U135" s="194"/>
      <c r="V135" s="194"/>
    </row>
    <row r="136" spans="1:22" ht="16.5" customHeight="1">
      <c r="A136" s="194"/>
      <c r="B136" s="194"/>
      <c r="C136" s="474"/>
      <c r="D136" s="194"/>
      <c r="E136" s="194"/>
      <c r="F136" s="194"/>
      <c r="G136" s="194"/>
      <c r="H136" s="194"/>
      <c r="I136" s="194"/>
      <c r="J136" s="194"/>
      <c r="K136" s="194"/>
      <c r="L136" s="194"/>
      <c r="M136" s="194"/>
      <c r="N136" s="194"/>
      <c r="O136" s="194"/>
      <c r="P136" s="194"/>
      <c r="Q136" s="194"/>
      <c r="R136" s="194"/>
      <c r="S136" s="194"/>
      <c r="T136" s="194"/>
      <c r="U136" s="194"/>
      <c r="V136" s="194"/>
    </row>
    <row r="137" spans="1:22" ht="16.5" customHeight="1">
      <c r="A137" s="194"/>
      <c r="B137" s="194"/>
      <c r="C137" s="474"/>
      <c r="D137" s="194"/>
      <c r="E137" s="194"/>
      <c r="F137" s="194"/>
      <c r="G137" s="194"/>
      <c r="H137" s="194"/>
      <c r="I137" s="194"/>
      <c r="J137" s="194"/>
      <c r="K137" s="194"/>
      <c r="L137" s="194"/>
      <c r="M137" s="194"/>
      <c r="N137" s="194"/>
      <c r="O137" s="194"/>
      <c r="P137" s="194"/>
      <c r="Q137" s="194"/>
      <c r="R137" s="194"/>
      <c r="S137" s="194"/>
      <c r="T137" s="194"/>
      <c r="U137" s="194"/>
      <c r="V137" s="194"/>
    </row>
    <row r="138" spans="1:22" ht="16.5" customHeight="1">
      <c r="A138" s="194"/>
      <c r="B138" s="194"/>
      <c r="C138" s="474"/>
      <c r="D138" s="194"/>
      <c r="E138" s="194"/>
      <c r="F138" s="194"/>
      <c r="G138" s="194"/>
      <c r="H138" s="194"/>
      <c r="I138" s="194"/>
      <c r="J138" s="194"/>
      <c r="K138" s="194"/>
      <c r="L138" s="194"/>
      <c r="M138" s="194"/>
      <c r="N138" s="194"/>
      <c r="O138" s="194"/>
      <c r="P138" s="194"/>
      <c r="Q138" s="194"/>
      <c r="R138" s="194"/>
      <c r="S138" s="194"/>
      <c r="T138" s="194"/>
      <c r="U138" s="194"/>
      <c r="V138" s="194"/>
    </row>
    <row r="139" spans="1:22" ht="16.5" customHeight="1">
      <c r="A139" s="194"/>
      <c r="B139" s="194"/>
      <c r="C139" s="474"/>
      <c r="D139" s="194"/>
      <c r="E139" s="194"/>
      <c r="F139" s="194"/>
      <c r="G139" s="194"/>
      <c r="H139" s="194"/>
      <c r="I139" s="194"/>
      <c r="J139" s="194"/>
      <c r="K139" s="194"/>
      <c r="L139" s="194"/>
      <c r="M139" s="194"/>
      <c r="N139" s="194"/>
      <c r="O139" s="194"/>
      <c r="P139" s="194"/>
      <c r="Q139" s="194"/>
      <c r="R139" s="194"/>
      <c r="S139" s="194"/>
      <c r="T139" s="194"/>
      <c r="U139" s="194"/>
      <c r="V139" s="194"/>
    </row>
    <row r="140" spans="1:22" ht="16.5" customHeight="1">
      <c r="A140" s="194"/>
      <c r="B140" s="194"/>
      <c r="C140" s="474"/>
      <c r="D140" s="194"/>
      <c r="E140" s="194"/>
      <c r="F140" s="194"/>
      <c r="G140" s="194"/>
      <c r="H140" s="194"/>
      <c r="I140" s="194"/>
      <c r="J140" s="194"/>
      <c r="K140" s="194"/>
      <c r="L140" s="194"/>
      <c r="M140" s="194"/>
      <c r="N140" s="194"/>
      <c r="O140" s="194"/>
      <c r="P140" s="194"/>
      <c r="Q140" s="194"/>
      <c r="R140" s="194"/>
      <c r="S140" s="194"/>
      <c r="T140" s="194"/>
      <c r="U140" s="194"/>
      <c r="V140" s="194"/>
    </row>
    <row r="141" spans="1:22" ht="16.5" customHeight="1">
      <c r="A141" s="194"/>
      <c r="B141" s="194"/>
      <c r="C141" s="474"/>
      <c r="D141" s="194"/>
      <c r="E141" s="194"/>
      <c r="F141" s="194"/>
      <c r="G141" s="194"/>
      <c r="H141" s="194"/>
      <c r="I141" s="194"/>
      <c r="J141" s="194"/>
      <c r="K141" s="194"/>
      <c r="L141" s="194"/>
      <c r="M141" s="194"/>
      <c r="N141" s="194"/>
      <c r="O141" s="194"/>
      <c r="P141" s="194"/>
      <c r="Q141" s="194"/>
      <c r="R141" s="194"/>
      <c r="S141" s="194"/>
      <c r="T141" s="194"/>
      <c r="U141" s="194"/>
      <c r="V141" s="194"/>
    </row>
    <row r="142" spans="1:22" ht="16.5" customHeight="1">
      <c r="A142" s="194"/>
      <c r="B142" s="194"/>
      <c r="C142" s="474"/>
      <c r="D142" s="194"/>
      <c r="E142" s="194"/>
      <c r="F142" s="194"/>
      <c r="G142" s="194"/>
      <c r="H142" s="194"/>
      <c r="I142" s="194"/>
      <c r="J142" s="194"/>
      <c r="K142" s="194"/>
      <c r="L142" s="194"/>
      <c r="M142" s="194"/>
      <c r="N142" s="194"/>
      <c r="O142" s="194"/>
      <c r="P142" s="194"/>
      <c r="Q142" s="194"/>
      <c r="R142" s="194"/>
      <c r="S142" s="194"/>
      <c r="T142" s="194"/>
      <c r="U142" s="194"/>
      <c r="V142" s="194"/>
    </row>
    <row r="143" spans="1:22" ht="16.5" customHeight="1">
      <c r="A143" s="194"/>
      <c r="B143" s="194"/>
      <c r="C143" s="474"/>
      <c r="D143" s="194"/>
      <c r="E143" s="194"/>
      <c r="F143" s="194"/>
      <c r="G143" s="194"/>
      <c r="H143" s="194"/>
      <c r="I143" s="194"/>
      <c r="J143" s="194"/>
      <c r="K143" s="194"/>
      <c r="L143" s="194"/>
      <c r="M143" s="194"/>
      <c r="N143" s="194"/>
      <c r="O143" s="194"/>
      <c r="P143" s="194"/>
      <c r="Q143" s="194"/>
      <c r="R143" s="194"/>
      <c r="S143" s="194"/>
      <c r="T143" s="194"/>
      <c r="U143" s="194"/>
      <c r="V143" s="194"/>
    </row>
    <row r="144" spans="1:22" ht="16.5" customHeight="1">
      <c r="A144" s="194"/>
      <c r="B144" s="194"/>
      <c r="C144" s="474"/>
      <c r="D144" s="194"/>
      <c r="E144" s="194"/>
      <c r="F144" s="194"/>
      <c r="G144" s="194"/>
      <c r="H144" s="194"/>
      <c r="I144" s="194"/>
      <c r="J144" s="194"/>
      <c r="K144" s="194"/>
      <c r="L144" s="194"/>
      <c r="M144" s="194"/>
      <c r="N144" s="194"/>
      <c r="O144" s="194"/>
      <c r="P144" s="194"/>
      <c r="Q144" s="194"/>
      <c r="R144" s="194"/>
      <c r="S144" s="194"/>
      <c r="T144" s="194"/>
      <c r="U144" s="194"/>
      <c r="V144" s="194"/>
    </row>
    <row r="145" spans="1:22" ht="16.5" customHeight="1">
      <c r="A145" s="194"/>
      <c r="B145" s="194"/>
      <c r="C145" s="474"/>
      <c r="D145" s="194"/>
      <c r="E145" s="194"/>
      <c r="F145" s="194"/>
      <c r="G145" s="194"/>
      <c r="H145" s="194"/>
      <c r="I145" s="194"/>
      <c r="J145" s="194"/>
      <c r="K145" s="194"/>
      <c r="L145" s="194"/>
      <c r="M145" s="194"/>
      <c r="N145" s="194"/>
      <c r="O145" s="194"/>
      <c r="P145" s="194"/>
      <c r="Q145" s="194"/>
      <c r="R145" s="194"/>
      <c r="S145" s="194"/>
      <c r="T145" s="194"/>
      <c r="U145" s="194"/>
      <c r="V145" s="194"/>
    </row>
    <row r="146" spans="1:22" ht="16.5" customHeight="1">
      <c r="A146" s="194"/>
      <c r="B146" s="194"/>
      <c r="C146" s="474"/>
      <c r="D146" s="194"/>
      <c r="E146" s="194"/>
      <c r="F146" s="194"/>
      <c r="G146" s="194"/>
      <c r="H146" s="194"/>
      <c r="I146" s="194"/>
      <c r="J146" s="194"/>
      <c r="K146" s="194"/>
      <c r="L146" s="194"/>
      <c r="M146" s="194"/>
      <c r="N146" s="194"/>
      <c r="O146" s="194"/>
      <c r="P146" s="194"/>
      <c r="Q146" s="194"/>
      <c r="R146" s="194"/>
      <c r="S146" s="194"/>
      <c r="T146" s="194"/>
      <c r="U146" s="194"/>
      <c r="V146" s="194"/>
    </row>
    <row r="147" spans="1:22" ht="16.5" customHeight="1">
      <c r="A147" s="194"/>
      <c r="B147" s="194"/>
      <c r="C147" s="474"/>
      <c r="D147" s="194"/>
      <c r="E147" s="194"/>
      <c r="F147" s="194"/>
      <c r="G147" s="194"/>
      <c r="H147" s="194"/>
      <c r="I147" s="194"/>
      <c r="J147" s="194"/>
      <c r="K147" s="194"/>
      <c r="L147" s="194"/>
      <c r="M147" s="194"/>
      <c r="N147" s="194"/>
      <c r="O147" s="194"/>
      <c r="P147" s="194"/>
      <c r="Q147" s="194"/>
      <c r="R147" s="194"/>
      <c r="S147" s="194"/>
      <c r="T147" s="194"/>
      <c r="U147" s="194"/>
      <c r="V147" s="194"/>
    </row>
    <row r="148" spans="1:22" ht="16.5" customHeight="1">
      <c r="A148" s="194"/>
      <c r="B148" s="194"/>
      <c r="C148" s="474"/>
      <c r="D148" s="194"/>
      <c r="E148" s="194"/>
      <c r="F148" s="194"/>
      <c r="G148" s="194"/>
      <c r="H148" s="194"/>
      <c r="I148" s="194"/>
      <c r="J148" s="194"/>
      <c r="K148" s="194"/>
      <c r="L148" s="194"/>
      <c r="M148" s="194"/>
      <c r="N148" s="194"/>
      <c r="O148" s="194"/>
      <c r="P148" s="194"/>
      <c r="Q148" s="194"/>
      <c r="R148" s="194"/>
      <c r="S148" s="194"/>
      <c r="T148" s="194"/>
      <c r="U148" s="194"/>
      <c r="V148" s="194"/>
    </row>
    <row r="149" spans="1:22" ht="16.5" customHeight="1">
      <c r="A149" s="194"/>
      <c r="B149" s="194"/>
      <c r="C149" s="474"/>
      <c r="D149" s="194"/>
      <c r="E149" s="194"/>
      <c r="F149" s="194"/>
      <c r="G149" s="194"/>
      <c r="H149" s="194"/>
      <c r="I149" s="194"/>
      <c r="J149" s="194"/>
      <c r="K149" s="194"/>
      <c r="L149" s="194"/>
      <c r="M149" s="194"/>
      <c r="N149" s="194"/>
      <c r="O149" s="194"/>
      <c r="P149" s="194"/>
      <c r="Q149" s="194"/>
      <c r="R149" s="194"/>
      <c r="S149" s="194"/>
      <c r="T149" s="194"/>
      <c r="U149" s="194"/>
      <c r="V149" s="194"/>
    </row>
    <row r="150" spans="1:22" ht="16.5" customHeight="1">
      <c r="A150" s="194"/>
      <c r="B150" s="194"/>
      <c r="C150" s="474"/>
      <c r="D150" s="194"/>
      <c r="E150" s="194"/>
      <c r="F150" s="194"/>
      <c r="G150" s="194"/>
      <c r="H150" s="194"/>
      <c r="I150" s="194"/>
      <c r="J150" s="194"/>
      <c r="K150" s="194"/>
      <c r="L150" s="194"/>
      <c r="M150" s="194"/>
      <c r="N150" s="194"/>
      <c r="O150" s="194"/>
      <c r="P150" s="194"/>
      <c r="Q150" s="194"/>
      <c r="R150" s="194"/>
      <c r="S150" s="194"/>
      <c r="T150" s="194"/>
      <c r="U150" s="194"/>
      <c r="V150" s="194"/>
    </row>
    <row r="151" spans="1:22" ht="16.5" customHeight="1">
      <c r="A151" s="194"/>
      <c r="B151" s="194"/>
      <c r="C151" s="474"/>
      <c r="D151" s="194"/>
      <c r="E151" s="194"/>
      <c r="F151" s="194"/>
      <c r="G151" s="194"/>
      <c r="H151" s="194"/>
      <c r="I151" s="194"/>
      <c r="J151" s="194"/>
      <c r="K151" s="194"/>
      <c r="L151" s="194"/>
      <c r="M151" s="194"/>
      <c r="N151" s="194"/>
      <c r="O151" s="194"/>
      <c r="P151" s="194"/>
      <c r="Q151" s="194"/>
      <c r="R151" s="194"/>
      <c r="S151" s="194"/>
      <c r="T151" s="194"/>
      <c r="U151" s="194"/>
      <c r="V151" s="194"/>
    </row>
    <row r="152" spans="1:22" ht="16.5" customHeight="1">
      <c r="A152" s="194"/>
      <c r="B152" s="194"/>
      <c r="C152" s="474"/>
      <c r="D152" s="194"/>
      <c r="E152" s="194"/>
      <c r="F152" s="194"/>
      <c r="G152" s="194"/>
      <c r="H152" s="194"/>
      <c r="I152" s="194"/>
      <c r="J152" s="194"/>
      <c r="K152" s="194"/>
      <c r="L152" s="194"/>
      <c r="M152" s="194"/>
      <c r="N152" s="194"/>
      <c r="O152" s="194"/>
      <c r="P152" s="194"/>
      <c r="Q152" s="194"/>
      <c r="R152" s="194"/>
      <c r="S152" s="194"/>
      <c r="T152" s="194"/>
      <c r="U152" s="194"/>
      <c r="V152" s="194"/>
    </row>
    <row r="153" spans="1:22" ht="16.5" customHeight="1">
      <c r="A153" s="194"/>
      <c r="B153" s="194"/>
      <c r="C153" s="474"/>
      <c r="D153" s="194"/>
      <c r="E153" s="194"/>
      <c r="F153" s="194"/>
      <c r="G153" s="194"/>
      <c r="H153" s="194"/>
      <c r="I153" s="194"/>
      <c r="J153" s="194"/>
      <c r="K153" s="194"/>
      <c r="L153" s="194"/>
      <c r="M153" s="194"/>
      <c r="N153" s="194"/>
      <c r="O153" s="194"/>
      <c r="P153" s="194"/>
      <c r="Q153" s="194"/>
      <c r="R153" s="194"/>
      <c r="S153" s="194"/>
      <c r="T153" s="194"/>
      <c r="U153" s="194"/>
      <c r="V153" s="194"/>
    </row>
    <row r="154" spans="1:22" ht="16.5" customHeight="1">
      <c r="A154" s="194"/>
      <c r="B154" s="194"/>
      <c r="C154" s="474"/>
      <c r="D154" s="194"/>
      <c r="E154" s="194"/>
      <c r="F154" s="194"/>
      <c r="G154" s="194"/>
      <c r="H154" s="194"/>
      <c r="I154" s="194"/>
      <c r="J154" s="194"/>
      <c r="K154" s="194"/>
      <c r="L154" s="194"/>
      <c r="M154" s="194"/>
      <c r="N154" s="194"/>
      <c r="O154" s="194"/>
      <c r="P154" s="194"/>
      <c r="Q154" s="194"/>
      <c r="R154" s="194"/>
      <c r="S154" s="194"/>
      <c r="T154" s="194"/>
      <c r="U154" s="194"/>
      <c r="V154" s="194"/>
    </row>
    <row r="155" spans="1:22" ht="16.5" customHeight="1">
      <c r="A155" s="194"/>
      <c r="B155" s="194"/>
      <c r="C155" s="474"/>
      <c r="D155" s="194"/>
      <c r="E155" s="194"/>
      <c r="F155" s="194"/>
      <c r="G155" s="194"/>
      <c r="H155" s="194"/>
      <c r="I155" s="194"/>
      <c r="J155" s="194"/>
      <c r="K155" s="194"/>
      <c r="L155" s="194"/>
      <c r="M155" s="194"/>
      <c r="N155" s="194"/>
      <c r="O155" s="194"/>
      <c r="P155" s="194"/>
      <c r="Q155" s="194"/>
      <c r="R155" s="194"/>
      <c r="S155" s="194"/>
      <c r="T155" s="194"/>
      <c r="U155" s="194"/>
      <c r="V155" s="194"/>
    </row>
    <row r="156" spans="1:22" ht="16.5" customHeight="1">
      <c r="A156" s="194"/>
      <c r="B156" s="194"/>
      <c r="C156" s="474"/>
      <c r="D156" s="194"/>
      <c r="E156" s="194"/>
      <c r="F156" s="194"/>
      <c r="G156" s="194"/>
      <c r="H156" s="194"/>
      <c r="I156" s="194"/>
      <c r="J156" s="194"/>
      <c r="K156" s="194"/>
      <c r="L156" s="194"/>
      <c r="M156" s="194"/>
      <c r="N156" s="194"/>
      <c r="O156" s="194"/>
      <c r="P156" s="194"/>
      <c r="Q156" s="194"/>
      <c r="R156" s="194"/>
      <c r="S156" s="194"/>
      <c r="T156" s="194"/>
      <c r="U156" s="194"/>
      <c r="V156" s="194"/>
    </row>
    <row r="157" spans="1:22" ht="16.5" customHeight="1">
      <c r="A157" s="194"/>
      <c r="B157" s="194"/>
      <c r="C157" s="474"/>
      <c r="D157" s="194"/>
      <c r="E157" s="194"/>
      <c r="F157" s="194"/>
      <c r="G157" s="194"/>
      <c r="H157" s="194"/>
      <c r="I157" s="194"/>
      <c r="J157" s="194"/>
      <c r="K157" s="194"/>
      <c r="L157" s="194"/>
      <c r="M157" s="194"/>
      <c r="N157" s="194"/>
      <c r="O157" s="194"/>
      <c r="P157" s="194"/>
      <c r="Q157" s="194"/>
      <c r="R157" s="194"/>
      <c r="S157" s="194"/>
      <c r="T157" s="194"/>
      <c r="U157" s="194"/>
      <c r="V157" s="194"/>
    </row>
    <row r="158" spans="1:22" ht="16.5" customHeight="1">
      <c r="A158" s="194"/>
      <c r="B158" s="194"/>
      <c r="C158" s="474"/>
      <c r="D158" s="194"/>
      <c r="E158" s="194"/>
      <c r="F158" s="194"/>
      <c r="G158" s="194"/>
      <c r="H158" s="194"/>
      <c r="I158" s="194"/>
      <c r="J158" s="194"/>
      <c r="K158" s="194"/>
      <c r="L158" s="194"/>
      <c r="M158" s="194"/>
      <c r="N158" s="194"/>
      <c r="O158" s="194"/>
      <c r="P158" s="194"/>
      <c r="Q158" s="194"/>
      <c r="R158" s="194"/>
      <c r="S158" s="194"/>
      <c r="T158" s="194"/>
      <c r="U158" s="194"/>
      <c r="V158" s="194"/>
    </row>
    <row r="159" spans="1:22" ht="16.5" customHeight="1">
      <c r="A159" s="194"/>
      <c r="B159" s="194"/>
      <c r="C159" s="474"/>
      <c r="D159" s="194"/>
      <c r="E159" s="194"/>
      <c r="F159" s="194"/>
      <c r="G159" s="194"/>
      <c r="H159" s="194"/>
      <c r="I159" s="194"/>
      <c r="J159" s="194"/>
      <c r="K159" s="194"/>
      <c r="L159" s="194"/>
      <c r="M159" s="194"/>
      <c r="N159" s="194"/>
      <c r="O159" s="194"/>
      <c r="P159" s="194"/>
      <c r="Q159" s="194"/>
      <c r="R159" s="194"/>
      <c r="S159" s="194"/>
      <c r="T159" s="194"/>
      <c r="U159" s="194"/>
      <c r="V159" s="194"/>
    </row>
    <row r="160" spans="1:22" ht="16.5" customHeight="1">
      <c r="A160" s="194"/>
      <c r="B160" s="194"/>
      <c r="C160" s="474"/>
      <c r="D160" s="194"/>
      <c r="E160" s="194"/>
      <c r="F160" s="194"/>
      <c r="G160" s="194"/>
      <c r="H160" s="194"/>
      <c r="I160" s="194"/>
      <c r="J160" s="194"/>
      <c r="K160" s="194"/>
      <c r="L160" s="194"/>
      <c r="M160" s="194"/>
      <c r="N160" s="194"/>
      <c r="O160" s="194"/>
      <c r="P160" s="194"/>
      <c r="Q160" s="194"/>
      <c r="R160" s="194"/>
      <c r="S160" s="194"/>
      <c r="T160" s="194"/>
      <c r="U160" s="194"/>
      <c r="V160" s="194"/>
    </row>
    <row r="161" spans="1:22" ht="16.5" customHeight="1">
      <c r="A161" s="194"/>
      <c r="B161" s="194"/>
      <c r="C161" s="474"/>
      <c r="D161" s="194"/>
      <c r="E161" s="194"/>
      <c r="F161" s="194"/>
      <c r="G161" s="194"/>
      <c r="H161" s="194"/>
      <c r="I161" s="194"/>
      <c r="J161" s="194"/>
      <c r="K161" s="194"/>
      <c r="L161" s="194"/>
      <c r="M161" s="194"/>
      <c r="N161" s="194"/>
      <c r="O161" s="194"/>
      <c r="P161" s="194"/>
      <c r="Q161" s="194"/>
      <c r="R161" s="194"/>
      <c r="S161" s="194"/>
      <c r="T161" s="194"/>
      <c r="U161" s="194"/>
      <c r="V161" s="194"/>
    </row>
    <row r="162" spans="1:22" ht="16.5" customHeight="1">
      <c r="A162" s="194"/>
      <c r="B162" s="194"/>
      <c r="C162" s="474"/>
      <c r="D162" s="194"/>
      <c r="E162" s="194"/>
      <c r="F162" s="194"/>
      <c r="G162" s="194"/>
      <c r="H162" s="194"/>
      <c r="I162" s="194"/>
      <c r="J162" s="194"/>
      <c r="K162" s="194"/>
      <c r="L162" s="194"/>
      <c r="M162" s="194"/>
      <c r="N162" s="194"/>
      <c r="O162" s="194"/>
      <c r="P162" s="194"/>
      <c r="Q162" s="194"/>
      <c r="R162" s="194"/>
      <c r="S162" s="194"/>
      <c r="T162" s="194"/>
      <c r="U162" s="194"/>
      <c r="V162" s="194"/>
    </row>
    <row r="163" spans="1:22" ht="16.5" customHeight="1">
      <c r="A163" s="194"/>
      <c r="B163" s="194"/>
      <c r="C163" s="474"/>
      <c r="D163" s="194"/>
      <c r="E163" s="194"/>
      <c r="F163" s="194"/>
      <c r="G163" s="194"/>
      <c r="H163" s="194"/>
      <c r="I163" s="194"/>
      <c r="J163" s="194"/>
      <c r="K163" s="194"/>
      <c r="L163" s="194"/>
      <c r="M163" s="194"/>
      <c r="N163" s="194"/>
      <c r="O163" s="194"/>
      <c r="P163" s="194"/>
      <c r="Q163" s="194"/>
      <c r="R163" s="194"/>
      <c r="S163" s="194"/>
      <c r="T163" s="194"/>
      <c r="U163" s="194"/>
      <c r="V163" s="194"/>
    </row>
    <row r="164" spans="1:22" ht="16.5" customHeight="1">
      <c r="A164" s="194"/>
      <c r="B164" s="194"/>
      <c r="C164" s="474"/>
      <c r="D164" s="194"/>
      <c r="E164" s="194"/>
      <c r="F164" s="194"/>
      <c r="G164" s="194"/>
      <c r="H164" s="194"/>
      <c r="I164" s="194"/>
      <c r="J164" s="194"/>
      <c r="K164" s="194"/>
      <c r="L164" s="194"/>
      <c r="M164" s="194"/>
      <c r="N164" s="194"/>
      <c r="O164" s="194"/>
      <c r="P164" s="194"/>
      <c r="Q164" s="194"/>
      <c r="R164" s="194"/>
      <c r="S164" s="194"/>
      <c r="T164" s="194"/>
      <c r="U164" s="194"/>
      <c r="V164" s="194"/>
    </row>
    <row r="165" spans="1:22" ht="16.5" customHeight="1">
      <c r="A165" s="194"/>
      <c r="B165" s="194"/>
      <c r="C165" s="474"/>
      <c r="D165" s="194"/>
      <c r="E165" s="194"/>
      <c r="F165" s="194"/>
      <c r="G165" s="194"/>
      <c r="H165" s="194"/>
      <c r="I165" s="194"/>
      <c r="J165" s="194"/>
      <c r="K165" s="194"/>
      <c r="L165" s="194"/>
      <c r="M165" s="194"/>
      <c r="N165" s="194"/>
      <c r="O165" s="194"/>
      <c r="P165" s="194"/>
      <c r="Q165" s="194"/>
      <c r="R165" s="194"/>
      <c r="S165" s="194"/>
      <c r="T165" s="194"/>
      <c r="U165" s="194"/>
      <c r="V165" s="194"/>
    </row>
    <row r="166" spans="1:22" ht="16.5" customHeight="1">
      <c r="A166" s="194"/>
      <c r="B166" s="194"/>
      <c r="C166" s="474"/>
      <c r="D166" s="194"/>
      <c r="E166" s="194"/>
      <c r="F166" s="194"/>
      <c r="G166" s="194"/>
      <c r="H166" s="194"/>
      <c r="I166" s="194"/>
      <c r="J166" s="194"/>
      <c r="K166" s="194"/>
      <c r="L166" s="194"/>
      <c r="M166" s="194"/>
      <c r="N166" s="194"/>
      <c r="O166" s="194"/>
      <c r="P166" s="194"/>
      <c r="Q166" s="194"/>
      <c r="R166" s="194"/>
      <c r="S166" s="194"/>
      <c r="T166" s="194"/>
      <c r="U166" s="194"/>
      <c r="V166" s="194"/>
    </row>
    <row r="167" spans="1:22" ht="16.5" customHeight="1">
      <c r="A167" s="194"/>
      <c r="B167" s="194"/>
      <c r="C167" s="474"/>
      <c r="D167" s="194"/>
      <c r="E167" s="194"/>
      <c r="F167" s="194"/>
      <c r="G167" s="194"/>
      <c r="H167" s="194"/>
      <c r="I167" s="194"/>
      <c r="J167" s="194"/>
      <c r="K167" s="194"/>
      <c r="L167" s="194"/>
      <c r="M167" s="194"/>
      <c r="N167" s="194"/>
      <c r="O167" s="194"/>
      <c r="P167" s="194"/>
      <c r="Q167" s="194"/>
      <c r="R167" s="194"/>
      <c r="S167" s="194"/>
      <c r="T167" s="194"/>
      <c r="U167" s="194"/>
      <c r="V167" s="194"/>
    </row>
    <row r="168" spans="1:22" ht="16.5" customHeight="1">
      <c r="A168" s="194"/>
      <c r="B168" s="194"/>
      <c r="C168" s="474"/>
      <c r="D168" s="194"/>
      <c r="E168" s="194"/>
      <c r="F168" s="194"/>
      <c r="G168" s="194"/>
      <c r="H168" s="194"/>
      <c r="I168" s="194"/>
      <c r="J168" s="194"/>
      <c r="K168" s="194"/>
      <c r="L168" s="194"/>
      <c r="M168" s="194"/>
      <c r="N168" s="194"/>
      <c r="O168" s="194"/>
      <c r="P168" s="194"/>
      <c r="Q168" s="194"/>
      <c r="R168" s="194"/>
      <c r="S168" s="194"/>
      <c r="T168" s="194"/>
      <c r="U168" s="194"/>
      <c r="V168" s="194"/>
    </row>
    <row r="169" spans="1:22" ht="16.5" customHeight="1">
      <c r="A169" s="194"/>
      <c r="B169" s="194"/>
      <c r="C169" s="474"/>
      <c r="D169" s="194"/>
      <c r="E169" s="194"/>
      <c r="F169" s="194"/>
      <c r="G169" s="194"/>
      <c r="H169" s="194"/>
      <c r="I169" s="194"/>
      <c r="J169" s="194"/>
      <c r="K169" s="194"/>
      <c r="L169" s="194"/>
      <c r="M169" s="194"/>
      <c r="N169" s="194"/>
      <c r="O169" s="194"/>
      <c r="P169" s="194"/>
      <c r="Q169" s="194"/>
      <c r="R169" s="194"/>
      <c r="S169" s="194"/>
      <c r="T169" s="194"/>
      <c r="U169" s="194"/>
      <c r="V169" s="194"/>
    </row>
    <row r="170" spans="1:22" ht="16.5" customHeight="1">
      <c r="A170" s="194"/>
      <c r="B170" s="194"/>
      <c r="C170" s="474"/>
      <c r="D170" s="194"/>
      <c r="E170" s="194"/>
      <c r="F170" s="194"/>
      <c r="G170" s="194"/>
      <c r="H170" s="194"/>
      <c r="I170" s="194"/>
      <c r="J170" s="194"/>
      <c r="K170" s="194"/>
      <c r="L170" s="194"/>
      <c r="M170" s="194"/>
      <c r="N170" s="194"/>
      <c r="O170" s="194"/>
      <c r="P170" s="194"/>
      <c r="Q170" s="194"/>
      <c r="R170" s="194"/>
      <c r="S170" s="194"/>
      <c r="T170" s="194"/>
      <c r="U170" s="194"/>
      <c r="V170" s="194"/>
    </row>
    <row r="171" spans="1:22" ht="16.5" customHeight="1">
      <c r="A171" s="194"/>
      <c r="B171" s="194"/>
      <c r="C171" s="474"/>
      <c r="D171" s="194"/>
      <c r="E171" s="194"/>
      <c r="F171" s="194"/>
      <c r="G171" s="194"/>
      <c r="H171" s="194"/>
      <c r="I171" s="194"/>
      <c r="J171" s="194"/>
      <c r="K171" s="194"/>
      <c r="L171" s="194"/>
      <c r="M171" s="194"/>
      <c r="N171" s="194"/>
      <c r="O171" s="194"/>
      <c r="P171" s="194"/>
      <c r="Q171" s="194"/>
      <c r="R171" s="194"/>
      <c r="S171" s="194"/>
      <c r="T171" s="194"/>
      <c r="U171" s="194"/>
      <c r="V171" s="194"/>
    </row>
    <row r="172" spans="1:22" ht="16.5" customHeight="1">
      <c r="A172" s="194"/>
      <c r="B172" s="194"/>
      <c r="C172" s="474"/>
      <c r="D172" s="194"/>
      <c r="E172" s="194"/>
      <c r="F172" s="194"/>
      <c r="G172" s="194"/>
      <c r="H172" s="194"/>
      <c r="I172" s="194"/>
      <c r="J172" s="194"/>
      <c r="K172" s="194"/>
      <c r="L172" s="194"/>
      <c r="M172" s="194"/>
      <c r="N172" s="194"/>
      <c r="O172" s="194"/>
      <c r="P172" s="194"/>
      <c r="Q172" s="194"/>
      <c r="R172" s="194"/>
      <c r="S172" s="194"/>
      <c r="T172" s="194"/>
      <c r="U172" s="194"/>
      <c r="V172" s="194"/>
    </row>
    <row r="173" spans="1:22" ht="16.5" customHeight="1">
      <c r="A173" s="194"/>
      <c r="B173" s="194"/>
      <c r="C173" s="474"/>
      <c r="D173" s="194"/>
      <c r="E173" s="194"/>
      <c r="F173" s="194"/>
      <c r="G173" s="194"/>
      <c r="H173" s="194"/>
      <c r="I173" s="194"/>
      <c r="J173" s="194"/>
      <c r="K173" s="194"/>
      <c r="L173" s="194"/>
      <c r="M173" s="194"/>
      <c r="N173" s="194"/>
      <c r="O173" s="194"/>
      <c r="P173" s="194"/>
      <c r="Q173" s="194"/>
      <c r="R173" s="194"/>
      <c r="S173" s="194"/>
      <c r="T173" s="194"/>
      <c r="U173" s="194"/>
      <c r="V173" s="194"/>
    </row>
    <row r="174" spans="1:22" ht="16.5" customHeight="1">
      <c r="A174" s="194"/>
      <c r="B174" s="194"/>
      <c r="C174" s="474"/>
      <c r="D174" s="194"/>
      <c r="E174" s="194"/>
      <c r="F174" s="194"/>
      <c r="G174" s="194"/>
      <c r="H174" s="194"/>
      <c r="I174" s="194"/>
      <c r="J174" s="194"/>
      <c r="K174" s="194"/>
      <c r="L174" s="194"/>
      <c r="M174" s="194"/>
      <c r="N174" s="194"/>
      <c r="O174" s="194"/>
      <c r="P174" s="194"/>
      <c r="Q174" s="194"/>
      <c r="R174" s="194"/>
      <c r="S174" s="194"/>
      <c r="T174" s="194"/>
      <c r="U174" s="194"/>
      <c r="V174" s="194"/>
    </row>
    <row r="175" spans="1:22" ht="16.5" customHeight="1">
      <c r="A175" s="194"/>
      <c r="B175" s="194"/>
      <c r="C175" s="474"/>
      <c r="D175" s="194"/>
      <c r="E175" s="194"/>
      <c r="F175" s="194"/>
      <c r="G175" s="194"/>
      <c r="H175" s="194"/>
      <c r="I175" s="194"/>
      <c r="J175" s="194"/>
      <c r="K175" s="194"/>
      <c r="L175" s="194"/>
      <c r="M175" s="194"/>
      <c r="N175" s="194"/>
      <c r="O175" s="194"/>
      <c r="P175" s="194"/>
      <c r="Q175" s="194"/>
      <c r="R175" s="194"/>
      <c r="S175" s="194"/>
      <c r="T175" s="194"/>
      <c r="U175" s="194"/>
      <c r="V175" s="194"/>
    </row>
    <row r="176" spans="1:22" ht="16.5" customHeight="1">
      <c r="A176" s="194"/>
      <c r="B176" s="194"/>
      <c r="C176" s="474"/>
      <c r="D176" s="194"/>
      <c r="E176" s="194"/>
      <c r="F176" s="194"/>
      <c r="G176" s="194"/>
      <c r="H176" s="194"/>
      <c r="I176" s="194"/>
      <c r="J176" s="194"/>
      <c r="K176" s="194"/>
      <c r="L176" s="194"/>
      <c r="M176" s="194"/>
      <c r="N176" s="194"/>
      <c r="O176" s="194"/>
      <c r="P176" s="194"/>
      <c r="Q176" s="194"/>
      <c r="R176" s="194"/>
      <c r="S176" s="194"/>
      <c r="T176" s="194"/>
      <c r="U176" s="194"/>
      <c r="V176" s="194"/>
    </row>
    <row r="177" spans="1:22" ht="16.5" customHeight="1">
      <c r="A177" s="194"/>
      <c r="B177" s="194"/>
      <c r="C177" s="474"/>
      <c r="D177" s="194"/>
      <c r="E177" s="194"/>
      <c r="F177" s="194"/>
      <c r="G177" s="194"/>
      <c r="H177" s="194"/>
      <c r="I177" s="194"/>
      <c r="J177" s="194"/>
      <c r="K177" s="194"/>
      <c r="L177" s="194"/>
      <c r="M177" s="194"/>
      <c r="N177" s="194"/>
      <c r="O177" s="194"/>
      <c r="P177" s="194"/>
      <c r="Q177" s="194"/>
      <c r="R177" s="194"/>
      <c r="S177" s="194"/>
      <c r="T177" s="194"/>
      <c r="U177" s="194"/>
      <c r="V177" s="194"/>
    </row>
    <row r="178" spans="1:22" ht="16.5" customHeight="1">
      <c r="A178" s="194"/>
      <c r="B178" s="194"/>
      <c r="C178" s="474"/>
      <c r="D178" s="194"/>
      <c r="E178" s="194"/>
      <c r="F178" s="194"/>
      <c r="G178" s="194"/>
      <c r="H178" s="194"/>
      <c r="I178" s="194"/>
      <c r="J178" s="194"/>
      <c r="K178" s="194"/>
      <c r="L178" s="194"/>
      <c r="M178" s="194"/>
      <c r="N178" s="194"/>
      <c r="O178" s="194"/>
      <c r="P178" s="194"/>
      <c r="Q178" s="194"/>
      <c r="R178" s="194"/>
      <c r="S178" s="194"/>
      <c r="T178" s="194"/>
      <c r="U178" s="194"/>
      <c r="V178" s="194"/>
    </row>
    <row r="179" spans="1:22" ht="16.5" customHeight="1">
      <c r="A179" s="194"/>
      <c r="B179" s="194"/>
      <c r="C179" s="474"/>
      <c r="D179" s="194"/>
      <c r="E179" s="194"/>
      <c r="F179" s="194"/>
      <c r="G179" s="194"/>
      <c r="H179" s="194"/>
      <c r="I179" s="194"/>
      <c r="J179" s="194"/>
      <c r="K179" s="194"/>
      <c r="L179" s="194"/>
      <c r="M179" s="194"/>
      <c r="N179" s="194"/>
      <c r="O179" s="194"/>
      <c r="P179" s="194"/>
      <c r="Q179" s="194"/>
      <c r="R179" s="194"/>
      <c r="S179" s="194"/>
      <c r="T179" s="194"/>
      <c r="U179" s="194"/>
      <c r="V179" s="194"/>
    </row>
    <row r="180" spans="1:22" ht="16.5" customHeight="1">
      <c r="A180" s="194"/>
      <c r="B180" s="194"/>
      <c r="C180" s="474"/>
      <c r="D180" s="194"/>
      <c r="E180" s="194"/>
      <c r="F180" s="194"/>
      <c r="G180" s="194"/>
      <c r="H180" s="194"/>
      <c r="I180" s="194"/>
      <c r="J180" s="194"/>
      <c r="K180" s="194"/>
      <c r="L180" s="194"/>
      <c r="M180" s="194"/>
      <c r="N180" s="194"/>
      <c r="O180" s="194"/>
      <c r="P180" s="194"/>
      <c r="Q180" s="194"/>
      <c r="R180" s="194"/>
      <c r="S180" s="194"/>
      <c r="T180" s="194"/>
      <c r="U180" s="194"/>
      <c r="V180" s="194"/>
    </row>
    <row r="181" spans="1:22" ht="16.5" customHeight="1">
      <c r="A181" s="194"/>
      <c r="B181" s="194"/>
      <c r="C181" s="474"/>
      <c r="D181" s="194"/>
      <c r="E181" s="194"/>
      <c r="F181" s="194"/>
      <c r="G181" s="194"/>
      <c r="H181" s="194"/>
      <c r="I181" s="194"/>
      <c r="J181" s="194"/>
      <c r="K181" s="194"/>
      <c r="L181" s="194"/>
      <c r="M181" s="194"/>
      <c r="N181" s="194"/>
      <c r="O181" s="194"/>
      <c r="P181" s="194"/>
      <c r="Q181" s="194"/>
      <c r="R181" s="194"/>
      <c r="S181" s="194"/>
      <c r="T181" s="194"/>
      <c r="U181" s="194"/>
      <c r="V181" s="194"/>
    </row>
    <row r="182" spans="1:22" ht="16.5" customHeight="1">
      <c r="A182" s="194"/>
      <c r="B182" s="194"/>
      <c r="C182" s="474"/>
      <c r="D182" s="194"/>
      <c r="E182" s="194"/>
      <c r="F182" s="194"/>
      <c r="G182" s="194"/>
      <c r="H182" s="194"/>
      <c r="I182" s="194"/>
      <c r="J182" s="194"/>
      <c r="K182" s="194"/>
      <c r="L182" s="194"/>
      <c r="M182" s="194"/>
      <c r="N182" s="194"/>
      <c r="O182" s="194"/>
      <c r="P182" s="194"/>
      <c r="Q182" s="194"/>
      <c r="R182" s="194"/>
      <c r="S182" s="194"/>
      <c r="T182" s="194"/>
      <c r="U182" s="194"/>
      <c r="V182" s="194"/>
    </row>
    <row r="183" spans="1:22" ht="16.5" customHeight="1">
      <c r="A183" s="194"/>
      <c r="B183" s="194"/>
      <c r="C183" s="474"/>
      <c r="D183" s="194"/>
      <c r="E183" s="194"/>
      <c r="F183" s="194"/>
      <c r="G183" s="194"/>
      <c r="H183" s="194"/>
      <c r="I183" s="194"/>
      <c r="J183" s="194"/>
      <c r="K183" s="194"/>
      <c r="L183" s="194"/>
      <c r="M183" s="194"/>
      <c r="N183" s="194"/>
      <c r="O183" s="194"/>
      <c r="P183" s="194"/>
      <c r="Q183" s="194"/>
      <c r="R183" s="194"/>
      <c r="S183" s="194"/>
      <c r="T183" s="194"/>
      <c r="U183" s="194"/>
      <c r="V183" s="194"/>
    </row>
    <row r="184" spans="1:22" ht="16.5" customHeight="1">
      <c r="A184" s="194"/>
      <c r="B184" s="194"/>
      <c r="C184" s="474"/>
      <c r="D184" s="194"/>
      <c r="E184" s="194"/>
      <c r="F184" s="194"/>
      <c r="G184" s="194"/>
      <c r="H184" s="194"/>
      <c r="I184" s="194"/>
      <c r="J184" s="194"/>
      <c r="K184" s="194"/>
      <c r="L184" s="194"/>
      <c r="M184" s="194"/>
      <c r="N184" s="194"/>
      <c r="O184" s="194"/>
      <c r="P184" s="194"/>
      <c r="Q184" s="194"/>
      <c r="R184" s="194"/>
      <c r="S184" s="194"/>
      <c r="T184" s="194"/>
      <c r="U184" s="194"/>
      <c r="V184" s="194"/>
    </row>
    <row r="185" spans="1:22" ht="16.5" customHeight="1">
      <c r="A185" s="194"/>
      <c r="B185" s="194"/>
      <c r="C185" s="474"/>
      <c r="D185" s="194"/>
      <c r="E185" s="194"/>
      <c r="F185" s="194"/>
      <c r="G185" s="194"/>
      <c r="H185" s="194"/>
      <c r="I185" s="194"/>
      <c r="J185" s="194"/>
      <c r="K185" s="194"/>
      <c r="L185" s="194"/>
      <c r="M185" s="194"/>
      <c r="N185" s="194"/>
      <c r="O185" s="194"/>
      <c r="P185" s="194"/>
      <c r="Q185" s="194"/>
      <c r="R185" s="194"/>
      <c r="S185" s="194"/>
      <c r="T185" s="194"/>
      <c r="U185" s="194"/>
      <c r="V185" s="194"/>
    </row>
    <row r="186" spans="1:22" ht="16.5" customHeight="1">
      <c r="A186" s="194"/>
      <c r="B186" s="194"/>
      <c r="C186" s="474"/>
      <c r="D186" s="194"/>
      <c r="E186" s="194"/>
      <c r="F186" s="194"/>
      <c r="G186" s="194"/>
      <c r="H186" s="194"/>
      <c r="I186" s="194"/>
      <c r="J186" s="194"/>
      <c r="K186" s="194"/>
      <c r="L186" s="194"/>
      <c r="M186" s="194"/>
      <c r="N186" s="194"/>
      <c r="O186" s="194"/>
      <c r="P186" s="194"/>
      <c r="Q186" s="194"/>
      <c r="R186" s="194"/>
      <c r="S186" s="194"/>
      <c r="T186" s="194"/>
      <c r="U186" s="194"/>
      <c r="V186" s="194"/>
    </row>
    <row r="187" spans="1:22" ht="16.5" customHeight="1">
      <c r="A187" s="194"/>
      <c r="B187" s="194"/>
      <c r="C187" s="474"/>
      <c r="D187" s="194"/>
      <c r="E187" s="194"/>
      <c r="F187" s="194"/>
      <c r="G187" s="194"/>
      <c r="H187" s="194"/>
      <c r="I187" s="194"/>
      <c r="J187" s="194"/>
      <c r="K187" s="194"/>
      <c r="L187" s="194"/>
      <c r="M187" s="194"/>
      <c r="N187" s="194"/>
      <c r="O187" s="194"/>
      <c r="P187" s="194"/>
      <c r="Q187" s="194"/>
      <c r="R187" s="194"/>
      <c r="S187" s="194"/>
      <c r="T187" s="194"/>
      <c r="U187" s="194"/>
      <c r="V187" s="194"/>
    </row>
    <row r="188" spans="1:22" ht="16.5" customHeight="1">
      <c r="A188" s="194"/>
      <c r="B188" s="194"/>
      <c r="C188" s="474"/>
      <c r="D188" s="194"/>
      <c r="E188" s="194"/>
      <c r="F188" s="194"/>
      <c r="G188" s="194"/>
      <c r="H188" s="194"/>
      <c r="I188" s="194"/>
      <c r="J188" s="194"/>
      <c r="K188" s="194"/>
      <c r="L188" s="194"/>
      <c r="M188" s="194"/>
      <c r="N188" s="194"/>
      <c r="O188" s="194"/>
      <c r="P188" s="194"/>
      <c r="Q188" s="194"/>
      <c r="R188" s="194"/>
      <c r="S188" s="194"/>
      <c r="T188" s="194"/>
      <c r="U188" s="194"/>
      <c r="V188" s="194"/>
    </row>
    <row r="189" spans="1:22" ht="16.5" customHeight="1">
      <c r="A189" s="194"/>
      <c r="B189" s="194"/>
      <c r="C189" s="474"/>
      <c r="D189" s="194"/>
      <c r="E189" s="194"/>
      <c r="F189" s="194"/>
      <c r="G189" s="194"/>
      <c r="H189" s="194"/>
      <c r="I189" s="194"/>
      <c r="J189" s="194"/>
      <c r="K189" s="194"/>
      <c r="L189" s="194"/>
      <c r="M189" s="194"/>
      <c r="N189" s="194"/>
      <c r="O189" s="194"/>
      <c r="P189" s="194"/>
      <c r="Q189" s="194"/>
      <c r="R189" s="194"/>
      <c r="S189" s="194"/>
      <c r="T189" s="194"/>
      <c r="U189" s="194"/>
      <c r="V189" s="194"/>
    </row>
    <row r="190" spans="1:22" ht="16.5" customHeight="1">
      <c r="A190" s="194"/>
      <c r="B190" s="194"/>
      <c r="C190" s="474"/>
      <c r="D190" s="194"/>
      <c r="E190" s="194"/>
      <c r="F190" s="194"/>
      <c r="G190" s="194"/>
      <c r="H190" s="194"/>
      <c r="I190" s="194"/>
      <c r="J190" s="194"/>
      <c r="K190" s="194"/>
      <c r="L190" s="194"/>
      <c r="M190" s="194"/>
      <c r="N190" s="194"/>
      <c r="O190" s="194"/>
      <c r="P190" s="194"/>
      <c r="Q190" s="194"/>
      <c r="R190" s="194"/>
      <c r="S190" s="194"/>
      <c r="T190" s="194"/>
      <c r="U190" s="194"/>
      <c r="V190" s="194"/>
    </row>
    <row r="191" spans="1:22" ht="16.5" customHeight="1">
      <c r="A191" s="194"/>
      <c r="B191" s="194"/>
      <c r="C191" s="474"/>
      <c r="D191" s="194"/>
      <c r="E191" s="194"/>
      <c r="F191" s="194"/>
      <c r="G191" s="194"/>
      <c r="H191" s="194"/>
      <c r="I191" s="194"/>
      <c r="J191" s="194"/>
      <c r="K191" s="194"/>
      <c r="L191" s="194"/>
      <c r="M191" s="194"/>
      <c r="N191" s="194"/>
      <c r="O191" s="194"/>
      <c r="P191" s="194"/>
      <c r="Q191" s="194"/>
      <c r="R191" s="194"/>
      <c r="S191" s="194"/>
      <c r="T191" s="194"/>
      <c r="U191" s="194"/>
      <c r="V191" s="194"/>
    </row>
    <row r="192" spans="1:22" ht="16.5" customHeight="1">
      <c r="A192" s="194"/>
      <c r="B192" s="194"/>
      <c r="C192" s="474"/>
      <c r="D192" s="194"/>
      <c r="E192" s="194"/>
      <c r="F192" s="194"/>
      <c r="G192" s="194"/>
      <c r="H192" s="194"/>
      <c r="I192" s="194"/>
      <c r="J192" s="194"/>
      <c r="K192" s="194"/>
      <c r="L192" s="194"/>
      <c r="M192" s="194"/>
      <c r="N192" s="194"/>
      <c r="O192" s="194"/>
      <c r="P192" s="194"/>
      <c r="Q192" s="194"/>
      <c r="R192" s="194"/>
      <c r="S192" s="194"/>
      <c r="T192" s="194"/>
      <c r="U192" s="194"/>
      <c r="V192" s="194"/>
    </row>
    <row r="193" spans="1:22" ht="16.5" customHeight="1">
      <c r="A193" s="194"/>
      <c r="B193" s="194"/>
      <c r="C193" s="474"/>
      <c r="D193" s="194"/>
      <c r="E193" s="194"/>
      <c r="F193" s="194"/>
      <c r="G193" s="194"/>
      <c r="H193" s="194"/>
      <c r="I193" s="194"/>
      <c r="J193" s="194"/>
      <c r="K193" s="194"/>
      <c r="L193" s="194"/>
      <c r="M193" s="194"/>
      <c r="N193" s="194"/>
      <c r="O193" s="194"/>
      <c r="P193" s="194"/>
      <c r="Q193" s="194"/>
      <c r="R193" s="194"/>
      <c r="S193" s="194"/>
      <c r="T193" s="194"/>
      <c r="U193" s="194"/>
      <c r="V193" s="194"/>
    </row>
    <row r="194" spans="1:22" ht="16.5" customHeight="1">
      <c r="A194" s="194"/>
      <c r="B194" s="194"/>
      <c r="C194" s="474"/>
      <c r="D194" s="194"/>
      <c r="E194" s="194"/>
      <c r="F194" s="194"/>
      <c r="G194" s="194"/>
      <c r="H194" s="194"/>
      <c r="I194" s="194"/>
      <c r="J194" s="194"/>
      <c r="K194" s="194"/>
      <c r="L194" s="194"/>
      <c r="M194" s="194"/>
      <c r="N194" s="194"/>
      <c r="O194" s="194"/>
      <c r="P194" s="194"/>
      <c r="Q194" s="194"/>
      <c r="R194" s="194"/>
      <c r="S194" s="194"/>
      <c r="T194" s="194"/>
      <c r="U194" s="194"/>
      <c r="V194" s="194"/>
    </row>
    <row r="195" spans="1:22" ht="16.5" customHeight="1">
      <c r="A195" s="194"/>
      <c r="B195" s="194"/>
      <c r="C195" s="474"/>
      <c r="D195" s="194"/>
      <c r="E195" s="194"/>
      <c r="F195" s="194"/>
      <c r="G195" s="194"/>
      <c r="H195" s="194"/>
      <c r="I195" s="194"/>
      <c r="J195" s="194"/>
      <c r="K195" s="194"/>
      <c r="L195" s="194"/>
      <c r="M195" s="194"/>
      <c r="N195" s="194"/>
      <c r="O195" s="194"/>
      <c r="P195" s="194"/>
      <c r="Q195" s="194"/>
      <c r="R195" s="194"/>
      <c r="S195" s="194"/>
      <c r="T195" s="194"/>
      <c r="U195" s="194"/>
      <c r="V195" s="194"/>
    </row>
    <row r="196" spans="1:22" ht="16.5" customHeight="1">
      <c r="A196" s="194"/>
      <c r="B196" s="194"/>
      <c r="C196" s="474"/>
      <c r="D196" s="194"/>
      <c r="E196" s="194"/>
      <c r="F196" s="194"/>
      <c r="G196" s="194"/>
      <c r="H196" s="194"/>
      <c r="I196" s="194"/>
      <c r="J196" s="194"/>
      <c r="K196" s="194"/>
      <c r="L196" s="194"/>
      <c r="M196" s="194"/>
      <c r="N196" s="194"/>
      <c r="O196" s="194"/>
      <c r="P196" s="194"/>
      <c r="Q196" s="194"/>
      <c r="R196" s="194"/>
      <c r="S196" s="194"/>
      <c r="T196" s="194"/>
      <c r="U196" s="194"/>
      <c r="V196" s="194"/>
    </row>
    <row r="197" spans="1:22" ht="16.5" customHeight="1">
      <c r="A197" s="194"/>
      <c r="B197" s="194"/>
      <c r="C197" s="474"/>
      <c r="D197" s="194"/>
      <c r="E197" s="194"/>
      <c r="F197" s="194"/>
      <c r="G197" s="194"/>
      <c r="H197" s="194"/>
      <c r="I197" s="194"/>
      <c r="J197" s="194"/>
      <c r="K197" s="194"/>
      <c r="L197" s="194"/>
      <c r="M197" s="194"/>
      <c r="N197" s="194"/>
      <c r="O197" s="194"/>
      <c r="P197" s="194"/>
      <c r="Q197" s="194"/>
      <c r="R197" s="194"/>
      <c r="S197" s="194"/>
      <c r="T197" s="194"/>
      <c r="U197" s="194"/>
      <c r="V197" s="194"/>
    </row>
    <row r="198" spans="1:22" ht="16.5" customHeight="1">
      <c r="A198" s="194"/>
      <c r="B198" s="194"/>
      <c r="C198" s="474"/>
      <c r="D198" s="194"/>
      <c r="E198" s="194"/>
      <c r="F198" s="194"/>
      <c r="G198" s="194"/>
      <c r="H198" s="194"/>
      <c r="I198" s="194"/>
      <c r="J198" s="194"/>
      <c r="K198" s="194"/>
      <c r="L198" s="194"/>
      <c r="M198" s="194"/>
      <c r="N198" s="194"/>
      <c r="O198" s="194"/>
      <c r="P198" s="194"/>
      <c r="Q198" s="194"/>
      <c r="R198" s="194"/>
      <c r="S198" s="194"/>
      <c r="T198" s="194"/>
      <c r="U198" s="194"/>
      <c r="V198" s="194"/>
    </row>
    <row r="199" spans="1:22" ht="16.5" customHeight="1">
      <c r="A199" s="194"/>
      <c r="B199" s="194"/>
      <c r="C199" s="474"/>
      <c r="D199" s="194"/>
      <c r="E199" s="194"/>
      <c r="F199" s="194"/>
      <c r="G199" s="194"/>
      <c r="H199" s="194"/>
      <c r="I199" s="194"/>
      <c r="J199" s="194"/>
      <c r="K199" s="194"/>
      <c r="L199" s="194"/>
      <c r="M199" s="194"/>
      <c r="N199" s="194"/>
      <c r="O199" s="194"/>
      <c r="P199" s="194"/>
      <c r="Q199" s="194"/>
      <c r="R199" s="194"/>
      <c r="S199" s="194"/>
      <c r="T199" s="194"/>
      <c r="U199" s="194"/>
      <c r="V199" s="194"/>
    </row>
    <row r="200" spans="1:22" ht="16.5" customHeight="1">
      <c r="A200" s="194"/>
      <c r="B200" s="194"/>
      <c r="C200" s="474"/>
      <c r="D200" s="194"/>
      <c r="E200" s="194"/>
      <c r="F200" s="194"/>
      <c r="G200" s="194"/>
      <c r="H200" s="194"/>
      <c r="I200" s="194"/>
      <c r="J200" s="194"/>
      <c r="K200" s="194"/>
      <c r="L200" s="194"/>
      <c r="M200" s="194"/>
      <c r="N200" s="194"/>
      <c r="O200" s="194"/>
      <c r="P200" s="194"/>
      <c r="Q200" s="194"/>
      <c r="R200" s="194"/>
      <c r="S200" s="194"/>
      <c r="T200" s="194"/>
      <c r="U200" s="194"/>
      <c r="V200" s="194"/>
    </row>
    <row r="201" spans="1:22" ht="16.5" customHeight="1">
      <c r="A201" s="194"/>
      <c r="B201" s="194"/>
      <c r="C201" s="474"/>
      <c r="D201" s="194"/>
      <c r="E201" s="194"/>
      <c r="F201" s="194"/>
      <c r="G201" s="194"/>
      <c r="H201" s="194"/>
      <c r="I201" s="194"/>
      <c r="J201" s="194"/>
      <c r="K201" s="194"/>
      <c r="L201" s="194"/>
      <c r="M201" s="194"/>
      <c r="N201" s="194"/>
      <c r="O201" s="194"/>
      <c r="P201" s="194"/>
      <c r="Q201" s="194"/>
      <c r="R201" s="194"/>
      <c r="S201" s="194"/>
      <c r="T201" s="194"/>
      <c r="U201" s="194"/>
      <c r="V201" s="194"/>
    </row>
    <row r="202" spans="1:22" ht="16.5" customHeight="1">
      <c r="A202" s="194"/>
      <c r="B202" s="194"/>
      <c r="C202" s="474"/>
      <c r="D202" s="194"/>
      <c r="E202" s="194"/>
      <c r="F202" s="194"/>
      <c r="G202" s="194"/>
      <c r="H202" s="194"/>
      <c r="I202" s="194"/>
      <c r="J202" s="194"/>
      <c r="K202" s="194"/>
      <c r="L202" s="194"/>
      <c r="M202" s="194"/>
      <c r="N202" s="194"/>
      <c r="O202" s="194"/>
      <c r="P202" s="194"/>
      <c r="Q202" s="194"/>
      <c r="R202" s="194"/>
      <c r="S202" s="194"/>
      <c r="T202" s="194"/>
      <c r="U202" s="194"/>
      <c r="V202" s="194"/>
    </row>
    <row r="203" spans="1:22" ht="16.5" customHeight="1">
      <c r="A203" s="194"/>
      <c r="B203" s="194"/>
      <c r="C203" s="474"/>
      <c r="D203" s="194"/>
      <c r="E203" s="194"/>
      <c r="F203" s="194"/>
      <c r="G203" s="194"/>
      <c r="H203" s="194"/>
      <c r="I203" s="194"/>
      <c r="J203" s="194"/>
      <c r="K203" s="194"/>
      <c r="L203" s="194"/>
      <c r="M203" s="194"/>
      <c r="N203" s="194"/>
      <c r="O203" s="194"/>
      <c r="P203" s="194"/>
      <c r="Q203" s="194"/>
      <c r="R203" s="194"/>
      <c r="S203" s="194"/>
      <c r="T203" s="194"/>
      <c r="U203" s="194"/>
      <c r="V203" s="194"/>
    </row>
    <row r="204" spans="1:22" ht="16.5" customHeight="1">
      <c r="A204" s="194"/>
      <c r="B204" s="194"/>
      <c r="C204" s="474"/>
      <c r="D204" s="194"/>
      <c r="E204" s="194"/>
      <c r="F204" s="194"/>
      <c r="G204" s="194"/>
      <c r="H204" s="194"/>
      <c r="I204" s="194"/>
      <c r="J204" s="194"/>
      <c r="K204" s="194"/>
      <c r="L204" s="194"/>
      <c r="M204" s="194"/>
      <c r="N204" s="194"/>
      <c r="O204" s="194"/>
      <c r="P204" s="194"/>
      <c r="Q204" s="194"/>
      <c r="R204" s="194"/>
      <c r="S204" s="194"/>
      <c r="T204" s="194"/>
      <c r="U204" s="194"/>
      <c r="V204" s="194"/>
    </row>
    <row r="205" spans="1:22" ht="16.5" customHeight="1">
      <c r="A205" s="194"/>
      <c r="B205" s="194"/>
      <c r="C205" s="474"/>
      <c r="D205" s="194"/>
      <c r="E205" s="194"/>
      <c r="F205" s="194"/>
      <c r="G205" s="194"/>
      <c r="H205" s="194"/>
      <c r="I205" s="194"/>
      <c r="J205" s="194"/>
      <c r="K205" s="194"/>
      <c r="L205" s="194"/>
      <c r="M205" s="194"/>
      <c r="N205" s="194"/>
      <c r="O205" s="194"/>
      <c r="P205" s="194"/>
      <c r="Q205" s="194"/>
      <c r="R205" s="194"/>
      <c r="S205" s="194"/>
      <c r="T205" s="194"/>
      <c r="U205" s="194"/>
      <c r="V205" s="194"/>
    </row>
    <row r="206" spans="1:22" ht="16.5" customHeight="1">
      <c r="A206" s="194"/>
      <c r="B206" s="194"/>
      <c r="C206" s="474"/>
      <c r="D206" s="194"/>
      <c r="E206" s="194"/>
      <c r="F206" s="194"/>
      <c r="G206" s="194"/>
      <c r="H206" s="194"/>
      <c r="I206" s="194"/>
      <c r="J206" s="194"/>
      <c r="K206" s="194"/>
      <c r="L206" s="194"/>
      <c r="M206" s="194"/>
      <c r="N206" s="194"/>
      <c r="O206" s="194"/>
      <c r="P206" s="194"/>
      <c r="Q206" s="194"/>
      <c r="R206" s="194"/>
      <c r="S206" s="194"/>
      <c r="T206" s="194"/>
      <c r="U206" s="194"/>
      <c r="V206" s="194"/>
    </row>
    <row r="207" spans="1:22" ht="16.5" customHeight="1">
      <c r="A207" s="194"/>
      <c r="B207" s="194"/>
      <c r="C207" s="474"/>
      <c r="D207" s="194"/>
      <c r="E207" s="194"/>
      <c r="F207" s="194"/>
      <c r="G207" s="194"/>
      <c r="H207" s="194"/>
      <c r="I207" s="194"/>
      <c r="J207" s="194"/>
      <c r="K207" s="194"/>
      <c r="L207" s="194"/>
      <c r="M207" s="194"/>
      <c r="N207" s="194"/>
      <c r="O207" s="194"/>
      <c r="P207" s="194"/>
      <c r="Q207" s="194"/>
      <c r="R207" s="194"/>
      <c r="S207" s="194"/>
      <c r="T207" s="194"/>
      <c r="U207" s="194"/>
      <c r="V207" s="194"/>
    </row>
    <row r="208" spans="1:22" ht="16.5" customHeight="1">
      <c r="A208" s="194"/>
      <c r="B208" s="194"/>
      <c r="C208" s="474"/>
      <c r="D208" s="194"/>
      <c r="E208" s="194"/>
      <c r="F208" s="194"/>
      <c r="G208" s="194"/>
      <c r="H208" s="194"/>
      <c r="I208" s="194"/>
      <c r="J208" s="194"/>
      <c r="K208" s="194"/>
      <c r="L208" s="194"/>
      <c r="M208" s="194"/>
      <c r="N208" s="194"/>
      <c r="O208" s="194"/>
      <c r="P208" s="194"/>
      <c r="Q208" s="194"/>
      <c r="R208" s="194"/>
      <c r="S208" s="194"/>
      <c r="T208" s="194"/>
      <c r="U208" s="194"/>
      <c r="V208" s="194"/>
    </row>
    <row r="209" spans="1:22" ht="16.5" customHeight="1">
      <c r="A209" s="194"/>
      <c r="B209" s="194"/>
      <c r="C209" s="474"/>
      <c r="D209" s="194"/>
      <c r="E209" s="194"/>
      <c r="F209" s="194"/>
      <c r="G209" s="194"/>
      <c r="H209" s="194"/>
      <c r="I209" s="194"/>
      <c r="J209" s="194"/>
      <c r="K209" s="194"/>
      <c r="L209" s="194"/>
      <c r="M209" s="194"/>
      <c r="N209" s="194"/>
      <c r="O209" s="194"/>
      <c r="P209" s="194"/>
      <c r="Q209" s="194"/>
      <c r="R209" s="194"/>
      <c r="S209" s="194"/>
      <c r="T209" s="194"/>
      <c r="U209" s="194"/>
      <c r="V209" s="194"/>
    </row>
    <row r="210" spans="1:22" ht="16.5" customHeight="1">
      <c r="A210" s="194"/>
      <c r="B210" s="194"/>
      <c r="C210" s="474"/>
      <c r="D210" s="194"/>
      <c r="E210" s="194"/>
      <c r="F210" s="194"/>
      <c r="G210" s="194"/>
      <c r="H210" s="194"/>
      <c r="I210" s="194"/>
      <c r="J210" s="194"/>
      <c r="K210" s="194"/>
      <c r="L210" s="194"/>
      <c r="M210" s="194"/>
      <c r="N210" s="194"/>
      <c r="O210" s="194"/>
      <c r="P210" s="194"/>
      <c r="Q210" s="194"/>
      <c r="R210" s="194"/>
      <c r="S210" s="194"/>
      <c r="T210" s="194"/>
      <c r="U210" s="194"/>
      <c r="V210" s="194"/>
    </row>
    <row r="211" spans="1:22" ht="16.5" customHeight="1">
      <c r="A211" s="194"/>
      <c r="B211" s="194"/>
      <c r="C211" s="474"/>
      <c r="D211" s="194"/>
      <c r="E211" s="194"/>
      <c r="F211" s="194"/>
      <c r="G211" s="194"/>
      <c r="H211" s="194"/>
      <c r="I211" s="194"/>
      <c r="J211" s="194"/>
      <c r="K211" s="194"/>
      <c r="L211" s="194"/>
      <c r="M211" s="194"/>
      <c r="N211" s="194"/>
      <c r="O211" s="194"/>
      <c r="P211" s="194"/>
      <c r="Q211" s="194"/>
      <c r="R211" s="194"/>
      <c r="S211" s="194"/>
      <c r="T211" s="194"/>
      <c r="U211" s="194"/>
      <c r="V211" s="194"/>
    </row>
    <row r="212" spans="1:22" ht="16.5" customHeight="1">
      <c r="A212" s="194"/>
      <c r="B212" s="194"/>
      <c r="C212" s="474"/>
      <c r="D212" s="194"/>
      <c r="E212" s="194"/>
      <c r="F212" s="194"/>
      <c r="G212" s="194"/>
      <c r="H212" s="194"/>
      <c r="I212" s="194"/>
      <c r="J212" s="194"/>
      <c r="K212" s="194"/>
      <c r="L212" s="194"/>
      <c r="M212" s="194"/>
      <c r="N212" s="194"/>
      <c r="O212" s="194"/>
      <c r="P212" s="194"/>
      <c r="Q212" s="194"/>
      <c r="R212" s="194"/>
      <c r="S212" s="194"/>
      <c r="T212" s="194"/>
      <c r="U212" s="194"/>
      <c r="V212" s="194"/>
    </row>
    <row r="213" spans="1:22" ht="16.5" customHeight="1">
      <c r="A213" s="194"/>
      <c r="B213" s="194"/>
      <c r="C213" s="474"/>
      <c r="D213" s="194"/>
      <c r="E213" s="194"/>
      <c r="F213" s="194"/>
      <c r="G213" s="194"/>
      <c r="H213" s="194"/>
      <c r="I213" s="194"/>
      <c r="J213" s="194"/>
      <c r="K213" s="194"/>
      <c r="L213" s="194"/>
      <c r="M213" s="194"/>
      <c r="N213" s="194"/>
      <c r="O213" s="194"/>
      <c r="P213" s="194"/>
      <c r="Q213" s="194"/>
      <c r="R213" s="194"/>
      <c r="S213" s="194"/>
      <c r="T213" s="194"/>
      <c r="U213" s="194"/>
      <c r="V213" s="194"/>
    </row>
    <row r="214" spans="1:22" ht="16.5" customHeight="1">
      <c r="A214" s="194"/>
      <c r="B214" s="194"/>
      <c r="C214" s="474"/>
      <c r="D214" s="194"/>
      <c r="E214" s="194"/>
      <c r="F214" s="194"/>
      <c r="G214" s="194"/>
      <c r="H214" s="194"/>
      <c r="I214" s="194"/>
      <c r="J214" s="194"/>
      <c r="K214" s="194"/>
      <c r="L214" s="194"/>
      <c r="M214" s="194"/>
      <c r="N214" s="194"/>
      <c r="O214" s="194"/>
      <c r="P214" s="194"/>
      <c r="Q214" s="194"/>
      <c r="R214" s="194"/>
      <c r="S214" s="194"/>
      <c r="T214" s="194"/>
      <c r="U214" s="194"/>
      <c r="V214" s="194"/>
    </row>
    <row r="215" spans="1:22" ht="16.5" customHeight="1">
      <c r="A215" s="194"/>
      <c r="B215" s="194"/>
      <c r="C215" s="474"/>
      <c r="D215" s="194"/>
      <c r="E215" s="194"/>
      <c r="F215" s="194"/>
      <c r="G215" s="194"/>
      <c r="H215" s="194"/>
      <c r="I215" s="194"/>
      <c r="J215" s="194"/>
      <c r="K215" s="194"/>
      <c r="L215" s="194"/>
      <c r="M215" s="194"/>
      <c r="N215" s="194"/>
      <c r="O215" s="194"/>
      <c r="P215" s="194"/>
      <c r="Q215" s="194"/>
      <c r="R215" s="194"/>
      <c r="S215" s="194"/>
      <c r="T215" s="194"/>
      <c r="U215" s="194"/>
      <c r="V215" s="194"/>
    </row>
    <row r="216" spans="1:22" ht="16.5" customHeight="1">
      <c r="A216" s="194"/>
      <c r="B216" s="194"/>
      <c r="C216" s="474"/>
      <c r="D216" s="194"/>
      <c r="E216" s="194"/>
      <c r="F216" s="194"/>
      <c r="G216" s="194"/>
      <c r="H216" s="194"/>
      <c r="I216" s="194"/>
      <c r="J216" s="194"/>
      <c r="K216" s="194"/>
      <c r="L216" s="194"/>
      <c r="M216" s="194"/>
      <c r="N216" s="194"/>
      <c r="O216" s="194"/>
      <c r="P216" s="194"/>
      <c r="Q216" s="194"/>
      <c r="R216" s="194"/>
      <c r="S216" s="194"/>
      <c r="T216" s="194"/>
      <c r="U216" s="194"/>
      <c r="V216" s="194"/>
    </row>
    <row r="217" spans="1:22" ht="16.5" customHeight="1">
      <c r="A217" s="194"/>
      <c r="B217" s="194"/>
      <c r="C217" s="474"/>
      <c r="D217" s="194"/>
      <c r="E217" s="194"/>
      <c r="F217" s="194"/>
      <c r="G217" s="194"/>
      <c r="H217" s="194"/>
      <c r="I217" s="194"/>
      <c r="J217" s="194"/>
      <c r="K217" s="194"/>
      <c r="L217" s="194"/>
      <c r="M217" s="194"/>
      <c r="N217" s="194"/>
      <c r="O217" s="194"/>
      <c r="P217" s="194"/>
      <c r="Q217" s="194"/>
      <c r="R217" s="194"/>
      <c r="S217" s="194"/>
      <c r="T217" s="194"/>
      <c r="U217" s="194"/>
      <c r="V217" s="194"/>
    </row>
    <row r="218" spans="1:22" ht="16.5" customHeight="1">
      <c r="A218" s="194"/>
      <c r="B218" s="194"/>
      <c r="C218" s="474"/>
      <c r="D218" s="194"/>
      <c r="E218" s="194"/>
      <c r="F218" s="194"/>
      <c r="G218" s="194"/>
      <c r="H218" s="194"/>
      <c r="I218" s="194"/>
      <c r="J218" s="194"/>
      <c r="K218" s="194"/>
      <c r="L218" s="194"/>
      <c r="M218" s="194"/>
      <c r="N218" s="194"/>
      <c r="O218" s="194"/>
      <c r="P218" s="194"/>
      <c r="Q218" s="194"/>
      <c r="R218" s="194"/>
      <c r="S218" s="194"/>
      <c r="T218" s="194"/>
      <c r="U218" s="194"/>
      <c r="V218" s="194"/>
    </row>
    <row r="219" spans="1:22" ht="16.5" customHeight="1">
      <c r="A219" s="194"/>
      <c r="B219" s="194"/>
      <c r="C219" s="474"/>
      <c r="D219" s="194"/>
      <c r="E219" s="194"/>
      <c r="F219" s="194"/>
      <c r="G219" s="194"/>
      <c r="H219" s="194"/>
      <c r="I219" s="194"/>
      <c r="J219" s="194"/>
      <c r="K219" s="194"/>
      <c r="L219" s="194"/>
      <c r="M219" s="194"/>
      <c r="N219" s="194"/>
      <c r="O219" s="194"/>
      <c r="P219" s="194"/>
      <c r="Q219" s="194"/>
      <c r="R219" s="194"/>
      <c r="S219" s="194"/>
      <c r="T219" s="194"/>
      <c r="U219" s="194"/>
      <c r="V219" s="194"/>
    </row>
    <row r="220" spans="1:22" ht="16.5" customHeight="1">
      <c r="A220" s="194"/>
      <c r="B220" s="194"/>
      <c r="C220" s="474"/>
      <c r="D220" s="194"/>
      <c r="E220" s="194"/>
      <c r="F220" s="194"/>
      <c r="G220" s="194"/>
      <c r="H220" s="194"/>
      <c r="I220" s="194"/>
      <c r="J220" s="194"/>
      <c r="K220" s="194"/>
      <c r="L220" s="194"/>
      <c r="M220" s="194"/>
      <c r="N220" s="194"/>
      <c r="O220" s="194"/>
      <c r="P220" s="194"/>
      <c r="Q220" s="194"/>
      <c r="R220" s="194"/>
      <c r="S220" s="194"/>
      <c r="T220" s="194"/>
      <c r="U220" s="194"/>
      <c r="V220" s="194"/>
    </row>
    <row r="221" spans="1:22" ht="16.5" customHeight="1">
      <c r="A221" s="194"/>
      <c r="B221" s="194"/>
      <c r="C221" s="474"/>
      <c r="D221" s="194"/>
      <c r="E221" s="194"/>
      <c r="F221" s="194"/>
      <c r="G221" s="194"/>
      <c r="H221" s="194"/>
      <c r="I221" s="194"/>
      <c r="J221" s="194"/>
      <c r="K221" s="194"/>
      <c r="L221" s="194"/>
      <c r="M221" s="194"/>
      <c r="N221" s="194"/>
      <c r="O221" s="194"/>
      <c r="P221" s="194"/>
      <c r="Q221" s="194"/>
      <c r="R221" s="194"/>
      <c r="S221" s="194"/>
      <c r="T221" s="194"/>
      <c r="U221" s="194"/>
      <c r="V221" s="194"/>
    </row>
    <row r="222" spans="1:22" ht="16.5" customHeight="1">
      <c r="A222" s="194"/>
      <c r="B222" s="194"/>
      <c r="C222" s="474"/>
      <c r="D222" s="194"/>
      <c r="E222" s="194"/>
      <c r="F222" s="194"/>
      <c r="G222" s="194"/>
      <c r="H222" s="194"/>
      <c r="I222" s="194"/>
      <c r="J222" s="194"/>
      <c r="K222" s="194"/>
      <c r="L222" s="194"/>
      <c r="M222" s="194"/>
      <c r="N222" s="194"/>
      <c r="O222" s="194"/>
      <c r="P222" s="194"/>
      <c r="Q222" s="194"/>
      <c r="R222" s="194"/>
      <c r="S222" s="194"/>
      <c r="T222" s="194"/>
      <c r="U222" s="194"/>
      <c r="V222" s="194"/>
    </row>
    <row r="223" spans="1:22" ht="16.5" customHeight="1">
      <c r="A223" s="194"/>
      <c r="B223" s="194"/>
      <c r="C223" s="474"/>
      <c r="D223" s="194"/>
      <c r="E223" s="194"/>
      <c r="F223" s="194"/>
      <c r="G223" s="194"/>
      <c r="H223" s="194"/>
      <c r="I223" s="194"/>
      <c r="J223" s="194"/>
      <c r="K223" s="194"/>
      <c r="L223" s="194"/>
      <c r="M223" s="194"/>
      <c r="N223" s="194"/>
      <c r="O223" s="194"/>
      <c r="P223" s="194"/>
      <c r="Q223" s="194"/>
      <c r="R223" s="194"/>
      <c r="S223" s="194"/>
      <c r="T223" s="194"/>
      <c r="U223" s="194"/>
      <c r="V223" s="194"/>
    </row>
    <row r="224" spans="1:22" ht="16.5" customHeight="1">
      <c r="A224" s="194"/>
      <c r="B224" s="194"/>
      <c r="C224" s="474"/>
      <c r="D224" s="194"/>
      <c r="E224" s="194"/>
      <c r="F224" s="194"/>
      <c r="G224" s="194"/>
      <c r="H224" s="194"/>
      <c r="I224" s="194"/>
      <c r="J224" s="194"/>
      <c r="K224" s="194"/>
      <c r="L224" s="194"/>
      <c r="M224" s="194"/>
      <c r="N224" s="194"/>
      <c r="O224" s="194"/>
      <c r="P224" s="194"/>
      <c r="Q224" s="194"/>
      <c r="R224" s="194"/>
      <c r="S224" s="194"/>
      <c r="T224" s="194"/>
      <c r="U224" s="194"/>
      <c r="V224" s="194"/>
    </row>
    <row r="225" spans="1:22" ht="16.5" customHeight="1">
      <c r="A225" s="194"/>
      <c r="B225" s="194"/>
      <c r="C225" s="474"/>
      <c r="D225" s="194"/>
      <c r="E225" s="194"/>
      <c r="F225" s="194"/>
      <c r="G225" s="194"/>
      <c r="H225" s="194"/>
      <c r="I225" s="194"/>
      <c r="J225" s="194"/>
      <c r="K225" s="194"/>
      <c r="L225" s="194"/>
      <c r="M225" s="194"/>
      <c r="N225" s="194"/>
      <c r="O225" s="194"/>
      <c r="P225" s="194"/>
      <c r="Q225" s="194"/>
      <c r="R225" s="194"/>
      <c r="S225" s="194"/>
      <c r="T225" s="194"/>
      <c r="U225" s="194"/>
      <c r="V225" s="194"/>
    </row>
    <row r="226" spans="1:22" ht="16.5" customHeight="1">
      <c r="A226" s="194"/>
      <c r="B226" s="194"/>
      <c r="C226" s="474"/>
      <c r="D226" s="194"/>
      <c r="E226" s="194"/>
      <c r="F226" s="194"/>
      <c r="G226" s="194"/>
      <c r="H226" s="194"/>
      <c r="I226" s="194"/>
      <c r="J226" s="194"/>
      <c r="K226" s="194"/>
      <c r="L226" s="194"/>
      <c r="M226" s="194"/>
      <c r="N226" s="194"/>
      <c r="O226" s="194"/>
      <c r="P226" s="194"/>
      <c r="Q226" s="194"/>
      <c r="R226" s="194"/>
      <c r="S226" s="194"/>
      <c r="T226" s="194"/>
      <c r="U226" s="194"/>
      <c r="V226" s="194"/>
    </row>
    <row r="227" spans="1:22" ht="16.5" customHeight="1">
      <c r="A227" s="194"/>
      <c r="B227" s="194"/>
      <c r="C227" s="474"/>
      <c r="D227" s="194"/>
      <c r="E227" s="194"/>
      <c r="F227" s="194"/>
      <c r="G227" s="194"/>
      <c r="H227" s="194"/>
      <c r="I227" s="194"/>
      <c r="J227" s="194"/>
      <c r="K227" s="194"/>
      <c r="L227" s="194"/>
      <c r="M227" s="194"/>
      <c r="N227" s="194"/>
      <c r="O227" s="194"/>
      <c r="P227" s="194"/>
      <c r="Q227" s="194"/>
      <c r="R227" s="194"/>
      <c r="S227" s="194"/>
      <c r="T227" s="194"/>
      <c r="U227" s="194"/>
      <c r="V227" s="194"/>
    </row>
    <row r="228" spans="1:22" ht="16.5" customHeight="1">
      <c r="A228" s="194"/>
      <c r="B228" s="194"/>
      <c r="C228" s="474"/>
      <c r="D228" s="194"/>
      <c r="E228" s="194"/>
      <c r="F228" s="194"/>
      <c r="G228" s="194"/>
      <c r="H228" s="194"/>
      <c r="I228" s="194"/>
      <c r="J228" s="194"/>
      <c r="K228" s="194"/>
      <c r="L228" s="194"/>
      <c r="M228" s="194"/>
      <c r="N228" s="194"/>
      <c r="O228" s="194"/>
      <c r="P228" s="194"/>
      <c r="Q228" s="194"/>
      <c r="R228" s="194"/>
      <c r="S228" s="194"/>
      <c r="T228" s="194"/>
      <c r="U228" s="194"/>
      <c r="V228" s="194"/>
    </row>
    <row r="229" spans="1:22" ht="16.5" customHeight="1">
      <c r="A229" s="194"/>
      <c r="B229" s="194"/>
      <c r="C229" s="474"/>
      <c r="D229" s="194"/>
      <c r="E229" s="194"/>
      <c r="F229" s="194"/>
      <c r="G229" s="194"/>
      <c r="H229" s="194"/>
      <c r="I229" s="194"/>
      <c r="J229" s="194"/>
      <c r="K229" s="194"/>
      <c r="L229" s="194"/>
      <c r="M229" s="194"/>
      <c r="N229" s="194"/>
      <c r="O229" s="194"/>
      <c r="P229" s="194"/>
      <c r="Q229" s="194"/>
      <c r="R229" s="194"/>
      <c r="S229" s="194"/>
      <c r="T229" s="194"/>
      <c r="U229" s="194"/>
      <c r="V229" s="194"/>
    </row>
    <row r="230" spans="1:22" ht="16.5" customHeight="1">
      <c r="A230" s="194"/>
      <c r="B230" s="194"/>
      <c r="C230" s="474"/>
      <c r="D230" s="194"/>
      <c r="E230" s="194"/>
      <c r="F230" s="194"/>
      <c r="G230" s="194"/>
      <c r="H230" s="194"/>
      <c r="I230" s="194"/>
      <c r="J230" s="194"/>
      <c r="K230" s="194"/>
      <c r="L230" s="194"/>
      <c r="M230" s="194"/>
      <c r="N230" s="194"/>
      <c r="O230" s="194"/>
      <c r="P230" s="194"/>
      <c r="Q230" s="194"/>
      <c r="R230" s="194"/>
      <c r="S230" s="194"/>
      <c r="T230" s="194"/>
      <c r="U230" s="194"/>
      <c r="V230" s="194"/>
    </row>
    <row r="231" spans="1:22" ht="16.5" customHeight="1">
      <c r="A231" s="194"/>
      <c r="B231" s="194"/>
      <c r="C231" s="474"/>
      <c r="D231" s="194"/>
      <c r="E231" s="194"/>
      <c r="F231" s="194"/>
      <c r="G231" s="194"/>
      <c r="H231" s="194"/>
      <c r="I231" s="194"/>
      <c r="J231" s="194"/>
      <c r="K231" s="194"/>
      <c r="L231" s="194"/>
      <c r="M231" s="194"/>
      <c r="N231" s="194"/>
      <c r="O231" s="194"/>
      <c r="P231" s="194"/>
      <c r="Q231" s="194"/>
      <c r="R231" s="194"/>
      <c r="S231" s="194"/>
      <c r="T231" s="194"/>
      <c r="U231" s="194"/>
      <c r="V231" s="194"/>
    </row>
    <row r="232" spans="1:22" ht="16.5" customHeight="1">
      <c r="A232" s="194"/>
      <c r="B232" s="194"/>
      <c r="C232" s="474"/>
      <c r="D232" s="194"/>
      <c r="E232" s="194"/>
      <c r="F232" s="194"/>
      <c r="G232" s="194"/>
      <c r="H232" s="194"/>
      <c r="I232" s="194"/>
      <c r="J232" s="194"/>
      <c r="K232" s="194"/>
      <c r="L232" s="194"/>
      <c r="M232" s="194"/>
      <c r="N232" s="194"/>
      <c r="O232" s="194"/>
      <c r="P232" s="194"/>
      <c r="Q232" s="194"/>
      <c r="R232" s="194"/>
      <c r="S232" s="194"/>
      <c r="T232" s="194"/>
      <c r="U232" s="194"/>
      <c r="V232" s="194"/>
    </row>
    <row r="233" spans="1:22" ht="16.5" customHeight="1">
      <c r="A233" s="194"/>
      <c r="B233" s="194"/>
      <c r="C233" s="474"/>
      <c r="D233" s="194"/>
      <c r="E233" s="194"/>
      <c r="F233" s="194"/>
      <c r="G233" s="194"/>
      <c r="H233" s="194"/>
      <c r="I233" s="194"/>
      <c r="J233" s="194"/>
      <c r="K233" s="194"/>
      <c r="L233" s="194"/>
      <c r="M233" s="194"/>
      <c r="N233" s="194"/>
      <c r="O233" s="194"/>
      <c r="P233" s="194"/>
      <c r="Q233" s="194"/>
      <c r="R233" s="194"/>
      <c r="S233" s="194"/>
      <c r="T233" s="194"/>
      <c r="U233" s="194"/>
      <c r="V233" s="194"/>
    </row>
    <row r="234" spans="1:22" ht="16.5" customHeight="1">
      <c r="A234" s="194"/>
      <c r="B234" s="194"/>
      <c r="C234" s="474"/>
      <c r="D234" s="194"/>
      <c r="E234" s="194"/>
      <c r="F234" s="194"/>
      <c r="G234" s="194"/>
      <c r="H234" s="194"/>
      <c r="I234" s="194"/>
      <c r="J234" s="194"/>
      <c r="K234" s="194"/>
      <c r="L234" s="194"/>
      <c r="M234" s="194"/>
      <c r="N234" s="194"/>
      <c r="O234" s="194"/>
      <c r="P234" s="194"/>
      <c r="Q234" s="194"/>
      <c r="R234" s="194"/>
      <c r="S234" s="194"/>
      <c r="T234" s="194"/>
      <c r="U234" s="194"/>
      <c r="V234" s="194"/>
    </row>
    <row r="235" spans="1:22" ht="16.5" customHeight="1">
      <c r="A235" s="194"/>
      <c r="B235" s="194"/>
      <c r="C235" s="474"/>
      <c r="D235" s="194"/>
      <c r="E235" s="194"/>
      <c r="F235" s="194"/>
      <c r="G235" s="194"/>
      <c r="H235" s="194"/>
      <c r="I235" s="194"/>
      <c r="J235" s="194"/>
      <c r="K235" s="194"/>
      <c r="L235" s="194"/>
      <c r="M235" s="194"/>
      <c r="N235" s="194"/>
      <c r="O235" s="194"/>
      <c r="P235" s="194"/>
      <c r="Q235" s="194"/>
      <c r="R235" s="194"/>
      <c r="S235" s="194"/>
      <c r="T235" s="194"/>
      <c r="U235" s="194"/>
      <c r="V235" s="194"/>
    </row>
    <row r="236" spans="1:22" ht="16.5" customHeight="1">
      <c r="A236" s="194"/>
      <c r="B236" s="194"/>
      <c r="C236" s="474"/>
      <c r="D236" s="194"/>
      <c r="E236" s="194"/>
      <c r="F236" s="194"/>
      <c r="G236" s="194"/>
      <c r="H236" s="194"/>
      <c r="I236" s="194"/>
      <c r="J236" s="194"/>
      <c r="K236" s="194"/>
      <c r="L236" s="194"/>
      <c r="M236" s="194"/>
      <c r="N236" s="194"/>
      <c r="O236" s="194"/>
      <c r="P236" s="194"/>
      <c r="Q236" s="194"/>
      <c r="R236" s="194"/>
      <c r="S236" s="194"/>
      <c r="T236" s="194"/>
      <c r="U236" s="194"/>
      <c r="V236" s="194"/>
    </row>
    <row r="237" spans="1:22" ht="16.5" customHeight="1">
      <c r="A237" s="194"/>
      <c r="B237" s="194"/>
      <c r="C237" s="474"/>
      <c r="D237" s="194"/>
      <c r="E237" s="194"/>
      <c r="F237" s="194"/>
      <c r="G237" s="194"/>
      <c r="H237" s="194"/>
      <c r="I237" s="194"/>
      <c r="J237" s="194"/>
      <c r="K237" s="194"/>
      <c r="L237" s="194"/>
      <c r="M237" s="194"/>
      <c r="N237" s="194"/>
      <c r="O237" s="194"/>
      <c r="P237" s="194"/>
      <c r="Q237" s="194"/>
      <c r="R237" s="194"/>
      <c r="S237" s="194"/>
      <c r="T237" s="194"/>
      <c r="U237" s="194"/>
      <c r="V237" s="194"/>
    </row>
    <row r="238" spans="1:22" ht="16.5" customHeight="1">
      <c r="A238" s="194"/>
      <c r="B238" s="194"/>
      <c r="C238" s="474"/>
      <c r="D238" s="194"/>
      <c r="E238" s="194"/>
      <c r="F238" s="194"/>
      <c r="G238" s="194"/>
      <c r="H238" s="194"/>
      <c r="I238" s="194"/>
      <c r="J238" s="194"/>
      <c r="K238" s="194"/>
      <c r="L238" s="194"/>
      <c r="M238" s="194"/>
      <c r="N238" s="194"/>
      <c r="O238" s="194"/>
      <c r="P238" s="194"/>
      <c r="Q238" s="194"/>
      <c r="R238" s="194"/>
      <c r="S238" s="194"/>
      <c r="T238" s="194"/>
      <c r="U238" s="194"/>
      <c r="V238" s="194"/>
    </row>
    <row r="239" spans="1:22" ht="16.5" customHeight="1">
      <c r="A239" s="194"/>
      <c r="B239" s="194"/>
      <c r="C239" s="474"/>
      <c r="D239" s="194"/>
      <c r="E239" s="194"/>
      <c r="F239" s="194"/>
      <c r="G239" s="194"/>
      <c r="H239" s="194"/>
      <c r="I239" s="194"/>
      <c r="J239" s="194"/>
      <c r="K239" s="194"/>
      <c r="L239" s="194"/>
      <c r="M239" s="194"/>
      <c r="N239" s="194"/>
      <c r="O239" s="194"/>
      <c r="P239" s="194"/>
      <c r="Q239" s="194"/>
      <c r="R239" s="194"/>
      <c r="S239" s="194"/>
      <c r="T239" s="194"/>
      <c r="U239" s="194"/>
      <c r="V239" s="194"/>
    </row>
    <row r="240" spans="1:22" ht="16.5" customHeight="1">
      <c r="A240" s="194"/>
      <c r="B240" s="194"/>
      <c r="C240" s="474"/>
      <c r="D240" s="194"/>
      <c r="E240" s="194"/>
      <c r="F240" s="194"/>
      <c r="G240" s="194"/>
      <c r="H240" s="194"/>
      <c r="I240" s="194"/>
      <c r="J240" s="194"/>
      <c r="K240" s="194"/>
      <c r="L240" s="194"/>
      <c r="M240" s="194"/>
      <c r="N240" s="194"/>
      <c r="O240" s="194"/>
      <c r="P240" s="194"/>
      <c r="Q240" s="194"/>
      <c r="R240" s="194"/>
      <c r="S240" s="194"/>
      <c r="T240" s="194"/>
      <c r="U240" s="194"/>
      <c r="V240" s="194"/>
    </row>
    <row r="241" spans="1:22" ht="16.5" customHeight="1">
      <c r="A241" s="194"/>
      <c r="B241" s="194"/>
      <c r="C241" s="474"/>
      <c r="D241" s="194"/>
      <c r="E241" s="194"/>
      <c r="F241" s="194"/>
      <c r="G241" s="194"/>
      <c r="H241" s="194"/>
      <c r="I241" s="194"/>
      <c r="J241" s="194"/>
      <c r="K241" s="194"/>
      <c r="L241" s="194"/>
      <c r="M241" s="194"/>
      <c r="N241" s="194"/>
      <c r="O241" s="194"/>
      <c r="P241" s="194"/>
      <c r="Q241" s="194"/>
      <c r="R241" s="194"/>
      <c r="S241" s="194"/>
      <c r="T241" s="194"/>
      <c r="U241" s="194"/>
      <c r="V241" s="194"/>
    </row>
    <row r="242" spans="1:22" ht="16.5" customHeight="1">
      <c r="A242" s="194"/>
      <c r="B242" s="194"/>
      <c r="C242" s="474"/>
      <c r="D242" s="194"/>
      <c r="E242" s="194"/>
      <c r="F242" s="194"/>
      <c r="G242" s="194"/>
      <c r="H242" s="194"/>
      <c r="I242" s="194"/>
      <c r="J242" s="194"/>
      <c r="K242" s="194"/>
      <c r="L242" s="194"/>
      <c r="M242" s="194"/>
      <c r="N242" s="194"/>
      <c r="O242" s="194"/>
      <c r="P242" s="194"/>
      <c r="Q242" s="194"/>
      <c r="R242" s="194"/>
      <c r="S242" s="194"/>
      <c r="T242" s="194"/>
      <c r="U242" s="194"/>
      <c r="V242" s="194"/>
    </row>
    <row r="243" spans="1:22" ht="16.5" customHeight="1">
      <c r="A243" s="194"/>
      <c r="B243" s="194"/>
      <c r="C243" s="474"/>
      <c r="D243" s="194"/>
      <c r="E243" s="194"/>
      <c r="F243" s="194"/>
      <c r="G243" s="194"/>
      <c r="H243" s="194"/>
      <c r="I243" s="194"/>
      <c r="J243" s="194"/>
      <c r="K243" s="194"/>
      <c r="L243" s="194"/>
      <c r="M243" s="194"/>
      <c r="N243" s="194"/>
      <c r="O243" s="194"/>
      <c r="P243" s="194"/>
      <c r="Q243" s="194"/>
      <c r="R243" s="194"/>
      <c r="S243" s="194"/>
      <c r="T243" s="194"/>
      <c r="U243" s="194"/>
      <c r="V243" s="194"/>
    </row>
    <row r="244" spans="1:22" ht="16.5" customHeight="1">
      <c r="A244" s="194"/>
      <c r="B244" s="194"/>
      <c r="C244" s="474"/>
      <c r="D244" s="194"/>
      <c r="E244" s="194"/>
      <c r="F244" s="194"/>
      <c r="G244" s="194"/>
      <c r="H244" s="194"/>
      <c r="I244" s="194"/>
      <c r="J244" s="194"/>
      <c r="K244" s="194"/>
      <c r="L244" s="194"/>
      <c r="M244" s="194"/>
      <c r="N244" s="194"/>
      <c r="O244" s="194"/>
      <c r="P244" s="194"/>
      <c r="Q244" s="194"/>
      <c r="R244" s="194"/>
      <c r="S244" s="194"/>
      <c r="T244" s="194"/>
      <c r="U244" s="194"/>
      <c r="V244" s="194"/>
    </row>
    <row r="245" spans="1:22" ht="16.5" customHeight="1">
      <c r="A245" s="194"/>
      <c r="B245" s="194"/>
      <c r="C245" s="474"/>
      <c r="D245" s="194"/>
      <c r="E245" s="194"/>
      <c r="F245" s="194"/>
      <c r="G245" s="194"/>
      <c r="H245" s="194"/>
      <c r="I245" s="194"/>
      <c r="J245" s="194"/>
      <c r="K245" s="194"/>
      <c r="L245" s="194"/>
      <c r="M245" s="194"/>
      <c r="N245" s="194"/>
      <c r="O245" s="194"/>
      <c r="P245" s="194"/>
      <c r="Q245" s="194"/>
      <c r="R245" s="194"/>
      <c r="S245" s="194"/>
      <c r="T245" s="194"/>
      <c r="U245" s="194"/>
      <c r="V245" s="194"/>
    </row>
    <row r="246" spans="1:22" ht="16.5" customHeight="1">
      <c r="A246" s="194"/>
      <c r="B246" s="194"/>
      <c r="C246" s="474"/>
      <c r="D246" s="194"/>
      <c r="E246" s="194"/>
      <c r="F246" s="194"/>
      <c r="G246" s="194"/>
      <c r="H246" s="194"/>
      <c r="I246" s="194"/>
      <c r="J246" s="194"/>
      <c r="K246" s="194"/>
      <c r="L246" s="194"/>
      <c r="M246" s="194"/>
      <c r="N246" s="194"/>
      <c r="O246" s="194"/>
      <c r="P246" s="194"/>
      <c r="Q246" s="194"/>
      <c r="R246" s="194"/>
      <c r="S246" s="194"/>
      <c r="T246" s="194"/>
      <c r="U246" s="194"/>
      <c r="V246" s="194"/>
    </row>
    <row r="247" spans="1:22" ht="16.5" customHeight="1">
      <c r="A247" s="194"/>
      <c r="B247" s="194"/>
      <c r="C247" s="474"/>
      <c r="D247" s="194"/>
      <c r="E247" s="194"/>
      <c r="F247" s="194"/>
      <c r="G247" s="194"/>
      <c r="H247" s="194"/>
      <c r="I247" s="194"/>
      <c r="J247" s="194"/>
      <c r="K247" s="194"/>
      <c r="L247" s="194"/>
      <c r="M247" s="194"/>
      <c r="N247" s="194"/>
      <c r="O247" s="194"/>
      <c r="P247" s="194"/>
      <c r="Q247" s="194"/>
      <c r="R247" s="194"/>
      <c r="S247" s="194"/>
      <c r="T247" s="194"/>
      <c r="U247" s="194"/>
      <c r="V247" s="194"/>
    </row>
    <row r="248" spans="1:22" ht="16.5" customHeight="1">
      <c r="A248" s="194"/>
      <c r="B248" s="194"/>
      <c r="C248" s="474"/>
      <c r="D248" s="194"/>
      <c r="E248" s="194"/>
      <c r="F248" s="194"/>
      <c r="G248" s="194"/>
      <c r="H248" s="194"/>
      <c r="I248" s="194"/>
      <c r="J248" s="194"/>
      <c r="K248" s="194"/>
      <c r="L248" s="194"/>
      <c r="M248" s="194"/>
      <c r="N248" s="194"/>
      <c r="O248" s="194"/>
      <c r="P248" s="194"/>
      <c r="Q248" s="194"/>
      <c r="R248" s="194"/>
      <c r="S248" s="194"/>
      <c r="T248" s="194"/>
      <c r="U248" s="194"/>
      <c r="V248" s="194"/>
    </row>
    <row r="249" spans="1:22" ht="16.5" customHeight="1">
      <c r="A249" s="194"/>
      <c r="B249" s="194"/>
      <c r="C249" s="474"/>
      <c r="D249" s="194"/>
      <c r="E249" s="194"/>
      <c r="F249" s="194"/>
      <c r="G249" s="194"/>
      <c r="H249" s="194"/>
      <c r="I249" s="194"/>
      <c r="J249" s="194"/>
      <c r="K249" s="194"/>
      <c r="L249" s="194"/>
      <c r="M249" s="194"/>
      <c r="N249" s="194"/>
      <c r="O249" s="194"/>
      <c r="P249" s="194"/>
      <c r="Q249" s="194"/>
      <c r="R249" s="194"/>
      <c r="S249" s="194"/>
      <c r="T249" s="194"/>
      <c r="U249" s="194"/>
      <c r="V249" s="194"/>
    </row>
    <row r="250" spans="1:22" ht="16.5" customHeight="1">
      <c r="A250" s="194"/>
      <c r="B250" s="194"/>
      <c r="C250" s="474"/>
      <c r="D250" s="194"/>
      <c r="E250" s="194"/>
      <c r="F250" s="194"/>
      <c r="G250" s="194"/>
      <c r="H250" s="194"/>
      <c r="I250" s="194"/>
      <c r="J250" s="194"/>
      <c r="K250" s="194"/>
      <c r="L250" s="194"/>
      <c r="M250" s="194"/>
      <c r="N250" s="194"/>
      <c r="O250" s="194"/>
      <c r="P250" s="194"/>
      <c r="Q250" s="194"/>
      <c r="R250" s="194"/>
      <c r="S250" s="194"/>
      <c r="T250" s="194"/>
      <c r="U250" s="194"/>
      <c r="V250" s="194"/>
    </row>
    <row r="251" spans="1:22" ht="16.5" customHeight="1">
      <c r="A251" s="194"/>
      <c r="B251" s="194"/>
      <c r="C251" s="474"/>
      <c r="D251" s="194"/>
      <c r="E251" s="194"/>
      <c r="F251" s="194"/>
      <c r="G251" s="194"/>
      <c r="H251" s="194"/>
      <c r="I251" s="194"/>
      <c r="J251" s="194"/>
      <c r="K251" s="194"/>
      <c r="L251" s="194"/>
      <c r="M251" s="194"/>
      <c r="N251" s="194"/>
      <c r="O251" s="194"/>
      <c r="P251" s="194"/>
      <c r="Q251" s="194"/>
      <c r="R251" s="194"/>
      <c r="S251" s="194"/>
      <c r="T251" s="194"/>
      <c r="U251" s="194"/>
      <c r="V251" s="194"/>
    </row>
    <row r="252" spans="1:22" ht="16.5" customHeight="1">
      <c r="A252" s="194"/>
      <c r="B252" s="194"/>
      <c r="C252" s="474"/>
      <c r="D252" s="194"/>
      <c r="E252" s="194"/>
      <c r="F252" s="194"/>
      <c r="G252" s="194"/>
      <c r="H252" s="194"/>
      <c r="I252" s="194"/>
      <c r="J252" s="194"/>
      <c r="K252" s="194"/>
      <c r="L252" s="194"/>
      <c r="M252" s="194"/>
      <c r="N252" s="194"/>
      <c r="O252" s="194"/>
      <c r="P252" s="194"/>
      <c r="Q252" s="194"/>
      <c r="R252" s="194"/>
      <c r="S252" s="194"/>
      <c r="T252" s="194"/>
      <c r="U252" s="194"/>
      <c r="V252" s="194"/>
    </row>
    <row r="253" spans="1:22" ht="16.5" customHeight="1">
      <c r="A253" s="194"/>
      <c r="B253" s="194"/>
      <c r="C253" s="474"/>
      <c r="D253" s="194"/>
      <c r="E253" s="194"/>
      <c r="F253" s="194"/>
      <c r="G253" s="194"/>
      <c r="H253" s="194"/>
      <c r="I253" s="194"/>
      <c r="J253" s="194"/>
      <c r="K253" s="194"/>
      <c r="L253" s="194"/>
      <c r="M253" s="194"/>
      <c r="N253" s="194"/>
      <c r="O253" s="194"/>
      <c r="P253" s="194"/>
      <c r="Q253" s="194"/>
      <c r="R253" s="194"/>
      <c r="S253" s="194"/>
      <c r="T253" s="194"/>
      <c r="U253" s="194"/>
      <c r="V253" s="194"/>
    </row>
    <row r="254" spans="1:22" ht="16.5" customHeight="1">
      <c r="A254" s="194"/>
      <c r="B254" s="194"/>
      <c r="C254" s="474"/>
      <c r="D254" s="194"/>
      <c r="E254" s="194"/>
      <c r="F254" s="194"/>
      <c r="G254" s="194"/>
      <c r="H254" s="194"/>
      <c r="I254" s="194"/>
      <c r="J254" s="194"/>
      <c r="K254" s="194"/>
      <c r="L254" s="194"/>
      <c r="M254" s="194"/>
      <c r="N254" s="194"/>
      <c r="O254" s="194"/>
      <c r="P254" s="194"/>
      <c r="Q254" s="194"/>
      <c r="R254" s="194"/>
      <c r="S254" s="194"/>
      <c r="T254" s="194"/>
      <c r="U254" s="194"/>
      <c r="V254" s="194"/>
    </row>
    <row r="255" spans="1:22" ht="16.5" customHeight="1">
      <c r="A255" s="194"/>
      <c r="B255" s="194"/>
      <c r="C255" s="474"/>
      <c r="D255" s="194"/>
      <c r="E255" s="194"/>
      <c r="F255" s="194"/>
      <c r="G255" s="194"/>
      <c r="H255" s="194"/>
      <c r="I255" s="194"/>
      <c r="J255" s="194"/>
      <c r="K255" s="194"/>
      <c r="L255" s="194"/>
      <c r="M255" s="194"/>
      <c r="N255" s="194"/>
      <c r="O255" s="194"/>
      <c r="P255" s="194"/>
      <c r="Q255" s="194"/>
      <c r="R255" s="194"/>
      <c r="S255" s="194"/>
      <c r="T255" s="194"/>
      <c r="U255" s="194"/>
      <c r="V255" s="194"/>
    </row>
    <row r="256" spans="1:22" ht="16.5" customHeight="1">
      <c r="A256" s="194"/>
      <c r="B256" s="194"/>
      <c r="C256" s="474"/>
      <c r="D256" s="194"/>
      <c r="E256" s="194"/>
      <c r="F256" s="194"/>
      <c r="G256" s="194"/>
      <c r="H256" s="194"/>
      <c r="I256" s="194"/>
      <c r="J256" s="194"/>
      <c r="K256" s="194"/>
      <c r="L256" s="194"/>
      <c r="M256" s="194"/>
      <c r="N256" s="194"/>
      <c r="O256" s="194"/>
      <c r="P256" s="194"/>
      <c r="Q256" s="194"/>
      <c r="R256" s="194"/>
      <c r="S256" s="194"/>
      <c r="T256" s="194"/>
      <c r="U256" s="194"/>
      <c r="V256" s="194"/>
    </row>
    <row r="257" spans="1:22" ht="16.5" customHeight="1">
      <c r="A257" s="194"/>
      <c r="B257" s="194"/>
      <c r="C257" s="474"/>
      <c r="D257" s="194"/>
      <c r="E257" s="194"/>
      <c r="F257" s="194"/>
      <c r="G257" s="194"/>
      <c r="H257" s="194"/>
      <c r="I257" s="194"/>
      <c r="J257" s="194"/>
      <c r="K257" s="194"/>
      <c r="L257" s="194"/>
      <c r="M257" s="194"/>
      <c r="N257" s="194"/>
      <c r="O257" s="194"/>
      <c r="P257" s="194"/>
      <c r="Q257" s="194"/>
      <c r="R257" s="194"/>
      <c r="S257" s="194"/>
      <c r="T257" s="194"/>
      <c r="U257" s="194"/>
      <c r="V257" s="194"/>
    </row>
    <row r="258" spans="1:22" ht="16.5" customHeight="1">
      <c r="A258" s="194"/>
      <c r="B258" s="194"/>
      <c r="C258" s="474"/>
      <c r="D258" s="194"/>
      <c r="E258" s="194"/>
      <c r="F258" s="194"/>
      <c r="G258" s="194"/>
      <c r="H258" s="194"/>
      <c r="I258" s="194"/>
      <c r="J258" s="194"/>
      <c r="K258" s="194"/>
      <c r="L258" s="194"/>
      <c r="M258" s="194"/>
      <c r="N258" s="194"/>
      <c r="O258" s="194"/>
      <c r="P258" s="194"/>
      <c r="Q258" s="194"/>
      <c r="R258" s="194"/>
      <c r="S258" s="194"/>
      <c r="T258" s="194"/>
      <c r="U258" s="194"/>
      <c r="V258" s="194"/>
    </row>
    <row r="259" spans="1:22" ht="16.5" customHeight="1">
      <c r="A259" s="194"/>
      <c r="B259" s="194"/>
      <c r="C259" s="474"/>
      <c r="D259" s="194"/>
      <c r="E259" s="194"/>
      <c r="F259" s="194"/>
      <c r="G259" s="194"/>
      <c r="H259" s="194"/>
      <c r="I259" s="194"/>
      <c r="J259" s="194"/>
      <c r="K259" s="194"/>
      <c r="L259" s="194"/>
      <c r="M259" s="194"/>
      <c r="N259" s="194"/>
      <c r="O259" s="194"/>
      <c r="P259" s="194"/>
      <c r="Q259" s="194"/>
      <c r="R259" s="194"/>
      <c r="S259" s="194"/>
      <c r="T259" s="194"/>
      <c r="U259" s="194"/>
      <c r="V259" s="194"/>
    </row>
    <row r="260" spans="1:22" ht="16.5" customHeight="1">
      <c r="A260" s="194"/>
      <c r="B260" s="194"/>
      <c r="C260" s="474"/>
      <c r="D260" s="194"/>
      <c r="E260" s="194"/>
      <c r="F260" s="194"/>
      <c r="G260" s="194"/>
      <c r="H260" s="194"/>
      <c r="I260" s="194"/>
      <c r="J260" s="194"/>
      <c r="K260" s="194"/>
      <c r="L260" s="194"/>
      <c r="M260" s="194"/>
      <c r="N260" s="194"/>
      <c r="O260" s="194"/>
      <c r="P260" s="194"/>
      <c r="Q260" s="194"/>
      <c r="R260" s="194"/>
      <c r="S260" s="194"/>
      <c r="T260" s="194"/>
      <c r="U260" s="194"/>
      <c r="V260" s="194"/>
    </row>
    <row r="261" spans="1:22" ht="16.5" customHeight="1">
      <c r="A261" s="194"/>
      <c r="B261" s="194"/>
      <c r="C261" s="474"/>
      <c r="D261" s="194"/>
      <c r="E261" s="194"/>
      <c r="F261" s="194"/>
      <c r="G261" s="194"/>
      <c r="H261" s="194"/>
      <c r="I261" s="194"/>
      <c r="J261" s="194"/>
      <c r="K261" s="194"/>
      <c r="L261" s="194"/>
      <c r="M261" s="194"/>
      <c r="N261" s="194"/>
      <c r="O261" s="194"/>
      <c r="P261" s="194"/>
      <c r="Q261" s="194"/>
      <c r="R261" s="194"/>
      <c r="S261" s="194"/>
      <c r="T261" s="194"/>
      <c r="U261" s="194"/>
      <c r="V261" s="194"/>
    </row>
    <row r="262" spans="1:22" ht="16.5" customHeight="1">
      <c r="A262" s="194"/>
      <c r="B262" s="194"/>
      <c r="C262" s="474"/>
      <c r="D262" s="194"/>
      <c r="E262" s="194"/>
      <c r="F262" s="194"/>
      <c r="G262" s="194"/>
      <c r="H262" s="194"/>
      <c r="I262" s="194"/>
      <c r="J262" s="194"/>
      <c r="K262" s="194"/>
      <c r="L262" s="194"/>
      <c r="M262" s="194"/>
      <c r="N262" s="194"/>
      <c r="O262" s="194"/>
      <c r="P262" s="194"/>
      <c r="Q262" s="194"/>
      <c r="R262" s="194"/>
      <c r="S262" s="194"/>
      <c r="T262" s="194"/>
      <c r="U262" s="194"/>
      <c r="V262" s="194"/>
    </row>
    <row r="263" spans="1:22" ht="16.5" customHeight="1">
      <c r="A263" s="194"/>
      <c r="B263" s="194"/>
      <c r="C263" s="474"/>
      <c r="D263" s="194"/>
      <c r="E263" s="194"/>
      <c r="F263" s="194"/>
      <c r="G263" s="194"/>
      <c r="H263" s="194"/>
      <c r="I263" s="194"/>
      <c r="J263" s="194"/>
      <c r="K263" s="194"/>
      <c r="L263" s="194"/>
      <c r="M263" s="194"/>
      <c r="N263" s="194"/>
      <c r="O263" s="194"/>
      <c r="P263" s="194"/>
      <c r="Q263" s="194"/>
      <c r="R263" s="194"/>
      <c r="S263" s="194"/>
      <c r="T263" s="194"/>
      <c r="U263" s="194"/>
      <c r="V263" s="194"/>
    </row>
    <row r="264" spans="1:22" ht="16.5" customHeight="1">
      <c r="A264" s="194"/>
      <c r="B264" s="194"/>
      <c r="C264" s="474"/>
      <c r="D264" s="194"/>
      <c r="E264" s="194"/>
      <c r="F264" s="194"/>
      <c r="G264" s="194"/>
      <c r="H264" s="194"/>
      <c r="I264" s="194"/>
      <c r="J264" s="194"/>
      <c r="K264" s="194"/>
      <c r="L264" s="194"/>
      <c r="M264" s="194"/>
      <c r="N264" s="194"/>
      <c r="O264" s="194"/>
      <c r="P264" s="194"/>
      <c r="Q264" s="194"/>
      <c r="R264" s="194"/>
      <c r="S264" s="194"/>
      <c r="T264" s="194"/>
      <c r="U264" s="194"/>
      <c r="V264" s="194"/>
    </row>
    <row r="265" spans="1:22" ht="16.5" customHeight="1">
      <c r="A265" s="194"/>
      <c r="B265" s="194"/>
      <c r="C265" s="474"/>
      <c r="D265" s="194"/>
      <c r="E265" s="194"/>
      <c r="F265" s="194"/>
      <c r="G265" s="194"/>
      <c r="H265" s="194"/>
      <c r="I265" s="194"/>
      <c r="J265" s="194"/>
      <c r="K265" s="194"/>
      <c r="L265" s="194"/>
      <c r="M265" s="194"/>
      <c r="N265" s="194"/>
      <c r="O265" s="194"/>
      <c r="P265" s="194"/>
      <c r="Q265" s="194"/>
      <c r="R265" s="194"/>
      <c r="S265" s="194"/>
      <c r="T265" s="194"/>
      <c r="U265" s="194"/>
      <c r="V265" s="194"/>
    </row>
    <row r="266" spans="1:22" ht="16.5" customHeight="1">
      <c r="A266" s="194"/>
      <c r="B266" s="194"/>
      <c r="C266" s="474"/>
      <c r="D266" s="194"/>
      <c r="E266" s="194"/>
      <c r="F266" s="194"/>
      <c r="G266" s="194"/>
      <c r="H266" s="194"/>
      <c r="I266" s="194"/>
      <c r="J266" s="194"/>
      <c r="K266" s="194"/>
      <c r="L266" s="194"/>
      <c r="M266" s="194"/>
      <c r="N266" s="194"/>
      <c r="O266" s="194"/>
      <c r="P266" s="194"/>
      <c r="Q266" s="194"/>
      <c r="R266" s="194"/>
      <c r="S266" s="194"/>
      <c r="T266" s="194"/>
      <c r="U266" s="194"/>
      <c r="V266" s="194"/>
    </row>
    <row r="267" spans="1:22" ht="16.5" customHeight="1">
      <c r="A267" s="194"/>
      <c r="B267" s="194"/>
      <c r="C267" s="474"/>
      <c r="D267" s="194"/>
      <c r="E267" s="194"/>
      <c r="F267" s="194"/>
      <c r="G267" s="194"/>
      <c r="H267" s="194"/>
      <c r="I267" s="194"/>
      <c r="J267" s="194"/>
      <c r="K267" s="194"/>
      <c r="L267" s="194"/>
      <c r="M267" s="194"/>
      <c r="N267" s="194"/>
      <c r="O267" s="194"/>
      <c r="P267" s="194"/>
      <c r="Q267" s="194"/>
      <c r="R267" s="194"/>
      <c r="S267" s="194"/>
      <c r="T267" s="194"/>
      <c r="U267" s="194"/>
      <c r="V267" s="194"/>
    </row>
    <row r="268" spans="1:22" ht="16.5" customHeight="1">
      <c r="A268" s="194"/>
      <c r="B268" s="194"/>
      <c r="C268" s="474"/>
      <c r="D268" s="194"/>
      <c r="E268" s="194"/>
      <c r="F268" s="194"/>
      <c r="G268" s="194"/>
      <c r="H268" s="194"/>
      <c r="I268" s="194"/>
      <c r="J268" s="194"/>
      <c r="K268" s="194"/>
      <c r="L268" s="194"/>
      <c r="M268" s="194"/>
      <c r="N268" s="194"/>
      <c r="O268" s="194"/>
      <c r="P268" s="194"/>
      <c r="Q268" s="194"/>
      <c r="R268" s="194"/>
      <c r="S268" s="194"/>
      <c r="T268" s="194"/>
      <c r="U268" s="194"/>
      <c r="V268" s="194"/>
    </row>
    <row r="269" spans="1:22" ht="16.5" customHeight="1">
      <c r="A269" s="194"/>
      <c r="B269" s="194"/>
      <c r="C269" s="474"/>
      <c r="D269" s="194"/>
      <c r="E269" s="194"/>
      <c r="F269" s="194"/>
      <c r="G269" s="194"/>
      <c r="H269" s="194"/>
      <c r="I269" s="194"/>
      <c r="J269" s="194"/>
      <c r="K269" s="194"/>
      <c r="L269" s="194"/>
      <c r="M269" s="194"/>
      <c r="N269" s="194"/>
      <c r="O269" s="194"/>
      <c r="P269" s="194"/>
      <c r="Q269" s="194"/>
      <c r="R269" s="194"/>
      <c r="S269" s="194"/>
      <c r="T269" s="194"/>
      <c r="U269" s="194"/>
      <c r="V269" s="194"/>
    </row>
    <row r="270" spans="1:22" ht="16.5" customHeight="1">
      <c r="A270" s="194"/>
      <c r="B270" s="194"/>
      <c r="C270" s="474"/>
      <c r="D270" s="194"/>
      <c r="E270" s="194"/>
      <c r="F270" s="194"/>
      <c r="G270" s="194"/>
      <c r="H270" s="194"/>
      <c r="I270" s="194"/>
      <c r="J270" s="194"/>
      <c r="K270" s="194"/>
      <c r="L270" s="194"/>
      <c r="M270" s="194"/>
      <c r="N270" s="194"/>
      <c r="O270" s="194"/>
      <c r="P270" s="194"/>
      <c r="Q270" s="194"/>
      <c r="R270" s="194"/>
      <c r="S270" s="194"/>
      <c r="T270" s="194"/>
      <c r="U270" s="194"/>
      <c r="V270" s="194"/>
    </row>
    <row r="271" spans="1:22" ht="16.5" customHeight="1">
      <c r="A271" s="194"/>
      <c r="B271" s="194"/>
      <c r="C271" s="474"/>
      <c r="D271" s="194"/>
      <c r="E271" s="194"/>
      <c r="F271" s="194"/>
      <c r="G271" s="194"/>
      <c r="H271" s="194"/>
      <c r="I271" s="194"/>
      <c r="J271" s="194"/>
      <c r="K271" s="194"/>
      <c r="L271" s="194"/>
      <c r="M271" s="194"/>
      <c r="N271" s="194"/>
      <c r="O271" s="194"/>
      <c r="P271" s="194"/>
      <c r="Q271" s="194"/>
      <c r="R271" s="194"/>
      <c r="S271" s="194"/>
      <c r="T271" s="194"/>
      <c r="U271" s="194"/>
      <c r="V271" s="194"/>
    </row>
    <row r="272" spans="1:22" ht="16.5" customHeight="1">
      <c r="A272" s="194"/>
      <c r="B272" s="194"/>
      <c r="C272" s="474"/>
      <c r="D272" s="194"/>
      <c r="E272" s="194"/>
      <c r="F272" s="194"/>
      <c r="G272" s="194"/>
      <c r="H272" s="194"/>
      <c r="I272" s="194"/>
      <c r="J272" s="194"/>
      <c r="K272" s="194"/>
      <c r="L272" s="194"/>
      <c r="M272" s="194"/>
      <c r="N272" s="194"/>
      <c r="O272" s="194"/>
      <c r="P272" s="194"/>
      <c r="Q272" s="194"/>
      <c r="R272" s="194"/>
      <c r="S272" s="194"/>
      <c r="T272" s="194"/>
      <c r="U272" s="194"/>
      <c r="V272" s="194"/>
    </row>
    <row r="273" spans="1:22" ht="16.5" customHeight="1">
      <c r="A273" s="194"/>
      <c r="B273" s="194"/>
      <c r="C273" s="474"/>
      <c r="D273" s="194"/>
      <c r="E273" s="194"/>
      <c r="F273" s="194"/>
      <c r="G273" s="194"/>
      <c r="H273" s="194"/>
      <c r="I273" s="194"/>
      <c r="J273" s="194"/>
      <c r="K273" s="194"/>
      <c r="L273" s="194"/>
      <c r="M273" s="194"/>
      <c r="N273" s="194"/>
      <c r="O273" s="194"/>
      <c r="P273" s="194"/>
      <c r="Q273" s="194"/>
      <c r="R273" s="194"/>
      <c r="S273" s="194"/>
      <c r="T273" s="194"/>
      <c r="U273" s="194"/>
      <c r="V273" s="194"/>
    </row>
    <row r="274" spans="1:22" ht="16.5" customHeight="1">
      <c r="A274" s="194"/>
      <c r="B274" s="194"/>
      <c r="C274" s="474"/>
      <c r="D274" s="194"/>
      <c r="E274" s="194"/>
      <c r="F274" s="194"/>
      <c r="G274" s="194"/>
      <c r="H274" s="194"/>
      <c r="I274" s="194"/>
      <c r="J274" s="194"/>
      <c r="K274" s="194"/>
      <c r="L274" s="194"/>
      <c r="M274" s="194"/>
      <c r="N274" s="194"/>
      <c r="O274" s="194"/>
      <c r="P274" s="194"/>
      <c r="Q274" s="194"/>
      <c r="R274" s="194"/>
      <c r="S274" s="194"/>
      <c r="T274" s="194"/>
      <c r="U274" s="194"/>
      <c r="V274" s="194"/>
    </row>
    <row r="275" spans="1:22" ht="16.5" customHeight="1">
      <c r="A275" s="194"/>
      <c r="B275" s="194"/>
      <c r="C275" s="474"/>
      <c r="D275" s="194"/>
      <c r="E275" s="194"/>
      <c r="F275" s="194"/>
      <c r="G275" s="194"/>
      <c r="H275" s="194"/>
      <c r="I275" s="194"/>
      <c r="J275" s="194"/>
      <c r="K275" s="194"/>
      <c r="L275" s="194"/>
      <c r="M275" s="194"/>
      <c r="N275" s="194"/>
      <c r="O275" s="194"/>
      <c r="P275" s="194"/>
      <c r="Q275" s="194"/>
      <c r="R275" s="194"/>
      <c r="S275" s="194"/>
      <c r="T275" s="194"/>
      <c r="U275" s="194"/>
      <c r="V275" s="194"/>
    </row>
    <row r="276" spans="1:22" ht="16.5" customHeight="1">
      <c r="A276" s="194"/>
      <c r="B276" s="194"/>
      <c r="C276" s="474"/>
      <c r="D276" s="194"/>
      <c r="E276" s="194"/>
      <c r="F276" s="194"/>
      <c r="G276" s="194"/>
      <c r="H276" s="194"/>
      <c r="I276" s="194"/>
      <c r="J276" s="194"/>
      <c r="K276" s="194"/>
      <c r="L276" s="194"/>
      <c r="M276" s="194"/>
      <c r="N276" s="194"/>
      <c r="O276" s="194"/>
      <c r="P276" s="194"/>
      <c r="Q276" s="194"/>
      <c r="R276" s="194"/>
      <c r="S276" s="194"/>
      <c r="T276" s="194"/>
      <c r="U276" s="194"/>
      <c r="V276" s="194"/>
    </row>
    <row r="277" spans="1:22" ht="16.5" customHeight="1">
      <c r="A277" s="194"/>
      <c r="B277" s="194"/>
      <c r="C277" s="474"/>
      <c r="D277" s="194"/>
      <c r="E277" s="194"/>
      <c r="F277" s="194"/>
      <c r="G277" s="194"/>
      <c r="H277" s="194"/>
      <c r="I277" s="194"/>
      <c r="J277" s="194"/>
      <c r="K277" s="194"/>
      <c r="L277" s="194"/>
      <c r="M277" s="194"/>
      <c r="N277" s="194"/>
      <c r="O277" s="194"/>
      <c r="P277" s="194"/>
      <c r="Q277" s="194"/>
      <c r="R277" s="194"/>
      <c r="S277" s="194"/>
      <c r="T277" s="194"/>
      <c r="U277" s="194"/>
      <c r="V277" s="194"/>
    </row>
    <row r="278" spans="1:22" ht="16.5" customHeight="1">
      <c r="A278" s="194"/>
      <c r="B278" s="194"/>
      <c r="C278" s="474"/>
      <c r="D278" s="194"/>
      <c r="E278" s="194"/>
      <c r="F278" s="194"/>
      <c r="G278" s="194"/>
      <c r="H278" s="194"/>
      <c r="I278" s="194"/>
      <c r="J278" s="194"/>
      <c r="K278" s="194"/>
      <c r="L278" s="194"/>
      <c r="M278" s="194"/>
      <c r="N278" s="194"/>
      <c r="O278" s="194"/>
      <c r="P278" s="194"/>
      <c r="Q278" s="194"/>
      <c r="R278" s="194"/>
      <c r="S278" s="194"/>
      <c r="T278" s="194"/>
      <c r="U278" s="194"/>
      <c r="V278" s="194"/>
    </row>
    <row r="279" spans="1:22" ht="16.5" customHeight="1">
      <c r="A279" s="194"/>
      <c r="B279" s="194"/>
      <c r="C279" s="474"/>
      <c r="D279" s="194"/>
      <c r="E279" s="194"/>
      <c r="F279" s="194"/>
      <c r="G279" s="194"/>
      <c r="H279" s="194"/>
      <c r="I279" s="194"/>
      <c r="J279" s="194"/>
      <c r="K279" s="194"/>
      <c r="L279" s="194"/>
      <c r="M279" s="194"/>
      <c r="N279" s="194"/>
      <c r="O279" s="194"/>
      <c r="P279" s="194"/>
      <c r="Q279" s="194"/>
      <c r="R279" s="194"/>
      <c r="S279" s="194"/>
      <c r="T279" s="194"/>
      <c r="U279" s="194"/>
      <c r="V279" s="194"/>
    </row>
    <row r="280" spans="1:22" ht="16.5" customHeight="1">
      <c r="A280" s="194"/>
      <c r="B280" s="194"/>
      <c r="C280" s="474"/>
      <c r="D280" s="194"/>
      <c r="E280" s="194"/>
      <c r="F280" s="194"/>
      <c r="G280" s="194"/>
      <c r="H280" s="194"/>
      <c r="I280" s="194"/>
      <c r="J280" s="194"/>
      <c r="K280" s="194"/>
      <c r="L280" s="194"/>
      <c r="M280" s="194"/>
      <c r="N280" s="194"/>
      <c r="O280" s="194"/>
      <c r="P280" s="194"/>
      <c r="Q280" s="194"/>
      <c r="R280" s="194"/>
      <c r="S280" s="194"/>
      <c r="T280" s="194"/>
      <c r="U280" s="194"/>
      <c r="V280" s="194"/>
    </row>
    <row r="281" spans="1:22" ht="16.5" customHeight="1">
      <c r="A281" s="194"/>
      <c r="B281" s="194"/>
      <c r="C281" s="474"/>
      <c r="D281" s="194"/>
      <c r="E281" s="194"/>
      <c r="F281" s="194"/>
      <c r="G281" s="194"/>
      <c r="H281" s="194"/>
      <c r="I281" s="194"/>
      <c r="J281" s="194"/>
      <c r="K281" s="194"/>
      <c r="L281" s="194"/>
      <c r="M281" s="194"/>
      <c r="N281" s="194"/>
      <c r="O281" s="194"/>
      <c r="P281" s="194"/>
      <c r="Q281" s="194"/>
      <c r="R281" s="194"/>
      <c r="S281" s="194"/>
      <c r="T281" s="194"/>
      <c r="U281" s="194"/>
      <c r="V281" s="194"/>
    </row>
    <row r="282" spans="1:22" ht="16.5" customHeight="1">
      <c r="A282" s="194"/>
      <c r="B282" s="194"/>
      <c r="C282" s="474"/>
      <c r="D282" s="194"/>
      <c r="E282" s="194"/>
      <c r="F282" s="194"/>
      <c r="G282" s="194"/>
      <c r="H282" s="194"/>
      <c r="I282" s="194"/>
      <c r="J282" s="194"/>
      <c r="K282" s="194"/>
      <c r="L282" s="194"/>
      <c r="M282" s="194"/>
      <c r="N282" s="194"/>
      <c r="O282" s="194"/>
      <c r="P282" s="194"/>
      <c r="Q282" s="194"/>
      <c r="R282" s="194"/>
      <c r="S282" s="194"/>
      <c r="T282" s="194"/>
      <c r="U282" s="194"/>
      <c r="V282" s="194"/>
    </row>
    <row r="283" spans="1:22" ht="16.5" customHeight="1">
      <c r="A283" s="194"/>
      <c r="B283" s="194"/>
      <c r="C283" s="474"/>
      <c r="D283" s="194"/>
      <c r="E283" s="194"/>
      <c r="F283" s="194"/>
      <c r="G283" s="194"/>
      <c r="H283" s="194"/>
      <c r="I283" s="194"/>
      <c r="J283" s="194"/>
      <c r="K283" s="194"/>
      <c r="L283" s="194"/>
      <c r="M283" s="194"/>
      <c r="N283" s="194"/>
      <c r="O283" s="194"/>
      <c r="P283" s="194"/>
      <c r="Q283" s="194"/>
      <c r="R283" s="194"/>
      <c r="S283" s="194"/>
      <c r="T283" s="194"/>
      <c r="U283" s="194"/>
      <c r="V283" s="194"/>
    </row>
    <row r="284" spans="1:22" ht="16.5" customHeight="1">
      <c r="A284" s="194"/>
      <c r="B284" s="194"/>
      <c r="C284" s="474"/>
      <c r="D284" s="194"/>
      <c r="E284" s="194"/>
      <c r="F284" s="194"/>
      <c r="G284" s="194"/>
      <c r="H284" s="194"/>
      <c r="I284" s="194"/>
      <c r="J284" s="194"/>
      <c r="K284" s="194"/>
      <c r="L284" s="194"/>
      <c r="M284" s="194"/>
      <c r="N284" s="194"/>
      <c r="O284" s="194"/>
      <c r="P284" s="194"/>
      <c r="Q284" s="194"/>
      <c r="R284" s="194"/>
      <c r="S284" s="194"/>
      <c r="T284" s="194"/>
      <c r="U284" s="194"/>
      <c r="V284" s="194"/>
    </row>
    <row r="285" spans="1:22" ht="16.5" customHeight="1">
      <c r="A285" s="194"/>
      <c r="B285" s="194"/>
      <c r="C285" s="474"/>
      <c r="D285" s="194"/>
      <c r="E285" s="194"/>
      <c r="F285" s="194"/>
      <c r="G285" s="194"/>
      <c r="H285" s="194"/>
      <c r="I285" s="194"/>
      <c r="J285" s="194"/>
      <c r="K285" s="194"/>
      <c r="L285" s="194"/>
      <c r="M285" s="194"/>
      <c r="N285" s="194"/>
      <c r="O285" s="194"/>
      <c r="P285" s="194"/>
      <c r="Q285" s="194"/>
      <c r="R285" s="194"/>
      <c r="S285" s="194"/>
      <c r="T285" s="194"/>
      <c r="U285" s="194"/>
      <c r="V285" s="194"/>
    </row>
    <row r="286" spans="1:22" ht="16.5" customHeight="1">
      <c r="A286" s="194"/>
      <c r="B286" s="194"/>
      <c r="C286" s="474"/>
      <c r="D286" s="194"/>
      <c r="E286" s="194"/>
      <c r="F286" s="194"/>
      <c r="G286" s="194"/>
      <c r="H286" s="194"/>
      <c r="I286" s="194"/>
      <c r="J286" s="194"/>
      <c r="K286" s="194"/>
      <c r="L286" s="194"/>
      <c r="M286" s="194"/>
      <c r="N286" s="194"/>
      <c r="O286" s="194"/>
      <c r="P286" s="194"/>
      <c r="Q286" s="194"/>
      <c r="R286" s="194"/>
      <c r="S286" s="194"/>
      <c r="T286" s="194"/>
      <c r="U286" s="194"/>
      <c r="V286" s="194"/>
    </row>
    <row r="287" spans="1:22" ht="16.5" customHeight="1">
      <c r="A287" s="194"/>
      <c r="B287" s="194"/>
      <c r="C287" s="474"/>
      <c r="D287" s="194"/>
      <c r="E287" s="194"/>
      <c r="F287" s="194"/>
      <c r="G287" s="194"/>
      <c r="H287" s="194"/>
      <c r="I287" s="194"/>
      <c r="J287" s="194"/>
      <c r="K287" s="194"/>
      <c r="L287" s="194"/>
      <c r="M287" s="194"/>
      <c r="N287" s="194"/>
      <c r="O287" s="194"/>
      <c r="P287" s="194"/>
      <c r="Q287" s="194"/>
      <c r="R287" s="194"/>
      <c r="S287" s="194"/>
      <c r="T287" s="194"/>
      <c r="U287" s="194"/>
      <c r="V287" s="194"/>
    </row>
    <row r="288" spans="1:22" ht="16.5" customHeight="1">
      <c r="A288" s="194"/>
      <c r="B288" s="194"/>
      <c r="C288" s="474"/>
      <c r="D288" s="194"/>
      <c r="E288" s="194"/>
      <c r="F288" s="194"/>
      <c r="G288" s="194"/>
      <c r="H288" s="194"/>
      <c r="I288" s="194"/>
      <c r="J288" s="194"/>
      <c r="K288" s="194"/>
      <c r="L288" s="194"/>
      <c r="M288" s="194"/>
      <c r="N288" s="194"/>
      <c r="O288" s="194"/>
      <c r="P288" s="194"/>
      <c r="Q288" s="194"/>
      <c r="R288" s="194"/>
      <c r="S288" s="194"/>
      <c r="T288" s="194"/>
      <c r="U288" s="194"/>
      <c r="V288" s="194"/>
    </row>
    <row r="289" spans="1:22" ht="16.5" customHeight="1">
      <c r="A289" s="194"/>
      <c r="B289" s="194"/>
      <c r="C289" s="474"/>
      <c r="D289" s="194"/>
      <c r="E289" s="194"/>
      <c r="F289" s="194"/>
      <c r="G289" s="194"/>
      <c r="H289" s="194"/>
      <c r="I289" s="194"/>
      <c r="J289" s="194"/>
      <c r="K289" s="194"/>
      <c r="L289" s="194"/>
      <c r="M289" s="194"/>
      <c r="N289" s="194"/>
      <c r="O289" s="194"/>
      <c r="P289" s="194"/>
      <c r="Q289" s="194"/>
      <c r="R289" s="194"/>
      <c r="S289" s="194"/>
      <c r="T289" s="194"/>
      <c r="U289" s="194"/>
      <c r="V289" s="194"/>
    </row>
    <row r="290" spans="1:22" ht="16.5" customHeight="1">
      <c r="A290" s="194"/>
      <c r="B290" s="194"/>
      <c r="C290" s="474"/>
      <c r="D290" s="194"/>
      <c r="E290" s="194"/>
      <c r="F290" s="194"/>
      <c r="G290" s="194"/>
      <c r="H290" s="194"/>
      <c r="I290" s="194"/>
      <c r="J290" s="194"/>
      <c r="K290" s="194"/>
      <c r="L290" s="194"/>
      <c r="M290" s="194"/>
      <c r="N290" s="194"/>
      <c r="O290" s="194"/>
      <c r="P290" s="194"/>
      <c r="Q290" s="194"/>
      <c r="R290" s="194"/>
      <c r="S290" s="194"/>
      <c r="T290" s="194"/>
      <c r="U290" s="194"/>
      <c r="V290" s="194"/>
    </row>
    <row r="291" spans="1:22" ht="16.5" customHeight="1">
      <c r="A291" s="194"/>
      <c r="B291" s="194"/>
      <c r="C291" s="474"/>
      <c r="D291" s="194"/>
      <c r="E291" s="194"/>
      <c r="F291" s="194"/>
      <c r="G291" s="194"/>
      <c r="H291" s="194"/>
      <c r="I291" s="194"/>
      <c r="J291" s="194"/>
      <c r="K291" s="194"/>
      <c r="L291" s="194"/>
      <c r="M291" s="194"/>
      <c r="N291" s="194"/>
      <c r="O291" s="194"/>
      <c r="P291" s="194"/>
      <c r="Q291" s="194"/>
      <c r="R291" s="194"/>
      <c r="S291" s="194"/>
      <c r="T291" s="194"/>
      <c r="U291" s="194"/>
      <c r="V291" s="194"/>
    </row>
    <row r="292" spans="1:22" ht="16.5" customHeight="1">
      <c r="A292" s="194"/>
      <c r="B292" s="194"/>
      <c r="C292" s="474"/>
      <c r="D292" s="194"/>
      <c r="E292" s="194"/>
      <c r="F292" s="194"/>
      <c r="G292" s="194"/>
      <c r="H292" s="194"/>
      <c r="I292" s="194"/>
      <c r="J292" s="194"/>
      <c r="K292" s="194"/>
      <c r="L292" s="194"/>
      <c r="M292" s="194"/>
      <c r="N292" s="194"/>
      <c r="O292" s="194"/>
      <c r="P292" s="194"/>
      <c r="Q292" s="194"/>
      <c r="R292" s="194"/>
      <c r="S292" s="194"/>
      <c r="T292" s="194"/>
      <c r="U292" s="194"/>
      <c r="V292" s="194"/>
    </row>
    <row r="293" spans="1:22" ht="16.5" customHeight="1">
      <c r="A293" s="194"/>
      <c r="B293" s="194"/>
      <c r="C293" s="474"/>
      <c r="D293" s="194"/>
      <c r="E293" s="194"/>
      <c r="F293" s="194"/>
      <c r="G293" s="194"/>
      <c r="H293" s="194"/>
      <c r="I293" s="194"/>
      <c r="J293" s="194"/>
      <c r="K293" s="194"/>
      <c r="L293" s="194"/>
      <c r="M293" s="194"/>
      <c r="N293" s="194"/>
      <c r="O293" s="194"/>
      <c r="P293" s="194"/>
      <c r="Q293" s="194"/>
      <c r="R293" s="194"/>
      <c r="S293" s="194"/>
      <c r="T293" s="194"/>
      <c r="U293" s="194"/>
      <c r="V293" s="194"/>
    </row>
    <row r="294" spans="1:22" ht="16.5" customHeight="1">
      <c r="A294" s="194"/>
      <c r="B294" s="194"/>
      <c r="C294" s="474"/>
      <c r="D294" s="194"/>
      <c r="E294" s="194"/>
      <c r="F294" s="194"/>
      <c r="G294" s="194"/>
      <c r="H294" s="194"/>
      <c r="I294" s="194"/>
      <c r="J294" s="194"/>
      <c r="K294" s="194"/>
      <c r="L294" s="194"/>
      <c r="M294" s="194"/>
      <c r="N294" s="194"/>
      <c r="O294" s="194"/>
      <c r="P294" s="194"/>
      <c r="Q294" s="194"/>
      <c r="R294" s="194"/>
      <c r="S294" s="194"/>
      <c r="T294" s="194"/>
      <c r="U294" s="194"/>
      <c r="V294" s="194"/>
    </row>
    <row r="295" spans="1:22" ht="16.5" customHeight="1">
      <c r="A295" s="194"/>
      <c r="B295" s="194"/>
      <c r="C295" s="474"/>
      <c r="D295" s="194"/>
      <c r="E295" s="194"/>
      <c r="F295" s="194"/>
      <c r="G295" s="194"/>
      <c r="H295" s="194"/>
      <c r="I295" s="194"/>
      <c r="J295" s="194"/>
      <c r="K295" s="194"/>
      <c r="L295" s="194"/>
      <c r="M295" s="194"/>
      <c r="N295" s="194"/>
      <c r="O295" s="194"/>
      <c r="P295" s="194"/>
      <c r="Q295" s="194"/>
      <c r="R295" s="194"/>
      <c r="S295" s="194"/>
      <c r="T295" s="194"/>
      <c r="U295" s="194"/>
      <c r="V295" s="194"/>
    </row>
    <row r="296" spans="1:22" ht="16.5" customHeight="1">
      <c r="A296" s="194"/>
      <c r="B296" s="194"/>
      <c r="C296" s="474"/>
      <c r="D296" s="194"/>
      <c r="E296" s="194"/>
      <c r="F296" s="194"/>
      <c r="G296" s="194"/>
      <c r="H296" s="194"/>
      <c r="I296" s="194"/>
      <c r="J296" s="194"/>
      <c r="K296" s="194"/>
      <c r="L296" s="194"/>
      <c r="M296" s="194"/>
      <c r="N296" s="194"/>
      <c r="O296" s="194"/>
      <c r="P296" s="194"/>
      <c r="Q296" s="194"/>
      <c r="R296" s="194"/>
      <c r="S296" s="194"/>
      <c r="T296" s="194"/>
      <c r="U296" s="194"/>
      <c r="V296" s="194"/>
    </row>
    <row r="297" spans="1:22" ht="16.5" customHeight="1">
      <c r="A297" s="194"/>
      <c r="B297" s="194"/>
      <c r="C297" s="474"/>
      <c r="D297" s="194"/>
      <c r="E297" s="194"/>
      <c r="F297" s="194"/>
      <c r="G297" s="194"/>
      <c r="H297" s="194"/>
      <c r="I297" s="194"/>
      <c r="J297" s="194"/>
      <c r="K297" s="194"/>
      <c r="L297" s="194"/>
      <c r="M297" s="194"/>
      <c r="N297" s="194"/>
      <c r="O297" s="194"/>
      <c r="P297" s="194"/>
      <c r="Q297" s="194"/>
      <c r="R297" s="194"/>
      <c r="S297" s="194"/>
      <c r="T297" s="194"/>
      <c r="U297" s="194"/>
      <c r="V297" s="194"/>
    </row>
    <row r="298" spans="1:22" ht="16.5" customHeight="1">
      <c r="A298" s="194"/>
      <c r="B298" s="194"/>
      <c r="C298" s="474"/>
      <c r="D298" s="194"/>
      <c r="E298" s="194"/>
      <c r="F298" s="194"/>
      <c r="G298" s="194"/>
      <c r="H298" s="194"/>
      <c r="I298" s="194"/>
      <c r="J298" s="194"/>
      <c r="K298" s="194"/>
      <c r="L298" s="194"/>
      <c r="M298" s="194"/>
      <c r="N298" s="194"/>
      <c r="O298" s="194"/>
      <c r="P298" s="194"/>
      <c r="Q298" s="194"/>
      <c r="R298" s="194"/>
      <c r="S298" s="194"/>
      <c r="T298" s="194"/>
      <c r="U298" s="194"/>
      <c r="V298" s="194"/>
    </row>
    <row r="299" spans="1:22" ht="16.5" customHeight="1">
      <c r="A299" s="194"/>
      <c r="B299" s="194"/>
      <c r="C299" s="474"/>
      <c r="D299" s="194"/>
      <c r="E299" s="194"/>
      <c r="F299" s="194"/>
      <c r="G299" s="194"/>
      <c r="H299" s="194"/>
      <c r="I299" s="194"/>
      <c r="J299" s="194"/>
      <c r="K299" s="194"/>
      <c r="L299" s="194"/>
      <c r="M299" s="194"/>
      <c r="N299" s="194"/>
      <c r="O299" s="194"/>
      <c r="P299" s="194"/>
      <c r="Q299" s="194"/>
      <c r="R299" s="194"/>
      <c r="S299" s="194"/>
      <c r="T299" s="194"/>
      <c r="U299" s="194"/>
      <c r="V299" s="194"/>
    </row>
    <row r="300" spans="1:22" ht="16.5" customHeight="1">
      <c r="A300" s="194"/>
      <c r="B300" s="194"/>
      <c r="C300" s="474"/>
      <c r="D300" s="194"/>
      <c r="E300" s="194"/>
      <c r="F300" s="194"/>
      <c r="G300" s="194"/>
      <c r="H300" s="194"/>
      <c r="I300" s="194"/>
      <c r="J300" s="194"/>
      <c r="K300" s="194"/>
      <c r="L300" s="194"/>
      <c r="M300" s="194"/>
      <c r="N300" s="194"/>
      <c r="O300" s="194"/>
      <c r="P300" s="194"/>
      <c r="Q300" s="194"/>
      <c r="R300" s="194"/>
      <c r="S300" s="194"/>
      <c r="T300" s="194"/>
      <c r="U300" s="194"/>
      <c r="V300" s="194"/>
    </row>
    <row r="301" spans="1:22" ht="16.5" customHeight="1">
      <c r="A301" s="194"/>
      <c r="B301" s="194"/>
      <c r="C301" s="474"/>
      <c r="D301" s="194"/>
      <c r="E301" s="194"/>
      <c r="F301" s="194"/>
      <c r="G301" s="194"/>
      <c r="H301" s="194"/>
      <c r="I301" s="194"/>
      <c r="J301" s="194"/>
      <c r="K301" s="194"/>
      <c r="L301" s="194"/>
      <c r="M301" s="194"/>
      <c r="N301" s="194"/>
      <c r="O301" s="194"/>
      <c r="P301" s="194"/>
      <c r="Q301" s="194"/>
      <c r="R301" s="194"/>
      <c r="S301" s="194"/>
      <c r="T301" s="194"/>
      <c r="U301" s="194"/>
      <c r="V301" s="194"/>
    </row>
    <row r="302" spans="1:22" ht="16.5" customHeight="1">
      <c r="A302" s="194"/>
      <c r="B302" s="194"/>
      <c r="C302" s="474"/>
      <c r="D302" s="194"/>
      <c r="E302" s="194"/>
      <c r="F302" s="194"/>
      <c r="G302" s="194"/>
      <c r="H302" s="194"/>
      <c r="I302" s="194"/>
      <c r="J302" s="194"/>
      <c r="K302" s="194"/>
      <c r="L302" s="194"/>
      <c r="M302" s="194"/>
      <c r="N302" s="194"/>
      <c r="O302" s="194"/>
      <c r="P302" s="194"/>
      <c r="Q302" s="194"/>
      <c r="R302" s="194"/>
      <c r="S302" s="194"/>
      <c r="T302" s="194"/>
      <c r="U302" s="194"/>
      <c r="V302" s="194"/>
    </row>
    <row r="303" spans="1:22" ht="16.5" customHeight="1">
      <c r="A303" s="194"/>
      <c r="B303" s="194"/>
      <c r="C303" s="474"/>
      <c r="D303" s="194"/>
      <c r="E303" s="194"/>
      <c r="F303" s="194"/>
      <c r="G303" s="194"/>
      <c r="H303" s="194"/>
      <c r="I303" s="194"/>
      <c r="J303" s="194"/>
      <c r="K303" s="194"/>
      <c r="L303" s="194"/>
      <c r="M303" s="194"/>
      <c r="N303" s="194"/>
      <c r="O303" s="194"/>
      <c r="P303" s="194"/>
      <c r="Q303" s="194"/>
      <c r="R303" s="194"/>
      <c r="S303" s="194"/>
      <c r="T303" s="194"/>
      <c r="U303" s="194"/>
      <c r="V303" s="194"/>
    </row>
    <row r="304" spans="1:22" ht="16.5" customHeight="1">
      <c r="A304" s="194"/>
      <c r="B304" s="194"/>
      <c r="C304" s="474"/>
      <c r="D304" s="194"/>
      <c r="E304" s="194"/>
      <c r="F304" s="194"/>
      <c r="G304" s="194"/>
      <c r="H304" s="194"/>
      <c r="I304" s="194"/>
      <c r="J304" s="194"/>
      <c r="K304" s="194"/>
      <c r="L304" s="194"/>
      <c r="M304" s="194"/>
      <c r="N304" s="194"/>
      <c r="O304" s="194"/>
      <c r="P304" s="194"/>
      <c r="Q304" s="194"/>
      <c r="R304" s="194"/>
      <c r="S304" s="194"/>
      <c r="T304" s="194"/>
      <c r="U304" s="194"/>
      <c r="V304" s="194"/>
    </row>
    <row r="305" spans="1:22" ht="16.5" customHeight="1">
      <c r="A305" s="194"/>
      <c r="B305" s="194"/>
      <c r="C305" s="474"/>
      <c r="D305" s="194"/>
      <c r="E305" s="194"/>
      <c r="F305" s="194"/>
      <c r="G305" s="194"/>
      <c r="H305" s="194"/>
      <c r="I305" s="194"/>
      <c r="J305" s="194"/>
      <c r="K305" s="194"/>
      <c r="L305" s="194"/>
      <c r="M305" s="194"/>
      <c r="N305" s="194"/>
      <c r="O305" s="194"/>
      <c r="P305" s="194"/>
      <c r="Q305" s="194"/>
      <c r="R305" s="194"/>
      <c r="S305" s="194"/>
      <c r="T305" s="194"/>
      <c r="U305" s="194"/>
      <c r="V305" s="194"/>
    </row>
    <row r="306" spans="1:22" ht="16.5" customHeight="1">
      <c r="A306" s="194"/>
      <c r="B306" s="194"/>
      <c r="C306" s="474"/>
      <c r="D306" s="194"/>
      <c r="E306" s="194"/>
      <c r="F306" s="194"/>
      <c r="G306" s="194"/>
      <c r="H306" s="194"/>
      <c r="I306" s="194"/>
      <c r="J306" s="194"/>
      <c r="K306" s="194"/>
      <c r="L306" s="194"/>
      <c r="M306" s="194"/>
      <c r="N306" s="194"/>
      <c r="O306" s="194"/>
      <c r="P306" s="194"/>
      <c r="Q306" s="194"/>
      <c r="R306" s="194"/>
      <c r="S306" s="194"/>
      <c r="T306" s="194"/>
      <c r="U306" s="194"/>
      <c r="V306" s="194"/>
    </row>
    <row r="307" spans="1:22" ht="16.5" customHeight="1">
      <c r="A307" s="194"/>
      <c r="B307" s="194"/>
      <c r="C307" s="474"/>
      <c r="D307" s="194"/>
      <c r="E307" s="194"/>
      <c r="F307" s="194"/>
      <c r="G307" s="194"/>
      <c r="H307" s="194"/>
      <c r="I307" s="194"/>
      <c r="J307" s="194"/>
      <c r="K307" s="194"/>
      <c r="L307" s="194"/>
      <c r="M307" s="194"/>
      <c r="N307" s="194"/>
      <c r="O307" s="194"/>
      <c r="P307" s="194"/>
      <c r="Q307" s="194"/>
      <c r="R307" s="194"/>
      <c r="S307" s="194"/>
      <c r="T307" s="194"/>
      <c r="U307" s="194"/>
      <c r="V307" s="194"/>
    </row>
    <row r="308" spans="1:22" ht="16.5" customHeight="1">
      <c r="A308" s="194"/>
      <c r="B308" s="194"/>
      <c r="C308" s="474"/>
      <c r="D308" s="194"/>
      <c r="E308" s="194"/>
      <c r="F308" s="194"/>
      <c r="G308" s="194"/>
      <c r="H308" s="194"/>
      <c r="I308" s="194"/>
      <c r="J308" s="194"/>
      <c r="K308" s="194"/>
      <c r="L308" s="194"/>
      <c r="M308" s="194"/>
      <c r="N308" s="194"/>
      <c r="O308" s="194"/>
      <c r="P308" s="194"/>
      <c r="Q308" s="194"/>
      <c r="R308" s="194"/>
      <c r="S308" s="194"/>
      <c r="T308" s="194"/>
      <c r="U308" s="194"/>
      <c r="V308" s="194"/>
    </row>
    <row r="309" spans="1:22" ht="16.5" customHeight="1">
      <c r="A309" s="194"/>
      <c r="B309" s="194"/>
      <c r="C309" s="474"/>
      <c r="D309" s="194"/>
      <c r="E309" s="194"/>
      <c r="F309" s="194"/>
      <c r="G309" s="194"/>
      <c r="H309" s="194"/>
      <c r="I309" s="194"/>
      <c r="J309" s="194"/>
      <c r="K309" s="194"/>
      <c r="L309" s="194"/>
      <c r="M309" s="194"/>
      <c r="N309" s="194"/>
      <c r="O309" s="194"/>
      <c r="P309" s="194"/>
      <c r="Q309" s="194"/>
      <c r="R309" s="194"/>
      <c r="S309" s="194"/>
      <c r="T309" s="194"/>
      <c r="U309" s="194"/>
      <c r="V309" s="194"/>
    </row>
    <row r="310" spans="1:22" ht="16.5" customHeight="1">
      <c r="A310" s="194"/>
      <c r="B310" s="194"/>
      <c r="C310" s="474"/>
      <c r="D310" s="194"/>
      <c r="E310" s="194"/>
      <c r="F310" s="194"/>
      <c r="G310" s="194"/>
      <c r="H310" s="194"/>
      <c r="I310" s="194"/>
      <c r="J310" s="194"/>
      <c r="K310" s="194"/>
      <c r="L310" s="194"/>
      <c r="M310" s="194"/>
      <c r="N310" s="194"/>
      <c r="O310" s="194"/>
      <c r="P310" s="194"/>
      <c r="Q310" s="194"/>
      <c r="R310" s="194"/>
      <c r="S310" s="194"/>
      <c r="T310" s="194"/>
      <c r="U310" s="194"/>
      <c r="V310" s="194"/>
    </row>
    <row r="311" spans="1:22" ht="16.5" customHeight="1">
      <c r="A311" s="194"/>
      <c r="B311" s="194"/>
      <c r="C311" s="474"/>
      <c r="D311" s="194"/>
      <c r="E311" s="194"/>
      <c r="F311" s="194"/>
      <c r="G311" s="194"/>
      <c r="H311" s="194"/>
      <c r="I311" s="194"/>
      <c r="J311" s="194"/>
      <c r="K311" s="194"/>
      <c r="L311" s="194"/>
      <c r="M311" s="194"/>
      <c r="N311" s="194"/>
      <c r="O311" s="194"/>
      <c r="P311" s="194"/>
      <c r="Q311" s="194"/>
      <c r="R311" s="194"/>
      <c r="S311" s="194"/>
      <c r="T311" s="194"/>
      <c r="U311" s="194"/>
      <c r="V311" s="194"/>
    </row>
    <row r="312" spans="1:22" ht="16.5" customHeight="1">
      <c r="A312" s="194"/>
      <c r="B312" s="194"/>
      <c r="C312" s="474"/>
      <c r="D312" s="194"/>
      <c r="E312" s="194"/>
      <c r="F312" s="194"/>
      <c r="G312" s="194"/>
      <c r="H312" s="194"/>
      <c r="I312" s="194"/>
      <c r="J312" s="194"/>
      <c r="K312" s="194"/>
      <c r="L312" s="194"/>
      <c r="M312" s="194"/>
      <c r="N312" s="194"/>
      <c r="O312" s="194"/>
      <c r="P312" s="194"/>
      <c r="Q312" s="194"/>
      <c r="R312" s="194"/>
      <c r="S312" s="194"/>
      <c r="T312" s="194"/>
      <c r="U312" s="194"/>
      <c r="V312" s="194"/>
    </row>
    <row r="313" spans="1:22" ht="16.5" customHeight="1">
      <c r="A313" s="194"/>
      <c r="B313" s="194"/>
      <c r="C313" s="474"/>
      <c r="D313" s="194"/>
      <c r="E313" s="194"/>
      <c r="F313" s="194"/>
      <c r="G313" s="194"/>
      <c r="H313" s="194"/>
      <c r="I313" s="194"/>
      <c r="J313" s="194"/>
      <c r="K313" s="194"/>
      <c r="L313" s="194"/>
      <c r="M313" s="194"/>
      <c r="N313" s="194"/>
      <c r="O313" s="194"/>
      <c r="P313" s="194"/>
      <c r="Q313" s="194"/>
      <c r="R313" s="194"/>
      <c r="S313" s="194"/>
      <c r="T313" s="194"/>
      <c r="U313" s="194"/>
      <c r="V313" s="194"/>
    </row>
    <row r="314" spans="1:22" ht="16.5" customHeight="1">
      <c r="A314" s="194"/>
      <c r="B314" s="194"/>
      <c r="C314" s="474"/>
      <c r="D314" s="194"/>
      <c r="E314" s="194"/>
      <c r="F314" s="194"/>
      <c r="G314" s="194"/>
      <c r="H314" s="194"/>
      <c r="I314" s="194"/>
      <c r="J314" s="194"/>
      <c r="K314" s="194"/>
      <c r="L314" s="194"/>
      <c r="M314" s="194"/>
      <c r="N314" s="194"/>
      <c r="O314" s="194"/>
      <c r="P314" s="194"/>
      <c r="Q314" s="194"/>
      <c r="R314" s="194"/>
      <c r="S314" s="194"/>
      <c r="T314" s="194"/>
      <c r="U314" s="194"/>
      <c r="V314" s="194"/>
    </row>
    <row r="315" spans="1:22" ht="16.5" customHeight="1">
      <c r="A315" s="194"/>
      <c r="B315" s="194"/>
      <c r="C315" s="474"/>
      <c r="D315" s="194"/>
      <c r="E315" s="194"/>
      <c r="F315" s="194"/>
      <c r="G315" s="194"/>
      <c r="H315" s="194"/>
      <c r="I315" s="194"/>
      <c r="J315" s="194"/>
      <c r="K315" s="194"/>
      <c r="L315" s="194"/>
      <c r="M315" s="194"/>
      <c r="N315" s="194"/>
      <c r="O315" s="194"/>
      <c r="P315" s="194"/>
      <c r="Q315" s="194"/>
      <c r="R315" s="194"/>
      <c r="S315" s="194"/>
      <c r="T315" s="194"/>
      <c r="U315" s="194"/>
      <c r="V315" s="194"/>
    </row>
    <row r="316" spans="1:22" ht="16.5" customHeight="1">
      <c r="A316" s="194"/>
      <c r="B316" s="194"/>
      <c r="C316" s="474"/>
      <c r="D316" s="194"/>
      <c r="E316" s="194"/>
      <c r="F316" s="194"/>
      <c r="G316" s="194"/>
      <c r="H316" s="194"/>
      <c r="I316" s="194"/>
      <c r="J316" s="194"/>
      <c r="K316" s="194"/>
      <c r="L316" s="194"/>
      <c r="M316" s="194"/>
      <c r="N316" s="194"/>
      <c r="O316" s="194"/>
      <c r="P316" s="194"/>
      <c r="Q316" s="194"/>
      <c r="R316" s="194"/>
      <c r="S316" s="194"/>
      <c r="T316" s="194"/>
      <c r="U316" s="194"/>
      <c r="V316" s="194"/>
    </row>
    <row r="317" spans="1:22" ht="16.5" customHeight="1">
      <c r="A317" s="194"/>
      <c r="B317" s="194"/>
      <c r="C317" s="474"/>
      <c r="D317" s="194"/>
      <c r="E317" s="194"/>
      <c r="F317" s="194"/>
      <c r="G317" s="194"/>
      <c r="H317" s="194"/>
      <c r="I317" s="194"/>
      <c r="J317" s="194"/>
      <c r="K317" s="194"/>
      <c r="L317" s="194"/>
      <c r="M317" s="194"/>
      <c r="N317" s="194"/>
      <c r="O317" s="194"/>
      <c r="P317" s="194"/>
      <c r="Q317" s="194"/>
      <c r="R317" s="194"/>
      <c r="S317" s="194"/>
      <c r="T317" s="194"/>
      <c r="U317" s="194"/>
      <c r="V317" s="194"/>
    </row>
    <row r="318" spans="1:22" ht="16.5" customHeight="1">
      <c r="A318" s="194"/>
      <c r="B318" s="194"/>
      <c r="C318" s="474"/>
      <c r="D318" s="194"/>
      <c r="E318" s="194"/>
      <c r="F318" s="194"/>
      <c r="G318" s="194"/>
      <c r="H318" s="194"/>
      <c r="I318" s="194"/>
      <c r="J318" s="194"/>
      <c r="K318" s="194"/>
      <c r="L318" s="194"/>
      <c r="M318" s="194"/>
      <c r="N318" s="194"/>
      <c r="O318" s="194"/>
      <c r="P318" s="194"/>
      <c r="Q318" s="194"/>
      <c r="R318" s="194"/>
      <c r="S318" s="194"/>
      <c r="T318" s="194"/>
      <c r="U318" s="194"/>
      <c r="V318" s="194"/>
    </row>
    <row r="319" spans="1:22" ht="16.5" customHeight="1">
      <c r="A319" s="194"/>
      <c r="B319" s="194"/>
      <c r="C319" s="474"/>
      <c r="D319" s="194"/>
      <c r="E319" s="194"/>
      <c r="F319" s="194"/>
      <c r="G319" s="194"/>
      <c r="H319" s="194"/>
      <c r="I319" s="194"/>
      <c r="J319" s="194"/>
      <c r="K319" s="194"/>
      <c r="L319" s="194"/>
      <c r="M319" s="194"/>
      <c r="N319" s="194"/>
      <c r="O319" s="194"/>
      <c r="P319" s="194"/>
      <c r="Q319" s="194"/>
      <c r="R319" s="194"/>
      <c r="S319" s="194"/>
      <c r="T319" s="194"/>
      <c r="U319" s="194"/>
      <c r="V319" s="194"/>
    </row>
    <row r="320" spans="1:22" ht="16.5" customHeight="1">
      <c r="A320" s="194"/>
      <c r="B320" s="194"/>
      <c r="C320" s="474"/>
      <c r="D320" s="194"/>
      <c r="E320" s="194"/>
      <c r="F320" s="194"/>
      <c r="G320" s="194"/>
      <c r="H320" s="194"/>
      <c r="I320" s="194"/>
      <c r="J320" s="194"/>
      <c r="K320" s="194"/>
      <c r="L320" s="194"/>
      <c r="M320" s="194"/>
      <c r="N320" s="194"/>
      <c r="O320" s="194"/>
      <c r="P320" s="194"/>
      <c r="Q320" s="194"/>
      <c r="R320" s="194"/>
      <c r="S320" s="194"/>
      <c r="T320" s="194"/>
      <c r="U320" s="194"/>
      <c r="V320" s="194"/>
    </row>
    <row r="321" spans="1:22" ht="16.5" customHeight="1">
      <c r="A321" s="194"/>
      <c r="B321" s="194"/>
      <c r="C321" s="474"/>
      <c r="D321" s="194"/>
      <c r="E321" s="194"/>
      <c r="F321" s="194"/>
      <c r="G321" s="194"/>
      <c r="H321" s="194"/>
      <c r="I321" s="194"/>
      <c r="J321" s="194"/>
      <c r="K321" s="194"/>
      <c r="L321" s="194"/>
      <c r="M321" s="194"/>
      <c r="N321" s="194"/>
      <c r="O321" s="194"/>
      <c r="P321" s="194"/>
      <c r="Q321" s="194"/>
      <c r="R321" s="194"/>
      <c r="S321" s="194"/>
      <c r="T321" s="194"/>
      <c r="U321" s="194"/>
      <c r="V321" s="194"/>
    </row>
    <row r="322" spans="1:22" ht="16.5" customHeight="1">
      <c r="A322" s="194"/>
      <c r="B322" s="194"/>
      <c r="C322" s="474"/>
      <c r="D322" s="194"/>
      <c r="E322" s="194"/>
      <c r="F322" s="194"/>
      <c r="G322" s="194"/>
      <c r="H322" s="194"/>
      <c r="I322" s="194"/>
      <c r="J322" s="194"/>
      <c r="K322" s="194"/>
      <c r="L322" s="194"/>
      <c r="M322" s="194"/>
      <c r="N322" s="194"/>
      <c r="O322" s="194"/>
      <c r="P322" s="194"/>
      <c r="Q322" s="194"/>
      <c r="R322" s="194"/>
      <c r="S322" s="194"/>
      <c r="T322" s="194"/>
      <c r="U322" s="194"/>
      <c r="V322" s="194"/>
    </row>
    <row r="323" spans="1:22" ht="16.5" customHeight="1">
      <c r="A323" s="194"/>
      <c r="B323" s="194"/>
      <c r="C323" s="474"/>
      <c r="D323" s="194"/>
      <c r="E323" s="194"/>
      <c r="F323" s="194"/>
      <c r="G323" s="194"/>
      <c r="H323" s="194"/>
      <c r="I323" s="194"/>
      <c r="J323" s="194"/>
      <c r="K323" s="194"/>
      <c r="L323" s="194"/>
      <c r="M323" s="194"/>
      <c r="N323" s="194"/>
      <c r="O323" s="194"/>
      <c r="P323" s="194"/>
      <c r="Q323" s="194"/>
      <c r="R323" s="194"/>
      <c r="S323" s="194"/>
      <c r="T323" s="194"/>
      <c r="U323" s="194"/>
      <c r="V323" s="194"/>
    </row>
    <row r="324" spans="1:22" ht="16.5" customHeight="1">
      <c r="A324" s="194"/>
      <c r="B324" s="194"/>
      <c r="C324" s="474"/>
      <c r="D324" s="194"/>
      <c r="E324" s="194"/>
      <c r="F324" s="194"/>
      <c r="G324" s="194"/>
      <c r="H324" s="194"/>
      <c r="I324" s="194"/>
      <c r="J324" s="194"/>
      <c r="K324" s="194"/>
      <c r="L324" s="194"/>
      <c r="M324" s="194"/>
      <c r="N324" s="194"/>
      <c r="O324" s="194"/>
      <c r="P324" s="194"/>
      <c r="Q324" s="194"/>
      <c r="R324" s="194"/>
      <c r="S324" s="194"/>
      <c r="T324" s="194"/>
      <c r="U324" s="194"/>
      <c r="V324" s="194"/>
    </row>
    <row r="325" spans="1:22" ht="16.5" customHeight="1">
      <c r="A325" s="194"/>
      <c r="B325" s="194"/>
      <c r="C325" s="474"/>
      <c r="D325" s="194"/>
      <c r="E325" s="194"/>
      <c r="F325" s="194"/>
      <c r="G325" s="194"/>
      <c r="H325" s="194"/>
      <c r="I325" s="194"/>
      <c r="J325" s="194"/>
      <c r="K325" s="194"/>
      <c r="L325" s="194"/>
      <c r="M325" s="194"/>
      <c r="N325" s="194"/>
      <c r="O325" s="194"/>
      <c r="P325" s="194"/>
      <c r="Q325" s="194"/>
      <c r="R325" s="194"/>
      <c r="S325" s="194"/>
      <c r="T325" s="194"/>
      <c r="U325" s="194"/>
      <c r="V325" s="194"/>
    </row>
    <row r="326" spans="1:22" ht="16.5" customHeight="1">
      <c r="A326" s="194"/>
      <c r="B326" s="194"/>
      <c r="C326" s="474"/>
      <c r="D326" s="194"/>
      <c r="E326" s="194"/>
      <c r="F326" s="194"/>
      <c r="G326" s="194"/>
      <c r="H326" s="194"/>
      <c r="I326" s="194"/>
      <c r="J326" s="194"/>
      <c r="K326" s="194"/>
      <c r="L326" s="194"/>
      <c r="M326" s="194"/>
      <c r="N326" s="194"/>
      <c r="O326" s="194"/>
      <c r="P326" s="194"/>
      <c r="Q326" s="194"/>
      <c r="R326" s="194"/>
      <c r="S326" s="194"/>
      <c r="T326" s="194"/>
      <c r="U326" s="194"/>
      <c r="V326" s="194"/>
    </row>
    <row r="327" spans="1:22" ht="16.5" customHeight="1">
      <c r="A327" s="194"/>
      <c r="B327" s="194"/>
      <c r="C327" s="474"/>
      <c r="D327" s="194"/>
      <c r="E327" s="194"/>
      <c r="F327" s="194"/>
      <c r="G327" s="194"/>
      <c r="H327" s="194"/>
      <c r="I327" s="194"/>
      <c r="J327" s="194"/>
      <c r="K327" s="194"/>
      <c r="L327" s="194"/>
      <c r="M327" s="194"/>
      <c r="N327" s="194"/>
      <c r="O327" s="194"/>
      <c r="P327" s="194"/>
      <c r="Q327" s="194"/>
      <c r="R327" s="194"/>
      <c r="S327" s="194"/>
      <c r="T327" s="194"/>
      <c r="U327" s="194"/>
      <c r="V327" s="194"/>
    </row>
    <row r="328" spans="1:22" ht="16.5" customHeight="1">
      <c r="A328" s="194"/>
      <c r="B328" s="194"/>
      <c r="C328" s="474"/>
      <c r="D328" s="194"/>
      <c r="E328" s="194"/>
      <c r="F328" s="194"/>
      <c r="G328" s="194"/>
      <c r="H328" s="194"/>
      <c r="I328" s="194"/>
      <c r="J328" s="194"/>
      <c r="K328" s="194"/>
      <c r="L328" s="194"/>
      <c r="M328" s="194"/>
      <c r="N328" s="194"/>
      <c r="O328" s="194"/>
      <c r="P328" s="194"/>
      <c r="Q328" s="194"/>
      <c r="R328" s="194"/>
      <c r="S328" s="194"/>
      <c r="T328" s="194"/>
      <c r="U328" s="194"/>
      <c r="V328" s="194"/>
    </row>
    <row r="329" spans="1:22" ht="16.5" customHeight="1">
      <c r="A329" s="194"/>
      <c r="B329" s="194"/>
      <c r="C329" s="474"/>
      <c r="D329" s="194"/>
      <c r="E329" s="194"/>
      <c r="F329" s="194"/>
      <c r="G329" s="194"/>
      <c r="H329" s="194"/>
      <c r="I329" s="194"/>
      <c r="J329" s="194"/>
      <c r="K329" s="194"/>
      <c r="L329" s="194"/>
      <c r="M329" s="194"/>
      <c r="N329" s="194"/>
      <c r="O329" s="194"/>
      <c r="P329" s="194"/>
      <c r="Q329" s="194"/>
      <c r="R329" s="194"/>
      <c r="S329" s="194"/>
      <c r="T329" s="194"/>
      <c r="U329" s="194"/>
      <c r="V329" s="194"/>
    </row>
    <row r="330" spans="1:22" ht="16.5" customHeight="1">
      <c r="A330" s="194"/>
      <c r="B330" s="194"/>
      <c r="C330" s="474"/>
      <c r="D330" s="194"/>
      <c r="E330" s="194"/>
      <c r="F330" s="194"/>
      <c r="G330" s="194"/>
      <c r="H330" s="194"/>
      <c r="I330" s="194"/>
      <c r="J330" s="194"/>
      <c r="K330" s="194"/>
      <c r="L330" s="194"/>
      <c r="M330" s="194"/>
      <c r="N330" s="194"/>
      <c r="O330" s="194"/>
      <c r="P330" s="194"/>
      <c r="Q330" s="194"/>
      <c r="R330" s="194"/>
      <c r="S330" s="194"/>
      <c r="T330" s="194"/>
      <c r="U330" s="194"/>
      <c r="V330" s="194"/>
    </row>
    <row r="331" spans="1:22" ht="16.5" customHeight="1">
      <c r="A331" s="194"/>
      <c r="B331" s="194"/>
      <c r="C331" s="474"/>
      <c r="D331" s="194"/>
      <c r="E331" s="194"/>
      <c r="F331" s="194"/>
      <c r="G331" s="194"/>
      <c r="H331" s="194"/>
      <c r="I331" s="194"/>
      <c r="J331" s="194"/>
      <c r="K331" s="194"/>
      <c r="L331" s="194"/>
      <c r="M331" s="194"/>
      <c r="N331" s="194"/>
      <c r="O331" s="194"/>
      <c r="P331" s="194"/>
      <c r="Q331" s="194"/>
      <c r="R331" s="194"/>
      <c r="S331" s="194"/>
      <c r="T331" s="194"/>
      <c r="U331" s="194"/>
      <c r="V331" s="194"/>
    </row>
    <row r="332" spans="1:22" ht="16.5" customHeight="1">
      <c r="A332" s="194"/>
      <c r="B332" s="194"/>
      <c r="C332" s="474"/>
      <c r="D332" s="194"/>
      <c r="E332" s="194"/>
      <c r="F332" s="194"/>
      <c r="G332" s="194"/>
      <c r="H332" s="194"/>
      <c r="I332" s="194"/>
      <c r="J332" s="194"/>
      <c r="K332" s="194"/>
      <c r="L332" s="194"/>
      <c r="M332" s="194"/>
      <c r="N332" s="194"/>
      <c r="O332" s="194"/>
      <c r="P332" s="194"/>
      <c r="Q332" s="194"/>
      <c r="R332" s="194"/>
      <c r="S332" s="194"/>
      <c r="T332" s="194"/>
      <c r="U332" s="194"/>
      <c r="V332" s="194"/>
    </row>
    <row r="333" spans="1:22" ht="16.5" customHeight="1">
      <c r="A333" s="194"/>
      <c r="B333" s="194"/>
      <c r="C333" s="474"/>
      <c r="D333" s="194"/>
      <c r="E333" s="194"/>
      <c r="F333" s="194"/>
      <c r="G333" s="194"/>
      <c r="H333" s="194"/>
      <c r="I333" s="194"/>
      <c r="J333" s="194"/>
      <c r="K333" s="194"/>
      <c r="L333" s="194"/>
      <c r="M333" s="194"/>
      <c r="N333" s="194"/>
      <c r="O333" s="194"/>
      <c r="P333" s="194"/>
      <c r="Q333" s="194"/>
      <c r="R333" s="194"/>
      <c r="S333" s="194"/>
      <c r="T333" s="194"/>
      <c r="U333" s="194"/>
      <c r="V333" s="194"/>
    </row>
    <row r="334" spans="1:22" ht="16.5" customHeight="1">
      <c r="A334" s="194"/>
      <c r="B334" s="194"/>
      <c r="C334" s="474"/>
      <c r="D334" s="194"/>
      <c r="E334" s="194"/>
      <c r="F334" s="194"/>
      <c r="G334" s="194"/>
      <c r="H334" s="194"/>
      <c r="I334" s="194"/>
      <c r="J334" s="194"/>
      <c r="K334" s="194"/>
      <c r="L334" s="194"/>
      <c r="M334" s="194"/>
      <c r="N334" s="194"/>
      <c r="O334" s="194"/>
      <c r="P334" s="194"/>
      <c r="Q334" s="194"/>
      <c r="R334" s="194"/>
      <c r="S334" s="194"/>
      <c r="T334" s="194"/>
      <c r="U334" s="194"/>
      <c r="V334" s="194"/>
    </row>
    <row r="335" spans="1:22" ht="16.5" customHeight="1">
      <c r="A335" s="194"/>
      <c r="B335" s="194"/>
      <c r="C335" s="474"/>
      <c r="D335" s="194"/>
      <c r="E335" s="194"/>
      <c r="F335" s="194"/>
      <c r="G335" s="194"/>
      <c r="H335" s="194"/>
      <c r="I335" s="194"/>
      <c r="J335" s="194"/>
      <c r="K335" s="194"/>
      <c r="L335" s="194"/>
      <c r="M335" s="194"/>
      <c r="N335" s="194"/>
      <c r="O335" s="194"/>
      <c r="P335" s="194"/>
      <c r="Q335" s="194"/>
      <c r="R335" s="194"/>
      <c r="S335" s="194"/>
      <c r="T335" s="194"/>
      <c r="U335" s="194"/>
      <c r="V335" s="194"/>
    </row>
    <row r="336" spans="1:22" ht="16.5" customHeight="1">
      <c r="A336" s="194"/>
      <c r="B336" s="194"/>
      <c r="C336" s="474"/>
      <c r="D336" s="194"/>
      <c r="E336" s="194"/>
      <c r="F336" s="194"/>
      <c r="G336" s="194"/>
      <c r="H336" s="194"/>
      <c r="I336" s="194"/>
      <c r="J336" s="194"/>
      <c r="K336" s="194"/>
      <c r="L336" s="194"/>
      <c r="M336" s="194"/>
      <c r="N336" s="194"/>
      <c r="O336" s="194"/>
      <c r="P336" s="194"/>
      <c r="Q336" s="194"/>
      <c r="R336" s="194"/>
      <c r="S336" s="194"/>
      <c r="T336" s="194"/>
      <c r="U336" s="194"/>
      <c r="V336" s="194"/>
    </row>
    <row r="337" spans="1:22" ht="16.5" customHeight="1">
      <c r="A337" s="194"/>
      <c r="B337" s="194"/>
      <c r="C337" s="474"/>
      <c r="D337" s="194"/>
      <c r="E337" s="194"/>
      <c r="F337" s="194"/>
      <c r="G337" s="194"/>
      <c r="H337" s="194"/>
      <c r="I337" s="194"/>
      <c r="J337" s="194"/>
      <c r="K337" s="194"/>
      <c r="L337" s="194"/>
      <c r="M337" s="194"/>
      <c r="N337" s="194"/>
      <c r="O337" s="194"/>
      <c r="P337" s="194"/>
      <c r="Q337" s="194"/>
      <c r="R337" s="194"/>
      <c r="S337" s="194"/>
      <c r="T337" s="194"/>
      <c r="U337" s="194"/>
      <c r="V337" s="194"/>
    </row>
    <row r="338" spans="1:22" ht="16.5" customHeight="1">
      <c r="A338" s="194"/>
      <c r="B338" s="194"/>
      <c r="C338" s="474"/>
      <c r="D338" s="194"/>
      <c r="E338" s="194"/>
      <c r="F338" s="194"/>
      <c r="G338" s="194"/>
      <c r="H338" s="194"/>
      <c r="I338" s="194"/>
      <c r="J338" s="194"/>
      <c r="K338" s="194"/>
      <c r="L338" s="194"/>
      <c r="M338" s="194"/>
      <c r="N338" s="194"/>
      <c r="O338" s="194"/>
      <c r="P338" s="194"/>
      <c r="Q338" s="194"/>
      <c r="R338" s="194"/>
      <c r="S338" s="194"/>
      <c r="T338" s="194"/>
      <c r="U338" s="194"/>
      <c r="V338" s="194"/>
    </row>
    <row r="339" spans="1:22" ht="16.5" customHeight="1">
      <c r="A339" s="194"/>
      <c r="B339" s="194"/>
      <c r="C339" s="474"/>
      <c r="D339" s="194"/>
      <c r="E339" s="194"/>
      <c r="F339" s="194"/>
      <c r="G339" s="194"/>
      <c r="H339" s="194"/>
      <c r="I339" s="194"/>
      <c r="J339" s="194"/>
      <c r="K339" s="194"/>
      <c r="L339" s="194"/>
      <c r="M339" s="194"/>
      <c r="N339" s="194"/>
      <c r="O339" s="194"/>
      <c r="P339" s="194"/>
      <c r="Q339" s="194"/>
      <c r="R339" s="194"/>
      <c r="S339" s="194"/>
      <c r="T339" s="194"/>
      <c r="U339" s="194"/>
      <c r="V339" s="194"/>
    </row>
    <row r="340" spans="1:22" ht="16.5" customHeight="1">
      <c r="A340" s="194"/>
      <c r="B340" s="194"/>
      <c r="C340" s="474"/>
      <c r="D340" s="194"/>
      <c r="E340" s="194"/>
      <c r="F340" s="194"/>
      <c r="G340" s="194"/>
      <c r="H340" s="194"/>
      <c r="I340" s="194"/>
      <c r="J340" s="194"/>
      <c r="K340" s="194"/>
      <c r="L340" s="194"/>
      <c r="M340" s="194"/>
      <c r="N340" s="194"/>
      <c r="O340" s="194"/>
      <c r="P340" s="194"/>
      <c r="Q340" s="194"/>
      <c r="R340" s="194"/>
      <c r="S340" s="194"/>
      <c r="T340" s="194"/>
      <c r="U340" s="194"/>
      <c r="V340" s="194"/>
    </row>
    <row r="341" spans="1:22" ht="16.5" customHeight="1">
      <c r="A341" s="194"/>
      <c r="B341" s="194"/>
      <c r="C341" s="474"/>
      <c r="D341" s="194"/>
      <c r="E341" s="194"/>
      <c r="F341" s="194"/>
      <c r="G341" s="194"/>
      <c r="H341" s="194"/>
      <c r="I341" s="194"/>
      <c r="J341" s="194"/>
      <c r="K341" s="194"/>
      <c r="L341" s="194"/>
      <c r="M341" s="194"/>
      <c r="N341" s="194"/>
      <c r="O341" s="194"/>
      <c r="P341" s="194"/>
      <c r="Q341" s="194"/>
      <c r="R341" s="194"/>
      <c r="S341" s="194"/>
      <c r="T341" s="194"/>
      <c r="U341" s="194"/>
      <c r="V341" s="194"/>
    </row>
    <row r="342" spans="1:22" ht="16.5" customHeight="1">
      <c r="A342" s="194"/>
      <c r="B342" s="194"/>
      <c r="C342" s="474"/>
      <c r="D342" s="194"/>
      <c r="E342" s="194"/>
      <c r="F342" s="194"/>
      <c r="G342" s="194"/>
      <c r="H342" s="194"/>
      <c r="I342" s="194"/>
      <c r="J342" s="194"/>
      <c r="K342" s="194"/>
      <c r="L342" s="194"/>
      <c r="M342" s="194"/>
      <c r="N342" s="194"/>
      <c r="O342" s="194"/>
      <c r="P342" s="194"/>
      <c r="Q342" s="194"/>
      <c r="R342" s="194"/>
      <c r="S342" s="194"/>
      <c r="T342" s="194"/>
      <c r="U342" s="194"/>
      <c r="V342" s="194"/>
    </row>
    <row r="343" spans="1:22" ht="16.5" customHeight="1">
      <c r="A343" s="194"/>
      <c r="B343" s="194"/>
      <c r="C343" s="474"/>
      <c r="D343" s="194"/>
      <c r="E343" s="194"/>
      <c r="F343" s="194"/>
      <c r="G343" s="194"/>
      <c r="H343" s="194"/>
      <c r="I343" s="194"/>
      <c r="J343" s="194"/>
      <c r="K343" s="194"/>
      <c r="L343" s="194"/>
      <c r="M343" s="194"/>
      <c r="N343" s="194"/>
      <c r="O343" s="194"/>
      <c r="P343" s="194"/>
      <c r="Q343" s="194"/>
      <c r="R343" s="194"/>
      <c r="S343" s="194"/>
      <c r="T343" s="194"/>
      <c r="U343" s="194"/>
      <c r="V343" s="194"/>
    </row>
    <row r="344" spans="1:22" ht="16.5" customHeight="1">
      <c r="A344" s="194"/>
      <c r="B344" s="194"/>
      <c r="C344" s="474"/>
      <c r="D344" s="194"/>
      <c r="E344" s="194"/>
      <c r="F344" s="194"/>
      <c r="G344" s="194"/>
      <c r="H344" s="194"/>
      <c r="I344" s="194"/>
      <c r="J344" s="194"/>
      <c r="K344" s="194"/>
      <c r="L344" s="194"/>
      <c r="M344" s="194"/>
      <c r="N344" s="194"/>
      <c r="O344" s="194"/>
      <c r="P344" s="194"/>
      <c r="Q344" s="194"/>
      <c r="R344" s="194"/>
      <c r="S344" s="194"/>
      <c r="T344" s="194"/>
      <c r="U344" s="194"/>
      <c r="V344" s="194"/>
    </row>
    <row r="345" spans="1:22" ht="16.5" customHeight="1">
      <c r="A345" s="194"/>
      <c r="B345" s="194"/>
      <c r="C345" s="474"/>
      <c r="D345" s="194"/>
      <c r="E345" s="194"/>
      <c r="F345" s="194"/>
      <c r="G345" s="194"/>
      <c r="H345" s="194"/>
      <c r="I345" s="194"/>
      <c r="J345" s="194"/>
      <c r="K345" s="194"/>
      <c r="L345" s="194"/>
      <c r="M345" s="194"/>
      <c r="N345" s="194"/>
      <c r="O345" s="194"/>
      <c r="P345" s="194"/>
      <c r="Q345" s="194"/>
      <c r="R345" s="194"/>
      <c r="S345" s="194"/>
      <c r="T345" s="194"/>
      <c r="U345" s="194"/>
      <c r="V345" s="194"/>
    </row>
    <row r="346" spans="1:22" ht="16.5" customHeight="1">
      <c r="A346" s="194"/>
      <c r="B346" s="194"/>
      <c r="C346" s="474"/>
      <c r="D346" s="194"/>
      <c r="E346" s="194"/>
      <c r="F346" s="194"/>
      <c r="G346" s="194"/>
      <c r="H346" s="194"/>
      <c r="I346" s="194"/>
      <c r="J346" s="194"/>
      <c r="K346" s="194"/>
      <c r="L346" s="194"/>
      <c r="M346" s="194"/>
      <c r="N346" s="194"/>
      <c r="O346" s="194"/>
      <c r="P346" s="194"/>
      <c r="Q346" s="194"/>
      <c r="R346" s="194"/>
      <c r="S346" s="194"/>
      <c r="T346" s="194"/>
      <c r="U346" s="194"/>
      <c r="V346" s="194"/>
    </row>
    <row r="347" spans="1:22" ht="16.5" customHeight="1">
      <c r="A347" s="194"/>
      <c r="B347" s="194"/>
      <c r="C347" s="474"/>
      <c r="D347" s="194"/>
      <c r="E347" s="194"/>
      <c r="F347" s="194"/>
      <c r="G347" s="194"/>
      <c r="H347" s="194"/>
      <c r="I347" s="194"/>
      <c r="J347" s="194"/>
      <c r="K347" s="194"/>
      <c r="L347" s="194"/>
      <c r="M347" s="194"/>
      <c r="N347" s="194"/>
      <c r="O347" s="194"/>
      <c r="P347" s="194"/>
      <c r="Q347" s="194"/>
      <c r="R347" s="194"/>
      <c r="S347" s="194"/>
      <c r="T347" s="194"/>
      <c r="U347" s="194"/>
      <c r="V347" s="194"/>
    </row>
    <row r="348" spans="1:22" ht="16.5" customHeight="1">
      <c r="A348" s="194"/>
      <c r="B348" s="194"/>
      <c r="C348" s="474"/>
      <c r="D348" s="194"/>
      <c r="E348" s="194"/>
      <c r="F348" s="194"/>
      <c r="G348" s="194"/>
      <c r="H348" s="194"/>
      <c r="I348" s="194"/>
      <c r="J348" s="194"/>
      <c r="K348" s="194"/>
      <c r="L348" s="194"/>
      <c r="M348" s="194"/>
      <c r="N348" s="194"/>
      <c r="O348" s="194"/>
      <c r="P348" s="194"/>
      <c r="Q348" s="194"/>
      <c r="R348" s="194"/>
      <c r="S348" s="194"/>
      <c r="T348" s="194"/>
      <c r="U348" s="194"/>
      <c r="V348" s="194"/>
    </row>
    <row r="349" spans="1:22" ht="16.5" customHeight="1">
      <c r="A349" s="194"/>
      <c r="B349" s="194"/>
      <c r="C349" s="474"/>
      <c r="D349" s="194"/>
      <c r="E349" s="194"/>
      <c r="F349" s="194"/>
      <c r="G349" s="194"/>
      <c r="H349" s="194"/>
      <c r="I349" s="194"/>
      <c r="J349" s="194"/>
      <c r="K349" s="194"/>
      <c r="L349" s="194"/>
      <c r="M349" s="194"/>
      <c r="N349" s="194"/>
      <c r="O349" s="194"/>
      <c r="P349" s="194"/>
      <c r="Q349" s="194"/>
      <c r="R349" s="194"/>
      <c r="S349" s="194"/>
      <c r="T349" s="194"/>
      <c r="U349" s="194"/>
      <c r="V349" s="194"/>
    </row>
    <row r="350" spans="1:22" ht="16.5" customHeight="1">
      <c r="A350" s="194"/>
      <c r="B350" s="194"/>
      <c r="C350" s="474"/>
      <c r="D350" s="194"/>
      <c r="E350" s="194"/>
      <c r="F350" s="194"/>
      <c r="G350" s="194"/>
      <c r="H350" s="194"/>
      <c r="I350" s="194"/>
      <c r="J350" s="194"/>
      <c r="K350" s="194"/>
      <c r="L350" s="194"/>
      <c r="M350" s="194"/>
      <c r="N350" s="194"/>
      <c r="O350" s="194"/>
      <c r="P350" s="194"/>
      <c r="Q350" s="194"/>
      <c r="R350" s="194"/>
      <c r="S350" s="194"/>
      <c r="T350" s="194"/>
      <c r="U350" s="194"/>
      <c r="V350" s="194"/>
    </row>
    <row r="351" spans="1:22" ht="16.5" customHeight="1">
      <c r="A351" s="194"/>
      <c r="B351" s="194"/>
      <c r="C351" s="474"/>
      <c r="D351" s="194"/>
      <c r="E351" s="194"/>
      <c r="F351" s="194"/>
      <c r="G351" s="194"/>
      <c r="H351" s="194"/>
      <c r="I351" s="194"/>
      <c r="J351" s="194"/>
      <c r="K351" s="194"/>
      <c r="L351" s="194"/>
      <c r="M351" s="194"/>
      <c r="N351" s="194"/>
      <c r="O351" s="194"/>
      <c r="P351" s="194"/>
      <c r="Q351" s="194"/>
      <c r="R351" s="194"/>
      <c r="S351" s="194"/>
      <c r="T351" s="194"/>
      <c r="U351" s="194"/>
      <c r="V351" s="194"/>
    </row>
    <row r="352" spans="1:22" ht="16.5" customHeight="1">
      <c r="A352" s="194"/>
      <c r="B352" s="194"/>
      <c r="C352" s="474"/>
      <c r="D352" s="194"/>
      <c r="E352" s="194"/>
      <c r="F352" s="194"/>
      <c r="G352" s="194"/>
      <c r="H352" s="194"/>
      <c r="I352" s="194"/>
      <c r="J352" s="194"/>
      <c r="K352" s="194"/>
      <c r="L352" s="194"/>
      <c r="M352" s="194"/>
      <c r="N352" s="194"/>
      <c r="O352" s="194"/>
      <c r="P352" s="194"/>
      <c r="Q352" s="194"/>
      <c r="R352" s="194"/>
      <c r="S352" s="194"/>
      <c r="T352" s="194"/>
      <c r="U352" s="194"/>
      <c r="V352" s="194"/>
    </row>
    <row r="353" spans="1:22" ht="16.5" customHeight="1">
      <c r="A353" s="194"/>
      <c r="B353" s="194"/>
      <c r="C353" s="474"/>
      <c r="D353" s="194"/>
      <c r="E353" s="194"/>
      <c r="F353" s="194"/>
      <c r="G353" s="194"/>
      <c r="H353" s="194"/>
      <c r="I353" s="194"/>
      <c r="J353" s="194"/>
      <c r="K353" s="194"/>
      <c r="L353" s="194"/>
      <c r="M353" s="194"/>
      <c r="N353" s="194"/>
      <c r="O353" s="194"/>
      <c r="P353" s="194"/>
      <c r="Q353" s="194"/>
      <c r="R353" s="194"/>
      <c r="S353" s="194"/>
      <c r="T353" s="194"/>
      <c r="U353" s="194"/>
      <c r="V353" s="194"/>
    </row>
    <row r="354" spans="1:22" ht="16.5" customHeight="1">
      <c r="A354" s="194"/>
      <c r="B354" s="194"/>
      <c r="C354" s="474"/>
      <c r="D354" s="194"/>
      <c r="E354" s="194"/>
      <c r="F354" s="194"/>
      <c r="G354" s="194"/>
      <c r="H354" s="194"/>
      <c r="I354" s="194"/>
      <c r="J354" s="194"/>
      <c r="K354" s="194"/>
      <c r="L354" s="194"/>
      <c r="M354" s="194"/>
      <c r="N354" s="194"/>
      <c r="O354" s="194"/>
      <c r="P354" s="194"/>
      <c r="Q354" s="194"/>
      <c r="R354" s="194"/>
      <c r="S354" s="194"/>
      <c r="T354" s="194"/>
      <c r="U354" s="194"/>
      <c r="V354" s="194"/>
    </row>
    <row r="355" spans="1:22" ht="16.5" customHeight="1">
      <c r="A355" s="194"/>
      <c r="B355" s="194"/>
      <c r="C355" s="474"/>
      <c r="D355" s="194"/>
      <c r="E355" s="194"/>
      <c r="F355" s="194"/>
      <c r="G355" s="194"/>
      <c r="H355" s="194"/>
      <c r="I355" s="194"/>
      <c r="J355" s="194"/>
      <c r="K355" s="194"/>
      <c r="L355" s="194"/>
      <c r="M355" s="194"/>
      <c r="N355" s="194"/>
      <c r="O355" s="194"/>
      <c r="P355" s="194"/>
      <c r="Q355" s="194"/>
      <c r="R355" s="194"/>
      <c r="S355" s="194"/>
      <c r="T355" s="194"/>
      <c r="U355" s="194"/>
      <c r="V355" s="194"/>
    </row>
    <row r="356" spans="1:22" ht="16.5" customHeight="1">
      <c r="A356" s="194"/>
      <c r="B356" s="194"/>
      <c r="C356" s="474"/>
      <c r="D356" s="194"/>
      <c r="E356" s="194"/>
      <c r="F356" s="194"/>
      <c r="G356" s="194"/>
      <c r="H356" s="194"/>
      <c r="I356" s="194"/>
      <c r="J356" s="194"/>
      <c r="K356" s="194"/>
      <c r="L356" s="194"/>
      <c r="M356" s="194"/>
      <c r="N356" s="194"/>
      <c r="O356" s="194"/>
      <c r="P356" s="194"/>
      <c r="Q356" s="194"/>
      <c r="R356" s="194"/>
      <c r="S356" s="194"/>
      <c r="T356" s="194"/>
      <c r="U356" s="194"/>
      <c r="V356" s="194"/>
    </row>
    <row r="357" spans="1:22" ht="16.5" customHeight="1">
      <c r="A357" s="194"/>
      <c r="B357" s="194"/>
      <c r="C357" s="474"/>
      <c r="D357" s="194"/>
      <c r="E357" s="194"/>
      <c r="F357" s="194"/>
      <c r="G357" s="194"/>
      <c r="H357" s="194"/>
      <c r="I357" s="194"/>
      <c r="J357" s="194"/>
      <c r="K357" s="194"/>
      <c r="L357" s="194"/>
      <c r="M357" s="194"/>
      <c r="N357" s="194"/>
      <c r="O357" s="194"/>
      <c r="P357" s="194"/>
      <c r="Q357" s="194"/>
      <c r="R357" s="194"/>
      <c r="S357" s="194"/>
      <c r="T357" s="194"/>
      <c r="U357" s="194"/>
      <c r="V357" s="194"/>
    </row>
    <row r="358" spans="1:22" ht="16.5" customHeight="1">
      <c r="A358" s="194"/>
      <c r="B358" s="194"/>
      <c r="C358" s="474"/>
      <c r="D358" s="194"/>
      <c r="E358" s="194"/>
      <c r="F358" s="194"/>
      <c r="G358" s="194"/>
      <c r="H358" s="194"/>
      <c r="I358" s="194"/>
      <c r="J358" s="194"/>
      <c r="K358" s="194"/>
      <c r="L358" s="194"/>
      <c r="M358" s="194"/>
      <c r="N358" s="194"/>
      <c r="O358" s="194"/>
      <c r="P358" s="194"/>
      <c r="Q358" s="194"/>
      <c r="R358" s="194"/>
      <c r="S358" s="194"/>
      <c r="T358" s="194"/>
      <c r="U358" s="194"/>
      <c r="V358" s="194"/>
    </row>
    <row r="359" spans="1:22" ht="16.5" customHeight="1">
      <c r="A359" s="194"/>
      <c r="B359" s="194"/>
      <c r="C359" s="474"/>
      <c r="D359" s="194"/>
      <c r="E359" s="194"/>
      <c r="F359" s="194"/>
      <c r="G359" s="194"/>
      <c r="H359" s="194"/>
      <c r="I359" s="194"/>
      <c r="J359" s="194"/>
      <c r="K359" s="194"/>
      <c r="L359" s="194"/>
      <c r="M359" s="194"/>
      <c r="N359" s="194"/>
      <c r="O359" s="194"/>
      <c r="P359" s="194"/>
      <c r="Q359" s="194"/>
      <c r="R359" s="194"/>
      <c r="S359" s="194"/>
      <c r="T359" s="194"/>
      <c r="U359" s="194"/>
      <c r="V359" s="194"/>
    </row>
    <row r="360" spans="1:22" ht="16.5" customHeight="1">
      <c r="A360" s="194"/>
      <c r="B360" s="194"/>
      <c r="C360" s="474"/>
      <c r="D360" s="194"/>
      <c r="E360" s="194"/>
      <c r="F360" s="194"/>
      <c r="G360" s="194"/>
      <c r="H360" s="194"/>
      <c r="I360" s="194"/>
      <c r="J360" s="194"/>
      <c r="K360" s="194"/>
      <c r="L360" s="194"/>
      <c r="M360" s="194"/>
      <c r="N360" s="194"/>
      <c r="O360" s="194"/>
      <c r="P360" s="194"/>
      <c r="Q360" s="194"/>
      <c r="R360" s="194"/>
      <c r="S360" s="194"/>
      <c r="T360" s="194"/>
      <c r="U360" s="194"/>
      <c r="V360" s="194"/>
    </row>
    <row r="361" spans="1:22" ht="16.5" customHeight="1">
      <c r="A361" s="194"/>
      <c r="B361" s="194"/>
      <c r="C361" s="474"/>
      <c r="D361" s="194"/>
      <c r="E361" s="194"/>
      <c r="F361" s="194"/>
      <c r="G361" s="194"/>
      <c r="H361" s="194"/>
      <c r="I361" s="194"/>
      <c r="J361" s="194"/>
      <c r="K361" s="194"/>
      <c r="L361" s="194"/>
      <c r="M361" s="194"/>
      <c r="N361" s="194"/>
      <c r="O361" s="194"/>
      <c r="P361" s="194"/>
      <c r="Q361" s="194"/>
      <c r="R361" s="194"/>
      <c r="S361" s="194"/>
      <c r="T361" s="194"/>
      <c r="U361" s="194"/>
      <c r="V361" s="194"/>
    </row>
    <row r="362" spans="1:22" ht="16.5" customHeight="1">
      <c r="A362" s="194"/>
      <c r="B362" s="194"/>
      <c r="C362" s="474"/>
      <c r="D362" s="194"/>
      <c r="E362" s="194"/>
      <c r="F362" s="194"/>
      <c r="G362" s="194"/>
      <c r="H362" s="194"/>
      <c r="I362" s="194"/>
      <c r="J362" s="194"/>
      <c r="K362" s="194"/>
      <c r="L362" s="194"/>
      <c r="M362" s="194"/>
      <c r="N362" s="194"/>
      <c r="O362" s="194"/>
      <c r="P362" s="194"/>
      <c r="Q362" s="194"/>
      <c r="R362" s="194"/>
      <c r="S362" s="194"/>
      <c r="T362" s="194"/>
      <c r="U362" s="194"/>
      <c r="V362" s="194"/>
    </row>
    <row r="363" spans="1:22" ht="16.5" customHeight="1">
      <c r="A363" s="194"/>
      <c r="B363" s="194"/>
      <c r="C363" s="474"/>
      <c r="D363" s="194"/>
      <c r="E363" s="194"/>
      <c r="F363" s="194"/>
      <c r="G363" s="194"/>
      <c r="H363" s="194"/>
      <c r="I363" s="194"/>
      <c r="J363" s="194"/>
      <c r="K363" s="194"/>
      <c r="L363" s="194"/>
      <c r="M363" s="194"/>
      <c r="N363" s="194"/>
      <c r="O363" s="194"/>
      <c r="P363" s="194"/>
      <c r="Q363" s="194"/>
      <c r="R363" s="194"/>
      <c r="S363" s="194"/>
      <c r="T363" s="194"/>
      <c r="U363" s="194"/>
      <c r="V363" s="194"/>
    </row>
    <row r="364" spans="1:22" ht="16.5" customHeight="1">
      <c r="A364" s="194"/>
      <c r="B364" s="194"/>
      <c r="C364" s="474"/>
      <c r="D364" s="194"/>
      <c r="E364" s="194"/>
      <c r="F364" s="194"/>
      <c r="G364" s="194"/>
      <c r="H364" s="194"/>
      <c r="I364" s="194"/>
      <c r="J364" s="194"/>
      <c r="K364" s="194"/>
      <c r="L364" s="194"/>
      <c r="M364" s="194"/>
      <c r="N364" s="194"/>
      <c r="O364" s="194"/>
      <c r="P364" s="194"/>
      <c r="Q364" s="194"/>
      <c r="R364" s="194"/>
      <c r="S364" s="194"/>
      <c r="T364" s="194"/>
      <c r="U364" s="194"/>
      <c r="V364" s="194"/>
    </row>
    <row r="365" spans="1:22" ht="16.5" customHeight="1">
      <c r="A365" s="194"/>
      <c r="B365" s="194"/>
      <c r="C365" s="474"/>
      <c r="D365" s="194"/>
      <c r="E365" s="194"/>
      <c r="F365" s="194"/>
      <c r="G365" s="194"/>
      <c r="H365" s="194"/>
      <c r="I365" s="194"/>
      <c r="J365" s="194"/>
      <c r="K365" s="194"/>
      <c r="L365" s="194"/>
      <c r="M365" s="194"/>
      <c r="N365" s="194"/>
      <c r="O365" s="194"/>
      <c r="P365" s="194"/>
      <c r="Q365" s="194"/>
      <c r="R365" s="194"/>
      <c r="S365" s="194"/>
      <c r="T365" s="194"/>
      <c r="U365" s="194"/>
      <c r="V365" s="194"/>
    </row>
    <row r="366" spans="1:22" ht="16.5" customHeight="1">
      <c r="A366" s="194"/>
      <c r="B366" s="194"/>
      <c r="C366" s="474"/>
      <c r="D366" s="194"/>
      <c r="E366" s="194"/>
      <c r="F366" s="194"/>
      <c r="G366" s="194"/>
      <c r="H366" s="194"/>
      <c r="I366" s="194"/>
      <c r="J366" s="194"/>
      <c r="K366" s="194"/>
      <c r="L366" s="194"/>
      <c r="M366" s="194"/>
      <c r="N366" s="194"/>
      <c r="O366" s="194"/>
      <c r="P366" s="194"/>
      <c r="Q366" s="194"/>
      <c r="R366" s="194"/>
      <c r="S366" s="194"/>
      <c r="T366" s="194"/>
      <c r="U366" s="194"/>
      <c r="V366" s="194"/>
    </row>
    <row r="367" spans="1:22" ht="16.5" customHeight="1">
      <c r="A367" s="194"/>
      <c r="B367" s="194"/>
      <c r="C367" s="474"/>
      <c r="D367" s="194"/>
      <c r="E367" s="194"/>
      <c r="F367" s="194"/>
      <c r="G367" s="194"/>
      <c r="H367" s="194"/>
      <c r="I367" s="194"/>
      <c r="J367" s="194"/>
      <c r="K367" s="194"/>
      <c r="L367" s="194"/>
      <c r="M367" s="194"/>
      <c r="N367" s="194"/>
      <c r="O367" s="194"/>
      <c r="P367" s="194"/>
      <c r="Q367" s="194"/>
      <c r="R367" s="194"/>
      <c r="S367" s="194"/>
      <c r="T367" s="194"/>
      <c r="U367" s="194"/>
      <c r="V367" s="194"/>
    </row>
    <row r="368" spans="1:22" ht="16.5" customHeight="1">
      <c r="A368" s="194"/>
      <c r="B368" s="194"/>
      <c r="C368" s="474"/>
      <c r="D368" s="194"/>
      <c r="E368" s="194"/>
      <c r="F368" s="194"/>
      <c r="G368" s="194"/>
      <c r="H368" s="194"/>
      <c r="I368" s="194"/>
      <c r="J368" s="194"/>
      <c r="K368" s="194"/>
      <c r="L368" s="194"/>
      <c r="M368" s="194"/>
      <c r="N368" s="194"/>
      <c r="O368" s="194"/>
      <c r="P368" s="194"/>
      <c r="Q368" s="194"/>
      <c r="R368" s="194"/>
      <c r="S368" s="194"/>
      <c r="T368" s="194"/>
      <c r="U368" s="194"/>
      <c r="V368" s="194"/>
    </row>
    <row r="369" spans="1:22" ht="16.5" customHeight="1">
      <c r="A369" s="194"/>
      <c r="B369" s="194"/>
      <c r="C369" s="474"/>
      <c r="D369" s="194"/>
      <c r="E369" s="194"/>
      <c r="F369" s="194"/>
      <c r="G369" s="194"/>
      <c r="H369" s="194"/>
      <c r="I369" s="194"/>
      <c r="J369" s="194"/>
      <c r="K369" s="194"/>
      <c r="L369" s="194"/>
      <c r="M369" s="194"/>
      <c r="N369" s="194"/>
      <c r="O369" s="194"/>
      <c r="P369" s="194"/>
      <c r="Q369" s="194"/>
      <c r="R369" s="194"/>
      <c r="S369" s="194"/>
      <c r="T369" s="194"/>
      <c r="U369" s="194"/>
      <c r="V369" s="194"/>
    </row>
    <row r="370" spans="1:22" ht="16.5" customHeight="1">
      <c r="A370" s="194"/>
      <c r="B370" s="194"/>
      <c r="C370" s="474"/>
      <c r="D370" s="194"/>
      <c r="E370" s="194"/>
      <c r="F370" s="194"/>
      <c r="G370" s="194"/>
      <c r="H370" s="194"/>
      <c r="I370" s="194"/>
      <c r="J370" s="194"/>
      <c r="K370" s="194"/>
      <c r="L370" s="194"/>
      <c r="M370" s="194"/>
      <c r="N370" s="194"/>
      <c r="O370" s="194"/>
      <c r="P370" s="194"/>
      <c r="Q370" s="194"/>
      <c r="R370" s="194"/>
      <c r="S370" s="194"/>
      <c r="T370" s="194"/>
      <c r="U370" s="194"/>
      <c r="V370" s="194"/>
    </row>
    <row r="371" spans="1:22" ht="16.5" customHeight="1">
      <c r="A371" s="194"/>
      <c r="B371" s="194"/>
      <c r="C371" s="474"/>
      <c r="D371" s="194"/>
      <c r="E371" s="194"/>
      <c r="F371" s="194"/>
      <c r="G371" s="194"/>
      <c r="H371" s="194"/>
      <c r="I371" s="194"/>
      <c r="J371" s="194"/>
      <c r="K371" s="194"/>
      <c r="L371" s="194"/>
      <c r="M371" s="194"/>
      <c r="N371" s="194"/>
      <c r="O371" s="194"/>
      <c r="P371" s="194"/>
      <c r="Q371" s="194"/>
      <c r="R371" s="194"/>
      <c r="S371" s="194"/>
      <c r="T371" s="194"/>
      <c r="U371" s="194"/>
      <c r="V371" s="194"/>
    </row>
    <row r="372" spans="1:22" ht="16.5" customHeight="1">
      <c r="A372" s="194"/>
      <c r="B372" s="194"/>
      <c r="C372" s="474"/>
      <c r="D372" s="194"/>
      <c r="E372" s="194"/>
      <c r="F372" s="194"/>
      <c r="G372" s="194"/>
      <c r="H372" s="194"/>
      <c r="I372" s="194"/>
      <c r="J372" s="194"/>
      <c r="K372" s="194"/>
      <c r="L372" s="194"/>
      <c r="M372" s="194"/>
      <c r="N372" s="194"/>
      <c r="O372" s="194"/>
      <c r="P372" s="194"/>
      <c r="Q372" s="194"/>
      <c r="R372" s="194"/>
      <c r="S372" s="194"/>
      <c r="T372" s="194"/>
      <c r="U372" s="194"/>
      <c r="V372" s="194"/>
    </row>
    <row r="373" spans="1:22" ht="16.5" customHeight="1">
      <c r="A373" s="194"/>
      <c r="B373" s="194"/>
      <c r="C373" s="474"/>
      <c r="D373" s="194"/>
      <c r="E373" s="194"/>
      <c r="F373" s="194"/>
      <c r="G373" s="194"/>
      <c r="H373" s="194"/>
      <c r="I373" s="194"/>
      <c r="J373" s="194"/>
      <c r="K373" s="194"/>
      <c r="L373" s="194"/>
      <c r="M373" s="194"/>
      <c r="N373" s="194"/>
      <c r="O373" s="194"/>
      <c r="P373" s="194"/>
      <c r="Q373" s="194"/>
      <c r="R373" s="194"/>
      <c r="S373" s="194"/>
      <c r="T373" s="194"/>
      <c r="U373" s="194"/>
      <c r="V373" s="194"/>
    </row>
    <row r="374" spans="1:22" ht="16.5" customHeight="1">
      <c r="A374" s="194"/>
      <c r="B374" s="194"/>
      <c r="C374" s="474"/>
      <c r="D374" s="194"/>
      <c r="E374" s="194"/>
      <c r="F374" s="194"/>
      <c r="G374" s="194"/>
      <c r="H374" s="194"/>
      <c r="I374" s="194"/>
      <c r="J374" s="194"/>
      <c r="K374" s="194"/>
      <c r="L374" s="194"/>
      <c r="M374" s="194"/>
      <c r="N374" s="194"/>
      <c r="O374" s="194"/>
      <c r="P374" s="194"/>
      <c r="Q374" s="194"/>
      <c r="R374" s="194"/>
      <c r="S374" s="194"/>
      <c r="T374" s="194"/>
      <c r="U374" s="194"/>
      <c r="V374" s="194"/>
    </row>
    <row r="375" spans="1:22" ht="16.5" customHeight="1">
      <c r="A375" s="194"/>
      <c r="B375" s="194"/>
      <c r="C375" s="474"/>
      <c r="D375" s="194"/>
      <c r="E375" s="194"/>
      <c r="F375" s="194"/>
      <c r="G375" s="194"/>
      <c r="H375" s="194"/>
      <c r="I375" s="194"/>
      <c r="J375" s="194"/>
      <c r="K375" s="194"/>
      <c r="L375" s="194"/>
      <c r="M375" s="194"/>
      <c r="N375" s="194"/>
      <c r="O375" s="194"/>
      <c r="P375" s="194"/>
      <c r="Q375" s="194"/>
      <c r="R375" s="194"/>
      <c r="S375" s="194"/>
      <c r="T375" s="194"/>
      <c r="U375" s="194"/>
      <c r="V375" s="194"/>
    </row>
    <row r="376" spans="1:22" ht="16.5" customHeight="1">
      <c r="A376" s="194"/>
      <c r="B376" s="194"/>
      <c r="C376" s="474"/>
      <c r="D376" s="194"/>
      <c r="E376" s="194"/>
      <c r="F376" s="194"/>
      <c r="G376" s="194"/>
      <c r="H376" s="194"/>
      <c r="I376" s="194"/>
      <c r="J376" s="194"/>
      <c r="K376" s="194"/>
      <c r="L376" s="194"/>
      <c r="M376" s="194"/>
      <c r="N376" s="194"/>
      <c r="O376" s="194"/>
      <c r="P376" s="194"/>
      <c r="Q376" s="194"/>
      <c r="R376" s="194"/>
      <c r="S376" s="194"/>
      <c r="T376" s="194"/>
      <c r="U376" s="194"/>
      <c r="V376" s="194"/>
    </row>
    <row r="377" spans="1:22" ht="16.5" customHeight="1">
      <c r="A377" s="194"/>
      <c r="B377" s="194"/>
      <c r="C377" s="474"/>
      <c r="D377" s="194"/>
      <c r="E377" s="194"/>
      <c r="F377" s="194"/>
      <c r="G377" s="194"/>
      <c r="H377" s="194"/>
      <c r="I377" s="194"/>
      <c r="J377" s="194"/>
      <c r="K377" s="194"/>
      <c r="L377" s="194"/>
      <c r="M377" s="194"/>
      <c r="N377" s="194"/>
      <c r="O377" s="194"/>
      <c r="P377" s="194"/>
      <c r="Q377" s="194"/>
      <c r="R377" s="194"/>
      <c r="S377" s="194"/>
      <c r="T377" s="194"/>
      <c r="U377" s="194"/>
      <c r="V377" s="194"/>
    </row>
    <row r="378" spans="1:22" ht="16.5" customHeight="1">
      <c r="A378" s="194"/>
      <c r="B378" s="194"/>
      <c r="C378" s="474"/>
      <c r="D378" s="194"/>
      <c r="E378" s="194"/>
      <c r="F378" s="194"/>
      <c r="G378" s="194"/>
      <c r="H378" s="194"/>
      <c r="I378" s="194"/>
      <c r="J378" s="194"/>
      <c r="K378" s="194"/>
      <c r="L378" s="194"/>
      <c r="M378" s="194"/>
      <c r="N378" s="194"/>
      <c r="O378" s="194"/>
      <c r="P378" s="194"/>
      <c r="Q378" s="194"/>
      <c r="R378" s="194"/>
      <c r="S378" s="194"/>
      <c r="T378" s="194"/>
      <c r="U378" s="194"/>
      <c r="V378" s="194"/>
    </row>
    <row r="379" spans="1:22" ht="16.5" customHeight="1">
      <c r="A379" s="194"/>
      <c r="B379" s="194"/>
      <c r="C379" s="474"/>
      <c r="D379" s="194"/>
      <c r="E379" s="194"/>
      <c r="F379" s="194"/>
      <c r="G379" s="194"/>
      <c r="H379" s="194"/>
      <c r="I379" s="194"/>
      <c r="J379" s="194"/>
      <c r="K379" s="194"/>
      <c r="L379" s="194"/>
      <c r="M379" s="194"/>
      <c r="N379" s="194"/>
      <c r="O379" s="194"/>
      <c r="P379" s="194"/>
      <c r="Q379" s="194"/>
      <c r="R379" s="194"/>
      <c r="S379" s="194"/>
      <c r="T379" s="194"/>
      <c r="U379" s="194"/>
      <c r="V379" s="194"/>
    </row>
    <row r="380" spans="1:22" ht="16.5" customHeight="1">
      <c r="A380" s="194"/>
      <c r="B380" s="194"/>
      <c r="C380" s="474"/>
      <c r="D380" s="194"/>
      <c r="E380" s="194"/>
      <c r="F380" s="194"/>
      <c r="G380" s="194"/>
      <c r="H380" s="194"/>
      <c r="I380" s="194"/>
      <c r="J380" s="194"/>
      <c r="K380" s="194"/>
      <c r="L380" s="194"/>
      <c r="M380" s="194"/>
      <c r="N380" s="194"/>
      <c r="O380" s="194"/>
      <c r="P380" s="194"/>
      <c r="Q380" s="194"/>
      <c r="R380" s="194"/>
      <c r="S380" s="194"/>
      <c r="T380" s="194"/>
      <c r="U380" s="194"/>
      <c r="V380" s="194"/>
    </row>
    <row r="381" spans="1:22" ht="16.5" customHeight="1">
      <c r="A381" s="194"/>
      <c r="B381" s="194"/>
      <c r="C381" s="474"/>
      <c r="D381" s="194"/>
      <c r="E381" s="194"/>
      <c r="F381" s="194"/>
      <c r="G381" s="194"/>
      <c r="H381" s="194"/>
      <c r="I381" s="194"/>
      <c r="J381" s="194"/>
      <c r="K381" s="194"/>
      <c r="L381" s="194"/>
      <c r="M381" s="194"/>
      <c r="N381" s="194"/>
      <c r="O381" s="194"/>
      <c r="P381" s="194"/>
      <c r="Q381" s="194"/>
      <c r="R381" s="194"/>
      <c r="S381" s="194"/>
      <c r="T381" s="194"/>
      <c r="U381" s="194"/>
      <c r="V381" s="194"/>
    </row>
    <row r="382" spans="1:22" ht="16.5" customHeight="1">
      <c r="A382" s="194"/>
      <c r="B382" s="194"/>
      <c r="C382" s="474"/>
      <c r="D382" s="194"/>
      <c r="E382" s="194"/>
      <c r="F382" s="194"/>
      <c r="G382" s="194"/>
      <c r="H382" s="194"/>
      <c r="I382" s="194"/>
      <c r="J382" s="194"/>
      <c r="K382" s="194"/>
      <c r="L382" s="194"/>
      <c r="M382" s="194"/>
      <c r="N382" s="194"/>
      <c r="O382" s="194"/>
      <c r="P382" s="194"/>
      <c r="Q382" s="194"/>
      <c r="R382" s="194"/>
      <c r="S382" s="194"/>
      <c r="T382" s="194"/>
      <c r="U382" s="194"/>
      <c r="V382" s="194"/>
    </row>
    <row r="383" spans="1:22" ht="16.5" customHeight="1">
      <c r="A383" s="194"/>
      <c r="B383" s="194"/>
      <c r="C383" s="474"/>
      <c r="D383" s="194"/>
      <c r="E383" s="194"/>
      <c r="F383" s="194"/>
      <c r="G383" s="194"/>
      <c r="H383" s="194"/>
      <c r="I383" s="194"/>
      <c r="J383" s="194"/>
      <c r="K383" s="194"/>
      <c r="L383" s="194"/>
      <c r="M383" s="194"/>
      <c r="N383" s="194"/>
      <c r="O383" s="194"/>
      <c r="P383" s="194"/>
      <c r="Q383" s="194"/>
      <c r="R383" s="194"/>
      <c r="S383" s="194"/>
      <c r="T383" s="194"/>
      <c r="U383" s="194"/>
      <c r="V383" s="194"/>
    </row>
    <row r="384" spans="1:22" ht="16.5" customHeight="1">
      <c r="A384" s="194"/>
      <c r="B384" s="194"/>
      <c r="C384" s="474"/>
      <c r="D384" s="194"/>
      <c r="E384" s="194"/>
      <c r="F384" s="194"/>
      <c r="G384" s="194"/>
      <c r="H384" s="194"/>
      <c r="I384" s="194"/>
      <c r="J384" s="194"/>
      <c r="K384" s="194"/>
      <c r="L384" s="194"/>
      <c r="M384" s="194"/>
      <c r="N384" s="194"/>
      <c r="O384" s="194"/>
      <c r="P384" s="194"/>
      <c r="Q384" s="194"/>
      <c r="R384" s="194"/>
      <c r="S384" s="194"/>
      <c r="T384" s="194"/>
      <c r="U384" s="194"/>
      <c r="V384" s="194"/>
    </row>
    <row r="385" spans="1:22" ht="16.5" customHeight="1">
      <c r="A385" s="194"/>
      <c r="B385" s="194"/>
      <c r="C385" s="474"/>
      <c r="D385" s="194"/>
      <c r="E385" s="194"/>
      <c r="F385" s="194"/>
      <c r="G385" s="194"/>
      <c r="H385" s="194"/>
      <c r="I385" s="194"/>
      <c r="J385" s="194"/>
      <c r="K385" s="194"/>
      <c r="L385" s="194"/>
      <c r="M385" s="194"/>
      <c r="N385" s="194"/>
      <c r="O385" s="194"/>
      <c r="P385" s="194"/>
      <c r="Q385" s="194"/>
      <c r="R385" s="194"/>
      <c r="S385" s="194"/>
      <c r="T385" s="194"/>
      <c r="U385" s="194"/>
      <c r="V385" s="194"/>
    </row>
    <row r="386" spans="1:22" ht="16.5" customHeight="1">
      <c r="A386" s="194"/>
      <c r="B386" s="194"/>
      <c r="C386" s="474"/>
      <c r="D386" s="194"/>
      <c r="E386" s="194"/>
      <c r="F386" s="194"/>
      <c r="G386" s="194"/>
      <c r="H386" s="194"/>
      <c r="I386" s="194"/>
      <c r="J386" s="194"/>
      <c r="K386" s="194"/>
      <c r="L386" s="194"/>
      <c r="M386" s="194"/>
      <c r="N386" s="194"/>
      <c r="O386" s="194"/>
      <c r="P386" s="194"/>
      <c r="Q386" s="194"/>
      <c r="R386" s="194"/>
      <c r="S386" s="194"/>
      <c r="T386" s="194"/>
      <c r="U386" s="194"/>
      <c r="V386" s="194"/>
    </row>
    <row r="387" spans="1:22" ht="16.5" customHeight="1">
      <c r="A387" s="194"/>
      <c r="B387" s="194"/>
      <c r="C387" s="474"/>
      <c r="D387" s="194"/>
      <c r="E387" s="194"/>
      <c r="F387" s="194"/>
      <c r="G387" s="194"/>
      <c r="H387" s="194"/>
      <c r="I387" s="194"/>
      <c r="J387" s="194"/>
      <c r="K387" s="194"/>
      <c r="L387" s="194"/>
      <c r="M387" s="194"/>
      <c r="N387" s="194"/>
      <c r="O387" s="194"/>
      <c r="P387" s="194"/>
      <c r="Q387" s="194"/>
      <c r="R387" s="194"/>
      <c r="S387" s="194"/>
      <c r="T387" s="194"/>
      <c r="U387" s="194"/>
      <c r="V387" s="194"/>
    </row>
    <row r="388" spans="1:22" ht="16.5" customHeight="1">
      <c r="A388" s="194"/>
      <c r="B388" s="194"/>
      <c r="C388" s="474"/>
      <c r="D388" s="194"/>
      <c r="E388" s="194"/>
      <c r="F388" s="194"/>
      <c r="G388" s="194"/>
      <c r="H388" s="194"/>
      <c r="I388" s="194"/>
      <c r="J388" s="194"/>
      <c r="K388" s="194"/>
      <c r="L388" s="194"/>
      <c r="M388" s="194"/>
      <c r="N388" s="194"/>
      <c r="O388" s="194"/>
      <c r="P388" s="194"/>
      <c r="Q388" s="194"/>
      <c r="R388" s="194"/>
      <c r="S388" s="194"/>
      <c r="T388" s="194"/>
      <c r="U388" s="194"/>
      <c r="V388" s="194"/>
    </row>
    <row r="389" spans="1:22" ht="16.5" customHeight="1">
      <c r="A389" s="194"/>
      <c r="B389" s="194"/>
      <c r="C389" s="474"/>
      <c r="D389" s="194"/>
      <c r="E389" s="194"/>
      <c r="F389" s="194"/>
      <c r="G389" s="194"/>
      <c r="H389" s="194"/>
      <c r="I389" s="194"/>
      <c r="J389" s="194"/>
      <c r="K389" s="194"/>
      <c r="L389" s="194"/>
      <c r="M389" s="194"/>
      <c r="N389" s="194"/>
      <c r="O389" s="194"/>
      <c r="P389" s="194"/>
      <c r="Q389" s="194"/>
      <c r="R389" s="194"/>
      <c r="S389" s="194"/>
      <c r="T389" s="194"/>
      <c r="U389" s="194"/>
      <c r="V389" s="194"/>
    </row>
    <row r="390" spans="1:22" ht="16.5" customHeight="1">
      <c r="A390" s="194"/>
      <c r="B390" s="194"/>
      <c r="C390" s="474"/>
      <c r="D390" s="194"/>
      <c r="E390" s="194"/>
      <c r="F390" s="194"/>
      <c r="G390" s="194"/>
      <c r="H390" s="194"/>
      <c r="I390" s="194"/>
      <c r="J390" s="194"/>
      <c r="K390" s="194"/>
      <c r="L390" s="194"/>
      <c r="M390" s="194"/>
      <c r="N390" s="194"/>
      <c r="O390" s="194"/>
      <c r="P390" s="194"/>
      <c r="Q390" s="194"/>
      <c r="R390" s="194"/>
      <c r="S390" s="194"/>
      <c r="T390" s="194"/>
      <c r="U390" s="194"/>
      <c r="V390" s="194"/>
    </row>
    <row r="391" spans="1:22" ht="16.5" customHeight="1">
      <c r="A391" s="194"/>
      <c r="B391" s="194"/>
      <c r="C391" s="474"/>
      <c r="D391" s="194"/>
      <c r="E391" s="194"/>
      <c r="F391" s="194"/>
      <c r="G391" s="194"/>
      <c r="H391" s="194"/>
      <c r="I391" s="194"/>
      <c r="J391" s="194"/>
      <c r="K391" s="194"/>
      <c r="L391" s="194"/>
      <c r="M391" s="194"/>
      <c r="N391" s="194"/>
      <c r="O391" s="194"/>
      <c r="P391" s="194"/>
      <c r="Q391" s="194"/>
      <c r="R391" s="194"/>
      <c r="S391" s="194"/>
      <c r="T391" s="194"/>
      <c r="U391" s="194"/>
      <c r="V391" s="194"/>
    </row>
    <row r="392" spans="1:22" ht="16.5" customHeight="1">
      <c r="A392" s="194"/>
      <c r="B392" s="194"/>
      <c r="C392" s="474"/>
      <c r="D392" s="194"/>
      <c r="E392" s="194"/>
      <c r="F392" s="194"/>
      <c r="G392" s="194"/>
      <c r="H392" s="194"/>
      <c r="I392" s="194"/>
      <c r="J392" s="194"/>
      <c r="K392" s="194"/>
      <c r="L392" s="194"/>
      <c r="M392" s="194"/>
      <c r="N392" s="194"/>
      <c r="O392" s="194"/>
      <c r="P392" s="194"/>
      <c r="Q392" s="194"/>
      <c r="R392" s="194"/>
      <c r="S392" s="194"/>
      <c r="T392" s="194"/>
      <c r="U392" s="194"/>
      <c r="V392" s="194"/>
    </row>
    <row r="393" spans="1:22" ht="16.5" customHeight="1">
      <c r="A393" s="194"/>
      <c r="B393" s="194"/>
      <c r="C393" s="474"/>
      <c r="D393" s="194"/>
      <c r="E393" s="194"/>
      <c r="F393" s="194"/>
      <c r="G393" s="194"/>
      <c r="H393" s="194"/>
      <c r="I393" s="194"/>
      <c r="J393" s="194"/>
      <c r="K393" s="194"/>
      <c r="L393" s="194"/>
      <c r="M393" s="194"/>
      <c r="N393" s="194"/>
      <c r="O393" s="194"/>
      <c r="P393" s="194"/>
      <c r="Q393" s="194"/>
      <c r="R393" s="194"/>
      <c r="S393" s="194"/>
      <c r="T393" s="194"/>
      <c r="U393" s="194"/>
      <c r="V393" s="194"/>
    </row>
    <row r="394" spans="1:22" ht="16.5" customHeight="1">
      <c r="A394" s="194"/>
      <c r="B394" s="194"/>
      <c r="C394" s="474"/>
      <c r="D394" s="194"/>
      <c r="E394" s="194"/>
      <c r="F394" s="194"/>
      <c r="G394" s="194"/>
      <c r="H394" s="194"/>
      <c r="I394" s="194"/>
      <c r="J394" s="194"/>
      <c r="K394" s="194"/>
      <c r="L394" s="194"/>
      <c r="M394" s="194"/>
      <c r="N394" s="194"/>
      <c r="O394" s="194"/>
      <c r="P394" s="194"/>
      <c r="Q394" s="194"/>
      <c r="R394" s="194"/>
      <c r="S394" s="194"/>
      <c r="T394" s="194"/>
      <c r="U394" s="194"/>
      <c r="V394" s="194"/>
    </row>
    <row r="395" spans="1:22" ht="16.5" customHeight="1">
      <c r="A395" s="194"/>
      <c r="B395" s="194"/>
      <c r="C395" s="474"/>
      <c r="D395" s="194"/>
      <c r="E395" s="194"/>
      <c r="F395" s="194"/>
      <c r="G395" s="194"/>
      <c r="H395" s="194"/>
      <c r="I395" s="194"/>
      <c r="J395" s="194"/>
      <c r="K395" s="194"/>
      <c r="L395" s="194"/>
      <c r="M395" s="194"/>
      <c r="N395" s="194"/>
      <c r="O395" s="194"/>
      <c r="P395" s="194"/>
      <c r="Q395" s="194"/>
      <c r="R395" s="194"/>
      <c r="S395" s="194"/>
      <c r="T395" s="194"/>
      <c r="U395" s="194"/>
      <c r="V395" s="194"/>
    </row>
    <row r="396" spans="1:22" ht="16.5" customHeight="1">
      <c r="A396" s="194"/>
      <c r="B396" s="194"/>
      <c r="C396" s="474"/>
      <c r="D396" s="194"/>
      <c r="E396" s="194"/>
      <c r="F396" s="194"/>
      <c r="G396" s="194"/>
      <c r="H396" s="194"/>
      <c r="I396" s="194"/>
      <c r="J396" s="194"/>
      <c r="K396" s="194"/>
      <c r="L396" s="194"/>
      <c r="M396" s="194"/>
      <c r="N396" s="194"/>
      <c r="O396" s="194"/>
      <c r="P396" s="194"/>
      <c r="Q396" s="194"/>
      <c r="R396" s="194"/>
      <c r="S396" s="194"/>
      <c r="T396" s="194"/>
      <c r="U396" s="194"/>
      <c r="V396" s="194"/>
    </row>
    <row r="397" spans="1:22" ht="16.5" customHeight="1">
      <c r="A397" s="194"/>
      <c r="B397" s="194"/>
      <c r="C397" s="474"/>
      <c r="D397" s="194"/>
      <c r="E397" s="194"/>
      <c r="F397" s="194"/>
      <c r="G397" s="194"/>
      <c r="H397" s="194"/>
      <c r="I397" s="194"/>
      <c r="J397" s="194"/>
      <c r="K397" s="194"/>
      <c r="L397" s="194"/>
      <c r="M397" s="194"/>
      <c r="N397" s="194"/>
      <c r="O397" s="194"/>
      <c r="P397" s="194"/>
      <c r="Q397" s="194"/>
      <c r="R397" s="194"/>
      <c r="S397" s="194"/>
      <c r="T397" s="194"/>
      <c r="U397" s="194"/>
      <c r="V397" s="194"/>
    </row>
    <row r="398" spans="1:22" ht="16.5" customHeight="1">
      <c r="A398" s="194"/>
      <c r="B398" s="194"/>
      <c r="C398" s="474"/>
      <c r="D398" s="194"/>
      <c r="E398" s="194"/>
      <c r="F398" s="194"/>
      <c r="G398" s="194"/>
      <c r="H398" s="194"/>
      <c r="I398" s="194"/>
      <c r="J398" s="194"/>
      <c r="K398" s="194"/>
      <c r="L398" s="194"/>
      <c r="M398" s="194"/>
      <c r="N398" s="194"/>
      <c r="O398" s="194"/>
      <c r="P398" s="194"/>
      <c r="Q398" s="194"/>
      <c r="R398" s="194"/>
      <c r="S398" s="194"/>
      <c r="T398" s="194"/>
      <c r="U398" s="194"/>
      <c r="V398" s="194"/>
    </row>
    <row r="399" spans="1:22" ht="16.5" customHeight="1">
      <c r="A399" s="194"/>
      <c r="B399" s="194"/>
      <c r="C399" s="474"/>
      <c r="D399" s="194"/>
      <c r="E399" s="194"/>
      <c r="F399" s="194"/>
      <c r="G399" s="194"/>
      <c r="H399" s="194"/>
      <c r="I399" s="194"/>
      <c r="J399" s="194"/>
      <c r="K399" s="194"/>
      <c r="L399" s="194"/>
      <c r="M399" s="194"/>
      <c r="N399" s="194"/>
      <c r="O399" s="194"/>
      <c r="P399" s="194"/>
      <c r="Q399" s="194"/>
      <c r="R399" s="194"/>
      <c r="S399" s="194"/>
      <c r="T399" s="194"/>
      <c r="U399" s="194"/>
      <c r="V399" s="194"/>
    </row>
    <row r="400" spans="1:22" ht="16.5" customHeight="1">
      <c r="A400" s="194"/>
      <c r="B400" s="194"/>
      <c r="C400" s="474"/>
      <c r="D400" s="194"/>
      <c r="E400" s="194"/>
      <c r="F400" s="194"/>
      <c r="G400" s="194"/>
      <c r="H400" s="194"/>
      <c r="I400" s="194"/>
      <c r="J400" s="194"/>
      <c r="K400" s="194"/>
      <c r="L400" s="194"/>
      <c r="M400" s="194"/>
      <c r="N400" s="194"/>
      <c r="O400" s="194"/>
      <c r="P400" s="194"/>
      <c r="Q400" s="194"/>
      <c r="R400" s="194"/>
      <c r="S400" s="194"/>
      <c r="T400" s="194"/>
      <c r="U400" s="194"/>
      <c r="V400" s="194"/>
    </row>
    <row r="401" spans="1:22" ht="16.5" customHeight="1">
      <c r="A401" s="194"/>
      <c r="B401" s="194"/>
      <c r="C401" s="474"/>
      <c r="D401" s="194"/>
      <c r="E401" s="194"/>
      <c r="F401" s="194"/>
      <c r="G401" s="194"/>
      <c r="H401" s="194"/>
      <c r="I401" s="194"/>
      <c r="J401" s="194"/>
      <c r="K401" s="194"/>
      <c r="L401" s="194"/>
      <c r="M401" s="194"/>
      <c r="N401" s="194"/>
      <c r="O401" s="194"/>
      <c r="P401" s="194"/>
      <c r="Q401" s="194"/>
      <c r="R401" s="194"/>
      <c r="S401" s="194"/>
      <c r="T401" s="194"/>
      <c r="U401" s="194"/>
      <c r="V401" s="194"/>
    </row>
    <row r="402" spans="1:22" ht="16.5" customHeight="1">
      <c r="A402" s="194"/>
      <c r="B402" s="194"/>
      <c r="C402" s="474"/>
      <c r="D402" s="194"/>
      <c r="E402" s="194"/>
      <c r="F402" s="194"/>
      <c r="G402" s="194"/>
      <c r="H402" s="194"/>
      <c r="I402" s="194"/>
      <c r="J402" s="194"/>
      <c r="K402" s="194"/>
      <c r="L402" s="194"/>
      <c r="M402" s="194"/>
      <c r="N402" s="194"/>
      <c r="O402" s="194"/>
      <c r="P402" s="194"/>
      <c r="Q402" s="194"/>
      <c r="R402" s="194"/>
      <c r="S402" s="194"/>
      <c r="T402" s="194"/>
      <c r="U402" s="194"/>
      <c r="V402" s="194"/>
    </row>
    <row r="403" spans="1:22" ht="16.5" customHeight="1">
      <c r="A403" s="194"/>
      <c r="B403" s="194"/>
      <c r="C403" s="474"/>
      <c r="D403" s="194"/>
      <c r="E403" s="194"/>
      <c r="F403" s="194"/>
      <c r="G403" s="194"/>
      <c r="H403" s="194"/>
      <c r="I403" s="194"/>
      <c r="J403" s="194"/>
      <c r="K403" s="194"/>
      <c r="L403" s="194"/>
      <c r="M403" s="194"/>
      <c r="N403" s="194"/>
      <c r="O403" s="194"/>
      <c r="P403" s="194"/>
      <c r="Q403" s="194"/>
      <c r="R403" s="194"/>
      <c r="S403" s="194"/>
      <c r="T403" s="194"/>
      <c r="U403" s="194"/>
      <c r="V403" s="194"/>
    </row>
    <row r="404" spans="1:22" ht="16.5" customHeight="1">
      <c r="A404" s="194"/>
      <c r="B404" s="194"/>
      <c r="C404" s="474"/>
      <c r="D404" s="194"/>
      <c r="E404" s="194"/>
      <c r="F404" s="194"/>
      <c r="G404" s="194"/>
      <c r="H404" s="194"/>
      <c r="I404" s="194"/>
      <c r="J404" s="194"/>
      <c r="K404" s="194"/>
      <c r="L404" s="194"/>
      <c r="M404" s="194"/>
      <c r="N404" s="194"/>
      <c r="O404" s="194"/>
      <c r="P404" s="194"/>
      <c r="Q404" s="194"/>
      <c r="R404" s="194"/>
      <c r="S404" s="194"/>
      <c r="T404" s="194"/>
      <c r="U404" s="194"/>
      <c r="V404" s="194"/>
    </row>
    <row r="405" spans="1:22" ht="16.5" customHeight="1">
      <c r="A405" s="194"/>
      <c r="B405" s="194"/>
      <c r="C405" s="474"/>
      <c r="D405" s="194"/>
      <c r="E405" s="194"/>
      <c r="F405" s="194"/>
      <c r="G405" s="194"/>
      <c r="H405" s="194"/>
      <c r="I405" s="194"/>
      <c r="J405" s="194"/>
      <c r="K405" s="194"/>
      <c r="L405" s="194"/>
      <c r="M405" s="194"/>
      <c r="N405" s="194"/>
      <c r="O405" s="194"/>
      <c r="P405" s="194"/>
      <c r="Q405" s="194"/>
      <c r="R405" s="194"/>
      <c r="S405" s="194"/>
      <c r="T405" s="194"/>
      <c r="U405" s="194"/>
      <c r="V405" s="194"/>
    </row>
    <row r="406" spans="1:22" ht="16.5" customHeight="1">
      <c r="A406" s="194"/>
      <c r="B406" s="194"/>
      <c r="C406" s="474"/>
      <c r="D406" s="194"/>
      <c r="E406" s="194"/>
      <c r="F406" s="194"/>
      <c r="G406" s="194"/>
      <c r="H406" s="194"/>
      <c r="I406" s="194"/>
      <c r="J406" s="194"/>
      <c r="K406" s="194"/>
      <c r="L406" s="194"/>
      <c r="M406" s="194"/>
      <c r="N406" s="194"/>
      <c r="O406" s="194"/>
      <c r="P406" s="194"/>
      <c r="Q406" s="194"/>
      <c r="R406" s="194"/>
      <c r="S406" s="194"/>
      <c r="T406" s="194"/>
      <c r="U406" s="194"/>
      <c r="V406" s="194"/>
    </row>
    <row r="407" spans="1:22" ht="16.5" customHeight="1">
      <c r="A407" s="194"/>
      <c r="B407" s="194"/>
      <c r="C407" s="474"/>
      <c r="D407" s="194"/>
      <c r="E407" s="194"/>
      <c r="F407" s="194"/>
      <c r="G407" s="194"/>
      <c r="H407" s="194"/>
      <c r="I407" s="194"/>
      <c r="J407" s="194"/>
      <c r="K407" s="194"/>
      <c r="L407" s="194"/>
      <c r="M407" s="194"/>
      <c r="N407" s="194"/>
      <c r="O407" s="194"/>
      <c r="P407" s="194"/>
      <c r="Q407" s="194"/>
      <c r="R407" s="194"/>
      <c r="S407" s="194"/>
      <c r="T407" s="194"/>
      <c r="U407" s="194"/>
      <c r="V407" s="194"/>
    </row>
    <row r="408" spans="1:22" ht="16.5" customHeight="1">
      <c r="A408" s="194"/>
      <c r="B408" s="194"/>
      <c r="C408" s="474"/>
      <c r="D408" s="194"/>
      <c r="E408" s="194"/>
      <c r="F408" s="194"/>
      <c r="G408" s="194"/>
      <c r="H408" s="194"/>
      <c r="I408" s="194"/>
      <c r="J408" s="194"/>
      <c r="K408" s="194"/>
      <c r="L408" s="194"/>
      <c r="M408" s="194"/>
      <c r="N408" s="194"/>
      <c r="O408" s="194"/>
      <c r="P408" s="194"/>
      <c r="Q408" s="194"/>
      <c r="R408" s="194"/>
      <c r="S408" s="194"/>
      <c r="T408" s="194"/>
      <c r="U408" s="194"/>
      <c r="V408" s="194"/>
    </row>
    <row r="409" spans="1:22" ht="16.5" customHeight="1">
      <c r="A409" s="194"/>
      <c r="B409" s="194"/>
      <c r="C409" s="474"/>
      <c r="D409" s="194"/>
      <c r="E409" s="194"/>
      <c r="F409" s="194"/>
      <c r="G409" s="194"/>
      <c r="H409" s="194"/>
      <c r="I409" s="194"/>
      <c r="J409" s="194"/>
      <c r="K409" s="194"/>
      <c r="L409" s="194"/>
      <c r="M409" s="194"/>
      <c r="N409" s="194"/>
      <c r="O409" s="194"/>
      <c r="P409" s="194"/>
      <c r="Q409" s="194"/>
      <c r="R409" s="194"/>
      <c r="S409" s="194"/>
      <c r="T409" s="194"/>
      <c r="U409" s="194"/>
      <c r="V409" s="194"/>
    </row>
    <row r="410" spans="1:22" ht="16.5" customHeight="1">
      <c r="A410" s="194"/>
      <c r="B410" s="194"/>
      <c r="C410" s="474"/>
      <c r="D410" s="194"/>
      <c r="E410" s="194"/>
      <c r="F410" s="194"/>
      <c r="G410" s="194"/>
      <c r="H410" s="194"/>
      <c r="I410" s="194"/>
      <c r="J410" s="194"/>
      <c r="K410" s="194"/>
      <c r="L410" s="194"/>
      <c r="M410" s="194"/>
      <c r="N410" s="194"/>
      <c r="O410" s="194"/>
      <c r="P410" s="194"/>
      <c r="Q410" s="194"/>
      <c r="R410" s="194"/>
      <c r="S410" s="194"/>
      <c r="T410" s="194"/>
      <c r="U410" s="194"/>
      <c r="V410" s="194"/>
    </row>
    <row r="411" spans="1:22" ht="16.5" customHeight="1">
      <c r="A411" s="194"/>
      <c r="B411" s="194"/>
      <c r="C411" s="474"/>
      <c r="D411" s="194"/>
      <c r="E411" s="194"/>
      <c r="F411" s="194"/>
      <c r="G411" s="194"/>
      <c r="H411" s="194"/>
      <c r="I411" s="194"/>
      <c r="J411" s="194"/>
      <c r="K411" s="194"/>
      <c r="L411" s="194"/>
      <c r="M411" s="194"/>
      <c r="N411" s="194"/>
      <c r="O411" s="194"/>
      <c r="P411" s="194"/>
      <c r="Q411" s="194"/>
      <c r="R411" s="194"/>
      <c r="S411" s="194"/>
      <c r="T411" s="194"/>
      <c r="U411" s="194"/>
      <c r="V411" s="194"/>
    </row>
    <row r="412" spans="1:22" ht="16.5" customHeight="1">
      <c r="A412" s="194"/>
      <c r="B412" s="194"/>
      <c r="C412" s="474"/>
      <c r="D412" s="194"/>
      <c r="E412" s="194"/>
      <c r="F412" s="194"/>
      <c r="G412" s="194"/>
      <c r="H412" s="194"/>
      <c r="I412" s="194"/>
      <c r="J412" s="194"/>
      <c r="K412" s="194"/>
      <c r="L412" s="194"/>
      <c r="M412" s="194"/>
      <c r="N412" s="194"/>
      <c r="O412" s="194"/>
      <c r="P412" s="194"/>
      <c r="Q412" s="194"/>
      <c r="R412" s="194"/>
      <c r="S412" s="194"/>
      <c r="T412" s="194"/>
      <c r="U412" s="194"/>
      <c r="V412" s="194"/>
    </row>
    <row r="413" spans="1:22" ht="16.5" customHeight="1">
      <c r="A413" s="194"/>
      <c r="B413" s="194"/>
      <c r="C413" s="474"/>
      <c r="D413" s="194"/>
      <c r="E413" s="194"/>
      <c r="F413" s="194"/>
      <c r="G413" s="194"/>
      <c r="H413" s="194"/>
      <c r="I413" s="194"/>
      <c r="J413" s="194"/>
      <c r="K413" s="194"/>
      <c r="L413" s="194"/>
      <c r="M413" s="194"/>
      <c r="N413" s="194"/>
      <c r="O413" s="194"/>
      <c r="P413" s="194"/>
      <c r="Q413" s="194"/>
      <c r="R413" s="194"/>
      <c r="S413" s="194"/>
      <c r="T413" s="194"/>
      <c r="U413" s="194"/>
      <c r="V413" s="194"/>
    </row>
    <row r="414" spans="1:22" ht="16.5" customHeight="1">
      <c r="A414" s="194"/>
      <c r="B414" s="194"/>
      <c r="C414" s="474"/>
      <c r="D414" s="194"/>
      <c r="E414" s="194"/>
      <c r="F414" s="194"/>
      <c r="G414" s="194"/>
      <c r="H414" s="194"/>
      <c r="I414" s="194"/>
      <c r="J414" s="194"/>
      <c r="K414" s="194"/>
      <c r="L414" s="194"/>
      <c r="M414" s="194"/>
      <c r="N414" s="194"/>
      <c r="O414" s="194"/>
      <c r="P414" s="194"/>
      <c r="Q414" s="194"/>
      <c r="R414" s="194"/>
      <c r="S414" s="194"/>
      <c r="T414" s="194"/>
      <c r="U414" s="194"/>
      <c r="V414" s="194"/>
    </row>
    <row r="415" spans="1:22" ht="16.5" customHeight="1">
      <c r="A415" s="194"/>
      <c r="B415" s="194"/>
      <c r="C415" s="474"/>
      <c r="D415" s="194"/>
      <c r="E415" s="194"/>
      <c r="F415" s="194"/>
      <c r="G415" s="194"/>
      <c r="H415" s="194"/>
      <c r="I415" s="194"/>
      <c r="J415" s="194"/>
      <c r="K415" s="194"/>
      <c r="L415" s="194"/>
      <c r="M415" s="194"/>
      <c r="N415" s="194"/>
      <c r="O415" s="194"/>
      <c r="P415" s="194"/>
      <c r="Q415" s="194"/>
      <c r="R415" s="194"/>
      <c r="S415" s="194"/>
      <c r="T415" s="194"/>
      <c r="U415" s="194"/>
      <c r="V415" s="194"/>
    </row>
    <row r="416" spans="1:22" ht="16.5" customHeight="1">
      <c r="A416" s="194"/>
      <c r="B416" s="194"/>
      <c r="C416" s="474"/>
      <c r="D416" s="194"/>
      <c r="E416" s="194"/>
      <c r="F416" s="194"/>
      <c r="G416" s="194"/>
      <c r="H416" s="194"/>
      <c r="I416" s="194"/>
      <c r="J416" s="194"/>
      <c r="K416" s="194"/>
      <c r="L416" s="194"/>
      <c r="M416" s="194"/>
      <c r="N416" s="194"/>
      <c r="O416" s="194"/>
      <c r="P416" s="194"/>
      <c r="Q416" s="194"/>
      <c r="R416" s="194"/>
      <c r="S416" s="194"/>
      <c r="T416" s="194"/>
      <c r="U416" s="194"/>
      <c r="V416" s="194"/>
    </row>
    <row r="417" spans="1:22" ht="16.5" customHeight="1">
      <c r="A417" s="194"/>
      <c r="B417" s="194"/>
      <c r="C417" s="474"/>
      <c r="D417" s="194"/>
      <c r="E417" s="194"/>
      <c r="F417" s="194"/>
      <c r="G417" s="194"/>
      <c r="H417" s="194"/>
      <c r="I417" s="194"/>
      <c r="J417" s="194"/>
      <c r="K417" s="194"/>
      <c r="L417" s="194"/>
      <c r="M417" s="194"/>
      <c r="N417" s="194"/>
      <c r="O417" s="194"/>
      <c r="P417" s="194"/>
      <c r="Q417" s="194"/>
      <c r="R417" s="194"/>
      <c r="S417" s="194"/>
      <c r="T417" s="194"/>
      <c r="U417" s="194"/>
      <c r="V417" s="194"/>
    </row>
    <row r="418" spans="1:22" ht="16.5" customHeight="1">
      <c r="A418" s="194"/>
      <c r="B418" s="194"/>
      <c r="C418" s="474"/>
      <c r="D418" s="194"/>
      <c r="E418" s="194"/>
      <c r="F418" s="194"/>
      <c r="G418" s="194"/>
      <c r="H418" s="194"/>
      <c r="I418" s="194"/>
      <c r="J418" s="194"/>
      <c r="K418" s="194"/>
      <c r="L418" s="194"/>
      <c r="M418" s="194"/>
      <c r="N418" s="194"/>
      <c r="O418" s="194"/>
      <c r="P418" s="194"/>
      <c r="Q418" s="194"/>
      <c r="R418" s="194"/>
      <c r="S418" s="194"/>
      <c r="T418" s="194"/>
      <c r="U418" s="194"/>
      <c r="V418" s="194"/>
    </row>
    <row r="419" spans="1:22" ht="16.5" customHeight="1">
      <c r="A419" s="194"/>
      <c r="B419" s="194"/>
      <c r="C419" s="474"/>
      <c r="D419" s="194"/>
      <c r="E419" s="194"/>
      <c r="F419" s="194"/>
      <c r="G419" s="194"/>
      <c r="H419" s="194"/>
      <c r="I419" s="194"/>
      <c r="J419" s="194"/>
      <c r="K419" s="194"/>
      <c r="L419" s="194"/>
      <c r="M419" s="194"/>
      <c r="N419" s="194"/>
      <c r="O419" s="194"/>
      <c r="P419" s="194"/>
      <c r="Q419" s="194"/>
      <c r="R419" s="194"/>
      <c r="S419" s="194"/>
      <c r="T419" s="194"/>
      <c r="U419" s="194"/>
      <c r="V419" s="194"/>
    </row>
    <row r="420" spans="1:22" ht="16.5" customHeight="1">
      <c r="A420" s="194"/>
      <c r="B420" s="194"/>
      <c r="C420" s="474"/>
      <c r="D420" s="194"/>
      <c r="E420" s="194"/>
      <c r="F420" s="194"/>
      <c r="G420" s="194"/>
      <c r="H420" s="194"/>
      <c r="I420" s="194"/>
      <c r="J420" s="194"/>
      <c r="K420" s="194"/>
      <c r="L420" s="194"/>
      <c r="M420" s="194"/>
      <c r="N420" s="194"/>
      <c r="O420" s="194"/>
      <c r="P420" s="194"/>
      <c r="Q420" s="194"/>
      <c r="R420" s="194"/>
      <c r="S420" s="194"/>
      <c r="T420" s="194"/>
      <c r="U420" s="194"/>
      <c r="V420" s="194"/>
    </row>
    <row r="421" spans="1:22" ht="16.5" customHeight="1">
      <c r="A421" s="194"/>
      <c r="B421" s="194"/>
      <c r="C421" s="474"/>
      <c r="D421" s="194"/>
      <c r="E421" s="194"/>
      <c r="F421" s="194"/>
      <c r="G421" s="194"/>
      <c r="H421" s="194"/>
      <c r="I421" s="194"/>
      <c r="J421" s="194"/>
      <c r="K421" s="194"/>
      <c r="L421" s="194"/>
      <c r="M421" s="194"/>
      <c r="N421" s="194"/>
      <c r="O421" s="194"/>
      <c r="P421" s="194"/>
      <c r="Q421" s="194"/>
      <c r="R421" s="194"/>
      <c r="S421" s="194"/>
      <c r="T421" s="194"/>
      <c r="U421" s="194"/>
      <c r="V421" s="194"/>
    </row>
    <row r="422" spans="1:22" ht="16.5" customHeight="1">
      <c r="A422" s="194"/>
      <c r="B422" s="194"/>
      <c r="C422" s="474"/>
      <c r="D422" s="194"/>
      <c r="E422" s="194"/>
      <c r="F422" s="194"/>
      <c r="G422" s="194"/>
      <c r="H422" s="194"/>
      <c r="I422" s="194"/>
      <c r="J422" s="194"/>
      <c r="K422" s="194"/>
      <c r="L422" s="194"/>
      <c r="M422" s="194"/>
      <c r="N422" s="194"/>
      <c r="O422" s="194"/>
      <c r="P422" s="194"/>
      <c r="Q422" s="194"/>
      <c r="R422" s="194"/>
      <c r="S422" s="194"/>
      <c r="T422" s="194"/>
      <c r="U422" s="194"/>
      <c r="V422" s="194"/>
    </row>
    <row r="423" spans="1:22" ht="16.5" customHeight="1">
      <c r="A423" s="194"/>
      <c r="B423" s="194"/>
      <c r="C423" s="474"/>
      <c r="D423" s="194"/>
      <c r="E423" s="194"/>
      <c r="F423" s="194"/>
      <c r="G423" s="194"/>
      <c r="H423" s="194"/>
      <c r="I423" s="194"/>
      <c r="J423" s="194"/>
      <c r="K423" s="194"/>
      <c r="L423" s="194"/>
      <c r="M423" s="194"/>
      <c r="N423" s="194"/>
      <c r="O423" s="194"/>
      <c r="P423" s="194"/>
      <c r="Q423" s="194"/>
      <c r="R423" s="194"/>
      <c r="S423" s="194"/>
      <c r="T423" s="194"/>
      <c r="U423" s="194"/>
      <c r="V423" s="194"/>
    </row>
    <row r="424" spans="1:22" ht="16.5" customHeight="1">
      <c r="A424" s="194"/>
      <c r="B424" s="194"/>
      <c r="C424" s="474"/>
      <c r="D424" s="194"/>
      <c r="E424" s="194"/>
      <c r="F424" s="194"/>
      <c r="G424" s="194"/>
      <c r="H424" s="194"/>
      <c r="I424" s="194"/>
      <c r="J424" s="194"/>
      <c r="K424" s="194"/>
      <c r="L424" s="194"/>
      <c r="M424" s="194"/>
      <c r="N424" s="194"/>
      <c r="O424" s="194"/>
      <c r="P424" s="194"/>
      <c r="Q424" s="194"/>
      <c r="R424" s="194"/>
      <c r="S424" s="194"/>
      <c r="T424" s="194"/>
      <c r="U424" s="194"/>
      <c r="V424" s="194"/>
    </row>
    <row r="425" spans="1:22" ht="16.5" customHeight="1">
      <c r="A425" s="194"/>
      <c r="B425" s="194"/>
      <c r="C425" s="474"/>
      <c r="D425" s="194"/>
      <c r="E425" s="194"/>
      <c r="F425" s="194"/>
      <c r="G425" s="194"/>
      <c r="H425" s="194"/>
      <c r="I425" s="194"/>
      <c r="J425" s="194"/>
      <c r="K425" s="194"/>
      <c r="L425" s="194"/>
      <c r="M425" s="194"/>
      <c r="N425" s="194"/>
      <c r="O425" s="194"/>
      <c r="P425" s="194"/>
      <c r="Q425" s="194"/>
      <c r="R425" s="194"/>
      <c r="S425" s="194"/>
      <c r="T425" s="194"/>
      <c r="U425" s="194"/>
      <c r="V425" s="194"/>
    </row>
    <row r="426" spans="1:22" ht="16.5" customHeight="1">
      <c r="A426" s="194"/>
      <c r="B426" s="194"/>
      <c r="C426" s="474"/>
      <c r="D426" s="194"/>
      <c r="E426" s="194"/>
      <c r="F426" s="194"/>
      <c r="G426" s="194"/>
      <c r="H426" s="194"/>
      <c r="I426" s="194"/>
      <c r="J426" s="194"/>
      <c r="K426" s="194"/>
      <c r="L426" s="194"/>
      <c r="M426" s="194"/>
      <c r="N426" s="194"/>
      <c r="O426" s="194"/>
      <c r="P426" s="194"/>
      <c r="Q426" s="194"/>
      <c r="R426" s="194"/>
      <c r="S426" s="194"/>
      <c r="T426" s="194"/>
      <c r="U426" s="194"/>
      <c r="V426" s="194"/>
    </row>
    <row r="427" spans="1:22" ht="16.5" customHeight="1">
      <c r="A427" s="194"/>
      <c r="B427" s="194"/>
      <c r="C427" s="474"/>
      <c r="D427" s="194"/>
      <c r="E427" s="194"/>
      <c r="F427" s="194"/>
      <c r="G427" s="194"/>
      <c r="H427" s="194"/>
      <c r="I427" s="194"/>
      <c r="J427" s="194"/>
      <c r="K427" s="194"/>
      <c r="L427" s="194"/>
      <c r="M427" s="194"/>
      <c r="N427" s="194"/>
      <c r="O427" s="194"/>
      <c r="P427" s="194"/>
      <c r="Q427" s="194"/>
      <c r="R427" s="194"/>
      <c r="S427" s="194"/>
      <c r="T427" s="194"/>
      <c r="U427" s="194"/>
      <c r="V427" s="194"/>
    </row>
    <row r="428" spans="1:22" ht="16.5" customHeight="1">
      <c r="A428" s="194"/>
      <c r="B428" s="194"/>
      <c r="C428" s="474"/>
      <c r="D428" s="194"/>
      <c r="E428" s="194"/>
      <c r="F428" s="194"/>
      <c r="G428" s="194"/>
      <c r="H428" s="194"/>
      <c r="I428" s="194"/>
      <c r="J428" s="194"/>
      <c r="K428" s="194"/>
      <c r="L428" s="194"/>
      <c r="M428" s="194"/>
      <c r="N428" s="194"/>
      <c r="O428" s="194"/>
      <c r="P428" s="194"/>
      <c r="Q428" s="194"/>
      <c r="R428" s="194"/>
      <c r="S428" s="194"/>
      <c r="T428" s="194"/>
      <c r="U428" s="194"/>
      <c r="V428" s="194"/>
    </row>
    <row r="429" spans="1:22" ht="16.5" customHeight="1">
      <c r="A429" s="194"/>
      <c r="B429" s="194"/>
      <c r="C429" s="474"/>
      <c r="D429" s="194"/>
      <c r="E429" s="194"/>
      <c r="F429" s="194"/>
      <c r="G429" s="194"/>
      <c r="H429" s="194"/>
      <c r="I429" s="194"/>
      <c r="J429" s="194"/>
      <c r="K429" s="194"/>
      <c r="L429" s="194"/>
      <c r="M429" s="194"/>
      <c r="N429" s="194"/>
      <c r="O429" s="194"/>
      <c r="P429" s="194"/>
      <c r="Q429" s="194"/>
      <c r="R429" s="194"/>
      <c r="S429" s="194"/>
      <c r="T429" s="194"/>
      <c r="U429" s="194"/>
      <c r="V429" s="194"/>
    </row>
    <row r="430" spans="1:22" ht="16.5" customHeight="1">
      <c r="A430" s="194"/>
      <c r="B430" s="194"/>
      <c r="C430" s="474"/>
      <c r="D430" s="194"/>
      <c r="E430" s="194"/>
      <c r="F430" s="194"/>
      <c r="G430" s="194"/>
      <c r="H430" s="194"/>
      <c r="I430" s="194"/>
      <c r="J430" s="194"/>
      <c r="K430" s="194"/>
      <c r="L430" s="194"/>
      <c r="M430" s="194"/>
      <c r="N430" s="194"/>
      <c r="O430" s="194"/>
      <c r="P430" s="194"/>
      <c r="Q430" s="194"/>
      <c r="R430" s="194"/>
      <c r="S430" s="194"/>
      <c r="T430" s="194"/>
      <c r="U430" s="194"/>
      <c r="V430" s="194"/>
    </row>
    <row r="431" spans="1:22" ht="16.5" customHeight="1">
      <c r="A431" s="194"/>
      <c r="B431" s="194"/>
      <c r="C431" s="474"/>
      <c r="D431" s="194"/>
      <c r="E431" s="194"/>
      <c r="F431" s="194"/>
      <c r="G431" s="194"/>
      <c r="H431" s="194"/>
      <c r="I431" s="194"/>
      <c r="J431" s="194"/>
      <c r="K431" s="194"/>
      <c r="L431" s="194"/>
      <c r="M431" s="194"/>
      <c r="N431" s="194"/>
      <c r="O431" s="194"/>
      <c r="P431" s="194"/>
      <c r="Q431" s="194"/>
      <c r="R431" s="194"/>
      <c r="S431" s="194"/>
      <c r="T431" s="194"/>
      <c r="U431" s="194"/>
      <c r="V431" s="194"/>
    </row>
    <row r="432" spans="1:22" ht="16.5" customHeight="1">
      <c r="A432" s="194"/>
      <c r="B432" s="194"/>
      <c r="C432" s="474"/>
      <c r="D432" s="194"/>
      <c r="E432" s="194"/>
      <c r="F432" s="194"/>
      <c r="G432" s="194"/>
      <c r="H432" s="194"/>
      <c r="I432" s="194"/>
      <c r="J432" s="194"/>
      <c r="K432" s="194"/>
      <c r="L432" s="194"/>
      <c r="M432" s="194"/>
      <c r="N432" s="194"/>
      <c r="O432" s="194"/>
      <c r="P432" s="194"/>
      <c r="Q432" s="194"/>
      <c r="R432" s="194"/>
      <c r="S432" s="194"/>
      <c r="T432" s="194"/>
      <c r="U432" s="194"/>
      <c r="V432" s="194"/>
    </row>
    <row r="433" spans="1:22" ht="16.5" customHeight="1">
      <c r="A433" s="194"/>
      <c r="B433" s="194"/>
      <c r="C433" s="474"/>
      <c r="D433" s="194"/>
      <c r="E433" s="194"/>
      <c r="F433" s="194"/>
      <c r="G433" s="194"/>
      <c r="H433" s="194"/>
      <c r="I433" s="194"/>
      <c r="J433" s="194"/>
      <c r="K433" s="194"/>
      <c r="L433" s="194"/>
      <c r="M433" s="194"/>
      <c r="N433" s="194"/>
      <c r="O433" s="194"/>
      <c r="P433" s="194"/>
      <c r="Q433" s="194"/>
      <c r="R433" s="194"/>
      <c r="S433" s="194"/>
      <c r="T433" s="194"/>
      <c r="U433" s="194"/>
      <c r="V433" s="194"/>
    </row>
    <row r="434" spans="1:22" ht="16.5" customHeight="1">
      <c r="A434" s="194"/>
      <c r="B434" s="194"/>
      <c r="C434" s="474"/>
      <c r="D434" s="194"/>
      <c r="E434" s="194"/>
      <c r="F434" s="194"/>
      <c r="G434" s="194"/>
      <c r="H434" s="194"/>
      <c r="I434" s="194"/>
      <c r="J434" s="194"/>
      <c r="K434" s="194"/>
      <c r="L434" s="194"/>
      <c r="M434" s="194"/>
      <c r="N434" s="194"/>
      <c r="O434" s="194"/>
      <c r="P434" s="194"/>
      <c r="Q434" s="194"/>
      <c r="R434" s="194"/>
      <c r="S434" s="194"/>
      <c r="T434" s="194"/>
      <c r="U434" s="194"/>
      <c r="V434" s="194"/>
    </row>
    <row r="435" spans="1:22" ht="16.5" customHeight="1">
      <c r="A435" s="194"/>
      <c r="B435" s="194"/>
      <c r="C435" s="474"/>
      <c r="D435" s="194"/>
      <c r="E435" s="194"/>
      <c r="F435" s="194"/>
      <c r="G435" s="194"/>
      <c r="H435" s="194"/>
      <c r="I435" s="194"/>
      <c r="J435" s="194"/>
      <c r="K435" s="194"/>
      <c r="L435" s="194"/>
      <c r="M435" s="194"/>
      <c r="N435" s="194"/>
      <c r="O435" s="194"/>
      <c r="P435" s="194"/>
      <c r="Q435" s="194"/>
      <c r="R435" s="194"/>
      <c r="S435" s="194"/>
      <c r="T435" s="194"/>
      <c r="U435" s="194"/>
      <c r="V435" s="194"/>
    </row>
    <row r="436" spans="1:22" ht="16.5" customHeight="1">
      <c r="A436" s="194"/>
      <c r="B436" s="194"/>
      <c r="C436" s="474"/>
      <c r="D436" s="194"/>
      <c r="E436" s="194"/>
      <c r="F436" s="194"/>
      <c r="G436" s="194"/>
      <c r="H436" s="194"/>
      <c r="I436" s="194"/>
      <c r="J436" s="194"/>
      <c r="K436" s="194"/>
      <c r="L436" s="194"/>
      <c r="M436" s="194"/>
      <c r="N436" s="194"/>
      <c r="O436" s="194"/>
      <c r="P436" s="194"/>
      <c r="Q436" s="194"/>
      <c r="R436" s="194"/>
      <c r="S436" s="194"/>
      <c r="T436" s="194"/>
      <c r="U436" s="194"/>
      <c r="V436" s="194"/>
    </row>
    <row r="437" spans="1:22" ht="16.5" customHeight="1">
      <c r="A437" s="194"/>
      <c r="B437" s="194"/>
      <c r="C437" s="474"/>
      <c r="D437" s="194"/>
      <c r="E437" s="194"/>
      <c r="F437" s="194"/>
      <c r="G437" s="194"/>
      <c r="H437" s="194"/>
      <c r="I437" s="194"/>
      <c r="J437" s="194"/>
      <c r="K437" s="194"/>
      <c r="L437" s="194"/>
      <c r="M437" s="194"/>
      <c r="N437" s="194"/>
      <c r="O437" s="194"/>
      <c r="P437" s="194"/>
      <c r="Q437" s="194"/>
      <c r="R437" s="194"/>
      <c r="S437" s="194"/>
      <c r="T437" s="194"/>
      <c r="U437" s="194"/>
      <c r="V437" s="194"/>
    </row>
    <row r="438" spans="1:22" ht="16.5" customHeight="1">
      <c r="A438" s="194"/>
      <c r="B438" s="194"/>
      <c r="C438" s="474"/>
      <c r="D438" s="194"/>
      <c r="E438" s="194"/>
      <c r="F438" s="194"/>
      <c r="G438" s="194"/>
      <c r="H438" s="194"/>
      <c r="I438" s="194"/>
      <c r="J438" s="194"/>
      <c r="K438" s="194"/>
      <c r="L438" s="194"/>
      <c r="M438" s="194"/>
      <c r="N438" s="194"/>
      <c r="O438" s="194"/>
      <c r="P438" s="194"/>
      <c r="Q438" s="194"/>
      <c r="R438" s="194"/>
      <c r="S438" s="194"/>
      <c r="T438" s="194"/>
      <c r="U438" s="194"/>
      <c r="V438" s="194"/>
    </row>
    <row r="439" spans="1:22" ht="16.5" customHeight="1">
      <c r="A439" s="194"/>
      <c r="B439" s="194"/>
      <c r="C439" s="474"/>
      <c r="D439" s="194"/>
      <c r="E439" s="194"/>
      <c r="F439" s="194"/>
      <c r="G439" s="194"/>
      <c r="H439" s="194"/>
      <c r="I439" s="194"/>
      <c r="J439" s="194"/>
      <c r="K439" s="194"/>
      <c r="L439" s="194"/>
      <c r="M439" s="194"/>
      <c r="N439" s="194"/>
      <c r="O439" s="194"/>
      <c r="P439" s="194"/>
      <c r="Q439" s="194"/>
      <c r="R439" s="194"/>
      <c r="S439" s="194"/>
      <c r="T439" s="194"/>
      <c r="U439" s="194"/>
      <c r="V439" s="194"/>
    </row>
    <row r="440" spans="1:22" ht="16.5" customHeight="1">
      <c r="A440" s="194"/>
      <c r="B440" s="194"/>
      <c r="C440" s="474"/>
      <c r="D440" s="194"/>
      <c r="E440" s="194"/>
      <c r="F440" s="194"/>
      <c r="G440" s="194"/>
      <c r="H440" s="194"/>
      <c r="I440" s="194"/>
      <c r="J440" s="194"/>
      <c r="K440" s="194"/>
      <c r="L440" s="194"/>
      <c r="M440" s="194"/>
      <c r="N440" s="194"/>
      <c r="O440" s="194"/>
      <c r="P440" s="194"/>
      <c r="Q440" s="194"/>
      <c r="R440" s="194"/>
      <c r="S440" s="194"/>
      <c r="T440" s="194"/>
      <c r="U440" s="194"/>
      <c r="V440" s="194"/>
    </row>
    <row r="441" spans="1:22" ht="16.5" customHeight="1">
      <c r="A441" s="194"/>
      <c r="B441" s="194"/>
      <c r="C441" s="474"/>
      <c r="D441" s="194"/>
      <c r="E441" s="194"/>
      <c r="F441" s="194"/>
      <c r="G441" s="194"/>
      <c r="H441" s="194"/>
      <c r="I441" s="194"/>
      <c r="J441" s="194"/>
      <c r="K441" s="194"/>
      <c r="L441" s="194"/>
      <c r="M441" s="194"/>
      <c r="N441" s="194"/>
      <c r="O441" s="194"/>
      <c r="P441" s="194"/>
      <c r="Q441" s="194"/>
      <c r="R441" s="194"/>
      <c r="S441" s="194"/>
      <c r="T441" s="194"/>
      <c r="U441" s="194"/>
      <c r="V441" s="194"/>
    </row>
    <row r="442" spans="1:22" ht="16.5" customHeight="1">
      <c r="A442" s="194"/>
      <c r="B442" s="194"/>
      <c r="C442" s="474"/>
      <c r="D442" s="194"/>
      <c r="E442" s="194"/>
      <c r="F442" s="194"/>
      <c r="G442" s="194"/>
      <c r="H442" s="194"/>
      <c r="I442" s="194"/>
      <c r="J442" s="194"/>
      <c r="K442" s="194"/>
      <c r="L442" s="194"/>
      <c r="M442" s="194"/>
      <c r="N442" s="194"/>
      <c r="O442" s="194"/>
      <c r="P442" s="194"/>
      <c r="Q442" s="194"/>
      <c r="R442" s="194"/>
      <c r="S442" s="194"/>
      <c r="T442" s="194"/>
      <c r="U442" s="194"/>
      <c r="V442" s="194"/>
    </row>
    <row r="443" spans="1:22" ht="16.5" customHeight="1">
      <c r="A443" s="194"/>
      <c r="B443" s="194"/>
      <c r="C443" s="474"/>
      <c r="D443" s="194"/>
      <c r="E443" s="194"/>
      <c r="F443" s="194"/>
      <c r="G443" s="194"/>
      <c r="H443" s="194"/>
      <c r="I443" s="194"/>
      <c r="J443" s="194"/>
      <c r="K443" s="194"/>
      <c r="L443" s="194"/>
      <c r="M443" s="194"/>
      <c r="N443" s="194"/>
      <c r="O443" s="194"/>
      <c r="P443" s="194"/>
      <c r="Q443" s="194"/>
      <c r="R443" s="194"/>
      <c r="S443" s="194"/>
      <c r="T443" s="194"/>
      <c r="U443" s="194"/>
      <c r="V443" s="194"/>
    </row>
    <row r="444" spans="1:22" ht="16.5" customHeight="1">
      <c r="A444" s="194"/>
      <c r="B444" s="194"/>
      <c r="C444" s="474"/>
      <c r="D444" s="194"/>
      <c r="E444" s="194"/>
      <c r="F444" s="194"/>
      <c r="G444" s="194"/>
      <c r="H444" s="194"/>
      <c r="I444" s="194"/>
      <c r="J444" s="194"/>
      <c r="K444" s="194"/>
      <c r="L444" s="194"/>
      <c r="M444" s="194"/>
      <c r="N444" s="194"/>
      <c r="O444" s="194"/>
      <c r="P444" s="194"/>
      <c r="Q444" s="194"/>
      <c r="R444" s="194"/>
      <c r="S444" s="194"/>
      <c r="T444" s="194"/>
      <c r="U444" s="194"/>
      <c r="V444" s="194"/>
    </row>
    <row r="445" spans="1:22" ht="16.5" customHeight="1">
      <c r="A445" s="194"/>
      <c r="B445" s="194"/>
      <c r="C445" s="474"/>
      <c r="D445" s="194"/>
      <c r="E445" s="194"/>
      <c r="F445" s="194"/>
      <c r="G445" s="194"/>
      <c r="H445" s="194"/>
      <c r="I445" s="194"/>
      <c r="J445" s="194"/>
      <c r="K445" s="194"/>
      <c r="L445" s="194"/>
      <c r="M445" s="194"/>
      <c r="N445" s="194"/>
      <c r="O445" s="194"/>
      <c r="P445" s="194"/>
      <c r="Q445" s="194"/>
      <c r="R445" s="194"/>
      <c r="S445" s="194"/>
      <c r="T445" s="194"/>
      <c r="U445" s="194"/>
      <c r="V445" s="194"/>
    </row>
    <row r="446" spans="1:22" ht="16.5" customHeight="1">
      <c r="A446" s="194"/>
      <c r="B446" s="194"/>
      <c r="C446" s="474"/>
      <c r="D446" s="194"/>
      <c r="E446" s="194"/>
      <c r="F446" s="194"/>
      <c r="G446" s="194"/>
      <c r="H446" s="194"/>
      <c r="I446" s="194"/>
      <c r="J446" s="194"/>
      <c r="K446" s="194"/>
      <c r="L446" s="194"/>
      <c r="M446" s="194"/>
      <c r="N446" s="194"/>
      <c r="O446" s="194"/>
      <c r="P446" s="194"/>
      <c r="Q446" s="194"/>
      <c r="R446" s="194"/>
      <c r="S446" s="194"/>
      <c r="T446" s="194"/>
      <c r="U446" s="194"/>
      <c r="V446" s="194"/>
    </row>
    <row r="447" spans="1:22" ht="16.5" customHeight="1">
      <c r="A447" s="194"/>
      <c r="B447" s="194"/>
      <c r="C447" s="474"/>
      <c r="D447" s="194"/>
      <c r="E447" s="194"/>
      <c r="F447" s="194"/>
      <c r="G447" s="194"/>
      <c r="H447" s="194"/>
      <c r="I447" s="194"/>
      <c r="J447" s="194"/>
      <c r="K447" s="194"/>
      <c r="L447" s="194"/>
      <c r="M447" s="194"/>
      <c r="N447" s="194"/>
      <c r="O447" s="194"/>
      <c r="P447" s="194"/>
      <c r="Q447" s="194"/>
      <c r="R447" s="194"/>
      <c r="S447" s="194"/>
      <c r="T447" s="194"/>
      <c r="U447" s="194"/>
      <c r="V447" s="194"/>
    </row>
    <row r="448" spans="1:22" ht="16.5" customHeight="1">
      <c r="A448" s="194"/>
      <c r="B448" s="194"/>
      <c r="C448" s="474"/>
      <c r="D448" s="194"/>
      <c r="E448" s="194"/>
      <c r="F448" s="194"/>
      <c r="G448" s="194"/>
      <c r="H448" s="194"/>
      <c r="I448" s="194"/>
      <c r="J448" s="194"/>
      <c r="K448" s="194"/>
      <c r="L448" s="194"/>
      <c r="M448" s="194"/>
      <c r="N448" s="194"/>
      <c r="O448" s="194"/>
      <c r="P448" s="194"/>
      <c r="Q448" s="194"/>
      <c r="R448" s="194"/>
      <c r="S448" s="194"/>
      <c r="T448" s="194"/>
      <c r="U448" s="194"/>
      <c r="V448" s="194"/>
    </row>
    <row r="449" spans="1:22" ht="16.5" customHeight="1">
      <c r="A449" s="194"/>
      <c r="B449" s="194"/>
      <c r="C449" s="474"/>
      <c r="D449" s="194"/>
      <c r="E449" s="194"/>
      <c r="F449" s="194"/>
      <c r="G449" s="194"/>
      <c r="H449" s="194"/>
      <c r="I449" s="194"/>
      <c r="J449" s="194"/>
      <c r="K449" s="194"/>
      <c r="L449" s="194"/>
      <c r="M449" s="194"/>
      <c r="N449" s="194"/>
      <c r="O449" s="194"/>
      <c r="P449" s="194"/>
      <c r="Q449" s="194"/>
      <c r="R449" s="194"/>
      <c r="S449" s="194"/>
      <c r="T449" s="194"/>
      <c r="U449" s="194"/>
      <c r="V449" s="194"/>
    </row>
    <row r="450" spans="1:22" ht="16.5" customHeight="1">
      <c r="A450" s="194"/>
      <c r="B450" s="194"/>
      <c r="C450" s="474"/>
      <c r="D450" s="194"/>
      <c r="E450" s="194"/>
      <c r="F450" s="194"/>
      <c r="G450" s="194"/>
      <c r="H450" s="194"/>
      <c r="I450" s="194"/>
      <c r="J450" s="194"/>
      <c r="K450" s="194"/>
      <c r="L450" s="194"/>
      <c r="M450" s="194"/>
      <c r="N450" s="194"/>
      <c r="O450" s="194"/>
      <c r="P450" s="194"/>
      <c r="Q450" s="194"/>
      <c r="R450" s="194"/>
      <c r="S450" s="194"/>
      <c r="T450" s="194"/>
      <c r="U450" s="194"/>
      <c r="V450" s="194"/>
    </row>
    <row r="451" spans="1:22" ht="16.5" customHeight="1">
      <c r="A451" s="194"/>
      <c r="B451" s="194"/>
      <c r="C451" s="474"/>
      <c r="D451" s="194"/>
      <c r="E451" s="194"/>
      <c r="F451" s="194"/>
      <c r="G451" s="194"/>
      <c r="H451" s="194"/>
      <c r="I451" s="194"/>
      <c r="J451" s="194"/>
      <c r="K451" s="194"/>
      <c r="L451" s="194"/>
      <c r="M451" s="194"/>
      <c r="N451" s="194"/>
      <c r="O451" s="194"/>
      <c r="P451" s="194"/>
      <c r="Q451" s="194"/>
      <c r="R451" s="194"/>
      <c r="S451" s="194"/>
      <c r="T451" s="194"/>
      <c r="U451" s="194"/>
      <c r="V451" s="194"/>
    </row>
    <row r="452" spans="1:22" ht="16.5" customHeight="1">
      <c r="A452" s="194"/>
      <c r="B452" s="194"/>
      <c r="C452" s="474"/>
      <c r="D452" s="194"/>
      <c r="E452" s="194"/>
      <c r="F452" s="194"/>
      <c r="G452" s="194"/>
      <c r="H452" s="194"/>
      <c r="I452" s="194"/>
      <c r="J452" s="194"/>
      <c r="K452" s="194"/>
      <c r="L452" s="194"/>
      <c r="M452" s="194"/>
      <c r="N452" s="194"/>
      <c r="O452" s="194"/>
      <c r="P452" s="194"/>
      <c r="Q452" s="194"/>
      <c r="R452" s="194"/>
      <c r="S452" s="194"/>
      <c r="T452" s="194"/>
      <c r="U452" s="194"/>
      <c r="V452" s="194"/>
    </row>
    <row r="453" spans="1:22" ht="16.5" customHeight="1">
      <c r="A453" s="194"/>
      <c r="B453" s="194"/>
      <c r="C453" s="474"/>
      <c r="D453" s="194"/>
      <c r="E453" s="194"/>
      <c r="F453" s="194"/>
      <c r="G453" s="194"/>
      <c r="H453" s="194"/>
      <c r="I453" s="194"/>
      <c r="J453" s="194"/>
      <c r="K453" s="194"/>
      <c r="L453" s="194"/>
      <c r="M453" s="194"/>
      <c r="N453" s="194"/>
      <c r="O453" s="194"/>
      <c r="P453" s="194"/>
      <c r="Q453" s="194"/>
      <c r="R453" s="194"/>
      <c r="S453" s="194"/>
      <c r="T453" s="194"/>
      <c r="U453" s="194"/>
      <c r="V453" s="194"/>
    </row>
    <row r="454" spans="1:22" ht="16.5" customHeight="1">
      <c r="A454" s="194"/>
      <c r="B454" s="194"/>
      <c r="C454" s="474"/>
      <c r="D454" s="194"/>
      <c r="E454" s="194"/>
      <c r="F454" s="194"/>
      <c r="G454" s="194"/>
      <c r="H454" s="194"/>
      <c r="I454" s="194"/>
      <c r="J454" s="194"/>
      <c r="K454" s="194"/>
      <c r="L454" s="194"/>
      <c r="M454" s="194"/>
      <c r="N454" s="194"/>
      <c r="O454" s="194"/>
      <c r="P454" s="194"/>
      <c r="Q454" s="194"/>
      <c r="R454" s="194"/>
      <c r="S454" s="194"/>
      <c r="T454" s="194"/>
      <c r="U454" s="194"/>
      <c r="V454" s="194"/>
    </row>
    <row r="455" spans="1:22" ht="16.5" customHeight="1">
      <c r="A455" s="194"/>
      <c r="B455" s="194"/>
      <c r="C455" s="474"/>
      <c r="D455" s="194"/>
      <c r="E455" s="194"/>
      <c r="F455" s="194"/>
      <c r="G455" s="194"/>
      <c r="H455" s="194"/>
      <c r="I455" s="194"/>
      <c r="J455" s="194"/>
      <c r="K455" s="194"/>
      <c r="L455" s="194"/>
      <c r="M455" s="194"/>
      <c r="N455" s="194"/>
      <c r="O455" s="194"/>
      <c r="P455" s="194"/>
      <c r="Q455" s="194"/>
      <c r="R455" s="194"/>
      <c r="S455" s="194"/>
      <c r="T455" s="194"/>
      <c r="U455" s="194"/>
      <c r="V455" s="194"/>
    </row>
    <row r="456" spans="1:22" ht="16.5" customHeight="1">
      <c r="A456" s="194"/>
      <c r="B456" s="194"/>
      <c r="C456" s="474"/>
      <c r="D456" s="194"/>
      <c r="E456" s="194"/>
      <c r="F456" s="194"/>
      <c r="G456" s="194"/>
      <c r="H456" s="194"/>
      <c r="I456" s="194"/>
      <c r="J456" s="194"/>
      <c r="K456" s="194"/>
      <c r="L456" s="194"/>
      <c r="M456" s="194"/>
      <c r="N456" s="194"/>
      <c r="O456" s="194"/>
      <c r="P456" s="194"/>
      <c r="Q456" s="194"/>
      <c r="R456" s="194"/>
      <c r="S456" s="194"/>
      <c r="T456" s="194"/>
      <c r="U456" s="194"/>
      <c r="V456" s="194"/>
    </row>
    <row r="457" spans="1:22" ht="16.5" customHeight="1">
      <c r="A457" s="194"/>
      <c r="B457" s="194"/>
      <c r="C457" s="474"/>
      <c r="D457" s="194"/>
      <c r="E457" s="194"/>
      <c r="F457" s="194"/>
      <c r="G457" s="194"/>
      <c r="H457" s="194"/>
      <c r="I457" s="194"/>
      <c r="J457" s="194"/>
      <c r="K457" s="194"/>
      <c r="L457" s="194"/>
      <c r="M457" s="194"/>
      <c r="N457" s="194"/>
      <c r="O457" s="194"/>
      <c r="P457" s="194"/>
      <c r="Q457" s="194"/>
      <c r="R457" s="194"/>
      <c r="S457" s="194"/>
      <c r="T457" s="194"/>
      <c r="U457" s="194"/>
      <c r="V457" s="194"/>
    </row>
    <row r="458" spans="1:22" ht="16.5" customHeight="1">
      <c r="A458" s="194"/>
      <c r="B458" s="194"/>
      <c r="C458" s="474"/>
      <c r="D458" s="194"/>
      <c r="E458" s="194"/>
      <c r="F458" s="194"/>
      <c r="G458" s="194"/>
      <c r="H458" s="194"/>
      <c r="I458" s="194"/>
      <c r="J458" s="194"/>
      <c r="K458" s="194"/>
      <c r="L458" s="194"/>
      <c r="M458" s="194"/>
      <c r="N458" s="194"/>
      <c r="O458" s="194"/>
      <c r="P458" s="194"/>
      <c r="Q458" s="194"/>
      <c r="R458" s="194"/>
      <c r="S458" s="194"/>
      <c r="T458" s="194"/>
      <c r="U458" s="194"/>
      <c r="V458" s="194"/>
    </row>
    <row r="459" spans="1:22" ht="16.5" customHeight="1">
      <c r="A459" s="194"/>
      <c r="B459" s="194"/>
      <c r="C459" s="474"/>
      <c r="D459" s="194"/>
      <c r="E459" s="194"/>
      <c r="F459" s="194"/>
      <c r="G459" s="194"/>
      <c r="H459" s="194"/>
      <c r="I459" s="194"/>
      <c r="J459" s="194"/>
      <c r="K459" s="194"/>
      <c r="L459" s="194"/>
      <c r="M459" s="194"/>
      <c r="N459" s="194"/>
      <c r="O459" s="194"/>
      <c r="P459" s="194"/>
      <c r="Q459" s="194"/>
      <c r="R459" s="194"/>
      <c r="S459" s="194"/>
      <c r="T459" s="194"/>
      <c r="U459" s="194"/>
      <c r="V459" s="194"/>
    </row>
    <row r="460" spans="1:22" ht="16.5" customHeight="1">
      <c r="A460" s="194"/>
      <c r="B460" s="194"/>
      <c r="C460" s="474"/>
      <c r="D460" s="194"/>
      <c r="E460" s="194"/>
      <c r="F460" s="194"/>
      <c r="G460" s="194"/>
      <c r="H460" s="194"/>
      <c r="I460" s="194"/>
      <c r="J460" s="194"/>
      <c r="K460" s="194"/>
      <c r="L460" s="194"/>
      <c r="M460" s="194"/>
      <c r="N460" s="194"/>
      <c r="O460" s="194"/>
      <c r="P460" s="194"/>
      <c r="Q460" s="194"/>
      <c r="R460" s="194"/>
      <c r="S460" s="194"/>
      <c r="T460" s="194"/>
      <c r="U460" s="194"/>
      <c r="V460" s="194"/>
    </row>
    <row r="461" spans="1:22" ht="16.5" customHeight="1">
      <c r="A461" s="194"/>
      <c r="B461" s="194"/>
      <c r="C461" s="474"/>
      <c r="D461" s="194"/>
      <c r="E461" s="194"/>
      <c r="F461" s="194"/>
      <c r="G461" s="194"/>
      <c r="H461" s="194"/>
      <c r="I461" s="194"/>
      <c r="J461" s="194"/>
      <c r="K461" s="194"/>
      <c r="L461" s="194"/>
      <c r="M461" s="194"/>
      <c r="N461" s="194"/>
      <c r="O461" s="194"/>
      <c r="P461" s="194"/>
      <c r="Q461" s="194"/>
      <c r="R461" s="194"/>
      <c r="S461" s="194"/>
      <c r="T461" s="194"/>
      <c r="U461" s="194"/>
      <c r="V461" s="194"/>
    </row>
    <row r="462" spans="1:22" ht="16.5" customHeight="1">
      <c r="A462" s="194"/>
      <c r="B462" s="194"/>
      <c r="C462" s="474"/>
      <c r="D462" s="194"/>
      <c r="E462" s="194"/>
      <c r="F462" s="194"/>
      <c r="G462" s="194"/>
      <c r="H462" s="194"/>
      <c r="I462" s="194"/>
      <c r="J462" s="194"/>
      <c r="K462" s="194"/>
      <c r="L462" s="194"/>
      <c r="M462" s="194"/>
      <c r="N462" s="194"/>
      <c r="O462" s="194"/>
      <c r="P462" s="194"/>
      <c r="Q462" s="194"/>
      <c r="R462" s="194"/>
      <c r="S462" s="194"/>
      <c r="T462" s="194"/>
      <c r="U462" s="194"/>
      <c r="V462" s="194"/>
    </row>
    <row r="463" spans="1:22" ht="16.5" customHeight="1">
      <c r="A463" s="194"/>
      <c r="B463" s="194"/>
      <c r="C463" s="474"/>
      <c r="D463" s="194"/>
      <c r="E463" s="194"/>
      <c r="F463" s="194"/>
      <c r="G463" s="194"/>
      <c r="H463" s="194"/>
      <c r="I463" s="194"/>
      <c r="J463" s="194"/>
      <c r="K463" s="194"/>
      <c r="L463" s="194"/>
      <c r="M463" s="194"/>
      <c r="N463" s="194"/>
      <c r="O463" s="194"/>
      <c r="P463" s="194"/>
      <c r="Q463" s="194"/>
      <c r="R463" s="194"/>
      <c r="S463" s="194"/>
      <c r="T463" s="194"/>
      <c r="U463" s="194"/>
      <c r="V463" s="194"/>
    </row>
    <row r="464" spans="1:22" ht="16.5" customHeight="1">
      <c r="A464" s="194"/>
      <c r="B464" s="194"/>
      <c r="C464" s="474"/>
      <c r="D464" s="194"/>
      <c r="E464" s="194"/>
      <c r="F464" s="194"/>
      <c r="G464" s="194"/>
      <c r="H464" s="194"/>
      <c r="I464" s="194"/>
      <c r="J464" s="194"/>
      <c r="K464" s="194"/>
      <c r="L464" s="194"/>
      <c r="M464" s="194"/>
      <c r="N464" s="194"/>
      <c r="O464" s="194"/>
      <c r="P464" s="194"/>
      <c r="Q464" s="194"/>
      <c r="R464" s="194"/>
      <c r="S464" s="194"/>
      <c r="T464" s="194"/>
      <c r="U464" s="194"/>
      <c r="V464" s="194"/>
    </row>
    <row r="465" spans="1:22" ht="16.5" customHeight="1">
      <c r="A465" s="194"/>
      <c r="B465" s="194"/>
      <c r="C465" s="474"/>
      <c r="D465" s="194"/>
      <c r="E465" s="194"/>
      <c r="F465" s="194"/>
      <c r="G465" s="194"/>
      <c r="H465" s="194"/>
      <c r="I465" s="194"/>
      <c r="J465" s="194"/>
      <c r="K465" s="194"/>
      <c r="L465" s="194"/>
      <c r="M465" s="194"/>
      <c r="N465" s="194"/>
      <c r="O465" s="194"/>
      <c r="P465" s="194"/>
      <c r="Q465" s="194"/>
      <c r="R465" s="194"/>
      <c r="S465" s="194"/>
      <c r="T465" s="194"/>
      <c r="U465" s="194"/>
      <c r="V465" s="194"/>
    </row>
    <row r="466" spans="1:22" ht="16.5" customHeight="1">
      <c r="A466" s="194"/>
      <c r="B466" s="194"/>
      <c r="C466" s="474"/>
      <c r="D466" s="194"/>
      <c r="E466" s="194"/>
      <c r="F466" s="194"/>
      <c r="G466" s="194"/>
      <c r="H466" s="194"/>
      <c r="I466" s="194"/>
      <c r="J466" s="194"/>
      <c r="K466" s="194"/>
      <c r="L466" s="194"/>
      <c r="M466" s="194"/>
      <c r="N466" s="194"/>
      <c r="O466" s="194"/>
      <c r="P466" s="194"/>
      <c r="Q466" s="194"/>
      <c r="R466" s="194"/>
      <c r="S466" s="194"/>
      <c r="T466" s="194"/>
      <c r="U466" s="194"/>
      <c r="V466" s="194"/>
    </row>
    <row r="467" spans="1:22" ht="16.5" customHeight="1">
      <c r="A467" s="194"/>
      <c r="B467" s="194"/>
      <c r="C467" s="474"/>
      <c r="D467" s="194"/>
      <c r="E467" s="194"/>
      <c r="F467" s="194"/>
      <c r="G467" s="194"/>
      <c r="H467" s="194"/>
      <c r="I467" s="194"/>
      <c r="J467" s="194"/>
      <c r="K467" s="194"/>
      <c r="L467" s="194"/>
      <c r="M467" s="194"/>
      <c r="N467" s="194"/>
      <c r="O467" s="194"/>
      <c r="P467" s="194"/>
      <c r="Q467" s="194"/>
      <c r="R467" s="194"/>
      <c r="S467" s="194"/>
      <c r="T467" s="194"/>
      <c r="U467" s="194"/>
      <c r="V467" s="194"/>
    </row>
    <row r="468" spans="1:22" ht="16.5" customHeight="1">
      <c r="A468" s="194"/>
      <c r="B468" s="194"/>
      <c r="C468" s="474"/>
      <c r="D468" s="194"/>
      <c r="E468" s="194"/>
      <c r="F468" s="194"/>
      <c r="G468" s="194"/>
      <c r="H468" s="194"/>
      <c r="I468" s="194"/>
      <c r="J468" s="194"/>
      <c r="K468" s="194"/>
      <c r="L468" s="194"/>
      <c r="M468" s="194"/>
      <c r="N468" s="194"/>
      <c r="O468" s="194"/>
      <c r="P468" s="194"/>
      <c r="Q468" s="194"/>
      <c r="R468" s="194"/>
      <c r="S468" s="194"/>
      <c r="T468" s="194"/>
      <c r="U468" s="194"/>
      <c r="V468" s="194"/>
    </row>
    <row r="469" spans="1:22" ht="16.5" customHeight="1">
      <c r="A469" s="194"/>
      <c r="B469" s="194"/>
      <c r="C469" s="474"/>
      <c r="D469" s="194"/>
      <c r="E469" s="194"/>
      <c r="F469" s="194"/>
      <c r="G469" s="194"/>
      <c r="H469" s="194"/>
      <c r="I469" s="194"/>
      <c r="J469" s="194"/>
      <c r="K469" s="194"/>
      <c r="L469" s="194"/>
      <c r="M469" s="194"/>
      <c r="N469" s="194"/>
      <c r="O469" s="194"/>
      <c r="P469" s="194"/>
      <c r="Q469" s="194"/>
      <c r="R469" s="194"/>
      <c r="S469" s="194"/>
      <c r="T469" s="194"/>
      <c r="U469" s="194"/>
      <c r="V469" s="194"/>
    </row>
    <row r="470" spans="1:22" ht="16.5" customHeight="1">
      <c r="A470" s="194"/>
      <c r="B470" s="194"/>
      <c r="C470" s="474"/>
      <c r="D470" s="194"/>
      <c r="E470" s="194"/>
      <c r="F470" s="194"/>
      <c r="G470" s="194"/>
      <c r="H470" s="194"/>
      <c r="I470" s="194"/>
      <c r="J470" s="194"/>
      <c r="K470" s="194"/>
      <c r="L470" s="194"/>
      <c r="M470" s="194"/>
      <c r="N470" s="194"/>
      <c r="O470" s="194"/>
      <c r="P470" s="194"/>
      <c r="Q470" s="194"/>
      <c r="R470" s="194"/>
      <c r="S470" s="194"/>
      <c r="T470" s="194"/>
      <c r="U470" s="194"/>
      <c r="V470" s="194"/>
    </row>
    <row r="471" spans="1:22" ht="16.5" customHeight="1">
      <c r="A471" s="194"/>
      <c r="B471" s="194"/>
      <c r="C471" s="474"/>
      <c r="D471" s="194"/>
      <c r="E471" s="194"/>
      <c r="F471" s="194"/>
      <c r="G471" s="194"/>
      <c r="H471" s="194"/>
      <c r="I471" s="194"/>
      <c r="J471" s="194"/>
      <c r="K471" s="194"/>
      <c r="L471" s="194"/>
      <c r="M471" s="194"/>
      <c r="N471" s="194"/>
      <c r="O471" s="194"/>
      <c r="P471" s="194"/>
      <c r="Q471" s="194"/>
      <c r="R471" s="194"/>
      <c r="S471" s="194"/>
      <c r="T471" s="194"/>
      <c r="U471" s="194"/>
      <c r="V471" s="194"/>
    </row>
    <row r="472" spans="1:22" ht="16.5" customHeight="1">
      <c r="A472" s="194"/>
      <c r="B472" s="194"/>
      <c r="C472" s="474"/>
      <c r="D472" s="194"/>
      <c r="E472" s="194"/>
      <c r="F472" s="194"/>
      <c r="G472" s="194"/>
      <c r="H472" s="194"/>
      <c r="I472" s="194"/>
      <c r="J472" s="194"/>
      <c r="K472" s="194"/>
      <c r="L472" s="194"/>
      <c r="M472" s="194"/>
      <c r="N472" s="194"/>
      <c r="O472" s="194"/>
      <c r="P472" s="194"/>
      <c r="Q472" s="194"/>
      <c r="R472" s="194"/>
      <c r="S472" s="194"/>
      <c r="T472" s="194"/>
      <c r="U472" s="194"/>
      <c r="V472" s="194"/>
    </row>
    <row r="473" spans="1:22" ht="16.5" customHeight="1">
      <c r="A473" s="194"/>
      <c r="B473" s="194"/>
      <c r="C473" s="474"/>
      <c r="D473" s="194"/>
      <c r="E473" s="194"/>
      <c r="F473" s="194"/>
      <c r="G473" s="194"/>
      <c r="H473" s="194"/>
      <c r="I473" s="194"/>
      <c r="J473" s="194"/>
      <c r="K473" s="194"/>
      <c r="L473" s="194"/>
      <c r="M473" s="194"/>
      <c r="N473" s="194"/>
      <c r="O473" s="194"/>
      <c r="P473" s="194"/>
      <c r="Q473" s="194"/>
      <c r="R473" s="194"/>
      <c r="S473" s="194"/>
      <c r="T473" s="194"/>
      <c r="U473" s="194"/>
      <c r="V473" s="194"/>
    </row>
    <row r="474" spans="1:22" ht="16.5" customHeight="1">
      <c r="A474" s="194"/>
      <c r="B474" s="194"/>
      <c r="C474" s="474"/>
      <c r="D474" s="194"/>
      <c r="E474" s="194"/>
      <c r="F474" s="194"/>
      <c r="G474" s="194"/>
      <c r="H474" s="194"/>
      <c r="I474" s="194"/>
      <c r="J474" s="194"/>
      <c r="K474" s="194"/>
      <c r="L474" s="194"/>
      <c r="M474" s="194"/>
      <c r="N474" s="194"/>
      <c r="O474" s="194"/>
      <c r="P474" s="194"/>
      <c r="Q474" s="194"/>
      <c r="R474" s="194"/>
      <c r="S474" s="194"/>
      <c r="T474" s="194"/>
      <c r="U474" s="194"/>
      <c r="V474" s="194"/>
    </row>
    <row r="475" spans="1:22" ht="16.5" customHeight="1">
      <c r="A475" s="194"/>
      <c r="B475" s="194"/>
      <c r="C475" s="474"/>
      <c r="D475" s="194"/>
      <c r="E475" s="194"/>
      <c r="F475" s="194"/>
      <c r="G475" s="194"/>
      <c r="H475" s="194"/>
      <c r="I475" s="194"/>
      <c r="J475" s="194"/>
      <c r="K475" s="194"/>
      <c r="L475" s="194"/>
      <c r="M475" s="194"/>
      <c r="N475" s="194"/>
      <c r="O475" s="194"/>
      <c r="P475" s="194"/>
      <c r="Q475" s="194"/>
      <c r="R475" s="194"/>
      <c r="S475" s="194"/>
      <c r="T475" s="194"/>
      <c r="U475" s="194"/>
      <c r="V475" s="194"/>
    </row>
    <row r="476" spans="1:22" ht="16.5" customHeight="1">
      <c r="A476" s="194"/>
      <c r="B476" s="194"/>
      <c r="C476" s="474"/>
      <c r="D476" s="194"/>
      <c r="E476" s="194"/>
      <c r="F476" s="194"/>
      <c r="G476" s="194"/>
      <c r="H476" s="194"/>
      <c r="I476" s="194"/>
      <c r="J476" s="194"/>
      <c r="K476" s="194"/>
      <c r="L476" s="194"/>
      <c r="M476" s="194"/>
      <c r="N476" s="194"/>
      <c r="O476" s="194"/>
      <c r="P476" s="194"/>
      <c r="Q476" s="194"/>
      <c r="R476" s="194"/>
      <c r="S476" s="194"/>
      <c r="T476" s="194"/>
      <c r="U476" s="194"/>
      <c r="V476" s="194"/>
    </row>
    <row r="477" spans="1:22" ht="16.5" customHeight="1">
      <c r="A477" s="194"/>
      <c r="B477" s="194"/>
      <c r="C477" s="474"/>
      <c r="D477" s="194"/>
      <c r="E477" s="194"/>
      <c r="F477" s="194"/>
      <c r="G477" s="194"/>
      <c r="H477" s="194"/>
      <c r="I477" s="194"/>
      <c r="J477" s="194"/>
      <c r="K477" s="194"/>
      <c r="L477" s="194"/>
      <c r="M477" s="194"/>
      <c r="N477" s="194"/>
      <c r="O477" s="194"/>
      <c r="P477" s="194"/>
      <c r="Q477" s="194"/>
      <c r="R477" s="194"/>
      <c r="S477" s="194"/>
      <c r="T477" s="194"/>
      <c r="U477" s="194"/>
      <c r="V477" s="194"/>
    </row>
    <row r="478" spans="1:22" ht="16.5" customHeight="1">
      <c r="A478" s="194"/>
      <c r="B478" s="194"/>
      <c r="C478" s="474"/>
      <c r="D478" s="194"/>
      <c r="E478" s="194"/>
      <c r="F478" s="194"/>
      <c r="G478" s="194"/>
      <c r="H478" s="194"/>
      <c r="I478" s="194"/>
      <c r="J478" s="194"/>
      <c r="K478" s="194"/>
      <c r="L478" s="194"/>
      <c r="M478" s="194"/>
      <c r="N478" s="194"/>
      <c r="O478" s="194"/>
      <c r="P478" s="194"/>
      <c r="Q478" s="194"/>
      <c r="R478" s="194"/>
      <c r="S478" s="194"/>
      <c r="T478" s="194"/>
      <c r="U478" s="194"/>
      <c r="V478" s="194"/>
    </row>
    <row r="479" spans="1:22" ht="16.5" customHeight="1">
      <c r="A479" s="194"/>
      <c r="B479" s="194"/>
      <c r="C479" s="474"/>
      <c r="D479" s="194"/>
      <c r="E479" s="194"/>
      <c r="F479" s="194"/>
      <c r="G479" s="194"/>
      <c r="H479" s="194"/>
      <c r="I479" s="194"/>
      <c r="J479" s="194"/>
      <c r="K479" s="194"/>
      <c r="L479" s="194"/>
      <c r="M479" s="194"/>
      <c r="N479" s="194"/>
      <c r="O479" s="194"/>
      <c r="P479" s="194"/>
      <c r="Q479" s="194"/>
      <c r="R479" s="194"/>
      <c r="S479" s="194"/>
      <c r="T479" s="194"/>
      <c r="U479" s="194"/>
      <c r="V479" s="194"/>
    </row>
    <row r="480" spans="1:22" ht="16.5" customHeight="1">
      <c r="A480" s="194"/>
      <c r="B480" s="194"/>
      <c r="C480" s="474"/>
      <c r="D480" s="194"/>
      <c r="E480" s="194"/>
      <c r="F480" s="194"/>
      <c r="G480" s="194"/>
      <c r="H480" s="194"/>
      <c r="I480" s="194"/>
      <c r="J480" s="194"/>
      <c r="K480" s="194"/>
      <c r="L480" s="194"/>
      <c r="M480" s="194"/>
      <c r="N480" s="194"/>
      <c r="O480" s="194"/>
      <c r="P480" s="194"/>
      <c r="Q480" s="194"/>
      <c r="R480" s="194"/>
      <c r="S480" s="194"/>
      <c r="T480" s="194"/>
      <c r="U480" s="194"/>
      <c r="V480" s="194"/>
    </row>
    <row r="481" spans="1:22" ht="16.5" customHeight="1">
      <c r="A481" s="194"/>
      <c r="B481" s="194"/>
      <c r="C481" s="474"/>
      <c r="D481" s="194"/>
      <c r="E481" s="194"/>
      <c r="F481" s="194"/>
      <c r="G481" s="194"/>
      <c r="H481" s="194"/>
      <c r="I481" s="194"/>
      <c r="J481" s="194"/>
      <c r="K481" s="194"/>
      <c r="L481" s="194"/>
      <c r="M481" s="194"/>
      <c r="N481" s="194"/>
      <c r="O481" s="194"/>
      <c r="P481" s="194"/>
      <c r="Q481" s="194"/>
      <c r="R481" s="194"/>
      <c r="S481" s="194"/>
      <c r="T481" s="194"/>
      <c r="U481" s="194"/>
      <c r="V481" s="194"/>
    </row>
    <row r="482" spans="1:22" ht="16.5" customHeight="1">
      <c r="A482" s="194"/>
      <c r="B482" s="194"/>
      <c r="C482" s="474"/>
      <c r="D482" s="194"/>
      <c r="E482" s="194"/>
      <c r="F482" s="194"/>
      <c r="G482" s="194"/>
      <c r="H482" s="194"/>
      <c r="I482" s="194"/>
      <c r="J482" s="194"/>
      <c r="K482" s="194"/>
      <c r="L482" s="194"/>
      <c r="M482" s="194"/>
      <c r="N482" s="194"/>
      <c r="O482" s="194"/>
      <c r="P482" s="194"/>
      <c r="Q482" s="194"/>
      <c r="R482" s="194"/>
      <c r="S482" s="194"/>
      <c r="T482" s="194"/>
      <c r="U482" s="194"/>
      <c r="V482" s="194"/>
    </row>
    <row r="483" spans="1:22" ht="16.5" customHeight="1">
      <c r="A483" s="194"/>
      <c r="B483" s="194"/>
      <c r="C483" s="474"/>
      <c r="D483" s="194"/>
      <c r="E483" s="194"/>
      <c r="F483" s="194"/>
      <c r="G483" s="194"/>
      <c r="H483" s="194"/>
      <c r="I483" s="194"/>
      <c r="J483" s="194"/>
      <c r="K483" s="194"/>
      <c r="L483" s="194"/>
      <c r="M483" s="194"/>
      <c r="N483" s="194"/>
      <c r="O483" s="194"/>
      <c r="P483" s="194"/>
      <c r="Q483" s="194"/>
      <c r="R483" s="194"/>
      <c r="S483" s="194"/>
      <c r="T483" s="194"/>
      <c r="U483" s="194"/>
      <c r="V483" s="194"/>
    </row>
    <row r="484" spans="1:22" ht="16.5" customHeight="1">
      <c r="A484" s="194"/>
      <c r="B484" s="194"/>
      <c r="C484" s="474"/>
      <c r="D484" s="194"/>
      <c r="E484" s="194"/>
      <c r="F484" s="194"/>
      <c r="G484" s="194"/>
      <c r="H484" s="194"/>
      <c r="I484" s="194"/>
      <c r="J484" s="194"/>
      <c r="K484" s="194"/>
      <c r="L484" s="194"/>
      <c r="M484" s="194"/>
      <c r="N484" s="194"/>
      <c r="O484" s="194"/>
      <c r="P484" s="194"/>
      <c r="Q484" s="194"/>
      <c r="R484" s="194"/>
      <c r="S484" s="194"/>
      <c r="T484" s="194"/>
      <c r="U484" s="194"/>
      <c r="V484" s="194"/>
    </row>
    <row r="485" spans="1:22" ht="16.5" customHeight="1">
      <c r="A485" s="194"/>
      <c r="B485" s="194"/>
      <c r="C485" s="474"/>
      <c r="D485" s="194"/>
      <c r="E485" s="194"/>
      <c r="F485" s="194"/>
      <c r="G485" s="194"/>
      <c r="H485" s="194"/>
      <c r="I485" s="194"/>
      <c r="J485" s="194"/>
      <c r="K485" s="194"/>
      <c r="L485" s="194"/>
      <c r="M485" s="194"/>
      <c r="N485" s="194"/>
      <c r="O485" s="194"/>
      <c r="P485" s="194"/>
      <c r="Q485" s="194"/>
      <c r="R485" s="194"/>
      <c r="S485" s="194"/>
      <c r="T485" s="194"/>
      <c r="U485" s="194"/>
      <c r="V485" s="194"/>
    </row>
    <row r="486" spans="1:22" ht="16.5" customHeight="1">
      <c r="A486" s="194"/>
      <c r="B486" s="194"/>
      <c r="C486" s="474"/>
      <c r="D486" s="194"/>
      <c r="E486" s="194"/>
      <c r="F486" s="194"/>
      <c r="G486" s="194"/>
      <c r="H486" s="194"/>
      <c r="I486" s="194"/>
      <c r="J486" s="194"/>
      <c r="K486" s="194"/>
      <c r="L486" s="194"/>
      <c r="M486" s="194"/>
      <c r="N486" s="194"/>
      <c r="O486" s="194"/>
      <c r="P486" s="194"/>
      <c r="Q486" s="194"/>
      <c r="R486" s="194"/>
      <c r="S486" s="194"/>
      <c r="T486" s="194"/>
      <c r="U486" s="194"/>
      <c r="V486" s="194"/>
    </row>
    <row r="487" spans="1:22" ht="16.5" customHeight="1">
      <c r="A487" s="194"/>
      <c r="B487" s="194"/>
      <c r="C487" s="474"/>
      <c r="D487" s="194"/>
      <c r="E487" s="194"/>
      <c r="F487" s="194"/>
      <c r="G487" s="194"/>
      <c r="H487" s="194"/>
      <c r="I487" s="194"/>
      <c r="J487" s="194"/>
      <c r="K487" s="194"/>
      <c r="L487" s="194"/>
      <c r="M487" s="194"/>
      <c r="N487" s="194"/>
      <c r="O487" s="194"/>
      <c r="P487" s="194"/>
      <c r="Q487" s="194"/>
      <c r="R487" s="194"/>
      <c r="S487" s="194"/>
      <c r="T487" s="194"/>
      <c r="U487" s="194"/>
      <c r="V487" s="194"/>
    </row>
    <row r="488" spans="1:22" ht="16.5" customHeight="1">
      <c r="A488" s="194"/>
      <c r="B488" s="194"/>
      <c r="C488" s="474"/>
      <c r="D488" s="194"/>
      <c r="E488" s="194"/>
      <c r="F488" s="194"/>
      <c r="G488" s="194"/>
      <c r="H488" s="194"/>
      <c r="I488" s="194"/>
      <c r="J488" s="194"/>
      <c r="K488" s="194"/>
      <c r="L488" s="194"/>
      <c r="M488" s="194"/>
      <c r="N488" s="194"/>
      <c r="O488" s="194"/>
      <c r="P488" s="194"/>
      <c r="Q488" s="194"/>
      <c r="R488" s="194"/>
      <c r="S488" s="194"/>
      <c r="T488" s="194"/>
      <c r="U488" s="194"/>
      <c r="V488" s="194"/>
    </row>
    <row r="489" spans="1:22" ht="16.5" customHeight="1">
      <c r="A489" s="194"/>
      <c r="B489" s="194"/>
      <c r="C489" s="474"/>
      <c r="D489" s="194"/>
      <c r="E489" s="194"/>
      <c r="F489" s="194"/>
      <c r="G489" s="194"/>
      <c r="H489" s="194"/>
      <c r="I489" s="194"/>
      <c r="J489" s="194"/>
      <c r="K489" s="194"/>
      <c r="L489" s="194"/>
      <c r="M489" s="194"/>
      <c r="N489" s="194"/>
      <c r="O489" s="194"/>
      <c r="P489" s="194"/>
      <c r="Q489" s="194"/>
      <c r="R489" s="194"/>
      <c r="S489" s="194"/>
      <c r="T489" s="194"/>
      <c r="U489" s="194"/>
      <c r="V489" s="194"/>
    </row>
    <row r="490" spans="1:22" ht="16.5" customHeight="1">
      <c r="A490" s="194"/>
      <c r="B490" s="194"/>
      <c r="C490" s="474"/>
      <c r="D490" s="194"/>
      <c r="E490" s="194"/>
      <c r="F490" s="194"/>
      <c r="G490" s="194"/>
      <c r="H490" s="194"/>
      <c r="I490" s="194"/>
      <c r="J490" s="194"/>
      <c r="K490" s="194"/>
      <c r="L490" s="194"/>
      <c r="M490" s="194"/>
      <c r="N490" s="194"/>
      <c r="O490" s="194"/>
      <c r="P490" s="194"/>
      <c r="Q490" s="194"/>
      <c r="R490" s="194"/>
      <c r="S490" s="194"/>
      <c r="T490" s="194"/>
      <c r="U490" s="194"/>
      <c r="V490" s="194"/>
    </row>
    <row r="491" spans="1:22" ht="16.5" customHeight="1">
      <c r="A491" s="194"/>
      <c r="B491" s="194"/>
      <c r="C491" s="474"/>
      <c r="D491" s="194"/>
      <c r="E491" s="194"/>
      <c r="F491" s="194"/>
      <c r="G491" s="194"/>
      <c r="H491" s="194"/>
      <c r="I491" s="194"/>
      <c r="J491" s="194"/>
      <c r="K491" s="194"/>
      <c r="L491" s="194"/>
      <c r="M491" s="194"/>
      <c r="N491" s="194"/>
      <c r="O491" s="194"/>
      <c r="P491" s="194"/>
      <c r="Q491" s="194"/>
      <c r="R491" s="194"/>
      <c r="S491" s="194"/>
      <c r="T491" s="194"/>
      <c r="U491" s="194"/>
      <c r="V491" s="194"/>
    </row>
    <row r="492" spans="1:22" ht="16.5" customHeight="1">
      <c r="A492" s="194"/>
      <c r="B492" s="194"/>
      <c r="C492" s="474"/>
      <c r="D492" s="194"/>
      <c r="E492" s="194"/>
      <c r="F492" s="194"/>
      <c r="G492" s="194"/>
      <c r="H492" s="194"/>
      <c r="I492" s="194"/>
      <c r="J492" s="194"/>
      <c r="K492" s="194"/>
      <c r="L492" s="194"/>
      <c r="M492" s="194"/>
      <c r="N492" s="194"/>
      <c r="O492" s="194"/>
      <c r="P492" s="194"/>
      <c r="Q492" s="194"/>
      <c r="R492" s="194"/>
      <c r="S492" s="194"/>
      <c r="T492" s="194"/>
      <c r="U492" s="194"/>
      <c r="V492" s="194"/>
    </row>
    <row r="493" spans="1:22" ht="16.5" customHeight="1">
      <c r="A493" s="194"/>
      <c r="B493" s="194"/>
      <c r="C493" s="474"/>
      <c r="D493" s="194"/>
      <c r="E493" s="194"/>
      <c r="F493" s="194"/>
      <c r="G493" s="194"/>
      <c r="H493" s="194"/>
      <c r="I493" s="194"/>
      <c r="J493" s="194"/>
      <c r="K493" s="194"/>
      <c r="L493" s="194"/>
      <c r="M493" s="194"/>
      <c r="N493" s="194"/>
      <c r="O493" s="194"/>
      <c r="P493" s="194"/>
      <c r="Q493" s="194"/>
      <c r="R493" s="194"/>
      <c r="S493" s="194"/>
      <c r="T493" s="194"/>
      <c r="U493" s="194"/>
      <c r="V493" s="194"/>
    </row>
    <row r="494" spans="1:22" ht="16.5" customHeight="1">
      <c r="A494" s="194"/>
      <c r="B494" s="194"/>
      <c r="C494" s="474"/>
      <c r="D494" s="194"/>
      <c r="E494" s="194"/>
      <c r="F494" s="194"/>
      <c r="G494" s="194"/>
      <c r="H494" s="194"/>
      <c r="I494" s="194"/>
      <c r="J494" s="194"/>
      <c r="K494" s="194"/>
      <c r="L494" s="194"/>
      <c r="M494" s="194"/>
      <c r="N494" s="194"/>
      <c r="O494" s="194"/>
      <c r="P494" s="194"/>
      <c r="Q494" s="194"/>
      <c r="R494" s="194"/>
      <c r="S494" s="194"/>
      <c r="T494" s="194"/>
      <c r="U494" s="194"/>
      <c r="V494" s="194"/>
    </row>
    <row r="495" spans="1:22" ht="16.5" customHeight="1">
      <c r="A495" s="194"/>
      <c r="B495" s="194"/>
      <c r="C495" s="474"/>
      <c r="D495" s="194"/>
      <c r="E495" s="194"/>
      <c r="F495" s="194"/>
      <c r="G495" s="194"/>
      <c r="H495" s="194"/>
      <c r="I495" s="194"/>
      <c r="J495" s="194"/>
      <c r="K495" s="194"/>
      <c r="L495" s="194"/>
      <c r="M495" s="194"/>
      <c r="N495" s="194"/>
      <c r="O495" s="194"/>
      <c r="P495" s="194"/>
      <c r="Q495" s="194"/>
      <c r="R495" s="194"/>
      <c r="S495" s="194"/>
      <c r="T495" s="194"/>
      <c r="U495" s="194"/>
      <c r="V495" s="194"/>
    </row>
    <row r="496" spans="1:22" ht="16.5" customHeight="1">
      <c r="A496" s="194"/>
      <c r="B496" s="194"/>
      <c r="C496" s="474"/>
      <c r="D496" s="194"/>
      <c r="E496" s="194"/>
      <c r="F496" s="194"/>
      <c r="G496" s="194"/>
      <c r="H496" s="194"/>
      <c r="I496" s="194"/>
      <c r="J496" s="194"/>
      <c r="K496" s="194"/>
      <c r="L496" s="194"/>
      <c r="M496" s="194"/>
      <c r="N496" s="194"/>
      <c r="O496" s="194"/>
      <c r="P496" s="194"/>
      <c r="Q496" s="194"/>
      <c r="R496" s="194"/>
      <c r="S496" s="194"/>
      <c r="T496" s="194"/>
      <c r="U496" s="194"/>
      <c r="V496" s="194"/>
    </row>
    <row r="497" spans="1:22" ht="16.5" customHeight="1">
      <c r="A497" s="194"/>
      <c r="B497" s="194"/>
      <c r="C497" s="474"/>
      <c r="D497" s="194"/>
      <c r="E497" s="194"/>
      <c r="F497" s="194"/>
      <c r="G497" s="194"/>
      <c r="H497" s="194"/>
      <c r="I497" s="194"/>
      <c r="J497" s="194"/>
      <c r="K497" s="194"/>
      <c r="L497" s="194"/>
      <c r="M497" s="194"/>
      <c r="N497" s="194"/>
      <c r="O497" s="194"/>
      <c r="P497" s="194"/>
      <c r="Q497" s="194"/>
      <c r="R497" s="194"/>
      <c r="S497" s="194"/>
      <c r="T497" s="194"/>
      <c r="U497" s="194"/>
      <c r="V497" s="194"/>
    </row>
    <row r="498" spans="1:22" ht="16.5" customHeight="1">
      <c r="A498" s="194"/>
      <c r="B498" s="194"/>
      <c r="C498" s="474"/>
      <c r="D498" s="194"/>
      <c r="E498" s="194"/>
      <c r="F498" s="194"/>
      <c r="G498" s="194"/>
      <c r="H498" s="194"/>
      <c r="I498" s="194"/>
      <c r="J498" s="194"/>
      <c r="K498" s="194"/>
      <c r="L498" s="194"/>
      <c r="M498" s="194"/>
      <c r="N498" s="194"/>
      <c r="O498" s="194"/>
      <c r="P498" s="194"/>
      <c r="Q498" s="194"/>
      <c r="R498" s="194"/>
      <c r="S498" s="194"/>
      <c r="T498" s="194"/>
      <c r="U498" s="194"/>
      <c r="V498" s="194"/>
    </row>
    <row r="499" spans="1:22" ht="16.5" customHeight="1">
      <c r="A499" s="194"/>
      <c r="B499" s="194"/>
      <c r="C499" s="474"/>
      <c r="D499" s="194"/>
      <c r="E499" s="194"/>
      <c r="F499" s="194"/>
      <c r="G499" s="194"/>
      <c r="H499" s="194"/>
      <c r="I499" s="194"/>
      <c r="J499" s="194"/>
      <c r="K499" s="194"/>
      <c r="L499" s="194"/>
      <c r="M499" s="194"/>
      <c r="N499" s="194"/>
      <c r="O499" s="194"/>
      <c r="P499" s="194"/>
      <c r="Q499" s="194"/>
      <c r="R499" s="194"/>
      <c r="S499" s="194"/>
      <c r="T499" s="194"/>
      <c r="U499" s="194"/>
      <c r="V499" s="194"/>
    </row>
    <row r="500" spans="1:22" ht="16.5" customHeight="1">
      <c r="A500" s="194"/>
      <c r="B500" s="194"/>
      <c r="C500" s="474"/>
      <c r="D500" s="194"/>
      <c r="E500" s="194"/>
      <c r="F500" s="194"/>
      <c r="G500" s="194"/>
      <c r="H500" s="194"/>
      <c r="I500" s="194"/>
      <c r="J500" s="194"/>
      <c r="K500" s="194"/>
      <c r="L500" s="194"/>
      <c r="M500" s="194"/>
      <c r="N500" s="194"/>
      <c r="O500" s="194"/>
      <c r="P500" s="194"/>
      <c r="Q500" s="194"/>
      <c r="R500" s="194"/>
      <c r="S500" s="194"/>
      <c r="T500" s="194"/>
      <c r="U500" s="194"/>
      <c r="V500" s="194"/>
    </row>
    <row r="501" spans="1:22" ht="16.5" customHeight="1">
      <c r="A501" s="194"/>
      <c r="B501" s="194"/>
      <c r="C501" s="474"/>
      <c r="D501" s="194"/>
      <c r="E501" s="194"/>
      <c r="F501" s="194"/>
      <c r="G501" s="194"/>
      <c r="H501" s="194"/>
      <c r="I501" s="194"/>
      <c r="J501" s="194"/>
      <c r="K501" s="194"/>
      <c r="L501" s="194"/>
      <c r="M501" s="194"/>
      <c r="N501" s="194"/>
      <c r="O501" s="194"/>
      <c r="P501" s="194"/>
      <c r="Q501" s="194"/>
      <c r="R501" s="194"/>
      <c r="S501" s="194"/>
      <c r="T501" s="194"/>
      <c r="U501" s="194"/>
      <c r="V501" s="194"/>
    </row>
    <row r="502" spans="1:22" ht="16.5" customHeight="1">
      <c r="A502" s="194"/>
      <c r="B502" s="194"/>
      <c r="C502" s="474"/>
      <c r="D502" s="194"/>
      <c r="E502" s="194"/>
      <c r="F502" s="194"/>
      <c r="G502" s="194"/>
      <c r="H502" s="194"/>
      <c r="I502" s="194"/>
      <c r="J502" s="194"/>
      <c r="K502" s="194"/>
      <c r="L502" s="194"/>
      <c r="M502" s="194"/>
      <c r="N502" s="194"/>
      <c r="O502" s="194"/>
      <c r="P502" s="194"/>
      <c r="Q502" s="194"/>
      <c r="R502" s="194"/>
      <c r="S502" s="194"/>
      <c r="T502" s="194"/>
      <c r="U502" s="194"/>
      <c r="V502" s="194"/>
    </row>
    <row r="503" spans="1:22" ht="16.5" customHeight="1">
      <c r="A503" s="194"/>
      <c r="B503" s="194"/>
      <c r="C503" s="474"/>
      <c r="D503" s="194"/>
      <c r="E503" s="194"/>
      <c r="F503" s="194"/>
      <c r="G503" s="194"/>
      <c r="H503" s="194"/>
      <c r="I503" s="194"/>
      <c r="J503" s="194"/>
      <c r="K503" s="194"/>
      <c r="L503" s="194"/>
      <c r="M503" s="194"/>
      <c r="N503" s="194"/>
      <c r="O503" s="194"/>
      <c r="P503" s="194"/>
      <c r="Q503" s="194"/>
      <c r="R503" s="194"/>
      <c r="S503" s="194"/>
      <c r="T503" s="194"/>
      <c r="U503" s="194"/>
      <c r="V503" s="194"/>
    </row>
    <row r="504" spans="1:22" ht="16.5" customHeight="1">
      <c r="A504" s="194"/>
      <c r="B504" s="194"/>
      <c r="C504" s="474"/>
      <c r="D504" s="194"/>
      <c r="E504" s="194"/>
      <c r="F504" s="194"/>
      <c r="G504" s="194"/>
      <c r="H504" s="194"/>
      <c r="I504" s="194"/>
      <c r="J504" s="194"/>
      <c r="K504" s="194"/>
      <c r="L504" s="194"/>
      <c r="M504" s="194"/>
      <c r="N504" s="194"/>
      <c r="O504" s="194"/>
      <c r="P504" s="194"/>
      <c r="Q504" s="194"/>
      <c r="R504" s="194"/>
      <c r="S504" s="194"/>
      <c r="T504" s="194"/>
      <c r="U504" s="194"/>
      <c r="V504" s="194"/>
    </row>
    <row r="505" spans="1:22" ht="16.5" customHeight="1">
      <c r="A505" s="194"/>
      <c r="B505" s="194"/>
      <c r="C505" s="474"/>
      <c r="D505" s="194"/>
      <c r="E505" s="194"/>
      <c r="F505" s="194"/>
      <c r="G505" s="194"/>
      <c r="H505" s="194"/>
      <c r="I505" s="194"/>
      <c r="J505" s="194"/>
      <c r="K505" s="194"/>
      <c r="L505" s="194"/>
      <c r="M505" s="194"/>
      <c r="N505" s="194"/>
      <c r="O505" s="194"/>
      <c r="P505" s="194"/>
      <c r="Q505" s="194"/>
      <c r="R505" s="194"/>
      <c r="S505" s="194"/>
      <c r="T505" s="194"/>
      <c r="U505" s="194"/>
      <c r="V505" s="194"/>
    </row>
    <row r="506" spans="1:22" ht="16.5" customHeight="1">
      <c r="A506" s="194"/>
      <c r="B506" s="194"/>
      <c r="C506" s="474"/>
      <c r="D506" s="194"/>
      <c r="E506" s="194"/>
      <c r="F506" s="194"/>
      <c r="G506" s="194"/>
      <c r="H506" s="194"/>
      <c r="I506" s="194"/>
      <c r="J506" s="194"/>
      <c r="K506" s="194"/>
      <c r="L506" s="194"/>
      <c r="M506" s="194"/>
      <c r="N506" s="194"/>
      <c r="O506" s="194"/>
      <c r="P506" s="194"/>
      <c r="Q506" s="194"/>
      <c r="R506" s="194"/>
      <c r="S506" s="194"/>
      <c r="T506" s="194"/>
      <c r="U506" s="194"/>
      <c r="V506" s="194"/>
    </row>
    <row r="507" spans="1:22" ht="16.5" customHeight="1">
      <c r="A507" s="194"/>
      <c r="B507" s="194"/>
      <c r="C507" s="474"/>
      <c r="D507" s="194"/>
      <c r="E507" s="194"/>
      <c r="F507" s="194"/>
      <c r="G507" s="194"/>
      <c r="H507" s="194"/>
      <c r="I507" s="194"/>
      <c r="J507" s="194"/>
      <c r="K507" s="194"/>
      <c r="L507" s="194"/>
      <c r="M507" s="194"/>
      <c r="N507" s="194"/>
      <c r="O507" s="194"/>
      <c r="P507" s="194"/>
      <c r="Q507" s="194"/>
      <c r="R507" s="194"/>
      <c r="S507" s="194"/>
      <c r="T507" s="194"/>
      <c r="U507" s="194"/>
      <c r="V507" s="194"/>
    </row>
    <row r="508" spans="1:22" ht="16.5" customHeight="1">
      <c r="A508" s="194"/>
      <c r="B508" s="194"/>
      <c r="C508" s="474"/>
      <c r="D508" s="194"/>
      <c r="E508" s="194"/>
      <c r="F508" s="194"/>
      <c r="G508" s="194"/>
      <c r="H508" s="194"/>
      <c r="I508" s="194"/>
      <c r="J508" s="194"/>
      <c r="K508" s="194"/>
      <c r="L508" s="194"/>
      <c r="M508" s="194"/>
      <c r="N508" s="194"/>
      <c r="O508" s="194"/>
      <c r="P508" s="194"/>
      <c r="Q508" s="194"/>
      <c r="R508" s="194"/>
      <c r="S508" s="194"/>
      <c r="T508" s="194"/>
      <c r="U508" s="194"/>
      <c r="V508" s="194"/>
    </row>
    <row r="509" spans="1:22" ht="16.5" customHeight="1">
      <c r="A509" s="194"/>
      <c r="B509" s="194"/>
      <c r="C509" s="474"/>
      <c r="D509" s="194"/>
      <c r="E509" s="194"/>
      <c r="F509" s="194"/>
      <c r="G509" s="194"/>
      <c r="H509" s="194"/>
      <c r="I509" s="194"/>
      <c r="J509" s="194"/>
      <c r="K509" s="194"/>
      <c r="L509" s="194"/>
      <c r="M509" s="194"/>
      <c r="N509" s="194"/>
      <c r="O509" s="194"/>
      <c r="P509" s="194"/>
      <c r="Q509" s="194"/>
      <c r="R509" s="194"/>
      <c r="S509" s="194"/>
      <c r="T509" s="194"/>
      <c r="U509" s="194"/>
      <c r="V509" s="194"/>
    </row>
    <row r="510" spans="1:22" ht="16.5" customHeight="1">
      <c r="A510" s="194"/>
      <c r="B510" s="194"/>
      <c r="C510" s="474"/>
      <c r="D510" s="194"/>
      <c r="E510" s="194"/>
      <c r="F510" s="194"/>
      <c r="G510" s="194"/>
      <c r="H510" s="194"/>
      <c r="I510" s="194"/>
      <c r="J510" s="194"/>
      <c r="K510" s="194"/>
      <c r="L510" s="194"/>
      <c r="M510" s="194"/>
      <c r="N510" s="194"/>
      <c r="O510" s="194"/>
      <c r="P510" s="194"/>
      <c r="Q510" s="194"/>
      <c r="R510" s="194"/>
      <c r="S510" s="194"/>
      <c r="T510" s="194"/>
      <c r="U510" s="194"/>
      <c r="V510" s="194"/>
    </row>
    <row r="511" spans="1:22" ht="16.5" customHeight="1">
      <c r="A511" s="194"/>
      <c r="B511" s="194"/>
      <c r="C511" s="474"/>
      <c r="D511" s="194"/>
      <c r="E511" s="194"/>
      <c r="F511" s="194"/>
      <c r="G511" s="194"/>
      <c r="H511" s="194"/>
      <c r="I511" s="194"/>
      <c r="J511" s="194"/>
      <c r="K511" s="194"/>
      <c r="L511" s="194"/>
      <c r="M511" s="194"/>
      <c r="N511" s="194"/>
      <c r="O511" s="194"/>
      <c r="P511" s="194"/>
      <c r="Q511" s="194"/>
      <c r="R511" s="194"/>
      <c r="S511" s="194"/>
      <c r="T511" s="194"/>
      <c r="U511" s="194"/>
      <c r="V511" s="194"/>
    </row>
    <row r="512" spans="1:22" ht="16.5" customHeight="1">
      <c r="A512" s="194"/>
      <c r="B512" s="194"/>
      <c r="C512" s="474"/>
      <c r="D512" s="194"/>
      <c r="E512" s="194"/>
      <c r="F512" s="194"/>
      <c r="G512" s="194"/>
      <c r="H512" s="194"/>
      <c r="I512" s="194"/>
      <c r="J512" s="194"/>
      <c r="K512" s="194"/>
      <c r="L512" s="194"/>
      <c r="M512" s="194"/>
      <c r="N512" s="194"/>
      <c r="O512" s="194"/>
      <c r="P512" s="194"/>
      <c r="Q512" s="194"/>
      <c r="R512" s="194"/>
      <c r="S512" s="194"/>
      <c r="T512" s="194"/>
      <c r="U512" s="194"/>
      <c r="V512" s="194"/>
    </row>
    <row r="513" spans="1:22" ht="16.5" customHeight="1">
      <c r="A513" s="194"/>
      <c r="B513" s="194"/>
      <c r="C513" s="474"/>
      <c r="D513" s="194"/>
      <c r="E513" s="194"/>
      <c r="F513" s="194"/>
      <c r="G513" s="194"/>
      <c r="H513" s="194"/>
      <c r="I513" s="194"/>
      <c r="J513" s="194"/>
      <c r="K513" s="194"/>
      <c r="L513" s="194"/>
      <c r="M513" s="194"/>
      <c r="N513" s="194"/>
      <c r="O513" s="194"/>
      <c r="P513" s="194"/>
      <c r="Q513" s="194"/>
      <c r="R513" s="194"/>
      <c r="S513" s="194"/>
      <c r="T513" s="194"/>
      <c r="U513" s="194"/>
      <c r="V513" s="194"/>
    </row>
    <row r="514" spans="1:22" ht="16.5" customHeight="1">
      <c r="A514" s="194"/>
      <c r="B514" s="194"/>
      <c r="C514" s="474"/>
      <c r="D514" s="194"/>
      <c r="E514" s="194"/>
      <c r="F514" s="194"/>
      <c r="G514" s="194"/>
      <c r="H514" s="194"/>
      <c r="I514" s="194"/>
      <c r="J514" s="194"/>
      <c r="K514" s="194"/>
      <c r="L514" s="194"/>
      <c r="M514" s="194"/>
      <c r="N514" s="194"/>
      <c r="O514" s="194"/>
      <c r="P514" s="194"/>
      <c r="Q514" s="194"/>
      <c r="R514" s="194"/>
      <c r="S514" s="194"/>
      <c r="T514" s="194"/>
      <c r="U514" s="194"/>
      <c r="V514" s="194"/>
    </row>
    <row r="515" spans="1:22" ht="16.5" customHeight="1">
      <c r="A515" s="194"/>
      <c r="B515" s="194"/>
      <c r="C515" s="474"/>
      <c r="D515" s="194"/>
      <c r="E515" s="194"/>
      <c r="F515" s="194"/>
      <c r="G515" s="194"/>
      <c r="H515" s="194"/>
      <c r="I515" s="194"/>
      <c r="J515" s="194"/>
      <c r="K515" s="194"/>
      <c r="L515" s="194"/>
      <c r="M515" s="194"/>
      <c r="N515" s="194"/>
      <c r="O515" s="194"/>
      <c r="P515" s="194"/>
      <c r="Q515" s="194"/>
      <c r="R515" s="194"/>
      <c r="S515" s="194"/>
      <c r="T515" s="194"/>
      <c r="U515" s="194"/>
      <c r="V515" s="194"/>
    </row>
    <row r="516" spans="1:22" ht="16.5" customHeight="1">
      <c r="A516" s="194"/>
      <c r="B516" s="194"/>
      <c r="C516" s="474"/>
      <c r="D516" s="194"/>
      <c r="E516" s="194"/>
      <c r="F516" s="194"/>
      <c r="G516" s="194"/>
      <c r="H516" s="194"/>
      <c r="I516" s="194"/>
      <c r="J516" s="194"/>
      <c r="K516" s="194"/>
      <c r="L516" s="194"/>
      <c r="M516" s="194"/>
      <c r="N516" s="194"/>
      <c r="O516" s="194"/>
      <c r="P516" s="194"/>
      <c r="Q516" s="194"/>
      <c r="R516" s="194"/>
      <c r="S516" s="194"/>
      <c r="T516" s="194"/>
      <c r="U516" s="194"/>
      <c r="V516" s="194"/>
    </row>
    <row r="517" spans="1:22" ht="16.5" customHeight="1">
      <c r="A517" s="194"/>
      <c r="B517" s="194"/>
      <c r="C517" s="474"/>
      <c r="D517" s="194"/>
      <c r="E517" s="194"/>
      <c r="F517" s="194"/>
      <c r="G517" s="194"/>
      <c r="H517" s="194"/>
      <c r="I517" s="194"/>
      <c r="J517" s="194"/>
      <c r="K517" s="194"/>
      <c r="L517" s="194"/>
      <c r="M517" s="194"/>
      <c r="N517" s="194"/>
      <c r="O517" s="194"/>
      <c r="P517" s="194"/>
      <c r="Q517" s="194"/>
      <c r="R517" s="194"/>
      <c r="S517" s="194"/>
      <c r="T517" s="194"/>
      <c r="U517" s="194"/>
      <c r="V517" s="194"/>
    </row>
    <row r="518" spans="1:22" ht="16.5" customHeight="1">
      <c r="A518" s="194"/>
      <c r="B518" s="194"/>
      <c r="C518" s="474"/>
      <c r="D518" s="194"/>
      <c r="E518" s="194"/>
      <c r="F518" s="194"/>
      <c r="G518" s="194"/>
      <c r="H518" s="194"/>
      <c r="I518" s="194"/>
      <c r="J518" s="194"/>
      <c r="K518" s="194"/>
      <c r="L518" s="194"/>
      <c r="M518" s="194"/>
      <c r="N518" s="194"/>
      <c r="O518" s="194"/>
      <c r="P518" s="194"/>
      <c r="Q518" s="194"/>
      <c r="R518" s="194"/>
      <c r="S518" s="194"/>
      <c r="T518" s="194"/>
      <c r="U518" s="194"/>
      <c r="V518" s="194"/>
    </row>
    <row r="519" spans="1:22" ht="16.5" customHeight="1">
      <c r="A519" s="194"/>
      <c r="B519" s="194"/>
      <c r="C519" s="474"/>
      <c r="D519" s="194"/>
      <c r="E519" s="194"/>
      <c r="F519" s="194"/>
      <c r="G519" s="194"/>
      <c r="H519" s="194"/>
      <c r="I519" s="194"/>
      <c r="J519" s="194"/>
      <c r="K519" s="194"/>
      <c r="L519" s="194"/>
      <c r="M519" s="194"/>
      <c r="N519" s="194"/>
      <c r="O519" s="194"/>
      <c r="P519" s="194"/>
      <c r="Q519" s="194"/>
      <c r="R519" s="194"/>
      <c r="S519" s="194"/>
      <c r="T519" s="194"/>
      <c r="U519" s="194"/>
      <c r="V519" s="194"/>
    </row>
    <row r="520" spans="1:22" ht="16.5" customHeight="1">
      <c r="A520" s="194"/>
      <c r="B520" s="194"/>
      <c r="C520" s="474"/>
      <c r="D520" s="194"/>
      <c r="E520" s="194"/>
      <c r="F520" s="194"/>
      <c r="G520" s="194"/>
      <c r="H520" s="194"/>
      <c r="I520" s="194"/>
      <c r="J520" s="194"/>
      <c r="K520" s="194"/>
      <c r="L520" s="194"/>
      <c r="M520" s="194"/>
      <c r="N520" s="194"/>
      <c r="O520" s="194"/>
      <c r="P520" s="194"/>
      <c r="Q520" s="194"/>
      <c r="R520" s="194"/>
      <c r="S520" s="194"/>
      <c r="T520" s="194"/>
      <c r="U520" s="194"/>
      <c r="V520" s="194"/>
    </row>
    <row r="521" spans="1:22" ht="16.5" customHeight="1">
      <c r="A521" s="194"/>
      <c r="B521" s="194"/>
      <c r="C521" s="474"/>
      <c r="D521" s="194"/>
      <c r="E521" s="194"/>
      <c r="F521" s="194"/>
      <c r="G521" s="194"/>
      <c r="H521" s="194"/>
      <c r="I521" s="194"/>
      <c r="J521" s="194"/>
      <c r="K521" s="194"/>
      <c r="L521" s="194"/>
      <c r="M521" s="194"/>
      <c r="N521" s="194"/>
      <c r="O521" s="194"/>
      <c r="P521" s="194"/>
      <c r="Q521" s="194"/>
      <c r="R521" s="194"/>
      <c r="S521" s="194"/>
      <c r="T521" s="194"/>
      <c r="U521" s="194"/>
      <c r="V521" s="194"/>
    </row>
    <row r="522" spans="1:22" ht="16.5" customHeight="1">
      <c r="A522" s="194"/>
      <c r="B522" s="194"/>
      <c r="C522" s="474"/>
      <c r="D522" s="194"/>
      <c r="E522" s="194"/>
      <c r="F522" s="194"/>
      <c r="G522" s="194"/>
      <c r="H522" s="194"/>
      <c r="I522" s="194"/>
      <c r="J522" s="194"/>
      <c r="K522" s="194"/>
      <c r="L522" s="194"/>
      <c r="M522" s="194"/>
      <c r="N522" s="194"/>
      <c r="O522" s="194"/>
      <c r="P522" s="194"/>
      <c r="Q522" s="194"/>
      <c r="R522" s="194"/>
      <c r="S522" s="194"/>
      <c r="T522" s="194"/>
      <c r="U522" s="194"/>
      <c r="V522" s="194"/>
    </row>
    <row r="523" spans="1:22" ht="16.5" customHeight="1">
      <c r="A523" s="194"/>
      <c r="B523" s="194"/>
      <c r="C523" s="474"/>
      <c r="D523" s="194"/>
      <c r="E523" s="194"/>
      <c r="F523" s="194"/>
      <c r="G523" s="194"/>
      <c r="H523" s="194"/>
      <c r="I523" s="194"/>
      <c r="J523" s="194"/>
      <c r="K523" s="194"/>
      <c r="L523" s="194"/>
      <c r="M523" s="194"/>
      <c r="N523" s="194"/>
      <c r="O523" s="194"/>
      <c r="P523" s="194"/>
      <c r="Q523" s="194"/>
      <c r="R523" s="194"/>
      <c r="S523" s="194"/>
      <c r="T523" s="194"/>
      <c r="U523" s="194"/>
      <c r="V523" s="194"/>
    </row>
    <row r="524" spans="1:22" ht="16.5" customHeight="1">
      <c r="A524" s="194"/>
      <c r="B524" s="194"/>
      <c r="C524" s="474"/>
      <c r="D524" s="194"/>
      <c r="E524" s="194"/>
      <c r="F524" s="194"/>
      <c r="G524" s="194"/>
      <c r="H524" s="194"/>
      <c r="I524" s="194"/>
      <c r="J524" s="194"/>
      <c r="K524" s="194"/>
      <c r="L524" s="194"/>
      <c r="M524" s="194"/>
      <c r="N524" s="194"/>
      <c r="O524" s="194"/>
      <c r="P524" s="194"/>
      <c r="Q524" s="194"/>
      <c r="R524" s="194"/>
      <c r="S524" s="194"/>
      <c r="T524" s="194"/>
      <c r="U524" s="194"/>
      <c r="V524" s="194"/>
    </row>
    <row r="525" spans="1:22" ht="16.5" customHeight="1">
      <c r="A525" s="194"/>
      <c r="B525" s="194"/>
      <c r="C525" s="474"/>
      <c r="D525" s="194"/>
      <c r="E525" s="194"/>
      <c r="F525" s="194"/>
      <c r="G525" s="194"/>
      <c r="H525" s="194"/>
      <c r="I525" s="194"/>
      <c r="J525" s="194"/>
      <c r="K525" s="194"/>
      <c r="L525" s="194"/>
      <c r="M525" s="194"/>
      <c r="N525" s="194"/>
      <c r="O525" s="194"/>
      <c r="P525" s="194"/>
      <c r="Q525" s="194"/>
      <c r="R525" s="194"/>
      <c r="S525" s="194"/>
      <c r="T525" s="194"/>
      <c r="U525" s="194"/>
      <c r="V525" s="194"/>
    </row>
    <row r="526" spans="1:22" ht="16.5" customHeight="1">
      <c r="A526" s="194"/>
      <c r="B526" s="194"/>
      <c r="C526" s="474"/>
      <c r="D526" s="194"/>
      <c r="E526" s="194"/>
      <c r="F526" s="194"/>
      <c r="G526" s="194"/>
      <c r="H526" s="194"/>
      <c r="I526" s="194"/>
      <c r="J526" s="194"/>
      <c r="K526" s="194"/>
      <c r="L526" s="194"/>
      <c r="M526" s="194"/>
      <c r="N526" s="194"/>
      <c r="O526" s="194"/>
      <c r="P526" s="194"/>
      <c r="Q526" s="194"/>
      <c r="R526" s="194"/>
      <c r="S526" s="194"/>
      <c r="T526" s="194"/>
      <c r="U526" s="194"/>
      <c r="V526" s="194"/>
    </row>
    <row r="527" spans="1:22" ht="16.5" customHeight="1">
      <c r="A527" s="194"/>
      <c r="B527" s="194"/>
      <c r="C527" s="474"/>
      <c r="D527" s="194"/>
      <c r="E527" s="194"/>
      <c r="F527" s="194"/>
      <c r="G527" s="194"/>
      <c r="H527" s="194"/>
      <c r="I527" s="194"/>
      <c r="J527" s="194"/>
      <c r="K527" s="194"/>
      <c r="L527" s="194"/>
      <c r="M527" s="194"/>
      <c r="N527" s="194"/>
      <c r="O527" s="194"/>
      <c r="P527" s="194"/>
      <c r="Q527" s="194"/>
      <c r="R527" s="194"/>
      <c r="S527" s="194"/>
      <c r="T527" s="194"/>
      <c r="U527" s="194"/>
      <c r="V527" s="194"/>
    </row>
    <row r="528" spans="1:22" ht="16.5" customHeight="1">
      <c r="A528" s="194"/>
      <c r="B528" s="194"/>
      <c r="C528" s="474"/>
      <c r="D528" s="194"/>
      <c r="E528" s="194"/>
      <c r="F528" s="194"/>
      <c r="G528" s="194"/>
      <c r="H528" s="194"/>
      <c r="I528" s="194"/>
      <c r="J528" s="194"/>
      <c r="K528" s="194"/>
      <c r="L528" s="194"/>
      <c r="M528" s="194"/>
      <c r="N528" s="194"/>
      <c r="O528" s="194"/>
      <c r="P528" s="194"/>
      <c r="Q528" s="194"/>
      <c r="R528" s="194"/>
      <c r="S528" s="194"/>
      <c r="T528" s="194"/>
      <c r="U528" s="194"/>
      <c r="V528" s="194"/>
    </row>
    <row r="529" spans="1:22" ht="16.5" customHeight="1">
      <c r="A529" s="194"/>
      <c r="B529" s="194"/>
      <c r="C529" s="474"/>
      <c r="D529" s="194"/>
      <c r="E529" s="194"/>
      <c r="F529" s="194"/>
      <c r="G529" s="194"/>
      <c r="H529" s="194"/>
      <c r="I529" s="194"/>
      <c r="J529" s="194"/>
      <c r="K529" s="194"/>
      <c r="L529" s="194"/>
      <c r="M529" s="194"/>
      <c r="N529" s="194"/>
      <c r="O529" s="194"/>
      <c r="P529" s="194"/>
      <c r="Q529" s="194"/>
      <c r="R529" s="194"/>
      <c r="S529" s="194"/>
      <c r="T529" s="194"/>
      <c r="U529" s="194"/>
      <c r="V529" s="194"/>
    </row>
    <row r="530" spans="1:22" ht="16.5" customHeight="1">
      <c r="A530" s="194"/>
      <c r="B530" s="194"/>
      <c r="C530" s="474"/>
      <c r="D530" s="194"/>
      <c r="E530" s="194"/>
      <c r="F530" s="194"/>
      <c r="G530" s="194"/>
      <c r="H530" s="194"/>
      <c r="I530" s="194"/>
      <c r="J530" s="194"/>
      <c r="K530" s="194"/>
      <c r="L530" s="194"/>
      <c r="M530" s="194"/>
      <c r="N530" s="194"/>
      <c r="O530" s="194"/>
      <c r="P530" s="194"/>
      <c r="Q530" s="194"/>
      <c r="R530" s="194"/>
      <c r="S530" s="194"/>
      <c r="T530" s="194"/>
      <c r="U530" s="194"/>
      <c r="V530" s="194"/>
    </row>
    <row r="531" spans="1:22" ht="16.5" customHeight="1">
      <c r="A531" s="194"/>
      <c r="B531" s="194"/>
      <c r="C531" s="474"/>
      <c r="D531" s="194"/>
      <c r="E531" s="194"/>
      <c r="F531" s="194"/>
      <c r="G531" s="194"/>
      <c r="H531" s="194"/>
      <c r="I531" s="194"/>
      <c r="J531" s="194"/>
      <c r="K531" s="194"/>
      <c r="L531" s="194"/>
      <c r="M531" s="194"/>
      <c r="N531" s="194"/>
      <c r="O531" s="194"/>
      <c r="P531" s="194"/>
      <c r="Q531" s="194"/>
      <c r="R531" s="194"/>
      <c r="S531" s="194"/>
      <c r="T531" s="194"/>
      <c r="U531" s="194"/>
      <c r="V531" s="194"/>
    </row>
    <row r="532" spans="1:22" ht="16.5" customHeight="1">
      <c r="A532" s="194"/>
      <c r="B532" s="194"/>
      <c r="C532" s="474"/>
      <c r="D532" s="194"/>
      <c r="E532" s="194"/>
      <c r="F532" s="194"/>
      <c r="G532" s="194"/>
      <c r="H532" s="194"/>
      <c r="I532" s="194"/>
      <c r="J532" s="194"/>
      <c r="K532" s="194"/>
      <c r="L532" s="194"/>
      <c r="M532" s="194"/>
      <c r="N532" s="194"/>
      <c r="O532" s="194"/>
      <c r="P532" s="194"/>
      <c r="Q532" s="194"/>
      <c r="R532" s="194"/>
      <c r="S532" s="194"/>
      <c r="T532" s="194"/>
      <c r="U532" s="194"/>
      <c r="V532" s="194"/>
    </row>
    <row r="533" spans="1:22" ht="16.5" customHeight="1">
      <c r="A533" s="194"/>
      <c r="B533" s="194"/>
      <c r="C533" s="474"/>
      <c r="D533" s="194"/>
      <c r="E533" s="194"/>
      <c r="F533" s="194"/>
      <c r="G533" s="194"/>
      <c r="H533" s="194"/>
      <c r="I533" s="194"/>
      <c r="J533" s="194"/>
      <c r="K533" s="194"/>
      <c r="L533" s="194"/>
      <c r="M533" s="194"/>
      <c r="N533" s="194"/>
      <c r="O533" s="194"/>
      <c r="P533" s="194"/>
      <c r="Q533" s="194"/>
      <c r="R533" s="194"/>
      <c r="S533" s="194"/>
      <c r="T533" s="194"/>
      <c r="U533" s="194"/>
      <c r="V533" s="194"/>
    </row>
    <row r="534" spans="1:22" ht="16.5" customHeight="1">
      <c r="A534" s="194"/>
      <c r="B534" s="194"/>
      <c r="C534" s="474"/>
      <c r="D534" s="194"/>
      <c r="E534" s="194"/>
      <c r="F534" s="194"/>
      <c r="G534" s="194"/>
      <c r="H534" s="194"/>
      <c r="I534" s="194"/>
      <c r="J534" s="194"/>
      <c r="K534" s="194"/>
      <c r="L534" s="194"/>
      <c r="M534" s="194"/>
      <c r="N534" s="194"/>
      <c r="O534" s="194"/>
      <c r="P534" s="194"/>
      <c r="Q534" s="194"/>
      <c r="R534" s="194"/>
      <c r="S534" s="194"/>
      <c r="T534" s="194"/>
      <c r="U534" s="194"/>
      <c r="V534" s="194"/>
    </row>
    <row r="535" spans="1:22" ht="16.5" customHeight="1">
      <c r="A535" s="194"/>
      <c r="B535" s="194"/>
      <c r="C535" s="474"/>
      <c r="D535" s="194"/>
      <c r="E535" s="194"/>
      <c r="F535" s="194"/>
      <c r="G535" s="194"/>
      <c r="H535" s="194"/>
      <c r="I535" s="194"/>
      <c r="J535" s="194"/>
      <c r="K535" s="194"/>
      <c r="L535" s="194"/>
      <c r="M535" s="194"/>
      <c r="N535" s="194"/>
      <c r="O535" s="194"/>
      <c r="P535" s="194"/>
      <c r="Q535" s="194"/>
      <c r="R535" s="194"/>
      <c r="S535" s="194"/>
      <c r="T535" s="194"/>
      <c r="U535" s="194"/>
      <c r="V535" s="194"/>
    </row>
    <row r="536" spans="1:22" ht="16.5" customHeight="1">
      <c r="A536" s="194"/>
      <c r="B536" s="194"/>
      <c r="C536" s="474"/>
      <c r="D536" s="194"/>
      <c r="E536" s="194"/>
      <c r="F536" s="194"/>
      <c r="G536" s="194"/>
      <c r="H536" s="194"/>
      <c r="I536" s="194"/>
      <c r="J536" s="194"/>
      <c r="K536" s="194"/>
      <c r="L536" s="194"/>
      <c r="M536" s="194"/>
      <c r="N536" s="194"/>
      <c r="O536" s="194"/>
      <c r="P536" s="194"/>
      <c r="Q536" s="194"/>
      <c r="R536" s="194"/>
      <c r="S536" s="194"/>
      <c r="T536" s="194"/>
      <c r="U536" s="194"/>
      <c r="V536" s="194"/>
    </row>
    <row r="537" spans="1:22" ht="16.5" customHeight="1">
      <c r="A537" s="194"/>
      <c r="B537" s="194"/>
      <c r="C537" s="474"/>
      <c r="D537" s="194"/>
      <c r="E537" s="194"/>
      <c r="F537" s="194"/>
      <c r="G537" s="194"/>
      <c r="H537" s="194"/>
      <c r="I537" s="194"/>
      <c r="J537" s="194"/>
      <c r="K537" s="194"/>
      <c r="L537" s="194"/>
      <c r="M537" s="194"/>
      <c r="N537" s="194"/>
      <c r="O537" s="194"/>
      <c r="P537" s="194"/>
      <c r="Q537" s="194"/>
      <c r="R537" s="194"/>
      <c r="S537" s="194"/>
      <c r="T537" s="194"/>
      <c r="U537" s="194"/>
      <c r="V537" s="194"/>
    </row>
    <row r="538" spans="1:22" ht="16.5" customHeight="1">
      <c r="A538" s="194"/>
      <c r="B538" s="194"/>
      <c r="C538" s="474"/>
      <c r="D538" s="194"/>
      <c r="E538" s="194"/>
      <c r="F538" s="194"/>
      <c r="G538" s="194"/>
      <c r="H538" s="194"/>
      <c r="I538" s="194"/>
      <c r="J538" s="194"/>
      <c r="K538" s="194"/>
      <c r="L538" s="194"/>
      <c r="M538" s="194"/>
      <c r="N538" s="194"/>
      <c r="O538" s="194"/>
      <c r="P538" s="194"/>
      <c r="Q538" s="194"/>
      <c r="R538" s="194"/>
      <c r="S538" s="194"/>
      <c r="T538" s="194"/>
      <c r="U538" s="194"/>
      <c r="V538" s="194"/>
    </row>
    <row r="539" spans="1:22" ht="16.5" customHeight="1">
      <c r="A539" s="194"/>
      <c r="B539" s="194"/>
      <c r="C539" s="474"/>
      <c r="D539" s="194"/>
      <c r="E539" s="194"/>
      <c r="F539" s="194"/>
      <c r="G539" s="194"/>
      <c r="H539" s="194"/>
      <c r="I539" s="194"/>
      <c r="J539" s="194"/>
      <c r="K539" s="194"/>
      <c r="L539" s="194"/>
      <c r="M539" s="194"/>
      <c r="N539" s="194"/>
      <c r="O539" s="194"/>
      <c r="P539" s="194"/>
      <c r="Q539" s="194"/>
      <c r="R539" s="194"/>
      <c r="S539" s="194"/>
      <c r="T539" s="194"/>
      <c r="U539" s="194"/>
      <c r="V539" s="194"/>
    </row>
    <row r="540" spans="1:22" ht="16.5" customHeight="1">
      <c r="A540" s="194"/>
      <c r="B540" s="194"/>
      <c r="C540" s="474"/>
      <c r="D540" s="194"/>
      <c r="E540" s="194"/>
      <c r="F540" s="194"/>
      <c r="G540" s="194"/>
      <c r="H540" s="194"/>
      <c r="I540" s="194"/>
      <c r="J540" s="194"/>
      <c r="K540" s="194"/>
      <c r="L540" s="194"/>
      <c r="M540" s="194"/>
      <c r="N540" s="194"/>
      <c r="O540" s="194"/>
      <c r="P540" s="194"/>
      <c r="Q540" s="194"/>
      <c r="R540" s="194"/>
      <c r="S540" s="194"/>
      <c r="T540" s="194"/>
      <c r="U540" s="194"/>
      <c r="V540" s="194"/>
    </row>
    <row r="541" spans="1:22" ht="16.5" customHeight="1">
      <c r="A541" s="194"/>
      <c r="B541" s="194"/>
      <c r="C541" s="474"/>
      <c r="D541" s="194"/>
      <c r="E541" s="194"/>
      <c r="F541" s="194"/>
      <c r="G541" s="194"/>
      <c r="H541" s="194"/>
      <c r="I541" s="194"/>
      <c r="J541" s="194"/>
      <c r="K541" s="194"/>
      <c r="L541" s="194"/>
      <c r="M541" s="194"/>
      <c r="N541" s="194"/>
      <c r="O541" s="194"/>
      <c r="P541" s="194"/>
      <c r="Q541" s="194"/>
      <c r="R541" s="194"/>
      <c r="S541" s="194"/>
      <c r="T541" s="194"/>
      <c r="U541" s="194"/>
      <c r="V541" s="194"/>
    </row>
    <row r="542" spans="1:22" ht="16.5" customHeight="1">
      <c r="A542" s="194"/>
      <c r="B542" s="194"/>
      <c r="C542" s="474"/>
      <c r="D542" s="194"/>
      <c r="E542" s="194"/>
      <c r="F542" s="194"/>
      <c r="G542" s="194"/>
      <c r="H542" s="194"/>
      <c r="I542" s="194"/>
      <c r="J542" s="194"/>
      <c r="K542" s="194"/>
      <c r="L542" s="194"/>
      <c r="M542" s="194"/>
      <c r="N542" s="194"/>
      <c r="O542" s="194"/>
      <c r="P542" s="194"/>
      <c r="Q542" s="194"/>
      <c r="R542" s="194"/>
      <c r="S542" s="194"/>
      <c r="T542" s="194"/>
      <c r="U542" s="194"/>
      <c r="V542" s="194"/>
    </row>
    <row r="543" spans="1:22" ht="16.5" customHeight="1">
      <c r="A543" s="194"/>
      <c r="B543" s="194"/>
      <c r="C543" s="474"/>
      <c r="D543" s="194"/>
      <c r="E543" s="194"/>
      <c r="F543" s="194"/>
      <c r="G543" s="194"/>
      <c r="H543" s="194"/>
      <c r="I543" s="194"/>
      <c r="J543" s="194"/>
      <c r="K543" s="194"/>
      <c r="L543" s="194"/>
      <c r="M543" s="194"/>
      <c r="N543" s="194"/>
      <c r="O543" s="194"/>
      <c r="P543" s="194"/>
      <c r="Q543" s="194"/>
      <c r="R543" s="194"/>
      <c r="S543" s="194"/>
      <c r="T543" s="194"/>
      <c r="U543" s="194"/>
      <c r="V543" s="194"/>
    </row>
    <row r="544" spans="1:22" ht="16.5" customHeight="1">
      <c r="A544" s="194"/>
      <c r="B544" s="194"/>
      <c r="C544" s="474"/>
      <c r="D544" s="194"/>
      <c r="E544" s="194"/>
      <c r="F544" s="194"/>
      <c r="G544" s="194"/>
      <c r="H544" s="194"/>
      <c r="I544" s="194"/>
      <c r="J544" s="194"/>
      <c r="K544" s="194"/>
      <c r="L544" s="194"/>
      <c r="M544" s="194"/>
      <c r="N544" s="194"/>
      <c r="O544" s="194"/>
      <c r="P544" s="194"/>
      <c r="Q544" s="194"/>
      <c r="R544" s="194"/>
      <c r="S544" s="194"/>
      <c r="T544" s="194"/>
      <c r="U544" s="194"/>
      <c r="V544" s="194"/>
    </row>
    <row r="545" spans="1:22" ht="16.5" customHeight="1">
      <c r="A545" s="194"/>
      <c r="B545" s="194"/>
      <c r="C545" s="474"/>
      <c r="D545" s="194"/>
      <c r="E545" s="194"/>
      <c r="F545" s="194"/>
      <c r="G545" s="194"/>
      <c r="H545" s="194"/>
      <c r="I545" s="194"/>
      <c r="J545" s="194"/>
      <c r="K545" s="194"/>
      <c r="L545" s="194"/>
      <c r="M545" s="194"/>
      <c r="N545" s="194"/>
      <c r="O545" s="194"/>
      <c r="P545" s="194"/>
      <c r="Q545" s="194"/>
      <c r="R545" s="194"/>
      <c r="S545" s="194"/>
      <c r="T545" s="194"/>
      <c r="U545" s="194"/>
      <c r="V545" s="194"/>
    </row>
    <row r="546" spans="1:22" ht="16.5" customHeight="1">
      <c r="A546" s="194"/>
      <c r="B546" s="194"/>
      <c r="C546" s="474"/>
      <c r="D546" s="194"/>
      <c r="E546" s="194"/>
      <c r="F546" s="194"/>
      <c r="G546" s="194"/>
      <c r="H546" s="194"/>
      <c r="I546" s="194"/>
      <c r="J546" s="194"/>
      <c r="K546" s="194"/>
      <c r="L546" s="194"/>
      <c r="M546" s="194"/>
      <c r="N546" s="194"/>
      <c r="O546" s="194"/>
      <c r="P546" s="194"/>
      <c r="Q546" s="194"/>
      <c r="R546" s="194"/>
      <c r="S546" s="194"/>
      <c r="T546" s="194"/>
      <c r="U546" s="194"/>
      <c r="V546" s="194"/>
    </row>
    <row r="547" spans="1:22" ht="16.5" customHeight="1">
      <c r="A547" s="194"/>
      <c r="B547" s="194"/>
      <c r="C547" s="474"/>
      <c r="D547" s="194"/>
      <c r="E547" s="194"/>
      <c r="F547" s="194"/>
      <c r="G547" s="194"/>
      <c r="H547" s="194"/>
      <c r="I547" s="194"/>
      <c r="J547" s="194"/>
      <c r="K547" s="194"/>
      <c r="L547" s="194"/>
      <c r="M547" s="194"/>
      <c r="N547" s="194"/>
      <c r="O547" s="194"/>
      <c r="P547" s="194"/>
      <c r="Q547" s="194"/>
      <c r="R547" s="194"/>
      <c r="S547" s="194"/>
      <c r="T547" s="194"/>
      <c r="U547" s="194"/>
      <c r="V547" s="194"/>
    </row>
    <row r="548" spans="1:22" ht="16.5" customHeight="1">
      <c r="A548" s="194"/>
      <c r="B548" s="194"/>
      <c r="C548" s="474"/>
      <c r="D548" s="194"/>
      <c r="E548" s="194"/>
      <c r="F548" s="194"/>
      <c r="G548" s="194"/>
      <c r="H548" s="194"/>
      <c r="I548" s="194"/>
      <c r="J548" s="194"/>
      <c r="K548" s="194"/>
      <c r="L548" s="194"/>
      <c r="M548" s="194"/>
      <c r="N548" s="194"/>
      <c r="O548" s="194"/>
      <c r="P548" s="194"/>
      <c r="Q548" s="194"/>
      <c r="R548" s="194"/>
      <c r="S548" s="194"/>
      <c r="T548" s="194"/>
      <c r="U548" s="194"/>
      <c r="V548" s="194"/>
    </row>
    <row r="549" spans="1:22" ht="16.5" customHeight="1">
      <c r="A549" s="194"/>
      <c r="B549" s="194"/>
      <c r="C549" s="474"/>
      <c r="D549" s="194"/>
      <c r="E549" s="194"/>
      <c r="F549" s="194"/>
      <c r="G549" s="194"/>
      <c r="H549" s="194"/>
      <c r="I549" s="194"/>
      <c r="J549" s="194"/>
      <c r="K549" s="194"/>
      <c r="L549" s="194"/>
      <c r="M549" s="194"/>
      <c r="N549" s="194"/>
      <c r="O549" s="194"/>
      <c r="P549" s="194"/>
      <c r="Q549" s="194"/>
      <c r="R549" s="194"/>
      <c r="S549" s="194"/>
      <c r="T549" s="194"/>
      <c r="U549" s="194"/>
      <c r="V549" s="194"/>
    </row>
    <row r="550" spans="1:22" ht="16.5" customHeight="1">
      <c r="A550" s="194"/>
      <c r="B550" s="194"/>
      <c r="C550" s="474"/>
      <c r="D550" s="194"/>
      <c r="E550" s="194"/>
      <c r="F550" s="194"/>
      <c r="G550" s="194"/>
      <c r="H550" s="194"/>
      <c r="I550" s="194"/>
      <c r="J550" s="194"/>
      <c r="K550" s="194"/>
      <c r="L550" s="194"/>
      <c r="M550" s="194"/>
      <c r="N550" s="194"/>
      <c r="O550" s="194"/>
      <c r="P550" s="194"/>
      <c r="Q550" s="194"/>
      <c r="R550" s="194"/>
      <c r="S550" s="194"/>
      <c r="T550" s="194"/>
      <c r="U550" s="194"/>
      <c r="V550" s="194"/>
    </row>
    <row r="551" spans="1:22" ht="16.5" customHeight="1">
      <c r="A551" s="194"/>
      <c r="B551" s="194"/>
      <c r="C551" s="474"/>
      <c r="D551" s="194"/>
      <c r="E551" s="194"/>
      <c r="F551" s="194"/>
      <c r="G551" s="194"/>
      <c r="H551" s="194"/>
      <c r="I551" s="194"/>
      <c r="J551" s="194"/>
      <c r="K551" s="194"/>
      <c r="L551" s="194"/>
      <c r="M551" s="194"/>
      <c r="N551" s="194"/>
      <c r="O551" s="194"/>
      <c r="P551" s="194"/>
      <c r="Q551" s="194"/>
      <c r="R551" s="194"/>
      <c r="S551" s="194"/>
      <c r="T551" s="194"/>
      <c r="U551" s="194"/>
      <c r="V551" s="194"/>
    </row>
    <row r="552" spans="1:22" ht="16.5" customHeight="1">
      <c r="A552" s="194"/>
      <c r="B552" s="194"/>
      <c r="C552" s="474"/>
      <c r="D552" s="194"/>
      <c r="E552" s="194"/>
      <c r="F552" s="194"/>
      <c r="G552" s="194"/>
      <c r="H552" s="194"/>
      <c r="I552" s="194"/>
      <c r="J552" s="194"/>
      <c r="K552" s="194"/>
      <c r="L552" s="194"/>
      <c r="M552" s="194"/>
      <c r="N552" s="194"/>
      <c r="O552" s="194"/>
      <c r="P552" s="194"/>
      <c r="Q552" s="194"/>
      <c r="R552" s="194"/>
      <c r="S552" s="194"/>
      <c r="T552" s="194"/>
      <c r="U552" s="194"/>
      <c r="V552" s="194"/>
    </row>
    <row r="553" spans="1:22" ht="16.5" customHeight="1">
      <c r="A553" s="194"/>
      <c r="B553" s="194"/>
      <c r="C553" s="474"/>
      <c r="D553" s="194"/>
      <c r="E553" s="194"/>
      <c r="F553" s="194"/>
      <c r="G553" s="194"/>
      <c r="H553" s="194"/>
      <c r="I553" s="194"/>
      <c r="J553" s="194"/>
      <c r="K553" s="194"/>
      <c r="L553" s="194"/>
      <c r="M553" s="194"/>
      <c r="N553" s="194"/>
      <c r="O553" s="194"/>
      <c r="P553" s="194"/>
      <c r="Q553" s="194"/>
      <c r="R553" s="194"/>
      <c r="S553" s="194"/>
      <c r="T553" s="194"/>
      <c r="U553" s="194"/>
      <c r="V553" s="194"/>
    </row>
    <row r="554" spans="1:22" ht="16.5" customHeight="1">
      <c r="A554" s="194"/>
      <c r="B554" s="194"/>
      <c r="C554" s="474"/>
      <c r="D554" s="194"/>
      <c r="E554" s="194"/>
      <c r="F554" s="194"/>
      <c r="G554" s="194"/>
      <c r="H554" s="194"/>
      <c r="I554" s="194"/>
      <c r="J554" s="194"/>
      <c r="K554" s="194"/>
      <c r="L554" s="194"/>
      <c r="M554" s="194"/>
      <c r="N554" s="194"/>
      <c r="O554" s="194"/>
      <c r="P554" s="194"/>
      <c r="Q554" s="194"/>
      <c r="R554" s="194"/>
      <c r="S554" s="194"/>
      <c r="T554" s="194"/>
      <c r="U554" s="194"/>
      <c r="V554" s="194"/>
    </row>
    <row r="555" spans="1:22" ht="16.5" customHeight="1">
      <c r="A555" s="194"/>
      <c r="B555" s="194"/>
      <c r="C555" s="474"/>
      <c r="D555" s="194"/>
      <c r="E555" s="194"/>
      <c r="F555" s="194"/>
      <c r="G555" s="194"/>
      <c r="H555" s="194"/>
      <c r="I555" s="194"/>
      <c r="J555" s="194"/>
      <c r="K555" s="194"/>
      <c r="L555" s="194"/>
      <c r="M555" s="194"/>
      <c r="N555" s="194"/>
      <c r="O555" s="194"/>
      <c r="P555" s="194"/>
      <c r="Q555" s="194"/>
      <c r="R555" s="194"/>
      <c r="S555" s="194"/>
      <c r="T555" s="194"/>
      <c r="U555" s="194"/>
      <c r="V555" s="194"/>
    </row>
    <row r="556" spans="1:22" ht="16.5" customHeight="1">
      <c r="A556" s="194"/>
      <c r="B556" s="194"/>
      <c r="C556" s="474"/>
      <c r="D556" s="194"/>
      <c r="E556" s="194"/>
      <c r="F556" s="194"/>
      <c r="G556" s="194"/>
      <c r="H556" s="194"/>
      <c r="I556" s="194"/>
      <c r="J556" s="194"/>
      <c r="K556" s="194"/>
      <c r="L556" s="194"/>
      <c r="M556" s="194"/>
      <c r="N556" s="194"/>
      <c r="O556" s="194"/>
      <c r="P556" s="194"/>
      <c r="Q556" s="194"/>
      <c r="R556" s="194"/>
      <c r="S556" s="194"/>
      <c r="T556" s="194"/>
      <c r="U556" s="194"/>
      <c r="V556" s="194"/>
    </row>
    <row r="557" spans="1:22" ht="16.5" customHeight="1">
      <c r="A557" s="194"/>
      <c r="B557" s="194"/>
      <c r="C557" s="474"/>
      <c r="D557" s="194"/>
      <c r="E557" s="194"/>
      <c r="F557" s="194"/>
      <c r="G557" s="194"/>
      <c r="H557" s="194"/>
      <c r="I557" s="194"/>
      <c r="J557" s="194"/>
      <c r="K557" s="194"/>
      <c r="L557" s="194"/>
      <c r="M557" s="194"/>
      <c r="N557" s="194"/>
      <c r="O557" s="194"/>
      <c r="P557" s="194"/>
      <c r="Q557" s="194"/>
      <c r="R557" s="194"/>
      <c r="S557" s="194"/>
      <c r="T557" s="194"/>
      <c r="U557" s="194"/>
      <c r="V557" s="194"/>
    </row>
    <row r="558" spans="1:22" ht="16.5" customHeight="1">
      <c r="A558" s="194"/>
      <c r="B558" s="194"/>
      <c r="C558" s="474"/>
      <c r="D558" s="194"/>
      <c r="E558" s="194"/>
      <c r="F558" s="194"/>
      <c r="G558" s="194"/>
      <c r="H558" s="194"/>
      <c r="I558" s="194"/>
      <c r="J558" s="194"/>
      <c r="K558" s="194"/>
      <c r="L558" s="194"/>
      <c r="M558" s="194"/>
      <c r="N558" s="194"/>
      <c r="O558" s="194"/>
      <c r="P558" s="194"/>
      <c r="Q558" s="194"/>
      <c r="R558" s="194"/>
      <c r="S558" s="194"/>
      <c r="T558" s="194"/>
      <c r="U558" s="194"/>
      <c r="V558" s="194"/>
    </row>
    <row r="559" spans="1:22" ht="16.5" customHeight="1">
      <c r="A559" s="194"/>
      <c r="B559" s="194"/>
      <c r="C559" s="474"/>
      <c r="D559" s="194"/>
      <c r="E559" s="194"/>
      <c r="F559" s="194"/>
      <c r="G559" s="194"/>
      <c r="H559" s="194"/>
      <c r="I559" s="194"/>
      <c r="J559" s="194"/>
      <c r="K559" s="194"/>
      <c r="L559" s="194"/>
      <c r="M559" s="194"/>
      <c r="N559" s="194"/>
      <c r="O559" s="194"/>
      <c r="P559" s="194"/>
      <c r="Q559" s="194"/>
      <c r="R559" s="194"/>
      <c r="S559" s="194"/>
      <c r="T559" s="194"/>
      <c r="U559" s="194"/>
      <c r="V559" s="194"/>
    </row>
    <row r="560" spans="1:22" ht="16.5" customHeight="1">
      <c r="A560" s="194"/>
      <c r="B560" s="194"/>
      <c r="C560" s="474"/>
      <c r="D560" s="194"/>
      <c r="E560" s="194"/>
      <c r="F560" s="194"/>
      <c r="G560" s="194"/>
      <c r="H560" s="194"/>
      <c r="I560" s="194"/>
      <c r="J560" s="194"/>
      <c r="K560" s="194"/>
      <c r="L560" s="194"/>
      <c r="M560" s="194"/>
      <c r="N560" s="194"/>
      <c r="O560" s="194"/>
      <c r="P560" s="194"/>
      <c r="Q560" s="194"/>
      <c r="R560" s="194"/>
      <c r="S560" s="194"/>
      <c r="T560" s="194"/>
      <c r="U560" s="194"/>
      <c r="V560" s="194"/>
    </row>
    <row r="561" spans="1:22" ht="16.5" customHeight="1">
      <c r="A561" s="194"/>
      <c r="B561" s="194"/>
      <c r="C561" s="474"/>
      <c r="D561" s="194"/>
      <c r="E561" s="194"/>
      <c r="F561" s="194"/>
      <c r="G561" s="194"/>
      <c r="H561" s="194"/>
      <c r="I561" s="194"/>
      <c r="J561" s="194"/>
      <c r="K561" s="194"/>
      <c r="L561" s="194"/>
      <c r="M561" s="194"/>
      <c r="N561" s="194"/>
      <c r="O561" s="194"/>
      <c r="P561" s="194"/>
      <c r="Q561" s="194"/>
      <c r="R561" s="194"/>
      <c r="S561" s="194"/>
      <c r="T561" s="194"/>
      <c r="U561" s="194"/>
      <c r="V561" s="194"/>
    </row>
    <row r="562" spans="1:22" ht="16.5" customHeight="1">
      <c r="A562" s="194"/>
      <c r="B562" s="194"/>
      <c r="C562" s="474"/>
      <c r="D562" s="194"/>
      <c r="E562" s="194"/>
      <c r="F562" s="194"/>
      <c r="G562" s="194"/>
      <c r="H562" s="194"/>
      <c r="I562" s="194"/>
      <c r="J562" s="194"/>
      <c r="K562" s="194"/>
      <c r="L562" s="194"/>
      <c r="M562" s="194"/>
      <c r="N562" s="194"/>
      <c r="O562" s="194"/>
      <c r="P562" s="194"/>
      <c r="Q562" s="194"/>
      <c r="R562" s="194"/>
      <c r="S562" s="194"/>
      <c r="T562" s="194"/>
      <c r="U562" s="194"/>
      <c r="V562" s="194"/>
    </row>
    <row r="563" spans="1:22" ht="16.5" customHeight="1">
      <c r="A563" s="194"/>
      <c r="B563" s="194"/>
      <c r="C563" s="474"/>
      <c r="D563" s="194"/>
      <c r="E563" s="194"/>
      <c r="F563" s="194"/>
      <c r="G563" s="194"/>
      <c r="H563" s="194"/>
      <c r="I563" s="194"/>
      <c r="J563" s="194"/>
      <c r="K563" s="194"/>
      <c r="L563" s="194"/>
      <c r="M563" s="194"/>
      <c r="N563" s="194"/>
      <c r="O563" s="194"/>
      <c r="P563" s="194"/>
      <c r="Q563" s="194"/>
      <c r="R563" s="194"/>
      <c r="S563" s="194"/>
      <c r="T563" s="194"/>
      <c r="U563" s="194"/>
      <c r="V563" s="194"/>
    </row>
    <row r="564" spans="1:22" ht="16.5" customHeight="1">
      <c r="A564" s="194"/>
      <c r="B564" s="194"/>
      <c r="C564" s="474"/>
      <c r="D564" s="194"/>
      <c r="E564" s="194"/>
      <c r="F564" s="194"/>
      <c r="G564" s="194"/>
      <c r="H564" s="194"/>
      <c r="I564" s="194"/>
      <c r="J564" s="194"/>
      <c r="K564" s="194"/>
      <c r="L564" s="194"/>
      <c r="M564" s="194"/>
      <c r="N564" s="194"/>
      <c r="O564" s="194"/>
      <c r="P564" s="194"/>
      <c r="Q564" s="194"/>
      <c r="R564" s="194"/>
      <c r="S564" s="194"/>
      <c r="T564" s="194"/>
      <c r="U564" s="194"/>
      <c r="V564" s="194"/>
    </row>
    <row r="565" spans="1:22" ht="16.5" customHeight="1">
      <c r="A565" s="194"/>
      <c r="B565" s="194"/>
      <c r="C565" s="474"/>
      <c r="D565" s="194"/>
      <c r="E565" s="194"/>
      <c r="F565" s="194"/>
      <c r="G565" s="194"/>
      <c r="H565" s="194"/>
      <c r="I565" s="194"/>
      <c r="J565" s="194"/>
      <c r="K565" s="194"/>
      <c r="L565" s="194"/>
      <c r="M565" s="194"/>
      <c r="N565" s="194"/>
      <c r="O565" s="194"/>
      <c r="P565" s="194"/>
      <c r="Q565" s="194"/>
      <c r="R565" s="194"/>
      <c r="S565" s="194"/>
      <c r="T565" s="194"/>
      <c r="U565" s="194"/>
      <c r="V565" s="194"/>
    </row>
    <row r="566" spans="1:22" ht="16.5" customHeight="1">
      <c r="A566" s="194"/>
      <c r="B566" s="194"/>
      <c r="C566" s="474"/>
      <c r="D566" s="194"/>
      <c r="E566" s="194"/>
      <c r="F566" s="194"/>
      <c r="G566" s="194"/>
      <c r="H566" s="194"/>
      <c r="I566" s="194"/>
      <c r="J566" s="194"/>
      <c r="K566" s="194"/>
      <c r="L566" s="194"/>
      <c r="M566" s="194"/>
      <c r="N566" s="194"/>
      <c r="O566" s="194"/>
      <c r="P566" s="194"/>
      <c r="Q566" s="194"/>
      <c r="R566" s="194"/>
      <c r="S566" s="194"/>
      <c r="T566" s="194"/>
      <c r="U566" s="194"/>
      <c r="V566" s="194"/>
    </row>
    <row r="567" spans="1:22" ht="16.5" customHeight="1">
      <c r="A567" s="194"/>
      <c r="B567" s="194"/>
      <c r="C567" s="474"/>
      <c r="D567" s="194"/>
      <c r="E567" s="194"/>
      <c r="F567" s="194"/>
      <c r="G567" s="194"/>
      <c r="H567" s="194"/>
      <c r="I567" s="194"/>
      <c r="J567" s="194"/>
      <c r="K567" s="194"/>
      <c r="L567" s="194"/>
      <c r="M567" s="194"/>
      <c r="N567" s="194"/>
      <c r="O567" s="194"/>
      <c r="P567" s="194"/>
      <c r="Q567" s="194"/>
      <c r="R567" s="194"/>
      <c r="S567" s="194"/>
      <c r="T567" s="194"/>
      <c r="U567" s="194"/>
      <c r="V567" s="194"/>
    </row>
    <row r="568" spans="1:22" ht="16.5" customHeight="1">
      <c r="A568" s="194"/>
      <c r="B568" s="194"/>
      <c r="C568" s="474"/>
      <c r="D568" s="194"/>
      <c r="E568" s="194"/>
      <c r="F568" s="194"/>
      <c r="G568" s="194"/>
      <c r="H568" s="194"/>
      <c r="I568" s="194"/>
      <c r="J568" s="194"/>
      <c r="K568" s="194"/>
      <c r="L568" s="194"/>
      <c r="M568" s="194"/>
      <c r="N568" s="194"/>
      <c r="O568" s="194"/>
      <c r="P568" s="194"/>
      <c r="Q568" s="194"/>
      <c r="R568" s="194"/>
      <c r="S568" s="194"/>
      <c r="T568" s="194"/>
      <c r="U568" s="194"/>
      <c r="V568" s="194"/>
    </row>
    <row r="569" spans="1:22" ht="16.5" customHeight="1">
      <c r="A569" s="194"/>
      <c r="B569" s="194"/>
      <c r="C569" s="474"/>
      <c r="D569" s="194"/>
      <c r="E569" s="194"/>
      <c r="F569" s="194"/>
      <c r="G569" s="194"/>
      <c r="H569" s="194"/>
      <c r="I569" s="194"/>
      <c r="J569" s="194"/>
      <c r="K569" s="194"/>
      <c r="L569" s="194"/>
      <c r="M569" s="194"/>
      <c r="N569" s="194"/>
      <c r="O569" s="194"/>
      <c r="P569" s="194"/>
      <c r="Q569" s="194"/>
      <c r="R569" s="194"/>
      <c r="S569" s="194"/>
      <c r="T569" s="194"/>
      <c r="U569" s="194"/>
      <c r="V569" s="194"/>
    </row>
    <row r="570" spans="1:22" ht="16.5" customHeight="1">
      <c r="A570" s="194"/>
      <c r="B570" s="194"/>
      <c r="C570" s="474"/>
      <c r="D570" s="194"/>
      <c r="E570" s="194"/>
      <c r="F570" s="194"/>
      <c r="G570" s="194"/>
      <c r="H570" s="194"/>
      <c r="I570" s="194"/>
      <c r="J570" s="194"/>
      <c r="K570" s="194"/>
      <c r="L570" s="194"/>
      <c r="M570" s="194"/>
      <c r="N570" s="194"/>
      <c r="O570" s="194"/>
      <c r="P570" s="194"/>
      <c r="Q570" s="194"/>
      <c r="R570" s="194"/>
      <c r="S570" s="194"/>
      <c r="T570" s="194"/>
      <c r="U570" s="194"/>
      <c r="V570" s="194"/>
    </row>
    <row r="571" spans="1:22" ht="16.5" customHeight="1">
      <c r="A571" s="194"/>
      <c r="B571" s="194"/>
      <c r="C571" s="474"/>
      <c r="D571" s="194"/>
      <c r="E571" s="194"/>
      <c r="F571" s="194"/>
      <c r="G571" s="194"/>
      <c r="H571" s="194"/>
      <c r="I571" s="194"/>
      <c r="J571" s="194"/>
      <c r="K571" s="194"/>
      <c r="L571" s="194"/>
      <c r="M571" s="194"/>
      <c r="N571" s="194"/>
      <c r="O571" s="194"/>
      <c r="P571" s="194"/>
      <c r="Q571" s="194"/>
      <c r="R571" s="194"/>
      <c r="S571" s="194"/>
      <c r="T571" s="194"/>
      <c r="U571" s="194"/>
      <c r="V571" s="194"/>
    </row>
    <row r="572" spans="1:22" ht="16.5" customHeight="1">
      <c r="A572" s="194"/>
      <c r="B572" s="194"/>
      <c r="C572" s="474"/>
      <c r="D572" s="194"/>
      <c r="E572" s="194"/>
      <c r="F572" s="194"/>
      <c r="G572" s="194"/>
      <c r="H572" s="194"/>
      <c r="I572" s="194"/>
      <c r="J572" s="194"/>
      <c r="K572" s="194"/>
      <c r="L572" s="194"/>
      <c r="M572" s="194"/>
      <c r="N572" s="194"/>
      <c r="O572" s="194"/>
      <c r="P572" s="194"/>
      <c r="Q572" s="194"/>
      <c r="R572" s="194"/>
      <c r="S572" s="194"/>
      <c r="T572" s="194"/>
      <c r="U572" s="194"/>
      <c r="V572" s="194"/>
    </row>
    <row r="573" spans="1:22" ht="16.5" customHeight="1">
      <c r="A573" s="194"/>
      <c r="B573" s="194"/>
      <c r="C573" s="474"/>
      <c r="D573" s="194"/>
      <c r="E573" s="194"/>
      <c r="F573" s="194"/>
      <c r="G573" s="194"/>
      <c r="H573" s="194"/>
      <c r="I573" s="194"/>
      <c r="J573" s="194"/>
      <c r="K573" s="194"/>
      <c r="L573" s="194"/>
      <c r="M573" s="194"/>
      <c r="N573" s="194"/>
      <c r="O573" s="194"/>
      <c r="P573" s="194"/>
      <c r="Q573" s="194"/>
      <c r="R573" s="194"/>
      <c r="S573" s="194"/>
      <c r="T573" s="194"/>
      <c r="U573" s="194"/>
      <c r="V573" s="194"/>
    </row>
    <row r="574" spans="1:22" ht="16.5" customHeight="1">
      <c r="A574" s="194"/>
      <c r="B574" s="194"/>
      <c r="C574" s="474"/>
      <c r="D574" s="194"/>
      <c r="E574" s="194"/>
      <c r="F574" s="194"/>
      <c r="G574" s="194"/>
      <c r="H574" s="194"/>
      <c r="I574" s="194"/>
      <c r="J574" s="194"/>
      <c r="K574" s="194"/>
      <c r="L574" s="194"/>
      <c r="M574" s="194"/>
      <c r="N574" s="194"/>
      <c r="O574" s="194"/>
      <c r="P574" s="194"/>
      <c r="Q574" s="194"/>
      <c r="R574" s="194"/>
      <c r="S574" s="194"/>
      <c r="T574" s="194"/>
      <c r="U574" s="194"/>
      <c r="V574" s="194"/>
    </row>
    <row r="575" spans="1:22" ht="16.5" customHeight="1">
      <c r="A575" s="194"/>
      <c r="B575" s="194"/>
      <c r="C575" s="474"/>
      <c r="D575" s="194"/>
      <c r="E575" s="194"/>
      <c r="F575" s="194"/>
      <c r="G575" s="194"/>
      <c r="H575" s="194"/>
      <c r="I575" s="194"/>
      <c r="J575" s="194"/>
      <c r="K575" s="194"/>
      <c r="L575" s="194"/>
      <c r="M575" s="194"/>
      <c r="N575" s="194"/>
      <c r="O575" s="194"/>
      <c r="P575" s="194"/>
      <c r="Q575" s="194"/>
      <c r="R575" s="194"/>
      <c r="S575" s="194"/>
      <c r="T575" s="194"/>
      <c r="U575" s="194"/>
      <c r="V575" s="194"/>
    </row>
    <row r="576" spans="1:22" ht="16.5" customHeight="1">
      <c r="A576" s="194"/>
      <c r="B576" s="194"/>
      <c r="C576" s="474"/>
      <c r="D576" s="194"/>
      <c r="E576" s="194"/>
      <c r="F576" s="194"/>
      <c r="G576" s="194"/>
      <c r="H576" s="194"/>
      <c r="I576" s="194"/>
      <c r="J576" s="194"/>
      <c r="K576" s="194"/>
      <c r="L576" s="194"/>
      <c r="M576" s="194"/>
      <c r="N576" s="194"/>
      <c r="O576" s="194"/>
      <c r="P576" s="194"/>
      <c r="Q576" s="194"/>
      <c r="R576" s="194"/>
      <c r="S576" s="194"/>
      <c r="T576" s="194"/>
      <c r="U576" s="194"/>
      <c r="V576" s="194"/>
    </row>
    <row r="577" spans="1:22" ht="16.5" customHeight="1">
      <c r="A577" s="194"/>
      <c r="B577" s="194"/>
      <c r="C577" s="474"/>
      <c r="D577" s="194"/>
      <c r="E577" s="194"/>
      <c r="F577" s="194"/>
      <c r="G577" s="194"/>
      <c r="H577" s="194"/>
      <c r="I577" s="194"/>
      <c r="J577" s="194"/>
      <c r="K577" s="194"/>
      <c r="L577" s="194"/>
      <c r="M577" s="194"/>
      <c r="N577" s="194"/>
      <c r="O577" s="194"/>
      <c r="P577" s="194"/>
      <c r="Q577" s="194"/>
      <c r="R577" s="194"/>
      <c r="S577" s="194"/>
      <c r="T577" s="194"/>
      <c r="U577" s="194"/>
      <c r="V577" s="194"/>
    </row>
    <row r="578" spans="1:22" ht="16.5" customHeight="1">
      <c r="A578" s="194"/>
      <c r="B578" s="194"/>
      <c r="C578" s="474"/>
      <c r="D578" s="194"/>
      <c r="E578" s="194"/>
      <c r="F578" s="194"/>
      <c r="G578" s="194"/>
      <c r="H578" s="194"/>
      <c r="I578" s="194"/>
      <c r="J578" s="194"/>
      <c r="K578" s="194"/>
      <c r="L578" s="194"/>
      <c r="M578" s="194"/>
      <c r="N578" s="194"/>
      <c r="O578" s="194"/>
      <c r="P578" s="194"/>
      <c r="Q578" s="194"/>
      <c r="R578" s="194"/>
      <c r="S578" s="194"/>
      <c r="T578" s="194"/>
      <c r="U578" s="194"/>
      <c r="V578" s="194"/>
    </row>
    <row r="579" spans="1:22" ht="16.5" customHeight="1">
      <c r="A579" s="194"/>
      <c r="B579" s="194"/>
      <c r="C579" s="474"/>
      <c r="D579" s="194"/>
      <c r="E579" s="194"/>
      <c r="F579" s="194"/>
      <c r="G579" s="194"/>
      <c r="H579" s="194"/>
      <c r="I579" s="194"/>
      <c r="J579" s="194"/>
      <c r="K579" s="194"/>
      <c r="L579" s="194"/>
      <c r="M579" s="194"/>
      <c r="N579" s="194"/>
      <c r="O579" s="194"/>
      <c r="P579" s="194"/>
      <c r="Q579" s="194"/>
      <c r="R579" s="194"/>
      <c r="S579" s="194"/>
      <c r="T579" s="194"/>
      <c r="U579" s="194"/>
      <c r="V579" s="194"/>
    </row>
    <row r="580" spans="1:22" ht="16.5" customHeight="1">
      <c r="A580" s="194"/>
      <c r="B580" s="194"/>
      <c r="C580" s="474"/>
      <c r="D580" s="194"/>
      <c r="E580" s="194"/>
      <c r="F580" s="194"/>
      <c r="G580" s="194"/>
      <c r="H580" s="194"/>
      <c r="I580" s="194"/>
      <c r="J580" s="194"/>
      <c r="K580" s="194"/>
      <c r="L580" s="194"/>
      <c r="M580" s="194"/>
      <c r="N580" s="194"/>
      <c r="O580" s="194"/>
      <c r="P580" s="194"/>
      <c r="Q580" s="194"/>
      <c r="R580" s="194"/>
      <c r="S580" s="194"/>
      <c r="T580" s="194"/>
      <c r="U580" s="194"/>
      <c r="V580" s="194"/>
    </row>
    <row r="581" spans="1:22" ht="16.5" customHeight="1">
      <c r="A581" s="194"/>
      <c r="B581" s="194"/>
      <c r="C581" s="474"/>
      <c r="D581" s="194"/>
      <c r="E581" s="194"/>
      <c r="F581" s="194"/>
      <c r="G581" s="194"/>
      <c r="H581" s="194"/>
      <c r="I581" s="194"/>
      <c r="J581" s="194"/>
      <c r="K581" s="194"/>
      <c r="L581" s="194"/>
      <c r="M581" s="194"/>
      <c r="N581" s="194"/>
      <c r="O581" s="194"/>
      <c r="P581" s="194"/>
      <c r="Q581" s="194"/>
      <c r="R581" s="194"/>
      <c r="S581" s="194"/>
      <c r="T581" s="194"/>
      <c r="U581" s="194"/>
      <c r="V581" s="194"/>
    </row>
    <row r="582" spans="1:22" ht="16.5" customHeight="1">
      <c r="A582" s="194"/>
      <c r="B582" s="194"/>
      <c r="C582" s="474"/>
      <c r="D582" s="194"/>
      <c r="E582" s="194"/>
      <c r="F582" s="194"/>
      <c r="G582" s="194"/>
      <c r="H582" s="194"/>
      <c r="I582" s="194"/>
      <c r="J582" s="194"/>
      <c r="K582" s="194"/>
      <c r="L582" s="194"/>
      <c r="M582" s="194"/>
      <c r="N582" s="194"/>
      <c r="O582" s="194"/>
      <c r="P582" s="194"/>
      <c r="Q582" s="194"/>
      <c r="R582" s="194"/>
      <c r="S582" s="194"/>
      <c r="T582" s="194"/>
      <c r="U582" s="194"/>
      <c r="V582" s="194"/>
    </row>
    <row r="583" spans="1:22" ht="16.5" customHeight="1">
      <c r="A583" s="194"/>
      <c r="B583" s="194"/>
      <c r="C583" s="474"/>
      <c r="D583" s="194"/>
      <c r="E583" s="194"/>
      <c r="F583" s="194"/>
      <c r="G583" s="194"/>
      <c r="H583" s="194"/>
      <c r="I583" s="194"/>
      <c r="J583" s="194"/>
      <c r="K583" s="194"/>
      <c r="L583" s="194"/>
      <c r="M583" s="194"/>
      <c r="N583" s="194"/>
      <c r="O583" s="194"/>
      <c r="P583" s="194"/>
      <c r="Q583" s="194"/>
      <c r="R583" s="194"/>
      <c r="S583" s="194"/>
      <c r="T583" s="194"/>
      <c r="U583" s="194"/>
      <c r="V583" s="194"/>
    </row>
    <row r="584" spans="1:22" ht="16.5" customHeight="1">
      <c r="A584" s="194"/>
      <c r="B584" s="194"/>
      <c r="C584" s="474"/>
      <c r="D584" s="194"/>
      <c r="E584" s="194"/>
      <c r="F584" s="194"/>
      <c r="G584" s="194"/>
      <c r="H584" s="194"/>
      <c r="I584" s="194"/>
      <c r="J584" s="194"/>
      <c r="K584" s="194"/>
      <c r="L584" s="194"/>
      <c r="M584" s="194"/>
      <c r="N584" s="194"/>
      <c r="O584" s="194"/>
      <c r="P584" s="194"/>
      <c r="Q584" s="194"/>
      <c r="R584" s="194"/>
      <c r="S584" s="194"/>
      <c r="T584" s="194"/>
      <c r="U584" s="194"/>
      <c r="V584" s="194"/>
    </row>
    <row r="585" spans="1:22" ht="16.5" customHeight="1">
      <c r="A585" s="194"/>
      <c r="B585" s="194"/>
      <c r="C585" s="474"/>
      <c r="D585" s="194"/>
      <c r="E585" s="194"/>
      <c r="F585" s="194"/>
      <c r="G585" s="194"/>
      <c r="H585" s="194"/>
      <c r="I585" s="194"/>
      <c r="J585" s="194"/>
      <c r="K585" s="194"/>
      <c r="L585" s="194"/>
      <c r="M585" s="194"/>
      <c r="N585" s="194"/>
      <c r="O585" s="194"/>
      <c r="P585" s="194"/>
      <c r="Q585" s="194"/>
      <c r="R585" s="194"/>
      <c r="S585" s="194"/>
      <c r="T585" s="194"/>
      <c r="U585" s="194"/>
      <c r="V585" s="194"/>
    </row>
    <row r="586" spans="1:22" ht="16.5" customHeight="1">
      <c r="A586" s="194"/>
      <c r="B586" s="194"/>
      <c r="C586" s="474"/>
      <c r="D586" s="194"/>
      <c r="E586" s="194"/>
      <c r="F586" s="194"/>
      <c r="G586" s="194"/>
      <c r="H586" s="194"/>
      <c r="I586" s="194"/>
      <c r="J586" s="194"/>
      <c r="K586" s="194"/>
      <c r="L586" s="194"/>
      <c r="M586" s="194"/>
      <c r="N586" s="194"/>
      <c r="O586" s="194"/>
      <c r="P586" s="194"/>
      <c r="Q586" s="194"/>
      <c r="R586" s="194"/>
      <c r="S586" s="194"/>
      <c r="T586" s="194"/>
      <c r="U586" s="194"/>
      <c r="V586" s="194"/>
    </row>
    <row r="587" spans="1:22" ht="16.5" customHeight="1">
      <c r="A587" s="194"/>
      <c r="B587" s="194"/>
      <c r="C587" s="474"/>
      <c r="D587" s="194"/>
      <c r="E587" s="194"/>
      <c r="F587" s="194"/>
      <c r="G587" s="194"/>
      <c r="H587" s="194"/>
      <c r="I587" s="194"/>
      <c r="J587" s="194"/>
      <c r="K587" s="194"/>
      <c r="L587" s="194"/>
      <c r="M587" s="194"/>
      <c r="N587" s="194"/>
      <c r="O587" s="194"/>
      <c r="P587" s="194"/>
      <c r="Q587" s="194"/>
      <c r="R587" s="194"/>
      <c r="S587" s="194"/>
      <c r="T587" s="194"/>
      <c r="U587" s="194"/>
      <c r="V587" s="194"/>
    </row>
    <row r="588" spans="1:22" ht="16.5" customHeight="1">
      <c r="A588" s="194"/>
      <c r="B588" s="194"/>
      <c r="C588" s="474"/>
      <c r="D588" s="194"/>
      <c r="E588" s="194"/>
      <c r="F588" s="194"/>
      <c r="G588" s="194"/>
      <c r="H588" s="194"/>
      <c r="I588" s="194"/>
      <c r="J588" s="194"/>
      <c r="K588" s="194"/>
      <c r="L588" s="194"/>
      <c r="M588" s="194"/>
      <c r="N588" s="194"/>
      <c r="O588" s="194"/>
      <c r="P588" s="194"/>
      <c r="Q588" s="194"/>
      <c r="R588" s="194"/>
      <c r="S588" s="194"/>
      <c r="T588" s="194"/>
      <c r="U588" s="194"/>
      <c r="V588" s="194"/>
    </row>
    <row r="589" spans="1:22" ht="16.5" customHeight="1">
      <c r="A589" s="194"/>
      <c r="B589" s="194"/>
      <c r="C589" s="474"/>
      <c r="D589" s="194"/>
      <c r="E589" s="194"/>
      <c r="F589" s="194"/>
      <c r="G589" s="194"/>
      <c r="H589" s="194"/>
      <c r="I589" s="194"/>
      <c r="J589" s="194"/>
      <c r="K589" s="194"/>
      <c r="L589" s="194"/>
      <c r="M589" s="194"/>
      <c r="N589" s="194"/>
      <c r="O589" s="194"/>
      <c r="P589" s="194"/>
      <c r="Q589" s="194"/>
      <c r="R589" s="194"/>
      <c r="S589" s="194"/>
      <c r="T589" s="194"/>
      <c r="U589" s="194"/>
      <c r="V589" s="194"/>
    </row>
    <row r="590" spans="1:22" ht="16.5" customHeight="1">
      <c r="A590" s="194"/>
      <c r="B590" s="194"/>
      <c r="C590" s="474"/>
      <c r="D590" s="194"/>
      <c r="E590" s="194"/>
      <c r="F590" s="194"/>
      <c r="G590" s="194"/>
      <c r="H590" s="194"/>
      <c r="I590" s="194"/>
      <c r="J590" s="194"/>
      <c r="K590" s="194"/>
      <c r="L590" s="194"/>
      <c r="M590" s="194"/>
      <c r="N590" s="194"/>
      <c r="O590" s="194"/>
      <c r="P590" s="194"/>
      <c r="Q590" s="194"/>
      <c r="R590" s="194"/>
      <c r="S590" s="194"/>
      <c r="T590" s="194"/>
      <c r="U590" s="194"/>
      <c r="V590" s="194"/>
    </row>
    <row r="591" spans="1:22" ht="16.5" customHeight="1">
      <c r="A591" s="194"/>
      <c r="B591" s="194"/>
      <c r="C591" s="474"/>
      <c r="D591" s="194"/>
      <c r="E591" s="194"/>
      <c r="F591" s="194"/>
      <c r="G591" s="194"/>
      <c r="H591" s="194"/>
      <c r="I591" s="194"/>
      <c r="J591" s="194"/>
      <c r="K591" s="194"/>
      <c r="L591" s="194"/>
      <c r="M591" s="194"/>
      <c r="N591" s="194"/>
      <c r="O591" s="194"/>
      <c r="P591" s="194"/>
      <c r="Q591" s="194"/>
      <c r="R591" s="194"/>
      <c r="S591" s="194"/>
      <c r="T591" s="194"/>
      <c r="U591" s="194"/>
      <c r="V591" s="194"/>
    </row>
    <row r="592" spans="1:22" ht="16.5" customHeight="1">
      <c r="A592" s="194"/>
      <c r="B592" s="194"/>
      <c r="C592" s="474"/>
      <c r="D592" s="194"/>
      <c r="E592" s="194"/>
      <c r="F592" s="194"/>
      <c r="G592" s="194"/>
      <c r="H592" s="194"/>
      <c r="I592" s="194"/>
      <c r="J592" s="194"/>
      <c r="K592" s="194"/>
      <c r="L592" s="194"/>
      <c r="M592" s="194"/>
      <c r="N592" s="194"/>
      <c r="O592" s="194"/>
      <c r="P592" s="194"/>
      <c r="Q592" s="194"/>
      <c r="R592" s="194"/>
      <c r="S592" s="194"/>
      <c r="T592" s="194"/>
      <c r="U592" s="194"/>
      <c r="V592" s="194"/>
    </row>
    <row r="593" spans="1:22" ht="16.5" customHeight="1">
      <c r="A593" s="194"/>
      <c r="B593" s="194"/>
      <c r="C593" s="474"/>
      <c r="D593" s="194"/>
      <c r="E593" s="194"/>
      <c r="F593" s="194"/>
      <c r="G593" s="194"/>
      <c r="H593" s="194"/>
      <c r="I593" s="194"/>
      <c r="J593" s="194"/>
      <c r="K593" s="194"/>
      <c r="L593" s="194"/>
      <c r="M593" s="194"/>
      <c r="N593" s="194"/>
      <c r="O593" s="194"/>
      <c r="P593" s="194"/>
      <c r="Q593" s="194"/>
      <c r="R593" s="194"/>
      <c r="S593" s="194"/>
      <c r="T593" s="194"/>
      <c r="U593" s="194"/>
      <c r="V593" s="194"/>
    </row>
    <row r="594" spans="1:22" ht="16.5" customHeight="1">
      <c r="A594" s="194"/>
      <c r="B594" s="194"/>
      <c r="C594" s="474"/>
      <c r="D594" s="194"/>
      <c r="E594" s="194"/>
      <c r="F594" s="194"/>
      <c r="G594" s="194"/>
      <c r="H594" s="194"/>
      <c r="I594" s="194"/>
      <c r="J594" s="194"/>
      <c r="K594" s="194"/>
      <c r="L594" s="194"/>
      <c r="M594" s="194"/>
      <c r="N594" s="194"/>
      <c r="O594" s="194"/>
      <c r="P594" s="194"/>
      <c r="Q594" s="194"/>
      <c r="R594" s="194"/>
      <c r="S594" s="194"/>
      <c r="T594" s="194"/>
      <c r="U594" s="194"/>
      <c r="V594" s="194"/>
    </row>
    <row r="595" spans="1:22" ht="16.5" customHeight="1">
      <c r="A595" s="194"/>
      <c r="B595" s="194"/>
      <c r="C595" s="474"/>
      <c r="D595" s="194"/>
      <c r="E595" s="194"/>
      <c r="F595" s="194"/>
      <c r="G595" s="194"/>
      <c r="H595" s="194"/>
      <c r="I595" s="194"/>
      <c r="J595" s="194"/>
      <c r="K595" s="194"/>
      <c r="L595" s="194"/>
      <c r="M595" s="194"/>
      <c r="N595" s="194"/>
      <c r="O595" s="194"/>
      <c r="P595" s="194"/>
      <c r="Q595" s="194"/>
      <c r="R595" s="194"/>
      <c r="S595" s="194"/>
      <c r="T595" s="194"/>
      <c r="U595" s="194"/>
      <c r="V595" s="194"/>
    </row>
    <row r="596" spans="1:22" ht="16.5" customHeight="1">
      <c r="A596" s="194"/>
      <c r="B596" s="194"/>
      <c r="C596" s="474"/>
      <c r="D596" s="194"/>
      <c r="E596" s="194"/>
      <c r="F596" s="194"/>
      <c r="G596" s="194"/>
      <c r="H596" s="194"/>
      <c r="I596" s="194"/>
      <c r="J596" s="194"/>
      <c r="K596" s="194"/>
      <c r="L596" s="194"/>
      <c r="M596" s="194"/>
      <c r="N596" s="194"/>
      <c r="O596" s="194"/>
      <c r="P596" s="194"/>
      <c r="Q596" s="194"/>
      <c r="R596" s="194"/>
      <c r="S596" s="194"/>
      <c r="T596" s="194"/>
      <c r="U596" s="194"/>
      <c r="V596" s="194"/>
    </row>
    <row r="597" spans="1:22" ht="16.5" customHeight="1">
      <c r="A597" s="194"/>
      <c r="B597" s="194"/>
      <c r="C597" s="474"/>
      <c r="D597" s="194"/>
      <c r="E597" s="194"/>
      <c r="F597" s="194"/>
      <c r="G597" s="194"/>
      <c r="H597" s="194"/>
      <c r="I597" s="194"/>
      <c r="J597" s="194"/>
      <c r="K597" s="194"/>
      <c r="L597" s="194"/>
      <c r="M597" s="194"/>
      <c r="N597" s="194"/>
      <c r="O597" s="194"/>
      <c r="P597" s="194"/>
      <c r="Q597" s="194"/>
      <c r="R597" s="194"/>
      <c r="S597" s="194"/>
      <c r="T597" s="194"/>
      <c r="U597" s="194"/>
      <c r="V597" s="194"/>
    </row>
    <row r="598" spans="1:22" ht="16.5" customHeight="1">
      <c r="A598" s="194"/>
      <c r="B598" s="194"/>
      <c r="C598" s="474"/>
      <c r="D598" s="194"/>
      <c r="E598" s="194"/>
      <c r="F598" s="194"/>
      <c r="G598" s="194"/>
      <c r="H598" s="194"/>
      <c r="I598" s="194"/>
      <c r="J598" s="194"/>
      <c r="K598" s="194"/>
      <c r="L598" s="194"/>
      <c r="M598" s="194"/>
      <c r="N598" s="194"/>
      <c r="O598" s="194"/>
      <c r="P598" s="194"/>
      <c r="Q598" s="194"/>
      <c r="R598" s="194"/>
      <c r="S598" s="194"/>
      <c r="T598" s="194"/>
      <c r="U598" s="194"/>
      <c r="V598" s="194"/>
    </row>
    <row r="599" spans="1:22" ht="16.5" customHeight="1">
      <c r="A599" s="194"/>
      <c r="B599" s="194"/>
      <c r="C599" s="474"/>
      <c r="D599" s="194"/>
      <c r="E599" s="194"/>
      <c r="F599" s="194"/>
      <c r="G599" s="194"/>
      <c r="H599" s="194"/>
      <c r="I599" s="194"/>
      <c r="J599" s="194"/>
      <c r="K599" s="194"/>
      <c r="L599" s="194"/>
      <c r="M599" s="194"/>
      <c r="N599" s="194"/>
      <c r="O599" s="194"/>
      <c r="P599" s="194"/>
      <c r="Q599" s="194"/>
      <c r="R599" s="194"/>
      <c r="S599" s="194"/>
      <c r="T599" s="194"/>
      <c r="U599" s="194"/>
      <c r="V599" s="194"/>
    </row>
    <row r="600" spans="1:22" ht="16.5" customHeight="1">
      <c r="A600" s="194"/>
      <c r="B600" s="194"/>
      <c r="C600" s="474"/>
      <c r="D600" s="194"/>
      <c r="E600" s="194"/>
      <c r="F600" s="194"/>
      <c r="G600" s="194"/>
      <c r="H600" s="194"/>
      <c r="I600" s="194"/>
      <c r="J600" s="194"/>
      <c r="K600" s="194"/>
      <c r="L600" s="194"/>
      <c r="M600" s="194"/>
      <c r="N600" s="194"/>
      <c r="O600" s="194"/>
      <c r="P600" s="194"/>
      <c r="Q600" s="194"/>
      <c r="R600" s="194"/>
      <c r="S600" s="194"/>
      <c r="T600" s="194"/>
      <c r="U600" s="194"/>
      <c r="V600" s="194"/>
    </row>
    <row r="601" spans="1:22" ht="16.5" customHeight="1">
      <c r="A601" s="194"/>
      <c r="B601" s="194"/>
      <c r="C601" s="474"/>
      <c r="D601" s="194"/>
      <c r="E601" s="194"/>
      <c r="F601" s="194"/>
      <c r="G601" s="194"/>
      <c r="H601" s="194"/>
      <c r="I601" s="194"/>
      <c r="J601" s="194"/>
      <c r="K601" s="194"/>
      <c r="L601" s="194"/>
      <c r="M601" s="194"/>
      <c r="N601" s="194"/>
      <c r="O601" s="194"/>
      <c r="P601" s="194"/>
      <c r="Q601" s="194"/>
      <c r="R601" s="194"/>
      <c r="S601" s="194"/>
      <c r="T601" s="194"/>
      <c r="U601" s="194"/>
      <c r="V601" s="194"/>
    </row>
    <row r="602" spans="1:22" ht="16.5" customHeight="1">
      <c r="A602" s="194"/>
      <c r="B602" s="194"/>
      <c r="C602" s="474"/>
      <c r="D602" s="194"/>
      <c r="E602" s="194"/>
      <c r="F602" s="194"/>
      <c r="G602" s="194"/>
      <c r="H602" s="194"/>
      <c r="I602" s="194"/>
      <c r="J602" s="194"/>
      <c r="K602" s="194"/>
      <c r="L602" s="194"/>
      <c r="M602" s="194"/>
      <c r="N602" s="194"/>
      <c r="O602" s="194"/>
      <c r="P602" s="194"/>
      <c r="Q602" s="194"/>
      <c r="R602" s="194"/>
      <c r="S602" s="194"/>
      <c r="T602" s="194"/>
      <c r="U602" s="194"/>
      <c r="V602" s="194"/>
    </row>
    <row r="603" spans="1:22" ht="16.5" customHeight="1">
      <c r="A603" s="194"/>
      <c r="B603" s="194"/>
      <c r="C603" s="474"/>
      <c r="D603" s="194"/>
      <c r="E603" s="194"/>
      <c r="F603" s="194"/>
      <c r="G603" s="194"/>
      <c r="H603" s="194"/>
      <c r="I603" s="194"/>
      <c r="J603" s="194"/>
      <c r="K603" s="194"/>
      <c r="L603" s="194"/>
      <c r="M603" s="194"/>
      <c r="N603" s="194"/>
      <c r="O603" s="194"/>
      <c r="P603" s="194"/>
      <c r="Q603" s="194"/>
      <c r="R603" s="194"/>
      <c r="S603" s="194"/>
      <c r="T603" s="194"/>
      <c r="U603" s="194"/>
      <c r="V603" s="194"/>
    </row>
    <row r="604" spans="1:22" ht="16.5" customHeight="1">
      <c r="A604" s="194"/>
      <c r="B604" s="194"/>
      <c r="C604" s="474"/>
      <c r="D604" s="194"/>
      <c r="E604" s="194"/>
      <c r="F604" s="194"/>
      <c r="G604" s="194"/>
      <c r="H604" s="194"/>
      <c r="I604" s="194"/>
      <c r="J604" s="194"/>
      <c r="K604" s="194"/>
      <c r="L604" s="194"/>
      <c r="M604" s="194"/>
      <c r="N604" s="194"/>
      <c r="O604" s="194"/>
      <c r="P604" s="194"/>
      <c r="Q604" s="194"/>
      <c r="R604" s="194"/>
      <c r="S604" s="194"/>
      <c r="T604" s="194"/>
      <c r="U604" s="194"/>
      <c r="V604" s="194"/>
    </row>
    <row r="605" spans="1:22" ht="16.5" customHeight="1">
      <c r="A605" s="194"/>
      <c r="B605" s="194"/>
      <c r="C605" s="474"/>
      <c r="D605" s="194"/>
      <c r="E605" s="194"/>
      <c r="F605" s="194"/>
      <c r="G605" s="194"/>
      <c r="H605" s="194"/>
      <c r="I605" s="194"/>
      <c r="J605" s="194"/>
      <c r="K605" s="194"/>
      <c r="L605" s="194"/>
      <c r="M605" s="194"/>
      <c r="N605" s="194"/>
      <c r="O605" s="194"/>
      <c r="P605" s="194"/>
      <c r="Q605" s="194"/>
      <c r="R605" s="194"/>
      <c r="S605" s="194"/>
      <c r="T605" s="194"/>
      <c r="U605" s="194"/>
      <c r="V605" s="194"/>
    </row>
    <row r="606" spans="1:22" ht="16.5" customHeight="1">
      <c r="A606" s="194"/>
      <c r="B606" s="194"/>
      <c r="C606" s="474"/>
      <c r="D606" s="194"/>
      <c r="E606" s="194"/>
      <c r="F606" s="194"/>
      <c r="G606" s="194"/>
      <c r="H606" s="194"/>
      <c r="I606" s="194"/>
      <c r="J606" s="194"/>
      <c r="K606" s="194"/>
      <c r="L606" s="194"/>
      <c r="M606" s="194"/>
      <c r="N606" s="194"/>
      <c r="O606" s="194"/>
      <c r="P606" s="194"/>
      <c r="Q606" s="194"/>
      <c r="R606" s="194"/>
      <c r="S606" s="194"/>
      <c r="T606" s="194"/>
      <c r="U606" s="194"/>
      <c r="V606" s="194"/>
    </row>
    <row r="607" spans="1:22" ht="16.5" customHeight="1">
      <c r="A607" s="194"/>
      <c r="B607" s="194"/>
      <c r="C607" s="474"/>
      <c r="D607" s="194"/>
      <c r="E607" s="194"/>
      <c r="F607" s="194"/>
      <c r="G607" s="194"/>
      <c r="H607" s="194"/>
      <c r="I607" s="194"/>
      <c r="J607" s="194"/>
      <c r="K607" s="194"/>
      <c r="L607" s="194"/>
      <c r="M607" s="194"/>
      <c r="N607" s="194"/>
      <c r="O607" s="194"/>
      <c r="P607" s="194"/>
      <c r="Q607" s="194"/>
      <c r="R607" s="194"/>
      <c r="S607" s="194"/>
      <c r="T607" s="194"/>
      <c r="U607" s="194"/>
      <c r="V607" s="194"/>
    </row>
    <row r="608" spans="1:22" ht="16.5" customHeight="1">
      <c r="A608" s="194"/>
      <c r="B608" s="194"/>
      <c r="C608" s="474"/>
      <c r="D608" s="194"/>
      <c r="E608" s="194"/>
      <c r="F608" s="194"/>
      <c r="G608" s="194"/>
      <c r="H608" s="194"/>
      <c r="I608" s="194"/>
      <c r="J608" s="194"/>
      <c r="K608" s="194"/>
      <c r="L608" s="194"/>
      <c r="M608" s="194"/>
      <c r="N608" s="194"/>
      <c r="O608" s="194"/>
      <c r="P608" s="194"/>
      <c r="Q608" s="194"/>
      <c r="R608" s="194"/>
      <c r="S608" s="194"/>
      <c r="T608" s="194"/>
      <c r="U608" s="194"/>
      <c r="V608" s="194"/>
    </row>
    <row r="609" spans="1:22" ht="16.5" customHeight="1">
      <c r="A609" s="194"/>
      <c r="B609" s="194"/>
      <c r="C609" s="474"/>
      <c r="D609" s="194"/>
      <c r="E609" s="194"/>
      <c r="F609" s="194"/>
      <c r="G609" s="194"/>
      <c r="H609" s="194"/>
      <c r="I609" s="194"/>
      <c r="J609" s="194"/>
      <c r="K609" s="194"/>
      <c r="L609" s="194"/>
      <c r="M609" s="194"/>
      <c r="N609" s="194"/>
      <c r="O609" s="194"/>
      <c r="P609" s="194"/>
      <c r="Q609" s="194"/>
      <c r="R609" s="194"/>
      <c r="S609" s="194"/>
      <c r="T609" s="194"/>
      <c r="U609" s="194"/>
      <c r="V609" s="194"/>
    </row>
    <row r="610" spans="1:22" ht="16.5" customHeight="1">
      <c r="A610" s="194"/>
      <c r="B610" s="194"/>
      <c r="C610" s="474"/>
      <c r="D610" s="194"/>
      <c r="E610" s="194"/>
      <c r="F610" s="194"/>
      <c r="G610" s="194"/>
      <c r="H610" s="194"/>
      <c r="I610" s="194"/>
      <c r="J610" s="194"/>
      <c r="K610" s="194"/>
      <c r="L610" s="194"/>
      <c r="M610" s="194"/>
      <c r="N610" s="194"/>
      <c r="O610" s="194"/>
      <c r="P610" s="194"/>
      <c r="Q610" s="194"/>
      <c r="R610" s="194"/>
      <c r="S610" s="194"/>
      <c r="T610" s="194"/>
      <c r="U610" s="194"/>
      <c r="V610" s="194"/>
    </row>
    <row r="611" spans="1:22" ht="16.5" customHeight="1">
      <c r="A611" s="194"/>
      <c r="B611" s="194"/>
      <c r="C611" s="474"/>
      <c r="D611" s="194"/>
      <c r="E611" s="194"/>
      <c r="F611" s="194"/>
      <c r="G611" s="194"/>
      <c r="H611" s="194"/>
      <c r="I611" s="194"/>
      <c r="J611" s="194"/>
      <c r="K611" s="194"/>
      <c r="L611" s="194"/>
      <c r="M611" s="194"/>
      <c r="N611" s="194"/>
      <c r="O611" s="194"/>
      <c r="P611" s="194"/>
      <c r="Q611" s="194"/>
      <c r="R611" s="194"/>
      <c r="S611" s="194"/>
      <c r="T611" s="194"/>
      <c r="U611" s="194"/>
      <c r="V611" s="194"/>
    </row>
    <row r="612" spans="1:22" ht="16.5" customHeight="1">
      <c r="A612" s="194"/>
      <c r="B612" s="194"/>
      <c r="C612" s="474"/>
      <c r="D612" s="194"/>
      <c r="E612" s="194"/>
      <c r="F612" s="194"/>
      <c r="G612" s="194"/>
      <c r="H612" s="194"/>
      <c r="I612" s="194"/>
      <c r="J612" s="194"/>
      <c r="K612" s="194"/>
      <c r="L612" s="194"/>
      <c r="M612" s="194"/>
      <c r="N612" s="194"/>
      <c r="O612" s="194"/>
      <c r="P612" s="194"/>
      <c r="Q612" s="194"/>
      <c r="R612" s="194"/>
      <c r="S612" s="194"/>
      <c r="T612" s="194"/>
      <c r="U612" s="194"/>
      <c r="V612" s="194"/>
    </row>
    <row r="613" spans="1:22" ht="16.5" customHeight="1">
      <c r="A613" s="194"/>
      <c r="B613" s="194"/>
      <c r="C613" s="474"/>
      <c r="D613" s="194"/>
      <c r="E613" s="194"/>
      <c r="F613" s="194"/>
      <c r="G613" s="194"/>
      <c r="H613" s="194"/>
      <c r="I613" s="194"/>
      <c r="J613" s="194"/>
      <c r="K613" s="194"/>
      <c r="L613" s="194"/>
      <c r="M613" s="194"/>
      <c r="N613" s="194"/>
      <c r="O613" s="194"/>
      <c r="P613" s="194"/>
      <c r="Q613" s="194"/>
      <c r="R613" s="194"/>
      <c r="S613" s="194"/>
      <c r="T613" s="194"/>
      <c r="U613" s="194"/>
      <c r="V613" s="194"/>
    </row>
    <row r="614" spans="1:22" ht="16.5" customHeight="1">
      <c r="A614" s="194"/>
      <c r="B614" s="194"/>
      <c r="C614" s="474"/>
      <c r="D614" s="194"/>
      <c r="E614" s="194"/>
      <c r="F614" s="194"/>
      <c r="G614" s="194"/>
      <c r="H614" s="194"/>
      <c r="I614" s="194"/>
      <c r="J614" s="194"/>
      <c r="K614" s="194"/>
      <c r="L614" s="194"/>
      <c r="M614" s="194"/>
      <c r="N614" s="194"/>
      <c r="O614" s="194"/>
      <c r="P614" s="194"/>
      <c r="Q614" s="194"/>
      <c r="R614" s="194"/>
      <c r="S614" s="194"/>
      <c r="T614" s="194"/>
      <c r="U614" s="194"/>
      <c r="V614" s="194"/>
    </row>
    <row r="615" spans="1:22" ht="16.5" customHeight="1">
      <c r="A615" s="194"/>
      <c r="B615" s="194"/>
      <c r="C615" s="474"/>
      <c r="D615" s="194"/>
      <c r="E615" s="194"/>
      <c r="F615" s="194"/>
      <c r="G615" s="194"/>
      <c r="H615" s="194"/>
      <c r="I615" s="194"/>
      <c r="J615" s="194"/>
      <c r="K615" s="194"/>
      <c r="L615" s="194"/>
      <c r="M615" s="194"/>
      <c r="N615" s="194"/>
      <c r="O615" s="194"/>
      <c r="P615" s="194"/>
      <c r="Q615" s="194"/>
      <c r="R615" s="194"/>
      <c r="S615" s="194"/>
      <c r="T615" s="194"/>
      <c r="U615" s="194"/>
      <c r="V615" s="194"/>
    </row>
    <row r="616" spans="1:22" ht="16.5" customHeight="1">
      <c r="A616" s="194"/>
      <c r="B616" s="194"/>
      <c r="C616" s="474"/>
      <c r="D616" s="194"/>
      <c r="E616" s="194"/>
      <c r="F616" s="194"/>
      <c r="G616" s="194"/>
      <c r="H616" s="194"/>
      <c r="I616" s="194"/>
      <c r="J616" s="194"/>
      <c r="K616" s="194"/>
      <c r="L616" s="194"/>
      <c r="M616" s="194"/>
      <c r="N616" s="194"/>
      <c r="O616" s="194"/>
      <c r="P616" s="194"/>
      <c r="Q616" s="194"/>
      <c r="R616" s="194"/>
      <c r="S616" s="194"/>
      <c r="T616" s="194"/>
      <c r="U616" s="194"/>
      <c r="V616" s="194"/>
    </row>
    <row r="617" spans="1:22" ht="16.5" customHeight="1">
      <c r="A617" s="194"/>
      <c r="B617" s="194"/>
      <c r="C617" s="474"/>
      <c r="D617" s="194"/>
      <c r="E617" s="194"/>
      <c r="F617" s="194"/>
      <c r="G617" s="194"/>
      <c r="H617" s="194"/>
      <c r="I617" s="194"/>
      <c r="J617" s="194"/>
      <c r="K617" s="194"/>
      <c r="L617" s="194"/>
      <c r="M617" s="194"/>
      <c r="N617" s="194"/>
      <c r="O617" s="194"/>
      <c r="P617" s="194"/>
      <c r="Q617" s="194"/>
      <c r="R617" s="194"/>
      <c r="S617" s="194"/>
      <c r="T617" s="194"/>
      <c r="U617" s="194"/>
      <c r="V617" s="194"/>
    </row>
    <row r="618" spans="1:22" ht="16.5" customHeight="1">
      <c r="A618" s="194"/>
      <c r="B618" s="194"/>
      <c r="C618" s="474"/>
      <c r="D618" s="194"/>
      <c r="E618" s="194"/>
      <c r="F618" s="194"/>
      <c r="G618" s="194"/>
      <c r="H618" s="194"/>
      <c r="I618" s="194"/>
      <c r="J618" s="194"/>
      <c r="K618" s="194"/>
      <c r="L618" s="194"/>
      <c r="M618" s="194"/>
      <c r="N618" s="194"/>
      <c r="O618" s="194"/>
      <c r="P618" s="194"/>
      <c r="Q618" s="194"/>
      <c r="R618" s="194"/>
      <c r="S618" s="194"/>
      <c r="T618" s="194"/>
      <c r="U618" s="194"/>
      <c r="V618" s="194"/>
    </row>
    <row r="619" spans="1:22" ht="16.5" customHeight="1">
      <c r="A619" s="194"/>
      <c r="B619" s="194"/>
      <c r="C619" s="474"/>
      <c r="D619" s="194"/>
      <c r="E619" s="194"/>
      <c r="F619" s="194"/>
      <c r="G619" s="194"/>
      <c r="H619" s="194"/>
      <c r="I619" s="194"/>
      <c r="J619" s="194"/>
      <c r="K619" s="194"/>
      <c r="L619" s="194"/>
      <c r="M619" s="194"/>
      <c r="N619" s="194"/>
      <c r="O619" s="194"/>
      <c r="P619" s="194"/>
      <c r="Q619" s="194"/>
      <c r="R619" s="194"/>
      <c r="S619" s="194"/>
      <c r="T619" s="194"/>
      <c r="U619" s="194"/>
      <c r="V619" s="194"/>
    </row>
    <row r="620" spans="1:22" ht="16.5" customHeight="1">
      <c r="A620" s="194"/>
      <c r="B620" s="194"/>
      <c r="C620" s="474"/>
      <c r="D620" s="194"/>
      <c r="E620" s="194"/>
      <c r="F620" s="194"/>
      <c r="G620" s="194"/>
      <c r="H620" s="194"/>
      <c r="I620" s="194"/>
      <c r="J620" s="194"/>
      <c r="K620" s="194"/>
      <c r="L620" s="194"/>
      <c r="M620" s="194"/>
      <c r="N620" s="194"/>
      <c r="O620" s="194"/>
      <c r="P620" s="194"/>
      <c r="Q620" s="194"/>
      <c r="R620" s="194"/>
      <c r="S620" s="194"/>
      <c r="T620" s="194"/>
      <c r="U620" s="194"/>
      <c r="V620" s="194"/>
    </row>
    <row r="621" spans="1:22" ht="16.5" customHeight="1">
      <c r="A621" s="194"/>
      <c r="B621" s="194"/>
      <c r="C621" s="474"/>
      <c r="D621" s="194"/>
      <c r="E621" s="194"/>
      <c r="F621" s="194"/>
      <c r="G621" s="194"/>
      <c r="H621" s="194"/>
      <c r="I621" s="194"/>
      <c r="J621" s="194"/>
      <c r="K621" s="194"/>
      <c r="L621" s="194"/>
      <c r="M621" s="194"/>
      <c r="N621" s="194"/>
      <c r="O621" s="194"/>
      <c r="P621" s="194"/>
      <c r="Q621" s="194"/>
      <c r="R621" s="194"/>
      <c r="S621" s="194"/>
      <c r="T621" s="194"/>
      <c r="U621" s="194"/>
      <c r="V621" s="194"/>
    </row>
    <row r="622" spans="1:22" ht="16.5" customHeight="1">
      <c r="A622" s="194"/>
      <c r="B622" s="194"/>
      <c r="C622" s="474"/>
      <c r="D622" s="194"/>
      <c r="E622" s="194"/>
      <c r="F622" s="194"/>
      <c r="G622" s="194"/>
      <c r="H622" s="194"/>
      <c r="I622" s="194"/>
      <c r="J622" s="194"/>
      <c r="K622" s="194"/>
      <c r="L622" s="194"/>
      <c r="M622" s="194"/>
      <c r="N622" s="194"/>
      <c r="O622" s="194"/>
      <c r="P622" s="194"/>
      <c r="Q622" s="194"/>
      <c r="R622" s="194"/>
      <c r="S622" s="194"/>
      <c r="T622" s="194"/>
      <c r="U622" s="194"/>
      <c r="V622" s="194"/>
    </row>
    <row r="623" spans="1:22" ht="16.5" customHeight="1">
      <c r="A623" s="194"/>
      <c r="B623" s="194"/>
      <c r="C623" s="474"/>
      <c r="D623" s="194"/>
      <c r="E623" s="194"/>
      <c r="F623" s="194"/>
      <c r="G623" s="194"/>
      <c r="H623" s="194"/>
      <c r="I623" s="194"/>
      <c r="J623" s="194"/>
      <c r="K623" s="194"/>
      <c r="L623" s="194"/>
      <c r="M623" s="194"/>
      <c r="N623" s="194"/>
      <c r="O623" s="194"/>
      <c r="P623" s="194"/>
      <c r="Q623" s="194"/>
      <c r="R623" s="194"/>
      <c r="S623" s="194"/>
      <c r="T623" s="194"/>
      <c r="U623" s="194"/>
      <c r="V623" s="194"/>
    </row>
    <row r="624" spans="1:22" ht="16.5" customHeight="1">
      <c r="A624" s="194"/>
      <c r="B624" s="194"/>
      <c r="C624" s="474"/>
      <c r="D624" s="194"/>
      <c r="E624" s="194"/>
      <c r="F624" s="194"/>
      <c r="G624" s="194"/>
      <c r="H624" s="194"/>
      <c r="I624" s="194"/>
      <c r="J624" s="194"/>
      <c r="K624" s="194"/>
      <c r="L624" s="194"/>
      <c r="M624" s="194"/>
      <c r="N624" s="194"/>
      <c r="O624" s="194"/>
      <c r="P624" s="194"/>
      <c r="Q624" s="194"/>
      <c r="R624" s="194"/>
      <c r="S624" s="194"/>
      <c r="T624" s="194"/>
      <c r="U624" s="194"/>
      <c r="V624" s="194"/>
    </row>
    <row r="625" spans="1:22" ht="16.5" customHeight="1">
      <c r="A625" s="194"/>
      <c r="B625" s="194"/>
      <c r="C625" s="474"/>
      <c r="D625" s="194"/>
      <c r="E625" s="194"/>
      <c r="F625" s="194"/>
      <c r="G625" s="194"/>
      <c r="H625" s="194"/>
      <c r="I625" s="194"/>
      <c r="J625" s="194"/>
      <c r="K625" s="194"/>
      <c r="L625" s="194"/>
      <c r="M625" s="194"/>
      <c r="N625" s="194"/>
      <c r="O625" s="194"/>
      <c r="P625" s="194"/>
      <c r="Q625" s="194"/>
      <c r="R625" s="194"/>
      <c r="S625" s="194"/>
      <c r="T625" s="194"/>
      <c r="U625" s="194"/>
      <c r="V625" s="194"/>
    </row>
    <row r="626" spans="1:22" ht="16.5" customHeight="1">
      <c r="A626" s="194"/>
      <c r="B626" s="194"/>
      <c r="C626" s="474"/>
      <c r="D626" s="194"/>
      <c r="E626" s="194"/>
      <c r="F626" s="194"/>
      <c r="G626" s="194"/>
      <c r="H626" s="194"/>
      <c r="I626" s="194"/>
      <c r="J626" s="194"/>
      <c r="K626" s="194"/>
      <c r="L626" s="194"/>
      <c r="M626" s="194"/>
      <c r="N626" s="194"/>
      <c r="O626" s="194"/>
      <c r="P626" s="194"/>
      <c r="Q626" s="194"/>
      <c r="R626" s="194"/>
      <c r="S626" s="194"/>
      <c r="T626" s="194"/>
      <c r="U626" s="194"/>
      <c r="V626" s="194"/>
    </row>
    <row r="627" spans="1:22" ht="16.5" customHeight="1">
      <c r="A627" s="194"/>
      <c r="B627" s="194"/>
      <c r="C627" s="474"/>
      <c r="D627" s="194"/>
      <c r="E627" s="194"/>
      <c r="F627" s="194"/>
      <c r="G627" s="194"/>
      <c r="H627" s="194"/>
      <c r="I627" s="194"/>
      <c r="J627" s="194"/>
      <c r="K627" s="194"/>
      <c r="L627" s="194"/>
      <c r="M627" s="194"/>
      <c r="N627" s="194"/>
      <c r="O627" s="194"/>
      <c r="P627" s="194"/>
      <c r="Q627" s="194"/>
      <c r="R627" s="194"/>
      <c r="S627" s="194"/>
      <c r="T627" s="194"/>
      <c r="U627" s="194"/>
      <c r="V627" s="194"/>
    </row>
    <row r="628" spans="1:22" ht="16.5" customHeight="1">
      <c r="A628" s="194"/>
      <c r="B628" s="194"/>
      <c r="C628" s="474"/>
      <c r="D628" s="194"/>
      <c r="E628" s="194"/>
      <c r="F628" s="194"/>
      <c r="G628" s="194"/>
      <c r="H628" s="194"/>
      <c r="I628" s="194"/>
      <c r="J628" s="194"/>
      <c r="K628" s="194"/>
      <c r="L628" s="194"/>
      <c r="M628" s="194"/>
      <c r="N628" s="194"/>
      <c r="O628" s="194"/>
      <c r="P628" s="194"/>
      <c r="Q628" s="194"/>
      <c r="R628" s="194"/>
      <c r="S628" s="194"/>
      <c r="T628" s="194"/>
      <c r="U628" s="194"/>
      <c r="V628" s="194"/>
    </row>
    <row r="629" spans="1:22" ht="16.5" customHeight="1">
      <c r="A629" s="194"/>
      <c r="B629" s="194"/>
      <c r="C629" s="474"/>
      <c r="D629" s="194"/>
      <c r="E629" s="194"/>
      <c r="F629" s="194"/>
      <c r="G629" s="194"/>
      <c r="H629" s="194"/>
      <c r="I629" s="194"/>
      <c r="J629" s="194"/>
      <c r="K629" s="194"/>
      <c r="L629" s="194"/>
      <c r="M629" s="194"/>
      <c r="N629" s="194"/>
      <c r="O629" s="194"/>
      <c r="P629" s="194"/>
      <c r="Q629" s="194"/>
      <c r="R629" s="194"/>
      <c r="S629" s="194"/>
      <c r="T629" s="194"/>
      <c r="U629" s="194"/>
      <c r="V629" s="194"/>
    </row>
    <row r="630" spans="1:22" ht="16.5" customHeight="1">
      <c r="A630" s="194"/>
      <c r="B630" s="194"/>
      <c r="C630" s="474"/>
      <c r="D630" s="194"/>
      <c r="E630" s="194"/>
      <c r="F630" s="194"/>
      <c r="G630" s="194"/>
      <c r="H630" s="194"/>
      <c r="I630" s="194"/>
      <c r="J630" s="194"/>
      <c r="K630" s="194"/>
      <c r="L630" s="194"/>
      <c r="M630" s="194"/>
      <c r="N630" s="194"/>
      <c r="O630" s="194"/>
      <c r="P630" s="194"/>
      <c r="Q630" s="194"/>
      <c r="R630" s="194"/>
      <c r="S630" s="194"/>
      <c r="T630" s="194"/>
      <c r="U630" s="194"/>
      <c r="V630" s="194"/>
    </row>
    <row r="631" spans="1:22" ht="16.5" customHeight="1">
      <c r="A631" s="194"/>
      <c r="B631" s="194"/>
      <c r="C631" s="474"/>
      <c r="D631" s="194"/>
      <c r="E631" s="194"/>
      <c r="F631" s="194"/>
      <c r="G631" s="194"/>
      <c r="H631" s="194"/>
      <c r="I631" s="194"/>
      <c r="J631" s="194"/>
      <c r="K631" s="194"/>
      <c r="L631" s="194"/>
      <c r="M631" s="194"/>
      <c r="N631" s="194"/>
      <c r="O631" s="194"/>
      <c r="P631" s="194"/>
      <c r="Q631" s="194"/>
      <c r="R631" s="194"/>
      <c r="S631" s="194"/>
      <c r="T631" s="194"/>
      <c r="U631" s="194"/>
      <c r="V631" s="194"/>
    </row>
    <row r="632" spans="1:22" ht="16.5" customHeight="1">
      <c r="A632" s="194"/>
      <c r="B632" s="194"/>
      <c r="C632" s="474"/>
      <c r="D632" s="194"/>
      <c r="E632" s="194"/>
      <c r="F632" s="194"/>
      <c r="G632" s="194"/>
      <c r="H632" s="194"/>
      <c r="I632" s="194"/>
      <c r="J632" s="194"/>
      <c r="K632" s="194"/>
      <c r="L632" s="194"/>
      <c r="M632" s="194"/>
      <c r="N632" s="194"/>
      <c r="O632" s="194"/>
      <c r="P632" s="194"/>
      <c r="Q632" s="194"/>
      <c r="R632" s="194"/>
      <c r="S632" s="194"/>
      <c r="T632" s="194"/>
      <c r="U632" s="194"/>
      <c r="V632" s="194"/>
    </row>
    <row r="633" spans="1:22" ht="16.5" customHeight="1">
      <c r="A633" s="194"/>
      <c r="B633" s="194"/>
      <c r="C633" s="474"/>
      <c r="D633" s="194"/>
      <c r="E633" s="194"/>
      <c r="F633" s="194"/>
      <c r="G633" s="194"/>
      <c r="H633" s="194"/>
      <c r="I633" s="194"/>
      <c r="J633" s="194"/>
      <c r="K633" s="194"/>
      <c r="L633" s="194"/>
      <c r="M633" s="194"/>
      <c r="N633" s="194"/>
      <c r="O633" s="194"/>
      <c r="P633" s="194"/>
      <c r="Q633" s="194"/>
      <c r="R633" s="194"/>
      <c r="S633" s="194"/>
      <c r="T633" s="194"/>
      <c r="U633" s="194"/>
      <c r="V633" s="194"/>
    </row>
    <row r="634" spans="1:22" ht="16.5" customHeight="1">
      <c r="A634" s="194"/>
      <c r="B634" s="194"/>
      <c r="C634" s="474"/>
      <c r="D634" s="194"/>
      <c r="E634" s="194"/>
      <c r="F634" s="194"/>
      <c r="G634" s="194"/>
      <c r="H634" s="194"/>
      <c r="I634" s="194"/>
      <c r="J634" s="194"/>
      <c r="K634" s="194"/>
      <c r="L634" s="194"/>
      <c r="M634" s="194"/>
      <c r="N634" s="194"/>
      <c r="O634" s="194"/>
      <c r="P634" s="194"/>
      <c r="Q634" s="194"/>
      <c r="R634" s="194"/>
      <c r="S634" s="194"/>
      <c r="T634" s="194"/>
      <c r="U634" s="194"/>
      <c r="V634" s="194"/>
    </row>
    <row r="635" spans="1:22" ht="16.5" customHeight="1">
      <c r="A635" s="194"/>
      <c r="B635" s="194"/>
      <c r="C635" s="474"/>
      <c r="D635" s="194"/>
      <c r="E635" s="194"/>
      <c r="F635" s="194"/>
      <c r="G635" s="194"/>
      <c r="H635" s="194"/>
      <c r="I635" s="194"/>
      <c r="J635" s="194"/>
      <c r="K635" s="194"/>
      <c r="L635" s="194"/>
      <c r="M635" s="194"/>
      <c r="N635" s="194"/>
      <c r="O635" s="194"/>
      <c r="P635" s="194"/>
      <c r="Q635" s="194"/>
      <c r="R635" s="194"/>
      <c r="S635" s="194"/>
      <c r="T635" s="194"/>
      <c r="U635" s="194"/>
      <c r="V635" s="194"/>
    </row>
    <row r="636" spans="1:22" ht="16.5" customHeight="1">
      <c r="A636" s="194"/>
      <c r="B636" s="194"/>
      <c r="C636" s="474"/>
      <c r="D636" s="194"/>
      <c r="E636" s="194"/>
      <c r="F636" s="194"/>
      <c r="G636" s="194"/>
      <c r="H636" s="194"/>
      <c r="I636" s="194"/>
      <c r="J636" s="194"/>
      <c r="K636" s="194"/>
      <c r="L636" s="194"/>
      <c r="M636" s="194"/>
      <c r="N636" s="194"/>
      <c r="O636" s="194"/>
      <c r="P636" s="194"/>
      <c r="Q636" s="194"/>
      <c r="R636" s="194"/>
      <c r="S636" s="194"/>
      <c r="T636" s="194"/>
      <c r="U636" s="194"/>
      <c r="V636" s="194"/>
    </row>
    <row r="637" spans="1:22" ht="16.5" customHeight="1">
      <c r="A637" s="194"/>
      <c r="B637" s="194"/>
      <c r="C637" s="474"/>
      <c r="D637" s="194"/>
      <c r="E637" s="194"/>
      <c r="F637" s="194"/>
      <c r="G637" s="194"/>
      <c r="H637" s="194"/>
      <c r="I637" s="194"/>
      <c r="J637" s="194"/>
      <c r="K637" s="194"/>
      <c r="L637" s="194"/>
      <c r="M637" s="194"/>
      <c r="N637" s="194"/>
      <c r="O637" s="194"/>
      <c r="P637" s="194"/>
      <c r="Q637" s="194"/>
      <c r="R637" s="194"/>
      <c r="S637" s="194"/>
      <c r="T637" s="194"/>
      <c r="U637" s="194"/>
      <c r="V637" s="194"/>
    </row>
    <row r="638" spans="1:22" ht="16.5" customHeight="1">
      <c r="A638" s="194"/>
      <c r="B638" s="194"/>
      <c r="C638" s="474"/>
      <c r="D638" s="194"/>
      <c r="E638" s="194"/>
      <c r="F638" s="194"/>
      <c r="G638" s="194"/>
      <c r="H638" s="194"/>
      <c r="I638" s="194"/>
      <c r="J638" s="194"/>
      <c r="K638" s="194"/>
      <c r="L638" s="194"/>
      <c r="M638" s="194"/>
      <c r="N638" s="194"/>
      <c r="O638" s="194"/>
      <c r="P638" s="194"/>
      <c r="Q638" s="194"/>
      <c r="R638" s="194"/>
      <c r="S638" s="194"/>
      <c r="T638" s="194"/>
      <c r="U638" s="194"/>
      <c r="V638" s="194"/>
    </row>
    <row r="639" spans="1:22" ht="16.5" customHeight="1">
      <c r="A639" s="194"/>
      <c r="B639" s="194"/>
      <c r="C639" s="474"/>
      <c r="D639" s="194"/>
      <c r="E639" s="194"/>
      <c r="F639" s="194"/>
      <c r="G639" s="194"/>
      <c r="H639" s="194"/>
      <c r="I639" s="194"/>
      <c r="J639" s="194"/>
      <c r="K639" s="194"/>
      <c r="L639" s="194"/>
      <c r="M639" s="194"/>
      <c r="N639" s="194"/>
      <c r="O639" s="194"/>
      <c r="P639" s="194"/>
      <c r="Q639" s="194"/>
      <c r="R639" s="194"/>
      <c r="S639" s="194"/>
      <c r="T639" s="194"/>
      <c r="U639" s="194"/>
      <c r="V639" s="194"/>
    </row>
    <row r="640" spans="1:22" ht="16.5" customHeight="1">
      <c r="A640" s="194"/>
      <c r="B640" s="194"/>
      <c r="C640" s="474"/>
      <c r="D640" s="194"/>
      <c r="E640" s="194"/>
      <c r="F640" s="194"/>
      <c r="G640" s="194"/>
      <c r="H640" s="194"/>
      <c r="I640" s="194"/>
      <c r="J640" s="194"/>
      <c r="K640" s="194"/>
      <c r="L640" s="194"/>
      <c r="M640" s="194"/>
      <c r="N640" s="194"/>
      <c r="O640" s="194"/>
      <c r="P640" s="194"/>
      <c r="Q640" s="194"/>
      <c r="R640" s="194"/>
      <c r="S640" s="194"/>
      <c r="T640" s="194"/>
      <c r="U640" s="194"/>
      <c r="V640" s="194"/>
    </row>
    <row r="641" spans="1:22" ht="16.5" customHeight="1">
      <c r="A641" s="194"/>
      <c r="B641" s="194"/>
      <c r="C641" s="474"/>
      <c r="D641" s="194"/>
      <c r="E641" s="194"/>
      <c r="F641" s="194"/>
      <c r="G641" s="194"/>
      <c r="H641" s="194"/>
      <c r="I641" s="194"/>
      <c r="J641" s="194"/>
      <c r="K641" s="194"/>
      <c r="L641" s="194"/>
      <c r="M641" s="194"/>
      <c r="N641" s="194"/>
      <c r="O641" s="194"/>
      <c r="P641" s="194"/>
      <c r="Q641" s="194"/>
      <c r="R641" s="194"/>
      <c r="S641" s="194"/>
      <c r="T641" s="194"/>
      <c r="U641" s="194"/>
      <c r="V641" s="194"/>
    </row>
    <row r="642" spans="1:22" ht="16.5" customHeight="1">
      <c r="A642" s="194"/>
      <c r="B642" s="194"/>
      <c r="C642" s="474"/>
      <c r="D642" s="194"/>
      <c r="E642" s="194"/>
      <c r="F642" s="194"/>
      <c r="G642" s="194"/>
      <c r="H642" s="194"/>
      <c r="I642" s="194"/>
      <c r="J642" s="194"/>
      <c r="K642" s="194"/>
      <c r="L642" s="194"/>
      <c r="M642" s="194"/>
      <c r="N642" s="194"/>
      <c r="O642" s="194"/>
      <c r="P642" s="194"/>
      <c r="Q642" s="194"/>
      <c r="R642" s="194"/>
      <c r="S642" s="194"/>
      <c r="T642" s="194"/>
      <c r="U642" s="194"/>
      <c r="V642" s="194"/>
    </row>
    <row r="643" spans="1:22" ht="16.5" customHeight="1">
      <c r="A643" s="194"/>
      <c r="B643" s="194"/>
      <c r="C643" s="474"/>
      <c r="D643" s="194"/>
      <c r="E643" s="194"/>
      <c r="F643" s="194"/>
      <c r="G643" s="194"/>
      <c r="H643" s="194"/>
      <c r="I643" s="194"/>
      <c r="J643" s="194"/>
      <c r="K643" s="194"/>
      <c r="L643" s="194"/>
      <c r="M643" s="194"/>
      <c r="N643" s="194"/>
      <c r="O643" s="194"/>
      <c r="P643" s="194"/>
      <c r="Q643" s="194"/>
      <c r="R643" s="194"/>
      <c r="S643" s="194"/>
      <c r="T643" s="194"/>
      <c r="U643" s="194"/>
      <c r="V643" s="194"/>
    </row>
    <row r="644" spans="1:22" ht="16.5" customHeight="1">
      <c r="A644" s="194"/>
      <c r="B644" s="194"/>
      <c r="C644" s="474"/>
      <c r="D644" s="194"/>
      <c r="E644" s="194"/>
      <c r="F644" s="194"/>
      <c r="G644" s="194"/>
      <c r="H644" s="194"/>
      <c r="I644" s="194"/>
      <c r="J644" s="194"/>
      <c r="K644" s="194"/>
      <c r="L644" s="194"/>
      <c r="M644" s="194"/>
      <c r="N644" s="194"/>
      <c r="O644" s="194"/>
      <c r="P644" s="194"/>
      <c r="Q644" s="194"/>
      <c r="R644" s="194"/>
      <c r="S644" s="194"/>
      <c r="T644" s="194"/>
      <c r="U644" s="194"/>
      <c r="V644" s="194"/>
    </row>
    <row r="645" spans="1:22" ht="16.5" customHeight="1">
      <c r="A645" s="194"/>
      <c r="B645" s="194"/>
      <c r="C645" s="474"/>
      <c r="D645" s="194"/>
      <c r="E645" s="194"/>
      <c r="F645" s="194"/>
      <c r="G645" s="194"/>
      <c r="H645" s="194"/>
      <c r="I645" s="194"/>
      <c r="J645" s="194"/>
      <c r="K645" s="194"/>
      <c r="L645" s="194"/>
      <c r="M645" s="194"/>
      <c r="N645" s="194"/>
      <c r="O645" s="194"/>
      <c r="P645" s="194"/>
      <c r="Q645" s="194"/>
      <c r="R645" s="194"/>
      <c r="S645" s="194"/>
      <c r="T645" s="194"/>
      <c r="U645" s="194"/>
      <c r="V645" s="194"/>
    </row>
    <row r="646" spans="1:22" ht="16.5" customHeight="1">
      <c r="A646" s="194"/>
      <c r="B646" s="194"/>
      <c r="C646" s="474"/>
      <c r="D646" s="194"/>
      <c r="E646" s="194"/>
      <c r="F646" s="194"/>
      <c r="G646" s="194"/>
      <c r="H646" s="194"/>
      <c r="I646" s="194"/>
      <c r="J646" s="194"/>
      <c r="K646" s="194"/>
      <c r="L646" s="194"/>
      <c r="M646" s="194"/>
      <c r="N646" s="194"/>
      <c r="O646" s="194"/>
      <c r="P646" s="194"/>
      <c r="Q646" s="194"/>
      <c r="R646" s="194"/>
      <c r="S646" s="194"/>
      <c r="T646" s="194"/>
      <c r="U646" s="194"/>
      <c r="V646" s="194"/>
    </row>
    <row r="647" spans="1:22" ht="16.5" customHeight="1">
      <c r="A647" s="194"/>
      <c r="B647" s="194"/>
      <c r="C647" s="474"/>
      <c r="D647" s="194"/>
      <c r="E647" s="194"/>
      <c r="F647" s="194"/>
      <c r="G647" s="194"/>
      <c r="H647" s="194"/>
      <c r="I647" s="194"/>
      <c r="J647" s="194"/>
      <c r="K647" s="194"/>
      <c r="L647" s="194"/>
      <c r="M647" s="194"/>
      <c r="N647" s="194"/>
      <c r="O647" s="194"/>
      <c r="P647" s="194"/>
      <c r="Q647" s="194"/>
      <c r="R647" s="194"/>
      <c r="S647" s="194"/>
      <c r="T647" s="194"/>
      <c r="U647" s="194"/>
      <c r="V647" s="194"/>
    </row>
    <row r="648" spans="1:22" ht="16.5" customHeight="1">
      <c r="A648" s="194"/>
      <c r="B648" s="194"/>
      <c r="C648" s="474"/>
      <c r="D648" s="194"/>
      <c r="E648" s="194"/>
      <c r="F648" s="194"/>
      <c r="G648" s="194"/>
      <c r="H648" s="194"/>
      <c r="I648" s="194"/>
      <c r="J648" s="194"/>
      <c r="K648" s="194"/>
      <c r="L648" s="194"/>
      <c r="M648" s="194"/>
      <c r="N648" s="194"/>
      <c r="O648" s="194"/>
      <c r="P648" s="194"/>
      <c r="Q648" s="194"/>
      <c r="R648" s="194"/>
      <c r="S648" s="194"/>
      <c r="T648" s="194"/>
      <c r="U648" s="194"/>
      <c r="V648" s="194"/>
    </row>
    <row r="649" spans="1:22" ht="16.5" customHeight="1">
      <c r="A649" s="194"/>
      <c r="B649" s="194"/>
      <c r="C649" s="474"/>
      <c r="D649" s="194"/>
      <c r="E649" s="194"/>
      <c r="F649" s="194"/>
      <c r="G649" s="194"/>
      <c r="H649" s="194"/>
      <c r="I649" s="194"/>
      <c r="J649" s="194"/>
      <c r="K649" s="194"/>
      <c r="L649" s="194"/>
      <c r="M649" s="194"/>
      <c r="N649" s="194"/>
      <c r="O649" s="194"/>
      <c r="P649" s="194"/>
      <c r="Q649" s="194"/>
      <c r="R649" s="194"/>
      <c r="S649" s="194"/>
      <c r="T649" s="194"/>
      <c r="U649" s="194"/>
      <c r="V649" s="194"/>
    </row>
    <row r="650" spans="1:22" ht="16.5" customHeight="1">
      <c r="A650" s="194"/>
      <c r="B650" s="194"/>
      <c r="C650" s="474"/>
      <c r="D650" s="194"/>
      <c r="E650" s="194"/>
      <c r="F650" s="194"/>
      <c r="G650" s="194"/>
      <c r="H650" s="194"/>
      <c r="I650" s="194"/>
      <c r="J650" s="194"/>
      <c r="K650" s="194"/>
      <c r="L650" s="194"/>
      <c r="M650" s="194"/>
      <c r="N650" s="194"/>
      <c r="O650" s="194"/>
      <c r="P650" s="194"/>
      <c r="Q650" s="194"/>
      <c r="R650" s="194"/>
      <c r="S650" s="194"/>
      <c r="T650" s="194"/>
      <c r="U650" s="194"/>
      <c r="V650" s="194"/>
    </row>
    <row r="651" spans="1:22" ht="16.5" customHeight="1">
      <c r="A651" s="194"/>
      <c r="B651" s="194"/>
      <c r="C651" s="474"/>
      <c r="D651" s="194"/>
      <c r="E651" s="194"/>
      <c r="F651" s="194"/>
      <c r="G651" s="194"/>
      <c r="H651" s="194"/>
      <c r="I651" s="194"/>
      <c r="J651" s="194"/>
      <c r="K651" s="194"/>
      <c r="L651" s="194"/>
      <c r="M651" s="194"/>
      <c r="N651" s="194"/>
      <c r="O651" s="194"/>
      <c r="P651" s="194"/>
      <c r="Q651" s="194"/>
      <c r="R651" s="194"/>
      <c r="S651" s="194"/>
      <c r="T651" s="194"/>
      <c r="U651" s="194"/>
      <c r="V651" s="194"/>
    </row>
    <row r="652" spans="1:22" ht="16.5" customHeight="1">
      <c r="A652" s="194"/>
      <c r="B652" s="194"/>
      <c r="C652" s="474"/>
      <c r="D652" s="194"/>
      <c r="E652" s="194"/>
      <c r="F652" s="194"/>
      <c r="G652" s="194"/>
      <c r="H652" s="194"/>
      <c r="I652" s="194"/>
      <c r="J652" s="194"/>
      <c r="K652" s="194"/>
      <c r="L652" s="194"/>
      <c r="M652" s="194"/>
      <c r="N652" s="194"/>
      <c r="O652" s="194"/>
      <c r="P652" s="194"/>
      <c r="Q652" s="194"/>
      <c r="R652" s="194"/>
      <c r="S652" s="194"/>
      <c r="T652" s="194"/>
      <c r="U652" s="194"/>
      <c r="V652" s="194"/>
    </row>
    <row r="653" spans="1:22" ht="16.5" customHeight="1">
      <c r="A653" s="194"/>
      <c r="B653" s="194"/>
      <c r="C653" s="474"/>
      <c r="D653" s="194"/>
      <c r="E653" s="194"/>
      <c r="F653" s="194"/>
      <c r="G653" s="194"/>
      <c r="H653" s="194"/>
      <c r="I653" s="194"/>
      <c r="J653" s="194"/>
      <c r="K653" s="194"/>
      <c r="L653" s="194"/>
      <c r="M653" s="194"/>
      <c r="N653" s="194"/>
      <c r="O653" s="194"/>
      <c r="P653" s="194"/>
      <c r="Q653" s="194"/>
      <c r="R653" s="194"/>
      <c r="S653" s="194"/>
      <c r="T653" s="194"/>
      <c r="U653" s="194"/>
      <c r="V653" s="194"/>
    </row>
    <row r="654" spans="1:22" ht="16.5" customHeight="1">
      <c r="A654" s="194"/>
      <c r="B654" s="194"/>
      <c r="C654" s="474"/>
      <c r="D654" s="194"/>
      <c r="E654" s="194"/>
      <c r="F654" s="194"/>
      <c r="G654" s="194"/>
      <c r="H654" s="194"/>
      <c r="I654" s="194"/>
      <c r="J654" s="194"/>
      <c r="K654" s="194"/>
      <c r="L654" s="194"/>
      <c r="M654" s="194"/>
      <c r="N654" s="194"/>
      <c r="O654" s="194"/>
      <c r="P654" s="194"/>
      <c r="Q654" s="194"/>
      <c r="R654" s="194"/>
      <c r="S654" s="194"/>
      <c r="T654" s="194"/>
      <c r="U654" s="194"/>
      <c r="V654" s="194"/>
    </row>
    <row r="655" spans="1:22" ht="16.5" customHeight="1">
      <c r="A655" s="194"/>
      <c r="B655" s="194"/>
      <c r="C655" s="474"/>
      <c r="D655" s="194"/>
      <c r="E655" s="194"/>
      <c r="F655" s="194"/>
      <c r="G655" s="194"/>
      <c r="H655" s="194"/>
      <c r="I655" s="194"/>
      <c r="J655" s="194"/>
      <c r="K655" s="194"/>
      <c r="L655" s="194"/>
      <c r="M655" s="194"/>
      <c r="N655" s="194"/>
      <c r="O655" s="194"/>
      <c r="P655" s="194"/>
      <c r="Q655" s="194"/>
      <c r="R655" s="194"/>
      <c r="S655" s="194"/>
      <c r="T655" s="194"/>
      <c r="U655" s="194"/>
      <c r="V655" s="194"/>
    </row>
    <row r="656" spans="1:22" ht="16.5" customHeight="1">
      <c r="A656" s="194"/>
      <c r="B656" s="194"/>
      <c r="C656" s="474"/>
      <c r="D656" s="194"/>
      <c r="E656" s="194"/>
      <c r="F656" s="194"/>
      <c r="G656" s="194"/>
      <c r="H656" s="194"/>
      <c r="I656" s="194"/>
      <c r="J656" s="194"/>
      <c r="K656" s="194"/>
      <c r="L656" s="194"/>
      <c r="M656" s="194"/>
      <c r="N656" s="194"/>
      <c r="O656" s="194"/>
      <c r="P656" s="194"/>
      <c r="Q656" s="194"/>
      <c r="R656" s="194"/>
      <c r="S656" s="194"/>
      <c r="T656" s="194"/>
      <c r="U656" s="194"/>
      <c r="V656" s="194"/>
    </row>
    <row r="657" spans="1:22" ht="16.5" customHeight="1">
      <c r="A657" s="194"/>
      <c r="B657" s="194"/>
      <c r="C657" s="474"/>
      <c r="D657" s="194"/>
      <c r="E657" s="194"/>
      <c r="F657" s="194"/>
      <c r="G657" s="194"/>
      <c r="H657" s="194"/>
      <c r="I657" s="194"/>
      <c r="J657" s="194"/>
      <c r="K657" s="194"/>
      <c r="L657" s="194"/>
      <c r="M657" s="194"/>
      <c r="N657" s="194"/>
      <c r="O657" s="194"/>
      <c r="P657" s="194"/>
      <c r="Q657" s="194"/>
      <c r="R657" s="194"/>
      <c r="S657" s="194"/>
      <c r="T657" s="194"/>
      <c r="U657" s="194"/>
      <c r="V657" s="194"/>
    </row>
    <row r="658" spans="1:22" ht="16.5" customHeight="1">
      <c r="A658" s="194"/>
      <c r="B658" s="194"/>
      <c r="C658" s="474"/>
      <c r="D658" s="194"/>
      <c r="E658" s="194"/>
      <c r="F658" s="194"/>
      <c r="G658" s="194"/>
      <c r="H658" s="194"/>
      <c r="I658" s="194"/>
      <c r="J658" s="194"/>
      <c r="K658" s="194"/>
      <c r="L658" s="194"/>
      <c r="M658" s="194"/>
      <c r="N658" s="194"/>
      <c r="O658" s="194"/>
      <c r="P658" s="194"/>
      <c r="Q658" s="194"/>
      <c r="R658" s="194"/>
      <c r="S658" s="194"/>
      <c r="T658" s="194"/>
      <c r="U658" s="194"/>
      <c r="V658" s="194"/>
    </row>
    <row r="659" spans="1:22" ht="16.5" customHeight="1">
      <c r="A659" s="194"/>
      <c r="B659" s="194"/>
      <c r="C659" s="474"/>
      <c r="D659" s="194"/>
      <c r="E659" s="194"/>
      <c r="F659" s="194"/>
      <c r="G659" s="194"/>
      <c r="H659" s="194"/>
      <c r="I659" s="194"/>
      <c r="J659" s="194"/>
      <c r="K659" s="194"/>
      <c r="L659" s="194"/>
      <c r="M659" s="194"/>
      <c r="N659" s="194"/>
      <c r="O659" s="194"/>
      <c r="P659" s="194"/>
      <c r="Q659" s="194"/>
      <c r="R659" s="194"/>
      <c r="S659" s="194"/>
      <c r="T659" s="194"/>
      <c r="U659" s="194"/>
      <c r="V659" s="194"/>
    </row>
    <row r="660" spans="1:22" ht="16.5" customHeight="1">
      <c r="A660" s="194"/>
      <c r="B660" s="194"/>
      <c r="C660" s="474"/>
      <c r="D660" s="194"/>
      <c r="E660" s="194"/>
      <c r="F660" s="194"/>
      <c r="G660" s="194"/>
      <c r="H660" s="194"/>
      <c r="I660" s="194"/>
      <c r="J660" s="194"/>
      <c r="K660" s="194"/>
      <c r="L660" s="194"/>
      <c r="M660" s="194"/>
      <c r="N660" s="194"/>
      <c r="O660" s="194"/>
      <c r="P660" s="194"/>
      <c r="Q660" s="194"/>
      <c r="R660" s="194"/>
      <c r="S660" s="194"/>
      <c r="T660" s="194"/>
      <c r="U660" s="194"/>
      <c r="V660" s="194"/>
    </row>
    <row r="661" spans="1:22" ht="16.5" customHeight="1">
      <c r="A661" s="194"/>
      <c r="B661" s="194"/>
      <c r="C661" s="474"/>
      <c r="D661" s="194"/>
      <c r="E661" s="194"/>
      <c r="F661" s="194"/>
      <c r="G661" s="194"/>
      <c r="H661" s="194"/>
      <c r="I661" s="194"/>
      <c r="J661" s="194"/>
      <c r="K661" s="194"/>
      <c r="L661" s="194"/>
      <c r="M661" s="194"/>
      <c r="N661" s="194"/>
      <c r="O661" s="194"/>
      <c r="P661" s="194"/>
      <c r="Q661" s="194"/>
      <c r="R661" s="194"/>
      <c r="S661" s="194"/>
      <c r="T661" s="194"/>
      <c r="U661" s="194"/>
      <c r="V661" s="194"/>
    </row>
    <row r="662" spans="1:22" ht="16.5" customHeight="1">
      <c r="A662" s="194"/>
      <c r="B662" s="194"/>
      <c r="C662" s="474"/>
      <c r="D662" s="194"/>
      <c r="E662" s="194"/>
      <c r="F662" s="194"/>
      <c r="G662" s="194"/>
      <c r="H662" s="194"/>
      <c r="I662" s="194"/>
      <c r="J662" s="194"/>
      <c r="K662" s="194"/>
      <c r="L662" s="194"/>
      <c r="M662" s="194"/>
      <c r="N662" s="194"/>
      <c r="O662" s="194"/>
      <c r="P662" s="194"/>
      <c r="Q662" s="194"/>
      <c r="R662" s="194"/>
      <c r="S662" s="194"/>
      <c r="T662" s="194"/>
      <c r="U662" s="194"/>
      <c r="V662" s="194"/>
    </row>
    <row r="663" spans="1:22" ht="16.5" customHeight="1">
      <c r="A663" s="194"/>
      <c r="B663" s="194"/>
      <c r="C663" s="474"/>
      <c r="D663" s="194"/>
      <c r="E663" s="194"/>
      <c r="F663" s="194"/>
      <c r="G663" s="194"/>
      <c r="H663" s="194"/>
      <c r="I663" s="194"/>
      <c r="J663" s="194"/>
      <c r="K663" s="194"/>
      <c r="L663" s="194"/>
      <c r="M663" s="194"/>
      <c r="N663" s="194"/>
      <c r="O663" s="194"/>
      <c r="P663" s="194"/>
      <c r="Q663" s="194"/>
      <c r="R663" s="194"/>
      <c r="S663" s="194"/>
      <c r="T663" s="194"/>
      <c r="U663" s="194"/>
      <c r="V663" s="194"/>
    </row>
    <row r="664" spans="1:22" ht="16.5" customHeight="1">
      <c r="A664" s="194"/>
      <c r="B664" s="194"/>
      <c r="C664" s="474"/>
      <c r="D664" s="194"/>
      <c r="E664" s="194"/>
      <c r="F664" s="194"/>
      <c r="G664" s="194"/>
      <c r="H664" s="194"/>
      <c r="I664" s="194"/>
      <c r="J664" s="194"/>
      <c r="K664" s="194"/>
      <c r="L664" s="194"/>
      <c r="M664" s="194"/>
      <c r="N664" s="194"/>
      <c r="O664" s="194"/>
      <c r="P664" s="194"/>
      <c r="Q664" s="194"/>
      <c r="R664" s="194"/>
      <c r="S664" s="194"/>
      <c r="T664" s="194"/>
      <c r="U664" s="194"/>
      <c r="V664" s="194"/>
    </row>
    <row r="665" spans="1:22" ht="16.5" customHeight="1">
      <c r="A665" s="194"/>
      <c r="B665" s="194"/>
      <c r="C665" s="474"/>
      <c r="D665" s="194"/>
      <c r="E665" s="194"/>
      <c r="F665" s="194"/>
      <c r="G665" s="194"/>
      <c r="H665" s="194"/>
      <c r="I665" s="194"/>
      <c r="J665" s="194"/>
      <c r="K665" s="194"/>
      <c r="L665" s="194"/>
      <c r="M665" s="194"/>
      <c r="N665" s="194"/>
      <c r="O665" s="194"/>
      <c r="P665" s="194"/>
      <c r="Q665" s="194"/>
      <c r="R665" s="194"/>
      <c r="S665" s="194"/>
      <c r="T665" s="194"/>
      <c r="U665" s="194"/>
      <c r="V665" s="194"/>
    </row>
    <row r="666" spans="1:22" ht="16.5" customHeight="1">
      <c r="A666" s="194"/>
      <c r="B666" s="194"/>
      <c r="C666" s="474"/>
      <c r="D666" s="194"/>
      <c r="E666" s="194"/>
      <c r="F666" s="194"/>
      <c r="G666" s="194"/>
      <c r="H666" s="194"/>
      <c r="I666" s="194"/>
      <c r="J666" s="194"/>
      <c r="K666" s="194"/>
      <c r="L666" s="194"/>
      <c r="M666" s="194"/>
      <c r="N666" s="194"/>
      <c r="O666" s="194"/>
      <c r="P666" s="194"/>
      <c r="Q666" s="194"/>
      <c r="R666" s="194"/>
      <c r="S666" s="194"/>
      <c r="T666" s="194"/>
      <c r="U666" s="194"/>
      <c r="V666" s="194"/>
    </row>
    <row r="667" spans="1:22" ht="16.5" customHeight="1">
      <c r="A667" s="194"/>
      <c r="B667" s="194"/>
      <c r="C667" s="474"/>
      <c r="D667" s="194"/>
      <c r="E667" s="194"/>
      <c r="F667" s="194"/>
      <c r="G667" s="194"/>
      <c r="H667" s="194"/>
      <c r="I667" s="194"/>
      <c r="J667" s="194"/>
      <c r="K667" s="194"/>
      <c r="L667" s="194"/>
      <c r="M667" s="194"/>
      <c r="N667" s="194"/>
      <c r="O667" s="194"/>
      <c r="P667" s="194"/>
      <c r="Q667" s="194"/>
      <c r="R667" s="194"/>
      <c r="S667" s="194"/>
      <c r="T667" s="194"/>
      <c r="U667" s="194"/>
      <c r="V667" s="194"/>
    </row>
    <row r="668" spans="1:22" ht="16.5" customHeight="1">
      <c r="A668" s="194"/>
      <c r="B668" s="194"/>
      <c r="C668" s="474"/>
      <c r="D668" s="194"/>
      <c r="E668" s="194"/>
      <c r="F668" s="194"/>
      <c r="G668" s="194"/>
      <c r="H668" s="194"/>
      <c r="I668" s="194"/>
      <c r="J668" s="194"/>
      <c r="K668" s="194"/>
      <c r="L668" s="194"/>
      <c r="M668" s="194"/>
      <c r="N668" s="194"/>
      <c r="O668" s="194"/>
      <c r="P668" s="194"/>
      <c r="Q668" s="194"/>
      <c r="R668" s="194"/>
      <c r="S668" s="194"/>
      <c r="T668" s="194"/>
      <c r="U668" s="194"/>
      <c r="V668" s="194"/>
    </row>
    <row r="669" spans="1:22" ht="16.5" customHeight="1">
      <c r="A669" s="194"/>
      <c r="B669" s="194"/>
      <c r="C669" s="474"/>
      <c r="D669" s="194"/>
      <c r="E669" s="194"/>
      <c r="F669" s="194"/>
      <c r="G669" s="194"/>
      <c r="H669" s="194"/>
      <c r="I669" s="194"/>
      <c r="J669" s="194"/>
      <c r="K669" s="194"/>
      <c r="L669" s="194"/>
      <c r="M669" s="194"/>
      <c r="N669" s="194"/>
      <c r="O669" s="194"/>
      <c r="P669" s="194"/>
      <c r="Q669" s="194"/>
      <c r="R669" s="194"/>
      <c r="S669" s="194"/>
      <c r="T669" s="194"/>
      <c r="U669" s="194"/>
      <c r="V669" s="194"/>
    </row>
    <row r="670" spans="1:22" ht="16.5" customHeight="1">
      <c r="A670" s="194"/>
      <c r="B670" s="194"/>
      <c r="C670" s="474"/>
      <c r="D670" s="194"/>
      <c r="E670" s="194"/>
      <c r="F670" s="194"/>
      <c r="G670" s="194"/>
      <c r="H670" s="194"/>
      <c r="I670" s="194"/>
      <c r="J670" s="194"/>
      <c r="K670" s="194"/>
      <c r="L670" s="194"/>
      <c r="M670" s="194"/>
      <c r="N670" s="194"/>
      <c r="O670" s="194"/>
      <c r="P670" s="194"/>
      <c r="Q670" s="194"/>
      <c r="R670" s="194"/>
      <c r="S670" s="194"/>
      <c r="T670" s="194"/>
      <c r="U670" s="194"/>
      <c r="V670" s="194"/>
    </row>
    <row r="671" spans="1:22" ht="16.5" customHeight="1">
      <c r="A671" s="194"/>
      <c r="B671" s="194"/>
      <c r="C671" s="474"/>
      <c r="D671" s="194"/>
      <c r="E671" s="194"/>
      <c r="F671" s="194"/>
      <c r="G671" s="194"/>
      <c r="H671" s="194"/>
      <c r="I671" s="194"/>
      <c r="J671" s="194"/>
      <c r="K671" s="194"/>
      <c r="L671" s="194"/>
      <c r="M671" s="194"/>
      <c r="N671" s="194"/>
      <c r="O671" s="194"/>
      <c r="P671" s="194"/>
      <c r="Q671" s="194"/>
      <c r="R671" s="194"/>
      <c r="S671" s="194"/>
      <c r="T671" s="194"/>
      <c r="U671" s="194"/>
      <c r="V671" s="194"/>
    </row>
    <row r="672" spans="1:22" ht="16.5" customHeight="1">
      <c r="A672" s="194"/>
      <c r="B672" s="194"/>
      <c r="C672" s="474"/>
      <c r="D672" s="194"/>
      <c r="E672" s="194"/>
      <c r="F672" s="194"/>
      <c r="G672" s="194"/>
      <c r="H672" s="194"/>
      <c r="I672" s="194"/>
      <c r="J672" s="194"/>
      <c r="K672" s="194"/>
      <c r="L672" s="194"/>
      <c r="M672" s="194"/>
      <c r="N672" s="194"/>
      <c r="O672" s="194"/>
      <c r="P672" s="194"/>
      <c r="Q672" s="194"/>
      <c r="R672" s="194"/>
      <c r="S672" s="194"/>
      <c r="T672" s="194"/>
      <c r="U672" s="194"/>
      <c r="V672" s="194"/>
    </row>
    <row r="673" spans="1:22" ht="16.5" customHeight="1">
      <c r="A673" s="194"/>
      <c r="B673" s="194"/>
      <c r="C673" s="474"/>
      <c r="D673" s="194"/>
      <c r="E673" s="194"/>
      <c r="F673" s="194"/>
      <c r="G673" s="194"/>
      <c r="H673" s="194"/>
      <c r="I673" s="194"/>
      <c r="J673" s="194"/>
      <c r="K673" s="194"/>
      <c r="L673" s="194"/>
      <c r="M673" s="194"/>
      <c r="N673" s="194"/>
      <c r="O673" s="194"/>
      <c r="P673" s="194"/>
      <c r="Q673" s="194"/>
      <c r="R673" s="194"/>
      <c r="S673" s="194"/>
      <c r="T673" s="194"/>
      <c r="U673" s="194"/>
      <c r="V673" s="194"/>
    </row>
    <row r="674" spans="1:22" ht="16.5" customHeight="1">
      <c r="A674" s="194"/>
      <c r="B674" s="194"/>
      <c r="C674" s="474"/>
      <c r="D674" s="194"/>
      <c r="E674" s="194"/>
      <c r="F674" s="194"/>
      <c r="G674" s="194"/>
      <c r="H674" s="194"/>
      <c r="I674" s="194"/>
      <c r="J674" s="194"/>
      <c r="K674" s="194"/>
      <c r="L674" s="194"/>
      <c r="M674" s="194"/>
      <c r="N674" s="194"/>
      <c r="O674" s="194"/>
      <c r="P674" s="194"/>
      <c r="Q674" s="194"/>
      <c r="R674" s="194"/>
      <c r="S674" s="194"/>
      <c r="T674" s="194"/>
      <c r="U674" s="194"/>
      <c r="V674" s="194"/>
    </row>
    <row r="675" spans="1:22" ht="16.5" customHeight="1">
      <c r="A675" s="194"/>
      <c r="B675" s="194"/>
      <c r="C675" s="474"/>
      <c r="D675" s="194"/>
      <c r="E675" s="194"/>
      <c r="F675" s="194"/>
      <c r="G675" s="194"/>
      <c r="H675" s="194"/>
      <c r="I675" s="194"/>
      <c r="J675" s="194"/>
      <c r="K675" s="194"/>
      <c r="L675" s="194"/>
      <c r="M675" s="194"/>
      <c r="N675" s="194"/>
      <c r="O675" s="194"/>
      <c r="P675" s="194"/>
      <c r="Q675" s="194"/>
      <c r="R675" s="194"/>
      <c r="S675" s="194"/>
      <c r="T675" s="194"/>
      <c r="U675" s="194"/>
      <c r="V675" s="194"/>
    </row>
    <row r="676" spans="1:22" ht="16.5" customHeight="1">
      <c r="A676" s="194"/>
      <c r="B676" s="194"/>
      <c r="C676" s="474"/>
      <c r="D676" s="194"/>
      <c r="E676" s="194"/>
      <c r="F676" s="194"/>
      <c r="G676" s="194"/>
      <c r="H676" s="194"/>
      <c r="I676" s="194"/>
      <c r="J676" s="194"/>
      <c r="K676" s="194"/>
      <c r="L676" s="194"/>
      <c r="M676" s="194"/>
      <c r="N676" s="194"/>
      <c r="O676" s="194"/>
      <c r="P676" s="194"/>
      <c r="Q676" s="194"/>
      <c r="R676" s="194"/>
      <c r="S676" s="194"/>
      <c r="T676" s="194"/>
      <c r="U676" s="194"/>
      <c r="V676" s="194"/>
    </row>
    <row r="677" spans="1:22" ht="16.5" customHeight="1">
      <c r="A677" s="194"/>
      <c r="B677" s="194"/>
      <c r="C677" s="474"/>
      <c r="D677" s="194"/>
      <c r="E677" s="194"/>
      <c r="F677" s="194"/>
      <c r="G677" s="194"/>
      <c r="H677" s="194"/>
      <c r="I677" s="194"/>
      <c r="J677" s="194"/>
      <c r="K677" s="194"/>
      <c r="L677" s="194"/>
      <c r="M677" s="194"/>
      <c r="N677" s="194"/>
      <c r="O677" s="194"/>
      <c r="P677" s="194"/>
      <c r="Q677" s="194"/>
      <c r="R677" s="194"/>
      <c r="S677" s="194"/>
      <c r="T677" s="194"/>
      <c r="U677" s="194"/>
      <c r="V677" s="194"/>
    </row>
    <row r="678" spans="1:22" ht="16.5" customHeight="1">
      <c r="A678" s="194"/>
      <c r="B678" s="194"/>
      <c r="C678" s="474"/>
      <c r="D678" s="194"/>
      <c r="E678" s="194"/>
      <c r="F678" s="194"/>
      <c r="G678" s="194"/>
      <c r="H678" s="194"/>
      <c r="I678" s="194"/>
      <c r="J678" s="194"/>
      <c r="K678" s="194"/>
      <c r="L678" s="194"/>
      <c r="M678" s="194"/>
      <c r="N678" s="194"/>
      <c r="O678" s="194"/>
      <c r="P678" s="194"/>
      <c r="Q678" s="194"/>
      <c r="R678" s="194"/>
      <c r="S678" s="194"/>
      <c r="T678" s="194"/>
      <c r="U678" s="194"/>
      <c r="V678" s="194"/>
    </row>
    <row r="679" spans="1:22" ht="16.5" customHeight="1">
      <c r="A679" s="194"/>
      <c r="B679" s="194"/>
      <c r="C679" s="474"/>
      <c r="D679" s="194"/>
      <c r="E679" s="194"/>
      <c r="F679" s="194"/>
      <c r="G679" s="194"/>
      <c r="H679" s="194"/>
      <c r="I679" s="194"/>
      <c r="J679" s="194"/>
      <c r="K679" s="194"/>
      <c r="L679" s="194"/>
      <c r="M679" s="194"/>
      <c r="N679" s="194"/>
      <c r="O679" s="194"/>
      <c r="P679" s="194"/>
      <c r="Q679" s="194"/>
      <c r="R679" s="194"/>
      <c r="S679" s="194"/>
      <c r="T679" s="194"/>
      <c r="U679" s="194"/>
      <c r="V679" s="194"/>
    </row>
    <row r="680" spans="1:22" ht="16.5" customHeight="1">
      <c r="A680" s="194"/>
      <c r="B680" s="194"/>
      <c r="C680" s="474"/>
      <c r="D680" s="194"/>
      <c r="E680" s="194"/>
      <c r="F680" s="194"/>
      <c r="G680" s="194"/>
      <c r="H680" s="194"/>
      <c r="I680" s="194"/>
      <c r="J680" s="194"/>
      <c r="K680" s="194"/>
      <c r="L680" s="194"/>
      <c r="M680" s="194"/>
      <c r="N680" s="194"/>
      <c r="O680" s="194"/>
      <c r="P680" s="194"/>
      <c r="Q680" s="194"/>
      <c r="R680" s="194"/>
      <c r="S680" s="194"/>
      <c r="T680" s="194"/>
      <c r="U680" s="194"/>
      <c r="V680" s="194"/>
    </row>
    <row r="681" spans="1:22" ht="16.5" customHeight="1">
      <c r="A681" s="194"/>
      <c r="B681" s="194"/>
      <c r="C681" s="474"/>
      <c r="D681" s="194"/>
      <c r="E681" s="194"/>
      <c r="F681" s="194"/>
      <c r="G681" s="194"/>
      <c r="H681" s="194"/>
      <c r="I681" s="194"/>
      <c r="J681" s="194"/>
      <c r="K681" s="194"/>
      <c r="L681" s="194"/>
      <c r="M681" s="194"/>
      <c r="N681" s="194"/>
      <c r="O681" s="194"/>
      <c r="P681" s="194"/>
      <c r="Q681" s="194"/>
      <c r="R681" s="194"/>
      <c r="S681" s="194"/>
      <c r="T681" s="194"/>
      <c r="U681" s="194"/>
      <c r="V681" s="194"/>
    </row>
    <row r="682" spans="1:22" ht="16.5" customHeight="1">
      <c r="A682" s="194"/>
      <c r="B682" s="194"/>
      <c r="C682" s="474"/>
      <c r="D682" s="194"/>
      <c r="E682" s="194"/>
      <c r="F682" s="194"/>
      <c r="G682" s="194"/>
      <c r="H682" s="194"/>
      <c r="I682" s="194"/>
      <c r="J682" s="194"/>
      <c r="K682" s="194"/>
      <c r="L682" s="194"/>
      <c r="M682" s="194"/>
      <c r="N682" s="194"/>
      <c r="O682" s="194"/>
      <c r="P682" s="194"/>
      <c r="Q682" s="194"/>
      <c r="R682" s="194"/>
      <c r="S682" s="194"/>
      <c r="T682" s="194"/>
      <c r="U682" s="194"/>
      <c r="V682" s="194"/>
    </row>
    <row r="683" spans="1:22" ht="16.5" customHeight="1">
      <c r="A683" s="194"/>
      <c r="B683" s="194"/>
      <c r="C683" s="474"/>
      <c r="D683" s="194"/>
      <c r="E683" s="194"/>
      <c r="F683" s="194"/>
      <c r="G683" s="194"/>
      <c r="H683" s="194"/>
      <c r="I683" s="194"/>
      <c r="J683" s="194"/>
      <c r="K683" s="194"/>
      <c r="L683" s="194"/>
      <c r="M683" s="194"/>
      <c r="N683" s="194"/>
      <c r="O683" s="194"/>
      <c r="P683" s="194"/>
      <c r="Q683" s="194"/>
      <c r="R683" s="194"/>
      <c r="S683" s="194"/>
      <c r="T683" s="194"/>
      <c r="U683" s="194"/>
      <c r="V683" s="194"/>
    </row>
    <row r="684" spans="1:22" ht="16.5" customHeight="1">
      <c r="A684" s="194"/>
      <c r="B684" s="194"/>
      <c r="C684" s="474"/>
      <c r="D684" s="194"/>
      <c r="E684" s="194"/>
      <c r="F684" s="194"/>
      <c r="G684" s="194"/>
      <c r="H684" s="194"/>
      <c r="I684" s="194"/>
      <c r="J684" s="194"/>
      <c r="K684" s="194"/>
      <c r="L684" s="194"/>
      <c r="M684" s="194"/>
      <c r="N684" s="194"/>
      <c r="O684" s="194"/>
      <c r="P684" s="194"/>
      <c r="Q684" s="194"/>
      <c r="R684" s="194"/>
      <c r="S684" s="194"/>
      <c r="T684" s="194"/>
      <c r="U684" s="194"/>
      <c r="V684" s="194"/>
    </row>
    <row r="685" spans="1:22" ht="16.5" customHeight="1">
      <c r="A685" s="194"/>
      <c r="B685" s="194"/>
      <c r="C685" s="474"/>
      <c r="D685" s="194"/>
      <c r="E685" s="194"/>
      <c r="F685" s="194"/>
      <c r="G685" s="194"/>
      <c r="H685" s="194"/>
      <c r="I685" s="194"/>
      <c r="J685" s="194"/>
      <c r="K685" s="194"/>
      <c r="L685" s="194"/>
      <c r="M685" s="194"/>
      <c r="N685" s="194"/>
      <c r="O685" s="194"/>
      <c r="P685" s="194"/>
      <c r="Q685" s="194"/>
      <c r="R685" s="194"/>
      <c r="S685" s="194"/>
      <c r="T685" s="194"/>
      <c r="U685" s="194"/>
      <c r="V685" s="194"/>
    </row>
    <row r="686" spans="1:22" ht="16.5" customHeight="1">
      <c r="A686" s="194"/>
      <c r="B686" s="194"/>
      <c r="C686" s="474"/>
      <c r="D686" s="194"/>
      <c r="E686" s="194"/>
      <c r="F686" s="194"/>
      <c r="G686" s="194"/>
      <c r="H686" s="194"/>
      <c r="I686" s="194"/>
      <c r="J686" s="194"/>
      <c r="K686" s="194"/>
      <c r="L686" s="194"/>
      <c r="M686" s="194"/>
      <c r="N686" s="194"/>
      <c r="O686" s="194"/>
      <c r="P686" s="194"/>
      <c r="Q686" s="194"/>
      <c r="R686" s="194"/>
      <c r="S686" s="194"/>
      <c r="T686" s="194"/>
      <c r="U686" s="194"/>
      <c r="V686" s="194"/>
    </row>
    <row r="687" spans="1:22" ht="16.5" customHeight="1">
      <c r="A687" s="194"/>
      <c r="B687" s="194"/>
      <c r="C687" s="474"/>
      <c r="D687" s="194"/>
      <c r="E687" s="194"/>
      <c r="F687" s="194"/>
      <c r="G687" s="194"/>
      <c r="H687" s="194"/>
      <c r="I687" s="194"/>
      <c r="J687" s="194"/>
      <c r="K687" s="194"/>
      <c r="L687" s="194"/>
      <c r="M687" s="194"/>
      <c r="N687" s="194"/>
      <c r="O687" s="194"/>
      <c r="P687" s="194"/>
      <c r="Q687" s="194"/>
      <c r="R687" s="194"/>
      <c r="S687" s="194"/>
      <c r="T687" s="194"/>
      <c r="U687" s="194"/>
      <c r="V687" s="194"/>
    </row>
    <row r="688" spans="1:22" ht="16.5" customHeight="1">
      <c r="A688" s="194"/>
      <c r="B688" s="194"/>
      <c r="C688" s="474"/>
      <c r="D688" s="194"/>
      <c r="E688" s="194"/>
      <c r="F688" s="194"/>
      <c r="G688" s="194"/>
      <c r="H688" s="194"/>
      <c r="I688" s="194"/>
      <c r="J688" s="194"/>
      <c r="K688" s="194"/>
      <c r="L688" s="194"/>
      <c r="M688" s="194"/>
      <c r="N688" s="194"/>
      <c r="O688" s="194"/>
      <c r="P688" s="194"/>
      <c r="Q688" s="194"/>
      <c r="R688" s="194"/>
      <c r="S688" s="194"/>
      <c r="T688" s="194"/>
      <c r="U688" s="194"/>
      <c r="V688" s="194"/>
    </row>
    <row r="689" spans="1:22" ht="16.5" customHeight="1">
      <c r="A689" s="194"/>
      <c r="B689" s="194"/>
      <c r="C689" s="474"/>
      <c r="D689" s="194"/>
      <c r="E689" s="194"/>
      <c r="F689" s="194"/>
      <c r="G689" s="194"/>
      <c r="H689" s="194"/>
      <c r="I689" s="194"/>
      <c r="J689" s="194"/>
      <c r="K689" s="194"/>
      <c r="L689" s="194"/>
      <c r="M689" s="194"/>
      <c r="N689" s="194"/>
      <c r="O689" s="194"/>
      <c r="P689" s="194"/>
      <c r="Q689" s="194"/>
      <c r="R689" s="194"/>
      <c r="S689" s="194"/>
      <c r="T689" s="194"/>
      <c r="U689" s="194"/>
      <c r="V689" s="194"/>
    </row>
    <row r="690" spans="1:22" ht="16.5" customHeight="1">
      <c r="A690" s="194"/>
      <c r="B690" s="194"/>
      <c r="C690" s="474"/>
      <c r="D690" s="194"/>
      <c r="E690" s="194"/>
      <c r="F690" s="194"/>
      <c r="G690" s="194"/>
      <c r="H690" s="194"/>
      <c r="I690" s="194"/>
      <c r="J690" s="194"/>
      <c r="K690" s="194"/>
      <c r="L690" s="194"/>
      <c r="M690" s="194"/>
      <c r="N690" s="194"/>
      <c r="O690" s="194"/>
      <c r="P690" s="194"/>
      <c r="Q690" s="194"/>
      <c r="R690" s="194"/>
      <c r="S690" s="194"/>
      <c r="T690" s="194"/>
      <c r="U690" s="194"/>
      <c r="V690" s="194"/>
    </row>
    <row r="691" spans="1:22" ht="16.5" customHeight="1">
      <c r="A691" s="194"/>
      <c r="B691" s="194"/>
      <c r="C691" s="474"/>
      <c r="D691" s="194"/>
      <c r="E691" s="194"/>
      <c r="F691" s="194"/>
      <c r="G691" s="194"/>
      <c r="H691" s="194"/>
      <c r="I691" s="194"/>
      <c r="J691" s="194"/>
      <c r="K691" s="194"/>
      <c r="L691" s="194"/>
      <c r="M691" s="194"/>
      <c r="N691" s="194"/>
      <c r="O691" s="194"/>
      <c r="P691" s="194"/>
      <c r="Q691" s="194"/>
      <c r="R691" s="194"/>
      <c r="S691" s="194"/>
      <c r="T691" s="194"/>
      <c r="U691" s="194"/>
      <c r="V691" s="194"/>
    </row>
    <row r="692" spans="1:22" ht="16.5" customHeight="1">
      <c r="A692" s="194"/>
      <c r="B692" s="194"/>
      <c r="C692" s="474"/>
      <c r="D692" s="194"/>
      <c r="E692" s="194"/>
      <c r="F692" s="194"/>
      <c r="G692" s="194"/>
      <c r="H692" s="194"/>
      <c r="I692" s="194"/>
      <c r="J692" s="194"/>
      <c r="K692" s="194"/>
      <c r="L692" s="194"/>
      <c r="M692" s="194"/>
      <c r="N692" s="194"/>
      <c r="O692" s="194"/>
      <c r="P692" s="194"/>
      <c r="Q692" s="194"/>
      <c r="R692" s="194"/>
      <c r="S692" s="194"/>
      <c r="T692" s="194"/>
      <c r="U692" s="194"/>
      <c r="V692" s="194"/>
    </row>
    <row r="693" spans="1:22" ht="16.5" customHeight="1">
      <c r="A693" s="194"/>
      <c r="B693" s="194"/>
      <c r="C693" s="474"/>
      <c r="D693" s="194"/>
      <c r="E693" s="194"/>
      <c r="F693" s="194"/>
      <c r="G693" s="194"/>
      <c r="H693" s="194"/>
      <c r="I693" s="194"/>
      <c r="J693" s="194"/>
      <c r="K693" s="194"/>
      <c r="L693" s="194"/>
      <c r="M693" s="194"/>
      <c r="N693" s="194"/>
      <c r="O693" s="194"/>
      <c r="P693" s="194"/>
      <c r="Q693" s="194"/>
      <c r="R693" s="194"/>
      <c r="S693" s="194"/>
      <c r="T693" s="194"/>
      <c r="U693" s="194"/>
      <c r="V693" s="194"/>
    </row>
    <row r="694" spans="1:22" ht="16.5" customHeight="1">
      <c r="A694" s="194"/>
      <c r="B694" s="194"/>
      <c r="C694" s="474"/>
      <c r="D694" s="194"/>
      <c r="E694" s="194"/>
      <c r="F694" s="194"/>
      <c r="G694" s="194"/>
      <c r="H694" s="194"/>
      <c r="I694" s="194"/>
      <c r="J694" s="194"/>
      <c r="K694" s="194"/>
      <c r="L694" s="194"/>
      <c r="M694" s="194"/>
      <c r="N694" s="194"/>
      <c r="O694" s="194"/>
      <c r="P694" s="194"/>
      <c r="Q694" s="194"/>
      <c r="R694" s="194"/>
      <c r="S694" s="194"/>
      <c r="T694" s="194"/>
      <c r="U694" s="194"/>
      <c r="V694" s="194"/>
    </row>
    <row r="695" spans="1:22" ht="16.5" customHeight="1">
      <c r="A695" s="194"/>
      <c r="B695" s="194"/>
      <c r="C695" s="474"/>
      <c r="D695" s="194"/>
      <c r="E695" s="194"/>
      <c r="F695" s="194"/>
      <c r="G695" s="194"/>
      <c r="H695" s="194"/>
      <c r="I695" s="194"/>
      <c r="J695" s="194"/>
      <c r="K695" s="194"/>
      <c r="L695" s="194"/>
      <c r="M695" s="194"/>
      <c r="N695" s="194"/>
      <c r="O695" s="194"/>
      <c r="P695" s="194"/>
      <c r="Q695" s="194"/>
      <c r="R695" s="194"/>
      <c r="S695" s="194"/>
      <c r="T695" s="194"/>
      <c r="U695" s="194"/>
      <c r="V695" s="194"/>
    </row>
    <row r="696" spans="1:22" ht="16.5" customHeight="1">
      <c r="A696" s="194"/>
      <c r="B696" s="194"/>
      <c r="C696" s="474"/>
      <c r="D696" s="194"/>
      <c r="E696" s="194"/>
      <c r="F696" s="194"/>
      <c r="G696" s="194"/>
      <c r="H696" s="194"/>
      <c r="I696" s="194"/>
      <c r="J696" s="194"/>
      <c r="K696" s="194"/>
      <c r="L696" s="194"/>
      <c r="M696" s="194"/>
      <c r="N696" s="194"/>
      <c r="O696" s="194"/>
      <c r="P696" s="194"/>
      <c r="Q696" s="194"/>
      <c r="R696" s="194"/>
      <c r="S696" s="194"/>
      <c r="T696" s="194"/>
      <c r="U696" s="194"/>
      <c r="V696" s="194"/>
    </row>
    <row r="697" spans="1:22" ht="16.5" customHeight="1">
      <c r="A697" s="194"/>
      <c r="B697" s="194"/>
      <c r="C697" s="474"/>
      <c r="D697" s="194"/>
      <c r="E697" s="194"/>
      <c r="F697" s="194"/>
      <c r="G697" s="194"/>
      <c r="H697" s="194"/>
      <c r="I697" s="194"/>
      <c r="J697" s="194"/>
      <c r="K697" s="194"/>
      <c r="L697" s="194"/>
      <c r="M697" s="194"/>
      <c r="N697" s="194"/>
      <c r="O697" s="194"/>
      <c r="P697" s="194"/>
      <c r="Q697" s="194"/>
      <c r="R697" s="194"/>
      <c r="S697" s="194"/>
      <c r="T697" s="194"/>
      <c r="U697" s="194"/>
      <c r="V697" s="194"/>
    </row>
    <row r="698" spans="1:22" ht="16.5" customHeight="1">
      <c r="A698" s="194"/>
      <c r="B698" s="194"/>
      <c r="C698" s="474"/>
      <c r="D698" s="194"/>
      <c r="E698" s="194"/>
      <c r="F698" s="194"/>
      <c r="G698" s="194"/>
      <c r="H698" s="194"/>
      <c r="I698" s="194"/>
      <c r="J698" s="194"/>
      <c r="K698" s="194"/>
      <c r="L698" s="194"/>
      <c r="M698" s="194"/>
      <c r="N698" s="194"/>
      <c r="O698" s="194"/>
      <c r="P698" s="194"/>
      <c r="Q698" s="194"/>
      <c r="R698" s="194"/>
      <c r="S698" s="194"/>
      <c r="T698" s="194"/>
      <c r="U698" s="194"/>
      <c r="V698" s="194"/>
    </row>
    <row r="699" spans="1:22" ht="16.5" customHeight="1">
      <c r="A699" s="194"/>
      <c r="B699" s="194"/>
      <c r="C699" s="474"/>
      <c r="D699" s="194"/>
      <c r="E699" s="194"/>
      <c r="F699" s="194"/>
      <c r="G699" s="194"/>
      <c r="H699" s="194"/>
      <c r="I699" s="194"/>
      <c r="J699" s="194"/>
      <c r="K699" s="194"/>
      <c r="L699" s="194"/>
      <c r="M699" s="194"/>
      <c r="N699" s="194"/>
      <c r="O699" s="194"/>
      <c r="P699" s="194"/>
      <c r="Q699" s="194"/>
      <c r="R699" s="194"/>
      <c r="S699" s="194"/>
      <c r="T699" s="194"/>
      <c r="U699" s="194"/>
      <c r="V699" s="194"/>
    </row>
    <row r="700" spans="1:22" ht="16.5" customHeight="1">
      <c r="A700" s="194"/>
      <c r="B700" s="194"/>
      <c r="C700" s="474"/>
      <c r="D700" s="194"/>
      <c r="E700" s="194"/>
      <c r="F700" s="194"/>
      <c r="G700" s="194"/>
      <c r="H700" s="194"/>
      <c r="I700" s="194"/>
      <c r="J700" s="194"/>
      <c r="K700" s="194"/>
      <c r="L700" s="194"/>
      <c r="M700" s="194"/>
      <c r="N700" s="194"/>
      <c r="O700" s="194"/>
      <c r="P700" s="194"/>
      <c r="Q700" s="194"/>
      <c r="R700" s="194"/>
      <c r="S700" s="194"/>
      <c r="T700" s="194"/>
      <c r="U700" s="194"/>
      <c r="V700" s="194"/>
    </row>
    <row r="701" spans="1:22" ht="16.5" customHeight="1">
      <c r="A701" s="194"/>
      <c r="B701" s="194"/>
      <c r="C701" s="474"/>
      <c r="D701" s="194"/>
      <c r="E701" s="194"/>
      <c r="F701" s="194"/>
      <c r="G701" s="194"/>
      <c r="H701" s="194"/>
      <c r="I701" s="194"/>
      <c r="J701" s="194"/>
      <c r="K701" s="194"/>
      <c r="L701" s="194"/>
      <c r="M701" s="194"/>
      <c r="N701" s="194"/>
      <c r="O701" s="194"/>
      <c r="P701" s="194"/>
      <c r="Q701" s="194"/>
      <c r="R701" s="194"/>
      <c r="S701" s="194"/>
      <c r="T701" s="194"/>
      <c r="U701" s="194"/>
      <c r="V701" s="194"/>
    </row>
    <row r="702" spans="1:22" ht="16.5" customHeight="1">
      <c r="A702" s="194"/>
      <c r="B702" s="194"/>
      <c r="C702" s="474"/>
      <c r="D702" s="194"/>
      <c r="E702" s="194"/>
      <c r="F702" s="194"/>
      <c r="G702" s="194"/>
      <c r="H702" s="194"/>
      <c r="I702" s="194"/>
      <c r="J702" s="194"/>
      <c r="K702" s="194"/>
      <c r="L702" s="194"/>
      <c r="M702" s="194"/>
      <c r="N702" s="194"/>
      <c r="O702" s="194"/>
      <c r="P702" s="194"/>
      <c r="Q702" s="194"/>
      <c r="R702" s="194"/>
      <c r="S702" s="194"/>
      <c r="T702" s="194"/>
      <c r="U702" s="194"/>
      <c r="V702" s="194"/>
    </row>
    <row r="703" spans="1:22" ht="16.5" customHeight="1">
      <c r="A703" s="194"/>
      <c r="B703" s="194"/>
      <c r="C703" s="474"/>
      <c r="D703" s="194"/>
      <c r="E703" s="194"/>
      <c r="F703" s="194"/>
      <c r="G703" s="194"/>
      <c r="H703" s="194"/>
      <c r="I703" s="194"/>
      <c r="J703" s="194"/>
      <c r="K703" s="194"/>
      <c r="L703" s="194"/>
      <c r="M703" s="194"/>
      <c r="N703" s="194"/>
      <c r="O703" s="194"/>
      <c r="P703" s="194"/>
      <c r="Q703" s="194"/>
      <c r="R703" s="194"/>
      <c r="S703" s="194"/>
      <c r="T703" s="194"/>
      <c r="U703" s="194"/>
      <c r="V703" s="194"/>
    </row>
    <row r="704" spans="1:22" ht="16.5" customHeight="1">
      <c r="A704" s="194"/>
      <c r="B704" s="194"/>
      <c r="C704" s="474"/>
      <c r="D704" s="194"/>
      <c r="E704" s="194"/>
      <c r="F704" s="194"/>
      <c r="G704" s="194"/>
      <c r="H704" s="194"/>
      <c r="I704" s="194"/>
      <c r="J704" s="194"/>
      <c r="K704" s="194"/>
      <c r="L704" s="194"/>
      <c r="M704" s="194"/>
      <c r="N704" s="194"/>
      <c r="O704" s="194"/>
      <c r="P704" s="194"/>
      <c r="Q704" s="194"/>
      <c r="R704" s="194"/>
      <c r="S704" s="194"/>
      <c r="T704" s="194"/>
      <c r="U704" s="194"/>
      <c r="V704" s="194"/>
    </row>
    <row r="705" spans="1:22" ht="16.5" customHeight="1">
      <c r="A705" s="194"/>
      <c r="B705" s="194"/>
      <c r="C705" s="474"/>
      <c r="D705" s="194"/>
      <c r="E705" s="194"/>
      <c r="F705" s="194"/>
      <c r="G705" s="194"/>
      <c r="H705" s="194"/>
      <c r="I705" s="194"/>
      <c r="J705" s="194"/>
      <c r="K705" s="194"/>
      <c r="L705" s="194"/>
      <c r="M705" s="194"/>
      <c r="N705" s="194"/>
      <c r="O705" s="194"/>
      <c r="P705" s="194"/>
      <c r="Q705" s="194"/>
      <c r="R705" s="194"/>
      <c r="S705" s="194"/>
      <c r="T705" s="194"/>
      <c r="U705" s="194"/>
      <c r="V705" s="194"/>
    </row>
    <row r="706" spans="1:22" ht="16.5" customHeight="1">
      <c r="A706" s="194"/>
      <c r="B706" s="194"/>
      <c r="C706" s="474"/>
      <c r="D706" s="194"/>
      <c r="E706" s="194"/>
      <c r="F706" s="194"/>
      <c r="G706" s="194"/>
      <c r="H706" s="194"/>
      <c r="I706" s="194"/>
      <c r="J706" s="194"/>
      <c r="K706" s="194"/>
      <c r="L706" s="194"/>
      <c r="M706" s="194"/>
      <c r="N706" s="194"/>
      <c r="O706" s="194"/>
      <c r="P706" s="194"/>
      <c r="Q706" s="194"/>
      <c r="R706" s="194"/>
      <c r="S706" s="194"/>
      <c r="T706" s="194"/>
      <c r="U706" s="194"/>
      <c r="V706" s="194"/>
    </row>
    <row r="707" spans="1:22" ht="16.5" customHeight="1">
      <c r="A707" s="194"/>
      <c r="B707" s="194"/>
      <c r="C707" s="474"/>
      <c r="D707" s="194"/>
      <c r="E707" s="194"/>
      <c r="F707" s="194"/>
      <c r="G707" s="194"/>
      <c r="H707" s="194"/>
      <c r="I707" s="194"/>
      <c r="J707" s="194"/>
      <c r="K707" s="194"/>
      <c r="L707" s="194"/>
      <c r="M707" s="194"/>
      <c r="N707" s="194"/>
      <c r="O707" s="194"/>
      <c r="P707" s="194"/>
      <c r="Q707" s="194"/>
      <c r="R707" s="194"/>
      <c r="S707" s="194"/>
      <c r="T707" s="194"/>
      <c r="U707" s="194"/>
      <c r="V707" s="194"/>
    </row>
    <row r="708" spans="1:22" ht="16.5" customHeight="1">
      <c r="A708" s="194"/>
      <c r="B708" s="194"/>
      <c r="C708" s="474"/>
      <c r="D708" s="194"/>
      <c r="E708" s="194"/>
      <c r="F708" s="194"/>
      <c r="G708" s="194"/>
      <c r="H708" s="194"/>
      <c r="I708" s="194"/>
      <c r="J708" s="194"/>
      <c r="K708" s="194"/>
      <c r="L708" s="194"/>
      <c r="M708" s="194"/>
      <c r="N708" s="194"/>
      <c r="O708" s="194"/>
      <c r="P708" s="194"/>
      <c r="Q708" s="194"/>
      <c r="R708" s="194"/>
      <c r="S708" s="194"/>
      <c r="T708" s="194"/>
      <c r="U708" s="194"/>
      <c r="V708" s="194"/>
    </row>
    <row r="709" spans="1:22" ht="16.5" customHeight="1">
      <c r="A709" s="194"/>
      <c r="B709" s="194"/>
      <c r="C709" s="474"/>
      <c r="D709" s="194"/>
      <c r="E709" s="194"/>
      <c r="F709" s="194"/>
      <c r="G709" s="194"/>
      <c r="H709" s="194"/>
      <c r="I709" s="194"/>
      <c r="J709" s="194"/>
      <c r="K709" s="194"/>
      <c r="L709" s="194"/>
      <c r="M709" s="194"/>
      <c r="N709" s="194"/>
      <c r="O709" s="194"/>
      <c r="P709" s="194"/>
      <c r="Q709" s="194"/>
      <c r="R709" s="194"/>
      <c r="S709" s="194"/>
      <c r="T709" s="194"/>
      <c r="U709" s="194"/>
      <c r="V709" s="194"/>
    </row>
    <row r="710" spans="1:22" ht="16.5" customHeight="1">
      <c r="A710" s="194"/>
      <c r="B710" s="194"/>
      <c r="C710" s="474"/>
      <c r="D710" s="194"/>
      <c r="E710" s="194"/>
      <c r="F710" s="194"/>
      <c r="G710" s="194"/>
      <c r="H710" s="194"/>
      <c r="I710" s="194"/>
      <c r="J710" s="194"/>
      <c r="K710" s="194"/>
      <c r="L710" s="194"/>
      <c r="M710" s="194"/>
      <c r="N710" s="194"/>
      <c r="O710" s="194"/>
      <c r="P710" s="194"/>
      <c r="Q710" s="194"/>
      <c r="R710" s="194"/>
      <c r="S710" s="194"/>
      <c r="T710" s="194"/>
      <c r="U710" s="194"/>
      <c r="V710" s="194"/>
    </row>
    <row r="711" spans="1:22" ht="16.5" customHeight="1">
      <c r="A711" s="194"/>
      <c r="B711" s="194"/>
      <c r="C711" s="474"/>
      <c r="D711" s="194"/>
      <c r="E711" s="194"/>
      <c r="F711" s="194"/>
      <c r="G711" s="194"/>
      <c r="H711" s="194"/>
      <c r="I711" s="194"/>
      <c r="J711" s="194"/>
      <c r="K711" s="194"/>
      <c r="L711" s="194"/>
      <c r="M711" s="194"/>
      <c r="N711" s="194"/>
      <c r="O711" s="194"/>
      <c r="P711" s="194"/>
      <c r="Q711" s="194"/>
      <c r="R711" s="194"/>
      <c r="S711" s="194"/>
      <c r="T711" s="194"/>
      <c r="U711" s="194"/>
      <c r="V711" s="194"/>
    </row>
    <row r="712" spans="1:22" ht="16.5" customHeight="1">
      <c r="A712" s="194"/>
      <c r="B712" s="194"/>
      <c r="C712" s="474"/>
      <c r="D712" s="194"/>
      <c r="E712" s="194"/>
      <c r="F712" s="194"/>
      <c r="G712" s="194"/>
      <c r="H712" s="194"/>
      <c r="I712" s="194"/>
      <c r="J712" s="194"/>
      <c r="K712" s="194"/>
      <c r="L712" s="194"/>
      <c r="M712" s="194"/>
      <c r="N712" s="194"/>
      <c r="O712" s="194"/>
      <c r="P712" s="194"/>
      <c r="Q712" s="194"/>
      <c r="R712" s="194"/>
      <c r="S712" s="194"/>
      <c r="T712" s="194"/>
      <c r="U712" s="194"/>
      <c r="V712" s="194"/>
    </row>
    <row r="713" spans="1:22" ht="16.5" customHeight="1">
      <c r="A713" s="194"/>
      <c r="B713" s="194"/>
      <c r="C713" s="474"/>
      <c r="D713" s="194"/>
      <c r="E713" s="194"/>
      <c r="F713" s="194"/>
      <c r="G713" s="194"/>
      <c r="H713" s="194"/>
      <c r="I713" s="194"/>
      <c r="J713" s="194"/>
      <c r="K713" s="194"/>
      <c r="L713" s="194"/>
      <c r="M713" s="194"/>
      <c r="N713" s="194"/>
      <c r="O713" s="194"/>
      <c r="P713" s="194"/>
      <c r="Q713" s="194"/>
      <c r="R713" s="194"/>
      <c r="S713" s="194"/>
      <c r="T713" s="194"/>
      <c r="U713" s="194"/>
      <c r="V713" s="194"/>
    </row>
    <row r="714" spans="1:22" ht="16.5" customHeight="1">
      <c r="A714" s="194"/>
      <c r="B714" s="194"/>
      <c r="C714" s="474"/>
      <c r="D714" s="194"/>
      <c r="E714" s="194"/>
      <c r="F714" s="194"/>
      <c r="G714" s="194"/>
      <c r="H714" s="194"/>
      <c r="I714" s="194"/>
      <c r="J714" s="194"/>
      <c r="K714" s="194"/>
      <c r="L714" s="194"/>
      <c r="M714" s="194"/>
      <c r="N714" s="194"/>
      <c r="O714" s="194"/>
      <c r="P714" s="194"/>
      <c r="Q714" s="194"/>
      <c r="R714" s="194"/>
      <c r="S714" s="194"/>
      <c r="T714" s="194"/>
      <c r="U714" s="194"/>
      <c r="V714" s="194"/>
    </row>
    <row r="715" spans="1:22" ht="16.5" customHeight="1">
      <c r="A715" s="194"/>
      <c r="B715" s="194"/>
      <c r="C715" s="474"/>
      <c r="D715" s="194"/>
      <c r="E715" s="194"/>
      <c r="F715" s="194"/>
      <c r="G715" s="194"/>
      <c r="H715" s="194"/>
      <c r="I715" s="194"/>
      <c r="J715" s="194"/>
      <c r="K715" s="194"/>
      <c r="L715" s="194"/>
      <c r="M715" s="194"/>
      <c r="N715" s="194"/>
      <c r="O715" s="194"/>
      <c r="P715" s="194"/>
      <c r="Q715" s="194"/>
      <c r="R715" s="194"/>
      <c r="S715" s="194"/>
      <c r="T715" s="194"/>
      <c r="U715" s="194"/>
      <c r="V715" s="194"/>
    </row>
    <row r="716" spans="1:22" ht="16.5" customHeight="1">
      <c r="A716" s="194"/>
      <c r="B716" s="194"/>
      <c r="C716" s="474"/>
      <c r="D716" s="194"/>
      <c r="E716" s="194"/>
      <c r="F716" s="194"/>
      <c r="G716" s="194"/>
      <c r="H716" s="194"/>
      <c r="I716" s="194"/>
      <c r="J716" s="194"/>
      <c r="K716" s="194"/>
      <c r="L716" s="194"/>
      <c r="M716" s="194"/>
      <c r="N716" s="194"/>
      <c r="O716" s="194"/>
      <c r="P716" s="194"/>
      <c r="Q716" s="194"/>
      <c r="R716" s="194"/>
      <c r="S716" s="194"/>
      <c r="T716" s="194"/>
      <c r="U716" s="194"/>
      <c r="V716" s="194"/>
    </row>
    <row r="717" spans="1:22" ht="16.5" customHeight="1">
      <c r="A717" s="194"/>
      <c r="B717" s="194"/>
      <c r="C717" s="474"/>
      <c r="D717" s="194"/>
      <c r="E717" s="194"/>
      <c r="F717" s="194"/>
      <c r="G717" s="194"/>
      <c r="H717" s="194"/>
      <c r="I717" s="194"/>
      <c r="J717" s="194"/>
      <c r="K717" s="194"/>
      <c r="L717" s="194"/>
      <c r="M717" s="194"/>
      <c r="N717" s="194"/>
      <c r="O717" s="194"/>
      <c r="P717" s="194"/>
      <c r="Q717" s="194"/>
      <c r="R717" s="194"/>
      <c r="S717" s="194"/>
      <c r="T717" s="194"/>
      <c r="U717" s="194"/>
      <c r="V717" s="194"/>
    </row>
    <row r="718" spans="1:22" ht="16.5" customHeight="1">
      <c r="A718" s="194"/>
      <c r="B718" s="194"/>
      <c r="C718" s="474"/>
      <c r="D718" s="194"/>
      <c r="E718" s="194"/>
      <c r="F718" s="194"/>
      <c r="G718" s="194"/>
      <c r="H718" s="194"/>
      <c r="I718" s="194"/>
      <c r="J718" s="194"/>
      <c r="K718" s="194"/>
      <c r="L718" s="194"/>
      <c r="M718" s="194"/>
      <c r="N718" s="194"/>
      <c r="O718" s="194"/>
      <c r="P718" s="194"/>
      <c r="Q718" s="194"/>
      <c r="R718" s="194"/>
      <c r="S718" s="194"/>
      <c r="T718" s="194"/>
      <c r="U718" s="194"/>
      <c r="V718" s="194"/>
    </row>
    <row r="719" spans="1:22" ht="16.5" customHeight="1">
      <c r="A719" s="194"/>
      <c r="B719" s="194"/>
      <c r="C719" s="474"/>
      <c r="D719" s="194"/>
      <c r="E719" s="194"/>
      <c r="F719" s="194"/>
      <c r="G719" s="194"/>
      <c r="H719" s="194"/>
      <c r="I719" s="194"/>
      <c r="J719" s="194"/>
      <c r="K719" s="194"/>
      <c r="L719" s="194"/>
      <c r="M719" s="194"/>
      <c r="N719" s="194"/>
      <c r="O719" s="194"/>
      <c r="P719" s="194"/>
      <c r="Q719" s="194"/>
      <c r="R719" s="194"/>
      <c r="S719" s="194"/>
      <c r="T719" s="194"/>
      <c r="U719" s="194"/>
      <c r="V719" s="194"/>
    </row>
    <row r="720" spans="1:22" ht="16.5" customHeight="1">
      <c r="A720" s="194"/>
      <c r="B720" s="194"/>
      <c r="C720" s="474"/>
      <c r="D720" s="194"/>
      <c r="E720" s="194"/>
      <c r="F720" s="194"/>
      <c r="G720" s="194"/>
      <c r="H720" s="194"/>
      <c r="I720" s="194"/>
      <c r="J720" s="194"/>
      <c r="K720" s="194"/>
      <c r="L720" s="194"/>
      <c r="M720" s="194"/>
      <c r="N720" s="194"/>
      <c r="O720" s="194"/>
      <c r="P720" s="194"/>
      <c r="Q720" s="194"/>
      <c r="R720" s="194"/>
      <c r="S720" s="194"/>
      <c r="T720" s="194"/>
      <c r="U720" s="194"/>
      <c r="V720" s="194"/>
    </row>
    <row r="721" spans="1:22" ht="16.5" customHeight="1">
      <c r="A721" s="194"/>
      <c r="B721" s="194"/>
      <c r="C721" s="474"/>
      <c r="D721" s="194"/>
      <c r="E721" s="194"/>
      <c r="F721" s="194"/>
      <c r="G721" s="194"/>
      <c r="H721" s="194"/>
      <c r="I721" s="194"/>
      <c r="J721" s="194"/>
      <c r="K721" s="194"/>
      <c r="L721" s="194"/>
      <c r="M721" s="194"/>
      <c r="N721" s="194"/>
      <c r="O721" s="194"/>
      <c r="P721" s="194"/>
      <c r="Q721" s="194"/>
      <c r="R721" s="194"/>
      <c r="S721" s="194"/>
      <c r="T721" s="194"/>
      <c r="U721" s="194"/>
      <c r="V721" s="194"/>
    </row>
    <row r="722" spans="1:22" ht="16.5" customHeight="1">
      <c r="A722" s="194"/>
      <c r="B722" s="194"/>
      <c r="C722" s="474"/>
      <c r="D722" s="194"/>
      <c r="E722" s="194"/>
      <c r="F722" s="194"/>
      <c r="G722" s="194"/>
      <c r="H722" s="194"/>
      <c r="I722" s="194"/>
      <c r="J722" s="194"/>
      <c r="K722" s="194"/>
      <c r="L722" s="194"/>
      <c r="M722" s="194"/>
      <c r="N722" s="194"/>
      <c r="O722" s="194"/>
      <c r="P722" s="194"/>
      <c r="Q722" s="194"/>
      <c r="R722" s="194"/>
      <c r="S722" s="194"/>
      <c r="T722" s="194"/>
      <c r="U722" s="194"/>
      <c r="V722" s="194"/>
    </row>
    <row r="723" spans="1:22" ht="16.5" customHeight="1">
      <c r="A723" s="194"/>
      <c r="B723" s="194"/>
      <c r="C723" s="474"/>
      <c r="D723" s="194"/>
      <c r="E723" s="194"/>
      <c r="F723" s="194"/>
      <c r="G723" s="194"/>
      <c r="H723" s="194"/>
      <c r="I723" s="194"/>
      <c r="J723" s="194"/>
      <c r="K723" s="194"/>
      <c r="L723" s="194"/>
      <c r="M723" s="194"/>
      <c r="N723" s="194"/>
      <c r="O723" s="194"/>
      <c r="P723" s="194"/>
      <c r="Q723" s="194"/>
      <c r="R723" s="194"/>
      <c r="S723" s="194"/>
      <c r="T723" s="194"/>
      <c r="U723" s="194"/>
      <c r="V723" s="194"/>
    </row>
    <row r="724" spans="1:22" ht="16.5" customHeight="1">
      <c r="A724" s="194"/>
      <c r="B724" s="194"/>
      <c r="C724" s="474"/>
      <c r="D724" s="194"/>
      <c r="E724" s="194"/>
      <c r="F724" s="194"/>
      <c r="G724" s="194"/>
      <c r="H724" s="194"/>
      <c r="I724" s="194"/>
      <c r="J724" s="194"/>
      <c r="K724" s="194"/>
      <c r="L724" s="194"/>
      <c r="M724" s="194"/>
      <c r="N724" s="194"/>
      <c r="O724" s="194"/>
      <c r="P724" s="194"/>
      <c r="Q724" s="194"/>
      <c r="R724" s="194"/>
      <c r="S724" s="194"/>
      <c r="T724" s="194"/>
      <c r="U724" s="194"/>
      <c r="V724" s="194"/>
    </row>
    <row r="725" spans="1:22" ht="16.5" customHeight="1">
      <c r="A725" s="194"/>
      <c r="B725" s="194"/>
      <c r="C725" s="474"/>
      <c r="D725" s="194"/>
      <c r="E725" s="194"/>
      <c r="F725" s="194"/>
      <c r="G725" s="194"/>
      <c r="H725" s="194"/>
      <c r="I725" s="194"/>
      <c r="J725" s="194"/>
      <c r="K725" s="194"/>
      <c r="L725" s="194"/>
      <c r="M725" s="194"/>
      <c r="N725" s="194"/>
      <c r="O725" s="194"/>
      <c r="P725" s="194"/>
      <c r="Q725" s="194"/>
      <c r="R725" s="194"/>
      <c r="S725" s="194"/>
      <c r="T725" s="194"/>
      <c r="U725" s="194"/>
      <c r="V725" s="194"/>
    </row>
    <row r="726" spans="1:22" ht="16.5" customHeight="1">
      <c r="A726" s="194"/>
      <c r="B726" s="194"/>
      <c r="C726" s="474"/>
      <c r="D726" s="194"/>
      <c r="E726" s="194"/>
      <c r="F726" s="194"/>
      <c r="G726" s="194"/>
      <c r="H726" s="194"/>
      <c r="I726" s="194"/>
      <c r="J726" s="194"/>
      <c r="K726" s="194"/>
      <c r="L726" s="194"/>
      <c r="M726" s="194"/>
      <c r="N726" s="194"/>
      <c r="O726" s="194"/>
      <c r="P726" s="194"/>
      <c r="Q726" s="194"/>
      <c r="R726" s="194"/>
      <c r="S726" s="194"/>
      <c r="T726" s="194"/>
      <c r="U726" s="194"/>
      <c r="V726" s="194"/>
    </row>
    <row r="727" spans="1:22" ht="16.5" customHeight="1">
      <c r="A727" s="194"/>
      <c r="B727" s="194"/>
      <c r="C727" s="474"/>
      <c r="D727" s="194"/>
      <c r="E727" s="194"/>
      <c r="F727" s="194"/>
      <c r="G727" s="194"/>
      <c r="H727" s="194"/>
      <c r="I727" s="194"/>
      <c r="J727" s="194"/>
      <c r="K727" s="194"/>
      <c r="L727" s="194"/>
      <c r="M727" s="194"/>
      <c r="N727" s="194"/>
      <c r="O727" s="194"/>
      <c r="P727" s="194"/>
      <c r="Q727" s="194"/>
      <c r="R727" s="194"/>
      <c r="S727" s="194"/>
      <c r="T727" s="194"/>
      <c r="U727" s="194"/>
      <c r="V727" s="194"/>
    </row>
    <row r="728" spans="1:22" ht="16.5" customHeight="1">
      <c r="A728" s="194"/>
      <c r="B728" s="194"/>
      <c r="C728" s="474"/>
      <c r="D728" s="194"/>
      <c r="E728" s="194"/>
      <c r="F728" s="194"/>
      <c r="G728" s="194"/>
      <c r="H728" s="194"/>
      <c r="I728" s="194"/>
      <c r="J728" s="194"/>
      <c r="K728" s="194"/>
      <c r="L728" s="194"/>
      <c r="M728" s="194"/>
      <c r="N728" s="194"/>
      <c r="O728" s="194"/>
      <c r="P728" s="194"/>
      <c r="Q728" s="194"/>
      <c r="R728" s="194"/>
      <c r="S728" s="194"/>
      <c r="T728" s="194"/>
      <c r="U728" s="194"/>
      <c r="V728" s="194"/>
    </row>
    <row r="729" spans="1:22" ht="16.5" customHeight="1">
      <c r="A729" s="194"/>
      <c r="B729" s="194"/>
      <c r="C729" s="474"/>
      <c r="D729" s="194"/>
      <c r="E729" s="194"/>
      <c r="F729" s="194"/>
      <c r="G729" s="194"/>
      <c r="H729" s="194"/>
      <c r="I729" s="194"/>
      <c r="J729" s="194"/>
      <c r="K729" s="194"/>
      <c r="L729" s="194"/>
      <c r="M729" s="194"/>
      <c r="N729" s="194"/>
      <c r="O729" s="194"/>
      <c r="P729" s="194"/>
      <c r="Q729" s="194"/>
      <c r="R729" s="194"/>
      <c r="S729" s="194"/>
      <c r="T729" s="194"/>
      <c r="U729" s="194"/>
      <c r="V729" s="194"/>
    </row>
    <row r="730" spans="1:22" ht="16.5" customHeight="1">
      <c r="A730" s="194"/>
      <c r="B730" s="194"/>
      <c r="C730" s="474"/>
      <c r="D730" s="194"/>
      <c r="E730" s="194"/>
      <c r="F730" s="194"/>
      <c r="G730" s="194"/>
      <c r="H730" s="194"/>
      <c r="I730" s="194"/>
      <c r="J730" s="194"/>
      <c r="K730" s="194"/>
      <c r="L730" s="194"/>
      <c r="M730" s="194"/>
      <c r="N730" s="194"/>
      <c r="O730" s="194"/>
      <c r="P730" s="194"/>
      <c r="Q730" s="194"/>
      <c r="R730" s="194"/>
      <c r="S730" s="194"/>
      <c r="T730" s="194"/>
      <c r="U730" s="194"/>
      <c r="V730" s="194"/>
    </row>
    <row r="731" spans="1:22" ht="16.5" customHeight="1">
      <c r="A731" s="194"/>
      <c r="B731" s="194"/>
      <c r="C731" s="474"/>
      <c r="D731" s="194"/>
      <c r="E731" s="194"/>
      <c r="F731" s="194"/>
      <c r="G731" s="194"/>
      <c r="H731" s="194"/>
      <c r="I731" s="194"/>
      <c r="J731" s="194"/>
      <c r="K731" s="194"/>
      <c r="L731" s="194"/>
      <c r="M731" s="194"/>
      <c r="N731" s="194"/>
      <c r="O731" s="194"/>
      <c r="P731" s="194"/>
      <c r="Q731" s="194"/>
      <c r="R731" s="194"/>
      <c r="S731" s="194"/>
      <c r="T731" s="194"/>
      <c r="U731" s="194"/>
      <c r="V731" s="194"/>
    </row>
    <row r="732" spans="1:22" ht="16.5" customHeight="1">
      <c r="A732" s="194"/>
      <c r="B732" s="194"/>
      <c r="C732" s="474"/>
      <c r="D732" s="194"/>
      <c r="E732" s="194"/>
      <c r="F732" s="194"/>
      <c r="G732" s="194"/>
      <c r="H732" s="194"/>
      <c r="I732" s="194"/>
      <c r="J732" s="194"/>
      <c r="K732" s="194"/>
      <c r="L732" s="194"/>
      <c r="M732" s="194"/>
      <c r="N732" s="194"/>
      <c r="O732" s="194"/>
      <c r="P732" s="194"/>
      <c r="Q732" s="194"/>
      <c r="R732" s="194"/>
      <c r="S732" s="194"/>
      <c r="T732" s="194"/>
      <c r="U732" s="194"/>
      <c r="V732" s="194"/>
    </row>
    <row r="733" spans="1:22" ht="16.5" customHeight="1">
      <c r="A733" s="194"/>
      <c r="B733" s="194"/>
      <c r="C733" s="474"/>
      <c r="D733" s="194"/>
      <c r="E733" s="194"/>
      <c r="F733" s="194"/>
      <c r="G733" s="194"/>
      <c r="H733" s="194"/>
      <c r="I733" s="194"/>
      <c r="J733" s="194"/>
      <c r="K733" s="194"/>
      <c r="L733" s="194"/>
      <c r="M733" s="194"/>
      <c r="N733" s="194"/>
      <c r="O733" s="194"/>
      <c r="P733" s="194"/>
      <c r="Q733" s="194"/>
      <c r="R733" s="194"/>
      <c r="S733" s="194"/>
      <c r="T733" s="194"/>
      <c r="U733" s="194"/>
      <c r="V733" s="194"/>
    </row>
    <row r="734" spans="1:22" ht="16.5" customHeight="1">
      <c r="A734" s="194"/>
      <c r="B734" s="194"/>
      <c r="C734" s="474"/>
      <c r="D734" s="194"/>
      <c r="E734" s="194"/>
      <c r="F734" s="194"/>
      <c r="G734" s="194"/>
      <c r="H734" s="194"/>
      <c r="I734" s="194"/>
      <c r="J734" s="194"/>
      <c r="K734" s="194"/>
      <c r="L734" s="194"/>
      <c r="M734" s="194"/>
      <c r="N734" s="194"/>
      <c r="O734" s="194"/>
      <c r="P734" s="194"/>
      <c r="Q734" s="194"/>
      <c r="R734" s="194"/>
      <c r="S734" s="194"/>
      <c r="T734" s="194"/>
      <c r="U734" s="194"/>
      <c r="V734" s="194"/>
    </row>
    <row r="735" spans="1:22" ht="16.5" customHeight="1">
      <c r="A735" s="194"/>
      <c r="B735" s="194"/>
      <c r="C735" s="474"/>
      <c r="D735" s="194"/>
      <c r="E735" s="194"/>
      <c r="F735" s="194"/>
      <c r="G735" s="194"/>
      <c r="H735" s="194"/>
      <c r="I735" s="194"/>
      <c r="J735" s="194"/>
      <c r="K735" s="194"/>
      <c r="L735" s="194"/>
      <c r="M735" s="194"/>
      <c r="N735" s="194"/>
      <c r="O735" s="194"/>
      <c r="P735" s="194"/>
      <c r="Q735" s="194"/>
      <c r="R735" s="194"/>
      <c r="S735" s="194"/>
      <c r="T735" s="194"/>
      <c r="U735" s="194"/>
      <c r="V735" s="194"/>
    </row>
    <row r="736" spans="1:22" ht="16.5" customHeight="1">
      <c r="A736" s="194"/>
      <c r="B736" s="194"/>
      <c r="C736" s="474"/>
      <c r="D736" s="194"/>
      <c r="E736" s="194"/>
      <c r="F736" s="194"/>
      <c r="G736" s="194"/>
      <c r="H736" s="194"/>
      <c r="I736" s="194"/>
      <c r="J736" s="194"/>
      <c r="K736" s="194"/>
      <c r="L736" s="194"/>
      <c r="M736" s="194"/>
      <c r="N736" s="194"/>
      <c r="O736" s="194"/>
      <c r="P736" s="194"/>
      <c r="Q736" s="194"/>
      <c r="R736" s="194"/>
      <c r="S736" s="194"/>
      <c r="T736" s="194"/>
      <c r="U736" s="194"/>
      <c r="V736" s="194"/>
    </row>
    <row r="737" spans="1:22" ht="16.5" customHeight="1">
      <c r="A737" s="194"/>
      <c r="B737" s="194"/>
      <c r="C737" s="474"/>
      <c r="D737" s="194"/>
      <c r="E737" s="194"/>
      <c r="F737" s="194"/>
      <c r="G737" s="194"/>
      <c r="H737" s="194"/>
      <c r="I737" s="194"/>
      <c r="J737" s="194"/>
      <c r="K737" s="194"/>
      <c r="L737" s="194"/>
      <c r="M737" s="194"/>
      <c r="N737" s="194"/>
      <c r="O737" s="194"/>
      <c r="P737" s="194"/>
      <c r="Q737" s="194"/>
      <c r="R737" s="194"/>
      <c r="S737" s="194"/>
      <c r="T737" s="194"/>
      <c r="U737" s="194"/>
      <c r="V737" s="194"/>
    </row>
    <row r="738" spans="1:22" ht="16.5" customHeight="1">
      <c r="A738" s="194"/>
      <c r="B738" s="194"/>
      <c r="C738" s="474"/>
      <c r="D738" s="194"/>
      <c r="E738" s="194"/>
      <c r="F738" s="194"/>
      <c r="G738" s="194"/>
      <c r="H738" s="194"/>
      <c r="I738" s="194"/>
      <c r="J738" s="194"/>
      <c r="K738" s="194"/>
      <c r="L738" s="194"/>
      <c r="M738" s="194"/>
      <c r="N738" s="194"/>
      <c r="O738" s="194"/>
      <c r="P738" s="194"/>
      <c r="Q738" s="194"/>
      <c r="R738" s="194"/>
      <c r="S738" s="194"/>
      <c r="T738" s="194"/>
      <c r="U738" s="194"/>
      <c r="V738" s="194"/>
    </row>
    <row r="739" spans="1:22" ht="16.5" customHeight="1">
      <c r="A739" s="194"/>
      <c r="B739" s="194"/>
      <c r="C739" s="474"/>
      <c r="D739" s="194"/>
      <c r="E739" s="194"/>
      <c r="F739" s="194"/>
      <c r="G739" s="194"/>
      <c r="H739" s="194"/>
      <c r="I739" s="194"/>
      <c r="J739" s="194"/>
      <c r="K739" s="194"/>
      <c r="L739" s="194"/>
      <c r="M739" s="194"/>
      <c r="N739" s="194"/>
      <c r="O739" s="194"/>
      <c r="P739" s="194"/>
      <c r="Q739" s="194"/>
      <c r="R739" s="194"/>
      <c r="S739" s="194"/>
      <c r="T739" s="194"/>
      <c r="U739" s="194"/>
      <c r="V739" s="194"/>
    </row>
    <row r="740" spans="1:22" ht="16.5" customHeight="1">
      <c r="A740" s="194"/>
      <c r="B740" s="194"/>
      <c r="C740" s="474"/>
      <c r="D740" s="194"/>
      <c r="E740" s="194"/>
      <c r="F740" s="194"/>
      <c r="G740" s="194"/>
      <c r="H740" s="194"/>
      <c r="I740" s="194"/>
      <c r="J740" s="194"/>
      <c r="K740" s="194"/>
      <c r="L740" s="194"/>
      <c r="M740" s="194"/>
      <c r="N740" s="194"/>
      <c r="O740" s="194"/>
      <c r="P740" s="194"/>
      <c r="Q740" s="194"/>
      <c r="R740" s="194"/>
      <c r="S740" s="194"/>
      <c r="T740" s="194"/>
      <c r="U740" s="194"/>
      <c r="V740" s="194"/>
    </row>
    <row r="741" spans="1:22" ht="16.5" customHeight="1">
      <c r="A741" s="194"/>
      <c r="B741" s="194"/>
      <c r="C741" s="474"/>
      <c r="D741" s="194"/>
      <c r="E741" s="194"/>
      <c r="F741" s="194"/>
      <c r="G741" s="194"/>
      <c r="H741" s="194"/>
      <c r="I741" s="194"/>
      <c r="J741" s="194"/>
      <c r="K741" s="194"/>
      <c r="L741" s="194"/>
      <c r="M741" s="194"/>
      <c r="N741" s="194"/>
      <c r="O741" s="194"/>
      <c r="P741" s="194"/>
      <c r="Q741" s="194"/>
      <c r="R741" s="194"/>
      <c r="S741" s="194"/>
      <c r="T741" s="194"/>
      <c r="U741" s="194"/>
      <c r="V741" s="194"/>
    </row>
    <row r="742" spans="1:22" ht="16.5" customHeight="1">
      <c r="A742" s="194"/>
      <c r="B742" s="194"/>
      <c r="C742" s="474"/>
      <c r="D742" s="194"/>
      <c r="E742" s="194"/>
      <c r="F742" s="194"/>
      <c r="G742" s="194"/>
      <c r="H742" s="194"/>
      <c r="I742" s="194"/>
      <c r="J742" s="194"/>
      <c r="K742" s="194"/>
      <c r="L742" s="194"/>
      <c r="M742" s="194"/>
      <c r="N742" s="194"/>
      <c r="O742" s="194"/>
      <c r="P742" s="194"/>
      <c r="Q742" s="194"/>
      <c r="R742" s="194"/>
      <c r="S742" s="194"/>
      <c r="T742" s="194"/>
      <c r="U742" s="194"/>
      <c r="V742" s="194"/>
    </row>
    <row r="743" spans="1:22" ht="16.5" customHeight="1">
      <c r="A743" s="194"/>
      <c r="B743" s="194"/>
      <c r="C743" s="474"/>
      <c r="D743" s="194"/>
      <c r="E743" s="194"/>
      <c r="F743" s="194"/>
      <c r="G743" s="194"/>
      <c r="H743" s="194"/>
      <c r="I743" s="194"/>
      <c r="J743" s="194"/>
      <c r="K743" s="194"/>
      <c r="L743" s="194"/>
      <c r="M743" s="194"/>
      <c r="N743" s="194"/>
      <c r="O743" s="194"/>
      <c r="P743" s="194"/>
      <c r="Q743" s="194"/>
      <c r="R743" s="194"/>
      <c r="S743" s="194"/>
      <c r="T743" s="194"/>
      <c r="U743" s="194"/>
      <c r="V743" s="194"/>
    </row>
    <row r="744" spans="1:22" ht="16.5" customHeight="1">
      <c r="A744" s="194"/>
      <c r="B744" s="194"/>
      <c r="C744" s="474"/>
      <c r="D744" s="194"/>
      <c r="E744" s="194"/>
      <c r="F744" s="194"/>
      <c r="G744" s="194"/>
      <c r="H744" s="194"/>
      <c r="I744" s="194"/>
      <c r="J744" s="194"/>
      <c r="K744" s="194"/>
      <c r="L744" s="194"/>
      <c r="M744" s="194"/>
      <c r="N744" s="194"/>
      <c r="O744" s="194"/>
      <c r="P744" s="194"/>
      <c r="Q744" s="194"/>
      <c r="R744" s="194"/>
      <c r="S744" s="194"/>
      <c r="T744" s="194"/>
      <c r="U744" s="194"/>
      <c r="V744" s="194"/>
    </row>
    <row r="745" spans="1:22" ht="16.5" customHeight="1">
      <c r="A745" s="194"/>
      <c r="B745" s="194"/>
      <c r="C745" s="474"/>
      <c r="D745" s="194"/>
      <c r="E745" s="194"/>
      <c r="F745" s="194"/>
      <c r="G745" s="194"/>
      <c r="H745" s="194"/>
      <c r="I745" s="194"/>
      <c r="J745" s="194"/>
      <c r="K745" s="194"/>
      <c r="L745" s="194"/>
      <c r="M745" s="194"/>
      <c r="N745" s="194"/>
      <c r="O745" s="194"/>
      <c r="P745" s="194"/>
      <c r="Q745" s="194"/>
      <c r="R745" s="194"/>
      <c r="S745" s="194"/>
      <c r="T745" s="194"/>
      <c r="U745" s="194"/>
      <c r="V745" s="194"/>
    </row>
    <row r="746" spans="1:22" ht="16.5" customHeight="1">
      <c r="A746" s="194"/>
      <c r="B746" s="194"/>
      <c r="C746" s="474"/>
      <c r="D746" s="194"/>
      <c r="E746" s="194"/>
      <c r="F746" s="194"/>
      <c r="G746" s="194"/>
      <c r="H746" s="194"/>
      <c r="I746" s="194"/>
      <c r="J746" s="194"/>
      <c r="K746" s="194"/>
      <c r="L746" s="194"/>
      <c r="M746" s="194"/>
      <c r="N746" s="194"/>
      <c r="O746" s="194"/>
      <c r="P746" s="194"/>
      <c r="Q746" s="194"/>
      <c r="R746" s="194"/>
      <c r="S746" s="194"/>
      <c r="T746" s="194"/>
      <c r="U746" s="194"/>
      <c r="V746" s="194"/>
    </row>
    <row r="747" spans="1:22" ht="16.5" customHeight="1">
      <c r="A747" s="194"/>
      <c r="B747" s="194"/>
      <c r="C747" s="474"/>
      <c r="D747" s="194"/>
      <c r="E747" s="194"/>
      <c r="F747" s="194"/>
      <c r="G747" s="194"/>
      <c r="H747" s="194"/>
      <c r="I747" s="194"/>
      <c r="J747" s="194"/>
      <c r="K747" s="194"/>
      <c r="L747" s="194"/>
      <c r="M747" s="194"/>
      <c r="N747" s="194"/>
      <c r="O747" s="194"/>
      <c r="P747" s="194"/>
      <c r="Q747" s="194"/>
      <c r="R747" s="194"/>
      <c r="S747" s="194"/>
      <c r="T747" s="194"/>
      <c r="U747" s="194"/>
      <c r="V747" s="194"/>
    </row>
    <row r="748" spans="1:22" ht="16.5" customHeight="1">
      <c r="A748" s="194"/>
      <c r="B748" s="194"/>
      <c r="C748" s="474"/>
      <c r="D748" s="194"/>
      <c r="E748" s="194"/>
      <c r="F748" s="194"/>
      <c r="G748" s="194"/>
      <c r="H748" s="194"/>
      <c r="I748" s="194"/>
      <c r="J748" s="194"/>
      <c r="K748" s="194"/>
      <c r="L748" s="194"/>
      <c r="M748" s="194"/>
      <c r="N748" s="194"/>
      <c r="O748" s="194"/>
      <c r="P748" s="194"/>
      <c r="Q748" s="194"/>
      <c r="R748" s="194"/>
      <c r="S748" s="194"/>
      <c r="T748" s="194"/>
      <c r="U748" s="194"/>
      <c r="V748" s="194"/>
    </row>
    <row r="749" spans="1:22" ht="16.5" customHeight="1">
      <c r="A749" s="194"/>
      <c r="B749" s="194"/>
      <c r="C749" s="474"/>
      <c r="D749" s="194"/>
      <c r="E749" s="194"/>
      <c r="F749" s="194"/>
      <c r="G749" s="194"/>
      <c r="H749" s="194"/>
      <c r="I749" s="194"/>
      <c r="J749" s="194"/>
      <c r="K749" s="194"/>
      <c r="L749" s="194"/>
      <c r="M749" s="194"/>
      <c r="N749" s="194"/>
      <c r="O749" s="194"/>
      <c r="P749" s="194"/>
      <c r="Q749" s="194"/>
      <c r="R749" s="194"/>
      <c r="S749" s="194"/>
      <c r="T749" s="194"/>
      <c r="U749" s="194"/>
      <c r="V749" s="194"/>
    </row>
    <row r="750" spans="1:22" ht="16.5" customHeight="1">
      <c r="A750" s="194"/>
      <c r="B750" s="194"/>
      <c r="C750" s="474"/>
      <c r="D750" s="194"/>
      <c r="E750" s="194"/>
      <c r="F750" s="194"/>
      <c r="G750" s="194"/>
      <c r="H750" s="194"/>
      <c r="I750" s="194"/>
      <c r="J750" s="194"/>
      <c r="K750" s="194"/>
      <c r="L750" s="194"/>
      <c r="M750" s="194"/>
      <c r="N750" s="194"/>
      <c r="O750" s="194"/>
      <c r="P750" s="194"/>
      <c r="Q750" s="194"/>
      <c r="R750" s="194"/>
      <c r="S750" s="194"/>
      <c r="T750" s="194"/>
      <c r="U750" s="194"/>
      <c r="V750" s="194"/>
    </row>
    <row r="751" spans="1:22" ht="16.5" customHeight="1">
      <c r="A751" s="194"/>
      <c r="B751" s="194"/>
      <c r="C751" s="474"/>
      <c r="D751" s="194"/>
      <c r="E751" s="194"/>
      <c r="F751" s="194"/>
      <c r="G751" s="194"/>
      <c r="H751" s="194"/>
      <c r="I751" s="194"/>
      <c r="J751" s="194"/>
      <c r="K751" s="194"/>
      <c r="L751" s="194"/>
      <c r="M751" s="194"/>
      <c r="N751" s="194"/>
      <c r="O751" s="194"/>
      <c r="P751" s="194"/>
      <c r="Q751" s="194"/>
      <c r="R751" s="194"/>
      <c r="S751" s="194"/>
      <c r="T751" s="194"/>
      <c r="U751" s="194"/>
      <c r="V751" s="194"/>
    </row>
    <row r="752" spans="1:22" ht="16.5" customHeight="1">
      <c r="A752" s="194"/>
      <c r="B752" s="194"/>
      <c r="C752" s="474"/>
      <c r="D752" s="194"/>
      <c r="E752" s="194"/>
      <c r="F752" s="194"/>
      <c r="G752" s="194"/>
      <c r="H752" s="194"/>
      <c r="I752" s="194"/>
      <c r="J752" s="194"/>
      <c r="K752" s="194"/>
      <c r="L752" s="194"/>
      <c r="M752" s="194"/>
      <c r="N752" s="194"/>
      <c r="O752" s="194"/>
      <c r="P752" s="194"/>
      <c r="Q752" s="194"/>
      <c r="R752" s="194"/>
      <c r="S752" s="194"/>
      <c r="T752" s="194"/>
      <c r="U752" s="194"/>
      <c r="V752" s="194"/>
    </row>
    <row r="753" spans="1:22" ht="16.5" customHeight="1">
      <c r="A753" s="194"/>
      <c r="B753" s="194"/>
      <c r="C753" s="474"/>
      <c r="D753" s="194"/>
      <c r="E753" s="194"/>
      <c r="F753" s="194"/>
      <c r="G753" s="194"/>
      <c r="H753" s="194"/>
      <c r="I753" s="194"/>
      <c r="J753" s="194"/>
      <c r="K753" s="194"/>
      <c r="L753" s="194"/>
      <c r="M753" s="194"/>
      <c r="N753" s="194"/>
      <c r="O753" s="194"/>
      <c r="P753" s="194"/>
      <c r="Q753" s="194"/>
      <c r="R753" s="194"/>
      <c r="S753" s="194"/>
      <c r="T753" s="194"/>
      <c r="U753" s="194"/>
      <c r="V753" s="194"/>
    </row>
    <row r="754" spans="1:22" ht="16.5" customHeight="1">
      <c r="A754" s="194"/>
      <c r="B754" s="194"/>
      <c r="C754" s="474"/>
      <c r="D754" s="194"/>
      <c r="E754" s="194"/>
      <c r="F754" s="194"/>
      <c r="G754" s="194"/>
      <c r="H754" s="194"/>
      <c r="I754" s="194"/>
      <c r="J754" s="194"/>
      <c r="K754" s="194"/>
      <c r="L754" s="194"/>
      <c r="M754" s="194"/>
      <c r="N754" s="194"/>
      <c r="O754" s="194"/>
      <c r="P754" s="194"/>
      <c r="Q754" s="194"/>
      <c r="R754" s="194"/>
      <c r="S754" s="194"/>
      <c r="T754" s="194"/>
      <c r="U754" s="194"/>
      <c r="V754" s="194"/>
    </row>
    <row r="755" spans="1:22" ht="16.5" customHeight="1">
      <c r="A755" s="194"/>
      <c r="B755" s="194"/>
      <c r="C755" s="474"/>
      <c r="D755" s="194"/>
      <c r="E755" s="194"/>
      <c r="F755" s="194"/>
      <c r="G755" s="194"/>
      <c r="H755" s="194"/>
      <c r="I755" s="194"/>
      <c r="J755" s="194"/>
      <c r="K755" s="194"/>
      <c r="L755" s="194"/>
      <c r="M755" s="194"/>
      <c r="N755" s="194"/>
      <c r="O755" s="194"/>
      <c r="P755" s="194"/>
      <c r="Q755" s="194"/>
      <c r="R755" s="194"/>
      <c r="S755" s="194"/>
      <c r="T755" s="194"/>
      <c r="U755" s="194"/>
      <c r="V755" s="194"/>
    </row>
    <row r="756" spans="1:22" ht="16.5" customHeight="1">
      <c r="A756" s="194"/>
      <c r="B756" s="194"/>
      <c r="C756" s="474"/>
      <c r="D756" s="194"/>
      <c r="E756" s="194"/>
      <c r="F756" s="194"/>
      <c r="G756" s="194"/>
      <c r="H756" s="194"/>
      <c r="I756" s="194"/>
      <c r="J756" s="194"/>
      <c r="K756" s="194"/>
      <c r="L756" s="194"/>
      <c r="M756" s="194"/>
      <c r="N756" s="194"/>
      <c r="O756" s="194"/>
      <c r="P756" s="194"/>
      <c r="Q756" s="194"/>
      <c r="R756" s="194"/>
      <c r="S756" s="194"/>
      <c r="T756" s="194"/>
      <c r="U756" s="194"/>
      <c r="V756" s="194"/>
    </row>
    <row r="757" spans="1:22" ht="16.5" customHeight="1">
      <c r="A757" s="194"/>
      <c r="B757" s="194"/>
      <c r="C757" s="474"/>
      <c r="D757" s="194"/>
      <c r="E757" s="194"/>
      <c r="F757" s="194"/>
      <c r="G757" s="194"/>
      <c r="H757" s="194"/>
      <c r="I757" s="194"/>
      <c r="J757" s="194"/>
      <c r="K757" s="194"/>
      <c r="L757" s="194"/>
      <c r="M757" s="194"/>
      <c r="N757" s="194"/>
      <c r="O757" s="194"/>
      <c r="P757" s="194"/>
      <c r="Q757" s="194"/>
      <c r="R757" s="194"/>
      <c r="S757" s="194"/>
      <c r="T757" s="194"/>
      <c r="U757" s="194"/>
      <c r="V757" s="194"/>
    </row>
    <row r="758" spans="1:22" ht="16.5" customHeight="1">
      <c r="A758" s="194"/>
      <c r="B758" s="194"/>
      <c r="C758" s="474"/>
      <c r="D758" s="194"/>
      <c r="E758" s="194"/>
      <c r="F758" s="194"/>
      <c r="G758" s="194"/>
      <c r="H758" s="194"/>
      <c r="I758" s="194"/>
      <c r="J758" s="194"/>
      <c r="K758" s="194"/>
      <c r="L758" s="194"/>
      <c r="M758" s="194"/>
      <c r="N758" s="194"/>
      <c r="O758" s="194"/>
      <c r="P758" s="194"/>
      <c r="Q758" s="194"/>
      <c r="R758" s="194"/>
      <c r="S758" s="194"/>
      <c r="T758" s="194"/>
      <c r="U758" s="194"/>
      <c r="V758" s="194"/>
    </row>
    <row r="759" spans="1:22" ht="16.5" customHeight="1">
      <c r="A759" s="194"/>
      <c r="B759" s="194"/>
      <c r="C759" s="474"/>
      <c r="D759" s="194"/>
      <c r="E759" s="194"/>
      <c r="F759" s="194"/>
      <c r="G759" s="194"/>
      <c r="H759" s="194"/>
      <c r="I759" s="194"/>
      <c r="J759" s="194"/>
      <c r="K759" s="194"/>
      <c r="L759" s="194"/>
      <c r="M759" s="194"/>
      <c r="N759" s="194"/>
      <c r="O759" s="194"/>
      <c r="P759" s="194"/>
      <c r="Q759" s="194"/>
      <c r="R759" s="194"/>
      <c r="S759" s="194"/>
      <c r="T759" s="194"/>
      <c r="U759" s="194"/>
      <c r="V759" s="194"/>
    </row>
    <row r="760" spans="1:22" ht="16.5" customHeight="1">
      <c r="A760" s="194"/>
      <c r="B760" s="194"/>
      <c r="C760" s="474"/>
      <c r="D760" s="194"/>
      <c r="E760" s="194"/>
      <c r="F760" s="194"/>
      <c r="G760" s="194"/>
      <c r="H760" s="194"/>
      <c r="I760" s="194"/>
      <c r="J760" s="194"/>
      <c r="K760" s="194"/>
      <c r="L760" s="194"/>
      <c r="M760" s="194"/>
      <c r="N760" s="194"/>
      <c r="O760" s="194"/>
      <c r="P760" s="194"/>
      <c r="Q760" s="194"/>
      <c r="R760" s="194"/>
      <c r="S760" s="194"/>
      <c r="T760" s="194"/>
      <c r="U760" s="194"/>
      <c r="V760" s="194"/>
    </row>
    <row r="761" spans="1:22" ht="16.5" customHeight="1">
      <c r="A761" s="194"/>
      <c r="B761" s="194"/>
      <c r="C761" s="474"/>
      <c r="D761" s="194"/>
      <c r="E761" s="194"/>
      <c r="F761" s="194"/>
      <c r="G761" s="194"/>
      <c r="H761" s="194"/>
      <c r="I761" s="194"/>
      <c r="J761" s="194"/>
      <c r="K761" s="194"/>
      <c r="L761" s="194"/>
      <c r="M761" s="194"/>
      <c r="N761" s="194"/>
      <c r="O761" s="194"/>
      <c r="P761" s="194"/>
      <c r="Q761" s="194"/>
      <c r="R761" s="194"/>
      <c r="S761" s="194"/>
      <c r="T761" s="194"/>
      <c r="U761" s="194"/>
      <c r="V761" s="194"/>
    </row>
    <row r="762" spans="1:22" ht="16.5" customHeight="1">
      <c r="A762" s="194"/>
      <c r="B762" s="194"/>
      <c r="C762" s="474"/>
      <c r="D762" s="194"/>
      <c r="E762" s="194"/>
      <c r="F762" s="194"/>
      <c r="G762" s="194"/>
      <c r="H762" s="194"/>
      <c r="I762" s="194"/>
      <c r="J762" s="194"/>
      <c r="K762" s="194"/>
      <c r="L762" s="194"/>
      <c r="M762" s="194"/>
      <c r="N762" s="194"/>
      <c r="O762" s="194"/>
      <c r="P762" s="194"/>
      <c r="Q762" s="194"/>
      <c r="R762" s="194"/>
      <c r="S762" s="194"/>
      <c r="T762" s="194"/>
      <c r="U762" s="194"/>
      <c r="V762" s="194"/>
    </row>
    <row r="763" spans="1:22" ht="16.5" customHeight="1">
      <c r="A763" s="194"/>
      <c r="B763" s="194"/>
      <c r="C763" s="474"/>
      <c r="D763" s="194"/>
      <c r="E763" s="194"/>
      <c r="F763" s="194"/>
      <c r="G763" s="194"/>
      <c r="H763" s="194"/>
      <c r="I763" s="194"/>
      <c r="J763" s="194"/>
      <c r="K763" s="194"/>
      <c r="L763" s="194"/>
      <c r="M763" s="194"/>
      <c r="N763" s="194"/>
      <c r="O763" s="194"/>
      <c r="P763" s="194"/>
      <c r="Q763" s="194"/>
      <c r="R763" s="194"/>
      <c r="S763" s="194"/>
      <c r="T763" s="194"/>
      <c r="U763" s="194"/>
      <c r="V763" s="194"/>
    </row>
    <row r="764" spans="1:22" ht="16.5" customHeight="1">
      <c r="A764" s="194"/>
      <c r="B764" s="194"/>
      <c r="C764" s="474"/>
      <c r="D764" s="194"/>
      <c r="E764" s="194"/>
      <c r="F764" s="194"/>
      <c r="G764" s="194"/>
      <c r="H764" s="194"/>
      <c r="I764" s="194"/>
      <c r="J764" s="194"/>
      <c r="K764" s="194"/>
      <c r="L764" s="194"/>
      <c r="M764" s="194"/>
      <c r="N764" s="194"/>
      <c r="O764" s="194"/>
      <c r="P764" s="194"/>
      <c r="Q764" s="194"/>
      <c r="R764" s="194"/>
      <c r="S764" s="194"/>
      <c r="T764" s="194"/>
      <c r="U764" s="194"/>
      <c r="V764" s="194"/>
    </row>
    <row r="765" spans="1:22" ht="16.5" customHeight="1">
      <c r="A765" s="194"/>
      <c r="B765" s="194"/>
      <c r="C765" s="474"/>
      <c r="D765" s="194"/>
      <c r="E765" s="194"/>
      <c r="F765" s="194"/>
      <c r="G765" s="194"/>
      <c r="H765" s="194"/>
      <c r="I765" s="194"/>
      <c r="J765" s="194"/>
      <c r="K765" s="194"/>
      <c r="L765" s="194"/>
      <c r="M765" s="194"/>
      <c r="N765" s="194"/>
      <c r="O765" s="194"/>
      <c r="P765" s="194"/>
      <c r="Q765" s="194"/>
      <c r="R765" s="194"/>
      <c r="S765" s="194"/>
      <c r="T765" s="194"/>
      <c r="U765" s="194"/>
      <c r="V765" s="194"/>
    </row>
    <row r="766" spans="1:22" ht="16.5" customHeight="1">
      <c r="A766" s="194"/>
      <c r="B766" s="194"/>
      <c r="C766" s="474"/>
      <c r="D766" s="194"/>
      <c r="E766" s="194"/>
      <c r="F766" s="194"/>
      <c r="G766" s="194"/>
      <c r="H766" s="194"/>
      <c r="I766" s="194"/>
      <c r="J766" s="194"/>
      <c r="K766" s="194"/>
      <c r="L766" s="194"/>
      <c r="M766" s="194"/>
      <c r="N766" s="194"/>
      <c r="O766" s="194"/>
      <c r="P766" s="194"/>
      <c r="Q766" s="194"/>
      <c r="R766" s="194"/>
      <c r="S766" s="194"/>
      <c r="T766" s="194"/>
      <c r="U766" s="194"/>
      <c r="V766" s="194"/>
    </row>
    <row r="767" spans="1:22" ht="16.5" customHeight="1">
      <c r="A767" s="194"/>
      <c r="B767" s="194"/>
      <c r="C767" s="474"/>
      <c r="D767" s="194"/>
      <c r="E767" s="194"/>
      <c r="F767" s="194"/>
      <c r="G767" s="194"/>
      <c r="H767" s="194"/>
      <c r="I767" s="194"/>
      <c r="J767" s="194"/>
      <c r="K767" s="194"/>
      <c r="L767" s="194"/>
      <c r="M767" s="194"/>
      <c r="N767" s="194"/>
      <c r="O767" s="194"/>
      <c r="P767" s="194"/>
      <c r="Q767" s="194"/>
      <c r="R767" s="194"/>
      <c r="S767" s="194"/>
      <c r="T767" s="194"/>
      <c r="U767" s="194"/>
      <c r="V767" s="194"/>
    </row>
    <row r="768" spans="1:22" ht="16.5" customHeight="1">
      <c r="A768" s="194"/>
      <c r="B768" s="194"/>
      <c r="C768" s="474"/>
      <c r="D768" s="194"/>
      <c r="E768" s="194"/>
      <c r="F768" s="194"/>
      <c r="G768" s="194"/>
      <c r="H768" s="194"/>
      <c r="I768" s="194"/>
      <c r="J768" s="194"/>
      <c r="K768" s="194"/>
      <c r="L768" s="194"/>
      <c r="M768" s="194"/>
      <c r="N768" s="194"/>
      <c r="O768" s="194"/>
      <c r="P768" s="194"/>
      <c r="Q768" s="194"/>
      <c r="R768" s="194"/>
      <c r="S768" s="194"/>
      <c r="T768" s="194"/>
      <c r="U768" s="194"/>
      <c r="V768" s="194"/>
    </row>
    <row r="769" spans="1:22" ht="16.5" customHeight="1">
      <c r="A769" s="194"/>
      <c r="B769" s="194"/>
      <c r="C769" s="474"/>
      <c r="D769" s="194"/>
      <c r="E769" s="194"/>
      <c r="F769" s="194"/>
      <c r="G769" s="194"/>
      <c r="H769" s="194"/>
      <c r="I769" s="194"/>
      <c r="J769" s="194"/>
      <c r="K769" s="194"/>
      <c r="L769" s="194"/>
      <c r="M769" s="194"/>
      <c r="N769" s="194"/>
      <c r="O769" s="194"/>
      <c r="P769" s="194"/>
      <c r="Q769" s="194"/>
      <c r="R769" s="194"/>
      <c r="S769" s="194"/>
      <c r="T769" s="194"/>
      <c r="U769" s="194"/>
      <c r="V769" s="194"/>
    </row>
    <row r="770" spans="1:22" ht="16.5" customHeight="1">
      <c r="A770" s="194"/>
      <c r="B770" s="194"/>
      <c r="C770" s="474"/>
      <c r="D770" s="194"/>
      <c r="E770" s="194"/>
      <c r="F770" s="194"/>
      <c r="G770" s="194"/>
      <c r="H770" s="194"/>
      <c r="I770" s="194"/>
      <c r="J770" s="194"/>
      <c r="K770" s="194"/>
      <c r="L770" s="194"/>
      <c r="M770" s="194"/>
      <c r="N770" s="194"/>
      <c r="O770" s="194"/>
      <c r="P770" s="194"/>
      <c r="Q770" s="194"/>
      <c r="R770" s="194"/>
      <c r="S770" s="194"/>
      <c r="T770" s="194"/>
      <c r="U770" s="194"/>
      <c r="V770" s="194"/>
    </row>
    <row r="771" spans="1:22" ht="16.5" customHeight="1">
      <c r="A771" s="194"/>
      <c r="B771" s="194"/>
      <c r="C771" s="474"/>
      <c r="D771" s="194"/>
      <c r="E771" s="194"/>
      <c r="F771" s="194"/>
      <c r="G771" s="194"/>
      <c r="H771" s="194"/>
      <c r="I771" s="194"/>
      <c r="J771" s="194"/>
      <c r="K771" s="194"/>
      <c r="L771" s="194"/>
      <c r="M771" s="194"/>
      <c r="N771" s="194"/>
      <c r="O771" s="194"/>
      <c r="P771" s="194"/>
      <c r="Q771" s="194"/>
      <c r="R771" s="194"/>
      <c r="S771" s="194"/>
      <c r="T771" s="194"/>
      <c r="U771" s="194"/>
      <c r="V771" s="194"/>
    </row>
    <row r="772" spans="1:22" ht="16.5" customHeight="1">
      <c r="A772" s="194"/>
      <c r="B772" s="194"/>
      <c r="C772" s="474"/>
      <c r="D772" s="194"/>
      <c r="E772" s="194"/>
      <c r="F772" s="194"/>
      <c r="G772" s="194"/>
      <c r="H772" s="194"/>
      <c r="I772" s="194"/>
      <c r="J772" s="194"/>
      <c r="K772" s="194"/>
      <c r="L772" s="194"/>
      <c r="M772" s="194"/>
      <c r="N772" s="194"/>
      <c r="O772" s="194"/>
      <c r="P772" s="194"/>
      <c r="Q772" s="194"/>
      <c r="R772" s="194"/>
      <c r="S772" s="194"/>
      <c r="T772" s="194"/>
      <c r="U772" s="194"/>
      <c r="V772" s="194"/>
    </row>
    <row r="773" spans="1:22" ht="16.5" customHeight="1">
      <c r="A773" s="194"/>
      <c r="B773" s="194"/>
      <c r="C773" s="474"/>
      <c r="D773" s="194"/>
      <c r="E773" s="194"/>
      <c r="F773" s="194"/>
      <c r="G773" s="194"/>
      <c r="H773" s="194"/>
      <c r="I773" s="194"/>
      <c r="J773" s="194"/>
      <c r="K773" s="194"/>
      <c r="L773" s="194"/>
      <c r="M773" s="194"/>
      <c r="N773" s="194"/>
      <c r="O773" s="194"/>
      <c r="P773" s="194"/>
      <c r="Q773" s="194"/>
      <c r="R773" s="194"/>
      <c r="S773" s="194"/>
      <c r="T773" s="194"/>
      <c r="U773" s="194"/>
      <c r="V773" s="194"/>
    </row>
    <row r="774" spans="1:22" ht="16.5" customHeight="1">
      <c r="A774" s="194"/>
      <c r="B774" s="194"/>
      <c r="C774" s="474"/>
      <c r="D774" s="194"/>
      <c r="E774" s="194"/>
      <c r="F774" s="194"/>
      <c r="G774" s="194"/>
      <c r="H774" s="194"/>
      <c r="I774" s="194"/>
      <c r="J774" s="194"/>
      <c r="K774" s="194"/>
      <c r="L774" s="194"/>
      <c r="M774" s="194"/>
      <c r="N774" s="194"/>
      <c r="O774" s="194"/>
      <c r="P774" s="194"/>
      <c r="Q774" s="194"/>
      <c r="R774" s="194"/>
      <c r="S774" s="194"/>
      <c r="T774" s="194"/>
      <c r="U774" s="194"/>
      <c r="V774" s="194"/>
    </row>
    <row r="775" spans="1:22" ht="16.5" customHeight="1">
      <c r="A775" s="194"/>
      <c r="B775" s="194"/>
      <c r="C775" s="474"/>
      <c r="D775" s="194"/>
      <c r="E775" s="194"/>
      <c r="F775" s="194"/>
      <c r="G775" s="194"/>
      <c r="H775" s="194"/>
      <c r="I775" s="194"/>
      <c r="J775" s="194"/>
      <c r="K775" s="194"/>
      <c r="L775" s="194"/>
      <c r="M775" s="194"/>
      <c r="N775" s="194"/>
      <c r="O775" s="194"/>
      <c r="P775" s="194"/>
      <c r="Q775" s="194"/>
      <c r="R775" s="194"/>
      <c r="S775" s="194"/>
      <c r="T775" s="194"/>
      <c r="U775" s="194"/>
      <c r="V775" s="194"/>
    </row>
    <row r="776" spans="1:22" ht="16.5" customHeight="1">
      <c r="A776" s="194"/>
      <c r="B776" s="194"/>
      <c r="C776" s="474"/>
      <c r="D776" s="194"/>
      <c r="E776" s="194"/>
      <c r="F776" s="194"/>
      <c r="G776" s="194"/>
      <c r="H776" s="194"/>
      <c r="I776" s="194"/>
      <c r="J776" s="194"/>
      <c r="K776" s="194"/>
      <c r="L776" s="194"/>
      <c r="M776" s="194"/>
      <c r="N776" s="194"/>
      <c r="O776" s="194"/>
      <c r="P776" s="194"/>
      <c r="Q776" s="194"/>
      <c r="R776" s="194"/>
      <c r="S776" s="194"/>
      <c r="T776" s="194"/>
      <c r="U776" s="194"/>
      <c r="V776" s="194"/>
    </row>
    <row r="777" spans="1:22" ht="16.5" customHeight="1">
      <c r="A777" s="194"/>
      <c r="B777" s="194"/>
      <c r="C777" s="474"/>
      <c r="D777" s="194"/>
      <c r="E777" s="194"/>
      <c r="F777" s="194"/>
      <c r="G777" s="194"/>
      <c r="H777" s="194"/>
      <c r="I777" s="194"/>
      <c r="J777" s="194"/>
      <c r="K777" s="194"/>
      <c r="L777" s="194"/>
      <c r="M777" s="194"/>
      <c r="N777" s="194"/>
      <c r="O777" s="194"/>
      <c r="P777" s="194"/>
      <c r="Q777" s="194"/>
      <c r="R777" s="194"/>
      <c r="S777" s="194"/>
      <c r="T777" s="194"/>
      <c r="U777" s="194"/>
      <c r="V777" s="194"/>
    </row>
    <row r="778" spans="1:22" ht="16.5" customHeight="1">
      <c r="A778" s="194"/>
      <c r="B778" s="194"/>
      <c r="C778" s="474"/>
      <c r="D778" s="194"/>
      <c r="E778" s="194"/>
      <c r="F778" s="194"/>
      <c r="G778" s="194"/>
      <c r="H778" s="194"/>
      <c r="I778" s="194"/>
      <c r="J778" s="194"/>
      <c r="K778" s="194"/>
      <c r="L778" s="194"/>
      <c r="M778" s="194"/>
      <c r="N778" s="194"/>
      <c r="O778" s="194"/>
      <c r="P778" s="194"/>
      <c r="Q778" s="194"/>
      <c r="R778" s="194"/>
      <c r="S778" s="194"/>
      <c r="T778" s="194"/>
      <c r="U778" s="194"/>
      <c r="V778" s="194"/>
    </row>
    <row r="779" spans="1:22" ht="16.5" customHeight="1">
      <c r="A779" s="194"/>
      <c r="B779" s="194"/>
      <c r="C779" s="474"/>
      <c r="D779" s="194"/>
      <c r="E779" s="194"/>
      <c r="F779" s="194"/>
      <c r="G779" s="194"/>
      <c r="H779" s="194"/>
      <c r="I779" s="194"/>
      <c r="J779" s="194"/>
      <c r="K779" s="194"/>
      <c r="L779" s="194"/>
      <c r="M779" s="194"/>
      <c r="N779" s="194"/>
      <c r="O779" s="194"/>
      <c r="P779" s="194"/>
      <c r="Q779" s="194"/>
      <c r="R779" s="194"/>
      <c r="S779" s="194"/>
      <c r="T779" s="194"/>
      <c r="U779" s="194"/>
      <c r="V779" s="194"/>
    </row>
    <row r="780" spans="1:22" ht="16.5" customHeight="1">
      <c r="A780" s="194"/>
      <c r="B780" s="194"/>
      <c r="C780" s="474"/>
      <c r="D780" s="194"/>
      <c r="E780" s="194"/>
      <c r="F780" s="194"/>
      <c r="G780" s="194"/>
      <c r="H780" s="194"/>
      <c r="I780" s="194"/>
      <c r="J780" s="194"/>
      <c r="K780" s="194"/>
      <c r="L780" s="194"/>
      <c r="M780" s="194"/>
      <c r="N780" s="194"/>
      <c r="O780" s="194"/>
      <c r="P780" s="194"/>
      <c r="Q780" s="194"/>
      <c r="R780" s="194"/>
      <c r="S780" s="194"/>
      <c r="T780" s="194"/>
      <c r="U780" s="194"/>
      <c r="V780" s="194"/>
    </row>
    <row r="781" spans="1:22" ht="16.5" customHeight="1">
      <c r="A781" s="194"/>
      <c r="B781" s="194"/>
      <c r="C781" s="474"/>
      <c r="D781" s="194"/>
      <c r="E781" s="194"/>
      <c r="F781" s="194"/>
      <c r="G781" s="194"/>
      <c r="H781" s="194"/>
      <c r="I781" s="194"/>
      <c r="J781" s="194"/>
      <c r="K781" s="194"/>
      <c r="L781" s="194"/>
      <c r="M781" s="194"/>
      <c r="N781" s="194"/>
      <c r="O781" s="194"/>
      <c r="P781" s="194"/>
      <c r="Q781" s="194"/>
      <c r="R781" s="194"/>
      <c r="S781" s="194"/>
      <c r="T781" s="194"/>
      <c r="U781" s="194"/>
      <c r="V781" s="194"/>
    </row>
    <row r="782" spans="1:22" ht="16.5" customHeight="1">
      <c r="A782" s="194"/>
      <c r="B782" s="194"/>
      <c r="C782" s="474"/>
      <c r="D782" s="194"/>
      <c r="E782" s="194"/>
      <c r="F782" s="194"/>
      <c r="G782" s="194"/>
      <c r="H782" s="194"/>
      <c r="I782" s="194"/>
      <c r="J782" s="194"/>
      <c r="K782" s="194"/>
      <c r="L782" s="194"/>
      <c r="M782" s="194"/>
      <c r="N782" s="194"/>
      <c r="O782" s="194"/>
      <c r="P782" s="194"/>
      <c r="Q782" s="194"/>
      <c r="R782" s="194"/>
      <c r="S782" s="194"/>
      <c r="T782" s="194"/>
      <c r="U782" s="194"/>
      <c r="V782" s="194"/>
    </row>
    <row r="783" spans="1:22" ht="16.5" customHeight="1">
      <c r="A783" s="194"/>
      <c r="B783" s="194"/>
      <c r="C783" s="474"/>
      <c r="D783" s="194"/>
      <c r="E783" s="194"/>
      <c r="F783" s="194"/>
      <c r="G783" s="194"/>
      <c r="H783" s="194"/>
      <c r="I783" s="194"/>
      <c r="J783" s="194"/>
      <c r="K783" s="194"/>
      <c r="L783" s="194"/>
      <c r="M783" s="194"/>
      <c r="N783" s="194"/>
      <c r="O783" s="194"/>
      <c r="P783" s="194"/>
      <c r="Q783" s="194"/>
      <c r="R783" s="194"/>
      <c r="S783" s="194"/>
      <c r="T783" s="194"/>
      <c r="U783" s="194"/>
      <c r="V783" s="194"/>
    </row>
    <row r="784" spans="1:22" ht="16.5" customHeight="1">
      <c r="A784" s="194"/>
      <c r="B784" s="194"/>
      <c r="C784" s="474"/>
      <c r="D784" s="194"/>
      <c r="E784" s="194"/>
      <c r="F784" s="194"/>
      <c r="G784" s="194"/>
      <c r="H784" s="194"/>
      <c r="I784" s="194"/>
      <c r="J784" s="194"/>
      <c r="K784" s="194"/>
      <c r="L784" s="194"/>
      <c r="M784" s="194"/>
      <c r="N784" s="194"/>
      <c r="O784" s="194"/>
      <c r="P784" s="194"/>
      <c r="Q784" s="194"/>
      <c r="R784" s="194"/>
      <c r="S784" s="194"/>
      <c r="T784" s="194"/>
      <c r="U784" s="194"/>
      <c r="V784" s="194"/>
    </row>
    <row r="785" spans="1:22" ht="16.5" customHeight="1">
      <c r="A785" s="194"/>
      <c r="B785" s="194"/>
      <c r="C785" s="474"/>
      <c r="D785" s="194"/>
      <c r="E785" s="194"/>
      <c r="F785" s="194"/>
      <c r="G785" s="194"/>
      <c r="H785" s="194"/>
      <c r="I785" s="194"/>
      <c r="J785" s="194"/>
      <c r="K785" s="194"/>
      <c r="L785" s="194"/>
      <c r="M785" s="194"/>
      <c r="N785" s="194"/>
      <c r="O785" s="194"/>
      <c r="P785" s="194"/>
      <c r="Q785" s="194"/>
      <c r="R785" s="194"/>
      <c r="S785" s="194"/>
      <c r="T785" s="194"/>
      <c r="U785" s="194"/>
      <c r="V785" s="194"/>
    </row>
    <row r="786" spans="1:22" ht="16.5" customHeight="1">
      <c r="A786" s="194"/>
      <c r="B786" s="194"/>
      <c r="C786" s="474"/>
      <c r="D786" s="194"/>
      <c r="E786" s="194"/>
      <c r="F786" s="194"/>
      <c r="G786" s="194"/>
      <c r="H786" s="194"/>
      <c r="I786" s="194"/>
      <c r="J786" s="194"/>
      <c r="K786" s="194"/>
      <c r="L786" s="194"/>
      <c r="M786" s="194"/>
      <c r="N786" s="194"/>
      <c r="O786" s="194"/>
      <c r="P786" s="194"/>
      <c r="Q786" s="194"/>
      <c r="R786" s="194"/>
      <c r="S786" s="194"/>
      <c r="T786" s="194"/>
      <c r="U786" s="194"/>
      <c r="V786" s="194"/>
    </row>
    <row r="787" spans="1:22" ht="16.5" customHeight="1">
      <c r="A787" s="194"/>
      <c r="B787" s="194"/>
      <c r="C787" s="474"/>
      <c r="D787" s="194"/>
      <c r="E787" s="194"/>
      <c r="F787" s="194"/>
      <c r="G787" s="194"/>
      <c r="H787" s="194"/>
      <c r="I787" s="194"/>
      <c r="J787" s="194"/>
      <c r="K787" s="194"/>
      <c r="L787" s="194"/>
      <c r="M787" s="194"/>
      <c r="N787" s="194"/>
      <c r="O787" s="194"/>
      <c r="P787" s="194"/>
      <c r="Q787" s="194"/>
      <c r="R787" s="194"/>
      <c r="S787" s="194"/>
      <c r="T787" s="194"/>
      <c r="U787" s="194"/>
      <c r="V787" s="194"/>
    </row>
    <row r="788" spans="1:22" ht="16.5" customHeight="1">
      <c r="A788" s="194"/>
      <c r="B788" s="194"/>
      <c r="C788" s="474"/>
      <c r="D788" s="194"/>
      <c r="E788" s="194"/>
      <c r="F788" s="194"/>
      <c r="G788" s="194"/>
      <c r="H788" s="194"/>
      <c r="I788" s="194"/>
      <c r="J788" s="194"/>
      <c r="K788" s="194"/>
      <c r="L788" s="194"/>
      <c r="M788" s="194"/>
      <c r="N788" s="194"/>
      <c r="O788" s="194"/>
      <c r="P788" s="194"/>
      <c r="Q788" s="194"/>
      <c r="R788" s="194"/>
      <c r="S788" s="194"/>
      <c r="T788" s="194"/>
      <c r="U788" s="194"/>
      <c r="V788" s="194"/>
    </row>
    <row r="789" spans="1:22" ht="16.5" customHeight="1">
      <c r="A789" s="194"/>
      <c r="B789" s="194"/>
      <c r="C789" s="474"/>
      <c r="D789" s="194"/>
      <c r="E789" s="194"/>
      <c r="F789" s="194"/>
      <c r="G789" s="194"/>
      <c r="H789" s="194"/>
      <c r="I789" s="194"/>
      <c r="J789" s="194"/>
      <c r="K789" s="194"/>
      <c r="L789" s="194"/>
      <c r="M789" s="194"/>
      <c r="N789" s="194"/>
      <c r="O789" s="194"/>
      <c r="P789" s="194"/>
      <c r="Q789" s="194"/>
      <c r="R789" s="194"/>
      <c r="S789" s="194"/>
      <c r="T789" s="194"/>
      <c r="U789" s="194"/>
      <c r="V789" s="194"/>
    </row>
    <row r="790" spans="1:22" ht="16.5" customHeight="1">
      <c r="A790" s="194"/>
      <c r="B790" s="194"/>
      <c r="C790" s="474"/>
      <c r="D790" s="194"/>
      <c r="E790" s="194"/>
      <c r="F790" s="194"/>
      <c r="G790" s="194"/>
      <c r="H790" s="194"/>
      <c r="I790" s="194"/>
      <c r="J790" s="194"/>
      <c r="K790" s="194"/>
      <c r="L790" s="194"/>
      <c r="M790" s="194"/>
      <c r="N790" s="194"/>
      <c r="O790" s="194"/>
      <c r="P790" s="194"/>
      <c r="Q790" s="194"/>
      <c r="R790" s="194"/>
      <c r="S790" s="194"/>
      <c r="T790" s="194"/>
      <c r="U790" s="194"/>
      <c r="V790" s="194"/>
    </row>
    <row r="791" spans="1:22" ht="16.5" customHeight="1">
      <c r="A791" s="194"/>
      <c r="B791" s="194"/>
      <c r="C791" s="474"/>
      <c r="D791" s="194"/>
      <c r="E791" s="194"/>
      <c r="F791" s="194"/>
      <c r="G791" s="194"/>
      <c r="H791" s="194"/>
      <c r="I791" s="194"/>
      <c r="J791" s="194"/>
      <c r="K791" s="194"/>
      <c r="L791" s="194"/>
      <c r="M791" s="194"/>
      <c r="N791" s="194"/>
      <c r="O791" s="194"/>
      <c r="P791" s="194"/>
      <c r="Q791" s="194"/>
      <c r="R791" s="194"/>
      <c r="S791" s="194"/>
      <c r="T791" s="194"/>
      <c r="U791" s="194"/>
      <c r="V791" s="194"/>
    </row>
    <row r="792" spans="1:22" ht="16.5" customHeight="1">
      <c r="A792" s="194"/>
      <c r="B792" s="194"/>
      <c r="C792" s="474"/>
      <c r="D792" s="194"/>
      <c r="E792" s="194"/>
      <c r="F792" s="194"/>
      <c r="G792" s="194"/>
      <c r="H792" s="194"/>
      <c r="I792" s="194"/>
      <c r="J792" s="194"/>
      <c r="K792" s="194"/>
      <c r="L792" s="194"/>
      <c r="M792" s="194"/>
      <c r="N792" s="194"/>
      <c r="O792" s="194"/>
      <c r="P792" s="194"/>
      <c r="Q792" s="194"/>
      <c r="R792" s="194"/>
      <c r="S792" s="194"/>
      <c r="T792" s="194"/>
      <c r="U792" s="194"/>
      <c r="V792" s="194"/>
    </row>
    <row r="793" spans="1:22" ht="16.5" customHeight="1">
      <c r="A793" s="194"/>
      <c r="B793" s="194"/>
      <c r="C793" s="474"/>
      <c r="D793" s="194"/>
      <c r="E793" s="194"/>
      <c r="F793" s="194"/>
      <c r="G793" s="194"/>
      <c r="H793" s="194"/>
      <c r="I793" s="194"/>
      <c r="J793" s="194"/>
      <c r="K793" s="194"/>
      <c r="L793" s="194"/>
      <c r="M793" s="194"/>
      <c r="N793" s="194"/>
      <c r="O793" s="194"/>
      <c r="P793" s="194"/>
      <c r="Q793" s="194"/>
      <c r="R793" s="194"/>
      <c r="S793" s="194"/>
      <c r="T793" s="194"/>
      <c r="U793" s="194"/>
      <c r="V793" s="194"/>
    </row>
    <row r="794" spans="1:22" ht="16.5" customHeight="1">
      <c r="A794" s="194"/>
      <c r="B794" s="194"/>
      <c r="C794" s="474"/>
      <c r="D794" s="194"/>
      <c r="E794" s="194"/>
      <c r="F794" s="194"/>
      <c r="G794" s="194"/>
      <c r="H794" s="194"/>
      <c r="I794" s="194"/>
      <c r="J794" s="194"/>
      <c r="K794" s="194"/>
      <c r="L794" s="194"/>
      <c r="M794" s="194"/>
      <c r="N794" s="194"/>
      <c r="O794" s="194"/>
      <c r="P794" s="194"/>
      <c r="Q794" s="194"/>
      <c r="R794" s="194"/>
      <c r="S794" s="194"/>
      <c r="T794" s="194"/>
      <c r="U794" s="194"/>
      <c r="V794" s="194"/>
    </row>
    <row r="795" spans="1:22" ht="16.5" customHeight="1">
      <c r="A795" s="194"/>
      <c r="B795" s="194"/>
      <c r="C795" s="474"/>
      <c r="D795" s="194"/>
      <c r="E795" s="194"/>
      <c r="F795" s="194"/>
      <c r="G795" s="194"/>
      <c r="H795" s="194"/>
      <c r="I795" s="194"/>
      <c r="J795" s="194"/>
      <c r="K795" s="194"/>
      <c r="L795" s="194"/>
      <c r="M795" s="194"/>
      <c r="N795" s="194"/>
      <c r="O795" s="194"/>
      <c r="P795" s="194"/>
      <c r="Q795" s="194"/>
      <c r="R795" s="194"/>
      <c r="S795" s="194"/>
      <c r="T795" s="194"/>
      <c r="U795" s="194"/>
      <c r="V795" s="194"/>
    </row>
    <row r="796" spans="1:22" ht="16.5" customHeight="1">
      <c r="A796" s="194"/>
      <c r="B796" s="194"/>
      <c r="C796" s="474"/>
      <c r="D796" s="194"/>
      <c r="E796" s="194"/>
      <c r="F796" s="194"/>
      <c r="G796" s="194"/>
      <c r="H796" s="194"/>
      <c r="I796" s="194"/>
      <c r="J796" s="194"/>
      <c r="K796" s="194"/>
      <c r="L796" s="194"/>
      <c r="M796" s="194"/>
      <c r="N796" s="194"/>
      <c r="O796" s="194"/>
      <c r="P796" s="194"/>
      <c r="Q796" s="194"/>
      <c r="R796" s="194"/>
      <c r="S796" s="194"/>
      <c r="T796" s="194"/>
      <c r="U796" s="194"/>
      <c r="V796" s="194"/>
    </row>
    <row r="797" spans="1:22" ht="16.5" customHeight="1">
      <c r="A797" s="194"/>
      <c r="B797" s="194"/>
      <c r="C797" s="474"/>
      <c r="D797" s="194"/>
      <c r="E797" s="194"/>
      <c r="F797" s="194"/>
      <c r="G797" s="194"/>
      <c r="H797" s="194"/>
      <c r="I797" s="194"/>
      <c r="J797" s="194"/>
      <c r="K797" s="194"/>
      <c r="L797" s="194"/>
      <c r="M797" s="194"/>
      <c r="N797" s="194"/>
      <c r="O797" s="194"/>
      <c r="P797" s="194"/>
      <c r="Q797" s="194"/>
      <c r="R797" s="194"/>
      <c r="S797" s="194"/>
      <c r="T797" s="194"/>
      <c r="U797" s="194"/>
      <c r="V797" s="194"/>
    </row>
    <row r="798" spans="1:22" ht="16.5" customHeight="1">
      <c r="A798" s="194"/>
      <c r="B798" s="194"/>
      <c r="C798" s="474"/>
      <c r="D798" s="194"/>
      <c r="E798" s="194"/>
      <c r="F798" s="194"/>
      <c r="G798" s="194"/>
      <c r="H798" s="194"/>
      <c r="I798" s="194"/>
      <c r="J798" s="194"/>
      <c r="K798" s="194"/>
      <c r="L798" s="194"/>
      <c r="M798" s="194"/>
      <c r="N798" s="194"/>
      <c r="O798" s="194"/>
      <c r="P798" s="194"/>
      <c r="Q798" s="194"/>
      <c r="R798" s="194"/>
      <c r="S798" s="194"/>
      <c r="T798" s="194"/>
      <c r="U798" s="194"/>
      <c r="V798" s="194"/>
    </row>
    <row r="799" spans="1:22" ht="16.5" customHeight="1">
      <c r="A799" s="194"/>
      <c r="B799" s="194"/>
      <c r="C799" s="474"/>
      <c r="D799" s="194"/>
      <c r="E799" s="194"/>
      <c r="F799" s="194"/>
      <c r="G799" s="194"/>
      <c r="H799" s="194"/>
      <c r="I799" s="194"/>
      <c r="J799" s="194"/>
      <c r="K799" s="194"/>
      <c r="L799" s="194"/>
      <c r="M799" s="194"/>
      <c r="N799" s="194"/>
      <c r="O799" s="194"/>
      <c r="P799" s="194"/>
      <c r="Q799" s="194"/>
      <c r="R799" s="194"/>
      <c r="S799" s="194"/>
      <c r="T799" s="194"/>
      <c r="U799" s="194"/>
      <c r="V799" s="194"/>
    </row>
    <row r="800" spans="1:22" ht="16.5" customHeight="1">
      <c r="A800" s="194"/>
      <c r="B800" s="194"/>
      <c r="C800" s="474"/>
      <c r="D800" s="194"/>
      <c r="E800" s="194"/>
      <c r="F800" s="194"/>
      <c r="G800" s="194"/>
      <c r="H800" s="194"/>
      <c r="I800" s="194"/>
      <c r="J800" s="194"/>
      <c r="K800" s="194"/>
      <c r="L800" s="194"/>
      <c r="M800" s="194"/>
      <c r="N800" s="194"/>
      <c r="O800" s="194"/>
      <c r="P800" s="194"/>
      <c r="Q800" s="194"/>
      <c r="R800" s="194"/>
      <c r="S800" s="194"/>
      <c r="T800" s="194"/>
      <c r="U800" s="194"/>
      <c r="V800" s="194"/>
    </row>
    <row r="801" spans="1:22" ht="16.5" customHeight="1">
      <c r="A801" s="194"/>
      <c r="B801" s="194"/>
      <c r="C801" s="474"/>
      <c r="D801" s="194"/>
      <c r="E801" s="194"/>
      <c r="F801" s="194"/>
      <c r="G801" s="194"/>
      <c r="H801" s="194"/>
      <c r="I801" s="194"/>
      <c r="J801" s="194"/>
      <c r="K801" s="194"/>
      <c r="L801" s="194"/>
      <c r="M801" s="194"/>
      <c r="N801" s="194"/>
      <c r="O801" s="194"/>
      <c r="P801" s="194"/>
      <c r="Q801" s="194"/>
      <c r="R801" s="194"/>
      <c r="S801" s="194"/>
      <c r="T801" s="194"/>
      <c r="U801" s="194"/>
      <c r="V801" s="194"/>
    </row>
    <row r="802" spans="1:22" ht="16.5" customHeight="1">
      <c r="A802" s="194"/>
      <c r="B802" s="194"/>
      <c r="C802" s="474"/>
      <c r="D802" s="194"/>
      <c r="E802" s="194"/>
      <c r="F802" s="194"/>
      <c r="G802" s="194"/>
      <c r="H802" s="194"/>
      <c r="I802" s="194"/>
      <c r="J802" s="194"/>
      <c r="K802" s="194"/>
      <c r="L802" s="194"/>
      <c r="M802" s="194"/>
      <c r="N802" s="194"/>
      <c r="O802" s="194"/>
      <c r="P802" s="194"/>
      <c r="Q802" s="194"/>
      <c r="R802" s="194"/>
      <c r="S802" s="194"/>
      <c r="T802" s="194"/>
      <c r="U802" s="194"/>
      <c r="V802" s="194"/>
    </row>
    <row r="803" spans="1:22" ht="16.5" customHeight="1">
      <c r="A803" s="194"/>
      <c r="B803" s="194"/>
      <c r="C803" s="474"/>
      <c r="D803" s="194"/>
      <c r="E803" s="194"/>
      <c r="F803" s="194"/>
      <c r="G803" s="194"/>
      <c r="H803" s="194"/>
      <c r="I803" s="194"/>
      <c r="J803" s="194"/>
      <c r="K803" s="194"/>
      <c r="L803" s="194"/>
      <c r="M803" s="194"/>
      <c r="N803" s="194"/>
      <c r="O803" s="194"/>
      <c r="P803" s="194"/>
      <c r="Q803" s="194"/>
      <c r="R803" s="194"/>
      <c r="S803" s="194"/>
      <c r="T803" s="194"/>
      <c r="U803" s="194"/>
      <c r="V803" s="194"/>
    </row>
    <row r="804" spans="1:22" ht="16.5" customHeight="1">
      <c r="A804" s="194"/>
      <c r="B804" s="194"/>
      <c r="C804" s="474"/>
      <c r="D804" s="194"/>
      <c r="E804" s="194"/>
      <c r="F804" s="194"/>
      <c r="G804" s="194"/>
      <c r="H804" s="194"/>
      <c r="I804" s="194"/>
      <c r="J804" s="194"/>
      <c r="K804" s="194"/>
      <c r="L804" s="194"/>
      <c r="M804" s="194"/>
      <c r="N804" s="194"/>
      <c r="O804" s="194"/>
      <c r="P804" s="194"/>
      <c r="Q804" s="194"/>
      <c r="R804" s="194"/>
      <c r="S804" s="194"/>
      <c r="T804" s="194"/>
      <c r="U804" s="194"/>
      <c r="V804" s="194"/>
    </row>
    <row r="805" spans="1:22" ht="16.5" customHeight="1">
      <c r="A805" s="194"/>
      <c r="B805" s="194"/>
      <c r="C805" s="474"/>
      <c r="D805" s="194"/>
      <c r="E805" s="194"/>
      <c r="F805" s="194"/>
      <c r="G805" s="194"/>
      <c r="H805" s="194"/>
      <c r="I805" s="194"/>
      <c r="J805" s="194"/>
      <c r="K805" s="194"/>
      <c r="L805" s="194"/>
      <c r="M805" s="194"/>
      <c r="N805" s="194"/>
      <c r="O805" s="194"/>
      <c r="P805" s="194"/>
      <c r="Q805" s="194"/>
      <c r="R805" s="194"/>
      <c r="S805" s="194"/>
      <c r="T805" s="194"/>
      <c r="U805" s="194"/>
      <c r="V805" s="194"/>
    </row>
    <row r="806" spans="1:22" ht="16.5" customHeight="1">
      <c r="A806" s="194"/>
      <c r="B806" s="194"/>
      <c r="C806" s="474"/>
      <c r="D806" s="194"/>
      <c r="E806" s="194"/>
      <c r="F806" s="194"/>
      <c r="G806" s="194"/>
      <c r="H806" s="194"/>
      <c r="I806" s="194"/>
      <c r="J806" s="194"/>
      <c r="K806" s="194"/>
      <c r="L806" s="194"/>
      <c r="M806" s="194"/>
      <c r="N806" s="194"/>
      <c r="O806" s="194"/>
      <c r="P806" s="194"/>
      <c r="Q806" s="194"/>
      <c r="R806" s="194"/>
      <c r="S806" s="194"/>
      <c r="T806" s="194"/>
      <c r="U806" s="194"/>
      <c r="V806" s="194"/>
    </row>
    <row r="807" spans="1:22" ht="16.5" customHeight="1">
      <c r="A807" s="194"/>
      <c r="B807" s="194"/>
      <c r="C807" s="474"/>
      <c r="D807" s="194"/>
      <c r="E807" s="194"/>
      <c r="F807" s="194"/>
      <c r="G807" s="194"/>
      <c r="H807" s="194"/>
      <c r="I807" s="194"/>
      <c r="J807" s="194"/>
      <c r="K807" s="194"/>
      <c r="L807" s="194"/>
      <c r="M807" s="194"/>
      <c r="N807" s="194"/>
      <c r="O807" s="194"/>
      <c r="P807" s="194"/>
      <c r="Q807" s="194"/>
      <c r="R807" s="194"/>
      <c r="S807" s="194"/>
      <c r="T807" s="194"/>
      <c r="U807" s="194"/>
      <c r="V807" s="194"/>
    </row>
    <row r="808" spans="1:22" ht="16.5" customHeight="1">
      <c r="A808" s="194"/>
      <c r="B808" s="194"/>
      <c r="C808" s="474"/>
      <c r="D808" s="194"/>
      <c r="E808" s="194"/>
      <c r="F808" s="194"/>
      <c r="G808" s="194"/>
      <c r="H808" s="194"/>
      <c r="I808" s="194"/>
      <c r="J808" s="194"/>
      <c r="K808" s="194"/>
      <c r="L808" s="194"/>
      <c r="M808" s="194"/>
      <c r="N808" s="194"/>
      <c r="O808" s="194"/>
      <c r="P808" s="194"/>
      <c r="Q808" s="194"/>
      <c r="R808" s="194"/>
      <c r="S808" s="194"/>
      <c r="T808" s="194"/>
      <c r="U808" s="194"/>
      <c r="V808" s="194"/>
    </row>
    <row r="809" spans="1:22" ht="16.5" customHeight="1">
      <c r="A809" s="194"/>
      <c r="B809" s="194"/>
      <c r="C809" s="474"/>
      <c r="D809" s="194"/>
      <c r="E809" s="194"/>
      <c r="F809" s="194"/>
      <c r="G809" s="194"/>
      <c r="H809" s="194"/>
      <c r="I809" s="194"/>
      <c r="J809" s="194"/>
      <c r="K809" s="194"/>
      <c r="L809" s="194"/>
      <c r="M809" s="194"/>
      <c r="N809" s="194"/>
      <c r="O809" s="194"/>
      <c r="P809" s="194"/>
      <c r="Q809" s="194"/>
      <c r="R809" s="194"/>
      <c r="S809" s="194"/>
      <c r="T809" s="194"/>
      <c r="U809" s="194"/>
      <c r="V809" s="194"/>
    </row>
    <row r="810" spans="1:22" ht="16.5" customHeight="1">
      <c r="A810" s="194"/>
      <c r="B810" s="194"/>
      <c r="C810" s="474"/>
      <c r="D810" s="194"/>
      <c r="E810" s="194"/>
      <c r="F810" s="194"/>
      <c r="G810" s="194"/>
      <c r="H810" s="194"/>
      <c r="I810" s="194"/>
      <c r="J810" s="194"/>
      <c r="K810" s="194"/>
      <c r="L810" s="194"/>
      <c r="M810" s="194"/>
      <c r="N810" s="194"/>
      <c r="O810" s="194"/>
      <c r="P810" s="194"/>
      <c r="Q810" s="194"/>
      <c r="R810" s="194"/>
      <c r="S810" s="194"/>
      <c r="T810" s="194"/>
      <c r="U810" s="194"/>
      <c r="V810" s="194"/>
    </row>
    <row r="811" spans="1:22" ht="16.5" customHeight="1">
      <c r="A811" s="194"/>
      <c r="B811" s="194"/>
      <c r="C811" s="474"/>
      <c r="D811" s="194"/>
      <c r="E811" s="194"/>
      <c r="F811" s="194"/>
      <c r="G811" s="194"/>
      <c r="H811" s="194"/>
      <c r="I811" s="194"/>
      <c r="J811" s="194"/>
      <c r="K811" s="194"/>
      <c r="L811" s="194"/>
      <c r="M811" s="194"/>
      <c r="N811" s="194"/>
      <c r="O811" s="194"/>
      <c r="P811" s="194"/>
      <c r="Q811" s="194"/>
      <c r="R811" s="194"/>
      <c r="S811" s="194"/>
      <c r="T811" s="194"/>
      <c r="U811" s="194"/>
      <c r="V811" s="194"/>
    </row>
    <row r="812" spans="1:22" ht="16.5" customHeight="1">
      <c r="A812" s="194"/>
      <c r="B812" s="194"/>
      <c r="C812" s="474"/>
      <c r="D812" s="194"/>
      <c r="E812" s="194"/>
      <c r="F812" s="194"/>
      <c r="G812" s="194"/>
      <c r="H812" s="194"/>
      <c r="I812" s="194"/>
      <c r="J812" s="194"/>
      <c r="K812" s="194"/>
      <c r="L812" s="194"/>
      <c r="M812" s="194"/>
      <c r="N812" s="194"/>
      <c r="O812" s="194"/>
      <c r="P812" s="194"/>
      <c r="Q812" s="194"/>
      <c r="R812" s="194"/>
      <c r="S812" s="194"/>
      <c r="T812" s="194"/>
      <c r="U812" s="194"/>
      <c r="V812" s="194"/>
    </row>
    <row r="813" spans="1:22" ht="16.5" customHeight="1">
      <c r="A813" s="194"/>
      <c r="B813" s="194"/>
      <c r="C813" s="474"/>
      <c r="D813" s="194"/>
      <c r="E813" s="194"/>
      <c r="F813" s="194"/>
      <c r="G813" s="194"/>
      <c r="H813" s="194"/>
      <c r="I813" s="194"/>
      <c r="J813" s="194"/>
      <c r="K813" s="194"/>
      <c r="L813" s="194"/>
      <c r="M813" s="194"/>
      <c r="N813" s="194"/>
      <c r="O813" s="194"/>
      <c r="P813" s="194"/>
      <c r="Q813" s="194"/>
      <c r="R813" s="194"/>
      <c r="S813" s="194"/>
      <c r="T813" s="194"/>
      <c r="U813" s="194"/>
      <c r="V813" s="194"/>
    </row>
    <row r="814" spans="1:22" ht="16.5" customHeight="1">
      <c r="A814" s="194"/>
      <c r="B814" s="194"/>
      <c r="C814" s="474"/>
      <c r="D814" s="194"/>
      <c r="E814" s="194"/>
      <c r="F814" s="194"/>
      <c r="G814" s="194"/>
      <c r="H814" s="194"/>
      <c r="I814" s="194"/>
      <c r="J814" s="194"/>
      <c r="K814" s="194"/>
      <c r="L814" s="194"/>
      <c r="M814" s="194"/>
      <c r="N814" s="194"/>
      <c r="O814" s="194"/>
      <c r="P814" s="194"/>
      <c r="Q814" s="194"/>
      <c r="R814" s="194"/>
      <c r="S814" s="194"/>
      <c r="T814" s="194"/>
      <c r="U814" s="194"/>
      <c r="V814" s="194"/>
    </row>
    <row r="815" spans="1:22" ht="16.5" customHeight="1">
      <c r="A815" s="194"/>
      <c r="B815" s="194"/>
      <c r="C815" s="474"/>
      <c r="D815" s="194"/>
      <c r="E815" s="194"/>
      <c r="F815" s="194"/>
      <c r="G815" s="194"/>
      <c r="H815" s="194"/>
      <c r="I815" s="194"/>
      <c r="J815" s="194"/>
      <c r="K815" s="194"/>
      <c r="L815" s="194"/>
      <c r="M815" s="194"/>
      <c r="N815" s="194"/>
      <c r="O815" s="194"/>
      <c r="P815" s="194"/>
      <c r="Q815" s="194"/>
      <c r="R815" s="194"/>
      <c r="S815" s="194"/>
      <c r="T815" s="194"/>
      <c r="U815" s="194"/>
      <c r="V815" s="194"/>
    </row>
    <row r="816" spans="1:22" ht="16.5" customHeight="1">
      <c r="A816" s="194"/>
      <c r="B816" s="194"/>
      <c r="C816" s="474"/>
      <c r="D816" s="194"/>
      <c r="E816" s="194"/>
      <c r="F816" s="194"/>
      <c r="G816" s="194"/>
      <c r="H816" s="194"/>
      <c r="I816" s="194"/>
      <c r="J816" s="194"/>
      <c r="K816" s="194"/>
      <c r="L816" s="194"/>
      <c r="M816" s="194"/>
      <c r="N816" s="194"/>
      <c r="O816" s="194"/>
      <c r="P816" s="194"/>
      <c r="Q816" s="194"/>
      <c r="R816" s="194"/>
      <c r="S816" s="194"/>
      <c r="T816" s="194"/>
      <c r="U816" s="194"/>
      <c r="V816" s="194"/>
    </row>
    <row r="817" spans="1:22" ht="16.5" customHeight="1">
      <c r="A817" s="194"/>
      <c r="B817" s="194"/>
      <c r="C817" s="474"/>
      <c r="D817" s="194"/>
      <c r="E817" s="194"/>
      <c r="F817" s="194"/>
      <c r="G817" s="194"/>
      <c r="H817" s="194"/>
      <c r="I817" s="194"/>
      <c r="J817" s="194"/>
      <c r="K817" s="194"/>
      <c r="L817" s="194"/>
      <c r="M817" s="194"/>
      <c r="N817" s="194"/>
      <c r="O817" s="194"/>
      <c r="P817" s="194"/>
      <c r="Q817" s="194"/>
      <c r="R817" s="194"/>
      <c r="S817" s="194"/>
      <c r="T817" s="194"/>
      <c r="U817" s="194"/>
      <c r="V817" s="194"/>
    </row>
    <row r="818" spans="1:22" ht="16.5" customHeight="1">
      <c r="A818" s="194"/>
      <c r="B818" s="194"/>
      <c r="C818" s="474"/>
      <c r="D818" s="194"/>
      <c r="E818" s="194"/>
      <c r="F818" s="194"/>
      <c r="G818" s="194"/>
      <c r="H818" s="194"/>
      <c r="I818" s="194"/>
      <c r="J818" s="194"/>
      <c r="K818" s="194"/>
      <c r="L818" s="194"/>
      <c r="M818" s="194"/>
      <c r="N818" s="194"/>
      <c r="O818" s="194"/>
      <c r="P818" s="194"/>
      <c r="Q818" s="194"/>
      <c r="R818" s="194"/>
      <c r="S818" s="194"/>
      <c r="T818" s="194"/>
      <c r="U818" s="194"/>
      <c r="V818" s="194"/>
    </row>
    <row r="819" spans="1:22" ht="16.5" customHeight="1">
      <c r="A819" s="194"/>
      <c r="B819" s="194"/>
      <c r="C819" s="474"/>
      <c r="D819" s="194"/>
      <c r="E819" s="194"/>
      <c r="F819" s="194"/>
      <c r="G819" s="194"/>
      <c r="H819" s="194"/>
      <c r="I819" s="194"/>
      <c r="J819" s="194"/>
      <c r="K819" s="194"/>
      <c r="L819" s="194"/>
      <c r="M819" s="194"/>
      <c r="N819" s="194"/>
      <c r="O819" s="194"/>
      <c r="P819" s="194"/>
      <c r="Q819" s="194"/>
      <c r="R819" s="194"/>
      <c r="S819" s="194"/>
      <c r="T819" s="194"/>
      <c r="U819" s="194"/>
      <c r="V819" s="194"/>
    </row>
    <row r="820" spans="1:22" ht="16.5" customHeight="1">
      <c r="A820" s="194"/>
      <c r="B820" s="194"/>
      <c r="C820" s="474"/>
      <c r="D820" s="194"/>
      <c r="E820" s="194"/>
      <c r="F820" s="194"/>
      <c r="G820" s="194"/>
      <c r="H820" s="194"/>
      <c r="I820" s="194"/>
      <c r="J820" s="194"/>
      <c r="K820" s="194"/>
      <c r="L820" s="194"/>
      <c r="M820" s="194"/>
      <c r="N820" s="194"/>
      <c r="O820" s="194"/>
      <c r="P820" s="194"/>
      <c r="Q820" s="194"/>
      <c r="R820" s="194"/>
      <c r="S820" s="194"/>
      <c r="T820" s="194"/>
      <c r="U820" s="194"/>
      <c r="V820" s="194"/>
    </row>
    <row r="821" spans="1:22" ht="16.5" customHeight="1">
      <c r="A821" s="194"/>
      <c r="B821" s="194"/>
      <c r="C821" s="474"/>
      <c r="D821" s="194"/>
      <c r="E821" s="194"/>
      <c r="F821" s="194"/>
      <c r="G821" s="194"/>
      <c r="H821" s="194"/>
      <c r="I821" s="194"/>
      <c r="J821" s="194"/>
      <c r="K821" s="194"/>
      <c r="L821" s="194"/>
      <c r="M821" s="194"/>
      <c r="N821" s="194"/>
      <c r="O821" s="194"/>
      <c r="P821" s="194"/>
      <c r="Q821" s="194"/>
      <c r="R821" s="194"/>
      <c r="S821" s="194"/>
      <c r="T821" s="194"/>
      <c r="U821" s="194"/>
      <c r="V821" s="194"/>
    </row>
    <row r="822" spans="1:22" ht="16.5" customHeight="1">
      <c r="A822" s="194"/>
      <c r="B822" s="194"/>
      <c r="C822" s="474"/>
      <c r="D822" s="194"/>
      <c r="E822" s="194"/>
      <c r="F822" s="194"/>
      <c r="G822" s="194"/>
      <c r="H822" s="194"/>
      <c r="I822" s="194"/>
      <c r="J822" s="194"/>
      <c r="K822" s="194"/>
      <c r="L822" s="194"/>
      <c r="M822" s="194"/>
      <c r="N822" s="194"/>
      <c r="O822" s="194"/>
      <c r="P822" s="194"/>
      <c r="Q822" s="194"/>
      <c r="R822" s="194"/>
      <c r="S822" s="194"/>
      <c r="T822" s="194"/>
      <c r="U822" s="194"/>
      <c r="V822" s="194"/>
    </row>
    <row r="823" spans="1:22" ht="16.5" customHeight="1">
      <c r="A823" s="194"/>
      <c r="B823" s="194"/>
      <c r="C823" s="474"/>
      <c r="D823" s="194"/>
      <c r="E823" s="194"/>
      <c r="F823" s="194"/>
      <c r="G823" s="194"/>
      <c r="H823" s="194"/>
      <c r="I823" s="194"/>
      <c r="J823" s="194"/>
      <c r="K823" s="194"/>
      <c r="L823" s="194"/>
      <c r="M823" s="194"/>
      <c r="N823" s="194"/>
      <c r="O823" s="194"/>
      <c r="P823" s="194"/>
      <c r="Q823" s="194"/>
      <c r="R823" s="194"/>
      <c r="S823" s="194"/>
      <c r="T823" s="194"/>
      <c r="U823" s="194"/>
      <c r="V823" s="194"/>
    </row>
    <row r="824" spans="1:22" ht="16.5" customHeight="1">
      <c r="A824" s="194"/>
      <c r="B824" s="194"/>
      <c r="C824" s="474"/>
      <c r="D824" s="194"/>
      <c r="E824" s="194"/>
      <c r="F824" s="194"/>
      <c r="G824" s="194"/>
      <c r="H824" s="194"/>
      <c r="I824" s="194"/>
      <c r="J824" s="194"/>
      <c r="K824" s="194"/>
      <c r="L824" s="194"/>
      <c r="M824" s="194"/>
      <c r="N824" s="194"/>
      <c r="O824" s="194"/>
      <c r="P824" s="194"/>
      <c r="Q824" s="194"/>
      <c r="R824" s="194"/>
      <c r="S824" s="194"/>
      <c r="T824" s="194"/>
      <c r="U824" s="194"/>
      <c r="V824" s="194"/>
    </row>
    <row r="825" spans="1:22" ht="16.5" customHeight="1">
      <c r="A825" s="194"/>
      <c r="B825" s="194"/>
      <c r="C825" s="474"/>
      <c r="D825" s="194"/>
      <c r="E825" s="194"/>
      <c r="F825" s="194"/>
      <c r="G825" s="194"/>
      <c r="H825" s="194"/>
      <c r="I825" s="194"/>
      <c r="J825" s="194"/>
      <c r="K825" s="194"/>
      <c r="L825" s="194"/>
      <c r="M825" s="194"/>
      <c r="N825" s="194"/>
      <c r="O825" s="194"/>
      <c r="P825" s="194"/>
      <c r="Q825" s="194"/>
      <c r="R825" s="194"/>
      <c r="S825" s="194"/>
      <c r="T825" s="194"/>
      <c r="U825" s="194"/>
      <c r="V825" s="194"/>
    </row>
    <row r="826" spans="1:22" ht="16.5" customHeight="1">
      <c r="A826" s="194"/>
      <c r="B826" s="194"/>
      <c r="C826" s="474"/>
      <c r="D826" s="194"/>
      <c r="E826" s="194"/>
      <c r="F826" s="194"/>
      <c r="G826" s="194"/>
      <c r="H826" s="194"/>
      <c r="I826" s="194"/>
      <c r="J826" s="194"/>
      <c r="K826" s="194"/>
      <c r="L826" s="194"/>
      <c r="M826" s="194"/>
      <c r="N826" s="194"/>
      <c r="O826" s="194"/>
      <c r="P826" s="194"/>
      <c r="Q826" s="194"/>
      <c r="R826" s="194"/>
      <c r="S826" s="194"/>
      <c r="T826" s="194"/>
      <c r="U826" s="194"/>
      <c r="V826" s="194"/>
    </row>
    <row r="827" spans="1:22" ht="16.5" customHeight="1">
      <c r="A827" s="194"/>
      <c r="B827" s="194"/>
      <c r="C827" s="474"/>
      <c r="D827" s="194"/>
      <c r="E827" s="194"/>
      <c r="F827" s="194"/>
      <c r="G827" s="194"/>
      <c r="H827" s="194"/>
      <c r="I827" s="194"/>
      <c r="J827" s="194"/>
      <c r="K827" s="194"/>
      <c r="L827" s="194"/>
      <c r="M827" s="194"/>
      <c r="N827" s="194"/>
      <c r="O827" s="194"/>
      <c r="P827" s="194"/>
      <c r="Q827" s="194"/>
      <c r="R827" s="194"/>
      <c r="S827" s="194"/>
      <c r="T827" s="194"/>
      <c r="U827" s="194"/>
      <c r="V827" s="194"/>
    </row>
    <row r="828" spans="1:22" ht="16.5" customHeight="1">
      <c r="A828" s="194"/>
      <c r="B828" s="194"/>
      <c r="C828" s="474"/>
      <c r="D828" s="194"/>
      <c r="E828" s="194"/>
      <c r="F828" s="194"/>
      <c r="G828" s="194"/>
      <c r="H828" s="194"/>
      <c r="I828" s="194"/>
      <c r="J828" s="194"/>
      <c r="K828" s="194"/>
      <c r="L828" s="194"/>
      <c r="M828" s="194"/>
      <c r="N828" s="194"/>
      <c r="O828" s="194"/>
      <c r="P828" s="194"/>
      <c r="Q828" s="194"/>
      <c r="R828" s="194"/>
      <c r="S828" s="194"/>
      <c r="T828" s="194"/>
      <c r="U828" s="194"/>
      <c r="V828" s="194"/>
    </row>
    <row r="829" spans="1:22" ht="16.5" customHeight="1">
      <c r="A829" s="194"/>
      <c r="B829" s="194"/>
      <c r="C829" s="474"/>
      <c r="D829" s="194"/>
      <c r="E829" s="194"/>
      <c r="F829" s="194"/>
      <c r="G829" s="194"/>
      <c r="H829" s="194"/>
      <c r="I829" s="194"/>
      <c r="J829" s="194"/>
      <c r="K829" s="194"/>
      <c r="L829" s="194"/>
      <c r="M829" s="194"/>
      <c r="N829" s="194"/>
      <c r="O829" s="194"/>
      <c r="P829" s="194"/>
      <c r="Q829" s="194"/>
      <c r="R829" s="194"/>
      <c r="S829" s="194"/>
      <c r="T829" s="194"/>
      <c r="U829" s="194"/>
      <c r="V829" s="194"/>
    </row>
    <row r="830" spans="1:22" ht="16.5" customHeight="1">
      <c r="A830" s="194"/>
      <c r="B830" s="194"/>
      <c r="C830" s="474"/>
      <c r="D830" s="194"/>
      <c r="E830" s="194"/>
      <c r="F830" s="194"/>
      <c r="G830" s="194"/>
      <c r="H830" s="194"/>
      <c r="I830" s="194"/>
      <c r="J830" s="194"/>
      <c r="K830" s="194"/>
      <c r="L830" s="194"/>
      <c r="M830" s="194"/>
      <c r="N830" s="194"/>
      <c r="O830" s="194"/>
      <c r="P830" s="194"/>
      <c r="Q830" s="194"/>
      <c r="R830" s="194"/>
      <c r="S830" s="194"/>
      <c r="T830" s="194"/>
      <c r="U830" s="194"/>
      <c r="V830" s="194"/>
    </row>
    <row r="831" spans="1:22" ht="16.5" customHeight="1">
      <c r="A831" s="194"/>
      <c r="B831" s="194"/>
      <c r="C831" s="474"/>
      <c r="D831" s="194"/>
      <c r="E831" s="194"/>
      <c r="F831" s="194"/>
      <c r="G831" s="194"/>
      <c r="H831" s="194"/>
      <c r="I831" s="194"/>
      <c r="J831" s="194"/>
      <c r="K831" s="194"/>
      <c r="L831" s="194"/>
      <c r="M831" s="194"/>
      <c r="N831" s="194"/>
      <c r="O831" s="194"/>
      <c r="P831" s="194"/>
      <c r="Q831" s="194"/>
      <c r="R831" s="194"/>
      <c r="S831" s="194"/>
      <c r="T831" s="194"/>
      <c r="U831" s="194"/>
      <c r="V831" s="194"/>
    </row>
    <row r="832" spans="1:22" ht="16.5" customHeight="1">
      <c r="A832" s="194"/>
      <c r="B832" s="194"/>
      <c r="C832" s="474"/>
      <c r="D832" s="194"/>
      <c r="E832" s="194"/>
      <c r="F832" s="194"/>
      <c r="G832" s="194"/>
      <c r="H832" s="194"/>
      <c r="I832" s="194"/>
      <c r="J832" s="194"/>
      <c r="K832" s="194"/>
      <c r="L832" s="194"/>
      <c r="M832" s="194"/>
      <c r="N832" s="194"/>
      <c r="O832" s="194"/>
      <c r="P832" s="194"/>
      <c r="Q832" s="194"/>
      <c r="R832" s="194"/>
      <c r="S832" s="194"/>
      <c r="T832" s="194"/>
      <c r="U832" s="194"/>
      <c r="V832" s="194"/>
    </row>
    <row r="833" spans="1:22" ht="16.5" customHeight="1">
      <c r="A833" s="194"/>
      <c r="B833" s="194"/>
      <c r="C833" s="474"/>
      <c r="D833" s="194"/>
      <c r="E833" s="194"/>
      <c r="F833" s="194"/>
      <c r="G833" s="194"/>
      <c r="H833" s="194"/>
      <c r="I833" s="194"/>
      <c r="J833" s="194"/>
      <c r="K833" s="194"/>
      <c r="L833" s="194"/>
      <c r="M833" s="194"/>
      <c r="N833" s="194"/>
      <c r="O833" s="194"/>
      <c r="P833" s="194"/>
      <c r="Q833" s="194"/>
      <c r="R833" s="194"/>
      <c r="S833" s="194"/>
      <c r="T833" s="194"/>
      <c r="U833" s="194"/>
      <c r="V833" s="194"/>
    </row>
    <row r="834" spans="1:22" ht="16.5" customHeight="1">
      <c r="A834" s="194"/>
      <c r="B834" s="194"/>
      <c r="C834" s="474"/>
      <c r="D834" s="194"/>
      <c r="E834" s="194"/>
      <c r="F834" s="194"/>
      <c r="G834" s="194"/>
      <c r="H834" s="194"/>
      <c r="I834" s="194"/>
      <c r="J834" s="194"/>
      <c r="K834" s="194"/>
      <c r="L834" s="194"/>
      <c r="M834" s="194"/>
      <c r="N834" s="194"/>
      <c r="O834" s="194"/>
      <c r="P834" s="194"/>
      <c r="Q834" s="194"/>
      <c r="R834" s="194"/>
      <c r="S834" s="194"/>
      <c r="T834" s="194"/>
      <c r="U834" s="194"/>
      <c r="V834" s="194"/>
    </row>
    <row r="835" spans="1:22" ht="16.5" customHeight="1">
      <c r="A835" s="194"/>
      <c r="B835" s="194"/>
      <c r="C835" s="474"/>
      <c r="D835" s="194"/>
      <c r="E835" s="194"/>
      <c r="F835" s="194"/>
      <c r="G835" s="194"/>
      <c r="H835" s="194"/>
      <c r="I835" s="194"/>
      <c r="J835" s="194"/>
      <c r="K835" s="194"/>
      <c r="L835" s="194"/>
      <c r="M835" s="194"/>
      <c r="N835" s="194"/>
      <c r="O835" s="194"/>
      <c r="P835" s="194"/>
      <c r="Q835" s="194"/>
      <c r="R835" s="194"/>
      <c r="S835" s="194"/>
      <c r="T835" s="194"/>
      <c r="U835" s="194"/>
      <c r="V835" s="194"/>
    </row>
    <row r="836" spans="1:22" ht="16.5" customHeight="1">
      <c r="A836" s="194"/>
      <c r="B836" s="194"/>
      <c r="C836" s="474"/>
      <c r="D836" s="194"/>
      <c r="E836" s="194"/>
      <c r="F836" s="194"/>
      <c r="G836" s="194"/>
      <c r="H836" s="194"/>
      <c r="I836" s="194"/>
      <c r="J836" s="194"/>
      <c r="K836" s="194"/>
      <c r="L836" s="194"/>
      <c r="M836" s="194"/>
      <c r="N836" s="194"/>
      <c r="O836" s="194"/>
      <c r="P836" s="194"/>
      <c r="Q836" s="194"/>
      <c r="R836" s="194"/>
      <c r="S836" s="194"/>
      <c r="T836" s="194"/>
      <c r="U836" s="194"/>
      <c r="V836" s="194"/>
    </row>
    <row r="837" spans="1:22" ht="16.5" customHeight="1">
      <c r="A837" s="194"/>
      <c r="B837" s="194"/>
      <c r="C837" s="474"/>
      <c r="D837" s="194"/>
      <c r="E837" s="194"/>
      <c r="F837" s="194"/>
      <c r="G837" s="194"/>
      <c r="H837" s="194"/>
      <c r="I837" s="194"/>
      <c r="J837" s="194"/>
      <c r="K837" s="194"/>
      <c r="L837" s="194"/>
      <c r="M837" s="194"/>
      <c r="N837" s="194"/>
      <c r="O837" s="194"/>
      <c r="P837" s="194"/>
      <c r="Q837" s="194"/>
      <c r="R837" s="194"/>
      <c r="S837" s="194"/>
      <c r="T837" s="194"/>
      <c r="U837" s="194"/>
      <c r="V837" s="194"/>
    </row>
    <row r="838" spans="1:22" ht="16.5" customHeight="1">
      <c r="A838" s="194"/>
      <c r="B838" s="194"/>
      <c r="C838" s="474"/>
      <c r="D838" s="194"/>
      <c r="E838" s="194"/>
      <c r="F838" s="194"/>
      <c r="G838" s="194"/>
      <c r="H838" s="194"/>
      <c r="I838" s="194"/>
      <c r="J838" s="194"/>
      <c r="K838" s="194"/>
      <c r="L838" s="194"/>
      <c r="M838" s="194"/>
      <c r="N838" s="194"/>
      <c r="O838" s="194"/>
      <c r="P838" s="194"/>
      <c r="Q838" s="194"/>
      <c r="R838" s="194"/>
      <c r="S838" s="194"/>
      <c r="T838" s="194"/>
      <c r="U838" s="194"/>
      <c r="V838" s="194"/>
    </row>
    <row r="839" spans="1:22" ht="16.5" customHeight="1">
      <c r="A839" s="194"/>
      <c r="B839" s="194"/>
      <c r="C839" s="474"/>
      <c r="D839" s="194"/>
      <c r="E839" s="194"/>
      <c r="F839" s="194"/>
      <c r="G839" s="194"/>
      <c r="H839" s="194"/>
      <c r="I839" s="194"/>
      <c r="J839" s="194"/>
      <c r="K839" s="194"/>
      <c r="L839" s="194"/>
      <c r="M839" s="194"/>
      <c r="N839" s="194"/>
      <c r="O839" s="194"/>
      <c r="P839" s="194"/>
      <c r="Q839" s="194"/>
      <c r="R839" s="194"/>
      <c r="S839" s="194"/>
      <c r="T839" s="194"/>
      <c r="U839" s="194"/>
      <c r="V839" s="194"/>
    </row>
    <row r="840" spans="1:22" ht="16.5" customHeight="1">
      <c r="A840" s="194"/>
      <c r="B840" s="194"/>
      <c r="C840" s="474"/>
      <c r="D840" s="194"/>
      <c r="E840" s="194"/>
      <c r="F840" s="194"/>
      <c r="G840" s="194"/>
      <c r="H840" s="194"/>
      <c r="I840" s="194"/>
      <c r="J840" s="194"/>
      <c r="K840" s="194"/>
      <c r="L840" s="194"/>
      <c r="M840" s="194"/>
      <c r="N840" s="194"/>
      <c r="O840" s="194"/>
      <c r="P840" s="194"/>
      <c r="Q840" s="194"/>
      <c r="R840" s="194"/>
      <c r="S840" s="194"/>
      <c r="T840" s="194"/>
      <c r="U840" s="194"/>
      <c r="V840" s="194"/>
    </row>
    <row r="841" spans="1:22" ht="16.5" customHeight="1">
      <c r="A841" s="194"/>
      <c r="B841" s="194"/>
      <c r="C841" s="474"/>
      <c r="D841" s="194"/>
      <c r="E841" s="194"/>
      <c r="F841" s="194"/>
      <c r="G841" s="194"/>
      <c r="H841" s="194"/>
      <c r="I841" s="194"/>
      <c r="J841" s="194"/>
      <c r="K841" s="194"/>
      <c r="L841" s="194"/>
      <c r="M841" s="194"/>
      <c r="N841" s="194"/>
      <c r="O841" s="194"/>
      <c r="P841" s="194"/>
      <c r="Q841" s="194"/>
      <c r="R841" s="194"/>
      <c r="S841" s="194"/>
      <c r="T841" s="194"/>
      <c r="U841" s="194"/>
      <c r="V841" s="194"/>
    </row>
    <row r="842" spans="1:22" ht="16.5" customHeight="1">
      <c r="A842" s="194"/>
      <c r="B842" s="194"/>
      <c r="C842" s="474"/>
      <c r="D842" s="194"/>
      <c r="E842" s="194"/>
      <c r="F842" s="194"/>
      <c r="G842" s="194"/>
      <c r="H842" s="194"/>
      <c r="I842" s="194"/>
      <c r="J842" s="194"/>
      <c r="K842" s="194"/>
      <c r="L842" s="194"/>
      <c r="M842" s="194"/>
      <c r="N842" s="194"/>
      <c r="O842" s="194"/>
      <c r="P842" s="194"/>
      <c r="Q842" s="194"/>
      <c r="R842" s="194"/>
      <c r="S842" s="194"/>
      <c r="T842" s="194"/>
      <c r="U842" s="194"/>
      <c r="V842" s="194"/>
    </row>
    <row r="843" spans="1:22" ht="16.5" customHeight="1">
      <c r="A843" s="194"/>
      <c r="B843" s="194"/>
      <c r="C843" s="474"/>
      <c r="D843" s="194"/>
      <c r="E843" s="194"/>
      <c r="F843" s="194"/>
      <c r="G843" s="194"/>
      <c r="H843" s="194"/>
      <c r="I843" s="194"/>
      <c r="J843" s="194"/>
      <c r="K843" s="194"/>
      <c r="L843" s="194"/>
      <c r="M843" s="194"/>
      <c r="N843" s="194"/>
      <c r="O843" s="194"/>
      <c r="P843" s="194"/>
      <c r="Q843" s="194"/>
      <c r="R843" s="194"/>
      <c r="S843" s="194"/>
      <c r="T843" s="194"/>
      <c r="U843" s="194"/>
      <c r="V843" s="194"/>
    </row>
    <row r="844" spans="1:22" ht="16.5" customHeight="1">
      <c r="A844" s="194"/>
      <c r="B844" s="194"/>
      <c r="C844" s="474"/>
      <c r="D844" s="194"/>
      <c r="E844" s="194"/>
      <c r="F844" s="194"/>
      <c r="G844" s="194"/>
      <c r="H844" s="194"/>
      <c r="I844" s="194"/>
      <c r="J844" s="194"/>
      <c r="K844" s="194"/>
      <c r="L844" s="194"/>
      <c r="M844" s="194"/>
      <c r="N844" s="194"/>
      <c r="O844" s="194"/>
      <c r="P844" s="194"/>
      <c r="Q844" s="194"/>
      <c r="R844" s="194"/>
      <c r="S844" s="194"/>
      <c r="T844" s="194"/>
      <c r="U844" s="194"/>
      <c r="V844" s="194"/>
    </row>
    <row r="845" spans="1:22" ht="16.5" customHeight="1">
      <c r="A845" s="194"/>
      <c r="B845" s="194"/>
      <c r="C845" s="474"/>
      <c r="D845" s="194"/>
      <c r="E845" s="194"/>
      <c r="F845" s="194"/>
      <c r="G845" s="194"/>
      <c r="H845" s="194"/>
      <c r="I845" s="194"/>
      <c r="J845" s="194"/>
      <c r="K845" s="194"/>
      <c r="L845" s="194"/>
      <c r="M845" s="194"/>
      <c r="N845" s="194"/>
      <c r="O845" s="194"/>
      <c r="P845" s="194"/>
      <c r="Q845" s="194"/>
      <c r="R845" s="194"/>
      <c r="S845" s="194"/>
      <c r="T845" s="194"/>
      <c r="U845" s="194"/>
      <c r="V845" s="194"/>
    </row>
    <row r="846" spans="1:22" ht="16.5" customHeight="1">
      <c r="A846" s="194"/>
      <c r="B846" s="194"/>
      <c r="C846" s="474"/>
      <c r="D846" s="194"/>
      <c r="E846" s="194"/>
      <c r="F846" s="194"/>
      <c r="G846" s="194"/>
      <c r="H846" s="194"/>
      <c r="I846" s="194"/>
      <c r="J846" s="194"/>
      <c r="K846" s="194"/>
      <c r="L846" s="194"/>
      <c r="M846" s="194"/>
      <c r="N846" s="194"/>
      <c r="O846" s="194"/>
      <c r="P846" s="194"/>
      <c r="Q846" s="194"/>
      <c r="R846" s="194"/>
      <c r="S846" s="194"/>
      <c r="T846" s="194"/>
      <c r="U846" s="194"/>
      <c r="V846" s="194"/>
    </row>
    <row r="847" spans="1:22" ht="16.5" customHeight="1">
      <c r="A847" s="194"/>
      <c r="B847" s="194"/>
      <c r="C847" s="474"/>
      <c r="D847" s="194"/>
      <c r="E847" s="194"/>
      <c r="F847" s="194"/>
      <c r="G847" s="194"/>
      <c r="H847" s="194"/>
      <c r="I847" s="194"/>
      <c r="J847" s="194"/>
      <c r="K847" s="194"/>
      <c r="L847" s="194"/>
      <c r="M847" s="194"/>
      <c r="N847" s="194"/>
      <c r="O847" s="194"/>
      <c r="P847" s="194"/>
      <c r="Q847" s="194"/>
      <c r="R847" s="194"/>
      <c r="S847" s="194"/>
      <c r="T847" s="194"/>
      <c r="U847" s="194"/>
      <c r="V847" s="194"/>
    </row>
    <row r="848" spans="1:22" ht="16.5" customHeight="1">
      <c r="A848" s="194"/>
      <c r="B848" s="194"/>
      <c r="C848" s="474"/>
      <c r="D848" s="194"/>
      <c r="E848" s="194"/>
      <c r="F848" s="194"/>
      <c r="G848" s="194"/>
      <c r="H848" s="194"/>
      <c r="I848" s="194"/>
      <c r="J848" s="194"/>
      <c r="K848" s="194"/>
      <c r="L848" s="194"/>
      <c r="M848" s="194"/>
      <c r="N848" s="194"/>
      <c r="O848" s="194"/>
      <c r="P848" s="194"/>
      <c r="Q848" s="194"/>
      <c r="R848" s="194"/>
      <c r="S848" s="194"/>
      <c r="T848" s="194"/>
      <c r="U848" s="194"/>
      <c r="V848" s="194"/>
    </row>
    <row r="849" spans="1:22" ht="16.5" customHeight="1">
      <c r="A849" s="194"/>
      <c r="B849" s="194"/>
      <c r="C849" s="474"/>
      <c r="D849" s="194"/>
      <c r="E849" s="194"/>
      <c r="F849" s="194"/>
      <c r="G849" s="194"/>
      <c r="H849" s="194"/>
      <c r="I849" s="194"/>
      <c r="J849" s="194"/>
      <c r="K849" s="194"/>
      <c r="L849" s="194"/>
      <c r="M849" s="194"/>
      <c r="N849" s="194"/>
      <c r="O849" s="194"/>
      <c r="P849" s="194"/>
      <c r="Q849" s="194"/>
      <c r="R849" s="194"/>
      <c r="S849" s="194"/>
      <c r="T849" s="194"/>
      <c r="U849" s="194"/>
      <c r="V849" s="194"/>
    </row>
    <row r="850" spans="1:22" ht="16.5" customHeight="1">
      <c r="A850" s="194"/>
      <c r="B850" s="194"/>
      <c r="C850" s="474"/>
      <c r="D850" s="194"/>
      <c r="E850" s="194"/>
      <c r="F850" s="194"/>
      <c r="G850" s="194"/>
      <c r="H850" s="194"/>
      <c r="I850" s="194"/>
      <c r="J850" s="194"/>
      <c r="K850" s="194"/>
      <c r="L850" s="194"/>
      <c r="M850" s="194"/>
      <c r="N850" s="194"/>
      <c r="O850" s="194"/>
      <c r="P850" s="194"/>
      <c r="Q850" s="194"/>
      <c r="R850" s="194"/>
      <c r="S850" s="194"/>
      <c r="T850" s="194"/>
      <c r="U850" s="194"/>
      <c r="V850" s="194"/>
    </row>
    <row r="851" spans="1:22" ht="16.5" customHeight="1">
      <c r="A851" s="194"/>
      <c r="B851" s="194"/>
      <c r="C851" s="474"/>
      <c r="D851" s="194"/>
      <c r="E851" s="194"/>
      <c r="F851" s="194"/>
      <c r="G851" s="194"/>
      <c r="H851" s="194"/>
      <c r="I851" s="194"/>
      <c r="J851" s="194"/>
      <c r="K851" s="194"/>
      <c r="L851" s="194"/>
      <c r="M851" s="194"/>
      <c r="N851" s="194"/>
      <c r="O851" s="194"/>
      <c r="P851" s="194"/>
      <c r="Q851" s="194"/>
      <c r="R851" s="194"/>
      <c r="S851" s="194"/>
      <c r="T851" s="194"/>
      <c r="U851" s="194"/>
      <c r="V851" s="194"/>
    </row>
    <row r="852" spans="1:22" ht="16.5" customHeight="1">
      <c r="A852" s="194"/>
      <c r="B852" s="194"/>
      <c r="C852" s="474"/>
      <c r="D852" s="194"/>
      <c r="E852" s="194"/>
      <c r="F852" s="194"/>
      <c r="G852" s="194"/>
      <c r="H852" s="194"/>
      <c r="I852" s="194"/>
      <c r="J852" s="194"/>
      <c r="K852" s="194"/>
      <c r="L852" s="194"/>
      <c r="M852" s="194"/>
      <c r="N852" s="194"/>
      <c r="O852" s="194"/>
      <c r="P852" s="194"/>
      <c r="Q852" s="194"/>
      <c r="R852" s="194"/>
      <c r="S852" s="194"/>
      <c r="T852" s="194"/>
      <c r="U852" s="194"/>
      <c r="V852" s="194"/>
    </row>
    <row r="853" spans="1:22" ht="16.5" customHeight="1">
      <c r="A853" s="194"/>
      <c r="B853" s="194"/>
      <c r="C853" s="474"/>
      <c r="D853" s="194"/>
      <c r="E853" s="194"/>
      <c r="F853" s="194"/>
      <c r="G853" s="194"/>
      <c r="H853" s="194"/>
      <c r="I853" s="194"/>
      <c r="J853" s="194"/>
      <c r="K853" s="194"/>
      <c r="L853" s="194"/>
      <c r="M853" s="194"/>
      <c r="N853" s="194"/>
      <c r="O853" s="194"/>
      <c r="P853" s="194"/>
      <c r="Q853" s="194"/>
      <c r="R853" s="194"/>
      <c r="S853" s="194"/>
      <c r="T853" s="194"/>
      <c r="U853" s="194"/>
      <c r="V853" s="194"/>
    </row>
    <row r="854" spans="1:22" ht="16.5" customHeight="1">
      <c r="A854" s="194"/>
      <c r="B854" s="194"/>
      <c r="C854" s="474"/>
      <c r="D854" s="194"/>
      <c r="E854" s="194"/>
      <c r="F854" s="194"/>
      <c r="G854" s="194"/>
      <c r="H854" s="194"/>
      <c r="I854" s="194"/>
      <c r="J854" s="194"/>
      <c r="K854" s="194"/>
      <c r="L854" s="194"/>
      <c r="M854" s="194"/>
      <c r="N854" s="194"/>
      <c r="O854" s="194"/>
      <c r="P854" s="194"/>
      <c r="Q854" s="194"/>
      <c r="R854" s="194"/>
      <c r="S854" s="194"/>
      <c r="T854" s="194"/>
      <c r="U854" s="194"/>
      <c r="V854" s="194"/>
    </row>
    <row r="855" spans="1:22" ht="16.5" customHeight="1">
      <c r="A855" s="194"/>
      <c r="B855" s="194"/>
      <c r="C855" s="474"/>
      <c r="D855" s="194"/>
      <c r="E855" s="194"/>
      <c r="F855" s="194"/>
      <c r="G855" s="194"/>
      <c r="H855" s="194"/>
      <c r="I855" s="194"/>
      <c r="J855" s="194"/>
      <c r="K855" s="194"/>
      <c r="L855" s="194"/>
      <c r="M855" s="194"/>
      <c r="N855" s="194"/>
      <c r="O855" s="194"/>
      <c r="P855" s="194"/>
      <c r="Q855" s="194"/>
      <c r="R855" s="194"/>
      <c r="S855" s="194"/>
      <c r="T855" s="194"/>
      <c r="U855" s="194"/>
      <c r="V855" s="194"/>
    </row>
    <row r="856" spans="1:22" ht="16.5" customHeight="1">
      <c r="A856" s="194"/>
      <c r="B856" s="194"/>
      <c r="C856" s="474"/>
      <c r="D856" s="194"/>
      <c r="E856" s="194"/>
      <c r="F856" s="194"/>
      <c r="G856" s="194"/>
      <c r="H856" s="194"/>
      <c r="I856" s="194"/>
      <c r="J856" s="194"/>
      <c r="K856" s="194"/>
      <c r="L856" s="194"/>
      <c r="M856" s="194"/>
      <c r="N856" s="194"/>
      <c r="O856" s="194"/>
      <c r="P856" s="194"/>
      <c r="Q856" s="194"/>
      <c r="R856" s="194"/>
      <c r="S856" s="194"/>
      <c r="T856" s="194"/>
      <c r="U856" s="194"/>
      <c r="V856" s="194"/>
    </row>
    <row r="857" spans="1:22" ht="16.5" customHeight="1">
      <c r="A857" s="194"/>
      <c r="B857" s="194"/>
      <c r="C857" s="474"/>
      <c r="D857" s="194"/>
      <c r="E857" s="194"/>
      <c r="F857" s="194"/>
      <c r="G857" s="194"/>
      <c r="H857" s="194"/>
      <c r="I857" s="194"/>
      <c r="J857" s="194"/>
      <c r="K857" s="194"/>
      <c r="L857" s="194"/>
      <c r="M857" s="194"/>
      <c r="N857" s="194"/>
      <c r="O857" s="194"/>
      <c r="P857" s="194"/>
      <c r="Q857" s="194"/>
      <c r="R857" s="194"/>
      <c r="S857" s="194"/>
      <c r="T857" s="194"/>
      <c r="U857" s="194"/>
      <c r="V857" s="194"/>
    </row>
    <row r="858" spans="1:22" ht="16.5" customHeight="1">
      <c r="A858" s="194"/>
      <c r="B858" s="194"/>
      <c r="C858" s="474"/>
      <c r="D858" s="194"/>
      <c r="E858" s="194"/>
      <c r="F858" s="194"/>
      <c r="G858" s="194"/>
      <c r="H858" s="194"/>
      <c r="I858" s="194"/>
      <c r="J858" s="194"/>
      <c r="K858" s="194"/>
      <c r="L858" s="194"/>
      <c r="M858" s="194"/>
      <c r="N858" s="194"/>
      <c r="O858" s="194"/>
      <c r="P858" s="194"/>
      <c r="Q858" s="194"/>
      <c r="R858" s="194"/>
      <c r="S858" s="194"/>
      <c r="T858" s="194"/>
      <c r="U858" s="194"/>
      <c r="V858" s="194"/>
    </row>
    <row r="859" spans="1:22" ht="16.5" customHeight="1">
      <c r="A859" s="194"/>
      <c r="B859" s="194"/>
      <c r="C859" s="474"/>
      <c r="D859" s="194"/>
      <c r="E859" s="194"/>
      <c r="F859" s="194"/>
      <c r="G859" s="194"/>
      <c r="H859" s="194"/>
      <c r="I859" s="194"/>
      <c r="J859" s="194"/>
      <c r="K859" s="194"/>
      <c r="L859" s="194"/>
      <c r="M859" s="194"/>
      <c r="N859" s="194"/>
      <c r="O859" s="194"/>
      <c r="P859" s="194"/>
      <c r="Q859" s="194"/>
      <c r="R859" s="194"/>
      <c r="S859" s="194"/>
      <c r="T859" s="194"/>
      <c r="U859" s="194"/>
      <c r="V859" s="194"/>
    </row>
    <row r="860" spans="1:22" ht="16.5" customHeight="1">
      <c r="A860" s="194"/>
      <c r="B860" s="194"/>
      <c r="C860" s="474"/>
      <c r="D860" s="194"/>
      <c r="E860" s="194"/>
      <c r="F860" s="194"/>
      <c r="G860" s="194"/>
      <c r="H860" s="194"/>
      <c r="I860" s="194"/>
      <c r="J860" s="194"/>
      <c r="K860" s="194"/>
      <c r="L860" s="194"/>
      <c r="M860" s="194"/>
      <c r="N860" s="194"/>
      <c r="O860" s="194"/>
      <c r="P860" s="194"/>
      <c r="Q860" s="194"/>
      <c r="R860" s="194"/>
      <c r="S860" s="194"/>
      <c r="T860" s="194"/>
      <c r="U860" s="194"/>
      <c r="V860" s="194"/>
    </row>
    <row r="861" spans="1:22" ht="16.5" customHeight="1">
      <c r="A861" s="194"/>
      <c r="B861" s="194"/>
      <c r="C861" s="474"/>
      <c r="D861" s="194"/>
      <c r="E861" s="194"/>
      <c r="F861" s="194"/>
      <c r="G861" s="194"/>
      <c r="H861" s="194"/>
      <c r="I861" s="194"/>
      <c r="J861" s="194"/>
      <c r="K861" s="194"/>
      <c r="L861" s="194"/>
      <c r="M861" s="194"/>
      <c r="N861" s="194"/>
      <c r="O861" s="194"/>
      <c r="P861" s="194"/>
      <c r="Q861" s="194"/>
      <c r="R861" s="194"/>
      <c r="S861" s="194"/>
      <c r="T861" s="194"/>
      <c r="U861" s="194"/>
      <c r="V861" s="194"/>
    </row>
    <row r="862" spans="1:22" ht="16.5" customHeight="1">
      <c r="A862" s="194"/>
      <c r="B862" s="194"/>
      <c r="C862" s="474"/>
      <c r="D862" s="194"/>
      <c r="E862" s="194"/>
      <c r="F862" s="194"/>
      <c r="G862" s="194"/>
      <c r="H862" s="194"/>
      <c r="I862" s="194"/>
      <c r="J862" s="194"/>
      <c r="K862" s="194"/>
      <c r="L862" s="194"/>
      <c r="M862" s="194"/>
      <c r="N862" s="194"/>
      <c r="O862" s="194"/>
      <c r="P862" s="194"/>
      <c r="Q862" s="194"/>
      <c r="R862" s="194"/>
      <c r="S862" s="194"/>
      <c r="T862" s="194"/>
      <c r="U862" s="194"/>
      <c r="V862" s="194"/>
    </row>
    <row r="863" spans="1:22" ht="16.5" customHeight="1">
      <c r="A863" s="194"/>
      <c r="B863" s="194"/>
      <c r="C863" s="474"/>
      <c r="D863" s="194"/>
      <c r="E863" s="194"/>
      <c r="F863" s="194"/>
      <c r="G863" s="194"/>
      <c r="H863" s="194"/>
      <c r="I863" s="194"/>
      <c r="J863" s="194"/>
      <c r="K863" s="194"/>
      <c r="L863" s="194"/>
      <c r="M863" s="194"/>
      <c r="N863" s="194"/>
      <c r="O863" s="194"/>
      <c r="P863" s="194"/>
      <c r="Q863" s="194"/>
      <c r="R863" s="194"/>
      <c r="S863" s="194"/>
      <c r="T863" s="194"/>
      <c r="U863" s="194"/>
      <c r="V863" s="194"/>
    </row>
    <row r="864" spans="1:22" ht="16.5" customHeight="1">
      <c r="A864" s="194"/>
      <c r="B864" s="194"/>
      <c r="C864" s="474"/>
      <c r="D864" s="194"/>
      <c r="E864" s="194"/>
      <c r="F864" s="194"/>
      <c r="G864" s="194"/>
      <c r="H864" s="194"/>
      <c r="I864" s="194"/>
      <c r="J864" s="194"/>
      <c r="K864" s="194"/>
      <c r="L864" s="194"/>
      <c r="M864" s="194"/>
      <c r="N864" s="194"/>
      <c r="O864" s="194"/>
      <c r="P864" s="194"/>
      <c r="Q864" s="194"/>
      <c r="R864" s="194"/>
      <c r="S864" s="194"/>
      <c r="T864" s="194"/>
      <c r="U864" s="194"/>
      <c r="V864" s="194"/>
    </row>
    <row r="865" spans="1:22" ht="16.5" customHeight="1">
      <c r="A865" s="194"/>
      <c r="B865" s="194"/>
      <c r="C865" s="474"/>
      <c r="D865" s="194"/>
      <c r="E865" s="194"/>
      <c r="F865" s="194"/>
      <c r="G865" s="194"/>
      <c r="H865" s="194"/>
      <c r="I865" s="194"/>
      <c r="J865" s="194"/>
      <c r="K865" s="194"/>
      <c r="L865" s="194"/>
      <c r="M865" s="194"/>
      <c r="N865" s="194"/>
      <c r="O865" s="194"/>
      <c r="P865" s="194"/>
      <c r="Q865" s="194"/>
      <c r="R865" s="194"/>
      <c r="S865" s="194"/>
      <c r="T865" s="194"/>
      <c r="U865" s="194"/>
      <c r="V865" s="194"/>
    </row>
    <row r="866" spans="1:22" ht="16.5" customHeight="1">
      <c r="A866" s="194"/>
      <c r="B866" s="194"/>
      <c r="C866" s="474"/>
      <c r="D866" s="194"/>
      <c r="E866" s="194"/>
      <c r="F866" s="194"/>
      <c r="G866" s="194"/>
      <c r="H866" s="194"/>
      <c r="I866" s="194"/>
      <c r="J866" s="194"/>
      <c r="K866" s="194"/>
      <c r="L866" s="194"/>
      <c r="M866" s="194"/>
      <c r="N866" s="194"/>
      <c r="O866" s="194"/>
      <c r="P866" s="194"/>
      <c r="Q866" s="194"/>
      <c r="R866" s="194"/>
      <c r="S866" s="194"/>
      <c r="T866" s="194"/>
      <c r="U866" s="194"/>
      <c r="V866" s="194"/>
    </row>
    <row r="867" spans="1:22" ht="16.5" customHeight="1">
      <c r="A867" s="194"/>
      <c r="B867" s="194"/>
      <c r="C867" s="474"/>
      <c r="D867" s="194"/>
      <c r="E867" s="194"/>
      <c r="F867" s="194"/>
      <c r="G867" s="194"/>
      <c r="H867" s="194"/>
      <c r="I867" s="194"/>
      <c r="J867" s="194"/>
      <c r="K867" s="194"/>
      <c r="L867" s="194"/>
      <c r="M867" s="194"/>
      <c r="N867" s="194"/>
      <c r="O867" s="194"/>
      <c r="P867" s="194"/>
      <c r="Q867" s="194"/>
      <c r="R867" s="194"/>
      <c r="S867" s="194"/>
      <c r="T867" s="194"/>
      <c r="U867" s="194"/>
      <c r="V867" s="194"/>
    </row>
    <row r="868" spans="1:22" ht="16.5" customHeight="1">
      <c r="A868" s="194"/>
      <c r="B868" s="194"/>
      <c r="C868" s="474"/>
      <c r="D868" s="194"/>
      <c r="E868" s="194"/>
      <c r="F868" s="194"/>
      <c r="G868" s="194"/>
      <c r="H868" s="194"/>
      <c r="I868" s="194"/>
      <c r="J868" s="194"/>
      <c r="K868" s="194"/>
      <c r="L868" s="194"/>
      <c r="M868" s="194"/>
      <c r="N868" s="194"/>
      <c r="O868" s="194"/>
      <c r="P868" s="194"/>
      <c r="Q868" s="194"/>
      <c r="R868" s="194"/>
      <c r="S868" s="194"/>
      <c r="T868" s="194"/>
      <c r="U868" s="194"/>
      <c r="V868" s="194"/>
    </row>
    <row r="869" spans="1:22" ht="16.5" customHeight="1">
      <c r="A869" s="194"/>
      <c r="B869" s="194"/>
      <c r="C869" s="474"/>
      <c r="D869" s="194"/>
      <c r="E869" s="194"/>
      <c r="F869" s="194"/>
      <c r="G869" s="194"/>
      <c r="H869" s="194"/>
      <c r="I869" s="194"/>
      <c r="J869" s="194"/>
      <c r="K869" s="194"/>
      <c r="L869" s="194"/>
      <c r="M869" s="194"/>
      <c r="N869" s="194"/>
      <c r="O869" s="194"/>
      <c r="P869" s="194"/>
      <c r="Q869" s="194"/>
      <c r="R869" s="194"/>
      <c r="S869" s="194"/>
      <c r="T869" s="194"/>
      <c r="U869" s="194"/>
      <c r="V869" s="194"/>
    </row>
    <row r="870" spans="1:22" ht="16.5" customHeight="1">
      <c r="A870" s="194"/>
      <c r="B870" s="194"/>
      <c r="C870" s="474"/>
      <c r="D870" s="194"/>
      <c r="E870" s="194"/>
      <c r="F870" s="194"/>
      <c r="G870" s="194"/>
      <c r="H870" s="194"/>
      <c r="I870" s="194"/>
      <c r="J870" s="194"/>
      <c r="K870" s="194"/>
      <c r="L870" s="194"/>
      <c r="M870" s="194"/>
      <c r="N870" s="194"/>
      <c r="O870" s="194"/>
      <c r="P870" s="194"/>
      <c r="Q870" s="194"/>
      <c r="R870" s="194"/>
      <c r="S870" s="194"/>
      <c r="T870" s="194"/>
      <c r="U870" s="194"/>
      <c r="V870" s="194"/>
    </row>
    <row r="871" spans="1:22" ht="16.5" customHeight="1">
      <c r="A871" s="194"/>
      <c r="B871" s="194"/>
      <c r="C871" s="474"/>
      <c r="D871" s="194"/>
      <c r="E871" s="194"/>
      <c r="F871" s="194"/>
      <c r="G871" s="194"/>
      <c r="H871" s="194"/>
      <c r="I871" s="194"/>
      <c r="J871" s="194"/>
      <c r="K871" s="194"/>
      <c r="L871" s="194"/>
      <c r="M871" s="194"/>
      <c r="N871" s="194"/>
      <c r="O871" s="194"/>
      <c r="P871" s="194"/>
      <c r="Q871" s="194"/>
      <c r="R871" s="194"/>
      <c r="S871" s="194"/>
      <c r="T871" s="194"/>
      <c r="U871" s="194"/>
      <c r="V871" s="194"/>
    </row>
    <row r="872" spans="1:22" ht="16.5" customHeight="1">
      <c r="A872" s="194"/>
      <c r="B872" s="194"/>
      <c r="C872" s="474"/>
      <c r="D872" s="194"/>
      <c r="E872" s="194"/>
      <c r="F872" s="194"/>
      <c r="G872" s="194"/>
      <c r="H872" s="194"/>
      <c r="I872" s="194"/>
      <c r="J872" s="194"/>
      <c r="K872" s="194"/>
      <c r="L872" s="194"/>
      <c r="M872" s="194"/>
      <c r="N872" s="194"/>
      <c r="O872" s="194"/>
      <c r="P872" s="194"/>
      <c r="Q872" s="194"/>
      <c r="R872" s="194"/>
      <c r="S872" s="194"/>
      <c r="T872" s="194"/>
      <c r="U872" s="194"/>
      <c r="V872" s="194"/>
    </row>
    <row r="873" spans="1:22" ht="16.5" customHeight="1">
      <c r="A873" s="194"/>
      <c r="B873" s="194"/>
      <c r="C873" s="474"/>
      <c r="D873" s="194"/>
      <c r="E873" s="194"/>
      <c r="F873" s="194"/>
      <c r="G873" s="194"/>
      <c r="H873" s="194"/>
      <c r="I873" s="194"/>
      <c r="J873" s="194"/>
      <c r="K873" s="194"/>
      <c r="L873" s="194"/>
      <c r="M873" s="194"/>
      <c r="N873" s="194"/>
      <c r="O873" s="194"/>
      <c r="P873" s="194"/>
      <c r="Q873" s="194"/>
      <c r="R873" s="194"/>
      <c r="S873" s="194"/>
      <c r="T873" s="194"/>
      <c r="U873" s="194"/>
      <c r="V873" s="194"/>
    </row>
    <row r="874" spans="1:22" ht="16.5" customHeight="1">
      <c r="A874" s="194"/>
      <c r="B874" s="194"/>
      <c r="C874" s="474"/>
      <c r="D874" s="194"/>
      <c r="E874" s="194"/>
      <c r="F874" s="194"/>
      <c r="G874" s="194"/>
      <c r="H874" s="194"/>
      <c r="I874" s="194"/>
      <c r="J874" s="194"/>
      <c r="K874" s="194"/>
      <c r="L874" s="194"/>
      <c r="M874" s="194"/>
      <c r="N874" s="194"/>
      <c r="O874" s="194"/>
      <c r="P874" s="194"/>
      <c r="Q874" s="194"/>
      <c r="R874" s="194"/>
      <c r="S874" s="194"/>
      <c r="T874" s="194"/>
      <c r="U874" s="194"/>
      <c r="V874" s="194"/>
    </row>
    <row r="875" spans="1:22" ht="16.5" customHeight="1">
      <c r="A875" s="194"/>
      <c r="B875" s="194"/>
      <c r="C875" s="474"/>
      <c r="D875" s="194"/>
      <c r="E875" s="194"/>
      <c r="F875" s="194"/>
      <c r="G875" s="194"/>
      <c r="H875" s="194"/>
      <c r="I875" s="194"/>
      <c r="J875" s="194"/>
      <c r="K875" s="194"/>
      <c r="L875" s="194"/>
      <c r="M875" s="194"/>
      <c r="N875" s="194"/>
      <c r="O875" s="194"/>
      <c r="P875" s="194"/>
      <c r="Q875" s="194"/>
      <c r="R875" s="194"/>
      <c r="S875" s="194"/>
      <c r="T875" s="194"/>
      <c r="U875" s="194"/>
      <c r="V875" s="194"/>
    </row>
    <row r="876" spans="1:22" ht="16.5" customHeight="1">
      <c r="A876" s="194"/>
      <c r="B876" s="194"/>
      <c r="C876" s="474"/>
      <c r="D876" s="194"/>
      <c r="E876" s="194"/>
      <c r="F876" s="194"/>
      <c r="G876" s="194"/>
      <c r="H876" s="194"/>
      <c r="I876" s="194"/>
      <c r="J876" s="194"/>
      <c r="K876" s="194"/>
      <c r="L876" s="194"/>
      <c r="M876" s="194"/>
      <c r="N876" s="194"/>
      <c r="O876" s="194"/>
      <c r="P876" s="194"/>
      <c r="Q876" s="194"/>
      <c r="R876" s="194"/>
      <c r="S876" s="194"/>
      <c r="T876" s="194"/>
      <c r="U876" s="194"/>
      <c r="V876" s="194"/>
    </row>
    <row r="877" spans="1:22" ht="16.5" customHeight="1">
      <c r="A877" s="194"/>
      <c r="B877" s="194"/>
      <c r="C877" s="474"/>
      <c r="D877" s="194"/>
      <c r="E877" s="194"/>
      <c r="F877" s="194"/>
      <c r="G877" s="194"/>
      <c r="H877" s="194"/>
      <c r="I877" s="194"/>
      <c r="J877" s="194"/>
      <c r="K877" s="194"/>
      <c r="L877" s="194"/>
      <c r="M877" s="194"/>
      <c r="N877" s="194"/>
      <c r="O877" s="194"/>
      <c r="P877" s="194"/>
      <c r="Q877" s="194"/>
      <c r="R877" s="194"/>
      <c r="S877" s="194"/>
      <c r="T877" s="194"/>
      <c r="U877" s="194"/>
      <c r="V877" s="194"/>
    </row>
    <row r="878" spans="1:22" ht="16.5" customHeight="1">
      <c r="A878" s="194"/>
      <c r="B878" s="194"/>
      <c r="C878" s="474"/>
      <c r="D878" s="194"/>
      <c r="E878" s="194"/>
      <c r="F878" s="194"/>
      <c r="G878" s="194"/>
      <c r="H878" s="194"/>
      <c r="I878" s="194"/>
      <c r="J878" s="194"/>
      <c r="K878" s="194"/>
      <c r="L878" s="194"/>
      <c r="M878" s="194"/>
      <c r="N878" s="194"/>
      <c r="O878" s="194"/>
      <c r="P878" s="194"/>
      <c r="Q878" s="194"/>
      <c r="R878" s="194"/>
      <c r="S878" s="194"/>
      <c r="T878" s="194"/>
      <c r="U878" s="194"/>
      <c r="V878" s="194"/>
    </row>
    <row r="879" spans="1:22" ht="16.5" customHeight="1">
      <c r="A879" s="194"/>
      <c r="B879" s="194"/>
      <c r="C879" s="474"/>
      <c r="D879" s="194"/>
      <c r="E879" s="194"/>
      <c r="F879" s="194"/>
      <c r="G879" s="194"/>
      <c r="H879" s="194"/>
      <c r="I879" s="194"/>
      <c r="J879" s="194"/>
      <c r="K879" s="194"/>
      <c r="L879" s="194"/>
      <c r="M879" s="194"/>
      <c r="N879" s="194"/>
      <c r="O879" s="194"/>
      <c r="P879" s="194"/>
      <c r="Q879" s="194"/>
      <c r="R879" s="194"/>
      <c r="S879" s="194"/>
      <c r="T879" s="194"/>
      <c r="U879" s="194"/>
      <c r="V879" s="194"/>
    </row>
    <row r="880" spans="1:22" ht="16.5" customHeight="1">
      <c r="A880" s="194"/>
      <c r="B880" s="194"/>
      <c r="C880" s="474"/>
      <c r="D880" s="194"/>
      <c r="E880" s="194"/>
      <c r="F880" s="194"/>
      <c r="G880" s="194"/>
      <c r="H880" s="194"/>
      <c r="I880" s="194"/>
      <c r="J880" s="194"/>
      <c r="K880" s="194"/>
      <c r="L880" s="194"/>
      <c r="M880" s="194"/>
      <c r="N880" s="194"/>
      <c r="O880" s="194"/>
      <c r="P880" s="194"/>
      <c r="Q880" s="194"/>
      <c r="R880" s="194"/>
      <c r="S880" s="194"/>
      <c r="T880" s="194"/>
      <c r="U880" s="194"/>
      <c r="V880" s="194"/>
    </row>
    <row r="881" spans="1:22" ht="16.5" customHeight="1">
      <c r="A881" s="194"/>
      <c r="B881" s="194"/>
      <c r="C881" s="474"/>
      <c r="D881" s="194"/>
      <c r="E881" s="194"/>
      <c r="F881" s="194"/>
      <c r="G881" s="194"/>
      <c r="H881" s="194"/>
      <c r="I881" s="194"/>
      <c r="J881" s="194"/>
      <c r="K881" s="194"/>
      <c r="L881" s="194"/>
      <c r="M881" s="194"/>
      <c r="N881" s="194"/>
      <c r="O881" s="194"/>
      <c r="P881" s="194"/>
      <c r="Q881" s="194"/>
      <c r="R881" s="194"/>
      <c r="S881" s="194"/>
      <c r="T881" s="194"/>
      <c r="U881" s="194"/>
      <c r="V881" s="194"/>
    </row>
    <row r="882" spans="1:22" ht="16.5" customHeight="1">
      <c r="A882" s="194"/>
      <c r="B882" s="194"/>
      <c r="C882" s="474"/>
      <c r="D882" s="194"/>
      <c r="E882" s="194"/>
      <c r="F882" s="194"/>
      <c r="G882" s="194"/>
      <c r="H882" s="194"/>
      <c r="I882" s="194"/>
      <c r="J882" s="194"/>
      <c r="K882" s="194"/>
      <c r="L882" s="194"/>
      <c r="M882" s="194"/>
      <c r="N882" s="194"/>
      <c r="O882" s="194"/>
      <c r="P882" s="194"/>
      <c r="Q882" s="194"/>
      <c r="R882" s="194"/>
      <c r="S882" s="194"/>
      <c r="T882" s="194"/>
      <c r="U882" s="194"/>
      <c r="V882" s="194"/>
    </row>
    <row r="883" spans="1:22" ht="16.5" customHeight="1">
      <c r="A883" s="194"/>
      <c r="B883" s="194"/>
      <c r="C883" s="474"/>
      <c r="D883" s="194"/>
      <c r="E883" s="194"/>
      <c r="F883" s="194"/>
      <c r="G883" s="194"/>
      <c r="H883" s="194"/>
      <c r="I883" s="194"/>
      <c r="J883" s="194"/>
      <c r="K883" s="194"/>
      <c r="L883" s="194"/>
      <c r="M883" s="194"/>
      <c r="N883" s="194"/>
      <c r="O883" s="194"/>
      <c r="P883" s="194"/>
      <c r="Q883" s="194"/>
      <c r="R883" s="194"/>
      <c r="S883" s="194"/>
      <c r="T883" s="194"/>
      <c r="U883" s="194"/>
      <c r="V883" s="194"/>
    </row>
    <row r="884" spans="1:22" ht="16.5" customHeight="1">
      <c r="A884" s="194"/>
      <c r="B884" s="194"/>
      <c r="C884" s="474"/>
      <c r="D884" s="194"/>
      <c r="E884" s="194"/>
      <c r="F884" s="194"/>
      <c r="G884" s="194"/>
      <c r="H884" s="194"/>
      <c r="I884" s="194"/>
      <c r="J884" s="194"/>
      <c r="K884" s="194"/>
      <c r="L884" s="194"/>
      <c r="M884" s="194"/>
      <c r="N884" s="194"/>
      <c r="O884" s="194"/>
      <c r="P884" s="194"/>
      <c r="Q884" s="194"/>
      <c r="R884" s="194"/>
      <c r="S884" s="194"/>
      <c r="T884" s="194"/>
      <c r="U884" s="194"/>
      <c r="V884" s="194"/>
    </row>
    <row r="885" spans="1:22" ht="16.5" customHeight="1">
      <c r="A885" s="194"/>
      <c r="B885" s="194"/>
      <c r="C885" s="474"/>
      <c r="D885" s="194"/>
      <c r="E885" s="194"/>
      <c r="F885" s="194"/>
      <c r="G885" s="194"/>
      <c r="H885" s="194"/>
      <c r="I885" s="194"/>
      <c r="J885" s="194"/>
      <c r="K885" s="194"/>
      <c r="L885" s="194"/>
      <c r="M885" s="194"/>
      <c r="N885" s="194"/>
      <c r="O885" s="194"/>
      <c r="P885" s="194"/>
      <c r="Q885" s="194"/>
      <c r="R885" s="194"/>
      <c r="S885" s="194"/>
      <c r="T885" s="194"/>
      <c r="U885" s="194"/>
      <c r="V885" s="194"/>
    </row>
    <row r="886" spans="1:22" ht="16.5" customHeight="1">
      <c r="A886" s="194"/>
      <c r="B886" s="194"/>
      <c r="C886" s="474"/>
      <c r="D886" s="194"/>
      <c r="E886" s="194"/>
      <c r="F886" s="194"/>
      <c r="G886" s="194"/>
      <c r="H886" s="194"/>
      <c r="I886" s="194"/>
      <c r="J886" s="194"/>
      <c r="K886" s="194"/>
      <c r="L886" s="194"/>
      <c r="M886" s="194"/>
      <c r="N886" s="194"/>
      <c r="O886" s="194"/>
      <c r="P886" s="194"/>
      <c r="Q886" s="194"/>
      <c r="R886" s="194"/>
      <c r="S886" s="194"/>
      <c r="T886" s="194"/>
      <c r="U886" s="194"/>
      <c r="V886" s="194"/>
    </row>
    <row r="887" spans="1:22" ht="16.5" customHeight="1">
      <c r="A887" s="194"/>
      <c r="B887" s="194"/>
      <c r="C887" s="474"/>
      <c r="D887" s="194"/>
      <c r="E887" s="194"/>
      <c r="F887" s="194"/>
      <c r="G887" s="194"/>
      <c r="H887" s="194"/>
      <c r="I887" s="194"/>
      <c r="J887" s="194"/>
      <c r="K887" s="194"/>
      <c r="L887" s="194"/>
      <c r="M887" s="194"/>
      <c r="N887" s="194"/>
      <c r="O887" s="194"/>
      <c r="P887" s="194"/>
      <c r="Q887" s="194"/>
      <c r="R887" s="194"/>
      <c r="S887" s="194"/>
      <c r="T887" s="194"/>
      <c r="U887" s="194"/>
      <c r="V887" s="194"/>
    </row>
    <row r="888" spans="1:22" ht="16.5" customHeight="1">
      <c r="A888" s="194"/>
      <c r="B888" s="194"/>
      <c r="C888" s="474"/>
      <c r="D888" s="194"/>
      <c r="E888" s="194"/>
      <c r="F888" s="194"/>
      <c r="G888" s="194"/>
      <c r="H888" s="194"/>
      <c r="I888" s="194"/>
      <c r="J888" s="194"/>
      <c r="K888" s="194"/>
      <c r="L888" s="194"/>
      <c r="M888" s="194"/>
      <c r="N888" s="194"/>
      <c r="O888" s="194"/>
      <c r="P888" s="194"/>
      <c r="Q888" s="194"/>
      <c r="R888" s="194"/>
      <c r="S888" s="194"/>
      <c r="T888" s="194"/>
      <c r="U888" s="194"/>
      <c r="V888" s="194"/>
    </row>
    <row r="889" spans="1:22" ht="16.5" customHeight="1">
      <c r="A889" s="194"/>
      <c r="B889" s="194"/>
      <c r="C889" s="474"/>
      <c r="D889" s="194"/>
      <c r="E889" s="194"/>
      <c r="F889" s="194"/>
      <c r="G889" s="194"/>
      <c r="H889" s="194"/>
      <c r="I889" s="194"/>
      <c r="J889" s="194"/>
      <c r="K889" s="194"/>
      <c r="L889" s="194"/>
      <c r="M889" s="194"/>
      <c r="N889" s="194"/>
      <c r="O889" s="194"/>
      <c r="P889" s="194"/>
      <c r="Q889" s="194"/>
      <c r="R889" s="194"/>
      <c r="S889" s="194"/>
      <c r="T889" s="194"/>
      <c r="U889" s="194"/>
      <c r="V889" s="194"/>
    </row>
    <row r="890" spans="1:22" ht="16.5" customHeight="1">
      <c r="A890" s="194"/>
      <c r="B890" s="194"/>
      <c r="C890" s="474"/>
      <c r="D890" s="194"/>
      <c r="E890" s="194"/>
      <c r="F890" s="194"/>
      <c r="G890" s="194"/>
      <c r="H890" s="194"/>
      <c r="I890" s="194"/>
      <c r="J890" s="194"/>
      <c r="K890" s="194"/>
      <c r="L890" s="194"/>
      <c r="M890" s="194"/>
      <c r="N890" s="194"/>
      <c r="O890" s="194"/>
      <c r="P890" s="194"/>
      <c r="Q890" s="194"/>
      <c r="R890" s="194"/>
      <c r="S890" s="194"/>
      <c r="T890" s="194"/>
      <c r="U890" s="194"/>
      <c r="V890" s="194"/>
    </row>
    <row r="891" spans="1:22" ht="16.5" customHeight="1">
      <c r="A891" s="194"/>
      <c r="B891" s="194"/>
      <c r="C891" s="474"/>
      <c r="D891" s="194"/>
      <c r="E891" s="194"/>
      <c r="F891" s="194"/>
      <c r="G891" s="194"/>
      <c r="H891" s="194"/>
      <c r="I891" s="194"/>
      <c r="J891" s="194"/>
      <c r="K891" s="194"/>
      <c r="L891" s="194"/>
      <c r="M891" s="194"/>
      <c r="N891" s="194"/>
      <c r="O891" s="194"/>
      <c r="P891" s="194"/>
      <c r="Q891" s="194"/>
      <c r="R891" s="194"/>
      <c r="S891" s="194"/>
      <c r="T891" s="194"/>
      <c r="U891" s="194"/>
      <c r="V891" s="194"/>
    </row>
    <row r="892" spans="1:22" ht="16.5" customHeight="1">
      <c r="A892" s="194"/>
      <c r="B892" s="194"/>
      <c r="C892" s="474"/>
      <c r="D892" s="194"/>
      <c r="E892" s="194"/>
      <c r="F892" s="194"/>
      <c r="G892" s="194"/>
      <c r="H892" s="194"/>
      <c r="I892" s="194"/>
      <c r="J892" s="194"/>
      <c r="K892" s="194"/>
      <c r="L892" s="194"/>
      <c r="M892" s="194"/>
      <c r="N892" s="194"/>
      <c r="O892" s="194"/>
      <c r="P892" s="194"/>
      <c r="Q892" s="194"/>
      <c r="R892" s="194"/>
      <c r="S892" s="194"/>
      <c r="T892" s="194"/>
      <c r="U892" s="194"/>
      <c r="V892" s="194"/>
    </row>
    <row r="893" spans="1:22" ht="16.5" customHeight="1">
      <c r="A893" s="194"/>
      <c r="B893" s="194"/>
      <c r="C893" s="474"/>
      <c r="D893" s="194"/>
      <c r="E893" s="194"/>
      <c r="F893" s="194"/>
      <c r="G893" s="194"/>
      <c r="H893" s="194"/>
      <c r="I893" s="194"/>
      <c r="J893" s="194"/>
      <c r="K893" s="194"/>
      <c r="L893" s="194"/>
      <c r="M893" s="194"/>
      <c r="N893" s="194"/>
      <c r="O893" s="194"/>
      <c r="P893" s="194"/>
      <c r="Q893" s="194"/>
      <c r="R893" s="194"/>
      <c r="S893" s="194"/>
      <c r="T893" s="194"/>
      <c r="U893" s="194"/>
      <c r="V893" s="194"/>
    </row>
    <row r="894" spans="1:22" ht="16.5" customHeight="1">
      <c r="A894" s="194"/>
      <c r="B894" s="194"/>
      <c r="C894" s="474"/>
      <c r="D894" s="194"/>
      <c r="E894" s="194"/>
      <c r="F894" s="194"/>
      <c r="G894" s="194"/>
      <c r="H894" s="194"/>
      <c r="I894" s="194"/>
      <c r="J894" s="194"/>
      <c r="K894" s="194"/>
      <c r="L894" s="194"/>
      <c r="M894" s="194"/>
      <c r="N894" s="194"/>
      <c r="O894" s="194"/>
      <c r="P894" s="194"/>
      <c r="Q894" s="194"/>
      <c r="R894" s="194"/>
      <c r="S894" s="194"/>
      <c r="T894" s="194"/>
      <c r="U894" s="194"/>
      <c r="V894" s="194"/>
    </row>
    <row r="895" spans="1:22" ht="16.5" customHeight="1">
      <c r="A895" s="194"/>
      <c r="B895" s="194"/>
      <c r="C895" s="474"/>
      <c r="D895" s="194"/>
      <c r="E895" s="194"/>
      <c r="F895" s="194"/>
      <c r="G895" s="194"/>
      <c r="H895" s="194"/>
      <c r="I895" s="194"/>
      <c r="J895" s="194"/>
      <c r="K895" s="194"/>
      <c r="L895" s="194"/>
      <c r="M895" s="194"/>
      <c r="N895" s="194"/>
      <c r="O895" s="194"/>
      <c r="P895" s="194"/>
      <c r="Q895" s="194"/>
      <c r="R895" s="194"/>
      <c r="S895" s="194"/>
      <c r="T895" s="194"/>
      <c r="U895" s="194"/>
      <c r="V895" s="194"/>
    </row>
    <row r="896" spans="1:22" ht="16.5" customHeight="1">
      <c r="A896" s="194"/>
      <c r="B896" s="194"/>
      <c r="C896" s="474"/>
      <c r="D896" s="194"/>
      <c r="E896" s="194"/>
      <c r="F896" s="194"/>
      <c r="G896" s="194"/>
      <c r="H896" s="194"/>
      <c r="I896" s="194"/>
      <c r="J896" s="194"/>
      <c r="K896" s="194"/>
      <c r="L896" s="194"/>
      <c r="M896" s="194"/>
      <c r="N896" s="194"/>
      <c r="O896" s="194"/>
      <c r="P896" s="194"/>
      <c r="Q896" s="194"/>
      <c r="R896" s="194"/>
      <c r="S896" s="194"/>
      <c r="T896" s="194"/>
      <c r="U896" s="194"/>
      <c r="V896" s="194"/>
    </row>
    <row r="897" spans="1:22" ht="16.5" customHeight="1">
      <c r="A897" s="194"/>
      <c r="B897" s="194"/>
      <c r="C897" s="474"/>
      <c r="D897" s="194"/>
      <c r="E897" s="194"/>
      <c r="F897" s="194"/>
      <c r="G897" s="194"/>
      <c r="H897" s="194"/>
      <c r="I897" s="194"/>
      <c r="J897" s="194"/>
      <c r="K897" s="194"/>
      <c r="L897" s="194"/>
      <c r="M897" s="194"/>
      <c r="N897" s="194"/>
      <c r="O897" s="194"/>
      <c r="P897" s="194"/>
      <c r="Q897" s="194"/>
      <c r="R897" s="194"/>
      <c r="S897" s="194"/>
      <c r="T897" s="194"/>
      <c r="U897" s="194"/>
      <c r="V897" s="194"/>
    </row>
    <row r="898" spans="1:22" ht="16.5" customHeight="1">
      <c r="A898" s="194"/>
      <c r="B898" s="194"/>
      <c r="C898" s="474"/>
      <c r="D898" s="194"/>
      <c r="E898" s="194"/>
      <c r="F898" s="194"/>
      <c r="G898" s="194"/>
      <c r="H898" s="194"/>
      <c r="I898" s="194"/>
      <c r="J898" s="194"/>
      <c r="K898" s="194"/>
      <c r="L898" s="194"/>
      <c r="M898" s="194"/>
      <c r="N898" s="194"/>
      <c r="O898" s="194"/>
      <c r="P898" s="194"/>
      <c r="Q898" s="194"/>
      <c r="R898" s="194"/>
      <c r="S898" s="194"/>
      <c r="T898" s="194"/>
      <c r="U898" s="194"/>
      <c r="V898" s="194"/>
    </row>
    <row r="899" spans="1:22" ht="16.5" customHeight="1">
      <c r="A899" s="194"/>
      <c r="B899" s="194"/>
      <c r="C899" s="474"/>
      <c r="D899" s="194"/>
      <c r="E899" s="194"/>
      <c r="F899" s="194"/>
      <c r="G899" s="194"/>
      <c r="H899" s="194"/>
      <c r="I899" s="194"/>
      <c r="J899" s="194"/>
      <c r="K899" s="194"/>
      <c r="L899" s="194"/>
      <c r="M899" s="194"/>
      <c r="N899" s="194"/>
      <c r="O899" s="194"/>
      <c r="P899" s="194"/>
      <c r="Q899" s="194"/>
      <c r="R899" s="194"/>
      <c r="S899" s="194"/>
      <c r="T899" s="194"/>
      <c r="U899" s="194"/>
      <c r="V899" s="194"/>
    </row>
    <row r="900" spans="1:22" ht="16.5" customHeight="1">
      <c r="A900" s="194"/>
      <c r="B900" s="194"/>
      <c r="C900" s="474"/>
      <c r="D900" s="194"/>
      <c r="E900" s="194"/>
      <c r="F900" s="194"/>
      <c r="G900" s="194"/>
      <c r="H900" s="194"/>
      <c r="I900" s="194"/>
      <c r="J900" s="194"/>
      <c r="K900" s="194"/>
      <c r="L900" s="194"/>
      <c r="M900" s="194"/>
      <c r="N900" s="194"/>
      <c r="O900" s="194"/>
      <c r="P900" s="194"/>
      <c r="Q900" s="194"/>
      <c r="R900" s="194"/>
      <c r="S900" s="194"/>
      <c r="T900" s="194"/>
      <c r="U900" s="194"/>
      <c r="V900" s="194"/>
    </row>
    <row r="901" spans="1:22" ht="16.5" customHeight="1">
      <c r="A901" s="194"/>
      <c r="B901" s="194"/>
      <c r="C901" s="474"/>
      <c r="D901" s="194"/>
      <c r="E901" s="194"/>
      <c r="F901" s="194"/>
      <c r="G901" s="194"/>
      <c r="H901" s="194"/>
      <c r="I901" s="194"/>
      <c r="J901" s="194"/>
      <c r="K901" s="194"/>
      <c r="L901" s="194"/>
      <c r="M901" s="194"/>
      <c r="N901" s="194"/>
      <c r="O901" s="194"/>
      <c r="P901" s="194"/>
      <c r="Q901" s="194"/>
      <c r="R901" s="194"/>
      <c r="S901" s="194"/>
      <c r="T901" s="194"/>
      <c r="U901" s="194"/>
      <c r="V901" s="194"/>
    </row>
    <row r="902" spans="1:22" ht="16.5" customHeight="1">
      <c r="A902" s="194"/>
      <c r="B902" s="194"/>
      <c r="C902" s="474"/>
      <c r="D902" s="194"/>
      <c r="E902" s="194"/>
      <c r="F902" s="194"/>
      <c r="G902" s="194"/>
      <c r="H902" s="194"/>
      <c r="I902" s="194"/>
      <c r="J902" s="194"/>
      <c r="K902" s="194"/>
      <c r="L902" s="194"/>
      <c r="M902" s="194"/>
      <c r="N902" s="194"/>
      <c r="O902" s="194"/>
      <c r="P902" s="194"/>
      <c r="Q902" s="194"/>
      <c r="R902" s="194"/>
      <c r="S902" s="194"/>
      <c r="T902" s="194"/>
      <c r="U902" s="194"/>
      <c r="V902" s="194"/>
    </row>
    <row r="903" spans="1:22" ht="16.5" customHeight="1">
      <c r="A903" s="194"/>
      <c r="B903" s="194"/>
      <c r="C903" s="474"/>
      <c r="D903" s="194"/>
      <c r="E903" s="194"/>
      <c r="F903" s="194"/>
      <c r="G903" s="194"/>
      <c r="H903" s="194"/>
      <c r="I903" s="194"/>
      <c r="J903" s="194"/>
      <c r="K903" s="194"/>
      <c r="L903" s="194"/>
      <c r="M903" s="194"/>
      <c r="N903" s="194"/>
      <c r="O903" s="194"/>
      <c r="P903" s="194"/>
      <c r="Q903" s="194"/>
      <c r="R903" s="194"/>
      <c r="S903" s="194"/>
      <c r="T903" s="194"/>
      <c r="U903" s="194"/>
      <c r="V903" s="194"/>
    </row>
    <row r="904" spans="1:22" ht="16.5" customHeight="1">
      <c r="A904" s="194"/>
      <c r="B904" s="194"/>
      <c r="C904" s="474"/>
      <c r="D904" s="194"/>
      <c r="E904" s="194"/>
      <c r="F904" s="194"/>
      <c r="G904" s="194"/>
      <c r="H904" s="194"/>
      <c r="I904" s="194"/>
      <c r="J904" s="194"/>
      <c r="K904" s="194"/>
      <c r="L904" s="194"/>
      <c r="M904" s="194"/>
      <c r="N904" s="194"/>
      <c r="O904" s="194"/>
      <c r="P904" s="194"/>
      <c r="Q904" s="194"/>
      <c r="R904" s="194"/>
      <c r="S904" s="194"/>
      <c r="T904" s="194"/>
      <c r="U904" s="194"/>
      <c r="V904" s="194"/>
    </row>
    <row r="905" spans="1:22" ht="16.5" customHeight="1">
      <c r="A905" s="194"/>
      <c r="B905" s="194"/>
      <c r="C905" s="474"/>
      <c r="D905" s="194"/>
      <c r="E905" s="194"/>
      <c r="F905" s="194"/>
      <c r="G905" s="194"/>
      <c r="H905" s="194"/>
      <c r="I905" s="194"/>
      <c r="J905" s="194"/>
      <c r="K905" s="194"/>
      <c r="L905" s="194"/>
      <c r="M905" s="194"/>
      <c r="N905" s="194"/>
      <c r="O905" s="194"/>
      <c r="P905" s="194"/>
      <c r="Q905" s="194"/>
      <c r="R905" s="194"/>
      <c r="S905" s="194"/>
      <c r="T905" s="194"/>
      <c r="U905" s="194"/>
      <c r="V905" s="194"/>
    </row>
    <row r="906" spans="1:22" ht="16.5" customHeight="1">
      <c r="A906" s="194"/>
      <c r="B906" s="194"/>
      <c r="C906" s="474"/>
      <c r="D906" s="194"/>
      <c r="E906" s="194"/>
      <c r="F906" s="194"/>
      <c r="G906" s="194"/>
      <c r="H906" s="194"/>
      <c r="I906" s="194"/>
      <c r="J906" s="194"/>
      <c r="K906" s="194"/>
      <c r="L906" s="194"/>
      <c r="M906" s="194"/>
      <c r="N906" s="194"/>
      <c r="O906" s="194"/>
      <c r="P906" s="194"/>
      <c r="Q906" s="194"/>
      <c r="R906" s="194"/>
      <c r="S906" s="194"/>
      <c r="T906" s="194"/>
      <c r="U906" s="194"/>
      <c r="V906" s="194"/>
    </row>
    <row r="907" spans="1:22" ht="16.5" customHeight="1">
      <c r="A907" s="194"/>
      <c r="B907" s="194"/>
      <c r="C907" s="474"/>
      <c r="D907" s="194"/>
      <c r="E907" s="194"/>
      <c r="F907" s="194"/>
      <c r="G907" s="194"/>
      <c r="H907" s="194"/>
      <c r="I907" s="194"/>
      <c r="J907" s="194"/>
      <c r="K907" s="194"/>
      <c r="L907" s="194"/>
      <c r="M907" s="194"/>
      <c r="N907" s="194"/>
      <c r="O907" s="194"/>
      <c r="P907" s="194"/>
      <c r="Q907" s="194"/>
      <c r="R907" s="194"/>
      <c r="S907" s="194"/>
      <c r="T907" s="194"/>
      <c r="U907" s="194"/>
      <c r="V907" s="194"/>
    </row>
    <row r="908" spans="1:22" ht="16.5" customHeight="1">
      <c r="A908" s="194"/>
      <c r="B908" s="194"/>
      <c r="C908" s="474"/>
      <c r="D908" s="194"/>
      <c r="E908" s="194"/>
      <c r="F908" s="194"/>
      <c r="G908" s="194"/>
      <c r="H908" s="194"/>
      <c r="I908" s="194"/>
      <c r="J908" s="194"/>
      <c r="K908" s="194"/>
      <c r="L908" s="194"/>
      <c r="M908" s="194"/>
      <c r="N908" s="194"/>
      <c r="O908" s="194"/>
      <c r="P908" s="194"/>
      <c r="Q908" s="194"/>
      <c r="R908" s="194"/>
      <c r="S908" s="194"/>
      <c r="T908" s="194"/>
      <c r="U908" s="194"/>
      <c r="V908" s="194"/>
    </row>
    <row r="909" spans="1:22" ht="16.5" customHeight="1">
      <c r="A909" s="194"/>
      <c r="B909" s="194"/>
      <c r="C909" s="474"/>
      <c r="D909" s="194"/>
      <c r="E909" s="194"/>
      <c r="F909" s="194"/>
      <c r="G909" s="194"/>
      <c r="H909" s="194"/>
      <c r="I909" s="194"/>
      <c r="J909" s="194"/>
      <c r="K909" s="194"/>
      <c r="L909" s="194"/>
      <c r="M909" s="194"/>
      <c r="N909" s="194"/>
      <c r="O909" s="194"/>
      <c r="P909" s="194"/>
      <c r="Q909" s="194"/>
      <c r="R909" s="194"/>
      <c r="S909" s="194"/>
      <c r="T909" s="194"/>
      <c r="U909" s="194"/>
      <c r="V909" s="194"/>
    </row>
    <row r="910" spans="1:22" ht="16.5" customHeight="1">
      <c r="A910" s="194"/>
      <c r="B910" s="194"/>
      <c r="C910" s="474"/>
      <c r="D910" s="194"/>
      <c r="E910" s="194"/>
      <c r="F910" s="194"/>
      <c r="G910" s="194"/>
      <c r="H910" s="194"/>
      <c r="I910" s="194"/>
      <c r="J910" s="194"/>
      <c r="K910" s="194"/>
      <c r="L910" s="194"/>
      <c r="M910" s="194"/>
      <c r="N910" s="194"/>
      <c r="O910" s="194"/>
      <c r="P910" s="194"/>
      <c r="Q910" s="194"/>
      <c r="R910" s="194"/>
      <c r="S910" s="194"/>
      <c r="T910" s="194"/>
      <c r="U910" s="194"/>
      <c r="V910" s="194"/>
    </row>
    <row r="911" spans="1:22" ht="16.5" customHeight="1">
      <c r="A911" s="194"/>
      <c r="B911" s="194"/>
      <c r="C911" s="474"/>
      <c r="D911" s="194"/>
      <c r="E911" s="194"/>
      <c r="F911" s="194"/>
      <c r="G911" s="194"/>
      <c r="H911" s="194"/>
      <c r="I911" s="194"/>
      <c r="J911" s="194"/>
      <c r="K911" s="194"/>
      <c r="L911" s="194"/>
      <c r="M911" s="194"/>
      <c r="N911" s="194"/>
      <c r="O911" s="194"/>
      <c r="P911" s="194"/>
      <c r="Q911" s="194"/>
      <c r="R911" s="194"/>
      <c r="S911" s="194"/>
      <c r="T911" s="194"/>
      <c r="U911" s="194"/>
      <c r="V911" s="194"/>
    </row>
    <row r="912" spans="1:22" ht="16.5" customHeight="1">
      <c r="A912" s="194"/>
      <c r="B912" s="194"/>
      <c r="C912" s="474"/>
      <c r="D912" s="194"/>
      <c r="E912" s="194"/>
      <c r="F912" s="194"/>
      <c r="G912" s="194"/>
      <c r="H912" s="194"/>
      <c r="I912" s="194"/>
      <c r="J912" s="194"/>
      <c r="K912" s="194"/>
      <c r="L912" s="194"/>
      <c r="M912" s="194"/>
      <c r="N912" s="194"/>
      <c r="O912" s="194"/>
      <c r="P912" s="194"/>
      <c r="Q912" s="194"/>
      <c r="R912" s="194"/>
      <c r="S912" s="194"/>
      <c r="T912" s="194"/>
      <c r="U912" s="194"/>
      <c r="V912" s="194"/>
    </row>
    <row r="913" spans="1:22" ht="16.5" customHeight="1">
      <c r="A913" s="194"/>
      <c r="B913" s="194"/>
      <c r="C913" s="474"/>
      <c r="D913" s="194"/>
      <c r="E913" s="194"/>
      <c r="F913" s="194"/>
      <c r="G913" s="194"/>
      <c r="H913" s="194"/>
      <c r="I913" s="194"/>
      <c r="J913" s="194"/>
      <c r="K913" s="194"/>
      <c r="L913" s="194"/>
      <c r="M913" s="194"/>
      <c r="N913" s="194"/>
      <c r="O913" s="194"/>
      <c r="P913" s="194"/>
      <c r="Q913" s="194"/>
      <c r="R913" s="194"/>
      <c r="S913" s="194"/>
      <c r="T913" s="194"/>
      <c r="U913" s="194"/>
      <c r="V913" s="194"/>
    </row>
    <row r="914" spans="1:22" ht="16.5" customHeight="1">
      <c r="A914" s="194"/>
      <c r="B914" s="194"/>
      <c r="C914" s="474"/>
      <c r="D914" s="194"/>
      <c r="E914" s="194"/>
      <c r="F914" s="194"/>
      <c r="G914" s="194"/>
      <c r="H914" s="194"/>
      <c r="I914" s="194"/>
      <c r="J914" s="194"/>
      <c r="K914" s="194"/>
      <c r="L914" s="194"/>
      <c r="M914" s="194"/>
      <c r="N914" s="194"/>
      <c r="O914" s="194"/>
      <c r="P914" s="194"/>
      <c r="Q914" s="194"/>
      <c r="R914" s="194"/>
      <c r="S914" s="194"/>
      <c r="T914" s="194"/>
      <c r="U914" s="194"/>
      <c r="V914" s="194"/>
    </row>
    <row r="915" spans="1:22" ht="16.5" customHeight="1">
      <c r="A915" s="194"/>
      <c r="B915" s="194"/>
      <c r="C915" s="474"/>
      <c r="D915" s="194"/>
      <c r="E915" s="194"/>
      <c r="F915" s="194"/>
      <c r="G915" s="194"/>
      <c r="H915" s="194"/>
      <c r="I915" s="194"/>
      <c r="J915" s="194"/>
      <c r="K915" s="194"/>
      <c r="L915" s="194"/>
      <c r="M915" s="194"/>
      <c r="N915" s="194"/>
      <c r="O915" s="194"/>
      <c r="P915" s="194"/>
      <c r="Q915" s="194"/>
      <c r="R915" s="194"/>
      <c r="S915" s="194"/>
      <c r="T915" s="194"/>
      <c r="U915" s="194"/>
      <c r="V915" s="194"/>
    </row>
    <row r="916" spans="1:22" ht="16.5" customHeight="1">
      <c r="A916" s="194"/>
      <c r="B916" s="194"/>
      <c r="C916" s="474"/>
      <c r="D916" s="194"/>
      <c r="E916" s="194"/>
      <c r="F916" s="194"/>
      <c r="G916" s="194"/>
      <c r="H916" s="194"/>
      <c r="I916" s="194"/>
      <c r="J916" s="194"/>
      <c r="K916" s="194"/>
      <c r="L916" s="194"/>
      <c r="M916" s="194"/>
      <c r="N916" s="194"/>
      <c r="O916" s="194"/>
      <c r="P916" s="194"/>
      <c r="Q916" s="194"/>
      <c r="R916" s="194"/>
      <c r="S916" s="194"/>
      <c r="T916" s="194"/>
      <c r="U916" s="194"/>
      <c r="V916" s="194"/>
    </row>
    <row r="917" spans="1:22" ht="16.5" customHeight="1">
      <c r="A917" s="194"/>
      <c r="B917" s="194"/>
      <c r="C917" s="474"/>
      <c r="D917" s="194"/>
      <c r="E917" s="194"/>
      <c r="F917" s="194"/>
      <c r="G917" s="194"/>
      <c r="H917" s="194"/>
      <c r="I917" s="194"/>
      <c r="J917" s="194"/>
      <c r="K917" s="194"/>
      <c r="L917" s="194"/>
      <c r="M917" s="194"/>
      <c r="N917" s="194"/>
      <c r="O917" s="194"/>
      <c r="P917" s="194"/>
      <c r="Q917" s="194"/>
      <c r="R917" s="194"/>
      <c r="S917" s="194"/>
      <c r="T917" s="194"/>
      <c r="U917" s="194"/>
      <c r="V917" s="194"/>
    </row>
    <row r="918" spans="1:22" ht="16.5" customHeight="1">
      <c r="A918" s="194"/>
      <c r="B918" s="194"/>
      <c r="C918" s="474"/>
      <c r="D918" s="194"/>
      <c r="E918" s="194"/>
      <c r="F918" s="194"/>
      <c r="G918" s="194"/>
      <c r="H918" s="194"/>
      <c r="I918" s="194"/>
      <c r="J918" s="194"/>
      <c r="K918" s="194"/>
      <c r="L918" s="194"/>
      <c r="M918" s="194"/>
      <c r="N918" s="194"/>
      <c r="O918" s="194"/>
      <c r="P918" s="194"/>
      <c r="Q918" s="194"/>
      <c r="R918" s="194"/>
      <c r="S918" s="194"/>
      <c r="T918" s="194"/>
      <c r="U918" s="194"/>
      <c r="V918" s="194"/>
    </row>
    <row r="919" spans="1:22" ht="16.5" customHeight="1">
      <c r="A919" s="194"/>
      <c r="B919" s="194"/>
      <c r="C919" s="474"/>
      <c r="D919" s="194"/>
      <c r="E919" s="194"/>
      <c r="F919" s="194"/>
      <c r="G919" s="194"/>
      <c r="H919" s="194"/>
      <c r="I919" s="194"/>
      <c r="J919" s="194"/>
      <c r="K919" s="194"/>
      <c r="L919" s="194"/>
      <c r="M919" s="194"/>
      <c r="N919" s="194"/>
      <c r="O919" s="194"/>
      <c r="P919" s="194"/>
      <c r="Q919" s="194"/>
      <c r="R919" s="194"/>
      <c r="S919" s="194"/>
      <c r="T919" s="194"/>
      <c r="U919" s="194"/>
      <c r="V919" s="194"/>
    </row>
    <row r="920" spans="1:22" ht="16.5" customHeight="1">
      <c r="A920" s="194"/>
      <c r="B920" s="194"/>
      <c r="C920" s="474"/>
      <c r="D920" s="194"/>
      <c r="E920" s="194"/>
      <c r="F920" s="194"/>
      <c r="G920" s="194"/>
      <c r="H920" s="194"/>
      <c r="I920" s="194"/>
      <c r="J920" s="194"/>
      <c r="K920" s="194"/>
      <c r="L920" s="194"/>
      <c r="M920" s="194"/>
      <c r="N920" s="194"/>
      <c r="O920" s="194"/>
      <c r="P920" s="194"/>
      <c r="Q920" s="194"/>
      <c r="R920" s="194"/>
      <c r="S920" s="194"/>
      <c r="T920" s="194"/>
      <c r="U920" s="194"/>
      <c r="V920" s="194"/>
    </row>
    <row r="921" spans="1:22" ht="16.5" customHeight="1">
      <c r="A921" s="194"/>
      <c r="B921" s="194"/>
      <c r="C921" s="474"/>
      <c r="D921" s="194"/>
      <c r="E921" s="194"/>
      <c r="F921" s="194"/>
      <c r="G921" s="194"/>
      <c r="H921" s="194"/>
      <c r="I921" s="194"/>
      <c r="J921" s="194"/>
      <c r="K921" s="194"/>
      <c r="L921" s="194"/>
      <c r="M921" s="194"/>
      <c r="N921" s="194"/>
      <c r="O921" s="194"/>
      <c r="P921" s="194"/>
      <c r="Q921" s="194"/>
      <c r="R921" s="194"/>
      <c r="S921" s="194"/>
      <c r="T921" s="194"/>
      <c r="U921" s="194"/>
      <c r="V921" s="194"/>
    </row>
    <row r="922" spans="1:22" ht="16.5" customHeight="1">
      <c r="A922" s="194"/>
      <c r="B922" s="194"/>
      <c r="C922" s="474"/>
      <c r="D922" s="194"/>
      <c r="E922" s="194"/>
      <c r="F922" s="194"/>
      <c r="G922" s="194"/>
      <c r="H922" s="194"/>
      <c r="I922" s="194"/>
      <c r="J922" s="194"/>
      <c r="K922" s="194"/>
      <c r="L922" s="194"/>
      <c r="M922" s="194"/>
      <c r="N922" s="194"/>
      <c r="O922" s="194"/>
      <c r="P922" s="194"/>
      <c r="Q922" s="194"/>
      <c r="R922" s="194"/>
      <c r="S922" s="194"/>
      <c r="T922" s="194"/>
      <c r="U922" s="194"/>
      <c r="V922" s="194"/>
    </row>
    <row r="923" spans="1:22" ht="16.5" customHeight="1">
      <c r="A923" s="194"/>
      <c r="B923" s="194"/>
      <c r="C923" s="474"/>
      <c r="D923" s="194"/>
      <c r="E923" s="194"/>
      <c r="F923" s="194"/>
      <c r="G923" s="194"/>
      <c r="H923" s="194"/>
      <c r="I923" s="194"/>
      <c r="J923" s="194"/>
      <c r="K923" s="194"/>
      <c r="L923" s="194"/>
      <c r="M923" s="194"/>
      <c r="N923" s="194"/>
      <c r="O923" s="194"/>
      <c r="P923" s="194"/>
      <c r="Q923" s="194"/>
      <c r="R923" s="194"/>
      <c r="S923" s="194"/>
      <c r="T923" s="194"/>
      <c r="U923" s="194"/>
      <c r="V923" s="194"/>
    </row>
    <row r="924" spans="1:22" ht="16.5" customHeight="1">
      <c r="A924" s="194"/>
      <c r="B924" s="194"/>
      <c r="C924" s="474"/>
      <c r="D924" s="194"/>
      <c r="E924" s="194"/>
      <c r="F924" s="194"/>
      <c r="G924" s="194"/>
      <c r="H924" s="194"/>
      <c r="I924" s="194"/>
      <c r="J924" s="194"/>
      <c r="K924" s="194"/>
      <c r="L924" s="194"/>
      <c r="M924" s="194"/>
      <c r="N924" s="194"/>
      <c r="O924" s="194"/>
      <c r="P924" s="194"/>
      <c r="Q924" s="194"/>
      <c r="R924" s="194"/>
      <c r="S924" s="194"/>
      <c r="T924" s="194"/>
      <c r="U924" s="194"/>
      <c r="V924" s="194"/>
    </row>
    <row r="925" spans="1:22" ht="16.5" customHeight="1">
      <c r="A925" s="194"/>
      <c r="B925" s="194"/>
      <c r="C925" s="474"/>
      <c r="D925" s="194"/>
      <c r="E925" s="194"/>
      <c r="F925" s="194"/>
      <c r="G925" s="194"/>
      <c r="H925" s="194"/>
      <c r="I925" s="194"/>
      <c r="J925" s="194"/>
      <c r="K925" s="194"/>
      <c r="L925" s="194"/>
      <c r="M925" s="194"/>
      <c r="N925" s="194"/>
      <c r="O925" s="194"/>
      <c r="P925" s="194"/>
      <c r="Q925" s="194"/>
      <c r="R925" s="194"/>
      <c r="S925" s="194"/>
      <c r="T925" s="194"/>
      <c r="U925" s="194"/>
      <c r="V925" s="194"/>
    </row>
    <row r="926" spans="1:22" ht="16.5" customHeight="1">
      <c r="A926" s="194"/>
      <c r="B926" s="194"/>
      <c r="C926" s="474"/>
      <c r="D926" s="194"/>
      <c r="E926" s="194"/>
      <c r="F926" s="194"/>
      <c r="G926" s="194"/>
      <c r="H926" s="194"/>
      <c r="I926" s="194"/>
      <c r="J926" s="194"/>
      <c r="K926" s="194"/>
      <c r="L926" s="194"/>
      <c r="M926" s="194"/>
      <c r="N926" s="194"/>
      <c r="O926" s="194"/>
      <c r="P926" s="194"/>
      <c r="Q926" s="194"/>
      <c r="R926" s="194"/>
      <c r="S926" s="194"/>
      <c r="T926" s="194"/>
      <c r="U926" s="194"/>
      <c r="V926" s="194"/>
    </row>
    <row r="927" spans="1:22" ht="16.5" customHeight="1">
      <c r="A927" s="194"/>
      <c r="B927" s="194"/>
      <c r="C927" s="474"/>
      <c r="D927" s="194"/>
      <c r="E927" s="194"/>
      <c r="F927" s="194"/>
      <c r="G927" s="194"/>
      <c r="H927" s="194"/>
      <c r="I927" s="194"/>
      <c r="J927" s="194"/>
      <c r="K927" s="194"/>
      <c r="L927" s="194"/>
      <c r="M927" s="194"/>
      <c r="N927" s="194"/>
      <c r="O927" s="194"/>
      <c r="P927" s="194"/>
      <c r="Q927" s="194"/>
      <c r="R927" s="194"/>
      <c r="S927" s="194"/>
      <c r="T927" s="194"/>
      <c r="U927" s="194"/>
      <c r="V927" s="194"/>
    </row>
    <row r="928" spans="1:22" ht="16.5" customHeight="1">
      <c r="A928" s="194"/>
      <c r="B928" s="194"/>
      <c r="C928" s="474"/>
      <c r="D928" s="194"/>
      <c r="E928" s="194"/>
      <c r="F928" s="194"/>
      <c r="G928" s="194"/>
      <c r="H928" s="194"/>
      <c r="I928" s="194"/>
      <c r="J928" s="194"/>
      <c r="K928" s="194"/>
      <c r="L928" s="194"/>
      <c r="M928" s="194"/>
      <c r="N928" s="194"/>
      <c r="O928" s="194"/>
      <c r="P928" s="194"/>
      <c r="Q928" s="194"/>
      <c r="R928" s="194"/>
      <c r="S928" s="194"/>
      <c r="T928" s="194"/>
      <c r="U928" s="194"/>
      <c r="V928" s="194"/>
    </row>
    <row r="929" spans="1:22" ht="16.5" customHeight="1">
      <c r="A929" s="194"/>
      <c r="B929" s="194"/>
      <c r="C929" s="474"/>
      <c r="D929" s="194"/>
      <c r="E929" s="194"/>
      <c r="F929" s="194"/>
      <c r="G929" s="194"/>
      <c r="H929" s="194"/>
      <c r="I929" s="194"/>
      <c r="J929" s="194"/>
      <c r="K929" s="194"/>
      <c r="L929" s="194"/>
      <c r="M929" s="194"/>
      <c r="N929" s="194"/>
      <c r="O929" s="194"/>
      <c r="P929" s="194"/>
      <c r="Q929" s="194"/>
      <c r="R929" s="194"/>
      <c r="S929" s="194"/>
      <c r="T929" s="194"/>
      <c r="U929" s="194"/>
      <c r="V929" s="194"/>
    </row>
    <row r="930" spans="1:22" ht="16.5" customHeight="1">
      <c r="A930" s="194"/>
      <c r="B930" s="194"/>
      <c r="C930" s="474"/>
      <c r="D930" s="194"/>
      <c r="E930" s="194"/>
      <c r="F930" s="194"/>
      <c r="G930" s="194"/>
      <c r="H930" s="194"/>
      <c r="I930" s="194"/>
      <c r="J930" s="194"/>
      <c r="K930" s="194"/>
      <c r="L930" s="194"/>
      <c r="M930" s="194"/>
      <c r="N930" s="194"/>
      <c r="O930" s="194"/>
      <c r="P930" s="194"/>
      <c r="Q930" s="194"/>
      <c r="R930" s="194"/>
      <c r="S930" s="194"/>
      <c r="T930" s="194"/>
      <c r="U930" s="194"/>
      <c r="V930" s="194"/>
    </row>
    <row r="931" spans="1:22" ht="16.5" customHeight="1">
      <c r="A931" s="194"/>
      <c r="B931" s="194"/>
      <c r="C931" s="474"/>
      <c r="D931" s="194"/>
      <c r="E931" s="194"/>
      <c r="F931" s="194"/>
      <c r="G931" s="194"/>
      <c r="H931" s="194"/>
      <c r="I931" s="194"/>
      <c r="J931" s="194"/>
      <c r="K931" s="194"/>
      <c r="L931" s="194"/>
      <c r="M931" s="194"/>
      <c r="N931" s="194"/>
      <c r="O931" s="194"/>
      <c r="P931" s="194"/>
      <c r="Q931" s="194"/>
      <c r="R931" s="194"/>
      <c r="S931" s="194"/>
      <c r="T931" s="194"/>
      <c r="U931" s="194"/>
      <c r="V931" s="194"/>
    </row>
    <row r="932" spans="1:22" ht="16.5" customHeight="1">
      <c r="A932" s="194"/>
      <c r="B932" s="194"/>
      <c r="C932" s="474"/>
      <c r="D932" s="194"/>
      <c r="E932" s="194"/>
      <c r="F932" s="194"/>
      <c r="G932" s="194"/>
      <c r="H932" s="194"/>
      <c r="I932" s="194"/>
      <c r="J932" s="194"/>
      <c r="K932" s="194"/>
      <c r="L932" s="194"/>
      <c r="M932" s="194"/>
      <c r="N932" s="194"/>
      <c r="O932" s="194"/>
      <c r="P932" s="194"/>
      <c r="Q932" s="194"/>
      <c r="R932" s="194"/>
      <c r="S932" s="194"/>
      <c r="T932" s="194"/>
      <c r="U932" s="194"/>
      <c r="V932" s="194"/>
    </row>
    <row r="933" spans="1:22" ht="16.5" customHeight="1">
      <c r="A933" s="194"/>
      <c r="B933" s="194"/>
      <c r="C933" s="474"/>
      <c r="D933" s="194"/>
      <c r="E933" s="194"/>
      <c r="F933" s="194"/>
      <c r="G933" s="194"/>
      <c r="H933" s="194"/>
      <c r="I933" s="194"/>
      <c r="J933" s="194"/>
      <c r="K933" s="194"/>
      <c r="L933" s="194"/>
      <c r="M933" s="194"/>
      <c r="N933" s="194"/>
      <c r="O933" s="194"/>
      <c r="P933" s="194"/>
      <c r="Q933" s="194"/>
      <c r="R933" s="194"/>
      <c r="S933" s="194"/>
      <c r="T933" s="194"/>
      <c r="U933" s="194"/>
      <c r="V933" s="194"/>
    </row>
    <row r="934" spans="1:22" ht="16.5" customHeight="1">
      <c r="A934" s="194"/>
      <c r="B934" s="194"/>
      <c r="C934" s="474"/>
      <c r="D934" s="194"/>
      <c r="E934" s="194"/>
      <c r="F934" s="194"/>
      <c r="G934" s="194"/>
      <c r="H934" s="194"/>
      <c r="I934" s="194"/>
      <c r="J934" s="194"/>
      <c r="K934" s="194"/>
      <c r="L934" s="194"/>
      <c r="M934" s="194"/>
      <c r="N934" s="194"/>
      <c r="O934" s="194"/>
      <c r="P934" s="194"/>
      <c r="Q934" s="194"/>
      <c r="R934" s="194"/>
      <c r="S934" s="194"/>
      <c r="T934" s="194"/>
      <c r="U934" s="194"/>
      <c r="V934" s="194"/>
    </row>
    <row r="935" spans="1:22" ht="16.5" customHeight="1">
      <c r="A935" s="194"/>
      <c r="B935" s="194"/>
      <c r="C935" s="474"/>
      <c r="D935" s="194"/>
      <c r="E935" s="194"/>
      <c r="F935" s="194"/>
      <c r="G935" s="194"/>
      <c r="H935" s="194"/>
      <c r="I935" s="194"/>
      <c r="J935" s="194"/>
      <c r="K935" s="194"/>
      <c r="L935" s="194"/>
      <c r="M935" s="194"/>
      <c r="N935" s="194"/>
      <c r="O935" s="194"/>
      <c r="P935" s="194"/>
      <c r="Q935" s="194"/>
      <c r="R935" s="194"/>
      <c r="S935" s="194"/>
      <c r="T935" s="194"/>
      <c r="U935" s="194"/>
      <c r="V935" s="194"/>
    </row>
    <row r="936" spans="1:22" ht="16.5" customHeight="1">
      <c r="A936" s="194"/>
      <c r="B936" s="194"/>
      <c r="C936" s="474"/>
      <c r="D936" s="194"/>
      <c r="E936" s="194"/>
      <c r="F936" s="194"/>
      <c r="G936" s="194"/>
      <c r="H936" s="194"/>
      <c r="I936" s="194"/>
      <c r="J936" s="194"/>
      <c r="K936" s="194"/>
      <c r="L936" s="194"/>
      <c r="M936" s="194"/>
      <c r="N936" s="194"/>
      <c r="O936" s="194"/>
      <c r="P936" s="194"/>
      <c r="Q936" s="194"/>
      <c r="R936" s="194"/>
      <c r="S936" s="194"/>
      <c r="T936" s="194"/>
      <c r="U936" s="194"/>
      <c r="V936" s="194"/>
    </row>
    <row r="937" spans="1:22" ht="16.5" customHeight="1">
      <c r="A937" s="194"/>
      <c r="B937" s="194"/>
      <c r="C937" s="474"/>
      <c r="D937" s="194"/>
      <c r="E937" s="194"/>
      <c r="F937" s="194"/>
      <c r="G937" s="194"/>
      <c r="H937" s="194"/>
      <c r="I937" s="194"/>
      <c r="J937" s="194"/>
      <c r="K937" s="194"/>
      <c r="L937" s="194"/>
      <c r="M937" s="194"/>
      <c r="N937" s="194"/>
      <c r="O937" s="194"/>
      <c r="P937" s="194"/>
      <c r="Q937" s="194"/>
      <c r="R937" s="194"/>
      <c r="S937" s="194"/>
      <c r="T937" s="194"/>
      <c r="U937" s="194"/>
      <c r="V937" s="194"/>
    </row>
    <row r="938" spans="1:22" ht="16.5" customHeight="1">
      <c r="A938" s="194"/>
      <c r="B938" s="194"/>
      <c r="C938" s="474"/>
      <c r="D938" s="194"/>
      <c r="E938" s="194"/>
      <c r="F938" s="194"/>
      <c r="G938" s="194"/>
      <c r="H938" s="194"/>
      <c r="I938" s="194"/>
      <c r="J938" s="194"/>
      <c r="K938" s="194"/>
      <c r="L938" s="194"/>
      <c r="M938" s="194"/>
      <c r="N938" s="194"/>
      <c r="O938" s="194"/>
      <c r="P938" s="194"/>
      <c r="Q938" s="194"/>
      <c r="R938" s="194"/>
      <c r="S938" s="194"/>
      <c r="T938" s="194"/>
      <c r="U938" s="194"/>
      <c r="V938" s="194"/>
    </row>
    <row r="939" spans="1:22" ht="16.5" customHeight="1">
      <c r="A939" s="194"/>
      <c r="B939" s="194"/>
      <c r="C939" s="474"/>
      <c r="D939" s="194"/>
      <c r="E939" s="194"/>
      <c r="F939" s="194"/>
      <c r="G939" s="194"/>
      <c r="H939" s="194"/>
      <c r="I939" s="194"/>
      <c r="J939" s="194"/>
      <c r="K939" s="194"/>
      <c r="L939" s="194"/>
      <c r="M939" s="194"/>
      <c r="N939" s="194"/>
      <c r="O939" s="194"/>
      <c r="P939" s="194"/>
      <c r="Q939" s="194"/>
      <c r="R939" s="194"/>
      <c r="S939" s="194"/>
      <c r="T939" s="194"/>
      <c r="U939" s="194"/>
      <c r="V939" s="194"/>
    </row>
    <row r="940" spans="1:22" ht="16.5" customHeight="1">
      <c r="A940" s="194"/>
      <c r="B940" s="194"/>
      <c r="C940" s="474"/>
      <c r="D940" s="194"/>
      <c r="E940" s="194"/>
      <c r="F940" s="194"/>
      <c r="G940" s="194"/>
      <c r="H940" s="194"/>
      <c r="I940" s="194"/>
      <c r="J940" s="194"/>
      <c r="K940" s="194"/>
      <c r="L940" s="194"/>
      <c r="M940" s="194"/>
      <c r="N940" s="194"/>
      <c r="O940" s="194"/>
      <c r="P940" s="194"/>
      <c r="Q940" s="194"/>
      <c r="R940" s="194"/>
      <c r="S940" s="194"/>
      <c r="T940" s="194"/>
      <c r="U940" s="194"/>
      <c r="V940" s="194"/>
    </row>
    <row r="941" spans="1:22" ht="16.5" customHeight="1">
      <c r="A941" s="194"/>
      <c r="B941" s="194"/>
      <c r="C941" s="474"/>
      <c r="D941" s="194"/>
      <c r="E941" s="194"/>
      <c r="F941" s="194"/>
      <c r="G941" s="194"/>
      <c r="H941" s="194"/>
      <c r="I941" s="194"/>
      <c r="J941" s="194"/>
      <c r="K941" s="194"/>
      <c r="L941" s="194"/>
      <c r="M941" s="194"/>
      <c r="N941" s="194"/>
      <c r="O941" s="194"/>
      <c r="P941" s="194"/>
      <c r="Q941" s="194"/>
      <c r="R941" s="194"/>
      <c r="S941" s="194"/>
      <c r="T941" s="194"/>
      <c r="U941" s="194"/>
      <c r="V941" s="194"/>
    </row>
    <row r="942" spans="1:22" ht="16.5" customHeight="1">
      <c r="A942" s="194"/>
      <c r="B942" s="194"/>
      <c r="C942" s="474"/>
      <c r="D942" s="194"/>
      <c r="E942" s="194"/>
      <c r="F942" s="194"/>
      <c r="G942" s="194"/>
      <c r="H942" s="194"/>
      <c r="I942" s="194"/>
      <c r="J942" s="194"/>
      <c r="K942" s="194"/>
      <c r="L942" s="194"/>
      <c r="M942" s="194"/>
      <c r="N942" s="194"/>
      <c r="O942" s="194"/>
      <c r="P942" s="194"/>
      <c r="Q942" s="194"/>
      <c r="R942" s="194"/>
      <c r="S942" s="194"/>
      <c r="T942" s="194"/>
      <c r="U942" s="194"/>
      <c r="V942" s="194"/>
    </row>
    <row r="943" spans="1:22" ht="16.5" customHeight="1">
      <c r="A943" s="194"/>
      <c r="B943" s="194"/>
      <c r="C943" s="474"/>
      <c r="D943" s="194"/>
      <c r="E943" s="194"/>
      <c r="F943" s="194"/>
      <c r="G943" s="194"/>
      <c r="H943" s="194"/>
      <c r="I943" s="194"/>
      <c r="J943" s="194"/>
      <c r="K943" s="194"/>
      <c r="L943" s="194"/>
      <c r="M943" s="194"/>
      <c r="N943" s="194"/>
      <c r="O943" s="194"/>
      <c r="P943" s="194"/>
      <c r="Q943" s="194"/>
      <c r="R943" s="194"/>
      <c r="S943" s="194"/>
      <c r="T943" s="194"/>
      <c r="U943" s="194"/>
      <c r="V943" s="194"/>
    </row>
    <row r="944" spans="1:22" ht="16.5" customHeight="1">
      <c r="A944" s="194"/>
      <c r="B944" s="194"/>
      <c r="C944" s="474"/>
      <c r="D944" s="194"/>
      <c r="E944" s="194"/>
      <c r="F944" s="194"/>
      <c r="G944" s="194"/>
      <c r="H944" s="194"/>
      <c r="I944" s="194"/>
      <c r="J944" s="194"/>
      <c r="K944" s="194"/>
      <c r="L944" s="194"/>
      <c r="M944" s="194"/>
      <c r="N944" s="194"/>
      <c r="O944" s="194"/>
      <c r="P944" s="194"/>
      <c r="Q944" s="194"/>
      <c r="R944" s="194"/>
      <c r="S944" s="194"/>
      <c r="T944" s="194"/>
      <c r="U944" s="194"/>
      <c r="V944" s="194"/>
    </row>
    <row r="945" spans="1:22" ht="16.5" customHeight="1">
      <c r="A945" s="194"/>
      <c r="B945" s="194"/>
      <c r="C945" s="474"/>
      <c r="D945" s="194"/>
      <c r="E945" s="194"/>
      <c r="F945" s="194"/>
      <c r="G945" s="194"/>
      <c r="H945" s="194"/>
      <c r="I945" s="194"/>
      <c r="J945" s="194"/>
      <c r="K945" s="194"/>
      <c r="L945" s="194"/>
      <c r="M945" s="194"/>
      <c r="N945" s="194"/>
      <c r="O945" s="194"/>
      <c r="P945" s="194"/>
      <c r="Q945" s="194"/>
      <c r="R945" s="194"/>
      <c r="S945" s="194"/>
      <c r="T945" s="194"/>
      <c r="U945" s="194"/>
      <c r="V945" s="194"/>
    </row>
    <row r="946" spans="1:22" ht="16.5" customHeight="1">
      <c r="A946" s="194"/>
      <c r="B946" s="194"/>
      <c r="C946" s="474"/>
      <c r="D946" s="194"/>
      <c r="E946" s="194"/>
      <c r="F946" s="194"/>
      <c r="G946" s="194"/>
      <c r="H946" s="194"/>
      <c r="I946" s="194"/>
      <c r="J946" s="194"/>
      <c r="K946" s="194"/>
      <c r="L946" s="194"/>
      <c r="M946" s="194"/>
      <c r="N946" s="194"/>
      <c r="O946" s="194"/>
      <c r="P946" s="194"/>
      <c r="Q946" s="194"/>
      <c r="R946" s="194"/>
      <c r="S946" s="194"/>
      <c r="T946" s="194"/>
      <c r="U946" s="194"/>
      <c r="V946" s="194"/>
    </row>
    <row r="947" spans="1:22" ht="16.5" customHeight="1">
      <c r="A947" s="194"/>
      <c r="B947" s="194"/>
      <c r="C947" s="474"/>
      <c r="D947" s="194"/>
      <c r="E947" s="194"/>
      <c r="F947" s="194"/>
      <c r="G947" s="194"/>
      <c r="H947" s="194"/>
      <c r="I947" s="194"/>
      <c r="J947" s="194"/>
      <c r="K947" s="194"/>
      <c r="L947" s="194"/>
      <c r="M947" s="194"/>
      <c r="N947" s="194"/>
      <c r="O947" s="194"/>
      <c r="P947" s="194"/>
      <c r="Q947" s="194"/>
      <c r="R947" s="194"/>
      <c r="S947" s="194"/>
      <c r="T947" s="194"/>
      <c r="U947" s="194"/>
      <c r="V947" s="194"/>
    </row>
    <row r="948" spans="1:22" ht="16.5" customHeight="1">
      <c r="A948" s="194"/>
      <c r="B948" s="194"/>
      <c r="C948" s="474"/>
      <c r="D948" s="194"/>
      <c r="E948" s="194"/>
      <c r="F948" s="194"/>
      <c r="G948" s="194"/>
      <c r="H948" s="194"/>
      <c r="I948" s="194"/>
      <c r="J948" s="194"/>
      <c r="K948" s="194"/>
      <c r="L948" s="194"/>
      <c r="M948" s="194"/>
      <c r="N948" s="194"/>
      <c r="O948" s="194"/>
      <c r="P948" s="194"/>
      <c r="Q948" s="194"/>
      <c r="R948" s="194"/>
      <c r="S948" s="194"/>
      <c r="T948" s="194"/>
      <c r="U948" s="194"/>
      <c r="V948" s="194"/>
    </row>
    <row r="949" spans="1:22" ht="16.5" customHeight="1">
      <c r="A949" s="194"/>
      <c r="B949" s="194"/>
      <c r="C949" s="474"/>
      <c r="D949" s="194"/>
      <c r="E949" s="194"/>
      <c r="F949" s="194"/>
      <c r="G949" s="194"/>
      <c r="H949" s="194"/>
      <c r="I949" s="194"/>
      <c r="J949" s="194"/>
      <c r="K949" s="194"/>
      <c r="L949" s="194"/>
      <c r="M949" s="194"/>
      <c r="N949" s="194"/>
      <c r="O949" s="194"/>
      <c r="P949" s="194"/>
      <c r="Q949" s="194"/>
      <c r="R949" s="194"/>
      <c r="S949" s="194"/>
      <c r="T949" s="194"/>
      <c r="U949" s="194"/>
      <c r="V949" s="194"/>
    </row>
    <row r="950" spans="1:22" ht="16.5" customHeight="1">
      <c r="A950" s="194"/>
      <c r="B950" s="194"/>
      <c r="C950" s="474"/>
      <c r="D950" s="194"/>
      <c r="E950" s="194"/>
      <c r="F950" s="194"/>
      <c r="G950" s="194"/>
      <c r="H950" s="194"/>
      <c r="I950" s="194"/>
      <c r="J950" s="194"/>
      <c r="K950" s="194"/>
      <c r="L950" s="194"/>
      <c r="M950" s="194"/>
      <c r="N950" s="194"/>
      <c r="O950" s="194"/>
      <c r="P950" s="194"/>
      <c r="Q950" s="194"/>
      <c r="R950" s="194"/>
      <c r="S950" s="194"/>
      <c r="T950" s="194"/>
      <c r="U950" s="194"/>
      <c r="V950" s="194"/>
    </row>
    <row r="951" spans="1:22" ht="16.5" customHeight="1">
      <c r="A951" s="194"/>
      <c r="B951" s="194"/>
      <c r="C951" s="474"/>
      <c r="D951" s="194"/>
      <c r="E951" s="194"/>
      <c r="F951" s="194"/>
      <c r="G951" s="194"/>
      <c r="H951" s="194"/>
      <c r="I951" s="194"/>
      <c r="J951" s="194"/>
      <c r="K951" s="194"/>
      <c r="L951" s="194"/>
      <c r="M951" s="194"/>
      <c r="N951" s="194"/>
      <c r="O951" s="194"/>
      <c r="P951" s="194"/>
      <c r="Q951" s="194"/>
      <c r="R951" s="194"/>
      <c r="S951" s="194"/>
      <c r="T951" s="194"/>
      <c r="U951" s="194"/>
      <c r="V951" s="194"/>
    </row>
    <row r="952" spans="1:22" ht="16.5" customHeight="1">
      <c r="A952" s="194"/>
      <c r="B952" s="194"/>
      <c r="C952" s="474"/>
      <c r="D952" s="194"/>
      <c r="E952" s="194"/>
      <c r="F952" s="194"/>
      <c r="G952" s="194"/>
      <c r="H952" s="194"/>
      <c r="I952" s="194"/>
      <c r="J952" s="194"/>
      <c r="K952" s="194"/>
      <c r="L952" s="194"/>
      <c r="M952" s="194"/>
      <c r="N952" s="194"/>
      <c r="O952" s="194"/>
      <c r="P952" s="194"/>
      <c r="Q952" s="194"/>
      <c r="R952" s="194"/>
      <c r="S952" s="194"/>
      <c r="T952" s="194"/>
      <c r="U952" s="194"/>
      <c r="V952" s="194"/>
    </row>
    <row r="953" spans="1:22" ht="16.5" customHeight="1">
      <c r="A953" s="194"/>
      <c r="B953" s="194"/>
      <c r="C953" s="474"/>
      <c r="D953" s="194"/>
      <c r="E953" s="194"/>
      <c r="F953" s="194"/>
      <c r="G953" s="194"/>
      <c r="H953" s="194"/>
      <c r="I953" s="194"/>
      <c r="J953" s="194"/>
      <c r="K953" s="194"/>
      <c r="L953" s="194"/>
      <c r="M953" s="194"/>
      <c r="N953" s="194"/>
      <c r="O953" s="194"/>
      <c r="P953" s="194"/>
      <c r="Q953" s="194"/>
      <c r="R953" s="194"/>
      <c r="S953" s="194"/>
      <c r="T953" s="194"/>
      <c r="U953" s="194"/>
      <c r="V953" s="194"/>
    </row>
    <row r="954" spans="1:22" ht="16.5" customHeight="1">
      <c r="A954" s="194"/>
      <c r="B954" s="194"/>
      <c r="C954" s="474"/>
      <c r="D954" s="194"/>
      <c r="E954" s="194"/>
      <c r="F954" s="194"/>
      <c r="G954" s="194"/>
      <c r="H954" s="194"/>
      <c r="I954" s="194"/>
      <c r="J954" s="194"/>
      <c r="K954" s="194"/>
      <c r="L954" s="194"/>
      <c r="M954" s="194"/>
      <c r="N954" s="194"/>
      <c r="O954" s="194"/>
      <c r="P954" s="194"/>
      <c r="Q954" s="194"/>
      <c r="R954" s="194"/>
      <c r="S954" s="194"/>
      <c r="T954" s="194"/>
      <c r="U954" s="194"/>
      <c r="V954" s="194"/>
    </row>
    <row r="955" spans="1:22" ht="16.5" customHeight="1">
      <c r="A955" s="194"/>
      <c r="B955" s="194"/>
      <c r="C955" s="474"/>
      <c r="D955" s="194"/>
      <c r="E955" s="194"/>
      <c r="F955" s="194"/>
      <c r="G955" s="194"/>
      <c r="H955" s="194"/>
      <c r="I955" s="194"/>
      <c r="J955" s="194"/>
      <c r="K955" s="194"/>
      <c r="L955" s="194"/>
      <c r="M955" s="194"/>
      <c r="N955" s="194"/>
      <c r="O955" s="194"/>
      <c r="P955" s="194"/>
      <c r="Q955" s="194"/>
      <c r="R955" s="194"/>
      <c r="S955" s="194"/>
      <c r="T955" s="194"/>
      <c r="U955" s="194"/>
      <c r="V955" s="194"/>
    </row>
    <row r="956" spans="1:22" ht="16.5" customHeight="1">
      <c r="A956" s="194"/>
      <c r="B956" s="194"/>
      <c r="C956" s="474"/>
      <c r="D956" s="194"/>
      <c r="E956" s="194"/>
      <c r="F956" s="194"/>
      <c r="G956" s="194"/>
      <c r="H956" s="194"/>
      <c r="I956" s="194"/>
      <c r="J956" s="194"/>
      <c r="K956" s="194"/>
      <c r="L956" s="194"/>
      <c r="M956" s="194"/>
      <c r="N956" s="194"/>
      <c r="O956" s="194"/>
      <c r="P956" s="194"/>
      <c r="Q956" s="194"/>
      <c r="R956" s="194"/>
      <c r="S956" s="194"/>
      <c r="T956" s="194"/>
      <c r="U956" s="194"/>
      <c r="V956" s="194"/>
    </row>
    <row r="957" spans="1:22" ht="16.5" customHeight="1">
      <c r="A957" s="194"/>
      <c r="B957" s="194"/>
      <c r="C957" s="474"/>
      <c r="D957" s="194"/>
      <c r="E957" s="194"/>
      <c r="F957" s="194"/>
      <c r="G957" s="194"/>
      <c r="H957" s="194"/>
      <c r="I957" s="194"/>
      <c r="J957" s="194"/>
      <c r="K957" s="194"/>
      <c r="L957" s="194"/>
      <c r="M957" s="194"/>
      <c r="N957" s="194"/>
      <c r="O957" s="194"/>
      <c r="P957" s="194"/>
      <c r="Q957" s="194"/>
      <c r="R957" s="194"/>
      <c r="S957" s="194"/>
      <c r="T957" s="194"/>
      <c r="U957" s="194"/>
      <c r="V957" s="194"/>
    </row>
    <row r="958" spans="1:22" ht="16.5" customHeight="1">
      <c r="A958" s="194"/>
      <c r="B958" s="194"/>
      <c r="C958" s="474"/>
      <c r="D958" s="194"/>
      <c r="E958" s="194"/>
      <c r="F958" s="194"/>
      <c r="G958" s="194"/>
      <c r="H958" s="194"/>
      <c r="I958" s="194"/>
      <c r="J958" s="194"/>
      <c r="K958" s="194"/>
      <c r="L958" s="194"/>
      <c r="M958" s="194"/>
      <c r="N958" s="194"/>
      <c r="O958" s="194"/>
      <c r="P958" s="194"/>
      <c r="Q958" s="194"/>
      <c r="R958" s="194"/>
      <c r="S958" s="194"/>
      <c r="T958" s="194"/>
      <c r="U958" s="194"/>
      <c r="V958" s="194"/>
    </row>
    <row r="959" spans="1:22" ht="16.5" customHeight="1">
      <c r="A959" s="194"/>
      <c r="B959" s="194"/>
      <c r="C959" s="474"/>
      <c r="D959" s="194"/>
      <c r="E959" s="194"/>
      <c r="F959" s="194"/>
      <c r="G959" s="194"/>
      <c r="H959" s="194"/>
      <c r="I959" s="194"/>
      <c r="J959" s="194"/>
      <c r="K959" s="194"/>
      <c r="L959" s="194"/>
      <c r="M959" s="194"/>
      <c r="N959" s="194"/>
      <c r="O959" s="194"/>
      <c r="P959" s="194"/>
      <c r="Q959" s="194"/>
      <c r="R959" s="194"/>
      <c r="S959" s="194"/>
      <c r="T959" s="194"/>
      <c r="U959" s="194"/>
      <c r="V959" s="194"/>
    </row>
    <row r="960" spans="1:22" ht="16.5" customHeight="1">
      <c r="A960" s="194"/>
      <c r="B960" s="194"/>
      <c r="C960" s="474"/>
      <c r="D960" s="194"/>
      <c r="E960" s="194"/>
      <c r="F960" s="194"/>
      <c r="G960" s="194"/>
      <c r="H960" s="194"/>
      <c r="I960" s="194"/>
      <c r="J960" s="194"/>
      <c r="K960" s="194"/>
      <c r="L960" s="194"/>
      <c r="M960" s="194"/>
      <c r="N960" s="194"/>
      <c r="O960" s="194"/>
      <c r="P960" s="194"/>
      <c r="Q960" s="194"/>
      <c r="R960" s="194"/>
      <c r="S960" s="194"/>
      <c r="T960" s="194"/>
      <c r="U960" s="194"/>
      <c r="V960" s="194"/>
    </row>
    <row r="961" spans="1:22" ht="16.5" customHeight="1">
      <c r="A961" s="194"/>
      <c r="B961" s="194"/>
      <c r="C961" s="474"/>
      <c r="D961" s="194"/>
      <c r="E961" s="194"/>
      <c r="F961" s="194"/>
      <c r="G961" s="194"/>
      <c r="H961" s="194"/>
      <c r="I961" s="194"/>
      <c r="J961" s="194"/>
      <c r="K961" s="194"/>
      <c r="L961" s="194"/>
      <c r="M961" s="194"/>
      <c r="N961" s="194"/>
      <c r="O961" s="194"/>
      <c r="P961" s="194"/>
      <c r="Q961" s="194"/>
      <c r="R961" s="194"/>
      <c r="S961" s="194"/>
      <c r="T961" s="194"/>
      <c r="U961" s="194"/>
      <c r="V961" s="194"/>
    </row>
    <row r="962" spans="1:22" ht="16.5" customHeight="1">
      <c r="A962" s="194"/>
      <c r="B962" s="194"/>
      <c r="C962" s="474"/>
      <c r="D962" s="194"/>
      <c r="E962" s="194"/>
      <c r="F962" s="194"/>
      <c r="G962" s="194"/>
      <c r="H962" s="194"/>
      <c r="I962" s="194"/>
      <c r="J962" s="194"/>
      <c r="K962" s="194"/>
      <c r="L962" s="194"/>
      <c r="M962" s="194"/>
      <c r="N962" s="194"/>
      <c r="O962" s="194"/>
      <c r="P962" s="194"/>
      <c r="Q962" s="194"/>
      <c r="R962" s="194"/>
      <c r="S962" s="194"/>
      <c r="T962" s="194"/>
      <c r="U962" s="194"/>
      <c r="V962" s="194"/>
    </row>
    <row r="963" spans="1:22" ht="16.5" customHeight="1">
      <c r="A963" s="194"/>
      <c r="B963" s="194"/>
      <c r="C963" s="474"/>
      <c r="D963" s="194"/>
      <c r="E963" s="194"/>
      <c r="F963" s="194"/>
      <c r="G963" s="194"/>
      <c r="H963" s="194"/>
      <c r="I963" s="194"/>
      <c r="J963" s="194"/>
      <c r="K963" s="194"/>
      <c r="L963" s="194"/>
      <c r="M963" s="194"/>
      <c r="N963" s="194"/>
      <c r="O963" s="194"/>
      <c r="P963" s="194"/>
      <c r="Q963" s="194"/>
      <c r="R963" s="194"/>
      <c r="S963" s="194"/>
      <c r="T963" s="194"/>
      <c r="U963" s="194"/>
      <c r="V963" s="194"/>
    </row>
    <row r="964" spans="1:22" ht="16.5" customHeight="1">
      <c r="A964" s="194"/>
      <c r="B964" s="194"/>
      <c r="C964" s="474"/>
      <c r="D964" s="194"/>
      <c r="E964" s="194"/>
      <c r="F964" s="194"/>
      <c r="G964" s="194"/>
      <c r="H964" s="194"/>
      <c r="I964" s="194"/>
      <c r="J964" s="194"/>
      <c r="K964" s="194"/>
      <c r="L964" s="194"/>
      <c r="M964" s="194"/>
      <c r="N964" s="194"/>
      <c r="O964" s="194"/>
      <c r="P964" s="194"/>
      <c r="Q964" s="194"/>
      <c r="R964" s="194"/>
      <c r="S964" s="194"/>
      <c r="T964" s="194"/>
      <c r="U964" s="194"/>
      <c r="V964" s="194"/>
    </row>
    <row r="965" spans="1:22" ht="16.5" customHeight="1">
      <c r="A965" s="194"/>
      <c r="B965" s="194"/>
      <c r="C965" s="474"/>
      <c r="D965" s="194"/>
      <c r="E965" s="194"/>
      <c r="F965" s="194"/>
      <c r="G965" s="194"/>
      <c r="H965" s="194"/>
      <c r="I965" s="194"/>
      <c r="J965" s="194"/>
      <c r="K965" s="194"/>
      <c r="L965" s="194"/>
      <c r="M965" s="194"/>
      <c r="N965" s="194"/>
      <c r="O965" s="194"/>
      <c r="P965" s="194"/>
      <c r="Q965" s="194"/>
      <c r="R965" s="194"/>
      <c r="S965" s="194"/>
      <c r="T965" s="194"/>
      <c r="U965" s="194"/>
      <c r="V965" s="194"/>
    </row>
    <row r="966" spans="1:22" ht="16.5" customHeight="1">
      <c r="A966" s="194"/>
      <c r="B966" s="194"/>
      <c r="C966" s="474"/>
      <c r="D966" s="194"/>
      <c r="E966" s="194"/>
      <c r="F966" s="194"/>
      <c r="G966" s="194"/>
      <c r="H966" s="194"/>
      <c r="I966" s="194"/>
      <c r="J966" s="194"/>
      <c r="K966" s="194"/>
      <c r="L966" s="194"/>
      <c r="M966" s="194"/>
      <c r="N966" s="194"/>
      <c r="O966" s="194"/>
      <c r="P966" s="194"/>
      <c r="Q966" s="194"/>
      <c r="R966" s="194"/>
      <c r="S966" s="194"/>
      <c r="T966" s="194"/>
      <c r="U966" s="194"/>
      <c r="V966" s="194"/>
    </row>
    <row r="967" spans="1:22" ht="16.5" customHeight="1">
      <c r="A967" s="194"/>
      <c r="B967" s="194"/>
      <c r="C967" s="474"/>
      <c r="D967" s="194"/>
      <c r="E967" s="194"/>
      <c r="F967" s="194"/>
      <c r="G967" s="194"/>
      <c r="H967" s="194"/>
      <c r="I967" s="194"/>
      <c r="J967" s="194"/>
      <c r="K967" s="194"/>
      <c r="L967" s="194"/>
      <c r="M967" s="194"/>
      <c r="N967" s="194"/>
      <c r="O967" s="194"/>
      <c r="P967" s="194"/>
      <c r="Q967" s="194"/>
      <c r="R967" s="194"/>
      <c r="S967" s="194"/>
      <c r="T967" s="194"/>
      <c r="U967" s="194"/>
      <c r="V967" s="194"/>
    </row>
    <row r="968" spans="1:22" ht="16.5" customHeight="1">
      <c r="A968" s="194"/>
      <c r="B968" s="194"/>
      <c r="C968" s="474"/>
      <c r="D968" s="194"/>
      <c r="E968" s="194"/>
      <c r="F968" s="194"/>
      <c r="G968" s="194"/>
      <c r="H968" s="194"/>
      <c r="I968" s="194"/>
      <c r="J968" s="194"/>
      <c r="K968" s="194"/>
      <c r="L968" s="194"/>
      <c r="M968" s="194"/>
      <c r="N968" s="194"/>
      <c r="O968" s="194"/>
      <c r="P968" s="194"/>
      <c r="Q968" s="194"/>
      <c r="R968" s="194"/>
      <c r="S968" s="194"/>
      <c r="T968" s="194"/>
      <c r="U968" s="194"/>
      <c r="V968" s="194"/>
    </row>
    <row r="969" spans="1:22" ht="16.5" customHeight="1">
      <c r="A969" s="194"/>
      <c r="B969" s="194"/>
      <c r="C969" s="474"/>
      <c r="D969" s="194"/>
      <c r="E969" s="194"/>
      <c r="F969" s="194"/>
      <c r="G969" s="194"/>
      <c r="H969" s="194"/>
      <c r="I969" s="194"/>
      <c r="J969" s="194"/>
      <c r="K969" s="194"/>
      <c r="L969" s="194"/>
      <c r="M969" s="194"/>
      <c r="N969" s="194"/>
      <c r="O969" s="194"/>
      <c r="P969" s="194"/>
      <c r="Q969" s="194"/>
      <c r="R969" s="194"/>
      <c r="S969" s="194"/>
      <c r="T969" s="194"/>
      <c r="U969" s="194"/>
      <c r="V969" s="194"/>
    </row>
    <row r="970" spans="1:22" ht="16.5" customHeight="1">
      <c r="A970" s="194"/>
      <c r="B970" s="194"/>
      <c r="C970" s="474"/>
      <c r="D970" s="194"/>
      <c r="E970" s="194"/>
      <c r="F970" s="194"/>
      <c r="G970" s="194"/>
      <c r="H970" s="194"/>
      <c r="I970" s="194"/>
      <c r="J970" s="194"/>
      <c r="K970" s="194"/>
      <c r="L970" s="194"/>
      <c r="M970" s="194"/>
      <c r="N970" s="194"/>
      <c r="O970" s="194"/>
      <c r="P970" s="194"/>
      <c r="Q970" s="194"/>
      <c r="R970" s="194"/>
      <c r="S970" s="194"/>
      <c r="T970" s="194"/>
      <c r="U970" s="194"/>
      <c r="V970" s="194"/>
    </row>
    <row r="971" spans="1:22" ht="16.5" customHeight="1">
      <c r="A971" s="194"/>
      <c r="B971" s="194"/>
      <c r="C971" s="474"/>
      <c r="D971" s="194"/>
      <c r="E971" s="194"/>
      <c r="F971" s="194"/>
      <c r="G971" s="194"/>
      <c r="H971" s="194"/>
      <c r="I971" s="194"/>
      <c r="J971" s="194"/>
      <c r="K971" s="194"/>
      <c r="L971" s="194"/>
      <c r="M971" s="194"/>
      <c r="N971" s="194"/>
      <c r="O971" s="194"/>
      <c r="P971" s="194"/>
      <c r="Q971" s="194"/>
      <c r="R971" s="194"/>
      <c r="S971" s="194"/>
      <c r="T971" s="194"/>
      <c r="U971" s="194"/>
      <c r="V971" s="194"/>
    </row>
    <row r="972" spans="1:22" ht="16.5" customHeight="1">
      <c r="A972" s="194"/>
      <c r="B972" s="194"/>
      <c r="C972" s="474"/>
      <c r="D972" s="194"/>
      <c r="E972" s="194"/>
      <c r="F972" s="194"/>
      <c r="G972" s="194"/>
      <c r="H972" s="194"/>
      <c r="I972" s="194"/>
      <c r="J972" s="194"/>
      <c r="K972" s="194"/>
      <c r="L972" s="194"/>
      <c r="M972" s="194"/>
      <c r="N972" s="194"/>
      <c r="O972" s="194"/>
      <c r="P972" s="194"/>
      <c r="Q972" s="194"/>
      <c r="R972" s="194"/>
      <c r="S972" s="194"/>
      <c r="T972" s="194"/>
      <c r="U972" s="194"/>
      <c r="V972" s="194"/>
    </row>
    <row r="973" spans="1:22" ht="16.5" customHeight="1">
      <c r="A973" s="194"/>
      <c r="B973" s="194"/>
      <c r="C973" s="474"/>
      <c r="D973" s="194"/>
      <c r="E973" s="194"/>
      <c r="F973" s="194"/>
      <c r="G973" s="194"/>
      <c r="H973" s="194"/>
      <c r="I973" s="194"/>
      <c r="J973" s="194"/>
      <c r="K973" s="194"/>
      <c r="L973" s="194"/>
      <c r="M973" s="194"/>
      <c r="N973" s="194"/>
      <c r="O973" s="194"/>
      <c r="P973" s="194"/>
      <c r="Q973" s="194"/>
      <c r="R973" s="194"/>
      <c r="S973" s="194"/>
      <c r="T973" s="194"/>
      <c r="U973" s="194"/>
      <c r="V973" s="194"/>
    </row>
    <row r="974" spans="1:22" ht="16.5" customHeight="1">
      <c r="A974" s="194"/>
      <c r="B974" s="194"/>
      <c r="C974" s="474"/>
      <c r="D974" s="194"/>
      <c r="E974" s="194"/>
      <c r="F974" s="194"/>
      <c r="G974" s="194"/>
      <c r="H974" s="194"/>
      <c r="I974" s="194"/>
      <c r="J974" s="194"/>
      <c r="K974" s="194"/>
      <c r="L974" s="194"/>
      <c r="M974" s="194"/>
      <c r="N974" s="194"/>
      <c r="O974" s="194"/>
      <c r="P974" s="194"/>
      <c r="Q974" s="194"/>
      <c r="R974" s="194"/>
      <c r="S974" s="194"/>
      <c r="T974" s="194"/>
      <c r="U974" s="194"/>
      <c r="V974" s="194"/>
    </row>
    <row r="975" spans="1:22" ht="16.5" customHeight="1">
      <c r="A975" s="194"/>
      <c r="B975" s="194"/>
      <c r="C975" s="474"/>
      <c r="D975" s="194"/>
      <c r="E975" s="194"/>
      <c r="F975" s="194"/>
      <c r="G975" s="194"/>
      <c r="H975" s="194"/>
      <c r="I975" s="194"/>
      <c r="J975" s="194"/>
      <c r="K975" s="194"/>
      <c r="L975" s="194"/>
      <c r="M975" s="194"/>
      <c r="N975" s="194"/>
      <c r="O975" s="194"/>
      <c r="P975" s="194"/>
      <c r="Q975" s="194"/>
      <c r="R975" s="194"/>
      <c r="S975" s="194"/>
      <c r="T975" s="194"/>
      <c r="U975" s="194"/>
      <c r="V975" s="194"/>
    </row>
    <row r="976" spans="1:22" ht="16.5" customHeight="1">
      <c r="A976" s="194"/>
      <c r="B976" s="194"/>
      <c r="C976" s="474"/>
      <c r="D976" s="194"/>
      <c r="E976" s="194"/>
      <c r="F976" s="194"/>
      <c r="G976" s="194"/>
      <c r="H976" s="194"/>
      <c r="I976" s="194"/>
      <c r="J976" s="194"/>
      <c r="K976" s="194"/>
      <c r="L976" s="194"/>
      <c r="M976" s="194"/>
      <c r="N976" s="194"/>
      <c r="O976" s="194"/>
      <c r="P976" s="194"/>
      <c r="Q976" s="194"/>
      <c r="R976" s="194"/>
      <c r="S976" s="194"/>
      <c r="T976" s="194"/>
      <c r="U976" s="194"/>
      <c r="V976" s="194"/>
    </row>
    <row r="977" spans="1:22" ht="16.5" customHeight="1">
      <c r="A977" s="194"/>
      <c r="B977" s="194"/>
      <c r="C977" s="474"/>
      <c r="D977" s="194"/>
      <c r="E977" s="194"/>
      <c r="F977" s="194"/>
      <c r="G977" s="194"/>
      <c r="H977" s="194"/>
      <c r="I977" s="194"/>
      <c r="J977" s="194"/>
      <c r="K977" s="194"/>
      <c r="L977" s="194"/>
      <c r="M977" s="194"/>
      <c r="N977" s="194"/>
      <c r="O977" s="194"/>
      <c r="P977" s="194"/>
      <c r="Q977" s="194"/>
      <c r="R977" s="194"/>
      <c r="S977" s="194"/>
      <c r="T977" s="194"/>
      <c r="U977" s="194"/>
      <c r="V977" s="194"/>
    </row>
    <row r="978" spans="1:22" ht="16.5" customHeight="1">
      <c r="A978" s="194"/>
      <c r="B978" s="194"/>
      <c r="C978" s="474"/>
      <c r="D978" s="194"/>
      <c r="E978" s="194"/>
      <c r="F978" s="194"/>
      <c r="G978" s="194"/>
      <c r="H978" s="194"/>
      <c r="I978" s="194"/>
      <c r="J978" s="194"/>
      <c r="K978" s="194"/>
      <c r="L978" s="194"/>
      <c r="M978" s="194"/>
      <c r="N978" s="194"/>
      <c r="O978" s="194"/>
      <c r="P978" s="194"/>
      <c r="Q978" s="194"/>
      <c r="R978" s="194"/>
      <c r="S978" s="194"/>
      <c r="T978" s="194"/>
      <c r="U978" s="194"/>
      <c r="V978" s="194"/>
    </row>
    <row r="979" spans="1:22" ht="16.5" customHeight="1">
      <c r="A979" s="194"/>
      <c r="B979" s="194"/>
      <c r="C979" s="474"/>
      <c r="D979" s="194"/>
      <c r="E979" s="194"/>
      <c r="F979" s="194"/>
      <c r="G979" s="194"/>
      <c r="H979" s="194"/>
      <c r="I979" s="194"/>
      <c r="J979" s="194"/>
      <c r="K979" s="194"/>
      <c r="L979" s="194"/>
      <c r="M979" s="194"/>
      <c r="N979" s="194"/>
      <c r="O979" s="194"/>
      <c r="P979" s="194"/>
      <c r="Q979" s="194"/>
      <c r="R979" s="194"/>
      <c r="S979" s="194"/>
      <c r="T979" s="194"/>
      <c r="U979" s="194"/>
      <c r="V979" s="194"/>
    </row>
    <row r="980" spans="1:22" ht="16.5" customHeight="1">
      <c r="A980" s="194"/>
      <c r="B980" s="194"/>
      <c r="C980" s="474"/>
      <c r="D980" s="194"/>
      <c r="E980" s="194"/>
      <c r="F980" s="194"/>
      <c r="G980" s="194"/>
      <c r="H980" s="194"/>
      <c r="I980" s="194"/>
      <c r="J980" s="194"/>
      <c r="K980" s="194"/>
      <c r="L980" s="194"/>
      <c r="M980" s="194"/>
      <c r="N980" s="194"/>
      <c r="O980" s="194"/>
      <c r="P980" s="194"/>
      <c r="Q980" s="194"/>
      <c r="R980" s="194"/>
      <c r="S980" s="194"/>
      <c r="T980" s="194"/>
      <c r="U980" s="194"/>
      <c r="V980" s="194"/>
    </row>
    <row r="981" spans="1:22" ht="16.5" customHeight="1">
      <c r="A981" s="194"/>
      <c r="B981" s="194"/>
      <c r="C981" s="474"/>
      <c r="D981" s="194"/>
      <c r="E981" s="194"/>
      <c r="F981" s="194"/>
      <c r="G981" s="194"/>
      <c r="H981" s="194"/>
      <c r="I981" s="194"/>
      <c r="J981" s="194"/>
      <c r="K981" s="194"/>
      <c r="L981" s="194"/>
      <c r="M981" s="194"/>
      <c r="N981" s="194"/>
      <c r="O981" s="194"/>
      <c r="P981" s="194"/>
      <c r="Q981" s="194"/>
      <c r="R981" s="194"/>
      <c r="S981" s="194"/>
      <c r="T981" s="194"/>
      <c r="U981" s="194"/>
      <c r="V981" s="194"/>
    </row>
    <row r="982" spans="1:22" ht="16.5" customHeight="1">
      <c r="A982" s="194"/>
      <c r="B982" s="194"/>
      <c r="C982" s="474"/>
      <c r="D982" s="194"/>
      <c r="E982" s="194"/>
      <c r="F982" s="194"/>
      <c r="G982" s="194"/>
      <c r="H982" s="194"/>
      <c r="I982" s="194"/>
      <c r="J982" s="194"/>
      <c r="K982" s="194"/>
      <c r="L982" s="194"/>
      <c r="M982" s="194"/>
      <c r="N982" s="194"/>
      <c r="O982" s="194"/>
      <c r="P982" s="194"/>
      <c r="Q982" s="194"/>
      <c r="R982" s="194"/>
      <c r="S982" s="194"/>
      <c r="T982" s="194"/>
      <c r="U982" s="194"/>
      <c r="V982" s="194"/>
    </row>
    <row r="983" spans="1:22" ht="16.5" customHeight="1">
      <c r="A983" s="194"/>
      <c r="B983" s="194"/>
      <c r="C983" s="474"/>
      <c r="D983" s="194"/>
      <c r="E983" s="194"/>
      <c r="F983" s="194"/>
      <c r="G983" s="194"/>
      <c r="H983" s="194"/>
      <c r="I983" s="194"/>
      <c r="J983" s="194"/>
      <c r="K983" s="194"/>
      <c r="L983" s="194"/>
      <c r="M983" s="194"/>
      <c r="N983" s="194"/>
      <c r="O983" s="194"/>
      <c r="P983" s="194"/>
      <c r="Q983" s="194"/>
      <c r="R983" s="194"/>
      <c r="S983" s="194"/>
      <c r="T983" s="194"/>
      <c r="U983" s="194"/>
      <c r="V983" s="194"/>
    </row>
    <row r="984" spans="1:22" ht="16.5" customHeight="1">
      <c r="A984" s="194"/>
      <c r="B984" s="194"/>
      <c r="C984" s="474"/>
      <c r="D984" s="194"/>
      <c r="E984" s="194"/>
      <c r="F984" s="194"/>
      <c r="G984" s="194"/>
      <c r="H984" s="194"/>
      <c r="I984" s="194"/>
      <c r="J984" s="194"/>
      <c r="K984" s="194"/>
      <c r="L984" s="194"/>
      <c r="M984" s="194"/>
      <c r="N984" s="194"/>
      <c r="O984" s="194"/>
      <c r="P984" s="194"/>
      <c r="Q984" s="194"/>
      <c r="R984" s="194"/>
      <c r="S984" s="194"/>
      <c r="T984" s="194"/>
      <c r="U984" s="194"/>
      <c r="V984" s="194"/>
    </row>
    <row r="985" spans="1:22" ht="16.5" customHeight="1">
      <c r="A985" s="194"/>
      <c r="B985" s="194"/>
      <c r="C985" s="474"/>
      <c r="D985" s="194"/>
      <c r="E985" s="194"/>
      <c r="F985" s="194"/>
      <c r="G985" s="194"/>
      <c r="H985" s="194"/>
      <c r="I985" s="194"/>
      <c r="J985" s="194"/>
      <c r="K985" s="194"/>
      <c r="L985" s="194"/>
      <c r="M985" s="194"/>
      <c r="N985" s="194"/>
      <c r="O985" s="194"/>
      <c r="P985" s="194"/>
      <c r="Q985" s="194"/>
      <c r="R985" s="194"/>
      <c r="S985" s="194"/>
      <c r="T985" s="194"/>
      <c r="U985" s="194"/>
      <c r="V985" s="194"/>
    </row>
    <row r="986" spans="1:22" ht="16.5" customHeight="1">
      <c r="A986" s="194"/>
      <c r="B986" s="194"/>
      <c r="C986" s="474"/>
      <c r="D986" s="194"/>
      <c r="E986" s="194"/>
      <c r="F986" s="194"/>
      <c r="G986" s="194"/>
      <c r="H986" s="194"/>
      <c r="I986" s="194"/>
      <c r="J986" s="194"/>
      <c r="K986" s="194"/>
      <c r="L986" s="194"/>
      <c r="M986" s="194"/>
      <c r="N986" s="194"/>
      <c r="O986" s="194"/>
      <c r="P986" s="194"/>
      <c r="Q986" s="194"/>
      <c r="R986" s="194"/>
      <c r="S986" s="194"/>
      <c r="T986" s="194"/>
      <c r="U986" s="194"/>
      <c r="V986" s="194"/>
    </row>
    <row r="987" spans="1:22" ht="16.5" customHeight="1">
      <c r="A987" s="194"/>
      <c r="B987" s="194"/>
      <c r="C987" s="474"/>
      <c r="D987" s="194"/>
      <c r="E987" s="194"/>
      <c r="F987" s="194"/>
      <c r="G987" s="194"/>
      <c r="H987" s="194"/>
      <c r="I987" s="194"/>
      <c r="J987" s="194"/>
      <c r="K987" s="194"/>
      <c r="L987" s="194"/>
      <c r="M987" s="194"/>
      <c r="N987" s="194"/>
      <c r="O987" s="194"/>
      <c r="P987" s="194"/>
      <c r="Q987" s="194"/>
      <c r="R987" s="194"/>
      <c r="S987" s="194"/>
      <c r="T987" s="194"/>
      <c r="U987" s="194"/>
      <c r="V987" s="194"/>
    </row>
    <row r="988" spans="1:22" ht="16.5" customHeight="1">
      <c r="A988" s="194"/>
      <c r="B988" s="194"/>
      <c r="C988" s="474"/>
      <c r="D988" s="194"/>
      <c r="E988" s="194"/>
      <c r="F988" s="194"/>
      <c r="G988" s="194"/>
      <c r="H988" s="194"/>
      <c r="I988" s="194"/>
      <c r="J988" s="194"/>
      <c r="K988" s="194"/>
      <c r="L988" s="194"/>
      <c r="M988" s="194"/>
      <c r="N988" s="194"/>
      <c r="O988" s="194"/>
      <c r="P988" s="194"/>
      <c r="Q988" s="194"/>
      <c r="R988" s="194"/>
      <c r="S988" s="194"/>
      <c r="T988" s="194"/>
      <c r="U988" s="194"/>
      <c r="V988" s="194"/>
    </row>
    <row r="989" spans="1:22" ht="16.5" customHeight="1">
      <c r="A989" s="194"/>
      <c r="B989" s="194"/>
      <c r="C989" s="474"/>
      <c r="D989" s="194"/>
      <c r="E989" s="194"/>
      <c r="F989" s="194"/>
      <c r="G989" s="194"/>
      <c r="H989" s="194"/>
      <c r="I989" s="194"/>
      <c r="J989" s="194"/>
      <c r="K989" s="194"/>
      <c r="L989" s="194"/>
      <c r="M989" s="194"/>
      <c r="N989" s="194"/>
      <c r="O989" s="194"/>
      <c r="P989" s="194"/>
      <c r="Q989" s="194"/>
      <c r="R989" s="194"/>
      <c r="S989" s="194"/>
      <c r="T989" s="194"/>
      <c r="U989" s="194"/>
      <c r="V989" s="194"/>
    </row>
    <row r="990" spans="1:22" ht="16.5" customHeight="1">
      <c r="A990" s="194"/>
      <c r="B990" s="194"/>
      <c r="C990" s="474"/>
      <c r="D990" s="194"/>
      <c r="E990" s="194"/>
      <c r="F990" s="194"/>
      <c r="G990" s="194"/>
      <c r="H990" s="194"/>
      <c r="I990" s="194"/>
      <c r="J990" s="194"/>
      <c r="K990" s="194"/>
      <c r="L990" s="194"/>
      <c r="M990" s="194"/>
      <c r="N990" s="194"/>
      <c r="O990" s="194"/>
      <c r="P990" s="194"/>
      <c r="Q990" s="194"/>
      <c r="R990" s="194"/>
      <c r="S990" s="194"/>
      <c r="T990" s="194"/>
      <c r="U990" s="194"/>
      <c r="V990" s="194"/>
    </row>
    <row r="991" spans="1:22" ht="16.5" customHeight="1">
      <c r="A991" s="194"/>
      <c r="B991" s="194"/>
      <c r="C991" s="474"/>
      <c r="D991" s="194"/>
      <c r="E991" s="194"/>
      <c r="F991" s="194"/>
      <c r="G991" s="194"/>
      <c r="H991" s="194"/>
      <c r="I991" s="194"/>
      <c r="J991" s="194"/>
      <c r="K991" s="194"/>
      <c r="L991" s="194"/>
      <c r="M991" s="194"/>
      <c r="N991" s="194"/>
      <c r="O991" s="194"/>
      <c r="P991" s="194"/>
      <c r="Q991" s="194"/>
      <c r="R991" s="194"/>
      <c r="S991" s="194"/>
      <c r="T991" s="194"/>
      <c r="U991" s="194"/>
      <c r="V991" s="194"/>
    </row>
    <row r="992" spans="1:22" ht="16.5" customHeight="1">
      <c r="A992" s="194"/>
      <c r="B992" s="194"/>
      <c r="C992" s="474"/>
      <c r="D992" s="194"/>
      <c r="E992" s="194"/>
      <c r="F992" s="194"/>
      <c r="G992" s="194"/>
      <c r="H992" s="194"/>
      <c r="I992" s="194"/>
      <c r="J992" s="194"/>
      <c r="K992" s="194"/>
      <c r="L992" s="194"/>
      <c r="M992" s="194"/>
      <c r="N992" s="194"/>
      <c r="O992" s="194"/>
      <c r="P992" s="194"/>
      <c r="Q992" s="194"/>
      <c r="R992" s="194"/>
      <c r="S992" s="194"/>
      <c r="T992" s="194"/>
      <c r="U992" s="194"/>
      <c r="V992" s="194"/>
    </row>
    <row r="993" spans="1:22" ht="16.5" customHeight="1">
      <c r="A993" s="194"/>
      <c r="B993" s="194"/>
      <c r="C993" s="474"/>
      <c r="D993" s="194"/>
      <c r="E993" s="194"/>
      <c r="F993" s="194"/>
      <c r="G993" s="194"/>
      <c r="H993" s="194"/>
      <c r="I993" s="194"/>
      <c r="J993" s="194"/>
      <c r="K993" s="194"/>
      <c r="L993" s="194"/>
      <c r="M993" s="194"/>
      <c r="N993" s="194"/>
      <c r="O993" s="194"/>
      <c r="P993" s="194"/>
      <c r="Q993" s="194"/>
      <c r="R993" s="194"/>
      <c r="S993" s="194"/>
      <c r="T993" s="194"/>
      <c r="U993" s="194"/>
      <c r="V993" s="194"/>
    </row>
    <row r="994" spans="1:22" ht="16.5" customHeight="1">
      <c r="A994" s="194"/>
      <c r="B994" s="194"/>
      <c r="C994" s="474"/>
      <c r="D994" s="194"/>
      <c r="E994" s="194"/>
      <c r="F994" s="194"/>
      <c r="G994" s="194"/>
      <c r="H994" s="194"/>
      <c r="I994" s="194"/>
      <c r="J994" s="194"/>
      <c r="K994" s="194"/>
      <c r="L994" s="194"/>
      <c r="M994" s="194"/>
      <c r="N994" s="194"/>
      <c r="O994" s="194"/>
      <c r="P994" s="194"/>
      <c r="Q994" s="194"/>
      <c r="R994" s="194"/>
      <c r="S994" s="194"/>
      <c r="T994" s="194"/>
      <c r="U994" s="194"/>
      <c r="V994" s="194"/>
    </row>
    <row r="995" spans="1:22" ht="16.5" customHeight="1">
      <c r="A995" s="194"/>
      <c r="B995" s="194"/>
      <c r="C995" s="474"/>
      <c r="D995" s="194"/>
      <c r="E995" s="194"/>
      <c r="F995" s="194"/>
      <c r="G995" s="194"/>
      <c r="H995" s="194"/>
      <c r="I995" s="194"/>
      <c r="J995" s="194"/>
      <c r="K995" s="194"/>
      <c r="L995" s="194"/>
      <c r="M995" s="194"/>
      <c r="N995" s="194"/>
      <c r="O995" s="194"/>
      <c r="P995" s="194"/>
      <c r="Q995" s="194"/>
      <c r="R995" s="194"/>
      <c r="S995" s="194"/>
      <c r="T995" s="194"/>
      <c r="U995" s="194"/>
      <c r="V995" s="194"/>
    </row>
    <row r="996" spans="1:22" ht="16.5" customHeight="1">
      <c r="A996" s="194"/>
      <c r="B996" s="194"/>
      <c r="C996" s="474"/>
      <c r="D996" s="194"/>
      <c r="E996" s="194"/>
      <c r="F996" s="194"/>
      <c r="G996" s="194"/>
      <c r="H996" s="194"/>
      <c r="I996" s="194"/>
      <c r="J996" s="194"/>
      <c r="K996" s="194"/>
      <c r="L996" s="194"/>
      <c r="M996" s="194"/>
      <c r="N996" s="194"/>
      <c r="O996" s="194"/>
      <c r="P996" s="194"/>
      <c r="Q996" s="194"/>
      <c r="R996" s="194"/>
      <c r="S996" s="194"/>
      <c r="T996" s="194"/>
      <c r="U996" s="194"/>
      <c r="V996" s="194"/>
    </row>
    <row r="997" spans="1:22" ht="16.5" customHeight="1">
      <c r="A997" s="194"/>
      <c r="B997" s="194"/>
      <c r="C997" s="474"/>
      <c r="D997" s="194"/>
      <c r="E997" s="194"/>
      <c r="F997" s="194"/>
      <c r="G997" s="194"/>
      <c r="H997" s="194"/>
      <c r="I997" s="194"/>
      <c r="J997" s="194"/>
      <c r="K997" s="194"/>
      <c r="L997" s="194"/>
      <c r="M997" s="194"/>
      <c r="N997" s="194"/>
      <c r="O997" s="194"/>
      <c r="P997" s="194"/>
      <c r="Q997" s="194"/>
      <c r="R997" s="194"/>
      <c r="S997" s="194"/>
      <c r="T997" s="194"/>
      <c r="U997" s="194"/>
      <c r="V997" s="194"/>
    </row>
    <row r="998" spans="1:22" ht="16.5" customHeight="1">
      <c r="A998" s="194"/>
      <c r="B998" s="194"/>
      <c r="C998" s="474"/>
      <c r="D998" s="194"/>
      <c r="E998" s="194"/>
      <c r="F998" s="194"/>
      <c r="G998" s="194"/>
      <c r="H998" s="194"/>
      <c r="I998" s="194"/>
      <c r="J998" s="194"/>
      <c r="K998" s="194"/>
      <c r="L998" s="194"/>
      <c r="M998" s="194"/>
      <c r="N998" s="194"/>
      <c r="O998" s="194"/>
      <c r="P998" s="194"/>
      <c r="Q998" s="194"/>
      <c r="R998" s="194"/>
      <c r="S998" s="194"/>
      <c r="T998" s="194"/>
      <c r="U998" s="194"/>
      <c r="V998" s="194"/>
    </row>
    <row r="999" spans="1:22" ht="16.5" customHeight="1">
      <c r="A999" s="194"/>
      <c r="B999" s="194"/>
      <c r="C999" s="474"/>
      <c r="D999" s="194"/>
      <c r="E999" s="194"/>
      <c r="F999" s="194"/>
      <c r="G999" s="194"/>
      <c r="H999" s="194"/>
      <c r="I999" s="194"/>
      <c r="J999" s="194"/>
      <c r="K999" s="194"/>
      <c r="L999" s="194"/>
      <c r="M999" s="194"/>
      <c r="N999" s="194"/>
      <c r="O999" s="194"/>
      <c r="P999" s="194"/>
      <c r="Q999" s="194"/>
      <c r="R999" s="194"/>
      <c r="S999" s="194"/>
      <c r="T999" s="194"/>
      <c r="U999" s="194"/>
      <c r="V999" s="194"/>
    </row>
    <row r="1000" spans="1:22" ht="16.5" customHeight="1">
      <c r="A1000" s="194"/>
      <c r="B1000" s="194"/>
      <c r="C1000" s="474"/>
      <c r="D1000" s="194"/>
      <c r="E1000" s="194"/>
      <c r="F1000" s="194"/>
      <c r="G1000" s="194"/>
      <c r="H1000" s="194"/>
      <c r="I1000" s="194"/>
      <c r="J1000" s="194"/>
      <c r="K1000" s="194"/>
      <c r="L1000" s="194"/>
      <c r="M1000" s="194"/>
      <c r="N1000" s="194"/>
      <c r="O1000" s="194"/>
      <c r="P1000" s="194"/>
      <c r="Q1000" s="194"/>
      <c r="R1000" s="194"/>
      <c r="S1000" s="194"/>
      <c r="T1000" s="194"/>
      <c r="U1000" s="194"/>
      <c r="V1000" s="194"/>
    </row>
    <row r="1001" spans="1:22" ht="16.5" customHeight="1">
      <c r="A1001" s="194"/>
      <c r="B1001" s="194"/>
      <c r="C1001" s="474"/>
      <c r="D1001" s="194"/>
      <c r="E1001" s="194"/>
      <c r="F1001" s="194"/>
      <c r="G1001" s="194"/>
      <c r="H1001" s="194"/>
      <c r="I1001" s="194"/>
      <c r="J1001" s="194"/>
      <c r="K1001" s="194"/>
      <c r="L1001" s="194"/>
      <c r="M1001" s="194"/>
      <c r="N1001" s="194"/>
      <c r="O1001" s="194"/>
      <c r="P1001" s="194"/>
      <c r="Q1001" s="194"/>
      <c r="R1001" s="194"/>
      <c r="S1001" s="194"/>
      <c r="T1001" s="194"/>
      <c r="U1001" s="194"/>
      <c r="V1001" s="194"/>
    </row>
    <row r="1002" spans="1:22" ht="16.5" customHeight="1">
      <c r="A1002" s="194"/>
      <c r="B1002" s="194"/>
      <c r="C1002" s="474"/>
      <c r="D1002" s="194"/>
      <c r="E1002" s="194"/>
      <c r="F1002" s="194"/>
      <c r="G1002" s="194"/>
      <c r="H1002" s="194"/>
      <c r="I1002" s="194"/>
      <c r="J1002" s="194"/>
      <c r="K1002" s="194"/>
      <c r="L1002" s="194"/>
      <c r="M1002" s="194"/>
      <c r="N1002" s="194"/>
      <c r="O1002" s="194"/>
      <c r="P1002" s="194"/>
      <c r="Q1002" s="194"/>
      <c r="R1002" s="194"/>
      <c r="S1002" s="194"/>
      <c r="T1002" s="194"/>
      <c r="U1002" s="194"/>
      <c r="V1002" s="1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77" customWidth="1"/>
    <col min="2" max="2" width="47.625" style="277" customWidth="1"/>
    <col min="3" max="3" width="47.625" style="421" customWidth="1"/>
    <col min="4" max="20" width="13.25" style="277" customWidth="1"/>
    <col min="21" max="22" width="6.625" style="277" customWidth="1"/>
    <col min="23" max="16384" width="13.25" style="277"/>
  </cols>
  <sheetData>
    <row r="1" spans="1:22" ht="20.25" thickBot="1">
      <c r="A1" s="1987" t="s">
        <v>426</v>
      </c>
      <c r="B1" s="1988"/>
      <c r="C1" s="1988"/>
      <c r="D1" s="276"/>
      <c r="E1" s="276"/>
      <c r="F1" s="276"/>
      <c r="G1" s="276"/>
      <c r="H1" s="276"/>
      <c r="I1" s="276"/>
      <c r="J1" s="276"/>
      <c r="K1" s="276"/>
      <c r="L1" s="276"/>
      <c r="M1" s="276"/>
      <c r="N1" s="276"/>
      <c r="O1" s="1083"/>
      <c r="P1" s="276"/>
      <c r="Q1" s="276"/>
      <c r="R1" s="276"/>
      <c r="S1" s="276"/>
      <c r="T1" s="276"/>
      <c r="U1" s="276"/>
      <c r="V1" s="276"/>
    </row>
    <row r="2" spans="1:22" ht="17.25" customHeight="1" thickBot="1">
      <c r="A2" s="1989" t="s">
        <v>427</v>
      </c>
      <c r="B2" s="1990"/>
      <c r="C2" s="590">
        <v>45837</v>
      </c>
      <c r="D2" s="276"/>
      <c r="E2" s="276"/>
      <c r="F2" s="276"/>
      <c r="G2" s="276"/>
      <c r="H2" s="276"/>
      <c r="I2" s="276"/>
      <c r="J2" s="276"/>
      <c r="K2" s="276"/>
      <c r="L2" s="276"/>
      <c r="M2" s="276"/>
      <c r="N2" s="276"/>
      <c r="O2" s="276"/>
      <c r="P2" s="276"/>
      <c r="Q2" s="276"/>
      <c r="R2" s="276"/>
      <c r="S2" s="276"/>
      <c r="T2" s="276"/>
      <c r="U2" s="276"/>
      <c r="V2" s="276"/>
    </row>
    <row r="3" spans="1:22" ht="18.75">
      <c r="A3" s="1991" t="s">
        <v>428</v>
      </c>
      <c r="B3" s="278" t="s">
        <v>429</v>
      </c>
      <c r="C3" s="1259" t="s">
        <v>430</v>
      </c>
      <c r="D3" s="276"/>
      <c r="E3" s="276"/>
      <c r="F3" s="276"/>
      <c r="G3" s="276"/>
      <c r="H3" s="276"/>
      <c r="I3" s="276"/>
      <c r="J3" s="276"/>
      <c r="K3" s="276"/>
      <c r="L3" s="276"/>
      <c r="M3" s="276"/>
      <c r="N3" s="276"/>
      <c r="O3" s="276"/>
      <c r="P3" s="276"/>
      <c r="Q3" s="276"/>
      <c r="R3" s="276"/>
      <c r="S3" s="276"/>
      <c r="T3" s="276"/>
      <c r="U3" s="276"/>
      <c r="V3" s="276"/>
    </row>
    <row r="4" spans="1:22" ht="18.75">
      <c r="A4" s="1985"/>
      <c r="B4" s="279" t="s">
        <v>431</v>
      </c>
      <c r="C4" s="995" t="s">
        <v>432</v>
      </c>
      <c r="D4" s="276"/>
      <c r="E4" s="276"/>
      <c r="F4" s="276"/>
      <c r="G4" s="276"/>
      <c r="H4" s="276"/>
      <c r="I4" s="276"/>
      <c r="J4" s="276"/>
      <c r="K4" s="276"/>
      <c r="L4" s="276"/>
      <c r="M4" s="276"/>
      <c r="N4" s="276"/>
      <c r="O4" s="276"/>
      <c r="P4" s="276"/>
      <c r="Q4" s="276"/>
      <c r="R4" s="276"/>
      <c r="S4" s="276"/>
      <c r="T4" s="276"/>
      <c r="U4" s="276"/>
      <c r="V4" s="276"/>
    </row>
    <row r="5" spans="1:22" ht="18.75">
      <c r="A5" s="1985"/>
      <c r="B5" s="279" t="s">
        <v>433</v>
      </c>
      <c r="C5" s="995" t="s">
        <v>260</v>
      </c>
      <c r="D5" s="276"/>
      <c r="E5" s="276"/>
      <c r="F5" s="276"/>
      <c r="G5" s="276"/>
      <c r="H5" s="276"/>
      <c r="I5" s="276"/>
      <c r="J5" s="276"/>
      <c r="K5" s="276"/>
      <c r="L5" s="276"/>
      <c r="M5" s="276"/>
      <c r="N5" s="276"/>
      <c r="O5" s="276"/>
      <c r="P5" s="276"/>
      <c r="Q5" s="276"/>
      <c r="R5" s="276"/>
      <c r="S5" s="276"/>
      <c r="T5" s="276"/>
      <c r="U5" s="276"/>
      <c r="V5" s="276"/>
    </row>
    <row r="6" spans="1:22" ht="18.75">
      <c r="A6" s="1985"/>
      <c r="B6" s="279" t="s">
        <v>261</v>
      </c>
      <c r="C6" s="995" t="s">
        <v>434</v>
      </c>
      <c r="D6" s="276"/>
      <c r="E6" s="276"/>
      <c r="F6" s="276"/>
      <c r="G6" s="276"/>
      <c r="H6" s="276"/>
      <c r="I6" s="276"/>
      <c r="J6" s="276"/>
      <c r="K6" s="276"/>
      <c r="L6" s="276"/>
      <c r="M6" s="276"/>
      <c r="N6" s="276"/>
      <c r="O6" s="276"/>
      <c r="P6" s="276"/>
      <c r="Q6" s="276"/>
      <c r="R6" s="276"/>
      <c r="S6" s="276"/>
      <c r="T6" s="276"/>
      <c r="U6" s="276"/>
      <c r="V6" s="276"/>
    </row>
    <row r="7" spans="1:22" ht="18.75">
      <c r="A7" s="1985"/>
      <c r="B7" s="279" t="s">
        <v>435</v>
      </c>
      <c r="C7" s="1260" t="s">
        <v>436</v>
      </c>
      <c r="D7" s="276"/>
      <c r="E7" s="276"/>
      <c r="F7" s="276"/>
      <c r="G7" s="276"/>
      <c r="H7" s="276"/>
      <c r="I7" s="276"/>
      <c r="J7" s="276"/>
      <c r="K7" s="276"/>
      <c r="L7" s="276"/>
      <c r="M7" s="276"/>
      <c r="N7" s="276"/>
      <c r="O7" s="276"/>
      <c r="P7" s="276"/>
      <c r="Q7" s="276"/>
      <c r="R7" s="276"/>
      <c r="S7" s="276"/>
      <c r="T7" s="276"/>
      <c r="U7" s="276"/>
      <c r="V7" s="276"/>
    </row>
    <row r="8" spans="1:22" ht="18.75">
      <c r="A8" s="1985"/>
      <c r="B8" s="279" t="s">
        <v>437</v>
      </c>
      <c r="C8" s="996" t="s">
        <v>438</v>
      </c>
      <c r="D8" s="276"/>
      <c r="E8" s="276"/>
      <c r="F8" s="276"/>
      <c r="G8" s="276"/>
      <c r="H8" s="276"/>
      <c r="I8" s="276"/>
      <c r="J8" s="276"/>
      <c r="K8" s="276"/>
      <c r="L8" s="276"/>
      <c r="M8" s="276"/>
      <c r="N8" s="276"/>
      <c r="O8" s="276"/>
      <c r="P8" s="276"/>
      <c r="Q8" s="276"/>
      <c r="R8" s="276"/>
      <c r="S8" s="276"/>
      <c r="T8" s="276"/>
      <c r="U8" s="276"/>
      <c r="V8" s="276"/>
    </row>
    <row r="9" spans="1:22" ht="18.75">
      <c r="A9" s="1985"/>
      <c r="B9" s="279" t="s">
        <v>439</v>
      </c>
      <c r="C9" s="1261">
        <v>229634218459.67999</v>
      </c>
      <c r="D9" s="276"/>
      <c r="E9" s="276"/>
      <c r="F9" s="276"/>
      <c r="G9" s="276"/>
      <c r="H9" s="276"/>
      <c r="I9" s="276"/>
      <c r="J9" s="276"/>
      <c r="K9" s="276"/>
      <c r="L9" s="276"/>
      <c r="M9" s="276"/>
      <c r="N9" s="276"/>
      <c r="O9" s="276"/>
      <c r="P9" s="276"/>
      <c r="Q9" s="276"/>
      <c r="R9" s="276"/>
      <c r="S9" s="276"/>
      <c r="T9" s="276"/>
      <c r="U9" s="276"/>
      <c r="V9" s="276"/>
    </row>
    <row r="10" spans="1:22" ht="18.75">
      <c r="A10" s="1985"/>
      <c r="B10" s="279" t="s">
        <v>440</v>
      </c>
      <c r="C10" s="995" t="s">
        <v>441</v>
      </c>
      <c r="D10" s="276"/>
      <c r="E10" s="276"/>
      <c r="F10" s="276"/>
      <c r="G10" s="276"/>
      <c r="H10" s="276"/>
      <c r="I10" s="276"/>
      <c r="J10" s="276"/>
      <c r="K10" s="276"/>
      <c r="L10" s="276"/>
      <c r="M10" s="276"/>
      <c r="N10" s="276"/>
      <c r="O10" s="276"/>
      <c r="P10" s="276"/>
      <c r="Q10" s="276"/>
      <c r="R10" s="276"/>
      <c r="S10" s="276"/>
      <c r="T10" s="276"/>
      <c r="U10" s="276"/>
      <c r="V10" s="276"/>
    </row>
    <row r="11" spans="1:22" ht="18.75">
      <c r="A11" s="1985"/>
      <c r="B11" s="279" t="s">
        <v>442</v>
      </c>
      <c r="C11" s="995" t="s">
        <v>270</v>
      </c>
      <c r="D11" s="276"/>
      <c r="E11" s="276"/>
      <c r="F11" s="276"/>
      <c r="G11" s="276"/>
      <c r="H11" s="276"/>
      <c r="I11" s="276"/>
      <c r="J11" s="276"/>
      <c r="K11" s="276"/>
      <c r="L11" s="276"/>
      <c r="M11" s="276"/>
      <c r="N11" s="276"/>
      <c r="O11" s="276"/>
      <c r="P11" s="276"/>
      <c r="Q11" s="276"/>
      <c r="R11" s="276"/>
      <c r="S11" s="276"/>
      <c r="T11" s="276"/>
      <c r="U11" s="276"/>
      <c r="V11" s="276"/>
    </row>
    <row r="12" spans="1:22" ht="18.75">
      <c r="A12" s="1985"/>
      <c r="B12" s="279" t="s">
        <v>443</v>
      </c>
      <c r="C12" s="995" t="s">
        <v>272</v>
      </c>
      <c r="D12" s="276"/>
      <c r="E12" s="276"/>
      <c r="F12" s="276"/>
      <c r="G12" s="276"/>
      <c r="H12" s="276"/>
      <c r="I12" s="276"/>
      <c r="J12" s="276"/>
      <c r="K12" s="276"/>
      <c r="L12" s="276"/>
      <c r="M12" s="276"/>
      <c r="N12" s="276"/>
      <c r="O12" s="276"/>
      <c r="P12" s="276"/>
      <c r="Q12" s="276"/>
      <c r="R12" s="276"/>
      <c r="S12" s="276"/>
      <c r="T12" s="276"/>
      <c r="U12" s="276"/>
      <c r="V12" s="276"/>
    </row>
    <row r="13" spans="1:22" ht="18.75">
      <c r="A13" s="1985"/>
      <c r="B13" s="279" t="s">
        <v>444</v>
      </c>
      <c r="C13" s="995" t="s">
        <v>270</v>
      </c>
      <c r="D13" s="276"/>
      <c r="E13" s="276"/>
      <c r="F13" s="276"/>
      <c r="G13" s="276"/>
      <c r="H13" s="276"/>
      <c r="I13" s="276"/>
      <c r="J13" s="276"/>
      <c r="K13" s="276"/>
      <c r="L13" s="276"/>
      <c r="M13" s="276"/>
      <c r="N13" s="276"/>
      <c r="O13" s="276"/>
      <c r="P13" s="276"/>
      <c r="Q13" s="276"/>
      <c r="R13" s="276"/>
      <c r="S13" s="276"/>
      <c r="T13" s="276"/>
      <c r="U13" s="276"/>
      <c r="V13" s="276"/>
    </row>
    <row r="14" spans="1:22" ht="18.75">
      <c r="A14" s="1985"/>
      <c r="B14" s="279" t="s">
        <v>445</v>
      </c>
      <c r="C14" s="995" t="s">
        <v>270</v>
      </c>
      <c r="D14" s="276"/>
      <c r="E14" s="276"/>
      <c r="F14" s="276"/>
      <c r="G14" s="276"/>
      <c r="H14" s="276"/>
      <c r="I14" s="276"/>
      <c r="J14" s="276"/>
      <c r="K14" s="276"/>
      <c r="L14" s="276"/>
      <c r="M14" s="276"/>
      <c r="N14" s="276"/>
      <c r="O14" s="276"/>
      <c r="P14" s="276"/>
      <c r="Q14" s="276"/>
      <c r="R14" s="276"/>
      <c r="S14" s="276"/>
      <c r="T14" s="276"/>
      <c r="U14" s="276"/>
      <c r="V14" s="276"/>
    </row>
    <row r="15" spans="1:22" ht="18.75">
      <c r="A15" s="1985"/>
      <c r="B15" s="279" t="s">
        <v>446</v>
      </c>
      <c r="C15" s="995" t="s">
        <v>260</v>
      </c>
      <c r="D15" s="276"/>
      <c r="E15" s="276"/>
      <c r="F15" s="276"/>
      <c r="G15" s="276"/>
      <c r="H15" s="276"/>
      <c r="I15" s="276"/>
      <c r="J15" s="276"/>
      <c r="K15" s="276"/>
      <c r="L15" s="276"/>
      <c r="M15" s="276"/>
      <c r="N15" s="276"/>
      <c r="O15" s="276"/>
      <c r="P15" s="276"/>
      <c r="Q15" s="276"/>
      <c r="R15" s="276"/>
      <c r="S15" s="276"/>
      <c r="T15" s="276"/>
      <c r="U15" s="276"/>
      <c r="V15" s="276"/>
    </row>
    <row r="16" spans="1:22" ht="18.75">
      <c r="A16" s="1985"/>
      <c r="B16" s="279" t="s">
        <v>447</v>
      </c>
      <c r="C16" s="995" t="s">
        <v>310</v>
      </c>
      <c r="D16" s="276"/>
      <c r="E16" s="276"/>
      <c r="F16" s="276"/>
      <c r="G16" s="276"/>
      <c r="H16" s="276"/>
      <c r="I16" s="276"/>
      <c r="J16" s="276"/>
      <c r="K16" s="276"/>
      <c r="L16" s="276"/>
      <c r="M16" s="276"/>
      <c r="N16" s="276"/>
      <c r="O16" s="276"/>
      <c r="P16" s="276"/>
      <c r="Q16" s="276"/>
      <c r="R16" s="276"/>
      <c r="S16" s="276"/>
      <c r="T16" s="276"/>
      <c r="U16" s="276"/>
      <c r="V16" s="276"/>
    </row>
    <row r="17" spans="1:22" ht="49.5">
      <c r="A17" s="1985"/>
      <c r="B17" s="279" t="s">
        <v>448</v>
      </c>
      <c r="C17" s="995" t="s">
        <v>449</v>
      </c>
      <c r="D17" s="276"/>
      <c r="E17" s="276"/>
      <c r="F17" s="276"/>
      <c r="G17" s="276"/>
      <c r="H17" s="276"/>
      <c r="I17" s="276"/>
      <c r="J17" s="276"/>
      <c r="K17" s="276"/>
      <c r="L17" s="276"/>
      <c r="M17" s="276"/>
      <c r="N17" s="276"/>
      <c r="O17" s="276"/>
      <c r="P17" s="276"/>
      <c r="Q17" s="276"/>
      <c r="R17" s="276"/>
      <c r="S17" s="276"/>
      <c r="T17" s="276"/>
      <c r="U17" s="276"/>
      <c r="V17" s="276"/>
    </row>
    <row r="18" spans="1:22" ht="33">
      <c r="A18" s="1985"/>
      <c r="B18" s="279" t="s">
        <v>279</v>
      </c>
      <c r="C18" s="995" t="s">
        <v>280</v>
      </c>
      <c r="D18" s="276"/>
      <c r="E18" s="276"/>
      <c r="F18" s="276"/>
      <c r="G18" s="276"/>
      <c r="H18" s="276"/>
      <c r="I18" s="276"/>
      <c r="J18" s="276"/>
      <c r="K18" s="276"/>
      <c r="L18" s="276"/>
      <c r="M18" s="276"/>
      <c r="N18" s="276"/>
      <c r="O18" s="276"/>
      <c r="P18" s="276"/>
      <c r="Q18" s="276"/>
      <c r="R18" s="276"/>
      <c r="S18" s="276"/>
      <c r="T18" s="276"/>
      <c r="U18" s="276"/>
      <c r="V18" s="276"/>
    </row>
    <row r="19" spans="1:22" ht="18.75">
      <c r="A19" s="1985"/>
      <c r="B19" s="279" t="s">
        <v>450</v>
      </c>
      <c r="C19" s="995" t="s">
        <v>310</v>
      </c>
      <c r="D19" s="276"/>
      <c r="E19" s="276"/>
      <c r="F19" s="276"/>
      <c r="G19" s="276"/>
      <c r="H19" s="276"/>
      <c r="I19" s="276"/>
      <c r="J19" s="276"/>
      <c r="K19" s="276"/>
      <c r="L19" s="276"/>
      <c r="M19" s="276"/>
      <c r="N19" s="276"/>
      <c r="O19" s="276"/>
      <c r="P19" s="276"/>
      <c r="Q19" s="276"/>
      <c r="R19" s="276"/>
      <c r="S19" s="276"/>
      <c r="T19" s="276"/>
      <c r="U19" s="276"/>
      <c r="V19" s="276"/>
    </row>
    <row r="20" spans="1:22" ht="18.75">
      <c r="A20" s="1985"/>
      <c r="B20" s="279" t="s">
        <v>451</v>
      </c>
      <c r="C20" s="995" t="s">
        <v>270</v>
      </c>
      <c r="D20" s="276"/>
      <c r="E20" s="276"/>
      <c r="F20" s="276"/>
      <c r="G20" s="276"/>
      <c r="H20" s="276"/>
      <c r="I20" s="276"/>
      <c r="J20" s="276"/>
      <c r="K20" s="276"/>
      <c r="L20" s="276"/>
      <c r="M20" s="276"/>
      <c r="N20" s="276"/>
      <c r="O20" s="276"/>
      <c r="P20" s="276"/>
      <c r="Q20" s="276"/>
      <c r="R20" s="276"/>
      <c r="S20" s="276"/>
      <c r="T20" s="276"/>
      <c r="U20" s="276"/>
      <c r="V20" s="276"/>
    </row>
    <row r="21" spans="1:22" ht="18.75">
      <c r="A21" s="1985"/>
      <c r="B21" s="279" t="s">
        <v>452</v>
      </c>
      <c r="C21" s="995" t="s">
        <v>310</v>
      </c>
      <c r="D21" s="276"/>
      <c r="E21" s="276"/>
      <c r="F21" s="276"/>
      <c r="G21" s="276"/>
      <c r="H21" s="276"/>
      <c r="I21" s="276"/>
      <c r="J21" s="276"/>
      <c r="K21" s="276"/>
      <c r="L21" s="276"/>
      <c r="M21" s="276"/>
      <c r="N21" s="276"/>
      <c r="O21" s="276"/>
      <c r="P21" s="276"/>
      <c r="Q21" s="276"/>
      <c r="R21" s="276"/>
      <c r="S21" s="276"/>
      <c r="T21" s="276"/>
      <c r="U21" s="276"/>
      <c r="V21" s="276"/>
    </row>
    <row r="22" spans="1:22" ht="18.75">
      <c r="A22" s="1985"/>
      <c r="B22" s="279" t="s">
        <v>453</v>
      </c>
      <c r="C22" s="995" t="s">
        <v>310</v>
      </c>
      <c r="D22" s="276"/>
      <c r="E22" s="276"/>
      <c r="F22" s="276"/>
      <c r="G22" s="276"/>
      <c r="H22" s="276"/>
      <c r="I22" s="276"/>
      <c r="J22" s="276"/>
      <c r="K22" s="276"/>
      <c r="L22" s="276"/>
      <c r="M22" s="276"/>
      <c r="N22" s="276"/>
      <c r="O22" s="276"/>
      <c r="P22" s="276"/>
      <c r="Q22" s="276"/>
      <c r="R22" s="276"/>
      <c r="S22" s="276"/>
      <c r="T22" s="276"/>
      <c r="U22" s="276"/>
      <c r="V22" s="276"/>
    </row>
    <row r="23" spans="1:22" ht="18.75">
      <c r="A23" s="1985"/>
      <c r="B23" s="279" t="s">
        <v>454</v>
      </c>
      <c r="C23" s="995" t="s">
        <v>455</v>
      </c>
      <c r="D23" s="276"/>
      <c r="E23" s="276"/>
      <c r="F23" s="276"/>
      <c r="G23" s="276"/>
      <c r="H23" s="276"/>
      <c r="I23" s="276"/>
      <c r="J23" s="276"/>
      <c r="K23" s="276"/>
      <c r="L23" s="276"/>
      <c r="M23" s="276"/>
      <c r="N23" s="276"/>
      <c r="O23" s="276"/>
      <c r="P23" s="276"/>
      <c r="Q23" s="276"/>
      <c r="R23" s="276"/>
      <c r="S23" s="276"/>
      <c r="T23" s="276"/>
      <c r="U23" s="276"/>
      <c r="V23" s="276"/>
    </row>
    <row r="24" spans="1:22" ht="18.75">
      <c r="A24" s="1985"/>
      <c r="B24" s="279" t="s">
        <v>456</v>
      </c>
      <c r="C24" s="995" t="s">
        <v>310</v>
      </c>
      <c r="D24" s="276"/>
      <c r="E24" s="276"/>
      <c r="F24" s="276"/>
      <c r="G24" s="276"/>
      <c r="H24" s="276"/>
      <c r="I24" s="276"/>
      <c r="J24" s="276"/>
      <c r="K24" s="276"/>
      <c r="L24" s="276"/>
      <c r="M24" s="276"/>
      <c r="N24" s="276"/>
      <c r="O24" s="276"/>
      <c r="P24" s="276"/>
      <c r="Q24" s="276"/>
      <c r="R24" s="276"/>
      <c r="S24" s="276"/>
      <c r="T24" s="276"/>
      <c r="U24" s="276"/>
      <c r="V24" s="276"/>
    </row>
    <row r="25" spans="1:22" ht="18.75">
      <c r="A25" s="1985"/>
      <c r="B25" s="279" t="s">
        <v>457</v>
      </c>
      <c r="C25" s="995" t="s">
        <v>289</v>
      </c>
      <c r="D25" s="276"/>
      <c r="E25" s="276"/>
      <c r="F25" s="276"/>
      <c r="G25" s="276"/>
      <c r="H25" s="276"/>
      <c r="I25" s="276"/>
      <c r="J25" s="276"/>
      <c r="K25" s="276"/>
      <c r="L25" s="276"/>
      <c r="M25" s="276"/>
      <c r="N25" s="276"/>
      <c r="O25" s="276"/>
      <c r="P25" s="276"/>
      <c r="Q25" s="276"/>
      <c r="R25" s="276"/>
      <c r="S25" s="276"/>
      <c r="T25" s="276"/>
      <c r="U25" s="276"/>
      <c r="V25" s="276"/>
    </row>
    <row r="26" spans="1:22" ht="18.75">
      <c r="A26" s="1985"/>
      <c r="B26" s="279" t="s">
        <v>458</v>
      </c>
      <c r="C26" s="995" t="s">
        <v>310</v>
      </c>
      <c r="D26" s="276"/>
      <c r="E26" s="276"/>
      <c r="F26" s="276"/>
      <c r="G26" s="276"/>
      <c r="H26" s="276"/>
      <c r="I26" s="276"/>
      <c r="J26" s="276"/>
      <c r="K26" s="276"/>
      <c r="L26" s="276"/>
      <c r="M26" s="276"/>
      <c r="N26" s="276"/>
      <c r="O26" s="276"/>
      <c r="P26" s="276"/>
      <c r="Q26" s="276"/>
      <c r="R26" s="276"/>
      <c r="S26" s="276"/>
      <c r="T26" s="276"/>
      <c r="U26" s="276"/>
      <c r="V26" s="276"/>
    </row>
    <row r="27" spans="1:22" ht="18.75">
      <c r="A27" s="1985"/>
      <c r="B27" s="279" t="s">
        <v>459</v>
      </c>
      <c r="C27" s="995" t="s">
        <v>292</v>
      </c>
      <c r="D27" s="276"/>
      <c r="E27" s="276"/>
      <c r="F27" s="276"/>
      <c r="G27" s="276"/>
      <c r="H27" s="276"/>
      <c r="I27" s="276"/>
      <c r="J27" s="276"/>
      <c r="K27" s="276"/>
      <c r="L27" s="276"/>
      <c r="M27" s="276"/>
      <c r="N27" s="276"/>
      <c r="O27" s="276"/>
      <c r="P27" s="276"/>
      <c r="Q27" s="276"/>
      <c r="R27" s="276"/>
      <c r="S27" s="276"/>
      <c r="T27" s="276"/>
      <c r="U27" s="276"/>
      <c r="V27" s="276"/>
    </row>
    <row r="28" spans="1:22" ht="18.75">
      <c r="A28" s="1985"/>
      <c r="B28" s="279" t="s">
        <v>460</v>
      </c>
      <c r="C28" s="995" t="s">
        <v>294</v>
      </c>
      <c r="D28" s="276"/>
      <c r="E28" s="276"/>
      <c r="F28" s="276"/>
      <c r="G28" s="276"/>
      <c r="H28" s="276"/>
      <c r="I28" s="276"/>
      <c r="J28" s="276"/>
      <c r="K28" s="276"/>
      <c r="L28" s="276"/>
      <c r="M28" s="276"/>
      <c r="N28" s="276"/>
      <c r="O28" s="276"/>
      <c r="P28" s="276"/>
      <c r="Q28" s="276"/>
      <c r="R28" s="276"/>
      <c r="S28" s="276"/>
      <c r="T28" s="276"/>
      <c r="U28" s="276"/>
      <c r="V28" s="276"/>
    </row>
    <row r="29" spans="1:22" ht="49.5">
      <c r="A29" s="1985"/>
      <c r="B29" s="279" t="s">
        <v>461</v>
      </c>
      <c r="C29" s="995" t="s">
        <v>462</v>
      </c>
      <c r="D29" s="276"/>
      <c r="E29" s="276"/>
      <c r="F29" s="276"/>
      <c r="G29" s="276"/>
      <c r="H29" s="276"/>
      <c r="I29" s="276"/>
      <c r="J29" s="276"/>
      <c r="K29" s="276"/>
      <c r="L29" s="276"/>
      <c r="M29" s="276"/>
      <c r="N29" s="276"/>
      <c r="O29" s="276"/>
      <c r="P29" s="276"/>
      <c r="Q29" s="276"/>
      <c r="R29" s="276"/>
      <c r="S29" s="276"/>
      <c r="T29" s="276"/>
      <c r="U29" s="276"/>
      <c r="V29" s="276"/>
    </row>
    <row r="30" spans="1:22" ht="33">
      <c r="A30" s="1985"/>
      <c r="B30" s="279" t="s">
        <v>463</v>
      </c>
      <c r="C30" s="995" t="s">
        <v>464</v>
      </c>
      <c r="D30" s="276"/>
      <c r="E30" s="276"/>
      <c r="F30" s="276"/>
      <c r="G30" s="276"/>
      <c r="H30" s="276"/>
      <c r="I30" s="276"/>
      <c r="J30" s="276"/>
      <c r="K30" s="276"/>
      <c r="L30" s="276"/>
      <c r="M30" s="276"/>
      <c r="N30" s="276"/>
      <c r="O30" s="276"/>
      <c r="P30" s="276"/>
      <c r="Q30" s="276"/>
      <c r="R30" s="276"/>
      <c r="S30" s="276"/>
      <c r="T30" s="276"/>
      <c r="U30" s="276"/>
      <c r="V30" s="276"/>
    </row>
    <row r="31" spans="1:22" ht="66">
      <c r="A31" s="1985"/>
      <c r="B31" s="279" t="s">
        <v>465</v>
      </c>
      <c r="C31" s="995" t="s">
        <v>466</v>
      </c>
      <c r="D31" s="276"/>
      <c r="E31" s="276"/>
      <c r="F31" s="276"/>
      <c r="G31" s="276"/>
      <c r="H31" s="276"/>
      <c r="I31" s="276"/>
      <c r="J31" s="276"/>
      <c r="K31" s="276"/>
      <c r="L31" s="276"/>
      <c r="M31" s="276"/>
      <c r="N31" s="276"/>
      <c r="O31" s="276"/>
      <c r="P31" s="276"/>
      <c r="Q31" s="276"/>
      <c r="R31" s="276"/>
      <c r="S31" s="276"/>
      <c r="T31" s="276"/>
      <c r="U31" s="276"/>
      <c r="V31" s="276"/>
    </row>
    <row r="32" spans="1:22" ht="33.75" thickBot="1">
      <c r="A32" s="1986"/>
      <c r="B32" s="280" t="s">
        <v>301</v>
      </c>
      <c r="C32" s="1262" t="s">
        <v>467</v>
      </c>
      <c r="D32" s="276"/>
      <c r="E32" s="276"/>
      <c r="F32" s="276"/>
      <c r="G32" s="276"/>
      <c r="H32" s="276"/>
      <c r="I32" s="276"/>
      <c r="J32" s="276"/>
      <c r="K32" s="276"/>
      <c r="L32" s="276"/>
      <c r="M32" s="276"/>
      <c r="N32" s="276"/>
      <c r="O32" s="276"/>
      <c r="P32" s="276"/>
      <c r="Q32" s="276"/>
      <c r="R32" s="276"/>
      <c r="S32" s="276"/>
      <c r="T32" s="276"/>
      <c r="U32" s="276"/>
      <c r="V32" s="276"/>
    </row>
    <row r="33" spans="1:22" ht="18.75">
      <c r="A33" s="1984" t="s">
        <v>468</v>
      </c>
      <c r="B33" s="278" t="s">
        <v>469</v>
      </c>
      <c r="C33" s="995" t="s">
        <v>434</v>
      </c>
      <c r="D33" s="276"/>
      <c r="E33" s="276"/>
      <c r="F33" s="276"/>
      <c r="G33" s="276"/>
      <c r="H33" s="276"/>
      <c r="I33" s="276"/>
      <c r="J33" s="276"/>
      <c r="K33" s="276"/>
      <c r="L33" s="276"/>
      <c r="M33" s="276"/>
      <c r="N33" s="276"/>
      <c r="O33" s="276"/>
      <c r="P33" s="276"/>
      <c r="Q33" s="276"/>
      <c r="R33" s="276"/>
      <c r="S33" s="276"/>
      <c r="T33" s="276"/>
      <c r="U33" s="276"/>
      <c r="V33" s="276"/>
    </row>
    <row r="34" spans="1:22" ht="33">
      <c r="A34" s="1985"/>
      <c r="B34" s="279" t="s">
        <v>470</v>
      </c>
      <c r="C34" s="995" t="s">
        <v>471</v>
      </c>
      <c r="D34" s="276"/>
      <c r="E34" s="276"/>
      <c r="F34" s="276"/>
      <c r="G34" s="276"/>
      <c r="H34" s="276"/>
      <c r="I34" s="276"/>
      <c r="J34" s="276"/>
      <c r="K34" s="276"/>
      <c r="L34" s="276"/>
      <c r="M34" s="276"/>
      <c r="N34" s="276"/>
      <c r="O34" s="276"/>
      <c r="P34" s="276"/>
      <c r="Q34" s="276"/>
      <c r="R34" s="276"/>
      <c r="S34" s="276"/>
      <c r="T34" s="276"/>
      <c r="U34" s="276"/>
      <c r="V34" s="276"/>
    </row>
    <row r="35" spans="1:22" ht="18.75">
      <c r="A35" s="1985"/>
      <c r="B35" s="279" t="s">
        <v>472</v>
      </c>
      <c r="C35" s="995" t="s">
        <v>307</v>
      </c>
      <c r="D35" s="276"/>
      <c r="E35" s="276"/>
      <c r="F35" s="276"/>
      <c r="G35" s="276"/>
      <c r="H35" s="276"/>
      <c r="I35" s="276"/>
      <c r="J35" s="276"/>
      <c r="K35" s="276"/>
      <c r="L35" s="276"/>
      <c r="M35" s="276"/>
      <c r="N35" s="276"/>
      <c r="O35" s="276"/>
      <c r="P35" s="276"/>
      <c r="Q35" s="276"/>
      <c r="R35" s="276"/>
      <c r="S35" s="276"/>
      <c r="T35" s="276"/>
      <c r="U35" s="276"/>
      <c r="V35" s="276"/>
    </row>
    <row r="36" spans="1:22" ht="18.75">
      <c r="A36" s="1985"/>
      <c r="B36" s="279" t="s">
        <v>473</v>
      </c>
      <c r="C36" s="995" t="s">
        <v>284</v>
      </c>
      <c r="D36" s="276"/>
      <c r="E36" s="276"/>
      <c r="F36" s="276"/>
      <c r="G36" s="276"/>
      <c r="H36" s="276"/>
      <c r="I36" s="276"/>
      <c r="J36" s="276"/>
      <c r="K36" s="276"/>
      <c r="L36" s="276"/>
      <c r="M36" s="276"/>
      <c r="N36" s="276"/>
      <c r="O36" s="276"/>
      <c r="P36" s="276"/>
      <c r="Q36" s="276"/>
      <c r="R36" s="276"/>
      <c r="S36" s="276"/>
      <c r="T36" s="276"/>
      <c r="U36" s="276"/>
      <c r="V36" s="276"/>
    </row>
    <row r="37" spans="1:22" ht="18.75">
      <c r="A37" s="1985"/>
      <c r="B37" s="279" t="s">
        <v>474</v>
      </c>
      <c r="C37" s="995" t="s">
        <v>310</v>
      </c>
      <c r="D37" s="276"/>
      <c r="E37" s="276"/>
      <c r="F37" s="276"/>
      <c r="G37" s="276"/>
      <c r="H37" s="276"/>
      <c r="I37" s="276"/>
      <c r="J37" s="276"/>
      <c r="K37" s="276"/>
      <c r="L37" s="276"/>
      <c r="M37" s="276"/>
      <c r="N37" s="276"/>
      <c r="O37" s="276"/>
      <c r="P37" s="276"/>
      <c r="Q37" s="276"/>
      <c r="R37" s="276"/>
      <c r="S37" s="276"/>
      <c r="T37" s="276"/>
      <c r="U37" s="276"/>
      <c r="V37" s="276"/>
    </row>
    <row r="38" spans="1:22" ht="19.5" thickBot="1">
      <c r="A38" s="1986"/>
      <c r="B38" s="281" t="s">
        <v>475</v>
      </c>
      <c r="C38" s="1262" t="s">
        <v>272</v>
      </c>
      <c r="D38" s="276"/>
      <c r="E38" s="276"/>
      <c r="F38" s="276"/>
      <c r="G38" s="276"/>
      <c r="H38" s="276"/>
      <c r="I38" s="276"/>
      <c r="J38" s="276"/>
      <c r="K38" s="276"/>
      <c r="L38" s="276"/>
      <c r="M38" s="276"/>
      <c r="N38" s="276"/>
      <c r="O38" s="276"/>
      <c r="P38" s="276"/>
      <c r="Q38" s="276"/>
      <c r="R38" s="276"/>
      <c r="S38" s="276"/>
      <c r="T38" s="276"/>
      <c r="U38" s="276"/>
      <c r="V38" s="276"/>
    </row>
    <row r="39" spans="1:22" ht="18.75">
      <c r="A39" s="1984" t="s">
        <v>476</v>
      </c>
      <c r="B39" s="278" t="s">
        <v>477</v>
      </c>
      <c r="C39" s="995" t="s">
        <v>270</v>
      </c>
      <c r="D39" s="276"/>
      <c r="E39" s="276"/>
      <c r="F39" s="276"/>
      <c r="G39" s="276"/>
      <c r="H39" s="276"/>
      <c r="I39" s="276"/>
      <c r="J39" s="276"/>
      <c r="K39" s="276"/>
      <c r="L39" s="276"/>
      <c r="M39" s="276"/>
      <c r="N39" s="276"/>
      <c r="O39" s="276"/>
      <c r="P39" s="276"/>
      <c r="Q39" s="276"/>
      <c r="R39" s="276"/>
      <c r="S39" s="276"/>
      <c r="T39" s="276"/>
      <c r="U39" s="276"/>
      <c r="V39" s="276"/>
    </row>
    <row r="40" spans="1:22" ht="18.75">
      <c r="A40" s="1985"/>
      <c r="B40" s="279" t="s">
        <v>478</v>
      </c>
      <c r="C40" s="995" t="s">
        <v>310</v>
      </c>
      <c r="D40" s="276"/>
      <c r="E40" s="276"/>
      <c r="F40" s="276"/>
      <c r="G40" s="276"/>
      <c r="H40" s="276"/>
      <c r="I40" s="276"/>
      <c r="J40" s="276"/>
      <c r="K40" s="276"/>
      <c r="L40" s="276"/>
      <c r="M40" s="276"/>
      <c r="N40" s="276"/>
      <c r="O40" s="276"/>
      <c r="P40" s="276"/>
      <c r="Q40" s="276"/>
      <c r="R40" s="276"/>
      <c r="S40" s="276"/>
      <c r="T40" s="276"/>
      <c r="U40" s="276"/>
      <c r="V40" s="276"/>
    </row>
    <row r="41" spans="1:22" ht="18.75">
      <c r="A41" s="1985"/>
      <c r="B41" s="279" t="s">
        <v>479</v>
      </c>
      <c r="C41" s="995" t="s">
        <v>310</v>
      </c>
      <c r="D41" s="276"/>
      <c r="E41" s="276"/>
      <c r="F41" s="276"/>
      <c r="G41" s="276"/>
      <c r="H41" s="276"/>
      <c r="I41" s="276"/>
      <c r="J41" s="276"/>
      <c r="K41" s="276"/>
      <c r="L41" s="276"/>
      <c r="M41" s="276"/>
      <c r="N41" s="276"/>
      <c r="O41" s="276"/>
      <c r="P41" s="276"/>
      <c r="Q41" s="276"/>
      <c r="R41" s="276"/>
      <c r="S41" s="276"/>
      <c r="T41" s="276"/>
      <c r="U41" s="276"/>
      <c r="V41" s="276"/>
    </row>
    <row r="42" spans="1:22" ht="18.75">
      <c r="A42" s="1985"/>
      <c r="B42" s="279" t="s">
        <v>480</v>
      </c>
      <c r="C42" s="995" t="s">
        <v>310</v>
      </c>
      <c r="D42" s="276"/>
      <c r="E42" s="276"/>
      <c r="F42" s="276"/>
      <c r="G42" s="276"/>
      <c r="H42" s="276"/>
      <c r="I42" s="276"/>
      <c r="J42" s="276"/>
      <c r="K42" s="276"/>
      <c r="L42" s="276"/>
      <c r="M42" s="276"/>
      <c r="N42" s="276"/>
      <c r="O42" s="276"/>
      <c r="P42" s="276"/>
      <c r="Q42" s="276"/>
      <c r="R42" s="276"/>
      <c r="S42" s="276"/>
      <c r="T42" s="276"/>
      <c r="U42" s="276"/>
      <c r="V42" s="276"/>
    </row>
    <row r="43" spans="1:22" ht="18.75">
      <c r="A43" s="1985"/>
      <c r="B43" s="279" t="s">
        <v>481</v>
      </c>
      <c r="C43" s="995" t="s">
        <v>310</v>
      </c>
      <c r="D43" s="276"/>
      <c r="E43" s="276"/>
      <c r="F43" s="276"/>
      <c r="G43" s="276"/>
      <c r="H43" s="276"/>
      <c r="I43" s="276"/>
      <c r="J43" s="276"/>
      <c r="K43" s="276"/>
      <c r="L43" s="276"/>
      <c r="M43" s="276"/>
      <c r="N43" s="276"/>
      <c r="O43" s="276"/>
      <c r="P43" s="276"/>
      <c r="Q43" s="276"/>
      <c r="R43" s="276"/>
      <c r="S43" s="276"/>
      <c r="T43" s="276"/>
      <c r="U43" s="276"/>
      <c r="V43" s="276"/>
    </row>
    <row r="44" spans="1:22" ht="19.5" thickBot="1">
      <c r="A44" s="1986"/>
      <c r="B44" s="282" t="s">
        <v>482</v>
      </c>
      <c r="C44" s="1262" t="s">
        <v>310</v>
      </c>
      <c r="D44" s="276"/>
      <c r="E44" s="276"/>
      <c r="F44" s="276"/>
      <c r="G44" s="276"/>
      <c r="H44" s="276"/>
      <c r="I44" s="276"/>
      <c r="J44" s="276"/>
      <c r="K44" s="276"/>
      <c r="L44" s="276"/>
      <c r="M44" s="276"/>
      <c r="N44" s="276"/>
      <c r="O44" s="276"/>
      <c r="P44" s="276"/>
      <c r="Q44" s="276"/>
      <c r="R44" s="276"/>
      <c r="S44" s="276"/>
      <c r="T44" s="276"/>
      <c r="U44" s="276"/>
      <c r="V44" s="276"/>
    </row>
    <row r="45" spans="1:22" ht="18.75">
      <c r="A45" s="1984" t="s">
        <v>483</v>
      </c>
      <c r="B45" s="278" t="s">
        <v>484</v>
      </c>
      <c r="C45" s="995" t="s">
        <v>272</v>
      </c>
      <c r="D45" s="276"/>
      <c r="E45" s="276"/>
      <c r="F45" s="276"/>
      <c r="G45" s="276"/>
      <c r="H45" s="276"/>
      <c r="I45" s="276"/>
      <c r="J45" s="276"/>
      <c r="K45" s="276"/>
      <c r="L45" s="276"/>
      <c r="M45" s="276"/>
      <c r="N45" s="276"/>
      <c r="O45" s="276"/>
      <c r="P45" s="276"/>
      <c r="Q45" s="276"/>
      <c r="R45" s="276"/>
      <c r="S45" s="276"/>
      <c r="T45" s="276"/>
      <c r="U45" s="276"/>
      <c r="V45" s="276"/>
    </row>
    <row r="46" spans="1:22" ht="66">
      <c r="A46" s="1985"/>
      <c r="B46" s="279" t="s">
        <v>485</v>
      </c>
      <c r="C46" s="995" t="s">
        <v>486</v>
      </c>
      <c r="D46" s="276"/>
      <c r="E46" s="276"/>
      <c r="F46" s="276"/>
      <c r="G46" s="276"/>
      <c r="H46" s="276"/>
      <c r="I46" s="276"/>
      <c r="J46" s="276"/>
      <c r="K46" s="276"/>
      <c r="L46" s="276"/>
      <c r="M46" s="276"/>
      <c r="N46" s="276"/>
      <c r="O46" s="276"/>
      <c r="P46" s="276"/>
      <c r="Q46" s="276"/>
      <c r="R46" s="276"/>
      <c r="S46" s="276"/>
      <c r="T46" s="276"/>
      <c r="U46" s="276"/>
      <c r="V46" s="276"/>
    </row>
    <row r="47" spans="1:22" ht="33.75" thickBot="1">
      <c r="A47" s="1986"/>
      <c r="B47" s="281" t="s">
        <v>487</v>
      </c>
      <c r="C47" s="1262" t="s">
        <v>488</v>
      </c>
      <c r="D47" s="276"/>
      <c r="E47" s="276"/>
      <c r="F47" s="276"/>
      <c r="G47" s="276"/>
      <c r="H47" s="276"/>
      <c r="I47" s="276"/>
      <c r="J47" s="276"/>
      <c r="K47" s="276"/>
      <c r="L47" s="276"/>
      <c r="M47" s="276"/>
      <c r="N47" s="276"/>
      <c r="O47" s="276"/>
      <c r="P47" s="276"/>
      <c r="Q47" s="276"/>
      <c r="R47" s="276"/>
      <c r="S47" s="276"/>
      <c r="T47" s="276"/>
      <c r="U47" s="276"/>
      <c r="V47" s="276"/>
    </row>
    <row r="48" spans="1:22" ht="18.75">
      <c r="A48" s="1994" t="s">
        <v>489</v>
      </c>
      <c r="B48" s="280" t="s">
        <v>490</v>
      </c>
      <c r="C48" s="1259" t="s">
        <v>272</v>
      </c>
      <c r="D48" s="276"/>
      <c r="E48" s="276"/>
      <c r="F48" s="276"/>
      <c r="G48" s="276"/>
      <c r="H48" s="276"/>
      <c r="I48" s="276"/>
      <c r="J48" s="276"/>
      <c r="K48" s="276"/>
      <c r="L48" s="276"/>
      <c r="M48" s="276"/>
      <c r="N48" s="276"/>
      <c r="O48" s="276"/>
      <c r="P48" s="276"/>
      <c r="Q48" s="276"/>
      <c r="R48" s="276"/>
      <c r="S48" s="276"/>
      <c r="T48" s="276"/>
      <c r="U48" s="276"/>
      <c r="V48" s="276"/>
    </row>
    <row r="49" spans="1:22" ht="18.75">
      <c r="A49" s="1985"/>
      <c r="B49" s="279" t="s">
        <v>491</v>
      </c>
      <c r="C49" s="995" t="s">
        <v>492</v>
      </c>
      <c r="D49" s="276"/>
      <c r="E49" s="276"/>
      <c r="F49" s="276"/>
      <c r="G49" s="276"/>
      <c r="H49" s="276"/>
      <c r="I49" s="276"/>
      <c r="J49" s="276"/>
      <c r="K49" s="276"/>
      <c r="L49" s="276"/>
      <c r="M49" s="276"/>
      <c r="N49" s="276"/>
      <c r="O49" s="276"/>
      <c r="P49" s="276"/>
      <c r="Q49" s="276"/>
      <c r="R49" s="276"/>
      <c r="S49" s="276"/>
      <c r="T49" s="276"/>
      <c r="U49" s="276"/>
      <c r="V49" s="276"/>
    </row>
    <row r="50" spans="1:22" ht="18.75">
      <c r="A50" s="1985"/>
      <c r="B50" s="279" t="s">
        <v>493</v>
      </c>
      <c r="C50" s="995" t="s">
        <v>494</v>
      </c>
      <c r="D50" s="276"/>
      <c r="E50" s="276"/>
      <c r="F50" s="276"/>
      <c r="G50" s="276"/>
      <c r="H50" s="276"/>
      <c r="I50" s="276"/>
      <c r="J50" s="276"/>
      <c r="K50" s="276"/>
      <c r="L50" s="276"/>
      <c r="M50" s="276"/>
      <c r="N50" s="276"/>
      <c r="O50" s="276"/>
      <c r="P50" s="276"/>
      <c r="Q50" s="276"/>
      <c r="R50" s="276"/>
      <c r="S50" s="276"/>
      <c r="T50" s="276"/>
      <c r="U50" s="276"/>
      <c r="V50" s="276"/>
    </row>
    <row r="51" spans="1:22" ht="18.75">
      <c r="A51" s="1985"/>
      <c r="B51" s="279" t="s">
        <v>495</v>
      </c>
      <c r="C51" s="995" t="s">
        <v>496</v>
      </c>
      <c r="D51" s="276"/>
      <c r="E51" s="276"/>
      <c r="F51" s="276"/>
      <c r="G51" s="276"/>
      <c r="H51" s="276"/>
      <c r="I51" s="276"/>
      <c r="J51" s="276"/>
      <c r="K51" s="276"/>
      <c r="L51" s="276"/>
      <c r="M51" s="276"/>
      <c r="N51" s="276"/>
      <c r="O51" s="276"/>
      <c r="P51" s="276"/>
      <c r="Q51" s="276"/>
      <c r="R51" s="276"/>
      <c r="S51" s="276"/>
      <c r="T51" s="276"/>
      <c r="U51" s="276"/>
      <c r="V51" s="276"/>
    </row>
    <row r="52" spans="1:22" ht="33">
      <c r="A52" s="1985"/>
      <c r="B52" s="279" t="s">
        <v>497</v>
      </c>
      <c r="C52" s="995" t="s">
        <v>498</v>
      </c>
      <c r="D52" s="276"/>
      <c r="E52" s="276"/>
      <c r="F52" s="276"/>
      <c r="G52" s="276"/>
      <c r="H52" s="276"/>
      <c r="I52" s="276"/>
      <c r="J52" s="276"/>
      <c r="K52" s="276"/>
      <c r="L52" s="276"/>
      <c r="M52" s="276"/>
      <c r="N52" s="276"/>
      <c r="O52" s="276"/>
      <c r="P52" s="276"/>
      <c r="Q52" s="276"/>
      <c r="R52" s="276"/>
      <c r="S52" s="276"/>
      <c r="T52" s="276"/>
      <c r="U52" s="276"/>
      <c r="V52" s="276"/>
    </row>
    <row r="53" spans="1:22" ht="82.5">
      <c r="A53" s="1985"/>
      <c r="B53" s="279" t="s">
        <v>499</v>
      </c>
      <c r="C53" s="995" t="s">
        <v>500</v>
      </c>
      <c r="D53" s="276"/>
      <c r="E53" s="276"/>
      <c r="F53" s="276"/>
      <c r="G53" s="276"/>
      <c r="H53" s="276"/>
      <c r="I53" s="276"/>
      <c r="J53" s="276"/>
      <c r="K53" s="276"/>
      <c r="L53" s="276"/>
      <c r="M53" s="276"/>
      <c r="N53" s="276"/>
      <c r="O53" s="276"/>
      <c r="P53" s="276"/>
      <c r="Q53" s="276"/>
      <c r="R53" s="276"/>
      <c r="S53" s="276"/>
      <c r="T53" s="276"/>
      <c r="U53" s="276"/>
      <c r="V53" s="276"/>
    </row>
    <row r="54" spans="1:22" ht="18.75">
      <c r="A54" s="1985"/>
      <c r="B54" s="279" t="s">
        <v>501</v>
      </c>
      <c r="C54" s="995" t="s">
        <v>502</v>
      </c>
      <c r="D54" s="276"/>
      <c r="E54" s="276"/>
      <c r="F54" s="276"/>
      <c r="G54" s="276"/>
      <c r="H54" s="276"/>
      <c r="I54" s="276"/>
      <c r="J54" s="276"/>
      <c r="K54" s="276"/>
      <c r="L54" s="276"/>
      <c r="M54" s="276"/>
      <c r="N54" s="276"/>
      <c r="O54" s="276"/>
      <c r="P54" s="276"/>
      <c r="Q54" s="276"/>
      <c r="R54" s="276"/>
      <c r="S54" s="276"/>
      <c r="T54" s="276"/>
      <c r="U54" s="276"/>
      <c r="V54" s="276"/>
    </row>
    <row r="55" spans="1:22" ht="18.75">
      <c r="A55" s="1985"/>
      <c r="B55" s="279" t="s">
        <v>503</v>
      </c>
      <c r="C55" s="995" t="s">
        <v>504</v>
      </c>
      <c r="D55" s="276"/>
      <c r="E55" s="276"/>
      <c r="F55" s="276"/>
      <c r="G55" s="276"/>
      <c r="H55" s="276"/>
      <c r="I55" s="276"/>
      <c r="J55" s="276"/>
      <c r="K55" s="276"/>
      <c r="L55" s="276"/>
      <c r="M55" s="276"/>
      <c r="N55" s="276"/>
      <c r="O55" s="276"/>
      <c r="P55" s="276"/>
      <c r="Q55" s="276"/>
      <c r="R55" s="276"/>
      <c r="S55" s="276"/>
      <c r="T55" s="276"/>
      <c r="U55" s="276"/>
      <c r="V55" s="276"/>
    </row>
    <row r="56" spans="1:22" ht="18.75">
      <c r="A56" s="1985"/>
      <c r="B56" s="279" t="s">
        <v>505</v>
      </c>
      <c r="C56" s="995" t="s">
        <v>342</v>
      </c>
      <c r="D56" s="276"/>
      <c r="E56" s="276"/>
      <c r="F56" s="276"/>
      <c r="G56" s="276"/>
      <c r="H56" s="276"/>
      <c r="I56" s="276"/>
      <c r="J56" s="276"/>
      <c r="K56" s="276"/>
      <c r="L56" s="276"/>
      <c r="M56" s="276"/>
      <c r="N56" s="276"/>
      <c r="O56" s="276"/>
      <c r="P56" s="276"/>
      <c r="Q56" s="276"/>
      <c r="R56" s="276"/>
      <c r="S56" s="276"/>
      <c r="T56" s="276"/>
      <c r="U56" s="276"/>
      <c r="V56" s="276"/>
    </row>
    <row r="57" spans="1:22" ht="18.75">
      <c r="A57" s="1985"/>
      <c r="B57" s="279" t="s">
        <v>506</v>
      </c>
      <c r="C57" s="995" t="s">
        <v>310</v>
      </c>
      <c r="D57" s="276"/>
      <c r="E57" s="276"/>
      <c r="F57" s="276"/>
      <c r="G57" s="276"/>
      <c r="H57" s="276"/>
      <c r="I57" s="276"/>
      <c r="J57" s="276"/>
      <c r="K57" s="276"/>
      <c r="L57" s="276"/>
      <c r="M57" s="276"/>
      <c r="N57" s="276"/>
      <c r="O57" s="276"/>
      <c r="P57" s="276"/>
      <c r="Q57" s="276"/>
      <c r="R57" s="276"/>
      <c r="S57" s="276"/>
      <c r="T57" s="276"/>
      <c r="U57" s="276"/>
      <c r="V57" s="276"/>
    </row>
    <row r="58" spans="1:22" ht="18.75">
      <c r="A58" s="1985"/>
      <c r="B58" s="279" t="s">
        <v>507</v>
      </c>
      <c r="C58" s="1260" t="s">
        <v>310</v>
      </c>
      <c r="D58" s="276"/>
      <c r="E58" s="276"/>
      <c r="F58" s="276"/>
      <c r="G58" s="276"/>
      <c r="H58" s="276"/>
      <c r="I58" s="276"/>
      <c r="J58" s="276"/>
      <c r="K58" s="276"/>
      <c r="L58" s="276"/>
      <c r="M58" s="276"/>
      <c r="N58" s="276"/>
      <c r="O58" s="276"/>
      <c r="P58" s="276"/>
      <c r="Q58" s="276"/>
      <c r="R58" s="276"/>
      <c r="S58" s="276"/>
      <c r="T58" s="276"/>
      <c r="U58" s="276"/>
      <c r="V58" s="276"/>
    </row>
    <row r="59" spans="1:22" ht="18.75">
      <c r="A59" s="1985"/>
      <c r="B59" s="279" t="s">
        <v>508</v>
      </c>
      <c r="C59" s="1263" t="s">
        <v>504</v>
      </c>
      <c r="D59" s="276"/>
      <c r="E59" s="276"/>
      <c r="F59" s="276"/>
      <c r="G59" s="276"/>
      <c r="H59" s="276"/>
      <c r="I59" s="276"/>
      <c r="J59" s="276"/>
      <c r="K59" s="276"/>
      <c r="L59" s="276"/>
      <c r="M59" s="276"/>
      <c r="N59" s="276"/>
      <c r="O59" s="276"/>
      <c r="P59" s="276"/>
      <c r="Q59" s="276"/>
      <c r="R59" s="276"/>
      <c r="S59" s="276"/>
      <c r="T59" s="276"/>
      <c r="U59" s="276"/>
      <c r="V59" s="276"/>
    </row>
    <row r="60" spans="1:22" ht="18.75">
      <c r="A60" s="1985"/>
      <c r="B60" s="279" t="s">
        <v>509</v>
      </c>
      <c r="C60" s="995" t="s">
        <v>270</v>
      </c>
      <c r="D60" s="276"/>
      <c r="E60" s="276"/>
      <c r="F60" s="276"/>
      <c r="G60" s="276"/>
      <c r="H60" s="276"/>
      <c r="I60" s="276"/>
      <c r="J60" s="276"/>
      <c r="K60" s="276"/>
      <c r="L60" s="276"/>
      <c r="M60" s="276"/>
      <c r="N60" s="276"/>
      <c r="O60" s="276"/>
      <c r="P60" s="276"/>
      <c r="Q60" s="276"/>
      <c r="R60" s="276"/>
      <c r="S60" s="276"/>
      <c r="T60" s="276"/>
      <c r="U60" s="276"/>
      <c r="V60" s="276"/>
    </row>
    <row r="61" spans="1:22" ht="66">
      <c r="A61" s="1985"/>
      <c r="B61" s="279" t="s">
        <v>510</v>
      </c>
      <c r="C61" s="995" t="s">
        <v>511</v>
      </c>
      <c r="D61" s="276"/>
      <c r="E61" s="276"/>
      <c r="F61" s="276"/>
      <c r="G61" s="276"/>
      <c r="H61" s="276"/>
      <c r="I61" s="276"/>
      <c r="J61" s="276"/>
      <c r="K61" s="276"/>
      <c r="L61" s="276"/>
      <c r="M61" s="276"/>
      <c r="N61" s="276"/>
      <c r="O61" s="276"/>
      <c r="P61" s="276"/>
      <c r="Q61" s="276"/>
      <c r="R61" s="276"/>
      <c r="S61" s="276"/>
      <c r="T61" s="276"/>
      <c r="U61" s="276"/>
      <c r="V61" s="276"/>
    </row>
    <row r="62" spans="1:22" ht="18.75">
      <c r="A62" s="1985"/>
      <c r="B62" s="279" t="s">
        <v>512</v>
      </c>
      <c r="C62" s="995" t="s">
        <v>513</v>
      </c>
      <c r="D62" s="276"/>
      <c r="E62" s="276"/>
      <c r="F62" s="276"/>
      <c r="G62" s="276"/>
      <c r="H62" s="276"/>
      <c r="I62" s="276"/>
      <c r="J62" s="276"/>
      <c r="K62" s="276"/>
      <c r="L62" s="276"/>
      <c r="M62" s="276"/>
      <c r="N62" s="276"/>
      <c r="O62" s="276"/>
      <c r="P62" s="276"/>
      <c r="Q62" s="276"/>
      <c r="R62" s="276"/>
      <c r="S62" s="276"/>
      <c r="T62" s="276"/>
      <c r="U62" s="276"/>
      <c r="V62" s="276"/>
    </row>
    <row r="63" spans="1:22" ht="18.75">
      <c r="A63" s="1985"/>
      <c r="B63" s="279" t="s">
        <v>514</v>
      </c>
      <c r="C63" s="995" t="s">
        <v>515</v>
      </c>
      <c r="D63" s="276"/>
      <c r="E63" s="276"/>
      <c r="F63" s="276"/>
      <c r="G63" s="276"/>
      <c r="H63" s="276"/>
      <c r="I63" s="276"/>
      <c r="J63" s="276"/>
      <c r="K63" s="276"/>
      <c r="L63" s="276"/>
      <c r="M63" s="276"/>
      <c r="N63" s="276"/>
      <c r="O63" s="276"/>
      <c r="P63" s="276"/>
      <c r="Q63" s="276"/>
      <c r="R63" s="276"/>
      <c r="S63" s="276"/>
      <c r="T63" s="276"/>
      <c r="U63" s="276"/>
      <c r="V63" s="276"/>
    </row>
    <row r="64" spans="1:22" ht="18.75">
      <c r="A64" s="1985"/>
      <c r="B64" s="279" t="s">
        <v>516</v>
      </c>
      <c r="C64" s="995" t="s">
        <v>517</v>
      </c>
      <c r="D64" s="276"/>
      <c r="E64" s="276"/>
      <c r="F64" s="276"/>
      <c r="G64" s="276"/>
      <c r="H64" s="276"/>
      <c r="I64" s="276"/>
      <c r="J64" s="276"/>
      <c r="K64" s="276"/>
      <c r="L64" s="276"/>
      <c r="M64" s="276"/>
      <c r="N64" s="276"/>
      <c r="O64" s="276"/>
      <c r="P64" s="276"/>
      <c r="Q64" s="276"/>
      <c r="R64" s="276"/>
      <c r="S64" s="276"/>
      <c r="T64" s="276"/>
      <c r="U64" s="276"/>
      <c r="V64" s="276"/>
    </row>
    <row r="65" spans="1:22" ht="18.75">
      <c r="A65" s="1985"/>
      <c r="B65" s="279" t="s">
        <v>518</v>
      </c>
      <c r="C65" s="995" t="s">
        <v>272</v>
      </c>
      <c r="D65" s="276"/>
      <c r="E65" s="276"/>
      <c r="F65" s="276"/>
      <c r="G65" s="276"/>
      <c r="H65" s="276"/>
      <c r="I65" s="276"/>
      <c r="J65" s="276"/>
      <c r="K65" s="276"/>
      <c r="L65" s="276"/>
      <c r="M65" s="276"/>
      <c r="N65" s="276"/>
      <c r="O65" s="276"/>
      <c r="P65" s="276"/>
      <c r="Q65" s="276"/>
      <c r="R65" s="276"/>
      <c r="S65" s="276"/>
      <c r="T65" s="276"/>
      <c r="U65" s="276"/>
      <c r="V65" s="276"/>
    </row>
    <row r="66" spans="1:22" ht="18.75">
      <c r="A66" s="1985"/>
      <c r="B66" s="279" t="s">
        <v>519</v>
      </c>
      <c r="C66" s="995" t="s">
        <v>520</v>
      </c>
      <c r="D66" s="276"/>
      <c r="E66" s="276"/>
      <c r="F66" s="276"/>
      <c r="G66" s="276"/>
      <c r="H66" s="276"/>
      <c r="I66" s="276"/>
      <c r="J66" s="276"/>
      <c r="K66" s="276"/>
      <c r="L66" s="276"/>
      <c r="M66" s="276"/>
      <c r="N66" s="276"/>
      <c r="O66" s="276"/>
      <c r="P66" s="276"/>
      <c r="Q66" s="276"/>
      <c r="R66" s="276"/>
      <c r="S66" s="276"/>
      <c r="T66" s="276"/>
      <c r="U66" s="276"/>
      <c r="V66" s="276"/>
    </row>
    <row r="67" spans="1:22" ht="18.75">
      <c r="A67" s="1985"/>
      <c r="B67" s="279" t="s">
        <v>521</v>
      </c>
      <c r="C67" s="997" t="s">
        <v>522</v>
      </c>
      <c r="D67" s="276"/>
      <c r="E67" s="276"/>
      <c r="F67" s="276"/>
      <c r="G67" s="276"/>
      <c r="H67" s="276"/>
      <c r="I67" s="276"/>
      <c r="J67" s="276"/>
      <c r="K67" s="276"/>
      <c r="L67" s="276"/>
      <c r="M67" s="276"/>
      <c r="N67" s="276"/>
      <c r="O67" s="276"/>
      <c r="P67" s="276"/>
      <c r="Q67" s="276"/>
      <c r="R67" s="276"/>
      <c r="S67" s="276"/>
      <c r="T67" s="276"/>
      <c r="U67" s="276"/>
      <c r="V67" s="276"/>
    </row>
    <row r="68" spans="1:22" ht="50.25" thickBot="1">
      <c r="A68" s="1986"/>
      <c r="B68" s="281" t="s">
        <v>523</v>
      </c>
      <c r="C68" s="1262" t="s">
        <v>524</v>
      </c>
      <c r="D68" s="276"/>
      <c r="E68" s="276"/>
      <c r="F68" s="276"/>
      <c r="G68" s="276"/>
      <c r="H68" s="276"/>
      <c r="I68" s="276"/>
      <c r="J68" s="276"/>
      <c r="K68" s="276"/>
      <c r="L68" s="276"/>
      <c r="M68" s="276"/>
      <c r="N68" s="276"/>
      <c r="O68" s="276"/>
      <c r="P68" s="276"/>
      <c r="Q68" s="276"/>
      <c r="R68" s="276"/>
      <c r="S68" s="276"/>
      <c r="T68" s="276"/>
      <c r="U68" s="276"/>
      <c r="V68" s="276"/>
    </row>
    <row r="69" spans="1:22" ht="18.75">
      <c r="A69" s="1984" t="s">
        <v>525</v>
      </c>
      <c r="B69" s="278" t="s">
        <v>526</v>
      </c>
      <c r="C69" s="995" t="s">
        <v>272</v>
      </c>
      <c r="D69" s="276"/>
      <c r="E69" s="276"/>
      <c r="F69" s="276"/>
      <c r="G69" s="276"/>
      <c r="H69" s="276"/>
      <c r="I69" s="276"/>
      <c r="J69" s="276"/>
      <c r="K69" s="276"/>
      <c r="L69" s="276"/>
      <c r="M69" s="276"/>
      <c r="N69" s="276"/>
      <c r="O69" s="276"/>
      <c r="P69" s="276"/>
      <c r="Q69" s="276"/>
      <c r="R69" s="276"/>
      <c r="S69" s="276"/>
      <c r="T69" s="276"/>
      <c r="U69" s="276"/>
      <c r="V69" s="276"/>
    </row>
    <row r="70" spans="1:22" ht="18.75">
      <c r="A70" s="1985"/>
      <c r="B70" s="279" t="s">
        <v>527</v>
      </c>
      <c r="C70" s="995" t="s">
        <v>362</v>
      </c>
      <c r="D70" s="276"/>
      <c r="E70" s="276"/>
      <c r="F70" s="276"/>
      <c r="G70" s="276"/>
      <c r="H70" s="276"/>
      <c r="I70" s="276"/>
      <c r="J70" s="276"/>
      <c r="K70" s="276"/>
      <c r="L70" s="276"/>
      <c r="M70" s="276"/>
      <c r="N70" s="276"/>
      <c r="O70" s="276"/>
      <c r="P70" s="276"/>
      <c r="Q70" s="276"/>
      <c r="R70" s="276"/>
      <c r="S70" s="276"/>
      <c r="T70" s="276"/>
      <c r="U70" s="276"/>
      <c r="V70" s="276"/>
    </row>
    <row r="71" spans="1:22" ht="18.75">
      <c r="A71" s="1985"/>
      <c r="B71" s="279" t="s">
        <v>528</v>
      </c>
      <c r="C71" s="995" t="s">
        <v>260</v>
      </c>
      <c r="D71" s="276"/>
      <c r="E71" s="276"/>
      <c r="F71" s="276"/>
      <c r="G71" s="276"/>
      <c r="H71" s="276"/>
      <c r="I71" s="276"/>
      <c r="J71" s="276"/>
      <c r="K71" s="276"/>
      <c r="L71" s="276"/>
      <c r="M71" s="276"/>
      <c r="N71" s="276"/>
      <c r="O71" s="276"/>
      <c r="P71" s="276"/>
      <c r="Q71" s="276"/>
      <c r="R71" s="276"/>
      <c r="S71" s="276"/>
      <c r="T71" s="276"/>
      <c r="U71" s="276"/>
      <c r="V71" s="276"/>
    </row>
    <row r="72" spans="1:22" ht="18.75">
      <c r="A72" s="1985"/>
      <c r="B72" s="279" t="s">
        <v>529</v>
      </c>
      <c r="C72" s="995" t="s">
        <v>260</v>
      </c>
      <c r="D72" s="276"/>
      <c r="E72" s="276"/>
      <c r="F72" s="276"/>
      <c r="G72" s="276"/>
      <c r="H72" s="276"/>
      <c r="I72" s="276"/>
      <c r="J72" s="276"/>
      <c r="K72" s="276"/>
      <c r="L72" s="276"/>
      <c r="M72" s="276"/>
      <c r="N72" s="276"/>
      <c r="O72" s="276"/>
      <c r="P72" s="276"/>
      <c r="Q72" s="276"/>
      <c r="R72" s="276"/>
      <c r="S72" s="276"/>
      <c r="T72" s="276"/>
      <c r="U72" s="276"/>
      <c r="V72" s="276"/>
    </row>
    <row r="73" spans="1:22" ht="49.5">
      <c r="A73" s="1985"/>
      <c r="B73" s="279" t="s">
        <v>530</v>
      </c>
      <c r="C73" s="995" t="s">
        <v>531</v>
      </c>
      <c r="D73" s="276"/>
      <c r="E73" s="276"/>
      <c r="F73" s="276"/>
      <c r="G73" s="276"/>
      <c r="H73" s="276"/>
      <c r="I73" s="276"/>
      <c r="J73" s="276"/>
      <c r="K73" s="276"/>
      <c r="L73" s="276"/>
      <c r="M73" s="276"/>
      <c r="N73" s="276"/>
      <c r="O73" s="276"/>
      <c r="P73" s="276"/>
      <c r="Q73" s="276"/>
      <c r="R73" s="276"/>
      <c r="S73" s="276"/>
      <c r="T73" s="276"/>
      <c r="U73" s="276"/>
      <c r="V73" s="276"/>
    </row>
    <row r="74" spans="1:22" ht="18.75">
      <c r="A74" s="1985"/>
      <c r="B74" s="279" t="s">
        <v>532</v>
      </c>
      <c r="C74" s="995" t="s">
        <v>294</v>
      </c>
      <c r="D74" s="276"/>
      <c r="E74" s="276"/>
      <c r="F74" s="276"/>
      <c r="G74" s="276"/>
      <c r="H74" s="276"/>
      <c r="I74" s="276"/>
      <c r="J74" s="276"/>
      <c r="K74" s="276"/>
      <c r="L74" s="276"/>
      <c r="M74" s="276"/>
      <c r="N74" s="276"/>
      <c r="O74" s="276"/>
      <c r="P74" s="276"/>
      <c r="Q74" s="276"/>
      <c r="R74" s="276"/>
      <c r="S74" s="276"/>
      <c r="T74" s="276"/>
      <c r="U74" s="276"/>
      <c r="V74" s="276"/>
    </row>
    <row r="75" spans="1:22" ht="18.75">
      <c r="A75" s="1985"/>
      <c r="B75" s="279" t="s">
        <v>533</v>
      </c>
      <c r="C75" s="995" t="s">
        <v>272</v>
      </c>
      <c r="D75" s="276"/>
      <c r="E75" s="276"/>
      <c r="F75" s="276"/>
      <c r="G75" s="276"/>
      <c r="H75" s="276"/>
      <c r="I75" s="276"/>
      <c r="J75" s="276"/>
      <c r="K75" s="276"/>
      <c r="L75" s="276"/>
      <c r="M75" s="276"/>
      <c r="N75" s="276"/>
      <c r="O75" s="276"/>
      <c r="P75" s="276"/>
      <c r="Q75" s="276"/>
      <c r="R75" s="276"/>
      <c r="S75" s="276"/>
      <c r="T75" s="276"/>
      <c r="U75" s="276"/>
      <c r="V75" s="276"/>
    </row>
    <row r="76" spans="1:22" ht="18.75">
      <c r="A76" s="1985"/>
      <c r="B76" s="279" t="s">
        <v>534</v>
      </c>
      <c r="C76" s="995" t="s">
        <v>370</v>
      </c>
      <c r="D76" s="276"/>
      <c r="E76" s="276"/>
      <c r="F76" s="276"/>
      <c r="G76" s="276"/>
      <c r="H76" s="276"/>
      <c r="I76" s="276"/>
      <c r="J76" s="276"/>
      <c r="K76" s="276"/>
      <c r="L76" s="276"/>
      <c r="M76" s="276"/>
      <c r="N76" s="276"/>
      <c r="O76" s="276"/>
      <c r="P76" s="276"/>
      <c r="Q76" s="276"/>
      <c r="R76" s="276"/>
      <c r="S76" s="276"/>
      <c r="T76" s="276"/>
      <c r="U76" s="276"/>
      <c r="V76" s="276"/>
    </row>
    <row r="77" spans="1:22" ht="66.75" thickBot="1">
      <c r="A77" s="1986"/>
      <c r="B77" s="281" t="s">
        <v>535</v>
      </c>
      <c r="C77" s="1262" t="s">
        <v>536</v>
      </c>
      <c r="D77" s="276"/>
      <c r="E77" s="276"/>
      <c r="F77" s="276"/>
      <c r="G77" s="276"/>
      <c r="H77" s="276"/>
      <c r="I77" s="276"/>
      <c r="J77" s="276"/>
      <c r="K77" s="276"/>
      <c r="L77" s="276"/>
      <c r="M77" s="276"/>
      <c r="N77" s="276"/>
      <c r="O77" s="276"/>
      <c r="P77" s="276"/>
      <c r="Q77" s="276"/>
      <c r="R77" s="276"/>
      <c r="S77" s="276"/>
      <c r="T77" s="276"/>
      <c r="U77" s="276"/>
      <c r="V77" s="276"/>
    </row>
    <row r="78" spans="1:22" ht="33">
      <c r="A78" s="1984" t="s">
        <v>537</v>
      </c>
      <c r="B78" s="278" t="s">
        <v>538</v>
      </c>
      <c r="C78" s="1224" t="s">
        <v>539</v>
      </c>
      <c r="D78" s="276"/>
      <c r="E78" s="276"/>
      <c r="F78" s="276"/>
      <c r="G78" s="276"/>
      <c r="H78" s="276"/>
      <c r="I78" s="276"/>
      <c r="J78" s="276"/>
      <c r="K78" s="276"/>
      <c r="L78" s="276"/>
      <c r="M78" s="276"/>
      <c r="N78" s="276"/>
      <c r="O78" s="276"/>
      <c r="P78" s="276"/>
      <c r="Q78" s="276"/>
      <c r="R78" s="276"/>
      <c r="S78" s="276"/>
      <c r="T78" s="276"/>
      <c r="U78" s="276"/>
      <c r="V78" s="276"/>
    </row>
    <row r="79" spans="1:22" ht="18.75">
      <c r="A79" s="1985"/>
      <c r="B79" s="279" t="s">
        <v>540</v>
      </c>
      <c r="C79" s="995" t="s">
        <v>377</v>
      </c>
      <c r="D79" s="276"/>
      <c r="E79" s="276"/>
      <c r="F79" s="276"/>
      <c r="G79" s="276"/>
      <c r="H79" s="276"/>
      <c r="I79" s="276"/>
      <c r="J79" s="276"/>
      <c r="K79" s="276"/>
      <c r="L79" s="276"/>
      <c r="M79" s="276"/>
      <c r="N79" s="276"/>
      <c r="O79" s="276"/>
      <c r="P79" s="276"/>
      <c r="Q79" s="276"/>
      <c r="R79" s="276"/>
      <c r="S79" s="276"/>
      <c r="T79" s="276"/>
      <c r="U79" s="276"/>
      <c r="V79" s="276"/>
    </row>
    <row r="80" spans="1:22" ht="33">
      <c r="A80" s="1985"/>
      <c r="B80" s="279" t="s">
        <v>541</v>
      </c>
      <c r="C80" s="995" t="s">
        <v>542</v>
      </c>
      <c r="D80" s="276"/>
      <c r="E80" s="276"/>
      <c r="F80" s="276"/>
      <c r="G80" s="276"/>
      <c r="H80" s="276"/>
      <c r="I80" s="276"/>
      <c r="J80" s="276"/>
      <c r="K80" s="276"/>
      <c r="L80" s="276"/>
      <c r="M80" s="276"/>
      <c r="N80" s="276"/>
      <c r="O80" s="276"/>
      <c r="P80" s="276"/>
      <c r="Q80" s="276"/>
      <c r="R80" s="276"/>
      <c r="S80" s="276"/>
      <c r="T80" s="276"/>
      <c r="U80" s="276"/>
      <c r="V80" s="276"/>
    </row>
    <row r="81" spans="1:22" ht="33">
      <c r="A81" s="1985"/>
      <c r="B81" s="279" t="s">
        <v>543</v>
      </c>
      <c r="C81" s="995" t="s">
        <v>544</v>
      </c>
      <c r="D81" s="276"/>
      <c r="E81" s="276"/>
      <c r="F81" s="276"/>
      <c r="G81" s="276"/>
      <c r="H81" s="276"/>
      <c r="I81" s="276"/>
      <c r="J81" s="276"/>
      <c r="K81" s="276"/>
      <c r="L81" s="276"/>
      <c r="M81" s="276"/>
      <c r="N81" s="276"/>
      <c r="O81" s="276"/>
      <c r="P81" s="276"/>
      <c r="Q81" s="276"/>
      <c r="R81" s="276"/>
      <c r="S81" s="276"/>
      <c r="T81" s="276"/>
      <c r="U81" s="276"/>
      <c r="V81" s="276"/>
    </row>
    <row r="82" spans="1:22" ht="33">
      <c r="A82" s="1985"/>
      <c r="B82" s="279" t="s">
        <v>545</v>
      </c>
      <c r="C82" s="995" t="s">
        <v>546</v>
      </c>
      <c r="D82" s="276"/>
      <c r="E82" s="276"/>
      <c r="F82" s="276"/>
      <c r="G82" s="276"/>
      <c r="H82" s="276"/>
      <c r="I82" s="276"/>
      <c r="J82" s="276"/>
      <c r="K82" s="276"/>
      <c r="L82" s="276"/>
      <c r="M82" s="276"/>
      <c r="N82" s="276"/>
      <c r="O82" s="276"/>
      <c r="P82" s="276"/>
      <c r="Q82" s="276"/>
      <c r="R82" s="276"/>
      <c r="S82" s="276"/>
      <c r="T82" s="276"/>
      <c r="U82" s="276"/>
      <c r="V82" s="276"/>
    </row>
    <row r="83" spans="1:22" ht="18.75">
      <c r="A83" s="1985"/>
      <c r="B83" s="279" t="s">
        <v>547</v>
      </c>
      <c r="C83" s="995" t="s">
        <v>270</v>
      </c>
      <c r="D83" s="276"/>
      <c r="E83" s="276"/>
      <c r="F83" s="276"/>
      <c r="G83" s="276"/>
      <c r="H83" s="276"/>
      <c r="I83" s="276"/>
      <c r="J83" s="276"/>
      <c r="K83" s="276"/>
      <c r="L83" s="276"/>
      <c r="M83" s="276"/>
      <c r="N83" s="276"/>
      <c r="O83" s="276"/>
      <c r="P83" s="276"/>
      <c r="Q83" s="276"/>
      <c r="R83" s="276"/>
      <c r="S83" s="276"/>
      <c r="T83" s="276"/>
      <c r="U83" s="276"/>
      <c r="V83" s="276"/>
    </row>
    <row r="84" spans="1:22" ht="18.75">
      <c r="A84" s="1985"/>
      <c r="B84" s="279" t="s">
        <v>519</v>
      </c>
      <c r="C84" s="995" t="s">
        <v>260</v>
      </c>
      <c r="D84" s="276"/>
      <c r="E84" s="276"/>
      <c r="F84" s="276"/>
      <c r="G84" s="276"/>
      <c r="H84" s="276"/>
      <c r="I84" s="276"/>
      <c r="J84" s="276"/>
      <c r="K84" s="276"/>
      <c r="L84" s="276"/>
      <c r="M84" s="276"/>
      <c r="N84" s="276"/>
      <c r="O84" s="276"/>
      <c r="P84" s="276"/>
      <c r="Q84" s="276"/>
      <c r="R84" s="276"/>
      <c r="S84" s="276"/>
      <c r="T84" s="276"/>
      <c r="U84" s="276"/>
      <c r="V84" s="276"/>
    </row>
    <row r="85" spans="1:22" ht="18.75">
      <c r="A85" s="1985"/>
      <c r="B85" s="279" t="s">
        <v>521</v>
      </c>
      <c r="C85" s="995" t="s">
        <v>260</v>
      </c>
      <c r="D85" s="276"/>
      <c r="E85" s="276"/>
      <c r="F85" s="276"/>
      <c r="G85" s="276"/>
      <c r="H85" s="276"/>
      <c r="I85" s="276"/>
      <c r="J85" s="276"/>
      <c r="K85" s="276"/>
      <c r="L85" s="276"/>
      <c r="M85" s="276"/>
      <c r="N85" s="276"/>
      <c r="O85" s="276"/>
      <c r="P85" s="276"/>
      <c r="Q85" s="276"/>
      <c r="R85" s="276"/>
      <c r="S85" s="276"/>
      <c r="T85" s="276"/>
      <c r="U85" s="276"/>
      <c r="V85" s="276"/>
    </row>
    <row r="86" spans="1:22" ht="18.75">
      <c r="A86" s="1985"/>
      <c r="B86" s="279" t="s">
        <v>548</v>
      </c>
      <c r="C86" s="995" t="s">
        <v>260</v>
      </c>
      <c r="D86" s="276"/>
      <c r="E86" s="276"/>
      <c r="F86" s="276"/>
      <c r="G86" s="276"/>
      <c r="H86" s="276"/>
      <c r="I86" s="276"/>
      <c r="J86" s="276"/>
      <c r="K86" s="276"/>
      <c r="L86" s="276"/>
      <c r="M86" s="276"/>
      <c r="N86" s="276"/>
      <c r="O86" s="276"/>
      <c r="P86" s="276"/>
      <c r="Q86" s="276"/>
      <c r="R86" s="276"/>
      <c r="S86" s="276"/>
      <c r="T86" s="276"/>
      <c r="U86" s="276"/>
      <c r="V86" s="276"/>
    </row>
    <row r="87" spans="1:22" ht="18.75">
      <c r="A87" s="1985"/>
      <c r="B87" s="279" t="s">
        <v>549</v>
      </c>
      <c r="C87" s="995"/>
      <c r="D87" s="276"/>
      <c r="E87" s="276"/>
      <c r="F87" s="276"/>
      <c r="G87" s="276"/>
      <c r="H87" s="276"/>
      <c r="I87" s="276"/>
      <c r="J87" s="276"/>
      <c r="K87" s="276"/>
      <c r="L87" s="276"/>
      <c r="M87" s="276"/>
      <c r="N87" s="276"/>
      <c r="O87" s="276"/>
      <c r="P87" s="276"/>
      <c r="Q87" s="276"/>
      <c r="R87" s="276"/>
      <c r="S87" s="276"/>
      <c r="T87" s="276"/>
      <c r="U87" s="276"/>
      <c r="V87" s="276"/>
    </row>
    <row r="88" spans="1:22" ht="18.75">
      <c r="A88" s="1985"/>
      <c r="B88" s="279" t="s">
        <v>550</v>
      </c>
      <c r="C88" s="995" t="s">
        <v>270</v>
      </c>
      <c r="D88" s="276"/>
      <c r="E88" s="276"/>
      <c r="F88" s="276"/>
      <c r="G88" s="276"/>
      <c r="H88" s="276"/>
      <c r="I88" s="276"/>
      <c r="J88" s="276"/>
      <c r="K88" s="276"/>
      <c r="L88" s="276"/>
      <c r="M88" s="276"/>
      <c r="N88" s="276"/>
      <c r="O88" s="276"/>
      <c r="P88" s="276"/>
      <c r="Q88" s="276"/>
      <c r="R88" s="276"/>
      <c r="S88" s="276"/>
      <c r="T88" s="276"/>
      <c r="U88" s="276"/>
      <c r="V88" s="276"/>
    </row>
    <row r="89" spans="1:22" ht="18.75">
      <c r="A89" s="1985"/>
      <c r="B89" s="279" t="s">
        <v>551</v>
      </c>
      <c r="C89" s="995" t="s">
        <v>260</v>
      </c>
      <c r="D89" s="276"/>
      <c r="E89" s="276"/>
      <c r="F89" s="276"/>
      <c r="G89" s="276"/>
      <c r="H89" s="276"/>
      <c r="I89" s="276"/>
      <c r="J89" s="276"/>
      <c r="K89" s="276"/>
      <c r="L89" s="276"/>
      <c r="M89" s="276"/>
      <c r="N89" s="276"/>
      <c r="O89" s="276"/>
      <c r="P89" s="276"/>
      <c r="Q89" s="276"/>
      <c r="R89" s="276"/>
      <c r="S89" s="276"/>
      <c r="T89" s="276"/>
      <c r="U89" s="276"/>
      <c r="V89" s="276"/>
    </row>
    <row r="90" spans="1:22" ht="18.75">
      <c r="A90" s="1985"/>
      <c r="B90" s="279" t="s">
        <v>552</v>
      </c>
      <c r="C90" s="995" t="s">
        <v>260</v>
      </c>
      <c r="D90" s="276"/>
      <c r="E90" s="276"/>
      <c r="F90" s="276"/>
      <c r="G90" s="276"/>
      <c r="H90" s="276"/>
      <c r="I90" s="276"/>
      <c r="J90" s="276"/>
      <c r="K90" s="276"/>
      <c r="L90" s="276"/>
      <c r="M90" s="276"/>
      <c r="N90" s="276"/>
      <c r="O90" s="276"/>
      <c r="P90" s="276"/>
      <c r="Q90" s="276"/>
      <c r="R90" s="276"/>
      <c r="S90" s="276"/>
      <c r="T90" s="276"/>
      <c r="U90" s="276"/>
      <c r="V90" s="276"/>
    </row>
    <row r="91" spans="1:22" ht="18.75">
      <c r="A91" s="1985"/>
      <c r="B91" s="279" t="s">
        <v>553</v>
      </c>
      <c r="C91" s="995" t="s">
        <v>260</v>
      </c>
      <c r="D91" s="276"/>
      <c r="E91" s="276"/>
      <c r="F91" s="276"/>
      <c r="G91" s="276"/>
      <c r="H91" s="276"/>
      <c r="I91" s="276"/>
      <c r="J91" s="276"/>
      <c r="K91" s="276"/>
      <c r="L91" s="276"/>
      <c r="M91" s="276"/>
      <c r="N91" s="276"/>
      <c r="O91" s="276"/>
      <c r="P91" s="276"/>
      <c r="Q91" s="276"/>
      <c r="R91" s="276"/>
      <c r="S91" s="276"/>
      <c r="T91" s="276"/>
      <c r="U91" s="276"/>
      <c r="V91" s="276"/>
    </row>
    <row r="92" spans="1:22" ht="19.5" thickBot="1">
      <c r="A92" s="1986"/>
      <c r="B92" s="281" t="s">
        <v>554</v>
      </c>
      <c r="C92" s="1262" t="s">
        <v>260</v>
      </c>
      <c r="D92" s="276"/>
      <c r="E92" s="276"/>
      <c r="F92" s="276"/>
      <c r="G92" s="276"/>
      <c r="H92" s="276"/>
      <c r="I92" s="276"/>
      <c r="J92" s="276"/>
      <c r="K92" s="276"/>
      <c r="L92" s="276"/>
      <c r="M92" s="276"/>
      <c r="N92" s="276"/>
      <c r="O92" s="276"/>
      <c r="P92" s="276"/>
      <c r="Q92" s="276"/>
      <c r="R92" s="276"/>
      <c r="S92" s="276"/>
      <c r="T92" s="276"/>
      <c r="U92" s="276"/>
      <c r="V92" s="276"/>
    </row>
    <row r="93" spans="1:22" ht="82.5">
      <c r="A93" s="1984" t="s">
        <v>555</v>
      </c>
      <c r="B93" s="278" t="s">
        <v>556</v>
      </c>
      <c r="C93" s="995" t="s">
        <v>557</v>
      </c>
      <c r="D93" s="276"/>
      <c r="E93" s="276"/>
      <c r="F93" s="276"/>
      <c r="G93" s="276"/>
      <c r="H93" s="276"/>
      <c r="I93" s="276"/>
      <c r="J93" s="276"/>
      <c r="K93" s="276"/>
      <c r="L93" s="276"/>
      <c r="M93" s="276"/>
      <c r="N93" s="276"/>
      <c r="O93" s="276"/>
      <c r="P93" s="276"/>
      <c r="Q93" s="276"/>
      <c r="R93" s="276"/>
      <c r="S93" s="276"/>
      <c r="T93" s="276"/>
      <c r="U93" s="276"/>
      <c r="V93" s="276"/>
    </row>
    <row r="94" spans="1:22" ht="33">
      <c r="A94" s="1985"/>
      <c r="B94" s="279" t="s">
        <v>558</v>
      </c>
      <c r="C94" s="995" t="s">
        <v>559</v>
      </c>
      <c r="D94" s="276"/>
      <c r="E94" s="276"/>
      <c r="F94" s="276"/>
      <c r="G94" s="276"/>
      <c r="H94" s="276"/>
      <c r="I94" s="276"/>
      <c r="J94" s="276"/>
      <c r="K94" s="276"/>
      <c r="L94" s="276"/>
      <c r="M94" s="276"/>
      <c r="N94" s="276"/>
      <c r="O94" s="276"/>
      <c r="P94" s="276"/>
      <c r="Q94" s="276"/>
      <c r="R94" s="276"/>
      <c r="S94" s="276"/>
      <c r="T94" s="276"/>
      <c r="U94" s="276"/>
      <c r="V94" s="276"/>
    </row>
    <row r="95" spans="1:22" ht="18.75">
      <c r="A95" s="1985"/>
      <c r="B95" s="279" t="s">
        <v>560</v>
      </c>
      <c r="C95" s="995" t="s">
        <v>260</v>
      </c>
      <c r="D95" s="276"/>
      <c r="E95" s="276"/>
      <c r="F95" s="276"/>
      <c r="G95" s="276"/>
      <c r="H95" s="276"/>
      <c r="I95" s="276"/>
      <c r="J95" s="276"/>
      <c r="K95" s="276"/>
      <c r="L95" s="276"/>
      <c r="M95" s="276"/>
      <c r="N95" s="276"/>
      <c r="O95" s="276"/>
      <c r="P95" s="276"/>
      <c r="Q95" s="276"/>
      <c r="R95" s="276"/>
      <c r="S95" s="276"/>
      <c r="T95" s="276"/>
      <c r="U95" s="276"/>
      <c r="V95" s="276"/>
    </row>
    <row r="96" spans="1:22" ht="66">
      <c r="A96" s="1985"/>
      <c r="B96" s="279" t="s">
        <v>561</v>
      </c>
      <c r="C96" s="1263" t="s">
        <v>562</v>
      </c>
      <c r="D96" s="276"/>
      <c r="E96" s="276"/>
      <c r="F96" s="276"/>
      <c r="G96" s="276"/>
      <c r="H96" s="276"/>
      <c r="I96" s="276"/>
      <c r="J96" s="276"/>
      <c r="K96" s="276"/>
      <c r="L96" s="276"/>
      <c r="M96" s="276"/>
      <c r="N96" s="276"/>
      <c r="O96" s="276"/>
      <c r="P96" s="276"/>
      <c r="Q96" s="276"/>
      <c r="R96" s="276"/>
      <c r="S96" s="276"/>
      <c r="T96" s="276"/>
      <c r="U96" s="276"/>
      <c r="V96" s="276"/>
    </row>
    <row r="97" spans="1:22" ht="49.5">
      <c r="A97" s="1985"/>
      <c r="B97" s="279" t="s">
        <v>563</v>
      </c>
      <c r="C97" s="995" t="s">
        <v>564</v>
      </c>
      <c r="D97" s="276"/>
      <c r="E97" s="276"/>
      <c r="F97" s="276"/>
      <c r="G97" s="276"/>
      <c r="H97" s="276"/>
      <c r="I97" s="276"/>
      <c r="J97" s="276"/>
      <c r="K97" s="276"/>
      <c r="L97" s="276"/>
      <c r="M97" s="276"/>
      <c r="N97" s="276"/>
      <c r="O97" s="276"/>
      <c r="P97" s="276"/>
      <c r="Q97" s="276"/>
      <c r="R97" s="276"/>
      <c r="S97" s="276"/>
      <c r="T97" s="276"/>
      <c r="U97" s="276"/>
      <c r="V97" s="276"/>
    </row>
    <row r="98" spans="1:22" ht="49.5">
      <c r="A98" s="1985"/>
      <c r="B98" s="279" t="s">
        <v>565</v>
      </c>
      <c r="C98" s="995" t="s">
        <v>566</v>
      </c>
      <c r="D98" s="276"/>
      <c r="E98" s="276"/>
      <c r="F98" s="276"/>
      <c r="G98" s="276"/>
      <c r="H98" s="276"/>
      <c r="I98" s="276"/>
      <c r="J98" s="276"/>
      <c r="K98" s="276"/>
      <c r="L98" s="276"/>
      <c r="M98" s="276"/>
      <c r="N98" s="276"/>
      <c r="O98" s="276"/>
      <c r="P98" s="276"/>
      <c r="Q98" s="276"/>
      <c r="R98" s="276"/>
      <c r="S98" s="276"/>
      <c r="T98" s="276"/>
      <c r="U98" s="276"/>
      <c r="V98" s="276"/>
    </row>
    <row r="99" spans="1:22" ht="33">
      <c r="A99" s="1985"/>
      <c r="B99" s="279" t="s">
        <v>567</v>
      </c>
      <c r="C99" s="995" t="s">
        <v>260</v>
      </c>
      <c r="D99" s="276"/>
      <c r="E99" s="276"/>
      <c r="F99" s="276"/>
      <c r="G99" s="276"/>
      <c r="H99" s="276"/>
      <c r="I99" s="276"/>
      <c r="J99" s="276"/>
      <c r="K99" s="276"/>
      <c r="L99" s="276"/>
      <c r="M99" s="276"/>
      <c r="N99" s="276"/>
      <c r="O99" s="276"/>
      <c r="P99" s="276"/>
      <c r="Q99" s="276"/>
      <c r="R99" s="276"/>
      <c r="S99" s="276"/>
      <c r="T99" s="276"/>
      <c r="U99" s="276"/>
      <c r="V99" s="276"/>
    </row>
    <row r="100" spans="1:22" ht="18.75">
      <c r="A100" s="1985"/>
      <c r="B100" s="279" t="s">
        <v>568</v>
      </c>
      <c r="C100" s="995" t="s">
        <v>260</v>
      </c>
      <c r="D100" s="276"/>
      <c r="E100" s="276"/>
      <c r="F100" s="276"/>
      <c r="G100" s="276"/>
      <c r="H100" s="276"/>
      <c r="I100" s="276"/>
      <c r="J100" s="276"/>
      <c r="K100" s="276"/>
      <c r="L100" s="276"/>
      <c r="M100" s="276"/>
      <c r="N100" s="276"/>
      <c r="O100" s="276"/>
      <c r="P100" s="276"/>
      <c r="Q100" s="276"/>
      <c r="R100" s="276"/>
      <c r="S100" s="276"/>
      <c r="T100" s="276"/>
      <c r="U100" s="276"/>
      <c r="V100" s="276"/>
    </row>
    <row r="101" spans="1:22" ht="18.75">
      <c r="A101" s="1985"/>
      <c r="B101" s="279" t="s">
        <v>569</v>
      </c>
      <c r="C101" s="995" t="s">
        <v>260</v>
      </c>
      <c r="D101" s="276"/>
      <c r="E101" s="276"/>
      <c r="F101" s="276"/>
      <c r="G101" s="276"/>
      <c r="H101" s="276"/>
      <c r="I101" s="276"/>
      <c r="J101" s="276"/>
      <c r="K101" s="276"/>
      <c r="L101" s="276"/>
      <c r="M101" s="276"/>
      <c r="N101" s="276"/>
      <c r="O101" s="276"/>
      <c r="P101" s="276"/>
      <c r="Q101" s="276"/>
      <c r="R101" s="276"/>
      <c r="S101" s="276"/>
      <c r="T101" s="276"/>
      <c r="U101" s="276"/>
      <c r="V101" s="276"/>
    </row>
    <row r="102" spans="1:22" ht="19.5" thickBot="1">
      <c r="A102" s="1986"/>
      <c r="B102" s="282" t="s">
        <v>570</v>
      </c>
      <c r="C102" s="1262" t="s">
        <v>260</v>
      </c>
      <c r="D102" s="276"/>
      <c r="E102" s="276"/>
      <c r="F102" s="276"/>
      <c r="G102" s="276"/>
      <c r="H102" s="276"/>
      <c r="I102" s="276"/>
      <c r="J102" s="276"/>
      <c r="K102" s="276"/>
      <c r="L102" s="276"/>
      <c r="M102" s="276"/>
      <c r="N102" s="276"/>
      <c r="O102" s="276"/>
      <c r="P102" s="276"/>
      <c r="Q102" s="276"/>
      <c r="R102" s="276"/>
      <c r="S102" s="276"/>
      <c r="T102" s="276"/>
      <c r="U102" s="276"/>
      <c r="V102" s="276"/>
    </row>
    <row r="103" spans="1:22" ht="33">
      <c r="A103" s="1994" t="s">
        <v>571</v>
      </c>
      <c r="B103" s="279" t="s">
        <v>572</v>
      </c>
      <c r="C103" s="1259" t="s">
        <v>573</v>
      </c>
      <c r="D103" s="276"/>
      <c r="E103" s="276"/>
      <c r="F103" s="276"/>
      <c r="G103" s="276"/>
      <c r="H103" s="276"/>
      <c r="I103" s="276"/>
      <c r="J103" s="276"/>
      <c r="K103" s="276"/>
      <c r="L103" s="276"/>
      <c r="M103" s="276"/>
      <c r="N103" s="276"/>
      <c r="O103" s="276"/>
      <c r="P103" s="276"/>
      <c r="Q103" s="276"/>
      <c r="R103" s="276"/>
      <c r="S103" s="276"/>
      <c r="T103" s="276"/>
      <c r="U103" s="276"/>
      <c r="V103" s="276"/>
    </row>
    <row r="104" spans="1:22" ht="18.75">
      <c r="A104" s="1985"/>
      <c r="B104" s="279" t="s">
        <v>574</v>
      </c>
      <c r="C104" s="998" t="s">
        <v>575</v>
      </c>
      <c r="D104" s="276"/>
      <c r="E104" s="276"/>
      <c r="F104" s="276"/>
      <c r="G104" s="276"/>
      <c r="H104" s="276"/>
      <c r="I104" s="276"/>
      <c r="J104" s="276"/>
      <c r="K104" s="276"/>
      <c r="L104" s="276"/>
      <c r="M104" s="276"/>
      <c r="N104" s="276"/>
      <c r="O104" s="276"/>
      <c r="P104" s="276"/>
      <c r="Q104" s="276"/>
      <c r="R104" s="276"/>
      <c r="S104" s="276"/>
      <c r="T104" s="276"/>
      <c r="U104" s="276"/>
      <c r="V104" s="276"/>
    </row>
    <row r="105" spans="1:22" ht="18.75">
      <c r="A105" s="1985"/>
      <c r="B105" s="279" t="s">
        <v>576</v>
      </c>
      <c r="C105" s="1264">
        <v>26.59</v>
      </c>
      <c r="D105" s="276"/>
      <c r="E105" s="276"/>
      <c r="F105" s="276"/>
      <c r="G105" s="276"/>
      <c r="H105" s="276"/>
      <c r="I105" s="276"/>
      <c r="J105" s="276"/>
      <c r="K105" s="276"/>
      <c r="L105" s="276"/>
      <c r="M105" s="276"/>
      <c r="N105" s="276"/>
      <c r="O105" s="276"/>
      <c r="P105" s="276"/>
      <c r="Q105" s="276"/>
      <c r="R105" s="276"/>
      <c r="S105" s="276"/>
      <c r="T105" s="276"/>
      <c r="U105" s="276"/>
      <c r="V105" s="276"/>
    </row>
    <row r="106" spans="1:22" ht="18.75">
      <c r="A106" s="1985"/>
      <c r="B106" s="279" t="s">
        <v>577</v>
      </c>
      <c r="C106" s="1265" t="s">
        <v>418</v>
      </c>
      <c r="D106" s="276"/>
      <c r="E106" s="276"/>
      <c r="F106" s="276"/>
      <c r="G106" s="276"/>
      <c r="H106" s="276"/>
      <c r="I106" s="276"/>
      <c r="J106" s="276"/>
      <c r="K106" s="276"/>
      <c r="L106" s="276"/>
      <c r="M106" s="276"/>
      <c r="N106" s="276"/>
      <c r="O106" s="276"/>
      <c r="P106" s="276"/>
      <c r="Q106" s="276"/>
      <c r="R106" s="276"/>
      <c r="S106" s="276"/>
      <c r="T106" s="276"/>
      <c r="U106" s="276"/>
      <c r="V106" s="276"/>
    </row>
    <row r="107" spans="1:22" ht="19.5" thickBot="1">
      <c r="A107" s="1986"/>
      <c r="B107" s="283" t="s">
        <v>578</v>
      </c>
      <c r="C107" s="999" t="s">
        <v>260</v>
      </c>
      <c r="D107" s="276"/>
      <c r="E107" s="276"/>
      <c r="F107" s="276"/>
      <c r="G107" s="276"/>
      <c r="H107" s="276"/>
      <c r="I107" s="276"/>
      <c r="J107" s="276"/>
      <c r="K107" s="276"/>
      <c r="L107" s="276"/>
      <c r="M107" s="276"/>
      <c r="N107" s="276"/>
      <c r="O107" s="276"/>
      <c r="P107" s="276"/>
      <c r="Q107" s="276"/>
      <c r="R107" s="276"/>
      <c r="S107" s="276"/>
      <c r="T107" s="276"/>
      <c r="U107" s="276"/>
      <c r="V107" s="276"/>
    </row>
    <row r="108" spans="1:22" s="127" customFormat="1" ht="18.75">
      <c r="A108" s="1976" t="s">
        <v>420</v>
      </c>
      <c r="B108" s="925" t="s">
        <v>421</v>
      </c>
      <c r="C108" s="926" t="s">
        <v>260</v>
      </c>
    </row>
    <row r="109" spans="1:22" s="127" customFormat="1" ht="165.75" thickBot="1">
      <c r="A109" s="1977"/>
      <c r="B109" s="927" t="s">
        <v>423</v>
      </c>
      <c r="C109" s="928" t="s">
        <v>579</v>
      </c>
    </row>
    <row r="110" spans="1:22" ht="19.5" thickBot="1">
      <c r="A110" s="1995" t="s">
        <v>580</v>
      </c>
      <c r="B110" s="1996"/>
      <c r="C110" s="1266" t="s">
        <v>260</v>
      </c>
      <c r="D110" s="276"/>
      <c r="E110" s="276"/>
      <c r="F110" s="276"/>
      <c r="G110" s="276"/>
      <c r="H110" s="276"/>
      <c r="I110" s="276"/>
      <c r="J110" s="276"/>
      <c r="K110" s="276"/>
      <c r="L110" s="276"/>
      <c r="M110" s="276"/>
      <c r="N110" s="276"/>
      <c r="O110" s="276"/>
      <c r="P110" s="276"/>
      <c r="Q110" s="276"/>
      <c r="R110" s="276"/>
      <c r="S110" s="276"/>
      <c r="T110" s="276"/>
      <c r="U110" s="276"/>
      <c r="V110" s="276"/>
    </row>
    <row r="111" spans="1:22" ht="235.5" customHeight="1">
      <c r="A111" s="1992" t="s">
        <v>425</v>
      </c>
      <c r="B111" s="1993"/>
      <c r="C111" s="1993"/>
      <c r="D111" s="276"/>
      <c r="E111" s="276"/>
      <c r="F111" s="276"/>
      <c r="G111" s="276"/>
      <c r="H111" s="276"/>
      <c r="I111" s="276"/>
      <c r="J111" s="276"/>
      <c r="K111" s="276"/>
      <c r="L111" s="276"/>
      <c r="M111" s="276"/>
      <c r="N111" s="276"/>
      <c r="O111" s="276"/>
      <c r="P111" s="276"/>
      <c r="Q111" s="276"/>
      <c r="R111" s="276"/>
      <c r="S111" s="276"/>
      <c r="T111" s="276"/>
      <c r="U111" s="276"/>
      <c r="V111" s="276"/>
    </row>
    <row r="112" spans="1:22" ht="16.5" customHeight="1">
      <c r="A112" s="276"/>
      <c r="B112" s="276"/>
      <c r="C112" s="420"/>
      <c r="D112" s="276"/>
      <c r="E112" s="276"/>
      <c r="F112" s="276"/>
      <c r="G112" s="276"/>
      <c r="H112" s="276"/>
      <c r="I112" s="276"/>
      <c r="J112" s="276"/>
      <c r="K112" s="276"/>
      <c r="L112" s="276"/>
      <c r="M112" s="276"/>
      <c r="N112" s="276"/>
      <c r="O112" s="276"/>
      <c r="P112" s="276"/>
      <c r="Q112" s="276"/>
      <c r="R112" s="276"/>
      <c r="S112" s="276"/>
      <c r="T112" s="276"/>
      <c r="U112" s="276"/>
      <c r="V112" s="276"/>
    </row>
    <row r="113" spans="1:22" ht="16.5" customHeight="1">
      <c r="A113" s="276"/>
      <c r="B113" s="276"/>
      <c r="C113" s="420"/>
      <c r="D113" s="276"/>
      <c r="E113" s="276"/>
      <c r="F113" s="276"/>
      <c r="G113" s="276"/>
      <c r="H113" s="276"/>
      <c r="I113" s="276"/>
      <c r="J113" s="276"/>
      <c r="K113" s="276"/>
      <c r="L113" s="276"/>
      <c r="M113" s="276"/>
      <c r="N113" s="276"/>
      <c r="O113" s="276"/>
      <c r="P113" s="276"/>
      <c r="Q113" s="276"/>
      <c r="R113" s="276"/>
      <c r="S113" s="276"/>
      <c r="T113" s="276"/>
      <c r="U113" s="276"/>
      <c r="V113" s="276"/>
    </row>
    <row r="114" spans="1:22" ht="16.5" customHeight="1">
      <c r="A114" s="276"/>
      <c r="B114" s="276"/>
      <c r="C114" s="420"/>
      <c r="D114" s="276"/>
      <c r="E114" s="276"/>
      <c r="F114" s="276"/>
      <c r="G114" s="276"/>
      <c r="H114" s="276"/>
      <c r="I114" s="276"/>
      <c r="J114" s="276"/>
      <c r="K114" s="276"/>
      <c r="L114" s="276"/>
      <c r="M114" s="276"/>
      <c r="N114" s="276"/>
      <c r="O114" s="276"/>
      <c r="P114" s="276"/>
      <c r="Q114" s="276"/>
      <c r="R114" s="276"/>
      <c r="S114" s="276"/>
      <c r="T114" s="276"/>
      <c r="U114" s="276"/>
      <c r="V114" s="276"/>
    </row>
    <row r="115" spans="1:22" ht="16.5" customHeight="1">
      <c r="A115" s="276"/>
      <c r="B115" s="276"/>
      <c r="C115" s="420"/>
      <c r="D115" s="276"/>
      <c r="E115" s="276"/>
      <c r="F115" s="276"/>
      <c r="G115" s="276"/>
      <c r="H115" s="276"/>
      <c r="I115" s="276"/>
      <c r="J115" s="276"/>
      <c r="K115" s="276"/>
      <c r="L115" s="276"/>
      <c r="M115" s="276"/>
      <c r="N115" s="276"/>
      <c r="O115" s="276"/>
      <c r="P115" s="276"/>
      <c r="Q115" s="276"/>
      <c r="R115" s="276"/>
      <c r="S115" s="276"/>
      <c r="T115" s="276"/>
      <c r="U115" s="276"/>
      <c r="V115" s="276"/>
    </row>
    <row r="116" spans="1:22" ht="16.5" customHeight="1">
      <c r="A116" s="276"/>
      <c r="B116" s="276"/>
      <c r="C116" s="420"/>
      <c r="D116" s="276"/>
      <c r="E116" s="276"/>
      <c r="F116" s="276"/>
      <c r="G116" s="276"/>
      <c r="H116" s="276"/>
      <c r="I116" s="276"/>
      <c r="J116" s="276"/>
      <c r="K116" s="276"/>
      <c r="L116" s="276"/>
      <c r="M116" s="276"/>
      <c r="N116" s="276"/>
      <c r="O116" s="276"/>
      <c r="P116" s="276"/>
      <c r="Q116" s="276"/>
      <c r="R116" s="276"/>
      <c r="S116" s="276"/>
      <c r="T116" s="276"/>
      <c r="U116" s="276"/>
      <c r="V116" s="276"/>
    </row>
    <row r="117" spans="1:22" ht="16.5" customHeight="1">
      <c r="A117" s="276"/>
      <c r="B117" s="276"/>
      <c r="C117" s="420"/>
      <c r="D117" s="276"/>
      <c r="E117" s="276"/>
      <c r="F117" s="276"/>
      <c r="G117" s="276"/>
      <c r="H117" s="276"/>
      <c r="I117" s="276"/>
      <c r="J117" s="276"/>
      <c r="K117" s="276"/>
      <c r="L117" s="276"/>
      <c r="M117" s="276"/>
      <c r="N117" s="276"/>
      <c r="O117" s="276"/>
      <c r="P117" s="276"/>
      <c r="Q117" s="276"/>
      <c r="R117" s="276"/>
      <c r="S117" s="276"/>
      <c r="T117" s="276"/>
      <c r="U117" s="276"/>
      <c r="V117" s="276"/>
    </row>
    <row r="118" spans="1:22" ht="16.5" customHeight="1">
      <c r="A118" s="276"/>
      <c r="B118" s="276"/>
      <c r="C118" s="420"/>
      <c r="D118" s="276"/>
      <c r="E118" s="276"/>
      <c r="F118" s="276"/>
      <c r="G118" s="276"/>
      <c r="H118" s="276"/>
      <c r="I118" s="276"/>
      <c r="J118" s="276"/>
      <c r="K118" s="276"/>
      <c r="L118" s="276"/>
      <c r="M118" s="276"/>
      <c r="N118" s="276"/>
      <c r="O118" s="276"/>
      <c r="P118" s="276"/>
      <c r="Q118" s="276"/>
      <c r="R118" s="276"/>
      <c r="S118" s="276"/>
      <c r="T118" s="276"/>
      <c r="U118" s="276"/>
      <c r="V118" s="276"/>
    </row>
    <row r="119" spans="1:22" ht="16.5" customHeight="1">
      <c r="A119" s="276"/>
      <c r="B119" s="276"/>
      <c r="C119" s="420"/>
      <c r="D119" s="276"/>
      <c r="E119" s="276"/>
      <c r="F119" s="276"/>
      <c r="G119" s="276"/>
      <c r="H119" s="276"/>
      <c r="I119" s="276"/>
      <c r="J119" s="276"/>
      <c r="K119" s="276"/>
      <c r="L119" s="276"/>
      <c r="M119" s="276"/>
      <c r="N119" s="276"/>
      <c r="O119" s="276"/>
      <c r="P119" s="276"/>
      <c r="Q119" s="276"/>
      <c r="R119" s="276"/>
      <c r="S119" s="276"/>
      <c r="T119" s="276"/>
      <c r="U119" s="276"/>
      <c r="V119" s="276"/>
    </row>
    <row r="120" spans="1:22" ht="16.5" customHeight="1">
      <c r="A120" s="276"/>
      <c r="B120" s="276"/>
      <c r="C120" s="420"/>
      <c r="D120" s="276"/>
      <c r="E120" s="276"/>
      <c r="F120" s="276"/>
      <c r="G120" s="276"/>
      <c r="H120" s="276"/>
      <c r="I120" s="276"/>
      <c r="J120" s="276"/>
      <c r="K120" s="276"/>
      <c r="L120" s="276"/>
      <c r="M120" s="276"/>
      <c r="N120" s="276"/>
      <c r="O120" s="276"/>
      <c r="P120" s="276"/>
      <c r="Q120" s="276"/>
      <c r="R120" s="276"/>
      <c r="S120" s="276"/>
      <c r="T120" s="276"/>
      <c r="U120" s="276"/>
      <c r="V120" s="276"/>
    </row>
    <row r="121" spans="1:22" ht="16.5" customHeight="1">
      <c r="A121" s="276"/>
      <c r="B121" s="276"/>
      <c r="C121" s="420"/>
      <c r="D121" s="276"/>
      <c r="E121" s="276"/>
      <c r="F121" s="276"/>
      <c r="G121" s="276"/>
      <c r="H121" s="276"/>
      <c r="I121" s="276"/>
      <c r="J121" s="276"/>
      <c r="K121" s="276"/>
      <c r="L121" s="276"/>
      <c r="M121" s="276"/>
      <c r="N121" s="276"/>
      <c r="O121" s="276"/>
      <c r="P121" s="276"/>
      <c r="Q121" s="276"/>
      <c r="R121" s="276"/>
      <c r="S121" s="276"/>
      <c r="T121" s="276"/>
      <c r="U121" s="276"/>
      <c r="V121" s="276"/>
    </row>
    <row r="122" spans="1:22" ht="16.5" customHeight="1">
      <c r="A122" s="276"/>
      <c r="B122" s="276"/>
      <c r="C122" s="420"/>
      <c r="D122" s="276"/>
      <c r="E122" s="276"/>
      <c r="F122" s="276"/>
      <c r="G122" s="276"/>
      <c r="H122" s="276"/>
      <c r="I122" s="276"/>
      <c r="J122" s="276"/>
      <c r="K122" s="276"/>
      <c r="L122" s="276"/>
      <c r="M122" s="276"/>
      <c r="N122" s="276"/>
      <c r="O122" s="276"/>
      <c r="P122" s="276"/>
      <c r="Q122" s="276"/>
      <c r="R122" s="276"/>
      <c r="S122" s="276"/>
      <c r="T122" s="276"/>
      <c r="U122" s="276"/>
      <c r="V122" s="276"/>
    </row>
    <row r="123" spans="1:22" ht="16.5" customHeight="1">
      <c r="A123" s="276"/>
      <c r="B123" s="276"/>
      <c r="C123" s="420"/>
      <c r="D123" s="276"/>
      <c r="E123" s="276"/>
      <c r="F123" s="276"/>
      <c r="G123" s="276"/>
      <c r="H123" s="276"/>
      <c r="I123" s="276"/>
      <c r="J123" s="276"/>
      <c r="K123" s="276"/>
      <c r="L123" s="276"/>
      <c r="M123" s="276"/>
      <c r="N123" s="276"/>
      <c r="O123" s="276"/>
      <c r="P123" s="276"/>
      <c r="Q123" s="276"/>
      <c r="R123" s="276"/>
      <c r="S123" s="276"/>
      <c r="T123" s="276"/>
      <c r="U123" s="276"/>
      <c r="V123" s="276"/>
    </row>
    <row r="124" spans="1:22" ht="16.5" customHeight="1">
      <c r="A124" s="276"/>
      <c r="B124" s="276"/>
      <c r="C124" s="420"/>
      <c r="D124" s="276"/>
      <c r="E124" s="276"/>
      <c r="F124" s="276"/>
      <c r="G124" s="276"/>
      <c r="H124" s="276"/>
      <c r="I124" s="276"/>
      <c r="J124" s="276"/>
      <c r="K124" s="276"/>
      <c r="L124" s="276"/>
      <c r="M124" s="276"/>
      <c r="N124" s="276"/>
      <c r="O124" s="276"/>
      <c r="P124" s="276"/>
      <c r="Q124" s="276"/>
      <c r="R124" s="276"/>
      <c r="S124" s="276"/>
      <c r="T124" s="276"/>
      <c r="U124" s="276"/>
      <c r="V124" s="276"/>
    </row>
    <row r="125" spans="1:22" ht="16.5" customHeight="1">
      <c r="A125" s="276"/>
      <c r="B125" s="276"/>
      <c r="C125" s="420"/>
      <c r="D125" s="276"/>
      <c r="E125" s="276"/>
      <c r="F125" s="276"/>
      <c r="G125" s="276"/>
      <c r="H125" s="276"/>
      <c r="I125" s="276"/>
      <c r="J125" s="276"/>
      <c r="K125" s="276"/>
      <c r="L125" s="276"/>
      <c r="M125" s="276"/>
      <c r="N125" s="276"/>
      <c r="O125" s="276"/>
      <c r="P125" s="276"/>
      <c r="Q125" s="276"/>
      <c r="R125" s="276"/>
      <c r="S125" s="276"/>
      <c r="T125" s="276"/>
      <c r="U125" s="276"/>
      <c r="V125" s="276"/>
    </row>
    <row r="126" spans="1:22" ht="16.5" customHeight="1">
      <c r="A126" s="276"/>
      <c r="B126" s="276"/>
      <c r="C126" s="420"/>
      <c r="D126" s="276"/>
      <c r="E126" s="276"/>
      <c r="F126" s="276"/>
      <c r="G126" s="276"/>
      <c r="H126" s="276"/>
      <c r="I126" s="276"/>
      <c r="J126" s="276"/>
      <c r="K126" s="276"/>
      <c r="L126" s="276"/>
      <c r="M126" s="276"/>
      <c r="N126" s="276"/>
      <c r="O126" s="276"/>
      <c r="P126" s="276"/>
      <c r="Q126" s="276"/>
      <c r="R126" s="276"/>
      <c r="S126" s="276"/>
      <c r="T126" s="276"/>
      <c r="U126" s="276"/>
      <c r="V126" s="276"/>
    </row>
    <row r="127" spans="1:22" ht="16.5" customHeight="1">
      <c r="A127" s="276"/>
      <c r="B127" s="276"/>
      <c r="C127" s="420"/>
      <c r="D127" s="276"/>
      <c r="E127" s="276"/>
      <c r="F127" s="276"/>
      <c r="G127" s="276"/>
      <c r="H127" s="276"/>
      <c r="I127" s="276"/>
      <c r="J127" s="276"/>
      <c r="K127" s="276"/>
      <c r="L127" s="276"/>
      <c r="M127" s="276"/>
      <c r="N127" s="276"/>
      <c r="O127" s="276"/>
      <c r="P127" s="276"/>
      <c r="Q127" s="276"/>
      <c r="R127" s="276"/>
      <c r="S127" s="276"/>
      <c r="T127" s="276"/>
      <c r="U127" s="276"/>
      <c r="V127" s="276"/>
    </row>
    <row r="128" spans="1:22" ht="16.5" customHeight="1">
      <c r="A128" s="276"/>
      <c r="B128" s="276"/>
      <c r="C128" s="420"/>
      <c r="D128" s="276"/>
      <c r="E128" s="276"/>
      <c r="F128" s="276"/>
      <c r="G128" s="276"/>
      <c r="H128" s="276"/>
      <c r="I128" s="276"/>
      <c r="J128" s="276"/>
      <c r="K128" s="276"/>
      <c r="L128" s="276"/>
      <c r="M128" s="276"/>
      <c r="N128" s="276"/>
      <c r="O128" s="276"/>
      <c r="P128" s="276"/>
      <c r="Q128" s="276"/>
      <c r="R128" s="276"/>
      <c r="S128" s="276"/>
      <c r="T128" s="276"/>
      <c r="U128" s="276"/>
      <c r="V128" s="276"/>
    </row>
    <row r="129" spans="1:22" ht="16.5" customHeight="1">
      <c r="A129" s="276"/>
      <c r="B129" s="276"/>
      <c r="C129" s="420"/>
      <c r="D129" s="276"/>
      <c r="E129" s="276"/>
      <c r="F129" s="276"/>
      <c r="G129" s="276"/>
      <c r="H129" s="276"/>
      <c r="I129" s="276"/>
      <c r="J129" s="276"/>
      <c r="K129" s="276"/>
      <c r="L129" s="276"/>
      <c r="M129" s="276"/>
      <c r="N129" s="276"/>
      <c r="O129" s="276"/>
      <c r="P129" s="276"/>
      <c r="Q129" s="276"/>
      <c r="R129" s="276"/>
      <c r="S129" s="276"/>
      <c r="T129" s="276"/>
      <c r="U129" s="276"/>
      <c r="V129" s="276"/>
    </row>
    <row r="130" spans="1:22" ht="16.5" customHeight="1">
      <c r="A130" s="276"/>
      <c r="B130" s="276"/>
      <c r="C130" s="420"/>
      <c r="D130" s="276"/>
      <c r="E130" s="276"/>
      <c r="F130" s="276"/>
      <c r="G130" s="276"/>
      <c r="H130" s="276"/>
      <c r="I130" s="276"/>
      <c r="J130" s="276"/>
      <c r="K130" s="276"/>
      <c r="L130" s="276"/>
      <c r="M130" s="276"/>
      <c r="N130" s="276"/>
      <c r="O130" s="276"/>
      <c r="P130" s="276"/>
      <c r="Q130" s="276"/>
      <c r="R130" s="276"/>
      <c r="S130" s="276"/>
      <c r="T130" s="276"/>
      <c r="U130" s="276"/>
      <c r="V130" s="276"/>
    </row>
    <row r="131" spans="1:22" ht="16.5" customHeight="1">
      <c r="A131" s="276"/>
      <c r="B131" s="276"/>
      <c r="C131" s="420"/>
      <c r="D131" s="276"/>
      <c r="E131" s="276"/>
      <c r="F131" s="276"/>
      <c r="G131" s="276"/>
      <c r="H131" s="276"/>
      <c r="I131" s="276"/>
      <c r="J131" s="276"/>
      <c r="K131" s="276"/>
      <c r="L131" s="276"/>
      <c r="M131" s="276"/>
      <c r="N131" s="276"/>
      <c r="O131" s="276"/>
      <c r="P131" s="276"/>
      <c r="Q131" s="276"/>
      <c r="R131" s="276"/>
      <c r="S131" s="276"/>
      <c r="T131" s="276"/>
      <c r="U131" s="276"/>
      <c r="V131" s="276"/>
    </row>
    <row r="132" spans="1:22" ht="16.5" customHeight="1">
      <c r="A132" s="276"/>
      <c r="B132" s="276"/>
      <c r="C132" s="420"/>
      <c r="D132" s="276"/>
      <c r="E132" s="276"/>
      <c r="F132" s="276"/>
      <c r="G132" s="276"/>
      <c r="H132" s="276"/>
      <c r="I132" s="276"/>
      <c r="J132" s="276"/>
      <c r="K132" s="276"/>
      <c r="L132" s="276"/>
      <c r="M132" s="276"/>
      <c r="N132" s="276"/>
      <c r="O132" s="276"/>
      <c r="P132" s="276"/>
      <c r="Q132" s="276"/>
      <c r="R132" s="276"/>
      <c r="S132" s="276"/>
      <c r="T132" s="276"/>
      <c r="U132" s="276"/>
      <c r="V132" s="276"/>
    </row>
    <row r="133" spans="1:22" ht="16.5" customHeight="1">
      <c r="A133" s="276"/>
      <c r="B133" s="276"/>
      <c r="C133" s="420"/>
      <c r="D133" s="276"/>
      <c r="E133" s="276"/>
      <c r="F133" s="276"/>
      <c r="G133" s="276"/>
      <c r="H133" s="276"/>
      <c r="I133" s="276"/>
      <c r="J133" s="276"/>
      <c r="K133" s="276"/>
      <c r="L133" s="276"/>
      <c r="M133" s="276"/>
      <c r="N133" s="276"/>
      <c r="O133" s="276"/>
      <c r="P133" s="276"/>
      <c r="Q133" s="276"/>
      <c r="R133" s="276"/>
      <c r="S133" s="276"/>
      <c r="T133" s="276"/>
      <c r="U133" s="276"/>
      <c r="V133" s="276"/>
    </row>
    <row r="134" spans="1:22" ht="16.5" customHeight="1">
      <c r="A134" s="276"/>
      <c r="B134" s="276"/>
      <c r="C134" s="420"/>
      <c r="D134" s="276"/>
      <c r="E134" s="276"/>
      <c r="F134" s="276"/>
      <c r="G134" s="276"/>
      <c r="H134" s="276"/>
      <c r="I134" s="276"/>
      <c r="J134" s="276"/>
      <c r="K134" s="276"/>
      <c r="L134" s="276"/>
      <c r="M134" s="276"/>
      <c r="N134" s="276"/>
      <c r="O134" s="276"/>
      <c r="P134" s="276"/>
      <c r="Q134" s="276"/>
      <c r="R134" s="276"/>
      <c r="S134" s="276"/>
      <c r="T134" s="276"/>
      <c r="U134" s="276"/>
      <c r="V134" s="276"/>
    </row>
    <row r="135" spans="1:22" ht="16.5" customHeight="1">
      <c r="A135" s="276"/>
      <c r="B135" s="276"/>
      <c r="C135" s="420"/>
      <c r="D135" s="276"/>
      <c r="E135" s="276"/>
      <c r="F135" s="276"/>
      <c r="G135" s="276"/>
      <c r="H135" s="276"/>
      <c r="I135" s="276"/>
      <c r="J135" s="276"/>
      <c r="K135" s="276"/>
      <c r="L135" s="276"/>
      <c r="M135" s="276"/>
      <c r="N135" s="276"/>
      <c r="O135" s="276"/>
      <c r="P135" s="276"/>
      <c r="Q135" s="276"/>
      <c r="R135" s="276"/>
      <c r="S135" s="276"/>
      <c r="T135" s="276"/>
      <c r="U135" s="276"/>
      <c r="V135" s="276"/>
    </row>
    <row r="136" spans="1:22" ht="16.5" customHeight="1">
      <c r="A136" s="276"/>
      <c r="B136" s="276"/>
      <c r="C136" s="420"/>
      <c r="D136" s="276"/>
      <c r="E136" s="276"/>
      <c r="F136" s="276"/>
      <c r="G136" s="276"/>
      <c r="H136" s="276"/>
      <c r="I136" s="276"/>
      <c r="J136" s="276"/>
      <c r="K136" s="276"/>
      <c r="L136" s="276"/>
      <c r="M136" s="276"/>
      <c r="N136" s="276"/>
      <c r="O136" s="276"/>
      <c r="P136" s="276"/>
      <c r="Q136" s="276"/>
      <c r="R136" s="276"/>
      <c r="S136" s="276"/>
      <c r="T136" s="276"/>
      <c r="U136" s="276"/>
      <c r="V136" s="276"/>
    </row>
    <row r="137" spans="1:22" ht="16.5" customHeight="1">
      <c r="A137" s="276"/>
      <c r="B137" s="276"/>
      <c r="C137" s="420"/>
      <c r="D137" s="276"/>
      <c r="E137" s="276"/>
      <c r="F137" s="276"/>
      <c r="G137" s="276"/>
      <c r="H137" s="276"/>
      <c r="I137" s="276"/>
      <c r="J137" s="276"/>
      <c r="K137" s="276"/>
      <c r="L137" s="276"/>
      <c r="M137" s="276"/>
      <c r="N137" s="276"/>
      <c r="O137" s="276"/>
      <c r="P137" s="276"/>
      <c r="Q137" s="276"/>
      <c r="R137" s="276"/>
      <c r="S137" s="276"/>
      <c r="T137" s="276"/>
      <c r="U137" s="276"/>
      <c r="V137" s="276"/>
    </row>
    <row r="138" spans="1:22" ht="16.5" customHeight="1">
      <c r="A138" s="276"/>
      <c r="B138" s="276"/>
      <c r="C138" s="420"/>
      <c r="D138" s="276"/>
      <c r="E138" s="276"/>
      <c r="F138" s="276"/>
      <c r="G138" s="276"/>
      <c r="H138" s="276"/>
      <c r="I138" s="276"/>
      <c r="J138" s="276"/>
      <c r="K138" s="276"/>
      <c r="L138" s="276"/>
      <c r="M138" s="276"/>
      <c r="N138" s="276"/>
      <c r="O138" s="276"/>
      <c r="P138" s="276"/>
      <c r="Q138" s="276"/>
      <c r="R138" s="276"/>
      <c r="S138" s="276"/>
      <c r="T138" s="276"/>
      <c r="U138" s="276"/>
      <c r="V138" s="276"/>
    </row>
    <row r="139" spans="1:22" ht="16.5" customHeight="1">
      <c r="A139" s="276"/>
      <c r="B139" s="276"/>
      <c r="C139" s="420"/>
      <c r="D139" s="276"/>
      <c r="E139" s="276"/>
      <c r="F139" s="276"/>
      <c r="G139" s="276"/>
      <c r="H139" s="276"/>
      <c r="I139" s="276"/>
      <c r="J139" s="276"/>
      <c r="K139" s="276"/>
      <c r="L139" s="276"/>
      <c r="M139" s="276"/>
      <c r="N139" s="276"/>
      <c r="O139" s="276"/>
      <c r="P139" s="276"/>
      <c r="Q139" s="276"/>
      <c r="R139" s="276"/>
      <c r="S139" s="276"/>
      <c r="T139" s="276"/>
      <c r="U139" s="276"/>
      <c r="V139" s="276"/>
    </row>
    <row r="140" spans="1:22" ht="16.5" customHeight="1">
      <c r="A140" s="276"/>
      <c r="B140" s="276"/>
      <c r="C140" s="420"/>
      <c r="D140" s="276"/>
      <c r="E140" s="276"/>
      <c r="F140" s="276"/>
      <c r="G140" s="276"/>
      <c r="H140" s="276"/>
      <c r="I140" s="276"/>
      <c r="J140" s="276"/>
      <c r="K140" s="276"/>
      <c r="L140" s="276"/>
      <c r="M140" s="276"/>
      <c r="N140" s="276"/>
      <c r="O140" s="276"/>
      <c r="P140" s="276"/>
      <c r="Q140" s="276"/>
      <c r="R140" s="276"/>
      <c r="S140" s="276"/>
      <c r="T140" s="276"/>
      <c r="U140" s="276"/>
      <c r="V140" s="276"/>
    </row>
    <row r="141" spans="1:22" ht="16.5" customHeight="1">
      <c r="A141" s="276"/>
      <c r="B141" s="276"/>
      <c r="C141" s="420"/>
      <c r="D141" s="276"/>
      <c r="E141" s="276"/>
      <c r="F141" s="276"/>
      <c r="G141" s="276"/>
      <c r="H141" s="276"/>
      <c r="I141" s="276"/>
      <c r="J141" s="276"/>
      <c r="K141" s="276"/>
      <c r="L141" s="276"/>
      <c r="M141" s="276"/>
      <c r="N141" s="276"/>
      <c r="O141" s="276"/>
      <c r="P141" s="276"/>
      <c r="Q141" s="276"/>
      <c r="R141" s="276"/>
      <c r="S141" s="276"/>
      <c r="T141" s="276"/>
      <c r="U141" s="276"/>
      <c r="V141" s="276"/>
    </row>
    <row r="142" spans="1:22" ht="16.5" customHeight="1">
      <c r="A142" s="276"/>
      <c r="B142" s="276"/>
      <c r="C142" s="420"/>
      <c r="D142" s="276"/>
      <c r="E142" s="276"/>
      <c r="F142" s="276"/>
      <c r="G142" s="276"/>
      <c r="H142" s="276"/>
      <c r="I142" s="276"/>
      <c r="J142" s="276"/>
      <c r="K142" s="276"/>
      <c r="L142" s="276"/>
      <c r="M142" s="276"/>
      <c r="N142" s="276"/>
      <c r="O142" s="276"/>
      <c r="P142" s="276"/>
      <c r="Q142" s="276"/>
      <c r="R142" s="276"/>
      <c r="S142" s="276"/>
      <c r="T142" s="276"/>
      <c r="U142" s="276"/>
      <c r="V142" s="276"/>
    </row>
    <row r="143" spans="1:22" ht="16.5" customHeight="1">
      <c r="A143" s="276"/>
      <c r="B143" s="276"/>
      <c r="C143" s="420"/>
      <c r="D143" s="276"/>
      <c r="E143" s="276"/>
      <c r="F143" s="276"/>
      <c r="G143" s="276"/>
      <c r="H143" s="276"/>
      <c r="I143" s="276"/>
      <c r="J143" s="276"/>
      <c r="K143" s="276"/>
      <c r="L143" s="276"/>
      <c r="M143" s="276"/>
      <c r="N143" s="276"/>
      <c r="O143" s="276"/>
      <c r="P143" s="276"/>
      <c r="Q143" s="276"/>
      <c r="R143" s="276"/>
      <c r="S143" s="276"/>
      <c r="T143" s="276"/>
      <c r="U143" s="276"/>
      <c r="V143" s="276"/>
    </row>
    <row r="144" spans="1:22" ht="16.5" customHeight="1">
      <c r="A144" s="276"/>
      <c r="B144" s="276"/>
      <c r="C144" s="420"/>
      <c r="D144" s="276"/>
      <c r="E144" s="276"/>
      <c r="F144" s="276"/>
      <c r="G144" s="276"/>
      <c r="H144" s="276"/>
      <c r="I144" s="276"/>
      <c r="J144" s="276"/>
      <c r="K144" s="276"/>
      <c r="L144" s="276"/>
      <c r="M144" s="276"/>
      <c r="N144" s="276"/>
      <c r="O144" s="276"/>
      <c r="P144" s="276"/>
      <c r="Q144" s="276"/>
      <c r="R144" s="276"/>
      <c r="S144" s="276"/>
      <c r="T144" s="276"/>
      <c r="U144" s="276"/>
      <c r="V144" s="276"/>
    </row>
    <row r="145" spans="1:22" ht="16.5" customHeight="1">
      <c r="A145" s="276"/>
      <c r="B145" s="276"/>
      <c r="C145" s="420"/>
      <c r="D145" s="276"/>
      <c r="E145" s="276"/>
      <c r="F145" s="276"/>
      <c r="G145" s="276"/>
      <c r="H145" s="276"/>
      <c r="I145" s="276"/>
      <c r="J145" s="276"/>
      <c r="K145" s="276"/>
      <c r="L145" s="276"/>
      <c r="M145" s="276"/>
      <c r="N145" s="276"/>
      <c r="O145" s="276"/>
      <c r="P145" s="276"/>
      <c r="Q145" s="276"/>
      <c r="R145" s="276"/>
      <c r="S145" s="276"/>
      <c r="T145" s="276"/>
      <c r="U145" s="276"/>
      <c r="V145" s="276"/>
    </row>
    <row r="146" spans="1:22" ht="16.5" customHeight="1">
      <c r="A146" s="276"/>
      <c r="B146" s="276"/>
      <c r="C146" s="420"/>
      <c r="D146" s="276"/>
      <c r="E146" s="276"/>
      <c r="F146" s="276"/>
      <c r="G146" s="276"/>
      <c r="H146" s="276"/>
      <c r="I146" s="276"/>
      <c r="J146" s="276"/>
      <c r="K146" s="276"/>
      <c r="L146" s="276"/>
      <c r="M146" s="276"/>
      <c r="N146" s="276"/>
      <c r="O146" s="276"/>
      <c r="P146" s="276"/>
      <c r="Q146" s="276"/>
      <c r="R146" s="276"/>
      <c r="S146" s="276"/>
      <c r="T146" s="276"/>
      <c r="U146" s="276"/>
      <c r="V146" s="276"/>
    </row>
    <row r="147" spans="1:22" ht="16.5" customHeight="1">
      <c r="A147" s="276"/>
      <c r="B147" s="276"/>
      <c r="C147" s="420"/>
      <c r="D147" s="276"/>
      <c r="E147" s="276"/>
      <c r="F147" s="276"/>
      <c r="G147" s="276"/>
      <c r="H147" s="276"/>
      <c r="I147" s="276"/>
      <c r="J147" s="276"/>
      <c r="K147" s="276"/>
      <c r="L147" s="276"/>
      <c r="M147" s="276"/>
      <c r="N147" s="276"/>
      <c r="O147" s="276"/>
      <c r="P147" s="276"/>
      <c r="Q147" s="276"/>
      <c r="R147" s="276"/>
      <c r="S147" s="276"/>
      <c r="T147" s="276"/>
      <c r="U147" s="276"/>
      <c r="V147" s="276"/>
    </row>
    <row r="148" spans="1:22" ht="16.5" customHeight="1">
      <c r="A148" s="276"/>
      <c r="B148" s="276"/>
      <c r="C148" s="420"/>
      <c r="D148" s="276"/>
      <c r="E148" s="276"/>
      <c r="F148" s="276"/>
      <c r="G148" s="276"/>
      <c r="H148" s="276"/>
      <c r="I148" s="276"/>
      <c r="J148" s="276"/>
      <c r="K148" s="276"/>
      <c r="L148" s="276"/>
      <c r="M148" s="276"/>
      <c r="N148" s="276"/>
      <c r="O148" s="276"/>
      <c r="P148" s="276"/>
      <c r="Q148" s="276"/>
      <c r="R148" s="276"/>
      <c r="S148" s="276"/>
      <c r="T148" s="276"/>
      <c r="U148" s="276"/>
      <c r="V148" s="276"/>
    </row>
    <row r="149" spans="1:22" ht="16.5" customHeight="1">
      <c r="A149" s="276"/>
      <c r="B149" s="276"/>
      <c r="C149" s="420"/>
      <c r="D149" s="276"/>
      <c r="E149" s="276"/>
      <c r="F149" s="276"/>
      <c r="G149" s="276"/>
      <c r="H149" s="276"/>
      <c r="I149" s="276"/>
      <c r="J149" s="276"/>
      <c r="K149" s="276"/>
      <c r="L149" s="276"/>
      <c r="M149" s="276"/>
      <c r="N149" s="276"/>
      <c r="O149" s="276"/>
      <c r="P149" s="276"/>
      <c r="Q149" s="276"/>
      <c r="R149" s="276"/>
      <c r="S149" s="276"/>
      <c r="T149" s="276"/>
      <c r="U149" s="276"/>
      <c r="V149" s="276"/>
    </row>
    <row r="150" spans="1:22" ht="16.5" customHeight="1">
      <c r="A150" s="276"/>
      <c r="B150" s="276"/>
      <c r="C150" s="420"/>
      <c r="D150" s="276"/>
      <c r="E150" s="276"/>
      <c r="F150" s="276"/>
      <c r="G150" s="276"/>
      <c r="H150" s="276"/>
      <c r="I150" s="276"/>
      <c r="J150" s="276"/>
      <c r="K150" s="276"/>
      <c r="L150" s="276"/>
      <c r="M150" s="276"/>
      <c r="N150" s="276"/>
      <c r="O150" s="276"/>
      <c r="P150" s="276"/>
      <c r="Q150" s="276"/>
      <c r="R150" s="276"/>
      <c r="S150" s="276"/>
      <c r="T150" s="276"/>
      <c r="U150" s="276"/>
      <c r="V150" s="276"/>
    </row>
    <row r="151" spans="1:22" ht="16.5" customHeight="1">
      <c r="A151" s="276"/>
      <c r="B151" s="276"/>
      <c r="C151" s="420"/>
      <c r="D151" s="276"/>
      <c r="E151" s="276"/>
      <c r="F151" s="276"/>
      <c r="G151" s="276"/>
      <c r="H151" s="276"/>
      <c r="I151" s="276"/>
      <c r="J151" s="276"/>
      <c r="K151" s="276"/>
      <c r="L151" s="276"/>
      <c r="M151" s="276"/>
      <c r="N151" s="276"/>
      <c r="O151" s="276"/>
      <c r="P151" s="276"/>
      <c r="Q151" s="276"/>
      <c r="R151" s="276"/>
      <c r="S151" s="276"/>
      <c r="T151" s="276"/>
      <c r="U151" s="276"/>
      <c r="V151" s="276"/>
    </row>
    <row r="152" spans="1:22" ht="16.5" customHeight="1">
      <c r="A152" s="276"/>
      <c r="B152" s="276"/>
      <c r="C152" s="420"/>
      <c r="D152" s="276"/>
      <c r="E152" s="276"/>
      <c r="F152" s="276"/>
      <c r="G152" s="276"/>
      <c r="H152" s="276"/>
      <c r="I152" s="276"/>
      <c r="J152" s="276"/>
      <c r="K152" s="276"/>
      <c r="L152" s="276"/>
      <c r="M152" s="276"/>
      <c r="N152" s="276"/>
      <c r="O152" s="276"/>
      <c r="P152" s="276"/>
      <c r="Q152" s="276"/>
      <c r="R152" s="276"/>
      <c r="S152" s="276"/>
      <c r="T152" s="276"/>
      <c r="U152" s="276"/>
      <c r="V152" s="276"/>
    </row>
    <row r="153" spans="1:22" ht="16.5" customHeight="1">
      <c r="A153" s="276"/>
      <c r="B153" s="276"/>
      <c r="C153" s="420"/>
      <c r="D153" s="276"/>
      <c r="E153" s="276"/>
      <c r="F153" s="276"/>
      <c r="G153" s="276"/>
      <c r="H153" s="276"/>
      <c r="I153" s="276"/>
      <c r="J153" s="276"/>
      <c r="K153" s="276"/>
      <c r="L153" s="276"/>
      <c r="M153" s="276"/>
      <c r="N153" s="276"/>
      <c r="O153" s="276"/>
      <c r="P153" s="276"/>
      <c r="Q153" s="276"/>
      <c r="R153" s="276"/>
      <c r="S153" s="276"/>
      <c r="T153" s="276"/>
      <c r="U153" s="276"/>
      <c r="V153" s="276"/>
    </row>
    <row r="154" spans="1:22" ht="16.5" customHeight="1">
      <c r="A154" s="276"/>
      <c r="B154" s="276"/>
      <c r="C154" s="420"/>
      <c r="D154" s="276"/>
      <c r="E154" s="276"/>
      <c r="F154" s="276"/>
      <c r="G154" s="276"/>
      <c r="H154" s="276"/>
      <c r="I154" s="276"/>
      <c r="J154" s="276"/>
      <c r="K154" s="276"/>
      <c r="L154" s="276"/>
      <c r="M154" s="276"/>
      <c r="N154" s="276"/>
      <c r="O154" s="276"/>
      <c r="P154" s="276"/>
      <c r="Q154" s="276"/>
      <c r="R154" s="276"/>
      <c r="S154" s="276"/>
      <c r="T154" s="276"/>
      <c r="U154" s="276"/>
      <c r="V154" s="276"/>
    </row>
    <row r="155" spans="1:22" ht="16.5" customHeight="1">
      <c r="A155" s="276"/>
      <c r="B155" s="276"/>
      <c r="C155" s="420"/>
      <c r="D155" s="276"/>
      <c r="E155" s="276"/>
      <c r="F155" s="276"/>
      <c r="G155" s="276"/>
      <c r="H155" s="276"/>
      <c r="I155" s="276"/>
      <c r="J155" s="276"/>
      <c r="K155" s="276"/>
      <c r="L155" s="276"/>
      <c r="M155" s="276"/>
      <c r="N155" s="276"/>
      <c r="O155" s="276"/>
      <c r="P155" s="276"/>
      <c r="Q155" s="276"/>
      <c r="R155" s="276"/>
      <c r="S155" s="276"/>
      <c r="T155" s="276"/>
      <c r="U155" s="276"/>
      <c r="V155" s="276"/>
    </row>
    <row r="156" spans="1:22" ht="16.5" customHeight="1">
      <c r="A156" s="276"/>
      <c r="B156" s="276"/>
      <c r="C156" s="420"/>
      <c r="D156" s="276"/>
      <c r="E156" s="276"/>
      <c r="F156" s="276"/>
      <c r="G156" s="276"/>
      <c r="H156" s="276"/>
      <c r="I156" s="276"/>
      <c r="J156" s="276"/>
      <c r="K156" s="276"/>
      <c r="L156" s="276"/>
      <c r="M156" s="276"/>
      <c r="N156" s="276"/>
      <c r="O156" s="276"/>
      <c r="P156" s="276"/>
      <c r="Q156" s="276"/>
      <c r="R156" s="276"/>
      <c r="S156" s="276"/>
      <c r="T156" s="276"/>
      <c r="U156" s="276"/>
      <c r="V156" s="276"/>
    </row>
    <row r="157" spans="1:22" ht="16.5" customHeight="1">
      <c r="A157" s="276"/>
      <c r="B157" s="276"/>
      <c r="C157" s="420"/>
      <c r="D157" s="276"/>
      <c r="E157" s="276"/>
      <c r="F157" s="276"/>
      <c r="G157" s="276"/>
      <c r="H157" s="276"/>
      <c r="I157" s="276"/>
      <c r="J157" s="276"/>
      <c r="K157" s="276"/>
      <c r="L157" s="276"/>
      <c r="M157" s="276"/>
      <c r="N157" s="276"/>
      <c r="O157" s="276"/>
      <c r="P157" s="276"/>
      <c r="Q157" s="276"/>
      <c r="R157" s="276"/>
      <c r="S157" s="276"/>
      <c r="T157" s="276"/>
      <c r="U157" s="276"/>
      <c r="V157" s="276"/>
    </row>
    <row r="158" spans="1:22" ht="16.5" customHeight="1">
      <c r="A158" s="276"/>
      <c r="B158" s="276"/>
      <c r="C158" s="420"/>
      <c r="D158" s="276"/>
      <c r="E158" s="276"/>
      <c r="F158" s="276"/>
      <c r="G158" s="276"/>
      <c r="H158" s="276"/>
      <c r="I158" s="276"/>
      <c r="J158" s="276"/>
      <c r="K158" s="276"/>
      <c r="L158" s="276"/>
      <c r="M158" s="276"/>
      <c r="N158" s="276"/>
      <c r="O158" s="276"/>
      <c r="P158" s="276"/>
      <c r="Q158" s="276"/>
      <c r="R158" s="276"/>
      <c r="S158" s="276"/>
      <c r="T158" s="276"/>
      <c r="U158" s="276"/>
      <c r="V158" s="276"/>
    </row>
    <row r="159" spans="1:22" ht="16.5" customHeight="1">
      <c r="A159" s="276"/>
      <c r="B159" s="276"/>
      <c r="C159" s="420"/>
      <c r="D159" s="276"/>
      <c r="E159" s="276"/>
      <c r="F159" s="276"/>
      <c r="G159" s="276"/>
      <c r="H159" s="276"/>
      <c r="I159" s="276"/>
      <c r="J159" s="276"/>
      <c r="K159" s="276"/>
      <c r="L159" s="276"/>
      <c r="M159" s="276"/>
      <c r="N159" s="276"/>
      <c r="O159" s="276"/>
      <c r="P159" s="276"/>
      <c r="Q159" s="276"/>
      <c r="R159" s="276"/>
      <c r="S159" s="276"/>
      <c r="T159" s="276"/>
      <c r="U159" s="276"/>
      <c r="V159" s="276"/>
    </row>
    <row r="160" spans="1:22" ht="16.5" customHeight="1">
      <c r="A160" s="276"/>
      <c r="B160" s="276"/>
      <c r="C160" s="420"/>
      <c r="D160" s="276"/>
      <c r="E160" s="276"/>
      <c r="F160" s="276"/>
      <c r="G160" s="276"/>
      <c r="H160" s="276"/>
      <c r="I160" s="276"/>
      <c r="J160" s="276"/>
      <c r="K160" s="276"/>
      <c r="L160" s="276"/>
      <c r="M160" s="276"/>
      <c r="N160" s="276"/>
      <c r="O160" s="276"/>
      <c r="P160" s="276"/>
      <c r="Q160" s="276"/>
      <c r="R160" s="276"/>
      <c r="S160" s="276"/>
      <c r="T160" s="276"/>
      <c r="U160" s="276"/>
      <c r="V160" s="276"/>
    </row>
    <row r="161" spans="1:22" ht="16.5" customHeight="1">
      <c r="A161" s="276"/>
      <c r="B161" s="276"/>
      <c r="C161" s="420"/>
      <c r="D161" s="276"/>
      <c r="E161" s="276"/>
      <c r="F161" s="276"/>
      <c r="G161" s="276"/>
      <c r="H161" s="276"/>
      <c r="I161" s="276"/>
      <c r="J161" s="276"/>
      <c r="K161" s="276"/>
      <c r="L161" s="276"/>
      <c r="M161" s="276"/>
      <c r="N161" s="276"/>
      <c r="O161" s="276"/>
      <c r="P161" s="276"/>
      <c r="Q161" s="276"/>
      <c r="R161" s="276"/>
      <c r="S161" s="276"/>
      <c r="T161" s="276"/>
      <c r="U161" s="276"/>
      <c r="V161" s="276"/>
    </row>
    <row r="162" spans="1:22" ht="16.5" customHeight="1">
      <c r="A162" s="276"/>
      <c r="B162" s="276"/>
      <c r="C162" s="420"/>
      <c r="D162" s="276"/>
      <c r="E162" s="276"/>
      <c r="F162" s="276"/>
      <c r="G162" s="276"/>
      <c r="H162" s="276"/>
      <c r="I162" s="276"/>
      <c r="J162" s="276"/>
      <c r="K162" s="276"/>
      <c r="L162" s="276"/>
      <c r="M162" s="276"/>
      <c r="N162" s="276"/>
      <c r="O162" s="276"/>
      <c r="P162" s="276"/>
      <c r="Q162" s="276"/>
      <c r="R162" s="276"/>
      <c r="S162" s="276"/>
      <c r="T162" s="276"/>
      <c r="U162" s="276"/>
      <c r="V162" s="276"/>
    </row>
    <row r="163" spans="1:22" ht="16.5" customHeight="1">
      <c r="A163" s="276"/>
      <c r="B163" s="276"/>
      <c r="C163" s="420"/>
      <c r="D163" s="276"/>
      <c r="E163" s="276"/>
      <c r="F163" s="276"/>
      <c r="G163" s="276"/>
      <c r="H163" s="276"/>
      <c r="I163" s="276"/>
      <c r="J163" s="276"/>
      <c r="K163" s="276"/>
      <c r="L163" s="276"/>
      <c r="M163" s="276"/>
      <c r="N163" s="276"/>
      <c r="O163" s="276"/>
      <c r="P163" s="276"/>
      <c r="Q163" s="276"/>
      <c r="R163" s="276"/>
      <c r="S163" s="276"/>
      <c r="T163" s="276"/>
      <c r="U163" s="276"/>
      <c r="V163" s="276"/>
    </row>
    <row r="164" spans="1:22" ht="16.5" customHeight="1">
      <c r="A164" s="276"/>
      <c r="B164" s="276"/>
      <c r="C164" s="420"/>
      <c r="D164" s="276"/>
      <c r="E164" s="276"/>
      <c r="F164" s="276"/>
      <c r="G164" s="276"/>
      <c r="H164" s="276"/>
      <c r="I164" s="276"/>
      <c r="J164" s="276"/>
      <c r="K164" s="276"/>
      <c r="L164" s="276"/>
      <c r="M164" s="276"/>
      <c r="N164" s="276"/>
      <c r="O164" s="276"/>
      <c r="P164" s="276"/>
      <c r="Q164" s="276"/>
      <c r="R164" s="276"/>
      <c r="S164" s="276"/>
      <c r="T164" s="276"/>
      <c r="U164" s="276"/>
      <c r="V164" s="276"/>
    </row>
    <row r="165" spans="1:22" ht="16.5" customHeight="1">
      <c r="A165" s="276"/>
      <c r="B165" s="276"/>
      <c r="C165" s="420"/>
      <c r="D165" s="276"/>
      <c r="E165" s="276"/>
      <c r="F165" s="276"/>
      <c r="G165" s="276"/>
      <c r="H165" s="276"/>
      <c r="I165" s="276"/>
      <c r="J165" s="276"/>
      <c r="K165" s="276"/>
      <c r="L165" s="276"/>
      <c r="M165" s="276"/>
      <c r="N165" s="276"/>
      <c r="O165" s="276"/>
      <c r="P165" s="276"/>
      <c r="Q165" s="276"/>
      <c r="R165" s="276"/>
      <c r="S165" s="276"/>
      <c r="T165" s="276"/>
      <c r="U165" s="276"/>
      <c r="V165" s="276"/>
    </row>
    <row r="166" spans="1:22" ht="16.5" customHeight="1">
      <c r="A166" s="276"/>
      <c r="B166" s="276"/>
      <c r="C166" s="420"/>
      <c r="D166" s="276"/>
      <c r="E166" s="276"/>
      <c r="F166" s="276"/>
      <c r="G166" s="276"/>
      <c r="H166" s="276"/>
      <c r="I166" s="276"/>
      <c r="J166" s="276"/>
      <c r="K166" s="276"/>
      <c r="L166" s="276"/>
      <c r="M166" s="276"/>
      <c r="N166" s="276"/>
      <c r="O166" s="276"/>
      <c r="P166" s="276"/>
      <c r="Q166" s="276"/>
      <c r="R166" s="276"/>
      <c r="S166" s="276"/>
      <c r="T166" s="276"/>
      <c r="U166" s="276"/>
      <c r="V166" s="276"/>
    </row>
    <row r="167" spans="1:22" ht="16.5" customHeight="1">
      <c r="A167" s="276"/>
      <c r="B167" s="276"/>
      <c r="C167" s="420"/>
      <c r="D167" s="276"/>
      <c r="E167" s="276"/>
      <c r="F167" s="276"/>
      <c r="G167" s="276"/>
      <c r="H167" s="276"/>
      <c r="I167" s="276"/>
      <c r="J167" s="276"/>
      <c r="K167" s="276"/>
      <c r="L167" s="276"/>
      <c r="M167" s="276"/>
      <c r="N167" s="276"/>
      <c r="O167" s="276"/>
      <c r="P167" s="276"/>
      <c r="Q167" s="276"/>
      <c r="R167" s="276"/>
      <c r="S167" s="276"/>
      <c r="T167" s="276"/>
      <c r="U167" s="276"/>
      <c r="V167" s="276"/>
    </row>
    <row r="168" spans="1:22" ht="16.5" customHeight="1">
      <c r="A168" s="276"/>
      <c r="B168" s="276"/>
      <c r="C168" s="420"/>
      <c r="D168" s="276"/>
      <c r="E168" s="276"/>
      <c r="F168" s="276"/>
      <c r="G168" s="276"/>
      <c r="H168" s="276"/>
      <c r="I168" s="276"/>
      <c r="J168" s="276"/>
      <c r="K168" s="276"/>
      <c r="L168" s="276"/>
      <c r="M168" s="276"/>
      <c r="N168" s="276"/>
      <c r="O168" s="276"/>
      <c r="P168" s="276"/>
      <c r="Q168" s="276"/>
      <c r="R168" s="276"/>
      <c r="S168" s="276"/>
      <c r="T168" s="276"/>
      <c r="U168" s="276"/>
      <c r="V168" s="276"/>
    </row>
    <row r="169" spans="1:22" ht="16.5" customHeight="1">
      <c r="A169" s="276"/>
      <c r="B169" s="276"/>
      <c r="C169" s="420"/>
      <c r="D169" s="276"/>
      <c r="E169" s="276"/>
      <c r="F169" s="276"/>
      <c r="G169" s="276"/>
      <c r="H169" s="276"/>
      <c r="I169" s="276"/>
      <c r="J169" s="276"/>
      <c r="K169" s="276"/>
      <c r="L169" s="276"/>
      <c r="M169" s="276"/>
      <c r="N169" s="276"/>
      <c r="O169" s="276"/>
      <c r="P169" s="276"/>
      <c r="Q169" s="276"/>
      <c r="R169" s="276"/>
      <c r="S169" s="276"/>
      <c r="T169" s="276"/>
      <c r="U169" s="276"/>
      <c r="V169" s="276"/>
    </row>
    <row r="170" spans="1:22" ht="16.5" customHeight="1">
      <c r="A170" s="276"/>
      <c r="B170" s="276"/>
      <c r="C170" s="420"/>
      <c r="D170" s="276"/>
      <c r="E170" s="276"/>
      <c r="F170" s="276"/>
      <c r="G170" s="276"/>
      <c r="H170" s="276"/>
      <c r="I170" s="276"/>
      <c r="J170" s="276"/>
      <c r="K170" s="276"/>
      <c r="L170" s="276"/>
      <c r="M170" s="276"/>
      <c r="N170" s="276"/>
      <c r="O170" s="276"/>
      <c r="P170" s="276"/>
      <c r="Q170" s="276"/>
      <c r="R170" s="276"/>
      <c r="S170" s="276"/>
      <c r="T170" s="276"/>
      <c r="U170" s="276"/>
      <c r="V170" s="276"/>
    </row>
    <row r="171" spans="1:22" ht="16.5" customHeight="1">
      <c r="A171" s="276"/>
      <c r="B171" s="276"/>
      <c r="C171" s="420"/>
      <c r="D171" s="276"/>
      <c r="E171" s="276"/>
      <c r="F171" s="276"/>
      <c r="G171" s="276"/>
      <c r="H171" s="276"/>
      <c r="I171" s="276"/>
      <c r="J171" s="276"/>
      <c r="K171" s="276"/>
      <c r="L171" s="276"/>
      <c r="M171" s="276"/>
      <c r="N171" s="276"/>
      <c r="O171" s="276"/>
      <c r="P171" s="276"/>
      <c r="Q171" s="276"/>
      <c r="R171" s="276"/>
      <c r="S171" s="276"/>
      <c r="T171" s="276"/>
      <c r="U171" s="276"/>
      <c r="V171" s="276"/>
    </row>
    <row r="172" spans="1:22" ht="16.5" customHeight="1">
      <c r="A172" s="276"/>
      <c r="B172" s="276"/>
      <c r="C172" s="420"/>
      <c r="D172" s="276"/>
      <c r="E172" s="276"/>
      <c r="F172" s="276"/>
      <c r="G172" s="276"/>
      <c r="H172" s="276"/>
      <c r="I172" s="276"/>
      <c r="J172" s="276"/>
      <c r="K172" s="276"/>
      <c r="L172" s="276"/>
      <c r="M172" s="276"/>
      <c r="N172" s="276"/>
      <c r="O172" s="276"/>
      <c r="P172" s="276"/>
      <c r="Q172" s="276"/>
      <c r="R172" s="276"/>
      <c r="S172" s="276"/>
      <c r="T172" s="276"/>
      <c r="U172" s="276"/>
      <c r="V172" s="276"/>
    </row>
    <row r="173" spans="1:22" ht="16.5" customHeight="1">
      <c r="A173" s="276"/>
      <c r="B173" s="276"/>
      <c r="C173" s="420"/>
      <c r="D173" s="276"/>
      <c r="E173" s="276"/>
      <c r="F173" s="276"/>
      <c r="G173" s="276"/>
      <c r="H173" s="276"/>
      <c r="I173" s="276"/>
      <c r="J173" s="276"/>
      <c r="K173" s="276"/>
      <c r="L173" s="276"/>
      <c r="M173" s="276"/>
      <c r="N173" s="276"/>
      <c r="O173" s="276"/>
      <c r="P173" s="276"/>
      <c r="Q173" s="276"/>
      <c r="R173" s="276"/>
      <c r="S173" s="276"/>
      <c r="T173" s="276"/>
      <c r="U173" s="276"/>
      <c r="V173" s="276"/>
    </row>
    <row r="174" spans="1:22" ht="16.5" customHeight="1">
      <c r="A174" s="276"/>
      <c r="B174" s="276"/>
      <c r="C174" s="420"/>
      <c r="D174" s="276"/>
      <c r="E174" s="276"/>
      <c r="F174" s="276"/>
      <c r="G174" s="276"/>
      <c r="H174" s="276"/>
      <c r="I174" s="276"/>
      <c r="J174" s="276"/>
      <c r="K174" s="276"/>
      <c r="L174" s="276"/>
      <c r="M174" s="276"/>
      <c r="N174" s="276"/>
      <c r="O174" s="276"/>
      <c r="P174" s="276"/>
      <c r="Q174" s="276"/>
      <c r="R174" s="276"/>
      <c r="S174" s="276"/>
      <c r="T174" s="276"/>
      <c r="U174" s="276"/>
      <c r="V174" s="276"/>
    </row>
    <row r="175" spans="1:22" ht="16.5" customHeight="1">
      <c r="A175" s="276"/>
      <c r="B175" s="276"/>
      <c r="C175" s="420"/>
      <c r="D175" s="276"/>
      <c r="E175" s="276"/>
      <c r="F175" s="276"/>
      <c r="G175" s="276"/>
      <c r="H175" s="276"/>
      <c r="I175" s="276"/>
      <c r="J175" s="276"/>
      <c r="K175" s="276"/>
      <c r="L175" s="276"/>
      <c r="M175" s="276"/>
      <c r="N175" s="276"/>
      <c r="O175" s="276"/>
      <c r="P175" s="276"/>
      <c r="Q175" s="276"/>
      <c r="R175" s="276"/>
      <c r="S175" s="276"/>
      <c r="T175" s="276"/>
      <c r="U175" s="276"/>
      <c r="V175" s="276"/>
    </row>
    <row r="176" spans="1:22" ht="16.5" customHeight="1">
      <c r="A176" s="276"/>
      <c r="B176" s="276"/>
      <c r="C176" s="420"/>
      <c r="D176" s="276"/>
      <c r="E176" s="276"/>
      <c r="F176" s="276"/>
      <c r="G176" s="276"/>
      <c r="H176" s="276"/>
      <c r="I176" s="276"/>
      <c r="J176" s="276"/>
      <c r="K176" s="276"/>
      <c r="L176" s="276"/>
      <c r="M176" s="276"/>
      <c r="N176" s="276"/>
      <c r="O176" s="276"/>
      <c r="P176" s="276"/>
      <c r="Q176" s="276"/>
      <c r="R176" s="276"/>
      <c r="S176" s="276"/>
      <c r="T176" s="276"/>
      <c r="U176" s="276"/>
      <c r="V176" s="276"/>
    </row>
    <row r="177" spans="1:22" ht="16.5" customHeight="1">
      <c r="A177" s="276"/>
      <c r="B177" s="276"/>
      <c r="C177" s="420"/>
      <c r="D177" s="276"/>
      <c r="E177" s="276"/>
      <c r="F177" s="276"/>
      <c r="G177" s="276"/>
      <c r="H177" s="276"/>
      <c r="I177" s="276"/>
      <c r="J177" s="276"/>
      <c r="K177" s="276"/>
      <c r="L177" s="276"/>
      <c r="M177" s="276"/>
      <c r="N177" s="276"/>
      <c r="O177" s="276"/>
      <c r="P177" s="276"/>
      <c r="Q177" s="276"/>
      <c r="R177" s="276"/>
      <c r="S177" s="276"/>
      <c r="T177" s="276"/>
      <c r="U177" s="276"/>
      <c r="V177" s="276"/>
    </row>
    <row r="178" spans="1:22" ht="16.5" customHeight="1">
      <c r="A178" s="276"/>
      <c r="B178" s="276"/>
      <c r="C178" s="420"/>
      <c r="D178" s="276"/>
      <c r="E178" s="276"/>
      <c r="F178" s="276"/>
      <c r="G178" s="276"/>
      <c r="H178" s="276"/>
      <c r="I178" s="276"/>
      <c r="J178" s="276"/>
      <c r="K178" s="276"/>
      <c r="L178" s="276"/>
      <c r="M178" s="276"/>
      <c r="N178" s="276"/>
      <c r="O178" s="276"/>
      <c r="P178" s="276"/>
      <c r="Q178" s="276"/>
      <c r="R178" s="276"/>
      <c r="S178" s="276"/>
      <c r="T178" s="276"/>
      <c r="U178" s="276"/>
      <c r="V178" s="276"/>
    </row>
    <row r="179" spans="1:22" ht="16.5" customHeight="1">
      <c r="A179" s="276"/>
      <c r="B179" s="276"/>
      <c r="C179" s="420"/>
      <c r="D179" s="276"/>
      <c r="E179" s="276"/>
      <c r="F179" s="276"/>
      <c r="G179" s="276"/>
      <c r="H179" s="276"/>
      <c r="I179" s="276"/>
      <c r="J179" s="276"/>
      <c r="K179" s="276"/>
      <c r="L179" s="276"/>
      <c r="M179" s="276"/>
      <c r="N179" s="276"/>
      <c r="O179" s="276"/>
      <c r="P179" s="276"/>
      <c r="Q179" s="276"/>
      <c r="R179" s="276"/>
      <c r="S179" s="276"/>
      <c r="T179" s="276"/>
      <c r="U179" s="276"/>
      <c r="V179" s="276"/>
    </row>
    <row r="180" spans="1:22" ht="16.5" customHeight="1">
      <c r="A180" s="276"/>
      <c r="B180" s="276"/>
      <c r="C180" s="420"/>
      <c r="D180" s="276"/>
      <c r="E180" s="276"/>
      <c r="F180" s="276"/>
      <c r="G180" s="276"/>
      <c r="H180" s="276"/>
      <c r="I180" s="276"/>
      <c r="J180" s="276"/>
      <c r="K180" s="276"/>
      <c r="L180" s="276"/>
      <c r="M180" s="276"/>
      <c r="N180" s="276"/>
      <c r="O180" s="276"/>
      <c r="P180" s="276"/>
      <c r="Q180" s="276"/>
      <c r="R180" s="276"/>
      <c r="S180" s="276"/>
      <c r="T180" s="276"/>
      <c r="U180" s="276"/>
      <c r="V180" s="276"/>
    </row>
    <row r="181" spans="1:22" ht="16.5" customHeight="1">
      <c r="A181" s="276"/>
      <c r="B181" s="276"/>
      <c r="C181" s="420"/>
      <c r="D181" s="276"/>
      <c r="E181" s="276"/>
      <c r="F181" s="276"/>
      <c r="G181" s="276"/>
      <c r="H181" s="276"/>
      <c r="I181" s="276"/>
      <c r="J181" s="276"/>
      <c r="K181" s="276"/>
      <c r="L181" s="276"/>
      <c r="M181" s="276"/>
      <c r="N181" s="276"/>
      <c r="O181" s="276"/>
      <c r="P181" s="276"/>
      <c r="Q181" s="276"/>
      <c r="R181" s="276"/>
      <c r="S181" s="276"/>
      <c r="T181" s="276"/>
      <c r="U181" s="276"/>
      <c r="V181" s="276"/>
    </row>
    <row r="182" spans="1:22" ht="16.5" customHeight="1">
      <c r="A182" s="276"/>
      <c r="B182" s="276"/>
      <c r="C182" s="420"/>
      <c r="D182" s="276"/>
      <c r="E182" s="276"/>
      <c r="F182" s="276"/>
      <c r="G182" s="276"/>
      <c r="H182" s="276"/>
      <c r="I182" s="276"/>
      <c r="J182" s="276"/>
      <c r="K182" s="276"/>
      <c r="L182" s="276"/>
      <c r="M182" s="276"/>
      <c r="N182" s="276"/>
      <c r="O182" s="276"/>
      <c r="P182" s="276"/>
      <c r="Q182" s="276"/>
      <c r="R182" s="276"/>
      <c r="S182" s="276"/>
      <c r="T182" s="276"/>
      <c r="U182" s="276"/>
      <c r="V182" s="276"/>
    </row>
    <row r="183" spans="1:22" ht="16.5" customHeight="1">
      <c r="A183" s="276"/>
      <c r="B183" s="276"/>
      <c r="C183" s="420"/>
      <c r="D183" s="276"/>
      <c r="E183" s="276"/>
      <c r="F183" s="276"/>
      <c r="G183" s="276"/>
      <c r="H183" s="276"/>
      <c r="I183" s="276"/>
      <c r="J183" s="276"/>
      <c r="K183" s="276"/>
      <c r="L183" s="276"/>
      <c r="M183" s="276"/>
      <c r="N183" s="276"/>
      <c r="O183" s="276"/>
      <c r="P183" s="276"/>
      <c r="Q183" s="276"/>
      <c r="R183" s="276"/>
      <c r="S183" s="276"/>
      <c r="T183" s="276"/>
      <c r="U183" s="276"/>
      <c r="V183" s="276"/>
    </row>
    <row r="184" spans="1:22" ht="16.5" customHeight="1">
      <c r="A184" s="276"/>
      <c r="B184" s="276"/>
      <c r="C184" s="420"/>
      <c r="D184" s="276"/>
      <c r="E184" s="276"/>
      <c r="F184" s="276"/>
      <c r="G184" s="276"/>
      <c r="H184" s="276"/>
      <c r="I184" s="276"/>
      <c r="J184" s="276"/>
      <c r="K184" s="276"/>
      <c r="L184" s="276"/>
      <c r="M184" s="276"/>
      <c r="N184" s="276"/>
      <c r="O184" s="276"/>
      <c r="P184" s="276"/>
      <c r="Q184" s="276"/>
      <c r="R184" s="276"/>
      <c r="S184" s="276"/>
      <c r="T184" s="276"/>
      <c r="U184" s="276"/>
      <c r="V184" s="276"/>
    </row>
    <row r="185" spans="1:22" ht="16.5" customHeight="1">
      <c r="A185" s="276"/>
      <c r="B185" s="276"/>
      <c r="C185" s="420"/>
      <c r="D185" s="276"/>
      <c r="E185" s="276"/>
      <c r="F185" s="276"/>
      <c r="G185" s="276"/>
      <c r="H185" s="276"/>
      <c r="I185" s="276"/>
      <c r="J185" s="276"/>
      <c r="K185" s="276"/>
      <c r="L185" s="276"/>
      <c r="M185" s="276"/>
      <c r="N185" s="276"/>
      <c r="O185" s="276"/>
      <c r="P185" s="276"/>
      <c r="Q185" s="276"/>
      <c r="R185" s="276"/>
      <c r="S185" s="276"/>
      <c r="T185" s="276"/>
      <c r="U185" s="276"/>
      <c r="V185" s="276"/>
    </row>
    <row r="186" spans="1:22" ht="16.5" customHeight="1">
      <c r="A186" s="276"/>
      <c r="B186" s="276"/>
      <c r="C186" s="420"/>
      <c r="D186" s="276"/>
      <c r="E186" s="276"/>
      <c r="F186" s="276"/>
      <c r="G186" s="276"/>
      <c r="H186" s="276"/>
      <c r="I186" s="276"/>
      <c r="J186" s="276"/>
      <c r="K186" s="276"/>
      <c r="L186" s="276"/>
      <c r="M186" s="276"/>
      <c r="N186" s="276"/>
      <c r="O186" s="276"/>
      <c r="P186" s="276"/>
      <c r="Q186" s="276"/>
      <c r="R186" s="276"/>
      <c r="S186" s="276"/>
      <c r="T186" s="276"/>
      <c r="U186" s="276"/>
      <c r="V186" s="276"/>
    </row>
    <row r="187" spans="1:22" ht="16.5" customHeight="1">
      <c r="A187" s="276"/>
      <c r="B187" s="276"/>
      <c r="C187" s="420"/>
      <c r="D187" s="276"/>
      <c r="E187" s="276"/>
      <c r="F187" s="276"/>
      <c r="G187" s="276"/>
      <c r="H187" s="276"/>
      <c r="I187" s="276"/>
      <c r="J187" s="276"/>
      <c r="K187" s="276"/>
      <c r="L187" s="276"/>
      <c r="M187" s="276"/>
      <c r="N187" s="276"/>
      <c r="O187" s="276"/>
      <c r="P187" s="276"/>
      <c r="Q187" s="276"/>
      <c r="R187" s="276"/>
      <c r="S187" s="276"/>
      <c r="T187" s="276"/>
      <c r="U187" s="276"/>
      <c r="V187" s="276"/>
    </row>
    <row r="188" spans="1:22" ht="16.5" customHeight="1">
      <c r="A188" s="276"/>
      <c r="B188" s="276"/>
      <c r="C188" s="420"/>
      <c r="D188" s="276"/>
      <c r="E188" s="276"/>
      <c r="F188" s="276"/>
      <c r="G188" s="276"/>
      <c r="H188" s="276"/>
      <c r="I188" s="276"/>
      <c r="J188" s="276"/>
      <c r="K188" s="276"/>
      <c r="L188" s="276"/>
      <c r="M188" s="276"/>
      <c r="N188" s="276"/>
      <c r="O188" s="276"/>
      <c r="P188" s="276"/>
      <c r="Q188" s="276"/>
      <c r="R188" s="276"/>
      <c r="S188" s="276"/>
      <c r="T188" s="276"/>
      <c r="U188" s="276"/>
      <c r="V188" s="276"/>
    </row>
    <row r="189" spans="1:22" ht="16.5" customHeight="1">
      <c r="A189" s="276"/>
      <c r="B189" s="276"/>
      <c r="C189" s="420"/>
      <c r="D189" s="276"/>
      <c r="E189" s="276"/>
      <c r="F189" s="276"/>
      <c r="G189" s="276"/>
      <c r="H189" s="276"/>
      <c r="I189" s="276"/>
      <c r="J189" s="276"/>
      <c r="K189" s="276"/>
      <c r="L189" s="276"/>
      <c r="M189" s="276"/>
      <c r="N189" s="276"/>
      <c r="O189" s="276"/>
      <c r="P189" s="276"/>
      <c r="Q189" s="276"/>
      <c r="R189" s="276"/>
      <c r="S189" s="276"/>
      <c r="T189" s="276"/>
      <c r="U189" s="276"/>
      <c r="V189" s="276"/>
    </row>
    <row r="190" spans="1:22" ht="16.5" customHeight="1">
      <c r="A190" s="276"/>
      <c r="B190" s="276"/>
      <c r="C190" s="420"/>
      <c r="D190" s="276"/>
      <c r="E190" s="276"/>
      <c r="F190" s="276"/>
      <c r="G190" s="276"/>
      <c r="H190" s="276"/>
      <c r="I190" s="276"/>
      <c r="J190" s="276"/>
      <c r="K190" s="276"/>
      <c r="L190" s="276"/>
      <c r="M190" s="276"/>
      <c r="N190" s="276"/>
      <c r="O190" s="276"/>
      <c r="P190" s="276"/>
      <c r="Q190" s="276"/>
      <c r="R190" s="276"/>
      <c r="S190" s="276"/>
      <c r="T190" s="276"/>
      <c r="U190" s="276"/>
      <c r="V190" s="276"/>
    </row>
    <row r="191" spans="1:22" ht="16.5" customHeight="1">
      <c r="A191" s="276"/>
      <c r="B191" s="276"/>
      <c r="C191" s="420"/>
      <c r="D191" s="276"/>
      <c r="E191" s="276"/>
      <c r="F191" s="276"/>
      <c r="G191" s="276"/>
      <c r="H191" s="276"/>
      <c r="I191" s="276"/>
      <c r="J191" s="276"/>
      <c r="K191" s="276"/>
      <c r="L191" s="276"/>
      <c r="M191" s="276"/>
      <c r="N191" s="276"/>
      <c r="O191" s="276"/>
      <c r="P191" s="276"/>
      <c r="Q191" s="276"/>
      <c r="R191" s="276"/>
      <c r="S191" s="276"/>
      <c r="T191" s="276"/>
      <c r="U191" s="276"/>
      <c r="V191" s="276"/>
    </row>
    <row r="192" spans="1:22" ht="16.5" customHeight="1">
      <c r="A192" s="276"/>
      <c r="B192" s="276"/>
      <c r="C192" s="420"/>
      <c r="D192" s="276"/>
      <c r="E192" s="276"/>
      <c r="F192" s="276"/>
      <c r="G192" s="276"/>
      <c r="H192" s="276"/>
      <c r="I192" s="276"/>
      <c r="J192" s="276"/>
      <c r="K192" s="276"/>
      <c r="L192" s="276"/>
      <c r="M192" s="276"/>
      <c r="N192" s="276"/>
      <c r="O192" s="276"/>
      <c r="P192" s="276"/>
      <c r="Q192" s="276"/>
      <c r="R192" s="276"/>
      <c r="S192" s="276"/>
      <c r="T192" s="276"/>
      <c r="U192" s="276"/>
      <c r="V192" s="276"/>
    </row>
    <row r="193" spans="1:22" ht="16.5" customHeight="1">
      <c r="A193" s="276"/>
      <c r="B193" s="276"/>
      <c r="C193" s="420"/>
      <c r="D193" s="276"/>
      <c r="E193" s="276"/>
      <c r="F193" s="276"/>
      <c r="G193" s="276"/>
      <c r="H193" s="276"/>
      <c r="I193" s="276"/>
      <c r="J193" s="276"/>
      <c r="K193" s="276"/>
      <c r="L193" s="276"/>
      <c r="M193" s="276"/>
      <c r="N193" s="276"/>
      <c r="O193" s="276"/>
      <c r="P193" s="276"/>
      <c r="Q193" s="276"/>
      <c r="R193" s="276"/>
      <c r="S193" s="276"/>
      <c r="T193" s="276"/>
      <c r="U193" s="276"/>
      <c r="V193" s="276"/>
    </row>
    <row r="194" spans="1:22" ht="16.5" customHeight="1">
      <c r="A194" s="276"/>
      <c r="B194" s="276"/>
      <c r="C194" s="420"/>
      <c r="D194" s="276"/>
      <c r="E194" s="276"/>
      <c r="F194" s="276"/>
      <c r="G194" s="276"/>
      <c r="H194" s="276"/>
      <c r="I194" s="276"/>
      <c r="J194" s="276"/>
      <c r="K194" s="276"/>
      <c r="L194" s="276"/>
      <c r="M194" s="276"/>
      <c r="N194" s="276"/>
      <c r="O194" s="276"/>
      <c r="P194" s="276"/>
      <c r="Q194" s="276"/>
      <c r="R194" s="276"/>
      <c r="S194" s="276"/>
      <c r="T194" s="276"/>
      <c r="U194" s="276"/>
      <c r="V194" s="276"/>
    </row>
    <row r="195" spans="1:22" ht="16.5" customHeight="1">
      <c r="A195" s="276"/>
      <c r="B195" s="276"/>
      <c r="C195" s="420"/>
      <c r="D195" s="276"/>
      <c r="E195" s="276"/>
      <c r="F195" s="276"/>
      <c r="G195" s="276"/>
      <c r="H195" s="276"/>
      <c r="I195" s="276"/>
      <c r="J195" s="276"/>
      <c r="K195" s="276"/>
      <c r="L195" s="276"/>
      <c r="M195" s="276"/>
      <c r="N195" s="276"/>
      <c r="O195" s="276"/>
      <c r="P195" s="276"/>
      <c r="Q195" s="276"/>
      <c r="R195" s="276"/>
      <c r="S195" s="276"/>
      <c r="T195" s="276"/>
      <c r="U195" s="276"/>
      <c r="V195" s="276"/>
    </row>
    <row r="196" spans="1:22" ht="16.5" customHeight="1">
      <c r="A196" s="276"/>
      <c r="B196" s="276"/>
      <c r="C196" s="420"/>
      <c r="D196" s="276"/>
      <c r="E196" s="276"/>
      <c r="F196" s="276"/>
      <c r="G196" s="276"/>
      <c r="H196" s="276"/>
      <c r="I196" s="276"/>
      <c r="J196" s="276"/>
      <c r="K196" s="276"/>
      <c r="L196" s="276"/>
      <c r="M196" s="276"/>
      <c r="N196" s="276"/>
      <c r="O196" s="276"/>
      <c r="P196" s="276"/>
      <c r="Q196" s="276"/>
      <c r="R196" s="276"/>
      <c r="S196" s="276"/>
      <c r="T196" s="276"/>
      <c r="U196" s="276"/>
      <c r="V196" s="276"/>
    </row>
    <row r="197" spans="1:22" ht="16.5" customHeight="1">
      <c r="A197" s="276"/>
      <c r="B197" s="276"/>
      <c r="C197" s="420"/>
      <c r="D197" s="276"/>
      <c r="E197" s="276"/>
      <c r="F197" s="276"/>
      <c r="G197" s="276"/>
      <c r="H197" s="276"/>
      <c r="I197" s="276"/>
      <c r="J197" s="276"/>
      <c r="K197" s="276"/>
      <c r="L197" s="276"/>
      <c r="M197" s="276"/>
      <c r="N197" s="276"/>
      <c r="O197" s="276"/>
      <c r="P197" s="276"/>
      <c r="Q197" s="276"/>
      <c r="R197" s="276"/>
      <c r="S197" s="276"/>
      <c r="T197" s="276"/>
      <c r="U197" s="276"/>
      <c r="V197" s="276"/>
    </row>
    <row r="198" spans="1:22" ht="16.5" customHeight="1">
      <c r="A198" s="276"/>
      <c r="B198" s="276"/>
      <c r="C198" s="420"/>
      <c r="D198" s="276"/>
      <c r="E198" s="276"/>
      <c r="F198" s="276"/>
      <c r="G198" s="276"/>
      <c r="H198" s="276"/>
      <c r="I198" s="276"/>
      <c r="J198" s="276"/>
      <c r="K198" s="276"/>
      <c r="L198" s="276"/>
      <c r="M198" s="276"/>
      <c r="N198" s="276"/>
      <c r="O198" s="276"/>
      <c r="P198" s="276"/>
      <c r="Q198" s="276"/>
      <c r="R198" s="276"/>
      <c r="S198" s="276"/>
      <c r="T198" s="276"/>
      <c r="U198" s="276"/>
      <c r="V198" s="276"/>
    </row>
    <row r="199" spans="1:22" ht="16.5" customHeight="1">
      <c r="A199" s="276"/>
      <c r="B199" s="276"/>
      <c r="C199" s="420"/>
      <c r="D199" s="276"/>
      <c r="E199" s="276"/>
      <c r="F199" s="276"/>
      <c r="G199" s="276"/>
      <c r="H199" s="276"/>
      <c r="I199" s="276"/>
      <c r="J199" s="276"/>
      <c r="K199" s="276"/>
      <c r="L199" s="276"/>
      <c r="M199" s="276"/>
      <c r="N199" s="276"/>
      <c r="O199" s="276"/>
      <c r="P199" s="276"/>
      <c r="Q199" s="276"/>
      <c r="R199" s="276"/>
      <c r="S199" s="276"/>
      <c r="T199" s="276"/>
      <c r="U199" s="276"/>
      <c r="V199" s="276"/>
    </row>
    <row r="200" spans="1:22" ht="16.5" customHeight="1">
      <c r="A200" s="276"/>
      <c r="B200" s="276"/>
      <c r="C200" s="420"/>
      <c r="D200" s="276"/>
      <c r="E200" s="276"/>
      <c r="F200" s="276"/>
      <c r="G200" s="276"/>
      <c r="H200" s="276"/>
      <c r="I200" s="276"/>
      <c r="J200" s="276"/>
      <c r="K200" s="276"/>
      <c r="L200" s="276"/>
      <c r="M200" s="276"/>
      <c r="N200" s="276"/>
      <c r="O200" s="276"/>
      <c r="P200" s="276"/>
      <c r="Q200" s="276"/>
      <c r="R200" s="276"/>
      <c r="S200" s="276"/>
      <c r="T200" s="276"/>
      <c r="U200" s="276"/>
      <c r="V200" s="276"/>
    </row>
    <row r="201" spans="1:22" ht="16.5" customHeight="1">
      <c r="A201" s="276"/>
      <c r="B201" s="276"/>
      <c r="C201" s="420"/>
      <c r="D201" s="276"/>
      <c r="E201" s="276"/>
      <c r="F201" s="276"/>
      <c r="G201" s="276"/>
      <c r="H201" s="276"/>
      <c r="I201" s="276"/>
      <c r="J201" s="276"/>
      <c r="K201" s="276"/>
      <c r="L201" s="276"/>
      <c r="M201" s="276"/>
      <c r="N201" s="276"/>
      <c r="O201" s="276"/>
      <c r="P201" s="276"/>
      <c r="Q201" s="276"/>
      <c r="R201" s="276"/>
      <c r="S201" s="276"/>
      <c r="T201" s="276"/>
      <c r="U201" s="276"/>
      <c r="V201" s="276"/>
    </row>
    <row r="202" spans="1:22" ht="16.5" customHeight="1">
      <c r="A202" s="276"/>
      <c r="B202" s="276"/>
      <c r="C202" s="420"/>
      <c r="D202" s="276"/>
      <c r="E202" s="276"/>
      <c r="F202" s="276"/>
      <c r="G202" s="276"/>
      <c r="H202" s="276"/>
      <c r="I202" s="276"/>
      <c r="J202" s="276"/>
      <c r="K202" s="276"/>
      <c r="L202" s="276"/>
      <c r="M202" s="276"/>
      <c r="N202" s="276"/>
      <c r="O202" s="276"/>
      <c r="P202" s="276"/>
      <c r="Q202" s="276"/>
      <c r="R202" s="276"/>
      <c r="S202" s="276"/>
      <c r="T202" s="276"/>
      <c r="U202" s="276"/>
      <c r="V202" s="276"/>
    </row>
    <row r="203" spans="1:22" ht="16.5" customHeight="1">
      <c r="A203" s="276"/>
      <c r="B203" s="276"/>
      <c r="C203" s="420"/>
      <c r="D203" s="276"/>
      <c r="E203" s="276"/>
      <c r="F203" s="276"/>
      <c r="G203" s="276"/>
      <c r="H203" s="276"/>
      <c r="I203" s="276"/>
      <c r="J203" s="276"/>
      <c r="K203" s="276"/>
      <c r="L203" s="276"/>
      <c r="M203" s="276"/>
      <c r="N203" s="276"/>
      <c r="O203" s="276"/>
      <c r="P203" s="276"/>
      <c r="Q203" s="276"/>
      <c r="R203" s="276"/>
      <c r="S203" s="276"/>
      <c r="T203" s="276"/>
      <c r="U203" s="276"/>
      <c r="V203" s="276"/>
    </row>
    <row r="204" spans="1:22" ht="16.5" customHeight="1">
      <c r="A204" s="276"/>
      <c r="B204" s="276"/>
      <c r="C204" s="420"/>
      <c r="D204" s="276"/>
      <c r="E204" s="276"/>
      <c r="F204" s="276"/>
      <c r="G204" s="276"/>
      <c r="H204" s="276"/>
      <c r="I204" s="276"/>
      <c r="J204" s="276"/>
      <c r="K204" s="276"/>
      <c r="L204" s="276"/>
      <c r="M204" s="276"/>
      <c r="N204" s="276"/>
      <c r="O204" s="276"/>
      <c r="P204" s="276"/>
      <c r="Q204" s="276"/>
      <c r="R204" s="276"/>
      <c r="S204" s="276"/>
      <c r="T204" s="276"/>
      <c r="U204" s="276"/>
      <c r="V204" s="276"/>
    </row>
    <row r="205" spans="1:22" ht="16.5" customHeight="1">
      <c r="A205" s="276"/>
      <c r="B205" s="276"/>
      <c r="C205" s="420"/>
      <c r="D205" s="276"/>
      <c r="E205" s="276"/>
      <c r="F205" s="276"/>
      <c r="G205" s="276"/>
      <c r="H205" s="276"/>
      <c r="I205" s="276"/>
      <c r="J205" s="276"/>
      <c r="K205" s="276"/>
      <c r="L205" s="276"/>
      <c r="M205" s="276"/>
      <c r="N205" s="276"/>
      <c r="O205" s="276"/>
      <c r="P205" s="276"/>
      <c r="Q205" s="276"/>
      <c r="R205" s="276"/>
      <c r="S205" s="276"/>
      <c r="T205" s="276"/>
      <c r="U205" s="276"/>
      <c r="V205" s="276"/>
    </row>
    <row r="206" spans="1:22" ht="16.5" customHeight="1">
      <c r="A206" s="276"/>
      <c r="B206" s="276"/>
      <c r="C206" s="420"/>
      <c r="D206" s="276"/>
      <c r="E206" s="276"/>
      <c r="F206" s="276"/>
      <c r="G206" s="276"/>
      <c r="H206" s="276"/>
      <c r="I206" s="276"/>
      <c r="J206" s="276"/>
      <c r="K206" s="276"/>
      <c r="L206" s="276"/>
      <c r="M206" s="276"/>
      <c r="N206" s="276"/>
      <c r="O206" s="276"/>
      <c r="P206" s="276"/>
      <c r="Q206" s="276"/>
      <c r="R206" s="276"/>
      <c r="S206" s="276"/>
      <c r="T206" s="276"/>
      <c r="U206" s="276"/>
      <c r="V206" s="276"/>
    </row>
    <row r="207" spans="1:22" ht="16.5" customHeight="1">
      <c r="A207" s="276"/>
      <c r="B207" s="276"/>
      <c r="C207" s="420"/>
      <c r="D207" s="276"/>
      <c r="E207" s="276"/>
      <c r="F207" s="276"/>
      <c r="G207" s="276"/>
      <c r="H207" s="276"/>
      <c r="I207" s="276"/>
      <c r="J207" s="276"/>
      <c r="K207" s="276"/>
      <c r="L207" s="276"/>
      <c r="M207" s="276"/>
      <c r="N207" s="276"/>
      <c r="O207" s="276"/>
      <c r="P207" s="276"/>
      <c r="Q207" s="276"/>
      <c r="R207" s="276"/>
      <c r="S207" s="276"/>
      <c r="T207" s="276"/>
      <c r="U207" s="276"/>
      <c r="V207" s="276"/>
    </row>
    <row r="208" spans="1:22" ht="16.5" customHeight="1">
      <c r="A208" s="276"/>
      <c r="B208" s="276"/>
      <c r="C208" s="420"/>
      <c r="D208" s="276"/>
      <c r="E208" s="276"/>
      <c r="F208" s="276"/>
      <c r="G208" s="276"/>
      <c r="H208" s="276"/>
      <c r="I208" s="276"/>
      <c r="J208" s="276"/>
      <c r="K208" s="276"/>
      <c r="L208" s="276"/>
      <c r="M208" s="276"/>
      <c r="N208" s="276"/>
      <c r="O208" s="276"/>
      <c r="P208" s="276"/>
      <c r="Q208" s="276"/>
      <c r="R208" s="276"/>
      <c r="S208" s="276"/>
      <c r="T208" s="276"/>
      <c r="U208" s="276"/>
      <c r="V208" s="276"/>
    </row>
    <row r="209" spans="1:22" ht="16.5" customHeight="1">
      <c r="A209" s="276"/>
      <c r="B209" s="276"/>
      <c r="C209" s="420"/>
      <c r="D209" s="276"/>
      <c r="E209" s="276"/>
      <c r="F209" s="276"/>
      <c r="G209" s="276"/>
      <c r="H209" s="276"/>
      <c r="I209" s="276"/>
      <c r="J209" s="276"/>
      <c r="K209" s="276"/>
      <c r="L209" s="276"/>
      <c r="M209" s="276"/>
      <c r="N209" s="276"/>
      <c r="O209" s="276"/>
      <c r="P209" s="276"/>
      <c r="Q209" s="276"/>
      <c r="R209" s="276"/>
      <c r="S209" s="276"/>
      <c r="T209" s="276"/>
      <c r="U209" s="276"/>
      <c r="V209" s="276"/>
    </row>
    <row r="210" spans="1:22" ht="16.5" customHeight="1">
      <c r="A210" s="276"/>
      <c r="B210" s="276"/>
      <c r="C210" s="420"/>
      <c r="D210" s="276"/>
      <c r="E210" s="276"/>
      <c r="F210" s="276"/>
      <c r="G210" s="276"/>
      <c r="H210" s="276"/>
      <c r="I210" s="276"/>
      <c r="J210" s="276"/>
      <c r="K210" s="276"/>
      <c r="L210" s="276"/>
      <c r="M210" s="276"/>
      <c r="N210" s="276"/>
      <c r="O210" s="276"/>
      <c r="P210" s="276"/>
      <c r="Q210" s="276"/>
      <c r="R210" s="276"/>
      <c r="S210" s="276"/>
      <c r="T210" s="276"/>
      <c r="U210" s="276"/>
      <c r="V210" s="276"/>
    </row>
    <row r="211" spans="1:22" ht="16.5" customHeight="1">
      <c r="A211" s="276"/>
      <c r="B211" s="276"/>
      <c r="C211" s="420"/>
      <c r="D211" s="276"/>
      <c r="E211" s="276"/>
      <c r="F211" s="276"/>
      <c r="G211" s="276"/>
      <c r="H211" s="276"/>
      <c r="I211" s="276"/>
      <c r="J211" s="276"/>
      <c r="K211" s="276"/>
      <c r="L211" s="276"/>
      <c r="M211" s="276"/>
      <c r="N211" s="276"/>
      <c r="O211" s="276"/>
      <c r="P211" s="276"/>
      <c r="Q211" s="276"/>
      <c r="R211" s="276"/>
      <c r="S211" s="276"/>
      <c r="T211" s="276"/>
      <c r="U211" s="276"/>
      <c r="V211" s="276"/>
    </row>
    <row r="212" spans="1:22" ht="16.5" customHeight="1">
      <c r="A212" s="276"/>
      <c r="B212" s="276"/>
      <c r="C212" s="420"/>
      <c r="D212" s="276"/>
      <c r="E212" s="276"/>
      <c r="F212" s="276"/>
      <c r="G212" s="276"/>
      <c r="H212" s="276"/>
      <c r="I212" s="276"/>
      <c r="J212" s="276"/>
      <c r="K212" s="276"/>
      <c r="L212" s="276"/>
      <c r="M212" s="276"/>
      <c r="N212" s="276"/>
      <c r="O212" s="276"/>
      <c r="P212" s="276"/>
      <c r="Q212" s="276"/>
      <c r="R212" s="276"/>
      <c r="S212" s="276"/>
      <c r="T212" s="276"/>
      <c r="U212" s="276"/>
      <c r="V212" s="276"/>
    </row>
    <row r="213" spans="1:22" ht="16.5" customHeight="1">
      <c r="A213" s="276"/>
      <c r="B213" s="276"/>
      <c r="C213" s="420"/>
      <c r="D213" s="276"/>
      <c r="E213" s="276"/>
      <c r="F213" s="276"/>
      <c r="G213" s="276"/>
      <c r="H213" s="276"/>
      <c r="I213" s="276"/>
      <c r="J213" s="276"/>
      <c r="K213" s="276"/>
      <c r="L213" s="276"/>
      <c r="M213" s="276"/>
      <c r="N213" s="276"/>
      <c r="O213" s="276"/>
      <c r="P213" s="276"/>
      <c r="Q213" s="276"/>
      <c r="R213" s="276"/>
      <c r="S213" s="276"/>
      <c r="T213" s="276"/>
      <c r="U213" s="276"/>
      <c r="V213" s="276"/>
    </row>
    <row r="214" spans="1:22" ht="16.5" customHeight="1">
      <c r="A214" s="276"/>
      <c r="B214" s="276"/>
      <c r="C214" s="420"/>
      <c r="D214" s="276"/>
      <c r="E214" s="276"/>
      <c r="F214" s="276"/>
      <c r="G214" s="276"/>
      <c r="H214" s="276"/>
      <c r="I214" s="276"/>
      <c r="J214" s="276"/>
      <c r="K214" s="276"/>
      <c r="L214" s="276"/>
      <c r="M214" s="276"/>
      <c r="N214" s="276"/>
      <c r="O214" s="276"/>
      <c r="P214" s="276"/>
      <c r="Q214" s="276"/>
      <c r="R214" s="276"/>
      <c r="S214" s="276"/>
      <c r="T214" s="276"/>
      <c r="U214" s="276"/>
      <c r="V214" s="276"/>
    </row>
    <row r="215" spans="1:22" ht="16.5" customHeight="1">
      <c r="A215" s="276"/>
      <c r="B215" s="276"/>
      <c r="C215" s="420"/>
      <c r="D215" s="276"/>
      <c r="E215" s="276"/>
      <c r="F215" s="276"/>
      <c r="G215" s="276"/>
      <c r="H215" s="276"/>
      <c r="I215" s="276"/>
      <c r="J215" s="276"/>
      <c r="K215" s="276"/>
      <c r="L215" s="276"/>
      <c r="M215" s="276"/>
      <c r="N215" s="276"/>
      <c r="O215" s="276"/>
      <c r="P215" s="276"/>
      <c r="Q215" s="276"/>
      <c r="R215" s="276"/>
      <c r="S215" s="276"/>
      <c r="T215" s="276"/>
      <c r="U215" s="276"/>
      <c r="V215" s="276"/>
    </row>
    <row r="216" spans="1:22" ht="16.5" customHeight="1">
      <c r="A216" s="276"/>
      <c r="B216" s="276"/>
      <c r="C216" s="420"/>
      <c r="D216" s="276"/>
      <c r="E216" s="276"/>
      <c r="F216" s="276"/>
      <c r="G216" s="276"/>
      <c r="H216" s="276"/>
      <c r="I216" s="276"/>
      <c r="J216" s="276"/>
      <c r="K216" s="276"/>
      <c r="L216" s="276"/>
      <c r="M216" s="276"/>
      <c r="N216" s="276"/>
      <c r="O216" s="276"/>
      <c r="P216" s="276"/>
      <c r="Q216" s="276"/>
      <c r="R216" s="276"/>
      <c r="S216" s="276"/>
      <c r="T216" s="276"/>
      <c r="U216" s="276"/>
      <c r="V216" s="276"/>
    </row>
    <row r="217" spans="1:22" ht="16.5" customHeight="1">
      <c r="A217" s="276"/>
      <c r="B217" s="276"/>
      <c r="C217" s="420"/>
      <c r="D217" s="276"/>
      <c r="E217" s="276"/>
      <c r="F217" s="276"/>
      <c r="G217" s="276"/>
      <c r="H217" s="276"/>
      <c r="I217" s="276"/>
      <c r="J217" s="276"/>
      <c r="K217" s="276"/>
      <c r="L217" s="276"/>
      <c r="M217" s="276"/>
      <c r="N217" s="276"/>
      <c r="O217" s="276"/>
      <c r="P217" s="276"/>
      <c r="Q217" s="276"/>
      <c r="R217" s="276"/>
      <c r="S217" s="276"/>
      <c r="T217" s="276"/>
      <c r="U217" s="276"/>
      <c r="V217" s="276"/>
    </row>
    <row r="218" spans="1:22" ht="16.5" customHeight="1">
      <c r="A218" s="276"/>
      <c r="B218" s="276"/>
      <c r="C218" s="420"/>
      <c r="D218" s="276"/>
      <c r="E218" s="276"/>
      <c r="F218" s="276"/>
      <c r="G218" s="276"/>
      <c r="H218" s="276"/>
      <c r="I218" s="276"/>
      <c r="J218" s="276"/>
      <c r="K218" s="276"/>
      <c r="L218" s="276"/>
      <c r="M218" s="276"/>
      <c r="N218" s="276"/>
      <c r="O218" s="276"/>
      <c r="P218" s="276"/>
      <c r="Q218" s="276"/>
      <c r="R218" s="276"/>
      <c r="S218" s="276"/>
      <c r="T218" s="276"/>
      <c r="U218" s="276"/>
      <c r="V218" s="276"/>
    </row>
    <row r="219" spans="1:22" ht="16.5" customHeight="1">
      <c r="A219" s="276"/>
      <c r="B219" s="276"/>
      <c r="C219" s="420"/>
      <c r="D219" s="276"/>
      <c r="E219" s="276"/>
      <c r="F219" s="276"/>
      <c r="G219" s="276"/>
      <c r="H219" s="276"/>
      <c r="I219" s="276"/>
      <c r="J219" s="276"/>
      <c r="K219" s="276"/>
      <c r="L219" s="276"/>
      <c r="M219" s="276"/>
      <c r="N219" s="276"/>
      <c r="O219" s="276"/>
      <c r="P219" s="276"/>
      <c r="Q219" s="276"/>
      <c r="R219" s="276"/>
      <c r="S219" s="276"/>
      <c r="T219" s="276"/>
      <c r="U219" s="276"/>
      <c r="V219" s="276"/>
    </row>
    <row r="220" spans="1:22" ht="16.5" customHeight="1">
      <c r="A220" s="276"/>
      <c r="B220" s="276"/>
      <c r="C220" s="420"/>
      <c r="D220" s="276"/>
      <c r="E220" s="276"/>
      <c r="F220" s="276"/>
      <c r="G220" s="276"/>
      <c r="H220" s="276"/>
      <c r="I220" s="276"/>
      <c r="J220" s="276"/>
      <c r="K220" s="276"/>
      <c r="L220" s="276"/>
      <c r="M220" s="276"/>
      <c r="N220" s="276"/>
      <c r="O220" s="276"/>
      <c r="P220" s="276"/>
      <c r="Q220" s="276"/>
      <c r="R220" s="276"/>
      <c r="S220" s="276"/>
      <c r="T220" s="276"/>
      <c r="U220" s="276"/>
      <c r="V220" s="276"/>
    </row>
    <row r="221" spans="1:22" ht="16.5" customHeight="1">
      <c r="A221" s="276"/>
      <c r="B221" s="276"/>
      <c r="C221" s="420"/>
      <c r="D221" s="276"/>
      <c r="E221" s="276"/>
      <c r="F221" s="276"/>
      <c r="G221" s="276"/>
      <c r="H221" s="276"/>
      <c r="I221" s="276"/>
      <c r="J221" s="276"/>
      <c r="K221" s="276"/>
      <c r="L221" s="276"/>
      <c r="M221" s="276"/>
      <c r="N221" s="276"/>
      <c r="O221" s="276"/>
      <c r="P221" s="276"/>
      <c r="Q221" s="276"/>
      <c r="R221" s="276"/>
      <c r="S221" s="276"/>
      <c r="T221" s="276"/>
      <c r="U221" s="276"/>
      <c r="V221" s="276"/>
    </row>
    <row r="222" spans="1:22" ht="16.5" customHeight="1">
      <c r="A222" s="276"/>
      <c r="B222" s="276"/>
      <c r="C222" s="420"/>
      <c r="D222" s="276"/>
      <c r="E222" s="276"/>
      <c r="F222" s="276"/>
      <c r="G222" s="276"/>
      <c r="H222" s="276"/>
      <c r="I222" s="276"/>
      <c r="J222" s="276"/>
      <c r="K222" s="276"/>
      <c r="L222" s="276"/>
      <c r="M222" s="276"/>
      <c r="N222" s="276"/>
      <c r="O222" s="276"/>
      <c r="P222" s="276"/>
      <c r="Q222" s="276"/>
      <c r="R222" s="276"/>
      <c r="S222" s="276"/>
      <c r="T222" s="276"/>
      <c r="U222" s="276"/>
      <c r="V222" s="276"/>
    </row>
    <row r="223" spans="1:22" ht="16.5" customHeight="1">
      <c r="A223" s="276"/>
      <c r="B223" s="276"/>
      <c r="C223" s="420"/>
      <c r="D223" s="276"/>
      <c r="E223" s="276"/>
      <c r="F223" s="276"/>
      <c r="G223" s="276"/>
      <c r="H223" s="276"/>
      <c r="I223" s="276"/>
      <c r="J223" s="276"/>
      <c r="K223" s="276"/>
      <c r="L223" s="276"/>
      <c r="M223" s="276"/>
      <c r="N223" s="276"/>
      <c r="O223" s="276"/>
      <c r="P223" s="276"/>
      <c r="Q223" s="276"/>
      <c r="R223" s="276"/>
      <c r="S223" s="276"/>
      <c r="T223" s="276"/>
      <c r="U223" s="276"/>
      <c r="V223" s="276"/>
    </row>
    <row r="224" spans="1:22" ht="16.5" customHeight="1">
      <c r="A224" s="276"/>
      <c r="B224" s="276"/>
      <c r="C224" s="420"/>
      <c r="D224" s="276"/>
      <c r="E224" s="276"/>
      <c r="F224" s="276"/>
      <c r="G224" s="276"/>
      <c r="H224" s="276"/>
      <c r="I224" s="276"/>
      <c r="J224" s="276"/>
      <c r="K224" s="276"/>
      <c r="L224" s="276"/>
      <c r="M224" s="276"/>
      <c r="N224" s="276"/>
      <c r="O224" s="276"/>
      <c r="P224" s="276"/>
      <c r="Q224" s="276"/>
      <c r="R224" s="276"/>
      <c r="S224" s="276"/>
      <c r="T224" s="276"/>
      <c r="U224" s="276"/>
      <c r="V224" s="276"/>
    </row>
    <row r="225" spans="1:22" ht="16.5" customHeight="1">
      <c r="A225" s="276"/>
      <c r="B225" s="276"/>
      <c r="C225" s="420"/>
      <c r="D225" s="276"/>
      <c r="E225" s="276"/>
      <c r="F225" s="276"/>
      <c r="G225" s="276"/>
      <c r="H225" s="276"/>
      <c r="I225" s="276"/>
      <c r="J225" s="276"/>
      <c r="K225" s="276"/>
      <c r="L225" s="276"/>
      <c r="M225" s="276"/>
      <c r="N225" s="276"/>
      <c r="O225" s="276"/>
      <c r="P225" s="276"/>
      <c r="Q225" s="276"/>
      <c r="R225" s="276"/>
      <c r="S225" s="276"/>
      <c r="T225" s="276"/>
      <c r="U225" s="276"/>
      <c r="V225" s="276"/>
    </row>
    <row r="226" spans="1:22" ht="16.5" customHeight="1">
      <c r="A226" s="276"/>
      <c r="B226" s="276"/>
      <c r="C226" s="420"/>
      <c r="D226" s="276"/>
      <c r="E226" s="276"/>
      <c r="F226" s="276"/>
      <c r="G226" s="276"/>
      <c r="H226" s="276"/>
      <c r="I226" s="276"/>
      <c r="J226" s="276"/>
      <c r="K226" s="276"/>
      <c r="L226" s="276"/>
      <c r="M226" s="276"/>
      <c r="N226" s="276"/>
      <c r="O226" s="276"/>
      <c r="P226" s="276"/>
      <c r="Q226" s="276"/>
      <c r="R226" s="276"/>
      <c r="S226" s="276"/>
      <c r="T226" s="276"/>
      <c r="U226" s="276"/>
      <c r="V226" s="276"/>
    </row>
    <row r="227" spans="1:22" ht="16.5" customHeight="1">
      <c r="A227" s="276"/>
      <c r="B227" s="276"/>
      <c r="C227" s="420"/>
      <c r="D227" s="276"/>
      <c r="E227" s="276"/>
      <c r="F227" s="276"/>
      <c r="G227" s="276"/>
      <c r="H227" s="276"/>
      <c r="I227" s="276"/>
      <c r="J227" s="276"/>
      <c r="K227" s="276"/>
      <c r="L227" s="276"/>
      <c r="M227" s="276"/>
      <c r="N227" s="276"/>
      <c r="O227" s="276"/>
      <c r="P227" s="276"/>
      <c r="Q227" s="276"/>
      <c r="R227" s="276"/>
      <c r="S227" s="276"/>
      <c r="T227" s="276"/>
      <c r="U227" s="276"/>
      <c r="V227" s="276"/>
    </row>
    <row r="228" spans="1:22" ht="16.5" customHeight="1">
      <c r="A228" s="276"/>
      <c r="B228" s="276"/>
      <c r="C228" s="420"/>
      <c r="D228" s="276"/>
      <c r="E228" s="276"/>
      <c r="F228" s="276"/>
      <c r="G228" s="276"/>
      <c r="H228" s="276"/>
      <c r="I228" s="276"/>
      <c r="J228" s="276"/>
      <c r="K228" s="276"/>
      <c r="L228" s="276"/>
      <c r="M228" s="276"/>
      <c r="N228" s="276"/>
      <c r="O228" s="276"/>
      <c r="P228" s="276"/>
      <c r="Q228" s="276"/>
      <c r="R228" s="276"/>
      <c r="S228" s="276"/>
      <c r="T228" s="276"/>
      <c r="U228" s="276"/>
      <c r="V228" s="276"/>
    </row>
    <row r="229" spans="1:22" ht="16.5" customHeight="1">
      <c r="A229" s="276"/>
      <c r="B229" s="276"/>
      <c r="C229" s="420"/>
      <c r="D229" s="276"/>
      <c r="E229" s="276"/>
      <c r="F229" s="276"/>
      <c r="G229" s="276"/>
      <c r="H229" s="276"/>
      <c r="I229" s="276"/>
      <c r="J229" s="276"/>
      <c r="K229" s="276"/>
      <c r="L229" s="276"/>
      <c r="M229" s="276"/>
      <c r="N229" s="276"/>
      <c r="O229" s="276"/>
      <c r="P229" s="276"/>
      <c r="Q229" s="276"/>
      <c r="R229" s="276"/>
      <c r="S229" s="276"/>
      <c r="T229" s="276"/>
      <c r="U229" s="276"/>
      <c r="V229" s="276"/>
    </row>
    <row r="230" spans="1:22" ht="16.5" customHeight="1">
      <c r="A230" s="276"/>
      <c r="B230" s="276"/>
      <c r="C230" s="420"/>
      <c r="D230" s="276"/>
      <c r="E230" s="276"/>
      <c r="F230" s="276"/>
      <c r="G230" s="276"/>
      <c r="H230" s="276"/>
      <c r="I230" s="276"/>
      <c r="J230" s="276"/>
      <c r="K230" s="276"/>
      <c r="L230" s="276"/>
      <c r="M230" s="276"/>
      <c r="N230" s="276"/>
      <c r="O230" s="276"/>
      <c r="P230" s="276"/>
      <c r="Q230" s="276"/>
      <c r="R230" s="276"/>
      <c r="S230" s="276"/>
      <c r="T230" s="276"/>
      <c r="U230" s="276"/>
      <c r="V230" s="276"/>
    </row>
    <row r="231" spans="1:22" ht="16.5" customHeight="1">
      <c r="A231" s="276"/>
      <c r="B231" s="276"/>
      <c r="C231" s="420"/>
      <c r="D231" s="276"/>
      <c r="E231" s="276"/>
      <c r="F231" s="276"/>
      <c r="G231" s="276"/>
      <c r="H231" s="276"/>
      <c r="I231" s="276"/>
      <c r="J231" s="276"/>
      <c r="K231" s="276"/>
      <c r="L231" s="276"/>
      <c r="M231" s="276"/>
      <c r="N231" s="276"/>
      <c r="O231" s="276"/>
      <c r="P231" s="276"/>
      <c r="Q231" s="276"/>
      <c r="R231" s="276"/>
      <c r="S231" s="276"/>
      <c r="T231" s="276"/>
      <c r="U231" s="276"/>
      <c r="V231" s="276"/>
    </row>
    <row r="232" spans="1:22" ht="16.5" customHeight="1">
      <c r="A232" s="276"/>
      <c r="B232" s="276"/>
      <c r="C232" s="420"/>
      <c r="D232" s="276"/>
      <c r="E232" s="276"/>
      <c r="F232" s="276"/>
      <c r="G232" s="276"/>
      <c r="H232" s="276"/>
      <c r="I232" s="276"/>
      <c r="J232" s="276"/>
      <c r="K232" s="276"/>
      <c r="L232" s="276"/>
      <c r="M232" s="276"/>
      <c r="N232" s="276"/>
      <c r="O232" s="276"/>
      <c r="P232" s="276"/>
      <c r="Q232" s="276"/>
      <c r="R232" s="276"/>
      <c r="S232" s="276"/>
      <c r="T232" s="276"/>
      <c r="U232" s="276"/>
      <c r="V232" s="276"/>
    </row>
    <row r="233" spans="1:22" ht="16.5" customHeight="1">
      <c r="A233" s="276"/>
      <c r="B233" s="276"/>
      <c r="C233" s="420"/>
      <c r="D233" s="276"/>
      <c r="E233" s="276"/>
      <c r="F233" s="276"/>
      <c r="G233" s="276"/>
      <c r="H233" s="276"/>
      <c r="I233" s="276"/>
      <c r="J233" s="276"/>
      <c r="K233" s="276"/>
      <c r="L233" s="276"/>
      <c r="M233" s="276"/>
      <c r="N233" s="276"/>
      <c r="O233" s="276"/>
      <c r="P233" s="276"/>
      <c r="Q233" s="276"/>
      <c r="R233" s="276"/>
      <c r="S233" s="276"/>
      <c r="T233" s="276"/>
      <c r="U233" s="276"/>
      <c r="V233" s="276"/>
    </row>
    <row r="234" spans="1:22" ht="16.5" customHeight="1">
      <c r="A234" s="276"/>
      <c r="B234" s="276"/>
      <c r="C234" s="420"/>
      <c r="D234" s="276"/>
      <c r="E234" s="276"/>
      <c r="F234" s="276"/>
      <c r="G234" s="276"/>
      <c r="H234" s="276"/>
      <c r="I234" s="276"/>
      <c r="J234" s="276"/>
      <c r="K234" s="276"/>
      <c r="L234" s="276"/>
      <c r="M234" s="276"/>
      <c r="N234" s="276"/>
      <c r="O234" s="276"/>
      <c r="P234" s="276"/>
      <c r="Q234" s="276"/>
      <c r="R234" s="276"/>
      <c r="S234" s="276"/>
      <c r="T234" s="276"/>
      <c r="U234" s="276"/>
      <c r="V234" s="276"/>
    </row>
    <row r="235" spans="1:22" ht="16.5" customHeight="1">
      <c r="A235" s="276"/>
      <c r="B235" s="276"/>
      <c r="C235" s="420"/>
      <c r="D235" s="276"/>
      <c r="E235" s="276"/>
      <c r="F235" s="276"/>
      <c r="G235" s="276"/>
      <c r="H235" s="276"/>
      <c r="I235" s="276"/>
      <c r="J235" s="276"/>
      <c r="K235" s="276"/>
      <c r="L235" s="276"/>
      <c r="M235" s="276"/>
      <c r="N235" s="276"/>
      <c r="O235" s="276"/>
      <c r="P235" s="276"/>
      <c r="Q235" s="276"/>
      <c r="R235" s="276"/>
      <c r="S235" s="276"/>
      <c r="T235" s="276"/>
      <c r="U235" s="276"/>
      <c r="V235" s="276"/>
    </row>
    <row r="236" spans="1:22" ht="16.5" customHeight="1">
      <c r="A236" s="276"/>
      <c r="B236" s="276"/>
      <c r="C236" s="420"/>
      <c r="D236" s="276"/>
      <c r="E236" s="276"/>
      <c r="F236" s="276"/>
      <c r="G236" s="276"/>
      <c r="H236" s="276"/>
      <c r="I236" s="276"/>
      <c r="J236" s="276"/>
      <c r="K236" s="276"/>
      <c r="L236" s="276"/>
      <c r="M236" s="276"/>
      <c r="N236" s="276"/>
      <c r="O236" s="276"/>
      <c r="P236" s="276"/>
      <c r="Q236" s="276"/>
      <c r="R236" s="276"/>
      <c r="S236" s="276"/>
      <c r="T236" s="276"/>
      <c r="U236" s="276"/>
      <c r="V236" s="276"/>
    </row>
    <row r="237" spans="1:22" ht="16.5" customHeight="1">
      <c r="A237" s="276"/>
      <c r="B237" s="276"/>
      <c r="C237" s="420"/>
      <c r="D237" s="276"/>
      <c r="E237" s="276"/>
      <c r="F237" s="276"/>
      <c r="G237" s="276"/>
      <c r="H237" s="276"/>
      <c r="I237" s="276"/>
      <c r="J237" s="276"/>
      <c r="K237" s="276"/>
      <c r="L237" s="276"/>
      <c r="M237" s="276"/>
      <c r="N237" s="276"/>
      <c r="O237" s="276"/>
      <c r="P237" s="276"/>
      <c r="Q237" s="276"/>
      <c r="R237" s="276"/>
      <c r="S237" s="276"/>
      <c r="T237" s="276"/>
      <c r="U237" s="276"/>
      <c r="V237" s="276"/>
    </row>
    <row r="238" spans="1:22" ht="16.5" customHeight="1">
      <c r="A238" s="276"/>
      <c r="B238" s="276"/>
      <c r="C238" s="420"/>
      <c r="D238" s="276"/>
      <c r="E238" s="276"/>
      <c r="F238" s="276"/>
      <c r="G238" s="276"/>
      <c r="H238" s="276"/>
      <c r="I238" s="276"/>
      <c r="J238" s="276"/>
      <c r="K238" s="276"/>
      <c r="L238" s="276"/>
      <c r="M238" s="276"/>
      <c r="N238" s="276"/>
      <c r="O238" s="276"/>
      <c r="P238" s="276"/>
      <c r="Q238" s="276"/>
      <c r="R238" s="276"/>
      <c r="S238" s="276"/>
      <c r="T238" s="276"/>
      <c r="U238" s="276"/>
      <c r="V238" s="276"/>
    </row>
    <row r="239" spans="1:22" ht="16.5" customHeight="1">
      <c r="A239" s="276"/>
      <c r="B239" s="276"/>
      <c r="C239" s="420"/>
      <c r="D239" s="276"/>
      <c r="E239" s="276"/>
      <c r="F239" s="276"/>
      <c r="G239" s="276"/>
      <c r="H239" s="276"/>
      <c r="I239" s="276"/>
      <c r="J239" s="276"/>
      <c r="K239" s="276"/>
      <c r="L239" s="276"/>
      <c r="M239" s="276"/>
      <c r="N239" s="276"/>
      <c r="O239" s="276"/>
      <c r="P239" s="276"/>
      <c r="Q239" s="276"/>
      <c r="R239" s="276"/>
      <c r="S239" s="276"/>
      <c r="T239" s="276"/>
      <c r="U239" s="276"/>
      <c r="V239" s="276"/>
    </row>
    <row r="240" spans="1:22" ht="16.5" customHeight="1">
      <c r="A240" s="276"/>
      <c r="B240" s="276"/>
      <c r="C240" s="420"/>
      <c r="D240" s="276"/>
      <c r="E240" s="276"/>
      <c r="F240" s="276"/>
      <c r="G240" s="276"/>
      <c r="H240" s="276"/>
      <c r="I240" s="276"/>
      <c r="J240" s="276"/>
      <c r="K240" s="276"/>
      <c r="L240" s="276"/>
      <c r="M240" s="276"/>
      <c r="N240" s="276"/>
      <c r="O240" s="276"/>
      <c r="P240" s="276"/>
      <c r="Q240" s="276"/>
      <c r="R240" s="276"/>
      <c r="S240" s="276"/>
      <c r="T240" s="276"/>
      <c r="U240" s="276"/>
      <c r="V240" s="276"/>
    </row>
    <row r="241" spans="1:22" ht="16.5" customHeight="1">
      <c r="A241" s="276"/>
      <c r="B241" s="276"/>
      <c r="C241" s="420"/>
      <c r="D241" s="276"/>
      <c r="E241" s="276"/>
      <c r="F241" s="276"/>
      <c r="G241" s="276"/>
      <c r="H241" s="276"/>
      <c r="I241" s="276"/>
      <c r="J241" s="276"/>
      <c r="K241" s="276"/>
      <c r="L241" s="276"/>
      <c r="M241" s="276"/>
      <c r="N241" s="276"/>
      <c r="O241" s="276"/>
      <c r="P241" s="276"/>
      <c r="Q241" s="276"/>
      <c r="R241" s="276"/>
      <c r="S241" s="276"/>
      <c r="T241" s="276"/>
      <c r="U241" s="276"/>
      <c r="V241" s="276"/>
    </row>
    <row r="242" spans="1:22" ht="16.5" customHeight="1">
      <c r="A242" s="276"/>
      <c r="B242" s="276"/>
      <c r="C242" s="420"/>
      <c r="D242" s="276"/>
      <c r="E242" s="276"/>
      <c r="F242" s="276"/>
      <c r="G242" s="276"/>
      <c r="H242" s="276"/>
      <c r="I242" s="276"/>
      <c r="J242" s="276"/>
      <c r="K242" s="276"/>
      <c r="L242" s="276"/>
      <c r="M242" s="276"/>
      <c r="N242" s="276"/>
      <c r="O242" s="276"/>
      <c r="P242" s="276"/>
      <c r="Q242" s="276"/>
      <c r="R242" s="276"/>
      <c r="S242" s="276"/>
      <c r="T242" s="276"/>
      <c r="U242" s="276"/>
      <c r="V242" s="276"/>
    </row>
    <row r="243" spans="1:22" ht="16.5" customHeight="1">
      <c r="A243" s="276"/>
      <c r="B243" s="276"/>
      <c r="C243" s="420"/>
      <c r="D243" s="276"/>
      <c r="E243" s="276"/>
      <c r="F243" s="276"/>
      <c r="G243" s="276"/>
      <c r="H243" s="276"/>
      <c r="I243" s="276"/>
      <c r="J243" s="276"/>
      <c r="K243" s="276"/>
      <c r="L243" s="276"/>
      <c r="M243" s="276"/>
      <c r="N243" s="276"/>
      <c r="O243" s="276"/>
      <c r="P243" s="276"/>
      <c r="Q243" s="276"/>
      <c r="R243" s="276"/>
      <c r="S243" s="276"/>
      <c r="T243" s="276"/>
      <c r="U243" s="276"/>
      <c r="V243" s="276"/>
    </row>
    <row r="244" spans="1:22" ht="16.5" customHeight="1">
      <c r="A244" s="276"/>
      <c r="B244" s="276"/>
      <c r="C244" s="420"/>
      <c r="D244" s="276"/>
      <c r="E244" s="276"/>
      <c r="F244" s="276"/>
      <c r="G244" s="276"/>
      <c r="H244" s="276"/>
      <c r="I244" s="276"/>
      <c r="J244" s="276"/>
      <c r="K244" s="276"/>
      <c r="L244" s="276"/>
      <c r="M244" s="276"/>
      <c r="N244" s="276"/>
      <c r="O244" s="276"/>
      <c r="P244" s="276"/>
      <c r="Q244" s="276"/>
      <c r="R244" s="276"/>
      <c r="S244" s="276"/>
      <c r="T244" s="276"/>
      <c r="U244" s="276"/>
      <c r="V244" s="276"/>
    </row>
    <row r="245" spans="1:22" ht="16.5" customHeight="1">
      <c r="A245" s="276"/>
      <c r="B245" s="276"/>
      <c r="C245" s="420"/>
      <c r="D245" s="276"/>
      <c r="E245" s="276"/>
      <c r="F245" s="276"/>
      <c r="G245" s="276"/>
      <c r="H245" s="276"/>
      <c r="I245" s="276"/>
      <c r="J245" s="276"/>
      <c r="K245" s="276"/>
      <c r="L245" s="276"/>
      <c r="M245" s="276"/>
      <c r="N245" s="276"/>
      <c r="O245" s="276"/>
      <c r="P245" s="276"/>
      <c r="Q245" s="276"/>
      <c r="R245" s="276"/>
      <c r="S245" s="276"/>
      <c r="T245" s="276"/>
      <c r="U245" s="276"/>
      <c r="V245" s="276"/>
    </row>
    <row r="246" spans="1:22" ht="16.5" customHeight="1">
      <c r="A246" s="276"/>
      <c r="B246" s="276"/>
      <c r="C246" s="420"/>
      <c r="D246" s="276"/>
      <c r="E246" s="276"/>
      <c r="F246" s="276"/>
      <c r="G246" s="276"/>
      <c r="H246" s="276"/>
      <c r="I246" s="276"/>
      <c r="J246" s="276"/>
      <c r="K246" s="276"/>
      <c r="L246" s="276"/>
      <c r="M246" s="276"/>
      <c r="N246" s="276"/>
      <c r="O246" s="276"/>
      <c r="P246" s="276"/>
      <c r="Q246" s="276"/>
      <c r="R246" s="276"/>
      <c r="S246" s="276"/>
      <c r="T246" s="276"/>
      <c r="U246" s="276"/>
      <c r="V246" s="276"/>
    </row>
    <row r="247" spans="1:22" ht="16.5" customHeight="1">
      <c r="A247" s="276"/>
      <c r="B247" s="276"/>
      <c r="C247" s="420"/>
      <c r="D247" s="276"/>
      <c r="E247" s="276"/>
      <c r="F247" s="276"/>
      <c r="G247" s="276"/>
      <c r="H247" s="276"/>
      <c r="I247" s="276"/>
      <c r="J247" s="276"/>
      <c r="K247" s="276"/>
      <c r="L247" s="276"/>
      <c r="M247" s="276"/>
      <c r="N247" s="276"/>
      <c r="O247" s="276"/>
      <c r="P247" s="276"/>
      <c r="Q247" s="276"/>
      <c r="R247" s="276"/>
      <c r="S247" s="276"/>
      <c r="T247" s="276"/>
      <c r="U247" s="276"/>
      <c r="V247" s="276"/>
    </row>
    <row r="248" spans="1:22" ht="16.5" customHeight="1">
      <c r="A248" s="276"/>
      <c r="B248" s="276"/>
      <c r="C248" s="420"/>
      <c r="D248" s="276"/>
      <c r="E248" s="276"/>
      <c r="F248" s="276"/>
      <c r="G248" s="276"/>
      <c r="H248" s="276"/>
      <c r="I248" s="276"/>
      <c r="J248" s="276"/>
      <c r="K248" s="276"/>
      <c r="L248" s="276"/>
      <c r="M248" s="276"/>
      <c r="N248" s="276"/>
      <c r="O248" s="276"/>
      <c r="P248" s="276"/>
      <c r="Q248" s="276"/>
      <c r="R248" s="276"/>
      <c r="S248" s="276"/>
      <c r="T248" s="276"/>
      <c r="U248" s="276"/>
      <c r="V248" s="276"/>
    </row>
    <row r="249" spans="1:22" ht="16.5" customHeight="1">
      <c r="A249" s="276"/>
      <c r="B249" s="276"/>
      <c r="C249" s="420"/>
      <c r="D249" s="276"/>
      <c r="E249" s="276"/>
      <c r="F249" s="276"/>
      <c r="G249" s="276"/>
      <c r="H249" s="276"/>
      <c r="I249" s="276"/>
      <c r="J249" s="276"/>
      <c r="K249" s="276"/>
      <c r="L249" s="276"/>
      <c r="M249" s="276"/>
      <c r="N249" s="276"/>
      <c r="O249" s="276"/>
      <c r="P249" s="276"/>
      <c r="Q249" s="276"/>
      <c r="R249" s="276"/>
      <c r="S249" s="276"/>
      <c r="T249" s="276"/>
      <c r="U249" s="276"/>
      <c r="V249" s="276"/>
    </row>
    <row r="250" spans="1:22" ht="16.5" customHeight="1">
      <c r="A250" s="276"/>
      <c r="B250" s="276"/>
      <c r="C250" s="420"/>
      <c r="D250" s="276"/>
      <c r="E250" s="276"/>
      <c r="F250" s="276"/>
      <c r="G250" s="276"/>
      <c r="H250" s="276"/>
      <c r="I250" s="276"/>
      <c r="J250" s="276"/>
      <c r="K250" s="276"/>
      <c r="L250" s="276"/>
      <c r="M250" s="276"/>
      <c r="N250" s="276"/>
      <c r="O250" s="276"/>
      <c r="P250" s="276"/>
      <c r="Q250" s="276"/>
      <c r="R250" s="276"/>
      <c r="S250" s="276"/>
      <c r="T250" s="276"/>
      <c r="U250" s="276"/>
      <c r="V250" s="276"/>
    </row>
    <row r="251" spans="1:22" ht="16.5" customHeight="1">
      <c r="A251" s="276"/>
      <c r="B251" s="276"/>
      <c r="C251" s="420"/>
      <c r="D251" s="276"/>
      <c r="E251" s="276"/>
      <c r="F251" s="276"/>
      <c r="G251" s="276"/>
      <c r="H251" s="276"/>
      <c r="I251" s="276"/>
      <c r="J251" s="276"/>
      <c r="K251" s="276"/>
      <c r="L251" s="276"/>
      <c r="M251" s="276"/>
      <c r="N251" s="276"/>
      <c r="O251" s="276"/>
      <c r="P251" s="276"/>
      <c r="Q251" s="276"/>
      <c r="R251" s="276"/>
      <c r="S251" s="276"/>
      <c r="T251" s="276"/>
      <c r="U251" s="276"/>
      <c r="V251" s="276"/>
    </row>
    <row r="252" spans="1:22" ht="16.5" customHeight="1">
      <c r="A252" s="276"/>
      <c r="B252" s="276"/>
      <c r="C252" s="420"/>
      <c r="D252" s="276"/>
      <c r="E252" s="276"/>
      <c r="F252" s="276"/>
      <c r="G252" s="276"/>
      <c r="H252" s="276"/>
      <c r="I252" s="276"/>
      <c r="J252" s="276"/>
      <c r="K252" s="276"/>
      <c r="L252" s="276"/>
      <c r="M252" s="276"/>
      <c r="N252" s="276"/>
      <c r="O252" s="276"/>
      <c r="P252" s="276"/>
      <c r="Q252" s="276"/>
      <c r="R252" s="276"/>
      <c r="S252" s="276"/>
      <c r="T252" s="276"/>
      <c r="U252" s="276"/>
      <c r="V252" s="276"/>
    </row>
    <row r="253" spans="1:22" ht="16.5" customHeight="1">
      <c r="A253" s="276"/>
      <c r="B253" s="276"/>
      <c r="C253" s="420"/>
      <c r="D253" s="276"/>
      <c r="E253" s="276"/>
      <c r="F253" s="276"/>
      <c r="G253" s="276"/>
      <c r="H253" s="276"/>
      <c r="I253" s="276"/>
      <c r="J253" s="276"/>
      <c r="K253" s="276"/>
      <c r="L253" s="276"/>
      <c r="M253" s="276"/>
      <c r="N253" s="276"/>
      <c r="O253" s="276"/>
      <c r="P253" s="276"/>
      <c r="Q253" s="276"/>
      <c r="R253" s="276"/>
      <c r="S253" s="276"/>
      <c r="T253" s="276"/>
      <c r="U253" s="276"/>
      <c r="V253" s="276"/>
    </row>
    <row r="254" spans="1:22" ht="16.5" customHeight="1">
      <c r="A254" s="276"/>
      <c r="B254" s="276"/>
      <c r="C254" s="420"/>
      <c r="D254" s="276"/>
      <c r="E254" s="276"/>
      <c r="F254" s="276"/>
      <c r="G254" s="276"/>
      <c r="H254" s="276"/>
      <c r="I254" s="276"/>
      <c r="J254" s="276"/>
      <c r="K254" s="276"/>
      <c r="L254" s="276"/>
      <c r="M254" s="276"/>
      <c r="N254" s="276"/>
      <c r="O254" s="276"/>
      <c r="P254" s="276"/>
      <c r="Q254" s="276"/>
      <c r="R254" s="276"/>
      <c r="S254" s="276"/>
      <c r="T254" s="276"/>
      <c r="U254" s="276"/>
      <c r="V254" s="276"/>
    </row>
    <row r="255" spans="1:22" ht="16.5" customHeight="1">
      <c r="A255" s="276"/>
      <c r="B255" s="276"/>
      <c r="C255" s="420"/>
      <c r="D255" s="276"/>
      <c r="E255" s="276"/>
      <c r="F255" s="276"/>
      <c r="G255" s="276"/>
      <c r="H255" s="276"/>
      <c r="I255" s="276"/>
      <c r="J255" s="276"/>
      <c r="K255" s="276"/>
      <c r="L255" s="276"/>
      <c r="M255" s="276"/>
      <c r="N255" s="276"/>
      <c r="O255" s="276"/>
      <c r="P255" s="276"/>
      <c r="Q255" s="276"/>
      <c r="R255" s="276"/>
      <c r="S255" s="276"/>
      <c r="T255" s="276"/>
      <c r="U255" s="276"/>
      <c r="V255" s="276"/>
    </row>
    <row r="256" spans="1:22" ht="16.5" customHeight="1">
      <c r="A256" s="276"/>
      <c r="B256" s="276"/>
      <c r="C256" s="420"/>
      <c r="D256" s="276"/>
      <c r="E256" s="276"/>
      <c r="F256" s="276"/>
      <c r="G256" s="276"/>
      <c r="H256" s="276"/>
      <c r="I256" s="276"/>
      <c r="J256" s="276"/>
      <c r="K256" s="276"/>
      <c r="L256" s="276"/>
      <c r="M256" s="276"/>
      <c r="N256" s="276"/>
      <c r="O256" s="276"/>
      <c r="P256" s="276"/>
      <c r="Q256" s="276"/>
      <c r="R256" s="276"/>
      <c r="S256" s="276"/>
      <c r="T256" s="276"/>
      <c r="U256" s="276"/>
      <c r="V256" s="276"/>
    </row>
    <row r="257" spans="1:22" ht="16.5" customHeight="1">
      <c r="A257" s="276"/>
      <c r="B257" s="276"/>
      <c r="C257" s="420"/>
      <c r="D257" s="276"/>
      <c r="E257" s="276"/>
      <c r="F257" s="276"/>
      <c r="G257" s="276"/>
      <c r="H257" s="276"/>
      <c r="I257" s="276"/>
      <c r="J257" s="276"/>
      <c r="K257" s="276"/>
      <c r="L257" s="276"/>
      <c r="M257" s="276"/>
      <c r="N257" s="276"/>
      <c r="O257" s="276"/>
      <c r="P257" s="276"/>
      <c r="Q257" s="276"/>
      <c r="R257" s="276"/>
      <c r="S257" s="276"/>
      <c r="T257" s="276"/>
      <c r="U257" s="276"/>
      <c r="V257" s="276"/>
    </row>
    <row r="258" spans="1:22" ht="16.5" customHeight="1">
      <c r="A258" s="276"/>
      <c r="B258" s="276"/>
      <c r="C258" s="420"/>
      <c r="D258" s="276"/>
      <c r="E258" s="276"/>
      <c r="F258" s="276"/>
      <c r="G258" s="276"/>
      <c r="H258" s="276"/>
      <c r="I258" s="276"/>
      <c r="J258" s="276"/>
      <c r="K258" s="276"/>
      <c r="L258" s="276"/>
      <c r="M258" s="276"/>
      <c r="N258" s="276"/>
      <c r="O258" s="276"/>
      <c r="P258" s="276"/>
      <c r="Q258" s="276"/>
      <c r="R258" s="276"/>
      <c r="S258" s="276"/>
      <c r="T258" s="276"/>
      <c r="U258" s="276"/>
      <c r="V258" s="276"/>
    </row>
    <row r="259" spans="1:22" ht="16.5" customHeight="1">
      <c r="A259" s="276"/>
      <c r="B259" s="276"/>
      <c r="C259" s="420"/>
      <c r="D259" s="276"/>
      <c r="E259" s="276"/>
      <c r="F259" s="276"/>
      <c r="G259" s="276"/>
      <c r="H259" s="276"/>
      <c r="I259" s="276"/>
      <c r="J259" s="276"/>
      <c r="K259" s="276"/>
      <c r="L259" s="276"/>
      <c r="M259" s="276"/>
      <c r="N259" s="276"/>
      <c r="O259" s="276"/>
      <c r="P259" s="276"/>
      <c r="Q259" s="276"/>
      <c r="R259" s="276"/>
      <c r="S259" s="276"/>
      <c r="T259" s="276"/>
      <c r="U259" s="276"/>
      <c r="V259" s="276"/>
    </row>
    <row r="260" spans="1:22" ht="16.5" customHeight="1">
      <c r="A260" s="276"/>
      <c r="B260" s="276"/>
      <c r="C260" s="420"/>
      <c r="D260" s="276"/>
      <c r="E260" s="276"/>
      <c r="F260" s="276"/>
      <c r="G260" s="276"/>
      <c r="H260" s="276"/>
      <c r="I260" s="276"/>
      <c r="J260" s="276"/>
      <c r="K260" s="276"/>
      <c r="L260" s="276"/>
      <c r="M260" s="276"/>
      <c r="N260" s="276"/>
      <c r="O260" s="276"/>
      <c r="P260" s="276"/>
      <c r="Q260" s="276"/>
      <c r="R260" s="276"/>
      <c r="S260" s="276"/>
      <c r="T260" s="276"/>
      <c r="U260" s="276"/>
      <c r="V260" s="276"/>
    </row>
    <row r="261" spans="1:22" ht="16.5" customHeight="1">
      <c r="A261" s="276"/>
      <c r="B261" s="276"/>
      <c r="C261" s="420"/>
      <c r="D261" s="276"/>
      <c r="E261" s="276"/>
      <c r="F261" s="276"/>
      <c r="G261" s="276"/>
      <c r="H261" s="276"/>
      <c r="I261" s="276"/>
      <c r="J261" s="276"/>
      <c r="K261" s="276"/>
      <c r="L261" s="276"/>
      <c r="M261" s="276"/>
      <c r="N261" s="276"/>
      <c r="O261" s="276"/>
      <c r="P261" s="276"/>
      <c r="Q261" s="276"/>
      <c r="R261" s="276"/>
      <c r="S261" s="276"/>
      <c r="T261" s="276"/>
      <c r="U261" s="276"/>
      <c r="V261" s="276"/>
    </row>
    <row r="262" spans="1:22" ht="16.5" customHeight="1">
      <c r="A262" s="276"/>
      <c r="B262" s="276"/>
      <c r="C262" s="420"/>
      <c r="D262" s="276"/>
      <c r="E262" s="276"/>
      <c r="F262" s="276"/>
      <c r="G262" s="276"/>
      <c r="H262" s="276"/>
      <c r="I262" s="276"/>
      <c r="J262" s="276"/>
      <c r="K262" s="276"/>
      <c r="L262" s="276"/>
      <c r="M262" s="276"/>
      <c r="N262" s="276"/>
      <c r="O262" s="276"/>
      <c r="P262" s="276"/>
      <c r="Q262" s="276"/>
      <c r="R262" s="276"/>
      <c r="S262" s="276"/>
      <c r="T262" s="276"/>
      <c r="U262" s="276"/>
      <c r="V262" s="276"/>
    </row>
    <row r="263" spans="1:22" ht="16.5" customHeight="1">
      <c r="A263" s="276"/>
      <c r="B263" s="276"/>
      <c r="C263" s="420"/>
      <c r="D263" s="276"/>
      <c r="E263" s="276"/>
      <c r="F263" s="276"/>
      <c r="G263" s="276"/>
      <c r="H263" s="276"/>
      <c r="I263" s="276"/>
      <c r="J263" s="276"/>
      <c r="K263" s="276"/>
      <c r="L263" s="276"/>
      <c r="M263" s="276"/>
      <c r="N263" s="276"/>
      <c r="O263" s="276"/>
      <c r="P263" s="276"/>
      <c r="Q263" s="276"/>
      <c r="R263" s="276"/>
      <c r="S263" s="276"/>
      <c r="T263" s="276"/>
      <c r="U263" s="276"/>
      <c r="V263" s="276"/>
    </row>
    <row r="264" spans="1:22" ht="16.5" customHeight="1">
      <c r="A264" s="276"/>
      <c r="B264" s="276"/>
      <c r="C264" s="420"/>
      <c r="D264" s="276"/>
      <c r="E264" s="276"/>
      <c r="F264" s="276"/>
      <c r="G264" s="276"/>
      <c r="H264" s="276"/>
      <c r="I264" s="276"/>
      <c r="J264" s="276"/>
      <c r="K264" s="276"/>
      <c r="L264" s="276"/>
      <c r="M264" s="276"/>
      <c r="N264" s="276"/>
      <c r="O264" s="276"/>
      <c r="P264" s="276"/>
      <c r="Q264" s="276"/>
      <c r="R264" s="276"/>
      <c r="S264" s="276"/>
      <c r="T264" s="276"/>
      <c r="U264" s="276"/>
      <c r="V264" s="276"/>
    </row>
    <row r="265" spans="1:22" ht="16.5" customHeight="1">
      <c r="A265" s="276"/>
      <c r="B265" s="276"/>
      <c r="C265" s="420"/>
      <c r="D265" s="276"/>
      <c r="E265" s="276"/>
      <c r="F265" s="276"/>
      <c r="G265" s="276"/>
      <c r="H265" s="276"/>
      <c r="I265" s="276"/>
      <c r="J265" s="276"/>
      <c r="K265" s="276"/>
      <c r="L265" s="276"/>
      <c r="M265" s="276"/>
      <c r="N265" s="276"/>
      <c r="O265" s="276"/>
      <c r="P265" s="276"/>
      <c r="Q265" s="276"/>
      <c r="R265" s="276"/>
      <c r="S265" s="276"/>
      <c r="T265" s="276"/>
      <c r="U265" s="276"/>
      <c r="V265" s="276"/>
    </row>
    <row r="266" spans="1:22" ht="16.5" customHeight="1">
      <c r="A266" s="276"/>
      <c r="B266" s="276"/>
      <c r="C266" s="420"/>
      <c r="D266" s="276"/>
      <c r="E266" s="276"/>
      <c r="F266" s="276"/>
      <c r="G266" s="276"/>
      <c r="H266" s="276"/>
      <c r="I266" s="276"/>
      <c r="J266" s="276"/>
      <c r="K266" s="276"/>
      <c r="L266" s="276"/>
      <c r="M266" s="276"/>
      <c r="N266" s="276"/>
      <c r="O266" s="276"/>
      <c r="P266" s="276"/>
      <c r="Q266" s="276"/>
      <c r="R266" s="276"/>
      <c r="S266" s="276"/>
      <c r="T266" s="276"/>
      <c r="U266" s="276"/>
      <c r="V266" s="276"/>
    </row>
    <row r="267" spans="1:22" ht="16.5" customHeight="1">
      <c r="A267" s="276"/>
      <c r="B267" s="276"/>
      <c r="C267" s="420"/>
      <c r="D267" s="276"/>
      <c r="E267" s="276"/>
      <c r="F267" s="276"/>
      <c r="G267" s="276"/>
      <c r="H267" s="276"/>
      <c r="I267" s="276"/>
      <c r="J267" s="276"/>
      <c r="K267" s="276"/>
      <c r="L267" s="276"/>
      <c r="M267" s="276"/>
      <c r="N267" s="276"/>
      <c r="O267" s="276"/>
      <c r="P267" s="276"/>
      <c r="Q267" s="276"/>
      <c r="R267" s="276"/>
      <c r="S267" s="276"/>
      <c r="T267" s="276"/>
      <c r="U267" s="276"/>
      <c r="V267" s="276"/>
    </row>
    <row r="268" spans="1:22" ht="16.5" customHeight="1">
      <c r="A268" s="276"/>
      <c r="B268" s="276"/>
      <c r="C268" s="420"/>
      <c r="D268" s="276"/>
      <c r="E268" s="276"/>
      <c r="F268" s="276"/>
      <c r="G268" s="276"/>
      <c r="H268" s="276"/>
      <c r="I268" s="276"/>
      <c r="J268" s="276"/>
      <c r="K268" s="276"/>
      <c r="L268" s="276"/>
      <c r="M268" s="276"/>
      <c r="N268" s="276"/>
      <c r="O268" s="276"/>
      <c r="P268" s="276"/>
      <c r="Q268" s="276"/>
      <c r="R268" s="276"/>
      <c r="S268" s="276"/>
      <c r="T268" s="276"/>
      <c r="U268" s="276"/>
      <c r="V268" s="276"/>
    </row>
    <row r="269" spans="1:22" ht="16.5" customHeight="1">
      <c r="A269" s="276"/>
      <c r="B269" s="276"/>
      <c r="C269" s="420"/>
      <c r="D269" s="276"/>
      <c r="E269" s="276"/>
      <c r="F269" s="276"/>
      <c r="G269" s="276"/>
      <c r="H269" s="276"/>
      <c r="I269" s="276"/>
      <c r="J269" s="276"/>
      <c r="K269" s="276"/>
      <c r="L269" s="276"/>
      <c r="M269" s="276"/>
      <c r="N269" s="276"/>
      <c r="O269" s="276"/>
      <c r="P269" s="276"/>
      <c r="Q269" s="276"/>
      <c r="R269" s="276"/>
      <c r="S269" s="276"/>
      <c r="T269" s="276"/>
      <c r="U269" s="276"/>
      <c r="V269" s="276"/>
    </row>
    <row r="270" spans="1:22" ht="16.5" customHeight="1">
      <c r="A270" s="276"/>
      <c r="B270" s="276"/>
      <c r="C270" s="420"/>
      <c r="D270" s="276"/>
      <c r="E270" s="276"/>
      <c r="F270" s="276"/>
      <c r="G270" s="276"/>
      <c r="H270" s="276"/>
      <c r="I270" s="276"/>
      <c r="J270" s="276"/>
      <c r="K270" s="276"/>
      <c r="L270" s="276"/>
      <c r="M270" s="276"/>
      <c r="N270" s="276"/>
      <c r="O270" s="276"/>
      <c r="P270" s="276"/>
      <c r="Q270" s="276"/>
      <c r="R270" s="276"/>
      <c r="S270" s="276"/>
      <c r="T270" s="276"/>
      <c r="U270" s="276"/>
      <c r="V270" s="276"/>
    </row>
    <row r="271" spans="1:22" ht="16.5" customHeight="1">
      <c r="A271" s="276"/>
      <c r="B271" s="276"/>
      <c r="C271" s="420"/>
      <c r="D271" s="276"/>
      <c r="E271" s="276"/>
      <c r="F271" s="276"/>
      <c r="G271" s="276"/>
      <c r="H271" s="276"/>
      <c r="I271" s="276"/>
      <c r="J271" s="276"/>
      <c r="K271" s="276"/>
      <c r="L271" s="276"/>
      <c r="M271" s="276"/>
      <c r="N271" s="276"/>
      <c r="O271" s="276"/>
      <c r="P271" s="276"/>
      <c r="Q271" s="276"/>
      <c r="R271" s="276"/>
      <c r="S271" s="276"/>
      <c r="T271" s="276"/>
      <c r="U271" s="276"/>
      <c r="V271" s="276"/>
    </row>
    <row r="272" spans="1:22" ht="16.5" customHeight="1">
      <c r="A272" s="276"/>
      <c r="B272" s="276"/>
      <c r="C272" s="420"/>
      <c r="D272" s="276"/>
      <c r="E272" s="276"/>
      <c r="F272" s="276"/>
      <c r="G272" s="276"/>
      <c r="H272" s="276"/>
      <c r="I272" s="276"/>
      <c r="J272" s="276"/>
      <c r="K272" s="276"/>
      <c r="L272" s="276"/>
      <c r="M272" s="276"/>
      <c r="N272" s="276"/>
      <c r="O272" s="276"/>
      <c r="P272" s="276"/>
      <c r="Q272" s="276"/>
      <c r="R272" s="276"/>
      <c r="S272" s="276"/>
      <c r="T272" s="276"/>
      <c r="U272" s="276"/>
      <c r="V272" s="276"/>
    </row>
    <row r="273" spans="1:22" ht="16.5" customHeight="1">
      <c r="A273" s="276"/>
      <c r="B273" s="276"/>
      <c r="C273" s="420"/>
      <c r="D273" s="276"/>
      <c r="E273" s="276"/>
      <c r="F273" s="276"/>
      <c r="G273" s="276"/>
      <c r="H273" s="276"/>
      <c r="I273" s="276"/>
      <c r="J273" s="276"/>
      <c r="K273" s="276"/>
      <c r="L273" s="276"/>
      <c r="M273" s="276"/>
      <c r="N273" s="276"/>
      <c r="O273" s="276"/>
      <c r="P273" s="276"/>
      <c r="Q273" s="276"/>
      <c r="R273" s="276"/>
      <c r="S273" s="276"/>
      <c r="T273" s="276"/>
      <c r="U273" s="276"/>
      <c r="V273" s="276"/>
    </row>
    <row r="274" spans="1:22" ht="16.5" customHeight="1">
      <c r="A274" s="276"/>
      <c r="B274" s="276"/>
      <c r="C274" s="420"/>
      <c r="D274" s="276"/>
      <c r="E274" s="276"/>
      <c r="F274" s="276"/>
      <c r="G274" s="276"/>
      <c r="H274" s="276"/>
      <c r="I274" s="276"/>
      <c r="J274" s="276"/>
      <c r="K274" s="276"/>
      <c r="L274" s="276"/>
      <c r="M274" s="276"/>
      <c r="N274" s="276"/>
      <c r="O274" s="276"/>
      <c r="P274" s="276"/>
      <c r="Q274" s="276"/>
      <c r="R274" s="276"/>
      <c r="S274" s="276"/>
      <c r="T274" s="276"/>
      <c r="U274" s="276"/>
      <c r="V274" s="276"/>
    </row>
    <row r="275" spans="1:22" ht="16.5" customHeight="1">
      <c r="A275" s="276"/>
      <c r="B275" s="276"/>
      <c r="C275" s="420"/>
      <c r="D275" s="276"/>
      <c r="E275" s="276"/>
      <c r="F275" s="276"/>
      <c r="G275" s="276"/>
      <c r="H275" s="276"/>
      <c r="I275" s="276"/>
      <c r="J275" s="276"/>
      <c r="K275" s="276"/>
      <c r="L275" s="276"/>
      <c r="M275" s="276"/>
      <c r="N275" s="276"/>
      <c r="O275" s="276"/>
      <c r="P275" s="276"/>
      <c r="Q275" s="276"/>
      <c r="R275" s="276"/>
      <c r="S275" s="276"/>
      <c r="T275" s="276"/>
      <c r="U275" s="276"/>
      <c r="V275" s="276"/>
    </row>
    <row r="276" spans="1:22" ht="16.5" customHeight="1">
      <c r="A276" s="276"/>
      <c r="B276" s="276"/>
      <c r="C276" s="420"/>
      <c r="D276" s="276"/>
      <c r="E276" s="276"/>
      <c r="F276" s="276"/>
      <c r="G276" s="276"/>
      <c r="H276" s="276"/>
      <c r="I276" s="276"/>
      <c r="J276" s="276"/>
      <c r="K276" s="276"/>
      <c r="L276" s="276"/>
      <c r="M276" s="276"/>
      <c r="N276" s="276"/>
      <c r="O276" s="276"/>
      <c r="P276" s="276"/>
      <c r="Q276" s="276"/>
      <c r="R276" s="276"/>
      <c r="S276" s="276"/>
      <c r="T276" s="276"/>
      <c r="U276" s="276"/>
      <c r="V276" s="276"/>
    </row>
    <row r="277" spans="1:22" ht="16.5" customHeight="1">
      <c r="A277" s="276"/>
      <c r="B277" s="276"/>
      <c r="C277" s="420"/>
      <c r="D277" s="276"/>
      <c r="E277" s="276"/>
      <c r="F277" s="276"/>
      <c r="G277" s="276"/>
      <c r="H277" s="276"/>
      <c r="I277" s="276"/>
      <c r="J277" s="276"/>
      <c r="K277" s="276"/>
      <c r="L277" s="276"/>
      <c r="M277" s="276"/>
      <c r="N277" s="276"/>
      <c r="O277" s="276"/>
      <c r="P277" s="276"/>
      <c r="Q277" s="276"/>
      <c r="R277" s="276"/>
      <c r="S277" s="276"/>
      <c r="T277" s="276"/>
      <c r="U277" s="276"/>
      <c r="V277" s="276"/>
    </row>
    <row r="278" spans="1:22" ht="16.5" customHeight="1">
      <c r="A278" s="276"/>
      <c r="B278" s="276"/>
      <c r="C278" s="420"/>
      <c r="D278" s="276"/>
      <c r="E278" s="276"/>
      <c r="F278" s="276"/>
      <c r="G278" s="276"/>
      <c r="H278" s="276"/>
      <c r="I278" s="276"/>
      <c r="J278" s="276"/>
      <c r="K278" s="276"/>
      <c r="L278" s="276"/>
      <c r="M278" s="276"/>
      <c r="N278" s="276"/>
      <c r="O278" s="276"/>
      <c r="P278" s="276"/>
      <c r="Q278" s="276"/>
      <c r="R278" s="276"/>
      <c r="S278" s="276"/>
      <c r="T278" s="276"/>
      <c r="U278" s="276"/>
      <c r="V278" s="276"/>
    </row>
    <row r="279" spans="1:22" ht="16.5" customHeight="1">
      <c r="A279" s="276"/>
      <c r="B279" s="276"/>
      <c r="C279" s="420"/>
      <c r="D279" s="276"/>
      <c r="E279" s="276"/>
      <c r="F279" s="276"/>
      <c r="G279" s="276"/>
      <c r="H279" s="276"/>
      <c r="I279" s="276"/>
      <c r="J279" s="276"/>
      <c r="K279" s="276"/>
      <c r="L279" s="276"/>
      <c r="M279" s="276"/>
      <c r="N279" s="276"/>
      <c r="O279" s="276"/>
      <c r="P279" s="276"/>
      <c r="Q279" s="276"/>
      <c r="R279" s="276"/>
      <c r="S279" s="276"/>
      <c r="T279" s="276"/>
      <c r="U279" s="276"/>
      <c r="V279" s="276"/>
    </row>
    <row r="280" spans="1:22" ht="16.5" customHeight="1">
      <c r="A280" s="276"/>
      <c r="B280" s="276"/>
      <c r="C280" s="420"/>
      <c r="D280" s="276"/>
      <c r="E280" s="276"/>
      <c r="F280" s="276"/>
      <c r="G280" s="276"/>
      <c r="H280" s="276"/>
      <c r="I280" s="276"/>
      <c r="J280" s="276"/>
      <c r="K280" s="276"/>
      <c r="L280" s="276"/>
      <c r="M280" s="276"/>
      <c r="N280" s="276"/>
      <c r="O280" s="276"/>
      <c r="P280" s="276"/>
      <c r="Q280" s="276"/>
      <c r="R280" s="276"/>
      <c r="S280" s="276"/>
      <c r="T280" s="276"/>
      <c r="U280" s="276"/>
      <c r="V280" s="276"/>
    </row>
    <row r="281" spans="1:22" ht="16.5" customHeight="1">
      <c r="A281" s="276"/>
      <c r="B281" s="276"/>
      <c r="C281" s="420"/>
      <c r="D281" s="276"/>
      <c r="E281" s="276"/>
      <c r="F281" s="276"/>
      <c r="G281" s="276"/>
      <c r="H281" s="276"/>
      <c r="I281" s="276"/>
      <c r="J281" s="276"/>
      <c r="K281" s="276"/>
      <c r="L281" s="276"/>
      <c r="M281" s="276"/>
      <c r="N281" s="276"/>
      <c r="O281" s="276"/>
      <c r="P281" s="276"/>
      <c r="Q281" s="276"/>
      <c r="R281" s="276"/>
      <c r="S281" s="276"/>
      <c r="T281" s="276"/>
      <c r="U281" s="276"/>
      <c r="V281" s="276"/>
    </row>
    <row r="282" spans="1:22" ht="16.5" customHeight="1">
      <c r="A282" s="276"/>
      <c r="B282" s="276"/>
      <c r="C282" s="420"/>
      <c r="D282" s="276"/>
      <c r="E282" s="276"/>
      <c r="F282" s="276"/>
      <c r="G282" s="276"/>
      <c r="H282" s="276"/>
      <c r="I282" s="276"/>
      <c r="J282" s="276"/>
      <c r="K282" s="276"/>
      <c r="L282" s="276"/>
      <c r="M282" s="276"/>
      <c r="N282" s="276"/>
      <c r="O282" s="276"/>
      <c r="P282" s="276"/>
      <c r="Q282" s="276"/>
      <c r="R282" s="276"/>
      <c r="S282" s="276"/>
      <c r="T282" s="276"/>
      <c r="U282" s="276"/>
      <c r="V282" s="276"/>
    </row>
    <row r="283" spans="1:22" ht="16.5" customHeight="1">
      <c r="A283" s="276"/>
      <c r="B283" s="276"/>
      <c r="C283" s="420"/>
      <c r="D283" s="276"/>
      <c r="E283" s="276"/>
      <c r="F283" s="276"/>
      <c r="G283" s="276"/>
      <c r="H283" s="276"/>
      <c r="I283" s="276"/>
      <c r="J283" s="276"/>
      <c r="K283" s="276"/>
      <c r="L283" s="276"/>
      <c r="M283" s="276"/>
      <c r="N283" s="276"/>
      <c r="O283" s="276"/>
      <c r="P283" s="276"/>
      <c r="Q283" s="276"/>
      <c r="R283" s="276"/>
      <c r="S283" s="276"/>
      <c r="T283" s="276"/>
      <c r="U283" s="276"/>
      <c r="V283" s="276"/>
    </row>
    <row r="284" spans="1:22" ht="16.5" customHeight="1">
      <c r="A284" s="276"/>
      <c r="B284" s="276"/>
      <c r="C284" s="420"/>
      <c r="D284" s="276"/>
      <c r="E284" s="276"/>
      <c r="F284" s="276"/>
      <c r="G284" s="276"/>
      <c r="H284" s="276"/>
      <c r="I284" s="276"/>
      <c r="J284" s="276"/>
      <c r="K284" s="276"/>
      <c r="L284" s="276"/>
      <c r="M284" s="276"/>
      <c r="N284" s="276"/>
      <c r="O284" s="276"/>
      <c r="P284" s="276"/>
      <c r="Q284" s="276"/>
      <c r="R284" s="276"/>
      <c r="S284" s="276"/>
      <c r="T284" s="276"/>
      <c r="U284" s="276"/>
      <c r="V284" s="276"/>
    </row>
    <row r="285" spans="1:22" ht="16.5" customHeight="1">
      <c r="A285" s="276"/>
      <c r="B285" s="276"/>
      <c r="C285" s="420"/>
      <c r="D285" s="276"/>
      <c r="E285" s="276"/>
      <c r="F285" s="276"/>
      <c r="G285" s="276"/>
      <c r="H285" s="276"/>
      <c r="I285" s="276"/>
      <c r="J285" s="276"/>
      <c r="K285" s="276"/>
      <c r="L285" s="276"/>
      <c r="M285" s="276"/>
      <c r="N285" s="276"/>
      <c r="O285" s="276"/>
      <c r="P285" s="276"/>
      <c r="Q285" s="276"/>
      <c r="R285" s="276"/>
      <c r="S285" s="276"/>
      <c r="T285" s="276"/>
      <c r="U285" s="276"/>
      <c r="V285" s="276"/>
    </row>
    <row r="286" spans="1:22" ht="16.5" customHeight="1">
      <c r="A286" s="276"/>
      <c r="B286" s="276"/>
      <c r="C286" s="420"/>
      <c r="D286" s="276"/>
      <c r="E286" s="276"/>
      <c r="F286" s="276"/>
      <c r="G286" s="276"/>
      <c r="H286" s="276"/>
      <c r="I286" s="276"/>
      <c r="J286" s="276"/>
      <c r="K286" s="276"/>
      <c r="L286" s="276"/>
      <c r="M286" s="276"/>
      <c r="N286" s="276"/>
      <c r="O286" s="276"/>
      <c r="P286" s="276"/>
      <c r="Q286" s="276"/>
      <c r="R286" s="276"/>
      <c r="S286" s="276"/>
      <c r="T286" s="276"/>
      <c r="U286" s="276"/>
      <c r="V286" s="276"/>
    </row>
    <row r="287" spans="1:22" ht="16.5" customHeight="1">
      <c r="A287" s="276"/>
      <c r="B287" s="276"/>
      <c r="C287" s="420"/>
      <c r="D287" s="276"/>
      <c r="E287" s="276"/>
      <c r="F287" s="276"/>
      <c r="G287" s="276"/>
      <c r="H287" s="276"/>
      <c r="I287" s="276"/>
      <c r="J287" s="276"/>
      <c r="K287" s="276"/>
      <c r="L287" s="276"/>
      <c r="M287" s="276"/>
      <c r="N287" s="276"/>
      <c r="O287" s="276"/>
      <c r="P287" s="276"/>
      <c r="Q287" s="276"/>
      <c r="R287" s="276"/>
      <c r="S287" s="276"/>
      <c r="T287" s="276"/>
      <c r="U287" s="276"/>
      <c r="V287" s="276"/>
    </row>
    <row r="288" spans="1:22" ht="16.5" customHeight="1">
      <c r="A288" s="276"/>
      <c r="B288" s="276"/>
      <c r="C288" s="420"/>
      <c r="D288" s="276"/>
      <c r="E288" s="276"/>
      <c r="F288" s="276"/>
      <c r="G288" s="276"/>
      <c r="H288" s="276"/>
      <c r="I288" s="276"/>
      <c r="J288" s="276"/>
      <c r="K288" s="276"/>
      <c r="L288" s="276"/>
      <c r="M288" s="276"/>
      <c r="N288" s="276"/>
      <c r="O288" s="276"/>
      <c r="P288" s="276"/>
      <c r="Q288" s="276"/>
      <c r="R288" s="276"/>
      <c r="S288" s="276"/>
      <c r="T288" s="276"/>
      <c r="U288" s="276"/>
      <c r="V288" s="276"/>
    </row>
    <row r="289" spans="1:22" ht="16.5" customHeight="1">
      <c r="A289" s="276"/>
      <c r="B289" s="276"/>
      <c r="C289" s="420"/>
      <c r="D289" s="276"/>
      <c r="E289" s="276"/>
      <c r="F289" s="276"/>
      <c r="G289" s="276"/>
      <c r="H289" s="276"/>
      <c r="I289" s="276"/>
      <c r="J289" s="276"/>
      <c r="K289" s="276"/>
      <c r="L289" s="276"/>
      <c r="M289" s="276"/>
      <c r="N289" s="276"/>
      <c r="O289" s="276"/>
      <c r="P289" s="276"/>
      <c r="Q289" s="276"/>
      <c r="R289" s="276"/>
      <c r="S289" s="276"/>
      <c r="T289" s="276"/>
      <c r="U289" s="276"/>
      <c r="V289" s="276"/>
    </row>
    <row r="290" spans="1:22" ht="16.5" customHeight="1">
      <c r="A290" s="276"/>
      <c r="B290" s="276"/>
      <c r="C290" s="420"/>
      <c r="D290" s="276"/>
      <c r="E290" s="276"/>
      <c r="F290" s="276"/>
      <c r="G290" s="276"/>
      <c r="H290" s="276"/>
      <c r="I290" s="276"/>
      <c r="J290" s="276"/>
      <c r="K290" s="276"/>
      <c r="L290" s="276"/>
      <c r="M290" s="276"/>
      <c r="N290" s="276"/>
      <c r="O290" s="276"/>
      <c r="P290" s="276"/>
      <c r="Q290" s="276"/>
      <c r="R290" s="276"/>
      <c r="S290" s="276"/>
      <c r="T290" s="276"/>
      <c r="U290" s="276"/>
      <c r="V290" s="276"/>
    </row>
    <row r="291" spans="1:22" ht="16.5" customHeight="1">
      <c r="A291" s="276"/>
      <c r="B291" s="276"/>
      <c r="C291" s="420"/>
      <c r="D291" s="276"/>
      <c r="E291" s="276"/>
      <c r="F291" s="276"/>
      <c r="G291" s="276"/>
      <c r="H291" s="276"/>
      <c r="I291" s="276"/>
      <c r="J291" s="276"/>
      <c r="K291" s="276"/>
      <c r="L291" s="276"/>
      <c r="M291" s="276"/>
      <c r="N291" s="276"/>
      <c r="O291" s="276"/>
      <c r="P291" s="276"/>
      <c r="Q291" s="276"/>
      <c r="R291" s="276"/>
      <c r="S291" s="276"/>
      <c r="T291" s="276"/>
      <c r="U291" s="276"/>
      <c r="V291" s="276"/>
    </row>
    <row r="292" spans="1:22" ht="16.5" customHeight="1">
      <c r="A292" s="276"/>
      <c r="B292" s="276"/>
      <c r="C292" s="420"/>
      <c r="D292" s="276"/>
      <c r="E292" s="276"/>
      <c r="F292" s="276"/>
      <c r="G292" s="276"/>
      <c r="H292" s="276"/>
      <c r="I292" s="276"/>
      <c r="J292" s="276"/>
      <c r="K292" s="276"/>
      <c r="L292" s="276"/>
      <c r="M292" s="276"/>
      <c r="N292" s="276"/>
      <c r="O292" s="276"/>
      <c r="P292" s="276"/>
      <c r="Q292" s="276"/>
      <c r="R292" s="276"/>
      <c r="S292" s="276"/>
      <c r="T292" s="276"/>
      <c r="U292" s="276"/>
      <c r="V292" s="276"/>
    </row>
    <row r="293" spans="1:22" ht="16.5" customHeight="1">
      <c r="A293" s="276"/>
      <c r="B293" s="276"/>
      <c r="C293" s="420"/>
      <c r="D293" s="276"/>
      <c r="E293" s="276"/>
      <c r="F293" s="276"/>
      <c r="G293" s="276"/>
      <c r="H293" s="276"/>
      <c r="I293" s="276"/>
      <c r="J293" s="276"/>
      <c r="K293" s="276"/>
      <c r="L293" s="276"/>
      <c r="M293" s="276"/>
      <c r="N293" s="276"/>
      <c r="O293" s="276"/>
      <c r="P293" s="276"/>
      <c r="Q293" s="276"/>
      <c r="R293" s="276"/>
      <c r="S293" s="276"/>
      <c r="T293" s="276"/>
      <c r="U293" s="276"/>
      <c r="V293" s="276"/>
    </row>
    <row r="294" spans="1:22" ht="16.5" customHeight="1">
      <c r="A294" s="276"/>
      <c r="B294" s="276"/>
      <c r="C294" s="420"/>
      <c r="D294" s="276"/>
      <c r="E294" s="276"/>
      <c r="F294" s="276"/>
      <c r="G294" s="276"/>
      <c r="H294" s="276"/>
      <c r="I294" s="276"/>
      <c r="J294" s="276"/>
      <c r="K294" s="276"/>
      <c r="L294" s="276"/>
      <c r="M294" s="276"/>
      <c r="N294" s="276"/>
      <c r="O294" s="276"/>
      <c r="P294" s="276"/>
      <c r="Q294" s="276"/>
      <c r="R294" s="276"/>
      <c r="S294" s="276"/>
      <c r="T294" s="276"/>
      <c r="U294" s="276"/>
      <c r="V294" s="276"/>
    </row>
    <row r="295" spans="1:22" ht="16.5" customHeight="1">
      <c r="A295" s="276"/>
      <c r="B295" s="276"/>
      <c r="C295" s="420"/>
      <c r="D295" s="276"/>
      <c r="E295" s="276"/>
      <c r="F295" s="276"/>
      <c r="G295" s="276"/>
      <c r="H295" s="276"/>
      <c r="I295" s="276"/>
      <c r="J295" s="276"/>
      <c r="K295" s="276"/>
      <c r="L295" s="276"/>
      <c r="M295" s="276"/>
      <c r="N295" s="276"/>
      <c r="O295" s="276"/>
      <c r="P295" s="276"/>
      <c r="Q295" s="276"/>
      <c r="R295" s="276"/>
      <c r="S295" s="276"/>
      <c r="T295" s="276"/>
      <c r="U295" s="276"/>
      <c r="V295" s="276"/>
    </row>
    <row r="296" spans="1:22" ht="16.5" customHeight="1">
      <c r="A296" s="276"/>
      <c r="B296" s="276"/>
      <c r="C296" s="420"/>
      <c r="D296" s="276"/>
      <c r="E296" s="276"/>
      <c r="F296" s="276"/>
      <c r="G296" s="276"/>
      <c r="H296" s="276"/>
      <c r="I296" s="276"/>
      <c r="J296" s="276"/>
      <c r="K296" s="276"/>
      <c r="L296" s="276"/>
      <c r="M296" s="276"/>
      <c r="N296" s="276"/>
      <c r="O296" s="276"/>
      <c r="P296" s="276"/>
      <c r="Q296" s="276"/>
      <c r="R296" s="276"/>
      <c r="S296" s="276"/>
      <c r="T296" s="276"/>
      <c r="U296" s="276"/>
      <c r="V296" s="276"/>
    </row>
    <row r="297" spans="1:22" ht="16.5" customHeight="1">
      <c r="A297" s="276"/>
      <c r="B297" s="276"/>
      <c r="C297" s="420"/>
      <c r="D297" s="276"/>
      <c r="E297" s="276"/>
      <c r="F297" s="276"/>
      <c r="G297" s="276"/>
      <c r="H297" s="276"/>
      <c r="I297" s="276"/>
      <c r="J297" s="276"/>
      <c r="K297" s="276"/>
      <c r="L297" s="276"/>
      <c r="M297" s="276"/>
      <c r="N297" s="276"/>
      <c r="O297" s="276"/>
      <c r="P297" s="276"/>
      <c r="Q297" s="276"/>
      <c r="R297" s="276"/>
      <c r="S297" s="276"/>
      <c r="T297" s="276"/>
      <c r="U297" s="276"/>
      <c r="V297" s="276"/>
    </row>
    <row r="298" spans="1:22" ht="16.5" customHeight="1">
      <c r="A298" s="276"/>
      <c r="B298" s="276"/>
      <c r="C298" s="420"/>
      <c r="D298" s="276"/>
      <c r="E298" s="276"/>
      <c r="F298" s="276"/>
      <c r="G298" s="276"/>
      <c r="H298" s="276"/>
      <c r="I298" s="276"/>
      <c r="J298" s="276"/>
      <c r="K298" s="276"/>
      <c r="L298" s="276"/>
      <c r="M298" s="276"/>
      <c r="N298" s="276"/>
      <c r="O298" s="276"/>
      <c r="P298" s="276"/>
      <c r="Q298" s="276"/>
      <c r="R298" s="276"/>
      <c r="S298" s="276"/>
      <c r="T298" s="276"/>
      <c r="U298" s="276"/>
      <c r="V298" s="276"/>
    </row>
    <row r="299" spans="1:22" ht="16.5" customHeight="1">
      <c r="A299" s="276"/>
      <c r="B299" s="276"/>
      <c r="C299" s="420"/>
      <c r="D299" s="276"/>
      <c r="E299" s="276"/>
      <c r="F299" s="276"/>
      <c r="G299" s="276"/>
      <c r="H299" s="276"/>
      <c r="I299" s="276"/>
      <c r="J299" s="276"/>
      <c r="K299" s="276"/>
      <c r="L299" s="276"/>
      <c r="M299" s="276"/>
      <c r="N299" s="276"/>
      <c r="O299" s="276"/>
      <c r="P299" s="276"/>
      <c r="Q299" s="276"/>
      <c r="R299" s="276"/>
      <c r="S299" s="276"/>
      <c r="T299" s="276"/>
      <c r="U299" s="276"/>
      <c r="V299" s="276"/>
    </row>
    <row r="300" spans="1:22" ht="16.5" customHeight="1">
      <c r="A300" s="276"/>
      <c r="B300" s="276"/>
      <c r="C300" s="420"/>
      <c r="D300" s="276"/>
      <c r="E300" s="276"/>
      <c r="F300" s="276"/>
      <c r="G300" s="276"/>
      <c r="H300" s="276"/>
      <c r="I300" s="276"/>
      <c r="J300" s="276"/>
      <c r="K300" s="276"/>
      <c r="L300" s="276"/>
      <c r="M300" s="276"/>
      <c r="N300" s="276"/>
      <c r="O300" s="276"/>
      <c r="P300" s="276"/>
      <c r="Q300" s="276"/>
      <c r="R300" s="276"/>
      <c r="S300" s="276"/>
      <c r="T300" s="276"/>
      <c r="U300" s="276"/>
      <c r="V300" s="276"/>
    </row>
    <row r="301" spans="1:22" ht="16.5" customHeight="1">
      <c r="A301" s="276"/>
      <c r="B301" s="276"/>
      <c r="C301" s="420"/>
      <c r="D301" s="276"/>
      <c r="E301" s="276"/>
      <c r="F301" s="276"/>
      <c r="G301" s="276"/>
      <c r="H301" s="276"/>
      <c r="I301" s="276"/>
      <c r="J301" s="276"/>
      <c r="K301" s="276"/>
      <c r="L301" s="276"/>
      <c r="M301" s="276"/>
      <c r="N301" s="276"/>
      <c r="O301" s="276"/>
      <c r="P301" s="276"/>
      <c r="Q301" s="276"/>
      <c r="R301" s="276"/>
      <c r="S301" s="276"/>
      <c r="T301" s="276"/>
      <c r="U301" s="276"/>
      <c r="V301" s="276"/>
    </row>
    <row r="302" spans="1:22" ht="16.5" customHeight="1">
      <c r="A302" s="276"/>
      <c r="B302" s="276"/>
      <c r="C302" s="420"/>
      <c r="D302" s="276"/>
      <c r="E302" s="276"/>
      <c r="F302" s="276"/>
      <c r="G302" s="276"/>
      <c r="H302" s="276"/>
      <c r="I302" s="276"/>
      <c r="J302" s="276"/>
      <c r="K302" s="276"/>
      <c r="L302" s="276"/>
      <c r="M302" s="276"/>
      <c r="N302" s="276"/>
      <c r="O302" s="276"/>
      <c r="P302" s="276"/>
      <c r="Q302" s="276"/>
      <c r="R302" s="276"/>
      <c r="S302" s="276"/>
      <c r="T302" s="276"/>
      <c r="U302" s="276"/>
      <c r="V302" s="276"/>
    </row>
    <row r="303" spans="1:22" ht="16.5" customHeight="1">
      <c r="A303" s="276"/>
      <c r="B303" s="276"/>
      <c r="C303" s="420"/>
      <c r="D303" s="276"/>
      <c r="E303" s="276"/>
      <c r="F303" s="276"/>
      <c r="G303" s="276"/>
      <c r="H303" s="276"/>
      <c r="I303" s="276"/>
      <c r="J303" s="276"/>
      <c r="K303" s="276"/>
      <c r="L303" s="276"/>
      <c r="M303" s="276"/>
      <c r="N303" s="276"/>
      <c r="O303" s="276"/>
      <c r="P303" s="276"/>
      <c r="Q303" s="276"/>
      <c r="R303" s="276"/>
      <c r="S303" s="276"/>
      <c r="T303" s="276"/>
      <c r="U303" s="276"/>
      <c r="V303" s="276"/>
    </row>
    <row r="304" spans="1:22" ht="16.5" customHeight="1">
      <c r="A304" s="276"/>
      <c r="B304" s="276"/>
      <c r="C304" s="420"/>
      <c r="D304" s="276"/>
      <c r="E304" s="276"/>
      <c r="F304" s="276"/>
      <c r="G304" s="276"/>
      <c r="H304" s="276"/>
      <c r="I304" s="276"/>
      <c r="J304" s="276"/>
      <c r="K304" s="276"/>
      <c r="L304" s="276"/>
      <c r="M304" s="276"/>
      <c r="N304" s="276"/>
      <c r="O304" s="276"/>
      <c r="P304" s="276"/>
      <c r="Q304" s="276"/>
      <c r="R304" s="276"/>
      <c r="S304" s="276"/>
      <c r="T304" s="276"/>
      <c r="U304" s="276"/>
      <c r="V304" s="276"/>
    </row>
    <row r="305" spans="1:22" ht="16.5" customHeight="1">
      <c r="A305" s="276"/>
      <c r="B305" s="276"/>
      <c r="C305" s="420"/>
      <c r="D305" s="276"/>
      <c r="E305" s="276"/>
      <c r="F305" s="276"/>
      <c r="G305" s="276"/>
      <c r="H305" s="276"/>
      <c r="I305" s="276"/>
      <c r="J305" s="276"/>
      <c r="K305" s="276"/>
      <c r="L305" s="276"/>
      <c r="M305" s="276"/>
      <c r="N305" s="276"/>
      <c r="O305" s="276"/>
      <c r="P305" s="276"/>
      <c r="Q305" s="276"/>
      <c r="R305" s="276"/>
      <c r="S305" s="276"/>
      <c r="T305" s="276"/>
      <c r="U305" s="276"/>
      <c r="V305" s="276"/>
    </row>
    <row r="306" spans="1:22" ht="16.5" customHeight="1">
      <c r="A306" s="276"/>
      <c r="B306" s="276"/>
      <c r="C306" s="420"/>
      <c r="D306" s="276"/>
      <c r="E306" s="276"/>
      <c r="F306" s="276"/>
      <c r="G306" s="276"/>
      <c r="H306" s="276"/>
      <c r="I306" s="276"/>
      <c r="J306" s="276"/>
      <c r="K306" s="276"/>
      <c r="L306" s="276"/>
      <c r="M306" s="276"/>
      <c r="N306" s="276"/>
      <c r="O306" s="276"/>
      <c r="P306" s="276"/>
      <c r="Q306" s="276"/>
      <c r="R306" s="276"/>
      <c r="S306" s="276"/>
      <c r="T306" s="276"/>
      <c r="U306" s="276"/>
      <c r="V306" s="276"/>
    </row>
    <row r="307" spans="1:22" ht="16.5" customHeight="1">
      <c r="A307" s="276"/>
      <c r="B307" s="276"/>
      <c r="C307" s="420"/>
      <c r="D307" s="276"/>
      <c r="E307" s="276"/>
      <c r="F307" s="276"/>
      <c r="G307" s="276"/>
      <c r="H307" s="276"/>
      <c r="I307" s="276"/>
      <c r="J307" s="276"/>
      <c r="K307" s="276"/>
      <c r="L307" s="276"/>
      <c r="M307" s="276"/>
      <c r="N307" s="276"/>
      <c r="O307" s="276"/>
      <c r="P307" s="276"/>
      <c r="Q307" s="276"/>
      <c r="R307" s="276"/>
      <c r="S307" s="276"/>
      <c r="T307" s="276"/>
      <c r="U307" s="276"/>
      <c r="V307" s="276"/>
    </row>
    <row r="308" spans="1:22" ht="16.5" customHeight="1">
      <c r="A308" s="276"/>
      <c r="B308" s="276"/>
      <c r="C308" s="420"/>
      <c r="D308" s="276"/>
      <c r="E308" s="276"/>
      <c r="F308" s="276"/>
      <c r="G308" s="276"/>
      <c r="H308" s="276"/>
      <c r="I308" s="276"/>
      <c r="J308" s="276"/>
      <c r="K308" s="276"/>
      <c r="L308" s="276"/>
      <c r="M308" s="276"/>
      <c r="N308" s="276"/>
      <c r="O308" s="276"/>
      <c r="P308" s="276"/>
      <c r="Q308" s="276"/>
      <c r="R308" s="276"/>
      <c r="S308" s="276"/>
      <c r="T308" s="276"/>
      <c r="U308" s="276"/>
      <c r="V308" s="276"/>
    </row>
    <row r="309" spans="1:22" ht="16.5" customHeight="1">
      <c r="A309" s="276"/>
      <c r="B309" s="276"/>
      <c r="C309" s="420"/>
      <c r="D309" s="276"/>
      <c r="E309" s="276"/>
      <c r="F309" s="276"/>
      <c r="G309" s="276"/>
      <c r="H309" s="276"/>
      <c r="I309" s="276"/>
      <c r="J309" s="276"/>
      <c r="K309" s="276"/>
      <c r="L309" s="276"/>
      <c r="M309" s="276"/>
      <c r="N309" s="276"/>
      <c r="O309" s="276"/>
      <c r="P309" s="276"/>
      <c r="Q309" s="276"/>
      <c r="R309" s="276"/>
      <c r="S309" s="276"/>
      <c r="T309" s="276"/>
      <c r="U309" s="276"/>
      <c r="V309" s="276"/>
    </row>
    <row r="310" spans="1:22" ht="16.5" customHeight="1">
      <c r="A310" s="276"/>
      <c r="B310" s="276"/>
      <c r="C310" s="420"/>
      <c r="D310" s="276"/>
      <c r="E310" s="276"/>
      <c r="F310" s="276"/>
      <c r="G310" s="276"/>
      <c r="H310" s="276"/>
      <c r="I310" s="276"/>
      <c r="J310" s="276"/>
      <c r="K310" s="276"/>
      <c r="L310" s="276"/>
      <c r="M310" s="276"/>
      <c r="N310" s="276"/>
      <c r="O310" s="276"/>
      <c r="P310" s="276"/>
      <c r="Q310" s="276"/>
      <c r="R310" s="276"/>
      <c r="S310" s="276"/>
      <c r="T310" s="276"/>
      <c r="U310" s="276"/>
      <c r="V310" s="276"/>
    </row>
    <row r="311" spans="1:22" ht="16.5" customHeight="1">
      <c r="A311" s="276"/>
      <c r="B311" s="276"/>
      <c r="C311" s="420"/>
      <c r="D311" s="276"/>
      <c r="E311" s="276"/>
      <c r="F311" s="276"/>
      <c r="G311" s="276"/>
      <c r="H311" s="276"/>
      <c r="I311" s="276"/>
      <c r="J311" s="276"/>
      <c r="K311" s="276"/>
      <c r="L311" s="276"/>
      <c r="M311" s="276"/>
      <c r="N311" s="276"/>
      <c r="O311" s="276"/>
      <c r="P311" s="276"/>
      <c r="Q311" s="276"/>
      <c r="R311" s="276"/>
      <c r="S311" s="276"/>
      <c r="T311" s="276"/>
      <c r="U311" s="276"/>
      <c r="V311" s="276"/>
    </row>
    <row r="312" spans="1:22" ht="16.5" customHeight="1">
      <c r="A312" s="276"/>
      <c r="B312" s="276"/>
      <c r="C312" s="420"/>
      <c r="D312" s="276"/>
      <c r="E312" s="276"/>
      <c r="F312" s="276"/>
      <c r="G312" s="276"/>
      <c r="H312" s="276"/>
      <c r="I312" s="276"/>
      <c r="J312" s="276"/>
      <c r="K312" s="276"/>
      <c r="L312" s="276"/>
      <c r="M312" s="276"/>
      <c r="N312" s="276"/>
      <c r="O312" s="276"/>
      <c r="P312" s="276"/>
      <c r="Q312" s="276"/>
      <c r="R312" s="276"/>
      <c r="S312" s="276"/>
      <c r="T312" s="276"/>
      <c r="U312" s="276"/>
      <c r="V312" s="276"/>
    </row>
    <row r="313" spans="1:22" ht="16.5" customHeight="1">
      <c r="A313" s="276"/>
      <c r="B313" s="276"/>
      <c r="C313" s="420"/>
      <c r="D313" s="276"/>
      <c r="E313" s="276"/>
      <c r="F313" s="276"/>
      <c r="G313" s="276"/>
      <c r="H313" s="276"/>
      <c r="I313" s="276"/>
      <c r="J313" s="276"/>
      <c r="K313" s="276"/>
      <c r="L313" s="276"/>
      <c r="M313" s="276"/>
      <c r="N313" s="276"/>
      <c r="O313" s="276"/>
      <c r="P313" s="276"/>
      <c r="Q313" s="276"/>
      <c r="R313" s="276"/>
      <c r="S313" s="276"/>
      <c r="T313" s="276"/>
      <c r="U313" s="276"/>
      <c r="V313" s="276"/>
    </row>
    <row r="314" spans="1:22" ht="16.5" customHeight="1">
      <c r="A314" s="276"/>
      <c r="B314" s="276"/>
      <c r="C314" s="420"/>
      <c r="D314" s="276"/>
      <c r="E314" s="276"/>
      <c r="F314" s="276"/>
      <c r="G314" s="276"/>
      <c r="H314" s="276"/>
      <c r="I314" s="276"/>
      <c r="J314" s="276"/>
      <c r="K314" s="276"/>
      <c r="L314" s="276"/>
      <c r="M314" s="276"/>
      <c r="N314" s="276"/>
      <c r="O314" s="276"/>
      <c r="P314" s="276"/>
      <c r="Q314" s="276"/>
      <c r="R314" s="276"/>
      <c r="S314" s="276"/>
      <c r="T314" s="276"/>
      <c r="U314" s="276"/>
      <c r="V314" s="276"/>
    </row>
    <row r="315" spans="1:22" ht="16.5" customHeight="1">
      <c r="A315" s="276"/>
      <c r="B315" s="276"/>
      <c r="C315" s="420"/>
      <c r="D315" s="276"/>
      <c r="E315" s="276"/>
      <c r="F315" s="276"/>
      <c r="G315" s="276"/>
      <c r="H315" s="276"/>
      <c r="I315" s="276"/>
      <c r="J315" s="276"/>
      <c r="K315" s="276"/>
      <c r="L315" s="276"/>
      <c r="M315" s="276"/>
      <c r="N315" s="276"/>
      <c r="O315" s="276"/>
      <c r="P315" s="276"/>
      <c r="Q315" s="276"/>
      <c r="R315" s="276"/>
      <c r="S315" s="276"/>
      <c r="T315" s="276"/>
      <c r="U315" s="276"/>
      <c r="V315" s="276"/>
    </row>
    <row r="316" spans="1:22" ht="16.5" customHeight="1">
      <c r="A316" s="276"/>
      <c r="B316" s="276"/>
      <c r="C316" s="420"/>
      <c r="D316" s="276"/>
      <c r="E316" s="276"/>
      <c r="F316" s="276"/>
      <c r="G316" s="276"/>
      <c r="H316" s="276"/>
      <c r="I316" s="276"/>
      <c r="J316" s="276"/>
      <c r="K316" s="276"/>
      <c r="L316" s="276"/>
      <c r="M316" s="276"/>
      <c r="N316" s="276"/>
      <c r="O316" s="276"/>
      <c r="P316" s="276"/>
      <c r="Q316" s="276"/>
      <c r="R316" s="276"/>
      <c r="S316" s="276"/>
      <c r="T316" s="276"/>
      <c r="U316" s="276"/>
      <c r="V316" s="276"/>
    </row>
    <row r="317" spans="1:22" ht="16.5" customHeight="1">
      <c r="A317" s="276"/>
      <c r="B317" s="276"/>
      <c r="C317" s="420"/>
      <c r="D317" s="276"/>
      <c r="E317" s="276"/>
      <c r="F317" s="276"/>
      <c r="G317" s="276"/>
      <c r="H317" s="276"/>
      <c r="I317" s="276"/>
      <c r="J317" s="276"/>
      <c r="K317" s="276"/>
      <c r="L317" s="276"/>
      <c r="M317" s="276"/>
      <c r="N317" s="276"/>
      <c r="O317" s="276"/>
      <c r="P317" s="276"/>
      <c r="Q317" s="276"/>
      <c r="R317" s="276"/>
      <c r="S317" s="276"/>
      <c r="T317" s="276"/>
      <c r="U317" s="276"/>
      <c r="V317" s="276"/>
    </row>
    <row r="318" spans="1:22" ht="16.5" customHeight="1">
      <c r="A318" s="276"/>
      <c r="B318" s="276"/>
      <c r="C318" s="420"/>
      <c r="D318" s="276"/>
      <c r="E318" s="276"/>
      <c r="F318" s="276"/>
      <c r="G318" s="276"/>
      <c r="H318" s="276"/>
      <c r="I318" s="276"/>
      <c r="J318" s="276"/>
      <c r="K318" s="276"/>
      <c r="L318" s="276"/>
      <c r="M318" s="276"/>
      <c r="N318" s="276"/>
      <c r="O318" s="276"/>
      <c r="P318" s="276"/>
      <c r="Q318" s="276"/>
      <c r="R318" s="276"/>
      <c r="S318" s="276"/>
      <c r="T318" s="276"/>
      <c r="U318" s="276"/>
      <c r="V318" s="276"/>
    </row>
    <row r="319" spans="1:22" ht="16.5" customHeight="1">
      <c r="A319" s="276"/>
      <c r="B319" s="276"/>
      <c r="C319" s="420"/>
      <c r="D319" s="276"/>
      <c r="E319" s="276"/>
      <c r="F319" s="276"/>
      <c r="G319" s="276"/>
      <c r="H319" s="276"/>
      <c r="I319" s="276"/>
      <c r="J319" s="276"/>
      <c r="K319" s="276"/>
      <c r="L319" s="276"/>
      <c r="M319" s="276"/>
      <c r="N319" s="276"/>
      <c r="O319" s="276"/>
      <c r="P319" s="276"/>
      <c r="Q319" s="276"/>
      <c r="R319" s="276"/>
      <c r="S319" s="276"/>
      <c r="T319" s="276"/>
      <c r="U319" s="276"/>
      <c r="V319" s="276"/>
    </row>
    <row r="320" spans="1:22" ht="16.5" customHeight="1">
      <c r="A320" s="276"/>
      <c r="B320" s="276"/>
      <c r="C320" s="420"/>
      <c r="D320" s="276"/>
      <c r="E320" s="276"/>
      <c r="F320" s="276"/>
      <c r="G320" s="276"/>
      <c r="H320" s="276"/>
      <c r="I320" s="276"/>
      <c r="J320" s="276"/>
      <c r="K320" s="276"/>
      <c r="L320" s="276"/>
      <c r="M320" s="276"/>
      <c r="N320" s="276"/>
      <c r="O320" s="276"/>
      <c r="P320" s="276"/>
      <c r="Q320" s="276"/>
      <c r="R320" s="276"/>
      <c r="S320" s="276"/>
      <c r="T320" s="276"/>
      <c r="U320" s="276"/>
      <c r="V320" s="276"/>
    </row>
    <row r="321" spans="1:22" ht="16.5" customHeight="1">
      <c r="A321" s="276"/>
      <c r="B321" s="276"/>
      <c r="C321" s="420"/>
      <c r="D321" s="276"/>
      <c r="E321" s="276"/>
      <c r="F321" s="276"/>
      <c r="G321" s="276"/>
      <c r="H321" s="276"/>
      <c r="I321" s="276"/>
      <c r="J321" s="276"/>
      <c r="K321" s="276"/>
      <c r="L321" s="276"/>
      <c r="M321" s="276"/>
      <c r="N321" s="276"/>
      <c r="O321" s="276"/>
      <c r="P321" s="276"/>
      <c r="Q321" s="276"/>
      <c r="R321" s="276"/>
      <c r="S321" s="276"/>
      <c r="T321" s="276"/>
      <c r="U321" s="276"/>
      <c r="V321" s="276"/>
    </row>
    <row r="322" spans="1:22" ht="16.5" customHeight="1">
      <c r="A322" s="276"/>
      <c r="B322" s="276"/>
      <c r="C322" s="420"/>
      <c r="D322" s="276"/>
      <c r="E322" s="276"/>
      <c r="F322" s="276"/>
      <c r="G322" s="276"/>
      <c r="H322" s="276"/>
      <c r="I322" s="276"/>
      <c r="J322" s="276"/>
      <c r="K322" s="276"/>
      <c r="L322" s="276"/>
      <c r="M322" s="276"/>
      <c r="N322" s="276"/>
      <c r="O322" s="276"/>
      <c r="P322" s="276"/>
      <c r="Q322" s="276"/>
      <c r="R322" s="276"/>
      <c r="S322" s="276"/>
      <c r="T322" s="276"/>
      <c r="U322" s="276"/>
      <c r="V322" s="276"/>
    </row>
    <row r="323" spans="1:22" ht="16.5" customHeight="1">
      <c r="A323" s="276"/>
      <c r="B323" s="276"/>
      <c r="C323" s="420"/>
      <c r="D323" s="276"/>
      <c r="E323" s="276"/>
      <c r="F323" s="276"/>
      <c r="G323" s="276"/>
      <c r="H323" s="276"/>
      <c r="I323" s="276"/>
      <c r="J323" s="276"/>
      <c r="K323" s="276"/>
      <c r="L323" s="276"/>
      <c r="M323" s="276"/>
      <c r="N323" s="276"/>
      <c r="O323" s="276"/>
      <c r="P323" s="276"/>
      <c r="Q323" s="276"/>
      <c r="R323" s="276"/>
      <c r="S323" s="276"/>
      <c r="T323" s="276"/>
      <c r="U323" s="276"/>
      <c r="V323" s="276"/>
    </row>
    <row r="324" spans="1:22" ht="16.5" customHeight="1">
      <c r="A324" s="276"/>
      <c r="B324" s="276"/>
      <c r="C324" s="420"/>
      <c r="D324" s="276"/>
      <c r="E324" s="276"/>
      <c r="F324" s="276"/>
      <c r="G324" s="276"/>
      <c r="H324" s="276"/>
      <c r="I324" s="276"/>
      <c r="J324" s="276"/>
      <c r="K324" s="276"/>
      <c r="L324" s="276"/>
      <c r="M324" s="276"/>
      <c r="N324" s="276"/>
      <c r="O324" s="276"/>
      <c r="P324" s="276"/>
      <c r="Q324" s="276"/>
      <c r="R324" s="276"/>
      <c r="S324" s="276"/>
      <c r="T324" s="276"/>
      <c r="U324" s="276"/>
      <c r="V324" s="276"/>
    </row>
    <row r="325" spans="1:22" ht="16.5" customHeight="1">
      <c r="A325" s="276"/>
      <c r="B325" s="276"/>
      <c r="C325" s="420"/>
      <c r="D325" s="276"/>
      <c r="E325" s="276"/>
      <c r="F325" s="276"/>
      <c r="G325" s="276"/>
      <c r="H325" s="276"/>
      <c r="I325" s="276"/>
      <c r="J325" s="276"/>
      <c r="K325" s="276"/>
      <c r="L325" s="276"/>
      <c r="M325" s="276"/>
      <c r="N325" s="276"/>
      <c r="O325" s="276"/>
      <c r="P325" s="276"/>
      <c r="Q325" s="276"/>
      <c r="R325" s="276"/>
      <c r="S325" s="276"/>
      <c r="T325" s="276"/>
      <c r="U325" s="276"/>
      <c r="V325" s="276"/>
    </row>
    <row r="326" spans="1:22" ht="16.5" customHeight="1">
      <c r="A326" s="276"/>
      <c r="B326" s="276"/>
      <c r="C326" s="420"/>
      <c r="D326" s="276"/>
      <c r="E326" s="276"/>
      <c r="F326" s="276"/>
      <c r="G326" s="276"/>
      <c r="H326" s="276"/>
      <c r="I326" s="276"/>
      <c r="J326" s="276"/>
      <c r="K326" s="276"/>
      <c r="L326" s="276"/>
      <c r="M326" s="276"/>
      <c r="N326" s="276"/>
      <c r="O326" s="276"/>
      <c r="P326" s="276"/>
      <c r="Q326" s="276"/>
      <c r="R326" s="276"/>
      <c r="S326" s="276"/>
      <c r="T326" s="276"/>
      <c r="U326" s="276"/>
      <c r="V326" s="276"/>
    </row>
    <row r="327" spans="1:22" ht="16.5" customHeight="1">
      <c r="A327" s="276"/>
      <c r="B327" s="276"/>
      <c r="C327" s="420"/>
      <c r="D327" s="276"/>
      <c r="E327" s="276"/>
      <c r="F327" s="276"/>
      <c r="G327" s="276"/>
      <c r="H327" s="276"/>
      <c r="I327" s="276"/>
      <c r="J327" s="276"/>
      <c r="K327" s="276"/>
      <c r="L327" s="276"/>
      <c r="M327" s="276"/>
      <c r="N327" s="276"/>
      <c r="O327" s="276"/>
      <c r="P327" s="276"/>
      <c r="Q327" s="276"/>
      <c r="R327" s="276"/>
      <c r="S327" s="276"/>
      <c r="T327" s="276"/>
      <c r="U327" s="276"/>
      <c r="V327" s="276"/>
    </row>
    <row r="328" spans="1:22" ht="16.5" customHeight="1">
      <c r="A328" s="276"/>
      <c r="B328" s="276"/>
      <c r="C328" s="420"/>
      <c r="D328" s="276"/>
      <c r="E328" s="276"/>
      <c r="F328" s="276"/>
      <c r="G328" s="276"/>
      <c r="H328" s="276"/>
      <c r="I328" s="276"/>
      <c r="J328" s="276"/>
      <c r="K328" s="276"/>
      <c r="L328" s="276"/>
      <c r="M328" s="276"/>
      <c r="N328" s="276"/>
      <c r="O328" s="276"/>
      <c r="P328" s="276"/>
      <c r="Q328" s="276"/>
      <c r="R328" s="276"/>
      <c r="S328" s="276"/>
      <c r="T328" s="276"/>
      <c r="U328" s="276"/>
      <c r="V328" s="276"/>
    </row>
    <row r="329" spans="1:22" ht="16.5" customHeight="1">
      <c r="A329" s="276"/>
      <c r="B329" s="276"/>
      <c r="C329" s="420"/>
      <c r="D329" s="276"/>
      <c r="E329" s="276"/>
      <c r="F329" s="276"/>
      <c r="G329" s="276"/>
      <c r="H329" s="276"/>
      <c r="I329" s="276"/>
      <c r="J329" s="276"/>
      <c r="K329" s="276"/>
      <c r="L329" s="276"/>
      <c r="M329" s="276"/>
      <c r="N329" s="276"/>
      <c r="O329" s="276"/>
      <c r="P329" s="276"/>
      <c r="Q329" s="276"/>
      <c r="R329" s="276"/>
      <c r="S329" s="276"/>
      <c r="T329" s="276"/>
      <c r="U329" s="276"/>
      <c r="V329" s="276"/>
    </row>
    <row r="330" spans="1:22" ht="16.5" customHeight="1">
      <c r="A330" s="276"/>
      <c r="B330" s="276"/>
      <c r="C330" s="420"/>
      <c r="D330" s="276"/>
      <c r="E330" s="276"/>
      <c r="F330" s="276"/>
      <c r="G330" s="276"/>
      <c r="H330" s="276"/>
      <c r="I330" s="276"/>
      <c r="J330" s="276"/>
      <c r="K330" s="276"/>
      <c r="L330" s="276"/>
      <c r="M330" s="276"/>
      <c r="N330" s="276"/>
      <c r="O330" s="276"/>
      <c r="P330" s="276"/>
      <c r="Q330" s="276"/>
      <c r="R330" s="276"/>
      <c r="S330" s="276"/>
      <c r="T330" s="276"/>
      <c r="U330" s="276"/>
      <c r="V330" s="276"/>
    </row>
    <row r="331" spans="1:22" ht="16.5" customHeight="1">
      <c r="A331" s="276"/>
      <c r="B331" s="276"/>
      <c r="C331" s="420"/>
      <c r="D331" s="276"/>
      <c r="E331" s="276"/>
      <c r="F331" s="276"/>
      <c r="G331" s="276"/>
      <c r="H331" s="276"/>
      <c r="I331" s="276"/>
      <c r="J331" s="276"/>
      <c r="K331" s="276"/>
      <c r="L331" s="276"/>
      <c r="M331" s="276"/>
      <c r="N331" s="276"/>
      <c r="O331" s="276"/>
      <c r="P331" s="276"/>
      <c r="Q331" s="276"/>
      <c r="R331" s="276"/>
      <c r="S331" s="276"/>
      <c r="T331" s="276"/>
      <c r="U331" s="276"/>
      <c r="V331" s="276"/>
    </row>
    <row r="332" spans="1:22" ht="16.5" customHeight="1">
      <c r="A332" s="276"/>
      <c r="B332" s="276"/>
      <c r="C332" s="420"/>
      <c r="D332" s="276"/>
      <c r="E332" s="276"/>
      <c r="F332" s="276"/>
      <c r="G332" s="276"/>
      <c r="H332" s="276"/>
      <c r="I332" s="276"/>
      <c r="J332" s="276"/>
      <c r="K332" s="276"/>
      <c r="L332" s="276"/>
      <c r="M332" s="276"/>
      <c r="N332" s="276"/>
      <c r="O332" s="276"/>
      <c r="P332" s="276"/>
      <c r="Q332" s="276"/>
      <c r="R332" s="276"/>
      <c r="S332" s="276"/>
      <c r="T332" s="276"/>
      <c r="U332" s="276"/>
      <c r="V332" s="276"/>
    </row>
    <row r="333" spans="1:22" ht="16.5" customHeight="1">
      <c r="A333" s="276"/>
      <c r="B333" s="276"/>
      <c r="C333" s="420"/>
      <c r="D333" s="276"/>
      <c r="E333" s="276"/>
      <c r="F333" s="276"/>
      <c r="G333" s="276"/>
      <c r="H333" s="276"/>
      <c r="I333" s="276"/>
      <c r="J333" s="276"/>
      <c r="K333" s="276"/>
      <c r="L333" s="276"/>
      <c r="M333" s="276"/>
      <c r="N333" s="276"/>
      <c r="O333" s="276"/>
      <c r="P333" s="276"/>
      <c r="Q333" s="276"/>
      <c r="R333" s="276"/>
      <c r="S333" s="276"/>
      <c r="T333" s="276"/>
      <c r="U333" s="276"/>
      <c r="V333" s="276"/>
    </row>
    <row r="334" spans="1:22" ht="16.5" customHeight="1">
      <c r="A334" s="276"/>
      <c r="B334" s="276"/>
      <c r="C334" s="420"/>
      <c r="D334" s="276"/>
      <c r="E334" s="276"/>
      <c r="F334" s="276"/>
      <c r="G334" s="276"/>
      <c r="H334" s="276"/>
      <c r="I334" s="276"/>
      <c r="J334" s="276"/>
      <c r="K334" s="276"/>
      <c r="L334" s="276"/>
      <c r="M334" s="276"/>
      <c r="N334" s="276"/>
      <c r="O334" s="276"/>
      <c r="P334" s="276"/>
      <c r="Q334" s="276"/>
      <c r="R334" s="276"/>
      <c r="S334" s="276"/>
      <c r="T334" s="276"/>
      <c r="U334" s="276"/>
      <c r="V334" s="276"/>
    </row>
    <row r="335" spans="1:22" ht="16.5" customHeight="1">
      <c r="A335" s="276"/>
      <c r="B335" s="276"/>
      <c r="C335" s="420"/>
      <c r="D335" s="276"/>
      <c r="E335" s="276"/>
      <c r="F335" s="276"/>
      <c r="G335" s="276"/>
      <c r="H335" s="276"/>
      <c r="I335" s="276"/>
      <c r="J335" s="276"/>
      <c r="K335" s="276"/>
      <c r="L335" s="276"/>
      <c r="M335" s="276"/>
      <c r="N335" s="276"/>
      <c r="O335" s="276"/>
      <c r="P335" s="276"/>
      <c r="Q335" s="276"/>
      <c r="R335" s="276"/>
      <c r="S335" s="276"/>
      <c r="T335" s="276"/>
      <c r="U335" s="276"/>
      <c r="V335" s="276"/>
    </row>
    <row r="336" spans="1:22" ht="16.5" customHeight="1">
      <c r="A336" s="276"/>
      <c r="B336" s="276"/>
      <c r="C336" s="420"/>
      <c r="D336" s="276"/>
      <c r="E336" s="276"/>
      <c r="F336" s="276"/>
      <c r="G336" s="276"/>
      <c r="H336" s="276"/>
      <c r="I336" s="276"/>
      <c r="J336" s="276"/>
      <c r="K336" s="276"/>
      <c r="L336" s="276"/>
      <c r="M336" s="276"/>
      <c r="N336" s="276"/>
      <c r="O336" s="276"/>
      <c r="P336" s="276"/>
      <c r="Q336" s="276"/>
      <c r="R336" s="276"/>
      <c r="S336" s="276"/>
      <c r="T336" s="276"/>
      <c r="U336" s="276"/>
      <c r="V336" s="276"/>
    </row>
    <row r="337" spans="1:22" ht="16.5" customHeight="1">
      <c r="A337" s="276"/>
      <c r="B337" s="276"/>
      <c r="C337" s="420"/>
      <c r="D337" s="276"/>
      <c r="E337" s="276"/>
      <c r="F337" s="276"/>
      <c r="G337" s="276"/>
      <c r="H337" s="276"/>
      <c r="I337" s="276"/>
      <c r="J337" s="276"/>
      <c r="K337" s="276"/>
      <c r="L337" s="276"/>
      <c r="M337" s="276"/>
      <c r="N337" s="276"/>
      <c r="O337" s="276"/>
      <c r="P337" s="276"/>
      <c r="Q337" s="276"/>
      <c r="R337" s="276"/>
      <c r="S337" s="276"/>
      <c r="T337" s="276"/>
      <c r="U337" s="276"/>
      <c r="V337" s="276"/>
    </row>
    <row r="338" spans="1:22" ht="16.5" customHeight="1">
      <c r="A338" s="276"/>
      <c r="B338" s="276"/>
      <c r="C338" s="420"/>
      <c r="D338" s="276"/>
      <c r="E338" s="276"/>
      <c r="F338" s="276"/>
      <c r="G338" s="276"/>
      <c r="H338" s="276"/>
      <c r="I338" s="276"/>
      <c r="J338" s="276"/>
      <c r="K338" s="276"/>
      <c r="L338" s="276"/>
      <c r="M338" s="276"/>
      <c r="N338" s="276"/>
      <c r="O338" s="276"/>
      <c r="P338" s="276"/>
      <c r="Q338" s="276"/>
      <c r="R338" s="276"/>
      <c r="S338" s="276"/>
      <c r="T338" s="276"/>
      <c r="U338" s="276"/>
      <c r="V338" s="276"/>
    </row>
    <row r="339" spans="1:22" ht="16.5" customHeight="1">
      <c r="A339" s="276"/>
      <c r="B339" s="276"/>
      <c r="C339" s="420"/>
      <c r="D339" s="276"/>
      <c r="E339" s="276"/>
      <c r="F339" s="276"/>
      <c r="G339" s="276"/>
      <c r="H339" s="276"/>
      <c r="I339" s="276"/>
      <c r="J339" s="276"/>
      <c r="K339" s="276"/>
      <c r="L339" s="276"/>
      <c r="M339" s="276"/>
      <c r="N339" s="276"/>
      <c r="O339" s="276"/>
      <c r="P339" s="276"/>
      <c r="Q339" s="276"/>
      <c r="R339" s="276"/>
      <c r="S339" s="276"/>
      <c r="T339" s="276"/>
      <c r="U339" s="276"/>
      <c r="V339" s="276"/>
    </row>
    <row r="340" spans="1:22" ht="16.5" customHeight="1">
      <c r="A340" s="276"/>
      <c r="B340" s="276"/>
      <c r="C340" s="420"/>
      <c r="D340" s="276"/>
      <c r="E340" s="276"/>
      <c r="F340" s="276"/>
      <c r="G340" s="276"/>
      <c r="H340" s="276"/>
      <c r="I340" s="276"/>
      <c r="J340" s="276"/>
      <c r="K340" s="276"/>
      <c r="L340" s="276"/>
      <c r="M340" s="276"/>
      <c r="N340" s="276"/>
      <c r="O340" s="276"/>
      <c r="P340" s="276"/>
      <c r="Q340" s="276"/>
      <c r="R340" s="276"/>
      <c r="S340" s="276"/>
      <c r="T340" s="276"/>
      <c r="U340" s="276"/>
      <c r="V340" s="276"/>
    </row>
    <row r="341" spans="1:22" ht="16.5" customHeight="1">
      <c r="A341" s="276"/>
      <c r="B341" s="276"/>
      <c r="C341" s="420"/>
      <c r="D341" s="276"/>
      <c r="E341" s="276"/>
      <c r="F341" s="276"/>
      <c r="G341" s="276"/>
      <c r="H341" s="276"/>
      <c r="I341" s="276"/>
      <c r="J341" s="276"/>
      <c r="K341" s="276"/>
      <c r="L341" s="276"/>
      <c r="M341" s="276"/>
      <c r="N341" s="276"/>
      <c r="O341" s="276"/>
      <c r="P341" s="276"/>
      <c r="Q341" s="276"/>
      <c r="R341" s="276"/>
      <c r="S341" s="276"/>
      <c r="T341" s="276"/>
      <c r="U341" s="276"/>
      <c r="V341" s="276"/>
    </row>
    <row r="342" spans="1:22" ht="16.5" customHeight="1">
      <c r="A342" s="276"/>
      <c r="B342" s="276"/>
      <c r="C342" s="420"/>
      <c r="D342" s="276"/>
      <c r="E342" s="276"/>
      <c r="F342" s="276"/>
      <c r="G342" s="276"/>
      <c r="H342" s="276"/>
      <c r="I342" s="276"/>
      <c r="J342" s="276"/>
      <c r="K342" s="276"/>
      <c r="L342" s="276"/>
      <c r="M342" s="276"/>
      <c r="N342" s="276"/>
      <c r="O342" s="276"/>
      <c r="P342" s="276"/>
      <c r="Q342" s="276"/>
      <c r="R342" s="276"/>
      <c r="S342" s="276"/>
      <c r="T342" s="276"/>
      <c r="U342" s="276"/>
      <c r="V342" s="276"/>
    </row>
    <row r="343" spans="1:22" ht="16.5" customHeight="1">
      <c r="A343" s="276"/>
      <c r="B343" s="276"/>
      <c r="C343" s="420"/>
      <c r="D343" s="276"/>
      <c r="E343" s="276"/>
      <c r="F343" s="276"/>
      <c r="G343" s="276"/>
      <c r="H343" s="276"/>
      <c r="I343" s="276"/>
      <c r="J343" s="276"/>
      <c r="K343" s="276"/>
      <c r="L343" s="276"/>
      <c r="M343" s="276"/>
      <c r="N343" s="276"/>
      <c r="O343" s="276"/>
      <c r="P343" s="276"/>
      <c r="Q343" s="276"/>
      <c r="R343" s="276"/>
      <c r="S343" s="276"/>
      <c r="T343" s="276"/>
      <c r="U343" s="276"/>
      <c r="V343" s="276"/>
    </row>
    <row r="344" spans="1:22" ht="16.5" customHeight="1">
      <c r="A344" s="276"/>
      <c r="B344" s="276"/>
      <c r="C344" s="420"/>
      <c r="D344" s="276"/>
      <c r="E344" s="276"/>
      <c r="F344" s="276"/>
      <c r="G344" s="276"/>
      <c r="H344" s="276"/>
      <c r="I344" s="276"/>
      <c r="J344" s="276"/>
      <c r="K344" s="276"/>
      <c r="L344" s="276"/>
      <c r="M344" s="276"/>
      <c r="N344" s="276"/>
      <c r="O344" s="276"/>
      <c r="P344" s="276"/>
      <c r="Q344" s="276"/>
      <c r="R344" s="276"/>
      <c r="S344" s="276"/>
      <c r="T344" s="276"/>
      <c r="U344" s="276"/>
      <c r="V344" s="276"/>
    </row>
    <row r="345" spans="1:22" ht="16.5" customHeight="1">
      <c r="A345" s="276"/>
      <c r="B345" s="276"/>
      <c r="C345" s="420"/>
      <c r="D345" s="276"/>
      <c r="E345" s="276"/>
      <c r="F345" s="276"/>
      <c r="G345" s="276"/>
      <c r="H345" s="276"/>
      <c r="I345" s="276"/>
      <c r="J345" s="276"/>
      <c r="K345" s="276"/>
      <c r="L345" s="276"/>
      <c r="M345" s="276"/>
      <c r="N345" s="276"/>
      <c r="O345" s="276"/>
      <c r="P345" s="276"/>
      <c r="Q345" s="276"/>
      <c r="R345" s="276"/>
      <c r="S345" s="276"/>
      <c r="T345" s="276"/>
      <c r="U345" s="276"/>
      <c r="V345" s="276"/>
    </row>
    <row r="346" spans="1:22" ht="16.5" customHeight="1">
      <c r="A346" s="276"/>
      <c r="B346" s="276"/>
      <c r="C346" s="420"/>
      <c r="D346" s="276"/>
      <c r="E346" s="276"/>
      <c r="F346" s="276"/>
      <c r="G346" s="276"/>
      <c r="H346" s="276"/>
      <c r="I346" s="276"/>
      <c r="J346" s="276"/>
      <c r="K346" s="276"/>
      <c r="L346" s="276"/>
      <c r="M346" s="276"/>
      <c r="N346" s="276"/>
      <c r="O346" s="276"/>
      <c r="P346" s="276"/>
      <c r="Q346" s="276"/>
      <c r="R346" s="276"/>
      <c r="S346" s="276"/>
      <c r="T346" s="276"/>
      <c r="U346" s="276"/>
      <c r="V346" s="276"/>
    </row>
    <row r="347" spans="1:22" ht="16.5" customHeight="1">
      <c r="A347" s="276"/>
      <c r="B347" s="276"/>
      <c r="C347" s="420"/>
      <c r="D347" s="276"/>
      <c r="E347" s="276"/>
      <c r="F347" s="276"/>
      <c r="G347" s="276"/>
      <c r="H347" s="276"/>
      <c r="I347" s="276"/>
      <c r="J347" s="276"/>
      <c r="K347" s="276"/>
      <c r="L347" s="276"/>
      <c r="M347" s="276"/>
      <c r="N347" s="276"/>
      <c r="O347" s="276"/>
      <c r="P347" s="276"/>
      <c r="Q347" s="276"/>
      <c r="R347" s="276"/>
      <c r="S347" s="276"/>
      <c r="T347" s="276"/>
      <c r="U347" s="276"/>
      <c r="V347" s="276"/>
    </row>
    <row r="348" spans="1:22" ht="16.5" customHeight="1">
      <c r="A348" s="276"/>
      <c r="B348" s="276"/>
      <c r="C348" s="420"/>
      <c r="D348" s="276"/>
      <c r="E348" s="276"/>
      <c r="F348" s="276"/>
      <c r="G348" s="276"/>
      <c r="H348" s="276"/>
      <c r="I348" s="276"/>
      <c r="J348" s="276"/>
      <c r="K348" s="276"/>
      <c r="L348" s="276"/>
      <c r="M348" s="276"/>
      <c r="N348" s="276"/>
      <c r="O348" s="276"/>
      <c r="P348" s="276"/>
      <c r="Q348" s="276"/>
      <c r="R348" s="276"/>
      <c r="S348" s="276"/>
      <c r="T348" s="276"/>
      <c r="U348" s="276"/>
      <c r="V348" s="276"/>
    </row>
    <row r="349" spans="1:22" ht="16.5" customHeight="1">
      <c r="A349" s="276"/>
      <c r="B349" s="276"/>
      <c r="C349" s="420"/>
      <c r="D349" s="276"/>
      <c r="E349" s="276"/>
      <c r="F349" s="276"/>
      <c r="G349" s="276"/>
      <c r="H349" s="276"/>
      <c r="I349" s="276"/>
      <c r="J349" s="276"/>
      <c r="K349" s="276"/>
      <c r="L349" s="276"/>
      <c r="M349" s="276"/>
      <c r="N349" s="276"/>
      <c r="O349" s="276"/>
      <c r="P349" s="276"/>
      <c r="Q349" s="276"/>
      <c r="R349" s="276"/>
      <c r="S349" s="276"/>
      <c r="T349" s="276"/>
      <c r="U349" s="276"/>
      <c r="V349" s="276"/>
    </row>
    <row r="350" spans="1:22" ht="16.5" customHeight="1">
      <c r="A350" s="276"/>
      <c r="B350" s="276"/>
      <c r="C350" s="420"/>
      <c r="D350" s="276"/>
      <c r="E350" s="276"/>
      <c r="F350" s="276"/>
      <c r="G350" s="276"/>
      <c r="H350" s="276"/>
      <c r="I350" s="276"/>
      <c r="J350" s="276"/>
      <c r="K350" s="276"/>
      <c r="L350" s="276"/>
      <c r="M350" s="276"/>
      <c r="N350" s="276"/>
      <c r="O350" s="276"/>
      <c r="P350" s="276"/>
      <c r="Q350" s="276"/>
      <c r="R350" s="276"/>
      <c r="S350" s="276"/>
      <c r="T350" s="276"/>
      <c r="U350" s="276"/>
      <c r="V350" s="276"/>
    </row>
    <row r="351" spans="1:22" ht="16.5" customHeight="1">
      <c r="A351" s="276"/>
      <c r="B351" s="276"/>
      <c r="C351" s="420"/>
      <c r="D351" s="276"/>
      <c r="E351" s="276"/>
      <c r="F351" s="276"/>
      <c r="G351" s="276"/>
      <c r="H351" s="276"/>
      <c r="I351" s="276"/>
      <c r="J351" s="276"/>
      <c r="K351" s="276"/>
      <c r="L351" s="276"/>
      <c r="M351" s="276"/>
      <c r="N351" s="276"/>
      <c r="O351" s="276"/>
      <c r="P351" s="276"/>
      <c r="Q351" s="276"/>
      <c r="R351" s="276"/>
      <c r="S351" s="276"/>
      <c r="T351" s="276"/>
      <c r="U351" s="276"/>
      <c r="V351" s="276"/>
    </row>
    <row r="352" spans="1:22" ht="16.5" customHeight="1">
      <c r="A352" s="276"/>
      <c r="B352" s="276"/>
      <c r="C352" s="420"/>
      <c r="D352" s="276"/>
      <c r="E352" s="276"/>
      <c r="F352" s="276"/>
      <c r="G352" s="276"/>
      <c r="H352" s="276"/>
      <c r="I352" s="276"/>
      <c r="J352" s="276"/>
      <c r="K352" s="276"/>
      <c r="L352" s="276"/>
      <c r="M352" s="276"/>
      <c r="N352" s="276"/>
      <c r="O352" s="276"/>
      <c r="P352" s="276"/>
      <c r="Q352" s="276"/>
      <c r="R352" s="276"/>
      <c r="S352" s="276"/>
      <c r="T352" s="276"/>
      <c r="U352" s="276"/>
      <c r="V352" s="276"/>
    </row>
    <row r="353" spans="1:22" ht="16.5" customHeight="1">
      <c r="A353" s="276"/>
      <c r="B353" s="276"/>
      <c r="C353" s="420"/>
      <c r="D353" s="276"/>
      <c r="E353" s="276"/>
      <c r="F353" s="276"/>
      <c r="G353" s="276"/>
      <c r="H353" s="276"/>
      <c r="I353" s="276"/>
      <c r="J353" s="276"/>
      <c r="K353" s="276"/>
      <c r="L353" s="276"/>
      <c r="M353" s="276"/>
      <c r="N353" s="276"/>
      <c r="O353" s="276"/>
      <c r="P353" s="276"/>
      <c r="Q353" s="276"/>
      <c r="R353" s="276"/>
      <c r="S353" s="276"/>
      <c r="T353" s="276"/>
      <c r="U353" s="276"/>
      <c r="V353" s="276"/>
    </row>
    <row r="354" spans="1:22" ht="16.5" customHeight="1">
      <c r="A354" s="276"/>
      <c r="B354" s="276"/>
      <c r="C354" s="420"/>
      <c r="D354" s="276"/>
      <c r="E354" s="276"/>
      <c r="F354" s="276"/>
      <c r="G354" s="276"/>
      <c r="H354" s="276"/>
      <c r="I354" s="276"/>
      <c r="J354" s="276"/>
      <c r="K354" s="276"/>
      <c r="L354" s="276"/>
      <c r="M354" s="276"/>
      <c r="N354" s="276"/>
      <c r="O354" s="276"/>
      <c r="P354" s="276"/>
      <c r="Q354" s="276"/>
      <c r="R354" s="276"/>
      <c r="S354" s="276"/>
      <c r="T354" s="276"/>
      <c r="U354" s="276"/>
      <c r="V354" s="276"/>
    </row>
    <row r="355" spans="1:22" ht="16.5" customHeight="1">
      <c r="A355" s="276"/>
      <c r="B355" s="276"/>
      <c r="C355" s="420"/>
      <c r="D355" s="276"/>
      <c r="E355" s="276"/>
      <c r="F355" s="276"/>
      <c r="G355" s="276"/>
      <c r="H355" s="276"/>
      <c r="I355" s="276"/>
      <c r="J355" s="276"/>
      <c r="K355" s="276"/>
      <c r="L355" s="276"/>
      <c r="M355" s="276"/>
      <c r="N355" s="276"/>
      <c r="O355" s="276"/>
      <c r="P355" s="276"/>
      <c r="Q355" s="276"/>
      <c r="R355" s="276"/>
      <c r="S355" s="276"/>
      <c r="T355" s="276"/>
      <c r="U355" s="276"/>
      <c r="V355" s="276"/>
    </row>
    <row r="356" spans="1:22" ht="16.5" customHeight="1">
      <c r="A356" s="276"/>
      <c r="B356" s="276"/>
      <c r="C356" s="420"/>
      <c r="D356" s="276"/>
      <c r="E356" s="276"/>
      <c r="F356" s="276"/>
      <c r="G356" s="276"/>
      <c r="H356" s="276"/>
      <c r="I356" s="276"/>
      <c r="J356" s="276"/>
      <c r="K356" s="276"/>
      <c r="L356" s="276"/>
      <c r="M356" s="276"/>
      <c r="N356" s="276"/>
      <c r="O356" s="276"/>
      <c r="P356" s="276"/>
      <c r="Q356" s="276"/>
      <c r="R356" s="276"/>
      <c r="S356" s="276"/>
      <c r="T356" s="276"/>
      <c r="U356" s="276"/>
      <c r="V356" s="276"/>
    </row>
    <row r="357" spans="1:22" ht="16.5" customHeight="1">
      <c r="A357" s="276"/>
      <c r="B357" s="276"/>
      <c r="C357" s="420"/>
      <c r="D357" s="276"/>
      <c r="E357" s="276"/>
      <c r="F357" s="276"/>
      <c r="G357" s="276"/>
      <c r="H357" s="276"/>
      <c r="I357" s="276"/>
      <c r="J357" s="276"/>
      <c r="K357" s="276"/>
      <c r="L357" s="276"/>
      <c r="M357" s="276"/>
      <c r="N357" s="276"/>
      <c r="O357" s="276"/>
      <c r="P357" s="276"/>
      <c r="Q357" s="276"/>
      <c r="R357" s="276"/>
      <c r="S357" s="276"/>
      <c r="T357" s="276"/>
      <c r="U357" s="276"/>
      <c r="V357" s="276"/>
    </row>
    <row r="358" spans="1:22" ht="16.5" customHeight="1">
      <c r="A358" s="276"/>
      <c r="B358" s="276"/>
      <c r="C358" s="420"/>
      <c r="D358" s="276"/>
      <c r="E358" s="276"/>
      <c r="F358" s="276"/>
      <c r="G358" s="276"/>
      <c r="H358" s="276"/>
      <c r="I358" s="276"/>
      <c r="J358" s="276"/>
      <c r="K358" s="276"/>
      <c r="L358" s="276"/>
      <c r="M358" s="276"/>
      <c r="N358" s="276"/>
      <c r="O358" s="276"/>
      <c r="P358" s="276"/>
      <c r="Q358" s="276"/>
      <c r="R358" s="276"/>
      <c r="S358" s="276"/>
      <c r="T358" s="276"/>
      <c r="U358" s="276"/>
      <c r="V358" s="276"/>
    </row>
    <row r="359" spans="1:22" ht="16.5" customHeight="1">
      <c r="A359" s="276"/>
      <c r="B359" s="276"/>
      <c r="C359" s="420"/>
      <c r="D359" s="276"/>
      <c r="E359" s="276"/>
      <c r="F359" s="276"/>
      <c r="G359" s="276"/>
      <c r="H359" s="276"/>
      <c r="I359" s="276"/>
      <c r="J359" s="276"/>
      <c r="K359" s="276"/>
      <c r="L359" s="276"/>
      <c r="M359" s="276"/>
      <c r="N359" s="276"/>
      <c r="O359" s="276"/>
      <c r="P359" s="276"/>
      <c r="Q359" s="276"/>
      <c r="R359" s="276"/>
      <c r="S359" s="276"/>
      <c r="T359" s="276"/>
      <c r="U359" s="276"/>
      <c r="V359" s="276"/>
    </row>
    <row r="360" spans="1:22" ht="16.5" customHeight="1">
      <c r="A360" s="276"/>
      <c r="B360" s="276"/>
      <c r="C360" s="420"/>
      <c r="D360" s="276"/>
      <c r="E360" s="276"/>
      <c r="F360" s="276"/>
      <c r="G360" s="276"/>
      <c r="H360" s="276"/>
      <c r="I360" s="276"/>
      <c r="J360" s="276"/>
      <c r="K360" s="276"/>
      <c r="L360" s="276"/>
      <c r="M360" s="276"/>
      <c r="N360" s="276"/>
      <c r="O360" s="276"/>
      <c r="P360" s="276"/>
      <c r="Q360" s="276"/>
      <c r="R360" s="276"/>
      <c r="S360" s="276"/>
      <c r="T360" s="276"/>
      <c r="U360" s="276"/>
      <c r="V360" s="276"/>
    </row>
    <row r="361" spans="1:22" ht="16.5" customHeight="1">
      <c r="A361" s="276"/>
      <c r="B361" s="276"/>
      <c r="C361" s="420"/>
      <c r="D361" s="276"/>
      <c r="E361" s="276"/>
      <c r="F361" s="276"/>
      <c r="G361" s="276"/>
      <c r="H361" s="276"/>
      <c r="I361" s="276"/>
      <c r="J361" s="276"/>
      <c r="K361" s="276"/>
      <c r="L361" s="276"/>
      <c r="M361" s="276"/>
      <c r="N361" s="276"/>
      <c r="O361" s="276"/>
      <c r="P361" s="276"/>
      <c r="Q361" s="276"/>
      <c r="R361" s="276"/>
      <c r="S361" s="276"/>
      <c r="T361" s="276"/>
      <c r="U361" s="276"/>
      <c r="V361" s="276"/>
    </row>
    <row r="362" spans="1:22" ht="16.5" customHeight="1">
      <c r="A362" s="276"/>
      <c r="B362" s="276"/>
      <c r="C362" s="420"/>
      <c r="D362" s="276"/>
      <c r="E362" s="276"/>
      <c r="F362" s="276"/>
      <c r="G362" s="276"/>
      <c r="H362" s="276"/>
      <c r="I362" s="276"/>
      <c r="J362" s="276"/>
      <c r="K362" s="276"/>
      <c r="L362" s="276"/>
      <c r="M362" s="276"/>
      <c r="N362" s="276"/>
      <c r="O362" s="276"/>
      <c r="P362" s="276"/>
      <c r="Q362" s="276"/>
      <c r="R362" s="276"/>
      <c r="S362" s="276"/>
      <c r="T362" s="276"/>
      <c r="U362" s="276"/>
      <c r="V362" s="276"/>
    </row>
    <row r="363" spans="1:22" ht="16.5" customHeight="1">
      <c r="A363" s="276"/>
      <c r="B363" s="276"/>
      <c r="C363" s="420"/>
      <c r="D363" s="276"/>
      <c r="E363" s="276"/>
      <c r="F363" s="276"/>
      <c r="G363" s="276"/>
      <c r="H363" s="276"/>
      <c r="I363" s="276"/>
      <c r="J363" s="276"/>
      <c r="K363" s="276"/>
      <c r="L363" s="276"/>
      <c r="M363" s="276"/>
      <c r="N363" s="276"/>
      <c r="O363" s="276"/>
      <c r="P363" s="276"/>
      <c r="Q363" s="276"/>
      <c r="R363" s="276"/>
      <c r="S363" s="276"/>
      <c r="T363" s="276"/>
      <c r="U363" s="276"/>
      <c r="V363" s="276"/>
    </row>
    <row r="364" spans="1:22" ht="16.5" customHeight="1">
      <c r="A364" s="276"/>
      <c r="B364" s="276"/>
      <c r="C364" s="420"/>
      <c r="D364" s="276"/>
      <c r="E364" s="276"/>
      <c r="F364" s="276"/>
      <c r="G364" s="276"/>
      <c r="H364" s="276"/>
      <c r="I364" s="276"/>
      <c r="J364" s="276"/>
      <c r="K364" s="276"/>
      <c r="L364" s="276"/>
      <c r="M364" s="276"/>
      <c r="N364" s="276"/>
      <c r="O364" s="276"/>
      <c r="P364" s="276"/>
      <c r="Q364" s="276"/>
      <c r="R364" s="276"/>
      <c r="S364" s="276"/>
      <c r="T364" s="276"/>
      <c r="U364" s="276"/>
      <c r="V364" s="276"/>
    </row>
    <row r="365" spans="1:22" ht="16.5" customHeight="1">
      <c r="A365" s="276"/>
      <c r="B365" s="276"/>
      <c r="C365" s="420"/>
      <c r="D365" s="276"/>
      <c r="E365" s="276"/>
      <c r="F365" s="276"/>
      <c r="G365" s="276"/>
      <c r="H365" s="276"/>
      <c r="I365" s="276"/>
      <c r="J365" s="276"/>
      <c r="K365" s="276"/>
      <c r="L365" s="276"/>
      <c r="M365" s="276"/>
      <c r="N365" s="276"/>
      <c r="O365" s="276"/>
      <c r="P365" s="276"/>
      <c r="Q365" s="276"/>
      <c r="R365" s="276"/>
      <c r="S365" s="276"/>
      <c r="T365" s="276"/>
      <c r="U365" s="276"/>
      <c r="V365" s="276"/>
    </row>
    <row r="366" spans="1:22" ht="16.5" customHeight="1">
      <c r="A366" s="276"/>
      <c r="B366" s="276"/>
      <c r="C366" s="420"/>
      <c r="D366" s="276"/>
      <c r="E366" s="276"/>
      <c r="F366" s="276"/>
      <c r="G366" s="276"/>
      <c r="H366" s="276"/>
      <c r="I366" s="276"/>
      <c r="J366" s="276"/>
      <c r="K366" s="276"/>
      <c r="L366" s="276"/>
      <c r="M366" s="276"/>
      <c r="N366" s="276"/>
      <c r="O366" s="276"/>
      <c r="P366" s="276"/>
      <c r="Q366" s="276"/>
      <c r="R366" s="276"/>
      <c r="S366" s="276"/>
      <c r="T366" s="276"/>
      <c r="U366" s="276"/>
      <c r="V366" s="276"/>
    </row>
    <row r="367" spans="1:22" ht="16.5" customHeight="1">
      <c r="A367" s="276"/>
      <c r="B367" s="276"/>
      <c r="C367" s="420"/>
      <c r="D367" s="276"/>
      <c r="E367" s="276"/>
      <c r="F367" s="276"/>
      <c r="G367" s="276"/>
      <c r="H367" s="276"/>
      <c r="I367" s="276"/>
      <c r="J367" s="276"/>
      <c r="K367" s="276"/>
      <c r="L367" s="276"/>
      <c r="M367" s="276"/>
      <c r="N367" s="276"/>
      <c r="O367" s="276"/>
      <c r="P367" s="276"/>
      <c r="Q367" s="276"/>
      <c r="R367" s="276"/>
      <c r="S367" s="276"/>
      <c r="T367" s="276"/>
      <c r="U367" s="276"/>
      <c r="V367" s="276"/>
    </row>
    <row r="368" spans="1:22" ht="16.5" customHeight="1">
      <c r="A368" s="276"/>
      <c r="B368" s="276"/>
      <c r="C368" s="420"/>
      <c r="D368" s="276"/>
      <c r="E368" s="276"/>
      <c r="F368" s="276"/>
      <c r="G368" s="276"/>
      <c r="H368" s="276"/>
      <c r="I368" s="276"/>
      <c r="J368" s="276"/>
      <c r="K368" s="276"/>
      <c r="L368" s="276"/>
      <c r="M368" s="276"/>
      <c r="N368" s="276"/>
      <c r="O368" s="276"/>
      <c r="P368" s="276"/>
      <c r="Q368" s="276"/>
      <c r="R368" s="276"/>
      <c r="S368" s="276"/>
      <c r="T368" s="276"/>
      <c r="U368" s="276"/>
      <c r="V368" s="276"/>
    </row>
    <row r="369" spans="1:22" ht="16.5" customHeight="1">
      <c r="A369" s="276"/>
      <c r="B369" s="276"/>
      <c r="C369" s="420"/>
      <c r="D369" s="276"/>
      <c r="E369" s="276"/>
      <c r="F369" s="276"/>
      <c r="G369" s="276"/>
      <c r="H369" s="276"/>
      <c r="I369" s="276"/>
      <c r="J369" s="276"/>
      <c r="K369" s="276"/>
      <c r="L369" s="276"/>
      <c r="M369" s="276"/>
      <c r="N369" s="276"/>
      <c r="O369" s="276"/>
      <c r="P369" s="276"/>
      <c r="Q369" s="276"/>
      <c r="R369" s="276"/>
      <c r="S369" s="276"/>
      <c r="T369" s="276"/>
      <c r="U369" s="276"/>
      <c r="V369" s="276"/>
    </row>
    <row r="370" spans="1:22" ht="16.5" customHeight="1">
      <c r="A370" s="276"/>
      <c r="B370" s="276"/>
      <c r="C370" s="420"/>
      <c r="D370" s="276"/>
      <c r="E370" s="276"/>
      <c r="F370" s="276"/>
      <c r="G370" s="276"/>
      <c r="H370" s="276"/>
      <c r="I370" s="276"/>
      <c r="J370" s="276"/>
      <c r="K370" s="276"/>
      <c r="L370" s="276"/>
      <c r="M370" s="276"/>
      <c r="N370" s="276"/>
      <c r="O370" s="276"/>
      <c r="P370" s="276"/>
      <c r="Q370" s="276"/>
      <c r="R370" s="276"/>
      <c r="S370" s="276"/>
      <c r="T370" s="276"/>
      <c r="U370" s="276"/>
      <c r="V370" s="276"/>
    </row>
    <row r="371" spans="1:22" ht="16.5" customHeight="1">
      <c r="A371" s="276"/>
      <c r="B371" s="276"/>
      <c r="C371" s="420"/>
      <c r="D371" s="276"/>
      <c r="E371" s="276"/>
      <c r="F371" s="276"/>
      <c r="G371" s="276"/>
      <c r="H371" s="276"/>
      <c r="I371" s="276"/>
      <c r="J371" s="276"/>
      <c r="K371" s="276"/>
      <c r="L371" s="276"/>
      <c r="M371" s="276"/>
      <c r="N371" s="276"/>
      <c r="O371" s="276"/>
      <c r="P371" s="276"/>
      <c r="Q371" s="276"/>
      <c r="R371" s="276"/>
      <c r="S371" s="276"/>
      <c r="T371" s="276"/>
      <c r="U371" s="276"/>
      <c r="V371" s="276"/>
    </row>
    <row r="372" spans="1:22" ht="16.5" customHeight="1">
      <c r="A372" s="276"/>
      <c r="B372" s="276"/>
      <c r="C372" s="420"/>
      <c r="D372" s="276"/>
      <c r="E372" s="276"/>
      <c r="F372" s="276"/>
      <c r="G372" s="276"/>
      <c r="H372" s="276"/>
      <c r="I372" s="276"/>
      <c r="J372" s="276"/>
      <c r="K372" s="276"/>
      <c r="L372" s="276"/>
      <c r="M372" s="276"/>
      <c r="N372" s="276"/>
      <c r="O372" s="276"/>
      <c r="P372" s="276"/>
      <c r="Q372" s="276"/>
      <c r="R372" s="276"/>
      <c r="S372" s="276"/>
      <c r="T372" s="276"/>
      <c r="U372" s="276"/>
      <c r="V372" s="276"/>
    </row>
    <row r="373" spans="1:22" ht="16.5" customHeight="1">
      <c r="A373" s="276"/>
      <c r="B373" s="276"/>
      <c r="C373" s="420"/>
      <c r="D373" s="276"/>
      <c r="E373" s="276"/>
      <c r="F373" s="276"/>
      <c r="G373" s="276"/>
      <c r="H373" s="276"/>
      <c r="I373" s="276"/>
      <c r="J373" s="276"/>
      <c r="K373" s="276"/>
      <c r="L373" s="276"/>
      <c r="M373" s="276"/>
      <c r="N373" s="276"/>
      <c r="O373" s="276"/>
      <c r="P373" s="276"/>
      <c r="Q373" s="276"/>
      <c r="R373" s="276"/>
      <c r="S373" s="276"/>
      <c r="T373" s="276"/>
      <c r="U373" s="276"/>
      <c r="V373" s="276"/>
    </row>
    <row r="374" spans="1:22" ht="16.5" customHeight="1">
      <c r="A374" s="276"/>
      <c r="B374" s="276"/>
      <c r="C374" s="420"/>
      <c r="D374" s="276"/>
      <c r="E374" s="276"/>
      <c r="F374" s="276"/>
      <c r="G374" s="276"/>
      <c r="H374" s="276"/>
      <c r="I374" s="276"/>
      <c r="J374" s="276"/>
      <c r="K374" s="276"/>
      <c r="L374" s="276"/>
      <c r="M374" s="276"/>
      <c r="N374" s="276"/>
      <c r="O374" s="276"/>
      <c r="P374" s="276"/>
      <c r="Q374" s="276"/>
      <c r="R374" s="276"/>
      <c r="S374" s="276"/>
      <c r="T374" s="276"/>
      <c r="U374" s="276"/>
      <c r="V374" s="276"/>
    </row>
    <row r="375" spans="1:22" ht="16.5" customHeight="1">
      <c r="A375" s="276"/>
      <c r="B375" s="276"/>
      <c r="C375" s="420"/>
      <c r="D375" s="276"/>
      <c r="E375" s="276"/>
      <c r="F375" s="276"/>
      <c r="G375" s="276"/>
      <c r="H375" s="276"/>
      <c r="I375" s="276"/>
      <c r="J375" s="276"/>
      <c r="K375" s="276"/>
      <c r="L375" s="276"/>
      <c r="M375" s="276"/>
      <c r="N375" s="276"/>
      <c r="O375" s="276"/>
      <c r="P375" s="276"/>
      <c r="Q375" s="276"/>
      <c r="R375" s="276"/>
      <c r="S375" s="276"/>
      <c r="T375" s="276"/>
      <c r="U375" s="276"/>
      <c r="V375" s="276"/>
    </row>
    <row r="376" spans="1:22" ht="16.5" customHeight="1">
      <c r="A376" s="276"/>
      <c r="B376" s="276"/>
      <c r="C376" s="420"/>
      <c r="D376" s="276"/>
      <c r="E376" s="276"/>
      <c r="F376" s="276"/>
      <c r="G376" s="276"/>
      <c r="H376" s="276"/>
      <c r="I376" s="276"/>
      <c r="J376" s="276"/>
      <c r="K376" s="276"/>
      <c r="L376" s="276"/>
      <c r="M376" s="276"/>
      <c r="N376" s="276"/>
      <c r="O376" s="276"/>
      <c r="P376" s="276"/>
      <c r="Q376" s="276"/>
      <c r="R376" s="276"/>
      <c r="S376" s="276"/>
      <c r="T376" s="276"/>
      <c r="U376" s="276"/>
      <c r="V376" s="276"/>
    </row>
    <row r="377" spans="1:22" ht="16.5" customHeight="1">
      <c r="A377" s="276"/>
      <c r="B377" s="276"/>
      <c r="C377" s="420"/>
      <c r="D377" s="276"/>
      <c r="E377" s="276"/>
      <c r="F377" s="276"/>
      <c r="G377" s="276"/>
      <c r="H377" s="276"/>
      <c r="I377" s="276"/>
      <c r="J377" s="276"/>
      <c r="K377" s="276"/>
      <c r="L377" s="276"/>
      <c r="M377" s="276"/>
      <c r="N377" s="276"/>
      <c r="O377" s="276"/>
      <c r="P377" s="276"/>
      <c r="Q377" s="276"/>
      <c r="R377" s="276"/>
      <c r="S377" s="276"/>
      <c r="T377" s="276"/>
      <c r="U377" s="276"/>
      <c r="V377" s="276"/>
    </row>
    <row r="378" spans="1:22" ht="16.5" customHeight="1">
      <c r="A378" s="276"/>
      <c r="B378" s="276"/>
      <c r="C378" s="420"/>
      <c r="D378" s="276"/>
      <c r="E378" s="276"/>
      <c r="F378" s="276"/>
      <c r="G378" s="276"/>
      <c r="H378" s="276"/>
      <c r="I378" s="276"/>
      <c r="J378" s="276"/>
      <c r="K378" s="276"/>
      <c r="L378" s="276"/>
      <c r="M378" s="276"/>
      <c r="N378" s="276"/>
      <c r="O378" s="276"/>
      <c r="P378" s="276"/>
      <c r="Q378" s="276"/>
      <c r="R378" s="276"/>
      <c r="S378" s="276"/>
      <c r="T378" s="276"/>
      <c r="U378" s="276"/>
      <c r="V378" s="276"/>
    </row>
    <row r="379" spans="1:22" ht="16.5" customHeight="1">
      <c r="A379" s="276"/>
      <c r="B379" s="276"/>
      <c r="C379" s="420"/>
      <c r="D379" s="276"/>
      <c r="E379" s="276"/>
      <c r="F379" s="276"/>
      <c r="G379" s="276"/>
      <c r="H379" s="276"/>
      <c r="I379" s="276"/>
      <c r="J379" s="276"/>
      <c r="K379" s="276"/>
      <c r="L379" s="276"/>
      <c r="M379" s="276"/>
      <c r="N379" s="276"/>
      <c r="O379" s="276"/>
      <c r="P379" s="276"/>
      <c r="Q379" s="276"/>
      <c r="R379" s="276"/>
      <c r="S379" s="276"/>
      <c r="T379" s="276"/>
      <c r="U379" s="276"/>
      <c r="V379" s="276"/>
    </row>
    <row r="380" spans="1:22" ht="16.5" customHeight="1">
      <c r="A380" s="276"/>
      <c r="B380" s="276"/>
      <c r="C380" s="420"/>
      <c r="D380" s="276"/>
      <c r="E380" s="276"/>
      <c r="F380" s="276"/>
      <c r="G380" s="276"/>
      <c r="H380" s="276"/>
      <c r="I380" s="276"/>
      <c r="J380" s="276"/>
      <c r="K380" s="276"/>
      <c r="L380" s="276"/>
      <c r="M380" s="276"/>
      <c r="N380" s="276"/>
      <c r="O380" s="276"/>
      <c r="P380" s="276"/>
      <c r="Q380" s="276"/>
      <c r="R380" s="276"/>
      <c r="S380" s="276"/>
      <c r="T380" s="276"/>
      <c r="U380" s="276"/>
      <c r="V380" s="276"/>
    </row>
    <row r="381" spans="1:22" ht="16.5" customHeight="1">
      <c r="A381" s="276"/>
      <c r="B381" s="276"/>
      <c r="C381" s="420"/>
      <c r="D381" s="276"/>
      <c r="E381" s="276"/>
      <c r="F381" s="276"/>
      <c r="G381" s="276"/>
      <c r="H381" s="276"/>
      <c r="I381" s="276"/>
      <c r="J381" s="276"/>
      <c r="K381" s="276"/>
      <c r="L381" s="276"/>
      <c r="M381" s="276"/>
      <c r="N381" s="276"/>
      <c r="O381" s="276"/>
      <c r="P381" s="276"/>
      <c r="Q381" s="276"/>
      <c r="R381" s="276"/>
      <c r="S381" s="276"/>
      <c r="T381" s="276"/>
      <c r="U381" s="276"/>
      <c r="V381" s="276"/>
    </row>
    <row r="382" spans="1:22" ht="16.5" customHeight="1">
      <c r="A382" s="276"/>
      <c r="B382" s="276"/>
      <c r="C382" s="420"/>
      <c r="D382" s="276"/>
      <c r="E382" s="276"/>
      <c r="F382" s="276"/>
      <c r="G382" s="276"/>
      <c r="H382" s="276"/>
      <c r="I382" s="276"/>
      <c r="J382" s="276"/>
      <c r="K382" s="276"/>
      <c r="L382" s="276"/>
      <c r="M382" s="276"/>
      <c r="N382" s="276"/>
      <c r="O382" s="276"/>
      <c r="P382" s="276"/>
      <c r="Q382" s="276"/>
      <c r="R382" s="276"/>
      <c r="S382" s="276"/>
      <c r="T382" s="276"/>
      <c r="U382" s="276"/>
      <c r="V382" s="276"/>
    </row>
    <row r="383" spans="1:22" ht="16.5" customHeight="1">
      <c r="A383" s="276"/>
      <c r="B383" s="276"/>
      <c r="C383" s="420"/>
      <c r="D383" s="276"/>
      <c r="E383" s="276"/>
      <c r="F383" s="276"/>
      <c r="G383" s="276"/>
      <c r="H383" s="276"/>
      <c r="I383" s="276"/>
      <c r="J383" s="276"/>
      <c r="K383" s="276"/>
      <c r="L383" s="276"/>
      <c r="M383" s="276"/>
      <c r="N383" s="276"/>
      <c r="O383" s="276"/>
      <c r="P383" s="276"/>
      <c r="Q383" s="276"/>
      <c r="R383" s="276"/>
      <c r="S383" s="276"/>
      <c r="T383" s="276"/>
      <c r="U383" s="276"/>
      <c r="V383" s="276"/>
    </row>
    <row r="384" spans="1:22" ht="16.5" customHeight="1">
      <c r="A384" s="276"/>
      <c r="B384" s="276"/>
      <c r="C384" s="420"/>
      <c r="D384" s="276"/>
      <c r="E384" s="276"/>
      <c r="F384" s="276"/>
      <c r="G384" s="276"/>
      <c r="H384" s="276"/>
      <c r="I384" s="276"/>
      <c r="J384" s="276"/>
      <c r="K384" s="276"/>
      <c r="L384" s="276"/>
      <c r="M384" s="276"/>
      <c r="N384" s="276"/>
      <c r="O384" s="276"/>
      <c r="P384" s="276"/>
      <c r="Q384" s="276"/>
      <c r="R384" s="276"/>
      <c r="S384" s="276"/>
      <c r="T384" s="276"/>
      <c r="U384" s="276"/>
      <c r="V384" s="276"/>
    </row>
    <row r="385" spans="1:22" ht="16.5" customHeight="1">
      <c r="A385" s="276"/>
      <c r="B385" s="276"/>
      <c r="C385" s="420"/>
      <c r="D385" s="276"/>
      <c r="E385" s="276"/>
      <c r="F385" s="276"/>
      <c r="G385" s="276"/>
      <c r="H385" s="276"/>
      <c r="I385" s="276"/>
      <c r="J385" s="276"/>
      <c r="K385" s="276"/>
      <c r="L385" s="276"/>
      <c r="M385" s="276"/>
      <c r="N385" s="276"/>
      <c r="O385" s="276"/>
      <c r="P385" s="276"/>
      <c r="Q385" s="276"/>
      <c r="R385" s="276"/>
      <c r="S385" s="276"/>
      <c r="T385" s="276"/>
      <c r="U385" s="276"/>
      <c r="V385" s="276"/>
    </row>
    <row r="386" spans="1:22" ht="16.5" customHeight="1">
      <c r="A386" s="276"/>
      <c r="B386" s="276"/>
      <c r="C386" s="420"/>
      <c r="D386" s="276"/>
      <c r="E386" s="276"/>
      <c r="F386" s="276"/>
      <c r="G386" s="276"/>
      <c r="H386" s="276"/>
      <c r="I386" s="276"/>
      <c r="J386" s="276"/>
      <c r="K386" s="276"/>
      <c r="L386" s="276"/>
      <c r="M386" s="276"/>
      <c r="N386" s="276"/>
      <c r="O386" s="276"/>
      <c r="P386" s="276"/>
      <c r="Q386" s="276"/>
      <c r="R386" s="276"/>
      <c r="S386" s="276"/>
      <c r="T386" s="276"/>
      <c r="U386" s="276"/>
      <c r="V386" s="276"/>
    </row>
    <row r="387" spans="1:22" ht="16.5" customHeight="1">
      <c r="A387" s="276"/>
      <c r="B387" s="276"/>
      <c r="C387" s="420"/>
      <c r="D387" s="276"/>
      <c r="E387" s="276"/>
      <c r="F387" s="276"/>
      <c r="G387" s="276"/>
      <c r="H387" s="276"/>
      <c r="I387" s="276"/>
      <c r="J387" s="276"/>
      <c r="K387" s="276"/>
      <c r="L387" s="276"/>
      <c r="M387" s="276"/>
      <c r="N387" s="276"/>
      <c r="O387" s="276"/>
      <c r="P387" s="276"/>
      <c r="Q387" s="276"/>
      <c r="R387" s="276"/>
      <c r="S387" s="276"/>
      <c r="T387" s="276"/>
      <c r="U387" s="276"/>
      <c r="V387" s="276"/>
    </row>
    <row r="388" spans="1:22" ht="16.5" customHeight="1">
      <c r="A388" s="276"/>
      <c r="B388" s="276"/>
      <c r="C388" s="420"/>
      <c r="D388" s="276"/>
      <c r="E388" s="276"/>
      <c r="F388" s="276"/>
      <c r="G388" s="276"/>
      <c r="H388" s="276"/>
      <c r="I388" s="276"/>
      <c r="J388" s="276"/>
      <c r="K388" s="276"/>
      <c r="L388" s="276"/>
      <c r="M388" s="276"/>
      <c r="N388" s="276"/>
      <c r="O388" s="276"/>
      <c r="P388" s="276"/>
      <c r="Q388" s="276"/>
      <c r="R388" s="276"/>
      <c r="S388" s="276"/>
      <c r="T388" s="276"/>
      <c r="U388" s="276"/>
      <c r="V388" s="276"/>
    </row>
    <row r="389" spans="1:22" ht="16.5" customHeight="1">
      <c r="A389" s="276"/>
      <c r="B389" s="276"/>
      <c r="C389" s="420"/>
      <c r="D389" s="276"/>
      <c r="E389" s="276"/>
      <c r="F389" s="276"/>
      <c r="G389" s="276"/>
      <c r="H389" s="276"/>
      <c r="I389" s="276"/>
      <c r="J389" s="276"/>
      <c r="K389" s="276"/>
      <c r="L389" s="276"/>
      <c r="M389" s="276"/>
      <c r="N389" s="276"/>
      <c r="O389" s="276"/>
      <c r="P389" s="276"/>
      <c r="Q389" s="276"/>
      <c r="R389" s="276"/>
      <c r="S389" s="276"/>
      <c r="T389" s="276"/>
      <c r="U389" s="276"/>
      <c r="V389" s="276"/>
    </row>
    <row r="390" spans="1:22" ht="16.5" customHeight="1">
      <c r="A390" s="276"/>
      <c r="B390" s="276"/>
      <c r="C390" s="420"/>
      <c r="D390" s="276"/>
      <c r="E390" s="276"/>
      <c r="F390" s="276"/>
      <c r="G390" s="276"/>
      <c r="H390" s="276"/>
      <c r="I390" s="276"/>
      <c r="J390" s="276"/>
      <c r="K390" s="276"/>
      <c r="L390" s="276"/>
      <c r="M390" s="276"/>
      <c r="N390" s="276"/>
      <c r="O390" s="276"/>
      <c r="P390" s="276"/>
      <c r="Q390" s="276"/>
      <c r="R390" s="276"/>
      <c r="S390" s="276"/>
      <c r="T390" s="276"/>
      <c r="U390" s="276"/>
      <c r="V390" s="276"/>
    </row>
    <row r="391" spans="1:22" ht="16.5" customHeight="1">
      <c r="A391" s="276"/>
      <c r="B391" s="276"/>
      <c r="C391" s="420"/>
      <c r="D391" s="276"/>
      <c r="E391" s="276"/>
      <c r="F391" s="276"/>
      <c r="G391" s="276"/>
      <c r="H391" s="276"/>
      <c r="I391" s="276"/>
      <c r="J391" s="276"/>
      <c r="K391" s="276"/>
      <c r="L391" s="276"/>
      <c r="M391" s="276"/>
      <c r="N391" s="276"/>
      <c r="O391" s="276"/>
      <c r="P391" s="276"/>
      <c r="Q391" s="276"/>
      <c r="R391" s="276"/>
      <c r="S391" s="276"/>
      <c r="T391" s="276"/>
      <c r="U391" s="276"/>
      <c r="V391" s="276"/>
    </row>
    <row r="392" spans="1:22" ht="16.5" customHeight="1">
      <c r="A392" s="276"/>
      <c r="B392" s="276"/>
      <c r="C392" s="420"/>
      <c r="D392" s="276"/>
      <c r="E392" s="276"/>
      <c r="F392" s="276"/>
      <c r="G392" s="276"/>
      <c r="H392" s="276"/>
      <c r="I392" s="276"/>
      <c r="J392" s="276"/>
      <c r="K392" s="276"/>
      <c r="L392" s="276"/>
      <c r="M392" s="276"/>
      <c r="N392" s="276"/>
      <c r="O392" s="276"/>
      <c r="P392" s="276"/>
      <c r="Q392" s="276"/>
      <c r="R392" s="276"/>
      <c r="S392" s="276"/>
      <c r="T392" s="276"/>
      <c r="U392" s="276"/>
      <c r="V392" s="276"/>
    </row>
    <row r="393" spans="1:22" ht="16.5" customHeight="1">
      <c r="A393" s="276"/>
      <c r="B393" s="276"/>
      <c r="C393" s="420"/>
      <c r="D393" s="276"/>
      <c r="E393" s="276"/>
      <c r="F393" s="276"/>
      <c r="G393" s="276"/>
      <c r="H393" s="276"/>
      <c r="I393" s="276"/>
      <c r="J393" s="276"/>
      <c r="K393" s="276"/>
      <c r="L393" s="276"/>
      <c r="M393" s="276"/>
      <c r="N393" s="276"/>
      <c r="O393" s="276"/>
      <c r="P393" s="276"/>
      <c r="Q393" s="276"/>
      <c r="R393" s="276"/>
      <c r="S393" s="276"/>
      <c r="T393" s="276"/>
      <c r="U393" s="276"/>
      <c r="V393" s="276"/>
    </row>
    <row r="394" spans="1:22" ht="16.5" customHeight="1">
      <c r="A394" s="276"/>
      <c r="B394" s="276"/>
      <c r="C394" s="420"/>
      <c r="D394" s="276"/>
      <c r="E394" s="276"/>
      <c r="F394" s="276"/>
      <c r="G394" s="276"/>
      <c r="H394" s="276"/>
      <c r="I394" s="276"/>
      <c r="J394" s="276"/>
      <c r="K394" s="276"/>
      <c r="L394" s="276"/>
      <c r="M394" s="276"/>
      <c r="N394" s="276"/>
      <c r="O394" s="276"/>
      <c r="P394" s="276"/>
      <c r="Q394" s="276"/>
      <c r="R394" s="276"/>
      <c r="S394" s="276"/>
      <c r="T394" s="276"/>
      <c r="U394" s="276"/>
      <c r="V394" s="276"/>
    </row>
    <row r="395" spans="1:22" ht="16.5" customHeight="1">
      <c r="A395" s="276"/>
      <c r="B395" s="276"/>
      <c r="C395" s="420"/>
      <c r="D395" s="276"/>
      <c r="E395" s="276"/>
      <c r="F395" s="276"/>
      <c r="G395" s="276"/>
      <c r="H395" s="276"/>
      <c r="I395" s="276"/>
      <c r="J395" s="276"/>
      <c r="K395" s="276"/>
      <c r="L395" s="276"/>
      <c r="M395" s="276"/>
      <c r="N395" s="276"/>
      <c r="O395" s="276"/>
      <c r="P395" s="276"/>
      <c r="Q395" s="276"/>
      <c r="R395" s="276"/>
      <c r="S395" s="276"/>
      <c r="T395" s="276"/>
      <c r="U395" s="276"/>
      <c r="V395" s="276"/>
    </row>
    <row r="396" spans="1:22" ht="16.5" customHeight="1">
      <c r="A396" s="276"/>
      <c r="B396" s="276"/>
      <c r="C396" s="420"/>
      <c r="D396" s="276"/>
      <c r="E396" s="276"/>
      <c r="F396" s="276"/>
      <c r="G396" s="276"/>
      <c r="H396" s="276"/>
      <c r="I396" s="276"/>
      <c r="J396" s="276"/>
      <c r="K396" s="276"/>
      <c r="L396" s="276"/>
      <c r="M396" s="276"/>
      <c r="N396" s="276"/>
      <c r="O396" s="276"/>
      <c r="P396" s="276"/>
      <c r="Q396" s="276"/>
      <c r="R396" s="276"/>
      <c r="S396" s="276"/>
      <c r="T396" s="276"/>
      <c r="U396" s="276"/>
      <c r="V396" s="276"/>
    </row>
    <row r="397" spans="1:22" ht="16.5" customHeight="1">
      <c r="A397" s="276"/>
      <c r="B397" s="276"/>
      <c r="C397" s="420"/>
      <c r="D397" s="276"/>
      <c r="E397" s="276"/>
      <c r="F397" s="276"/>
      <c r="G397" s="276"/>
      <c r="H397" s="276"/>
      <c r="I397" s="276"/>
      <c r="J397" s="276"/>
      <c r="K397" s="276"/>
      <c r="L397" s="276"/>
      <c r="M397" s="276"/>
      <c r="N397" s="276"/>
      <c r="O397" s="276"/>
      <c r="P397" s="276"/>
      <c r="Q397" s="276"/>
      <c r="R397" s="276"/>
      <c r="S397" s="276"/>
      <c r="T397" s="276"/>
      <c r="U397" s="276"/>
      <c r="V397" s="276"/>
    </row>
    <row r="398" spans="1:22" ht="16.5" customHeight="1">
      <c r="A398" s="276"/>
      <c r="B398" s="276"/>
      <c r="C398" s="420"/>
      <c r="D398" s="276"/>
      <c r="E398" s="276"/>
      <c r="F398" s="276"/>
      <c r="G398" s="276"/>
      <c r="H398" s="276"/>
      <c r="I398" s="276"/>
      <c r="J398" s="276"/>
      <c r="K398" s="276"/>
      <c r="L398" s="276"/>
      <c r="M398" s="276"/>
      <c r="N398" s="276"/>
      <c r="O398" s="276"/>
      <c r="P398" s="276"/>
      <c r="Q398" s="276"/>
      <c r="R398" s="276"/>
      <c r="S398" s="276"/>
      <c r="T398" s="276"/>
      <c r="U398" s="276"/>
      <c r="V398" s="276"/>
    </row>
    <row r="399" spans="1:22" ht="16.5" customHeight="1">
      <c r="A399" s="276"/>
      <c r="B399" s="276"/>
      <c r="C399" s="420"/>
      <c r="D399" s="276"/>
      <c r="E399" s="276"/>
      <c r="F399" s="276"/>
      <c r="G399" s="276"/>
      <c r="H399" s="276"/>
      <c r="I399" s="276"/>
      <c r="J399" s="276"/>
      <c r="K399" s="276"/>
      <c r="L399" s="276"/>
      <c r="M399" s="276"/>
      <c r="N399" s="276"/>
      <c r="O399" s="276"/>
      <c r="P399" s="276"/>
      <c r="Q399" s="276"/>
      <c r="R399" s="276"/>
      <c r="S399" s="276"/>
      <c r="T399" s="276"/>
      <c r="U399" s="276"/>
      <c r="V399" s="276"/>
    </row>
    <row r="400" spans="1:22" ht="16.5" customHeight="1">
      <c r="A400" s="276"/>
      <c r="B400" s="276"/>
      <c r="C400" s="420"/>
      <c r="D400" s="276"/>
      <c r="E400" s="276"/>
      <c r="F400" s="276"/>
      <c r="G400" s="276"/>
      <c r="H400" s="276"/>
      <c r="I400" s="276"/>
      <c r="J400" s="276"/>
      <c r="K400" s="276"/>
      <c r="L400" s="276"/>
      <c r="M400" s="276"/>
      <c r="N400" s="276"/>
      <c r="O400" s="276"/>
      <c r="P400" s="276"/>
      <c r="Q400" s="276"/>
      <c r="R400" s="276"/>
      <c r="S400" s="276"/>
      <c r="T400" s="276"/>
      <c r="U400" s="276"/>
      <c r="V400" s="276"/>
    </row>
    <row r="401" spans="1:22" ht="16.5" customHeight="1">
      <c r="A401" s="276"/>
      <c r="B401" s="276"/>
      <c r="C401" s="420"/>
      <c r="D401" s="276"/>
      <c r="E401" s="276"/>
      <c r="F401" s="276"/>
      <c r="G401" s="276"/>
      <c r="H401" s="276"/>
      <c r="I401" s="276"/>
      <c r="J401" s="276"/>
      <c r="K401" s="276"/>
      <c r="L401" s="276"/>
      <c r="M401" s="276"/>
      <c r="N401" s="276"/>
      <c r="O401" s="276"/>
      <c r="P401" s="276"/>
      <c r="Q401" s="276"/>
      <c r="R401" s="276"/>
      <c r="S401" s="276"/>
      <c r="T401" s="276"/>
      <c r="U401" s="276"/>
      <c r="V401" s="276"/>
    </row>
    <row r="402" spans="1:22" ht="16.5" customHeight="1">
      <c r="A402" s="276"/>
      <c r="B402" s="276"/>
      <c r="C402" s="420"/>
      <c r="D402" s="276"/>
      <c r="E402" s="276"/>
      <c r="F402" s="276"/>
      <c r="G402" s="276"/>
      <c r="H402" s="276"/>
      <c r="I402" s="276"/>
      <c r="J402" s="276"/>
      <c r="K402" s="276"/>
      <c r="L402" s="276"/>
      <c r="M402" s="276"/>
      <c r="N402" s="276"/>
      <c r="O402" s="276"/>
      <c r="P402" s="276"/>
      <c r="Q402" s="276"/>
      <c r="R402" s="276"/>
      <c r="S402" s="276"/>
      <c r="T402" s="276"/>
      <c r="U402" s="276"/>
      <c r="V402" s="276"/>
    </row>
    <row r="403" spans="1:22" ht="16.5" customHeight="1">
      <c r="A403" s="276"/>
      <c r="B403" s="276"/>
      <c r="C403" s="420"/>
      <c r="D403" s="276"/>
      <c r="E403" s="276"/>
      <c r="F403" s="276"/>
      <c r="G403" s="276"/>
      <c r="H403" s="276"/>
      <c r="I403" s="276"/>
      <c r="J403" s="276"/>
      <c r="K403" s="276"/>
      <c r="L403" s="276"/>
      <c r="M403" s="276"/>
      <c r="N403" s="276"/>
      <c r="O403" s="276"/>
      <c r="P403" s="276"/>
      <c r="Q403" s="276"/>
      <c r="R403" s="276"/>
      <c r="S403" s="276"/>
      <c r="T403" s="276"/>
      <c r="U403" s="276"/>
      <c r="V403" s="276"/>
    </row>
    <row r="404" spans="1:22" ht="16.5" customHeight="1">
      <c r="A404" s="276"/>
      <c r="B404" s="276"/>
      <c r="C404" s="420"/>
      <c r="D404" s="276"/>
      <c r="E404" s="276"/>
      <c r="F404" s="276"/>
      <c r="G404" s="276"/>
      <c r="H404" s="276"/>
      <c r="I404" s="276"/>
      <c r="J404" s="276"/>
      <c r="K404" s="276"/>
      <c r="L404" s="276"/>
      <c r="M404" s="276"/>
      <c r="N404" s="276"/>
      <c r="O404" s="276"/>
      <c r="P404" s="276"/>
      <c r="Q404" s="276"/>
      <c r="R404" s="276"/>
      <c r="S404" s="276"/>
      <c r="T404" s="276"/>
      <c r="U404" s="276"/>
      <c r="V404" s="276"/>
    </row>
    <row r="405" spans="1:22" ht="16.5" customHeight="1">
      <c r="A405" s="276"/>
      <c r="B405" s="276"/>
      <c r="C405" s="420"/>
      <c r="D405" s="276"/>
      <c r="E405" s="276"/>
      <c r="F405" s="276"/>
      <c r="G405" s="276"/>
      <c r="H405" s="276"/>
      <c r="I405" s="276"/>
      <c r="J405" s="276"/>
      <c r="K405" s="276"/>
      <c r="L405" s="276"/>
      <c r="M405" s="276"/>
      <c r="N405" s="276"/>
      <c r="O405" s="276"/>
      <c r="P405" s="276"/>
      <c r="Q405" s="276"/>
      <c r="R405" s="276"/>
      <c r="S405" s="276"/>
      <c r="T405" s="276"/>
      <c r="U405" s="276"/>
      <c r="V405" s="276"/>
    </row>
    <row r="406" spans="1:22" ht="16.5" customHeight="1">
      <c r="A406" s="276"/>
      <c r="B406" s="276"/>
      <c r="C406" s="420"/>
      <c r="D406" s="276"/>
      <c r="E406" s="276"/>
      <c r="F406" s="276"/>
      <c r="G406" s="276"/>
      <c r="H406" s="276"/>
      <c r="I406" s="276"/>
      <c r="J406" s="276"/>
      <c r="K406" s="276"/>
      <c r="L406" s="276"/>
      <c r="M406" s="276"/>
      <c r="N406" s="276"/>
      <c r="O406" s="276"/>
      <c r="P406" s="276"/>
      <c r="Q406" s="276"/>
      <c r="R406" s="276"/>
      <c r="S406" s="276"/>
      <c r="T406" s="276"/>
      <c r="U406" s="276"/>
      <c r="V406" s="276"/>
    </row>
    <row r="407" spans="1:22" ht="16.5" customHeight="1">
      <c r="A407" s="276"/>
      <c r="B407" s="276"/>
      <c r="C407" s="420"/>
      <c r="D407" s="276"/>
      <c r="E407" s="276"/>
      <c r="F407" s="276"/>
      <c r="G407" s="276"/>
      <c r="H407" s="276"/>
      <c r="I407" s="276"/>
      <c r="J407" s="276"/>
      <c r="K407" s="276"/>
      <c r="L407" s="276"/>
      <c r="M407" s="276"/>
      <c r="N407" s="276"/>
      <c r="O407" s="276"/>
      <c r="P407" s="276"/>
      <c r="Q407" s="276"/>
      <c r="R407" s="276"/>
      <c r="S407" s="276"/>
      <c r="T407" s="276"/>
      <c r="U407" s="276"/>
      <c r="V407" s="276"/>
    </row>
    <row r="408" spans="1:22" ht="16.5" customHeight="1">
      <c r="A408" s="276"/>
      <c r="B408" s="276"/>
      <c r="C408" s="420"/>
      <c r="D408" s="276"/>
      <c r="E408" s="276"/>
      <c r="F408" s="276"/>
      <c r="G408" s="276"/>
      <c r="H408" s="276"/>
      <c r="I408" s="276"/>
      <c r="J408" s="276"/>
      <c r="K408" s="276"/>
      <c r="L408" s="276"/>
      <c r="M408" s="276"/>
      <c r="N408" s="276"/>
      <c r="O408" s="276"/>
      <c r="P408" s="276"/>
      <c r="Q408" s="276"/>
      <c r="R408" s="276"/>
      <c r="S408" s="276"/>
      <c r="T408" s="276"/>
      <c r="U408" s="276"/>
      <c r="V408" s="276"/>
    </row>
    <row r="409" spans="1:22" ht="16.5" customHeight="1">
      <c r="A409" s="276"/>
      <c r="B409" s="276"/>
      <c r="C409" s="420"/>
      <c r="D409" s="276"/>
      <c r="E409" s="276"/>
      <c r="F409" s="276"/>
      <c r="G409" s="276"/>
      <c r="H409" s="276"/>
      <c r="I409" s="276"/>
      <c r="J409" s="276"/>
      <c r="K409" s="276"/>
      <c r="L409" s="276"/>
      <c r="M409" s="276"/>
      <c r="N409" s="276"/>
      <c r="O409" s="276"/>
      <c r="P409" s="276"/>
      <c r="Q409" s="276"/>
      <c r="R409" s="276"/>
      <c r="S409" s="276"/>
      <c r="T409" s="276"/>
      <c r="U409" s="276"/>
      <c r="V409" s="276"/>
    </row>
    <row r="410" spans="1:22" ht="16.5" customHeight="1">
      <c r="A410" s="276"/>
      <c r="B410" s="276"/>
      <c r="C410" s="420"/>
      <c r="D410" s="276"/>
      <c r="E410" s="276"/>
      <c r="F410" s="276"/>
      <c r="G410" s="276"/>
      <c r="H410" s="276"/>
      <c r="I410" s="276"/>
      <c r="J410" s="276"/>
      <c r="K410" s="276"/>
      <c r="L410" s="276"/>
      <c r="M410" s="276"/>
      <c r="N410" s="276"/>
      <c r="O410" s="276"/>
      <c r="P410" s="276"/>
      <c r="Q410" s="276"/>
      <c r="R410" s="276"/>
      <c r="S410" s="276"/>
      <c r="T410" s="276"/>
      <c r="U410" s="276"/>
      <c r="V410" s="276"/>
    </row>
    <row r="411" spans="1:22" ht="16.5" customHeight="1">
      <c r="A411" s="276"/>
      <c r="B411" s="276"/>
      <c r="C411" s="420"/>
      <c r="D411" s="276"/>
      <c r="E411" s="276"/>
      <c r="F411" s="276"/>
      <c r="G411" s="276"/>
      <c r="H411" s="276"/>
      <c r="I411" s="276"/>
      <c r="J411" s="276"/>
      <c r="K411" s="276"/>
      <c r="L411" s="276"/>
      <c r="M411" s="276"/>
      <c r="N411" s="276"/>
      <c r="O411" s="276"/>
      <c r="P411" s="276"/>
      <c r="Q411" s="276"/>
      <c r="R411" s="276"/>
      <c r="S411" s="276"/>
      <c r="T411" s="276"/>
      <c r="U411" s="276"/>
      <c r="V411" s="276"/>
    </row>
    <row r="412" spans="1:22" ht="16.5" customHeight="1">
      <c r="A412" s="276"/>
      <c r="B412" s="276"/>
      <c r="C412" s="420"/>
      <c r="D412" s="276"/>
      <c r="E412" s="276"/>
      <c r="F412" s="276"/>
      <c r="G412" s="276"/>
      <c r="H412" s="276"/>
      <c r="I412" s="276"/>
      <c r="J412" s="276"/>
      <c r="K412" s="276"/>
      <c r="L412" s="276"/>
      <c r="M412" s="276"/>
      <c r="N412" s="276"/>
      <c r="O412" s="276"/>
      <c r="P412" s="276"/>
      <c r="Q412" s="276"/>
      <c r="R412" s="276"/>
      <c r="S412" s="276"/>
      <c r="T412" s="276"/>
      <c r="U412" s="276"/>
      <c r="V412" s="276"/>
    </row>
    <row r="413" spans="1:22" ht="16.5" customHeight="1">
      <c r="A413" s="276"/>
      <c r="B413" s="276"/>
      <c r="C413" s="420"/>
      <c r="D413" s="276"/>
      <c r="E413" s="276"/>
      <c r="F413" s="276"/>
      <c r="G413" s="276"/>
      <c r="H413" s="276"/>
      <c r="I413" s="276"/>
      <c r="J413" s="276"/>
      <c r="K413" s="276"/>
      <c r="L413" s="276"/>
      <c r="M413" s="276"/>
      <c r="N413" s="276"/>
      <c r="O413" s="276"/>
      <c r="P413" s="276"/>
      <c r="Q413" s="276"/>
      <c r="R413" s="276"/>
      <c r="S413" s="276"/>
      <c r="T413" s="276"/>
      <c r="U413" s="276"/>
      <c r="V413" s="276"/>
    </row>
    <row r="414" spans="1:22" ht="16.5" customHeight="1">
      <c r="A414" s="276"/>
      <c r="B414" s="276"/>
      <c r="C414" s="420"/>
      <c r="D414" s="276"/>
      <c r="E414" s="276"/>
      <c r="F414" s="276"/>
      <c r="G414" s="276"/>
      <c r="H414" s="276"/>
      <c r="I414" s="276"/>
      <c r="J414" s="276"/>
      <c r="K414" s="276"/>
      <c r="L414" s="276"/>
      <c r="M414" s="276"/>
      <c r="N414" s="276"/>
      <c r="O414" s="276"/>
      <c r="P414" s="276"/>
      <c r="Q414" s="276"/>
      <c r="R414" s="276"/>
      <c r="S414" s="276"/>
      <c r="T414" s="276"/>
      <c r="U414" s="276"/>
      <c r="V414" s="276"/>
    </row>
    <row r="415" spans="1:22" ht="16.5" customHeight="1">
      <c r="A415" s="276"/>
      <c r="B415" s="276"/>
      <c r="C415" s="420"/>
      <c r="D415" s="276"/>
      <c r="E415" s="276"/>
      <c r="F415" s="276"/>
      <c r="G415" s="276"/>
      <c r="H415" s="276"/>
      <c r="I415" s="276"/>
      <c r="J415" s="276"/>
      <c r="K415" s="276"/>
      <c r="L415" s="276"/>
      <c r="M415" s="276"/>
      <c r="N415" s="276"/>
      <c r="O415" s="276"/>
      <c r="P415" s="276"/>
      <c r="Q415" s="276"/>
      <c r="R415" s="276"/>
      <c r="S415" s="276"/>
      <c r="T415" s="276"/>
      <c r="U415" s="276"/>
      <c r="V415" s="276"/>
    </row>
    <row r="416" spans="1:22" ht="16.5" customHeight="1">
      <c r="A416" s="276"/>
      <c r="B416" s="276"/>
      <c r="C416" s="420"/>
      <c r="D416" s="276"/>
      <c r="E416" s="276"/>
      <c r="F416" s="276"/>
      <c r="G416" s="276"/>
      <c r="H416" s="276"/>
      <c r="I416" s="276"/>
      <c r="J416" s="276"/>
      <c r="K416" s="276"/>
      <c r="L416" s="276"/>
      <c r="M416" s="276"/>
      <c r="N416" s="276"/>
      <c r="O416" s="276"/>
      <c r="P416" s="276"/>
      <c r="Q416" s="276"/>
      <c r="R416" s="276"/>
      <c r="S416" s="276"/>
      <c r="T416" s="276"/>
      <c r="U416" s="276"/>
      <c r="V416" s="276"/>
    </row>
    <row r="417" spans="1:22" ht="16.5" customHeight="1">
      <c r="A417" s="276"/>
      <c r="B417" s="276"/>
      <c r="C417" s="420"/>
      <c r="D417" s="276"/>
      <c r="E417" s="276"/>
      <c r="F417" s="276"/>
      <c r="G417" s="276"/>
      <c r="H417" s="276"/>
      <c r="I417" s="276"/>
      <c r="J417" s="276"/>
      <c r="K417" s="276"/>
      <c r="L417" s="276"/>
      <c r="M417" s="276"/>
      <c r="N417" s="276"/>
      <c r="O417" s="276"/>
      <c r="P417" s="276"/>
      <c r="Q417" s="276"/>
      <c r="R417" s="276"/>
      <c r="S417" s="276"/>
      <c r="T417" s="276"/>
      <c r="U417" s="276"/>
      <c r="V417" s="276"/>
    </row>
    <row r="418" spans="1:22" ht="16.5" customHeight="1">
      <c r="A418" s="276"/>
      <c r="B418" s="276"/>
      <c r="C418" s="420"/>
      <c r="D418" s="276"/>
      <c r="E418" s="276"/>
      <c r="F418" s="276"/>
      <c r="G418" s="276"/>
      <c r="H418" s="276"/>
      <c r="I418" s="276"/>
      <c r="J418" s="276"/>
      <c r="K418" s="276"/>
      <c r="L418" s="276"/>
      <c r="M418" s="276"/>
      <c r="N418" s="276"/>
      <c r="O418" s="276"/>
      <c r="P418" s="276"/>
      <c r="Q418" s="276"/>
      <c r="R418" s="276"/>
      <c r="S418" s="276"/>
      <c r="T418" s="276"/>
      <c r="U418" s="276"/>
      <c r="V418" s="276"/>
    </row>
    <row r="419" spans="1:22" ht="16.5" customHeight="1">
      <c r="A419" s="276"/>
      <c r="B419" s="276"/>
      <c r="C419" s="420"/>
      <c r="D419" s="276"/>
      <c r="E419" s="276"/>
      <c r="F419" s="276"/>
      <c r="G419" s="276"/>
      <c r="H419" s="276"/>
      <c r="I419" s="276"/>
      <c r="J419" s="276"/>
      <c r="K419" s="276"/>
      <c r="L419" s="276"/>
      <c r="M419" s="276"/>
      <c r="N419" s="276"/>
      <c r="O419" s="276"/>
      <c r="P419" s="276"/>
      <c r="Q419" s="276"/>
      <c r="R419" s="276"/>
      <c r="S419" s="276"/>
      <c r="T419" s="276"/>
      <c r="U419" s="276"/>
      <c r="V419" s="276"/>
    </row>
    <row r="420" spans="1:22" ht="16.5" customHeight="1">
      <c r="A420" s="276"/>
      <c r="B420" s="276"/>
      <c r="C420" s="420"/>
      <c r="D420" s="276"/>
      <c r="E420" s="276"/>
      <c r="F420" s="276"/>
      <c r="G420" s="276"/>
      <c r="H420" s="276"/>
      <c r="I420" s="276"/>
      <c r="J420" s="276"/>
      <c r="K420" s="276"/>
      <c r="L420" s="276"/>
      <c r="M420" s="276"/>
      <c r="N420" s="276"/>
      <c r="O420" s="276"/>
      <c r="P420" s="276"/>
      <c r="Q420" s="276"/>
      <c r="R420" s="276"/>
      <c r="S420" s="276"/>
      <c r="T420" s="276"/>
      <c r="U420" s="276"/>
      <c r="V420" s="276"/>
    </row>
    <row r="421" spans="1:22" ht="16.5" customHeight="1">
      <c r="A421" s="276"/>
      <c r="B421" s="276"/>
      <c r="C421" s="420"/>
      <c r="D421" s="276"/>
      <c r="E421" s="276"/>
      <c r="F421" s="276"/>
      <c r="G421" s="276"/>
      <c r="H421" s="276"/>
      <c r="I421" s="276"/>
      <c r="J421" s="276"/>
      <c r="K421" s="276"/>
      <c r="L421" s="276"/>
      <c r="M421" s="276"/>
      <c r="N421" s="276"/>
      <c r="O421" s="276"/>
      <c r="P421" s="276"/>
      <c r="Q421" s="276"/>
      <c r="R421" s="276"/>
      <c r="S421" s="276"/>
      <c r="T421" s="276"/>
      <c r="U421" s="276"/>
      <c r="V421" s="276"/>
    </row>
    <row r="422" spans="1:22" ht="16.5" customHeight="1">
      <c r="A422" s="276"/>
      <c r="B422" s="276"/>
      <c r="C422" s="420"/>
      <c r="D422" s="276"/>
      <c r="E422" s="276"/>
      <c r="F422" s="276"/>
      <c r="G422" s="276"/>
      <c r="H422" s="276"/>
      <c r="I422" s="276"/>
      <c r="J422" s="276"/>
      <c r="K422" s="276"/>
      <c r="L422" s="276"/>
      <c r="M422" s="276"/>
      <c r="N422" s="276"/>
      <c r="O422" s="276"/>
      <c r="P422" s="276"/>
      <c r="Q422" s="276"/>
      <c r="R422" s="276"/>
      <c r="S422" s="276"/>
      <c r="T422" s="276"/>
      <c r="U422" s="276"/>
      <c r="V422" s="276"/>
    </row>
    <row r="423" spans="1:22" ht="16.5" customHeight="1">
      <c r="A423" s="276"/>
      <c r="B423" s="276"/>
      <c r="C423" s="420"/>
      <c r="D423" s="276"/>
      <c r="E423" s="276"/>
      <c r="F423" s="276"/>
      <c r="G423" s="276"/>
      <c r="H423" s="276"/>
      <c r="I423" s="276"/>
      <c r="J423" s="276"/>
      <c r="K423" s="276"/>
      <c r="L423" s="276"/>
      <c r="M423" s="276"/>
      <c r="N423" s="276"/>
      <c r="O423" s="276"/>
      <c r="P423" s="276"/>
      <c r="Q423" s="276"/>
      <c r="R423" s="276"/>
      <c r="S423" s="276"/>
      <c r="T423" s="276"/>
      <c r="U423" s="276"/>
      <c r="V423" s="276"/>
    </row>
    <row r="424" spans="1:22" ht="16.5" customHeight="1">
      <c r="A424" s="276"/>
      <c r="B424" s="276"/>
      <c r="C424" s="420"/>
      <c r="D424" s="276"/>
      <c r="E424" s="276"/>
      <c r="F424" s="276"/>
      <c r="G424" s="276"/>
      <c r="H424" s="276"/>
      <c r="I424" s="276"/>
      <c r="J424" s="276"/>
      <c r="K424" s="276"/>
      <c r="L424" s="276"/>
      <c r="M424" s="276"/>
      <c r="N424" s="276"/>
      <c r="O424" s="276"/>
      <c r="P424" s="276"/>
      <c r="Q424" s="276"/>
      <c r="R424" s="276"/>
      <c r="S424" s="276"/>
      <c r="T424" s="276"/>
      <c r="U424" s="276"/>
      <c r="V424" s="276"/>
    </row>
    <row r="425" spans="1:22" ht="16.5" customHeight="1">
      <c r="A425" s="276"/>
      <c r="B425" s="276"/>
      <c r="C425" s="420"/>
      <c r="D425" s="276"/>
      <c r="E425" s="276"/>
      <c r="F425" s="276"/>
      <c r="G425" s="276"/>
      <c r="H425" s="276"/>
      <c r="I425" s="276"/>
      <c r="J425" s="276"/>
      <c r="K425" s="276"/>
      <c r="L425" s="276"/>
      <c r="M425" s="276"/>
      <c r="N425" s="276"/>
      <c r="O425" s="276"/>
      <c r="P425" s="276"/>
      <c r="Q425" s="276"/>
      <c r="R425" s="276"/>
      <c r="S425" s="276"/>
      <c r="T425" s="276"/>
      <c r="U425" s="276"/>
      <c r="V425" s="276"/>
    </row>
    <row r="426" spans="1:22" ht="16.5" customHeight="1">
      <c r="A426" s="276"/>
      <c r="B426" s="276"/>
      <c r="C426" s="420"/>
      <c r="D426" s="276"/>
      <c r="E426" s="276"/>
      <c r="F426" s="276"/>
      <c r="G426" s="276"/>
      <c r="H426" s="276"/>
      <c r="I426" s="276"/>
      <c r="J426" s="276"/>
      <c r="K426" s="276"/>
      <c r="L426" s="276"/>
      <c r="M426" s="276"/>
      <c r="N426" s="276"/>
      <c r="O426" s="276"/>
      <c r="P426" s="276"/>
      <c r="Q426" s="276"/>
      <c r="R426" s="276"/>
      <c r="S426" s="276"/>
      <c r="T426" s="276"/>
      <c r="U426" s="276"/>
      <c r="V426" s="276"/>
    </row>
    <row r="427" spans="1:22" ht="16.5" customHeight="1">
      <c r="A427" s="276"/>
      <c r="B427" s="276"/>
      <c r="C427" s="420"/>
      <c r="D427" s="276"/>
      <c r="E427" s="276"/>
      <c r="F427" s="276"/>
      <c r="G427" s="276"/>
      <c r="H427" s="276"/>
      <c r="I427" s="276"/>
      <c r="J427" s="276"/>
      <c r="K427" s="276"/>
      <c r="L427" s="276"/>
      <c r="M427" s="276"/>
      <c r="N427" s="276"/>
      <c r="O427" s="276"/>
      <c r="P427" s="276"/>
      <c r="Q427" s="276"/>
      <c r="R427" s="276"/>
      <c r="S427" s="276"/>
      <c r="T427" s="276"/>
      <c r="U427" s="276"/>
      <c r="V427" s="276"/>
    </row>
    <row r="428" spans="1:22" ht="16.5" customHeight="1">
      <c r="A428" s="276"/>
      <c r="B428" s="276"/>
      <c r="C428" s="420"/>
      <c r="D428" s="276"/>
      <c r="E428" s="276"/>
      <c r="F428" s="276"/>
      <c r="G428" s="276"/>
      <c r="H428" s="276"/>
      <c r="I428" s="276"/>
      <c r="J428" s="276"/>
      <c r="K428" s="276"/>
      <c r="L428" s="276"/>
      <c r="M428" s="276"/>
      <c r="N428" s="276"/>
      <c r="O428" s="276"/>
      <c r="P428" s="276"/>
      <c r="Q428" s="276"/>
      <c r="R428" s="276"/>
      <c r="S428" s="276"/>
      <c r="T428" s="276"/>
      <c r="U428" s="276"/>
      <c r="V428" s="276"/>
    </row>
    <row r="429" spans="1:22" ht="16.5" customHeight="1">
      <c r="A429" s="276"/>
      <c r="B429" s="276"/>
      <c r="C429" s="420"/>
      <c r="D429" s="276"/>
      <c r="E429" s="276"/>
      <c r="F429" s="276"/>
      <c r="G429" s="276"/>
      <c r="H429" s="276"/>
      <c r="I429" s="276"/>
      <c r="J429" s="276"/>
      <c r="K429" s="276"/>
      <c r="L429" s="276"/>
      <c r="M429" s="276"/>
      <c r="N429" s="276"/>
      <c r="O429" s="276"/>
      <c r="P429" s="276"/>
      <c r="Q429" s="276"/>
      <c r="R429" s="276"/>
      <c r="S429" s="276"/>
      <c r="T429" s="276"/>
      <c r="U429" s="276"/>
      <c r="V429" s="276"/>
    </row>
    <row r="430" spans="1:22" ht="16.5" customHeight="1">
      <c r="A430" s="276"/>
      <c r="B430" s="276"/>
      <c r="C430" s="420"/>
      <c r="D430" s="276"/>
      <c r="E430" s="276"/>
      <c r="F430" s="276"/>
      <c r="G430" s="276"/>
      <c r="H430" s="276"/>
      <c r="I430" s="276"/>
      <c r="J430" s="276"/>
      <c r="K430" s="276"/>
      <c r="L430" s="276"/>
      <c r="M430" s="276"/>
      <c r="N430" s="276"/>
      <c r="O430" s="276"/>
      <c r="P430" s="276"/>
      <c r="Q430" s="276"/>
      <c r="R430" s="276"/>
      <c r="S430" s="276"/>
      <c r="T430" s="276"/>
      <c r="U430" s="276"/>
      <c r="V430" s="276"/>
    </row>
    <row r="431" spans="1:22" ht="16.5" customHeight="1">
      <c r="A431" s="276"/>
      <c r="B431" s="276"/>
      <c r="C431" s="420"/>
      <c r="D431" s="276"/>
      <c r="E431" s="276"/>
      <c r="F431" s="276"/>
      <c r="G431" s="276"/>
      <c r="H431" s="276"/>
      <c r="I431" s="276"/>
      <c r="J431" s="276"/>
      <c r="K431" s="276"/>
      <c r="L431" s="276"/>
      <c r="M431" s="276"/>
      <c r="N431" s="276"/>
      <c r="O431" s="276"/>
      <c r="P431" s="276"/>
      <c r="Q431" s="276"/>
      <c r="R431" s="276"/>
      <c r="S431" s="276"/>
      <c r="T431" s="276"/>
      <c r="U431" s="276"/>
      <c r="V431" s="276"/>
    </row>
    <row r="432" spans="1:22" ht="16.5" customHeight="1">
      <c r="A432" s="276"/>
      <c r="B432" s="276"/>
      <c r="C432" s="420"/>
      <c r="D432" s="276"/>
      <c r="E432" s="276"/>
      <c r="F432" s="276"/>
      <c r="G432" s="276"/>
      <c r="H432" s="276"/>
      <c r="I432" s="276"/>
      <c r="J432" s="276"/>
      <c r="K432" s="276"/>
      <c r="L432" s="276"/>
      <c r="M432" s="276"/>
      <c r="N432" s="276"/>
      <c r="O432" s="276"/>
      <c r="P432" s="276"/>
      <c r="Q432" s="276"/>
      <c r="R432" s="276"/>
      <c r="S432" s="276"/>
      <c r="T432" s="276"/>
      <c r="U432" s="276"/>
      <c r="V432" s="276"/>
    </row>
    <row r="433" spans="1:22" ht="16.5" customHeight="1">
      <c r="A433" s="276"/>
      <c r="B433" s="276"/>
      <c r="C433" s="420"/>
      <c r="D433" s="276"/>
      <c r="E433" s="276"/>
      <c r="F433" s="276"/>
      <c r="G433" s="276"/>
      <c r="H433" s="276"/>
      <c r="I433" s="276"/>
      <c r="J433" s="276"/>
      <c r="K433" s="276"/>
      <c r="L433" s="276"/>
      <c r="M433" s="276"/>
      <c r="N433" s="276"/>
      <c r="O433" s="276"/>
      <c r="P433" s="276"/>
      <c r="Q433" s="276"/>
      <c r="R433" s="276"/>
      <c r="S433" s="276"/>
      <c r="T433" s="276"/>
      <c r="U433" s="276"/>
      <c r="V433" s="276"/>
    </row>
    <row r="434" spans="1:22" ht="16.5" customHeight="1">
      <c r="A434" s="276"/>
      <c r="B434" s="276"/>
      <c r="C434" s="420"/>
      <c r="D434" s="276"/>
      <c r="E434" s="276"/>
      <c r="F434" s="276"/>
      <c r="G434" s="276"/>
      <c r="H434" s="276"/>
      <c r="I434" s="276"/>
      <c r="J434" s="276"/>
      <c r="K434" s="276"/>
      <c r="L434" s="276"/>
      <c r="M434" s="276"/>
      <c r="N434" s="276"/>
      <c r="O434" s="276"/>
      <c r="P434" s="276"/>
      <c r="Q434" s="276"/>
      <c r="R434" s="276"/>
      <c r="S434" s="276"/>
      <c r="T434" s="276"/>
      <c r="U434" s="276"/>
      <c r="V434" s="276"/>
    </row>
    <row r="435" spans="1:22" ht="16.5" customHeight="1">
      <c r="A435" s="276"/>
      <c r="B435" s="276"/>
      <c r="C435" s="420"/>
      <c r="D435" s="276"/>
      <c r="E435" s="276"/>
      <c r="F435" s="276"/>
      <c r="G435" s="276"/>
      <c r="H435" s="276"/>
      <c r="I435" s="276"/>
      <c r="J435" s="276"/>
      <c r="K435" s="276"/>
      <c r="L435" s="276"/>
      <c r="M435" s="276"/>
      <c r="N435" s="276"/>
      <c r="O435" s="276"/>
      <c r="P435" s="276"/>
      <c r="Q435" s="276"/>
      <c r="R435" s="276"/>
      <c r="S435" s="276"/>
      <c r="T435" s="276"/>
      <c r="U435" s="276"/>
      <c r="V435" s="276"/>
    </row>
    <row r="436" spans="1:22" ht="16.5" customHeight="1">
      <c r="A436" s="276"/>
      <c r="B436" s="276"/>
      <c r="C436" s="420"/>
      <c r="D436" s="276"/>
      <c r="E436" s="276"/>
      <c r="F436" s="276"/>
      <c r="G436" s="276"/>
      <c r="H436" s="276"/>
      <c r="I436" s="276"/>
      <c r="J436" s="276"/>
      <c r="K436" s="276"/>
      <c r="L436" s="276"/>
      <c r="M436" s="276"/>
      <c r="N436" s="276"/>
      <c r="O436" s="276"/>
      <c r="P436" s="276"/>
      <c r="Q436" s="276"/>
      <c r="R436" s="276"/>
      <c r="S436" s="276"/>
      <c r="T436" s="276"/>
      <c r="U436" s="276"/>
      <c r="V436" s="276"/>
    </row>
    <row r="437" spans="1:22" ht="16.5" customHeight="1">
      <c r="A437" s="276"/>
      <c r="B437" s="276"/>
      <c r="C437" s="420"/>
      <c r="D437" s="276"/>
      <c r="E437" s="276"/>
      <c r="F437" s="276"/>
      <c r="G437" s="276"/>
      <c r="H437" s="276"/>
      <c r="I437" s="276"/>
      <c r="J437" s="276"/>
      <c r="K437" s="276"/>
      <c r="L437" s="276"/>
      <c r="M437" s="276"/>
      <c r="N437" s="276"/>
      <c r="O437" s="276"/>
      <c r="P437" s="276"/>
      <c r="Q437" s="276"/>
      <c r="R437" s="276"/>
      <c r="S437" s="276"/>
      <c r="T437" s="276"/>
      <c r="U437" s="276"/>
      <c r="V437" s="276"/>
    </row>
    <row r="438" spans="1:22" ht="16.5" customHeight="1">
      <c r="A438" s="276"/>
      <c r="B438" s="276"/>
      <c r="C438" s="420"/>
      <c r="D438" s="276"/>
      <c r="E438" s="276"/>
      <c r="F438" s="276"/>
      <c r="G438" s="276"/>
      <c r="H438" s="276"/>
      <c r="I438" s="276"/>
      <c r="J438" s="276"/>
      <c r="K438" s="276"/>
      <c r="L438" s="276"/>
      <c r="M438" s="276"/>
      <c r="N438" s="276"/>
      <c r="O438" s="276"/>
      <c r="P438" s="276"/>
      <c r="Q438" s="276"/>
      <c r="R438" s="276"/>
      <c r="S438" s="276"/>
      <c r="T438" s="276"/>
      <c r="U438" s="276"/>
      <c r="V438" s="276"/>
    </row>
    <row r="439" spans="1:22" ht="16.5" customHeight="1">
      <c r="A439" s="276"/>
      <c r="B439" s="276"/>
      <c r="C439" s="420"/>
      <c r="D439" s="276"/>
      <c r="E439" s="276"/>
      <c r="F439" s="276"/>
      <c r="G439" s="276"/>
      <c r="H439" s="276"/>
      <c r="I439" s="276"/>
      <c r="J439" s="276"/>
      <c r="K439" s="276"/>
      <c r="L439" s="276"/>
      <c r="M439" s="276"/>
      <c r="N439" s="276"/>
      <c r="O439" s="276"/>
      <c r="P439" s="276"/>
      <c r="Q439" s="276"/>
      <c r="R439" s="276"/>
      <c r="S439" s="276"/>
      <c r="T439" s="276"/>
      <c r="U439" s="276"/>
      <c r="V439" s="276"/>
    </row>
    <row r="440" spans="1:22" ht="16.5" customHeight="1">
      <c r="A440" s="276"/>
      <c r="B440" s="276"/>
      <c r="C440" s="420"/>
      <c r="D440" s="276"/>
      <c r="E440" s="276"/>
      <c r="F440" s="276"/>
      <c r="G440" s="276"/>
      <c r="H440" s="276"/>
      <c r="I440" s="276"/>
      <c r="J440" s="276"/>
      <c r="K440" s="276"/>
      <c r="L440" s="276"/>
      <c r="M440" s="276"/>
      <c r="N440" s="276"/>
      <c r="O440" s="276"/>
      <c r="P440" s="276"/>
      <c r="Q440" s="276"/>
      <c r="R440" s="276"/>
      <c r="S440" s="276"/>
      <c r="T440" s="276"/>
      <c r="U440" s="276"/>
      <c r="V440" s="276"/>
    </row>
    <row r="441" spans="1:22" ht="16.5" customHeight="1">
      <c r="A441" s="276"/>
      <c r="B441" s="276"/>
      <c r="C441" s="420"/>
      <c r="D441" s="276"/>
      <c r="E441" s="276"/>
      <c r="F441" s="276"/>
      <c r="G441" s="276"/>
      <c r="H441" s="276"/>
      <c r="I441" s="276"/>
      <c r="J441" s="276"/>
      <c r="K441" s="276"/>
      <c r="L441" s="276"/>
      <c r="M441" s="276"/>
      <c r="N441" s="276"/>
      <c r="O441" s="276"/>
      <c r="P441" s="276"/>
      <c r="Q441" s="276"/>
      <c r="R441" s="276"/>
      <c r="S441" s="276"/>
      <c r="T441" s="276"/>
      <c r="U441" s="276"/>
      <c r="V441" s="276"/>
    </row>
    <row r="442" spans="1:22" ht="16.5" customHeight="1">
      <c r="A442" s="276"/>
      <c r="B442" s="276"/>
      <c r="C442" s="420"/>
      <c r="D442" s="276"/>
      <c r="E442" s="276"/>
      <c r="F442" s="276"/>
      <c r="G442" s="276"/>
      <c r="H442" s="276"/>
      <c r="I442" s="276"/>
      <c r="J442" s="276"/>
      <c r="K442" s="276"/>
      <c r="L442" s="276"/>
      <c r="M442" s="276"/>
      <c r="N442" s="276"/>
      <c r="O442" s="276"/>
      <c r="P442" s="276"/>
      <c r="Q442" s="276"/>
      <c r="R442" s="276"/>
      <c r="S442" s="276"/>
      <c r="T442" s="276"/>
      <c r="U442" s="276"/>
      <c r="V442" s="276"/>
    </row>
    <row r="443" spans="1:22" ht="16.5" customHeight="1">
      <c r="A443" s="276"/>
      <c r="B443" s="276"/>
      <c r="C443" s="420"/>
      <c r="D443" s="276"/>
      <c r="E443" s="276"/>
      <c r="F443" s="276"/>
      <c r="G443" s="276"/>
      <c r="H443" s="276"/>
      <c r="I443" s="276"/>
      <c r="J443" s="276"/>
      <c r="K443" s="276"/>
      <c r="L443" s="276"/>
      <c r="M443" s="276"/>
      <c r="N443" s="276"/>
      <c r="O443" s="276"/>
      <c r="P443" s="276"/>
      <c r="Q443" s="276"/>
      <c r="R443" s="276"/>
      <c r="S443" s="276"/>
      <c r="T443" s="276"/>
      <c r="U443" s="276"/>
      <c r="V443" s="276"/>
    </row>
    <row r="444" spans="1:22" ht="16.5" customHeight="1">
      <c r="A444" s="276"/>
      <c r="B444" s="276"/>
      <c r="C444" s="420"/>
      <c r="D444" s="276"/>
      <c r="E444" s="276"/>
      <c r="F444" s="276"/>
      <c r="G444" s="276"/>
      <c r="H444" s="276"/>
      <c r="I444" s="276"/>
      <c r="J444" s="276"/>
      <c r="K444" s="276"/>
      <c r="L444" s="276"/>
      <c r="M444" s="276"/>
      <c r="N444" s="276"/>
      <c r="O444" s="276"/>
      <c r="P444" s="276"/>
      <c r="Q444" s="276"/>
      <c r="R444" s="276"/>
      <c r="S444" s="276"/>
      <c r="T444" s="276"/>
      <c r="U444" s="276"/>
      <c r="V444" s="276"/>
    </row>
    <row r="445" spans="1:22" ht="16.5" customHeight="1">
      <c r="A445" s="276"/>
      <c r="B445" s="276"/>
      <c r="C445" s="420"/>
      <c r="D445" s="276"/>
      <c r="E445" s="276"/>
      <c r="F445" s="276"/>
      <c r="G445" s="276"/>
      <c r="H445" s="276"/>
      <c r="I445" s="276"/>
      <c r="J445" s="276"/>
      <c r="K445" s="276"/>
      <c r="L445" s="276"/>
      <c r="M445" s="276"/>
      <c r="N445" s="276"/>
      <c r="O445" s="276"/>
      <c r="P445" s="276"/>
      <c r="Q445" s="276"/>
      <c r="R445" s="276"/>
      <c r="S445" s="276"/>
      <c r="T445" s="276"/>
      <c r="U445" s="276"/>
      <c r="V445" s="276"/>
    </row>
    <row r="446" spans="1:22" ht="16.5" customHeight="1">
      <c r="A446" s="276"/>
      <c r="B446" s="276"/>
      <c r="C446" s="420"/>
      <c r="D446" s="276"/>
      <c r="E446" s="276"/>
      <c r="F446" s="276"/>
      <c r="G446" s="276"/>
      <c r="H446" s="276"/>
      <c r="I446" s="276"/>
      <c r="J446" s="276"/>
      <c r="K446" s="276"/>
      <c r="L446" s="276"/>
      <c r="M446" s="276"/>
      <c r="N446" s="276"/>
      <c r="O446" s="276"/>
      <c r="P446" s="276"/>
      <c r="Q446" s="276"/>
      <c r="R446" s="276"/>
      <c r="S446" s="276"/>
      <c r="T446" s="276"/>
      <c r="U446" s="276"/>
      <c r="V446" s="276"/>
    </row>
    <row r="447" spans="1:22" ht="16.5" customHeight="1">
      <c r="A447" s="276"/>
      <c r="B447" s="276"/>
      <c r="C447" s="420"/>
      <c r="D447" s="276"/>
      <c r="E447" s="276"/>
      <c r="F447" s="276"/>
      <c r="G447" s="276"/>
      <c r="H447" s="276"/>
      <c r="I447" s="276"/>
      <c r="J447" s="276"/>
      <c r="K447" s="276"/>
      <c r="L447" s="276"/>
      <c r="M447" s="276"/>
      <c r="N447" s="276"/>
      <c r="O447" s="276"/>
      <c r="P447" s="276"/>
      <c r="Q447" s="276"/>
      <c r="R447" s="276"/>
      <c r="S447" s="276"/>
      <c r="T447" s="276"/>
      <c r="U447" s="276"/>
      <c r="V447" s="276"/>
    </row>
    <row r="448" spans="1:22" ht="16.5" customHeight="1">
      <c r="A448" s="276"/>
      <c r="B448" s="276"/>
      <c r="C448" s="420"/>
      <c r="D448" s="276"/>
      <c r="E448" s="276"/>
      <c r="F448" s="276"/>
      <c r="G448" s="276"/>
      <c r="H448" s="276"/>
      <c r="I448" s="276"/>
      <c r="J448" s="276"/>
      <c r="K448" s="276"/>
      <c r="L448" s="276"/>
      <c r="M448" s="276"/>
      <c r="N448" s="276"/>
      <c r="O448" s="276"/>
      <c r="P448" s="276"/>
      <c r="Q448" s="276"/>
      <c r="R448" s="276"/>
      <c r="S448" s="276"/>
      <c r="T448" s="276"/>
      <c r="U448" s="276"/>
      <c r="V448" s="276"/>
    </row>
    <row r="449" spans="1:22" ht="16.5" customHeight="1">
      <c r="A449" s="276"/>
      <c r="B449" s="276"/>
      <c r="C449" s="420"/>
      <c r="D449" s="276"/>
      <c r="E449" s="276"/>
      <c r="F449" s="276"/>
      <c r="G449" s="276"/>
      <c r="H449" s="276"/>
      <c r="I449" s="276"/>
      <c r="J449" s="276"/>
      <c r="K449" s="276"/>
      <c r="L449" s="276"/>
      <c r="M449" s="276"/>
      <c r="N449" s="276"/>
      <c r="O449" s="276"/>
      <c r="P449" s="276"/>
      <c r="Q449" s="276"/>
      <c r="R449" s="276"/>
      <c r="S449" s="276"/>
      <c r="T449" s="276"/>
      <c r="U449" s="276"/>
      <c r="V449" s="276"/>
    </row>
    <row r="450" spans="1:22" ht="16.5" customHeight="1">
      <c r="A450" s="276"/>
      <c r="B450" s="276"/>
      <c r="C450" s="420"/>
      <c r="D450" s="276"/>
      <c r="E450" s="276"/>
      <c r="F450" s="276"/>
      <c r="G450" s="276"/>
      <c r="H450" s="276"/>
      <c r="I450" s="276"/>
      <c r="J450" s="276"/>
      <c r="K450" s="276"/>
      <c r="L450" s="276"/>
      <c r="M450" s="276"/>
      <c r="N450" s="276"/>
      <c r="O450" s="276"/>
      <c r="P450" s="276"/>
      <c r="Q450" s="276"/>
      <c r="R450" s="276"/>
      <c r="S450" s="276"/>
      <c r="T450" s="276"/>
      <c r="U450" s="276"/>
      <c r="V450" s="276"/>
    </row>
    <row r="451" spans="1:22" ht="16.5" customHeight="1">
      <c r="A451" s="276"/>
      <c r="B451" s="276"/>
      <c r="C451" s="420"/>
      <c r="D451" s="276"/>
      <c r="E451" s="276"/>
      <c r="F451" s="276"/>
      <c r="G451" s="276"/>
      <c r="H451" s="276"/>
      <c r="I451" s="276"/>
      <c r="J451" s="276"/>
      <c r="K451" s="276"/>
      <c r="L451" s="276"/>
      <c r="M451" s="276"/>
      <c r="N451" s="276"/>
      <c r="O451" s="276"/>
      <c r="P451" s="276"/>
      <c r="Q451" s="276"/>
      <c r="R451" s="276"/>
      <c r="S451" s="276"/>
      <c r="T451" s="276"/>
      <c r="U451" s="276"/>
      <c r="V451" s="276"/>
    </row>
    <row r="452" spans="1:22" ht="16.5" customHeight="1">
      <c r="A452" s="276"/>
      <c r="B452" s="276"/>
      <c r="C452" s="420"/>
      <c r="D452" s="276"/>
      <c r="E452" s="276"/>
      <c r="F452" s="276"/>
      <c r="G452" s="276"/>
      <c r="H452" s="276"/>
      <c r="I452" s="276"/>
      <c r="J452" s="276"/>
      <c r="K452" s="276"/>
      <c r="L452" s="276"/>
      <c r="M452" s="276"/>
      <c r="N452" s="276"/>
      <c r="O452" s="276"/>
      <c r="P452" s="276"/>
      <c r="Q452" s="276"/>
      <c r="R452" s="276"/>
      <c r="S452" s="276"/>
      <c r="T452" s="276"/>
      <c r="U452" s="276"/>
      <c r="V452" s="276"/>
    </row>
    <row r="453" spans="1:22" ht="16.5" customHeight="1">
      <c r="A453" s="276"/>
      <c r="B453" s="276"/>
      <c r="C453" s="420"/>
      <c r="D453" s="276"/>
      <c r="E453" s="276"/>
      <c r="F453" s="276"/>
      <c r="G453" s="276"/>
      <c r="H453" s="276"/>
      <c r="I453" s="276"/>
      <c r="J453" s="276"/>
      <c r="K453" s="276"/>
      <c r="L453" s="276"/>
      <c r="M453" s="276"/>
      <c r="N453" s="276"/>
      <c r="O453" s="276"/>
      <c r="P453" s="276"/>
      <c r="Q453" s="276"/>
      <c r="R453" s="276"/>
      <c r="S453" s="276"/>
      <c r="T453" s="276"/>
      <c r="U453" s="276"/>
      <c r="V453" s="276"/>
    </row>
    <row r="454" spans="1:22" ht="16.5" customHeight="1">
      <c r="A454" s="276"/>
      <c r="B454" s="276"/>
      <c r="C454" s="420"/>
      <c r="D454" s="276"/>
      <c r="E454" s="276"/>
      <c r="F454" s="276"/>
      <c r="G454" s="276"/>
      <c r="H454" s="276"/>
      <c r="I454" s="276"/>
      <c r="J454" s="276"/>
      <c r="K454" s="276"/>
      <c r="L454" s="276"/>
      <c r="M454" s="276"/>
      <c r="N454" s="276"/>
      <c r="O454" s="276"/>
      <c r="P454" s="276"/>
      <c r="Q454" s="276"/>
      <c r="R454" s="276"/>
      <c r="S454" s="276"/>
      <c r="T454" s="276"/>
      <c r="U454" s="276"/>
      <c r="V454" s="276"/>
    </row>
    <row r="455" spans="1:22" ht="16.5" customHeight="1">
      <c r="A455" s="276"/>
      <c r="B455" s="276"/>
      <c r="C455" s="420"/>
      <c r="D455" s="276"/>
      <c r="E455" s="276"/>
      <c r="F455" s="276"/>
      <c r="G455" s="276"/>
      <c r="H455" s="276"/>
      <c r="I455" s="276"/>
      <c r="J455" s="276"/>
      <c r="K455" s="276"/>
      <c r="L455" s="276"/>
      <c r="M455" s="276"/>
      <c r="N455" s="276"/>
      <c r="O455" s="276"/>
      <c r="P455" s="276"/>
      <c r="Q455" s="276"/>
      <c r="R455" s="276"/>
      <c r="S455" s="276"/>
      <c r="T455" s="276"/>
      <c r="U455" s="276"/>
      <c r="V455" s="276"/>
    </row>
    <row r="456" spans="1:22" ht="16.5" customHeight="1">
      <c r="A456" s="276"/>
      <c r="B456" s="276"/>
      <c r="C456" s="420"/>
      <c r="D456" s="276"/>
      <c r="E456" s="276"/>
      <c r="F456" s="276"/>
      <c r="G456" s="276"/>
      <c r="H456" s="276"/>
      <c r="I456" s="276"/>
      <c r="J456" s="276"/>
      <c r="K456" s="276"/>
      <c r="L456" s="276"/>
      <c r="M456" s="276"/>
      <c r="N456" s="276"/>
      <c r="O456" s="276"/>
      <c r="P456" s="276"/>
      <c r="Q456" s="276"/>
      <c r="R456" s="276"/>
      <c r="S456" s="276"/>
      <c r="T456" s="276"/>
      <c r="U456" s="276"/>
      <c r="V456" s="276"/>
    </row>
    <row r="457" spans="1:22" ht="16.5" customHeight="1">
      <c r="A457" s="276"/>
      <c r="B457" s="276"/>
      <c r="C457" s="420"/>
      <c r="D457" s="276"/>
      <c r="E457" s="276"/>
      <c r="F457" s="276"/>
      <c r="G457" s="276"/>
      <c r="H457" s="276"/>
      <c r="I457" s="276"/>
      <c r="J457" s="276"/>
      <c r="K457" s="276"/>
      <c r="L457" s="276"/>
      <c r="M457" s="276"/>
      <c r="N457" s="276"/>
      <c r="O457" s="276"/>
      <c r="P457" s="276"/>
      <c r="Q457" s="276"/>
      <c r="R457" s="276"/>
      <c r="S457" s="276"/>
      <c r="T457" s="276"/>
      <c r="U457" s="276"/>
      <c r="V457" s="276"/>
    </row>
    <row r="458" spans="1:22" ht="16.5" customHeight="1">
      <c r="A458" s="276"/>
      <c r="B458" s="276"/>
      <c r="C458" s="420"/>
      <c r="D458" s="276"/>
      <c r="E458" s="276"/>
      <c r="F458" s="276"/>
      <c r="G458" s="276"/>
      <c r="H458" s="276"/>
      <c r="I458" s="276"/>
      <c r="J458" s="276"/>
      <c r="K458" s="276"/>
      <c r="L458" s="276"/>
      <c r="M458" s="276"/>
      <c r="N458" s="276"/>
      <c r="O458" s="276"/>
      <c r="P458" s="276"/>
      <c r="Q458" s="276"/>
      <c r="R458" s="276"/>
      <c r="S458" s="276"/>
      <c r="T458" s="276"/>
      <c r="U458" s="276"/>
      <c r="V458" s="276"/>
    </row>
    <row r="459" spans="1:22" ht="16.5" customHeight="1">
      <c r="A459" s="276"/>
      <c r="B459" s="276"/>
      <c r="C459" s="420"/>
      <c r="D459" s="276"/>
      <c r="E459" s="276"/>
      <c r="F459" s="276"/>
      <c r="G459" s="276"/>
      <c r="H459" s="276"/>
      <c r="I459" s="276"/>
      <c r="J459" s="276"/>
      <c r="K459" s="276"/>
      <c r="L459" s="276"/>
      <c r="M459" s="276"/>
      <c r="N459" s="276"/>
      <c r="O459" s="276"/>
      <c r="P459" s="276"/>
      <c r="Q459" s="276"/>
      <c r="R459" s="276"/>
      <c r="S459" s="276"/>
      <c r="T459" s="276"/>
      <c r="U459" s="276"/>
      <c r="V459" s="276"/>
    </row>
    <row r="460" spans="1:22" ht="16.5" customHeight="1">
      <c r="A460" s="276"/>
      <c r="B460" s="276"/>
      <c r="C460" s="420"/>
      <c r="D460" s="276"/>
      <c r="E460" s="276"/>
      <c r="F460" s="276"/>
      <c r="G460" s="276"/>
      <c r="H460" s="276"/>
      <c r="I460" s="276"/>
      <c r="J460" s="276"/>
      <c r="K460" s="276"/>
      <c r="L460" s="276"/>
      <c r="M460" s="276"/>
      <c r="N460" s="276"/>
      <c r="O460" s="276"/>
      <c r="P460" s="276"/>
      <c r="Q460" s="276"/>
      <c r="R460" s="276"/>
      <c r="S460" s="276"/>
      <c r="T460" s="276"/>
      <c r="U460" s="276"/>
      <c r="V460" s="276"/>
    </row>
    <row r="461" spans="1:22" ht="16.5" customHeight="1">
      <c r="A461" s="276"/>
      <c r="B461" s="276"/>
      <c r="C461" s="420"/>
      <c r="D461" s="276"/>
      <c r="E461" s="276"/>
      <c r="F461" s="276"/>
      <c r="G461" s="276"/>
      <c r="H461" s="276"/>
      <c r="I461" s="276"/>
      <c r="J461" s="276"/>
      <c r="K461" s="276"/>
      <c r="L461" s="276"/>
      <c r="M461" s="276"/>
      <c r="N461" s="276"/>
      <c r="O461" s="276"/>
      <c r="P461" s="276"/>
      <c r="Q461" s="276"/>
      <c r="R461" s="276"/>
      <c r="S461" s="276"/>
      <c r="T461" s="276"/>
      <c r="U461" s="276"/>
      <c r="V461" s="276"/>
    </row>
    <row r="462" spans="1:22" ht="16.5" customHeight="1">
      <c r="A462" s="276"/>
      <c r="B462" s="276"/>
      <c r="C462" s="420"/>
      <c r="D462" s="276"/>
      <c r="E462" s="276"/>
      <c r="F462" s="276"/>
      <c r="G462" s="276"/>
      <c r="H462" s="276"/>
      <c r="I462" s="276"/>
      <c r="J462" s="276"/>
      <c r="K462" s="276"/>
      <c r="L462" s="276"/>
      <c r="M462" s="276"/>
      <c r="N462" s="276"/>
      <c r="O462" s="276"/>
      <c r="P462" s="276"/>
      <c r="Q462" s="276"/>
      <c r="R462" s="276"/>
      <c r="S462" s="276"/>
      <c r="T462" s="276"/>
      <c r="U462" s="276"/>
      <c r="V462" s="276"/>
    </row>
    <row r="463" spans="1:22" ht="16.5" customHeight="1">
      <c r="A463" s="276"/>
      <c r="B463" s="276"/>
      <c r="C463" s="420"/>
      <c r="D463" s="276"/>
      <c r="E463" s="276"/>
      <c r="F463" s="276"/>
      <c r="G463" s="276"/>
      <c r="H463" s="276"/>
      <c r="I463" s="276"/>
      <c r="J463" s="276"/>
      <c r="K463" s="276"/>
      <c r="L463" s="276"/>
      <c r="M463" s="276"/>
      <c r="N463" s="276"/>
      <c r="O463" s="276"/>
      <c r="P463" s="276"/>
      <c r="Q463" s="276"/>
      <c r="R463" s="276"/>
      <c r="S463" s="276"/>
      <c r="T463" s="276"/>
      <c r="U463" s="276"/>
      <c r="V463" s="276"/>
    </row>
    <row r="464" spans="1:22" ht="16.5" customHeight="1">
      <c r="A464" s="276"/>
      <c r="B464" s="276"/>
      <c r="C464" s="420"/>
      <c r="D464" s="276"/>
      <c r="E464" s="276"/>
      <c r="F464" s="276"/>
      <c r="G464" s="276"/>
      <c r="H464" s="276"/>
      <c r="I464" s="276"/>
      <c r="J464" s="276"/>
      <c r="K464" s="276"/>
      <c r="L464" s="276"/>
      <c r="M464" s="276"/>
      <c r="N464" s="276"/>
      <c r="O464" s="276"/>
      <c r="P464" s="276"/>
      <c r="Q464" s="276"/>
      <c r="R464" s="276"/>
      <c r="S464" s="276"/>
      <c r="T464" s="276"/>
      <c r="U464" s="276"/>
      <c r="V464" s="276"/>
    </row>
    <row r="465" spans="1:22" ht="16.5" customHeight="1">
      <c r="A465" s="276"/>
      <c r="B465" s="276"/>
      <c r="C465" s="420"/>
      <c r="D465" s="276"/>
      <c r="E465" s="276"/>
      <c r="F465" s="276"/>
      <c r="G465" s="276"/>
      <c r="H465" s="276"/>
      <c r="I465" s="276"/>
      <c r="J465" s="276"/>
      <c r="K465" s="276"/>
      <c r="L465" s="276"/>
      <c r="M465" s="276"/>
      <c r="N465" s="276"/>
      <c r="O465" s="276"/>
      <c r="P465" s="276"/>
      <c r="Q465" s="276"/>
      <c r="R465" s="276"/>
      <c r="S465" s="276"/>
      <c r="T465" s="276"/>
      <c r="U465" s="276"/>
      <c r="V465" s="276"/>
    </row>
    <row r="466" spans="1:22" ht="16.5" customHeight="1">
      <c r="A466" s="276"/>
      <c r="B466" s="276"/>
      <c r="C466" s="420"/>
      <c r="D466" s="276"/>
      <c r="E466" s="276"/>
      <c r="F466" s="276"/>
      <c r="G466" s="276"/>
      <c r="H466" s="276"/>
      <c r="I466" s="276"/>
      <c r="J466" s="276"/>
      <c r="K466" s="276"/>
      <c r="L466" s="276"/>
      <c r="M466" s="276"/>
      <c r="N466" s="276"/>
      <c r="O466" s="276"/>
      <c r="P466" s="276"/>
      <c r="Q466" s="276"/>
      <c r="R466" s="276"/>
      <c r="S466" s="276"/>
      <c r="T466" s="276"/>
      <c r="U466" s="276"/>
      <c r="V466" s="276"/>
    </row>
    <row r="467" spans="1:22" ht="16.5" customHeight="1">
      <c r="A467" s="276"/>
      <c r="B467" s="276"/>
      <c r="C467" s="420"/>
      <c r="D467" s="276"/>
      <c r="E467" s="276"/>
      <c r="F467" s="276"/>
      <c r="G467" s="276"/>
      <c r="H467" s="276"/>
      <c r="I467" s="276"/>
      <c r="J467" s="276"/>
      <c r="K467" s="276"/>
      <c r="L467" s="276"/>
      <c r="M467" s="276"/>
      <c r="N467" s="276"/>
      <c r="O467" s="276"/>
      <c r="P467" s="276"/>
      <c r="Q467" s="276"/>
      <c r="R467" s="276"/>
      <c r="S467" s="276"/>
      <c r="T467" s="276"/>
      <c r="U467" s="276"/>
      <c r="V467" s="276"/>
    </row>
    <row r="468" spans="1:22" ht="16.5" customHeight="1">
      <c r="A468" s="276"/>
      <c r="B468" s="276"/>
      <c r="C468" s="420"/>
      <c r="D468" s="276"/>
      <c r="E468" s="276"/>
      <c r="F468" s="276"/>
      <c r="G468" s="276"/>
      <c r="H468" s="276"/>
      <c r="I468" s="276"/>
      <c r="J468" s="276"/>
      <c r="K468" s="276"/>
      <c r="L468" s="276"/>
      <c r="M468" s="276"/>
      <c r="N468" s="276"/>
      <c r="O468" s="276"/>
      <c r="P468" s="276"/>
      <c r="Q468" s="276"/>
      <c r="R468" s="276"/>
      <c r="S468" s="276"/>
      <c r="T468" s="276"/>
      <c r="U468" s="276"/>
      <c r="V468" s="276"/>
    </row>
    <row r="469" spans="1:22" ht="16.5" customHeight="1">
      <c r="A469" s="276"/>
      <c r="B469" s="276"/>
      <c r="C469" s="420"/>
      <c r="D469" s="276"/>
      <c r="E469" s="276"/>
      <c r="F469" s="276"/>
      <c r="G469" s="276"/>
      <c r="H469" s="276"/>
      <c r="I469" s="276"/>
      <c r="J469" s="276"/>
      <c r="K469" s="276"/>
      <c r="L469" s="276"/>
      <c r="M469" s="276"/>
      <c r="N469" s="276"/>
      <c r="O469" s="276"/>
      <c r="P469" s="276"/>
      <c r="Q469" s="276"/>
      <c r="R469" s="276"/>
      <c r="S469" s="276"/>
      <c r="T469" s="276"/>
      <c r="U469" s="276"/>
      <c r="V469" s="276"/>
    </row>
    <row r="470" spans="1:22" ht="16.5" customHeight="1">
      <c r="A470" s="276"/>
      <c r="B470" s="276"/>
      <c r="C470" s="420"/>
      <c r="D470" s="276"/>
      <c r="E470" s="276"/>
      <c r="F470" s="276"/>
      <c r="G470" s="276"/>
      <c r="H470" s="276"/>
      <c r="I470" s="276"/>
      <c r="J470" s="276"/>
      <c r="K470" s="276"/>
      <c r="L470" s="276"/>
      <c r="M470" s="276"/>
      <c r="N470" s="276"/>
      <c r="O470" s="276"/>
      <c r="P470" s="276"/>
      <c r="Q470" s="276"/>
      <c r="R470" s="276"/>
      <c r="S470" s="276"/>
      <c r="T470" s="276"/>
      <c r="U470" s="276"/>
      <c r="V470" s="276"/>
    </row>
    <row r="471" spans="1:22" ht="16.5" customHeight="1">
      <c r="A471" s="276"/>
      <c r="B471" s="276"/>
      <c r="C471" s="420"/>
      <c r="D471" s="276"/>
      <c r="E471" s="276"/>
      <c r="F471" s="276"/>
      <c r="G471" s="276"/>
      <c r="H471" s="276"/>
      <c r="I471" s="276"/>
      <c r="J471" s="276"/>
      <c r="K471" s="276"/>
      <c r="L471" s="276"/>
      <c r="M471" s="276"/>
      <c r="N471" s="276"/>
      <c r="O471" s="276"/>
      <c r="P471" s="276"/>
      <c r="Q471" s="276"/>
      <c r="R471" s="276"/>
      <c r="S471" s="276"/>
      <c r="T471" s="276"/>
      <c r="U471" s="276"/>
      <c r="V471" s="276"/>
    </row>
    <row r="472" spans="1:22" ht="16.5" customHeight="1">
      <c r="A472" s="276"/>
      <c r="B472" s="276"/>
      <c r="C472" s="420"/>
      <c r="D472" s="276"/>
      <c r="E472" s="276"/>
      <c r="F472" s="276"/>
      <c r="G472" s="276"/>
      <c r="H472" s="276"/>
      <c r="I472" s="276"/>
      <c r="J472" s="276"/>
      <c r="K472" s="276"/>
      <c r="L472" s="276"/>
      <c r="M472" s="276"/>
      <c r="N472" s="276"/>
      <c r="O472" s="276"/>
      <c r="P472" s="276"/>
      <c r="Q472" s="276"/>
      <c r="R472" s="276"/>
      <c r="S472" s="276"/>
      <c r="T472" s="276"/>
      <c r="U472" s="276"/>
      <c r="V472" s="276"/>
    </row>
    <row r="473" spans="1:22" ht="16.5" customHeight="1">
      <c r="A473" s="276"/>
      <c r="B473" s="276"/>
      <c r="C473" s="420"/>
      <c r="D473" s="276"/>
      <c r="E473" s="276"/>
      <c r="F473" s="276"/>
      <c r="G473" s="276"/>
      <c r="H473" s="276"/>
      <c r="I473" s="276"/>
      <c r="J473" s="276"/>
      <c r="K473" s="276"/>
      <c r="L473" s="276"/>
      <c r="M473" s="276"/>
      <c r="N473" s="276"/>
      <c r="O473" s="276"/>
      <c r="P473" s="276"/>
      <c r="Q473" s="276"/>
      <c r="R473" s="276"/>
      <c r="S473" s="276"/>
      <c r="T473" s="276"/>
      <c r="U473" s="276"/>
      <c r="V473" s="276"/>
    </row>
    <row r="474" spans="1:22" ht="16.5" customHeight="1">
      <c r="A474" s="276"/>
      <c r="B474" s="276"/>
      <c r="C474" s="420"/>
      <c r="D474" s="276"/>
      <c r="E474" s="276"/>
      <c r="F474" s="276"/>
      <c r="G474" s="276"/>
      <c r="H474" s="276"/>
      <c r="I474" s="276"/>
      <c r="J474" s="276"/>
      <c r="K474" s="276"/>
      <c r="L474" s="276"/>
      <c r="M474" s="276"/>
      <c r="N474" s="276"/>
      <c r="O474" s="276"/>
      <c r="P474" s="276"/>
      <c r="Q474" s="276"/>
      <c r="R474" s="276"/>
      <c r="S474" s="276"/>
      <c r="T474" s="276"/>
      <c r="U474" s="276"/>
      <c r="V474" s="276"/>
    </row>
    <row r="475" spans="1:22" ht="16.5" customHeight="1">
      <c r="A475" s="276"/>
      <c r="B475" s="276"/>
      <c r="C475" s="420"/>
      <c r="D475" s="276"/>
      <c r="E475" s="276"/>
      <c r="F475" s="276"/>
      <c r="G475" s="276"/>
      <c r="H475" s="276"/>
      <c r="I475" s="276"/>
      <c r="J475" s="276"/>
      <c r="K475" s="276"/>
      <c r="L475" s="276"/>
      <c r="M475" s="276"/>
      <c r="N475" s="276"/>
      <c r="O475" s="276"/>
      <c r="P475" s="276"/>
      <c r="Q475" s="276"/>
      <c r="R475" s="276"/>
      <c r="S475" s="276"/>
      <c r="T475" s="276"/>
      <c r="U475" s="276"/>
      <c r="V475" s="276"/>
    </row>
    <row r="476" spans="1:22" ht="16.5" customHeight="1">
      <c r="A476" s="276"/>
      <c r="B476" s="276"/>
      <c r="C476" s="420"/>
      <c r="D476" s="276"/>
      <c r="E476" s="276"/>
      <c r="F476" s="276"/>
      <c r="G476" s="276"/>
      <c r="H476" s="276"/>
      <c r="I476" s="276"/>
      <c r="J476" s="276"/>
      <c r="K476" s="276"/>
      <c r="L476" s="276"/>
      <c r="M476" s="276"/>
      <c r="N476" s="276"/>
      <c r="O476" s="276"/>
      <c r="P476" s="276"/>
      <c r="Q476" s="276"/>
      <c r="R476" s="276"/>
      <c r="S476" s="276"/>
      <c r="T476" s="276"/>
      <c r="U476" s="276"/>
      <c r="V476" s="276"/>
    </row>
    <row r="477" spans="1:22" ht="16.5" customHeight="1">
      <c r="A477" s="276"/>
      <c r="B477" s="276"/>
      <c r="C477" s="420"/>
      <c r="D477" s="276"/>
      <c r="E477" s="276"/>
      <c r="F477" s="276"/>
      <c r="G477" s="276"/>
      <c r="H477" s="276"/>
      <c r="I477" s="276"/>
      <c r="J477" s="276"/>
      <c r="K477" s="276"/>
      <c r="L477" s="276"/>
      <c r="M477" s="276"/>
      <c r="N477" s="276"/>
      <c r="O477" s="276"/>
      <c r="P477" s="276"/>
      <c r="Q477" s="276"/>
      <c r="R477" s="276"/>
      <c r="S477" s="276"/>
      <c r="T477" s="276"/>
      <c r="U477" s="276"/>
      <c r="V477" s="276"/>
    </row>
    <row r="478" spans="1:22" ht="16.5" customHeight="1">
      <c r="A478" s="276"/>
      <c r="B478" s="276"/>
      <c r="C478" s="420"/>
      <c r="D478" s="276"/>
      <c r="E478" s="276"/>
      <c r="F478" s="276"/>
      <c r="G478" s="276"/>
      <c r="H478" s="276"/>
      <c r="I478" s="276"/>
      <c r="J478" s="276"/>
      <c r="K478" s="276"/>
      <c r="L478" s="276"/>
      <c r="M478" s="276"/>
      <c r="N478" s="276"/>
      <c r="O478" s="276"/>
      <c r="P478" s="276"/>
      <c r="Q478" s="276"/>
      <c r="R478" s="276"/>
      <c r="S478" s="276"/>
      <c r="T478" s="276"/>
      <c r="U478" s="276"/>
      <c r="V478" s="276"/>
    </row>
    <row r="479" spans="1:22" ht="16.5" customHeight="1">
      <c r="A479" s="276"/>
      <c r="B479" s="276"/>
      <c r="C479" s="420"/>
      <c r="D479" s="276"/>
      <c r="E479" s="276"/>
      <c r="F479" s="276"/>
      <c r="G479" s="276"/>
      <c r="H479" s="276"/>
      <c r="I479" s="276"/>
      <c r="J479" s="276"/>
      <c r="K479" s="276"/>
      <c r="L479" s="276"/>
      <c r="M479" s="276"/>
      <c r="N479" s="276"/>
      <c r="O479" s="276"/>
      <c r="P479" s="276"/>
      <c r="Q479" s="276"/>
      <c r="R479" s="276"/>
      <c r="S479" s="276"/>
      <c r="T479" s="276"/>
      <c r="U479" s="276"/>
      <c r="V479" s="276"/>
    </row>
    <row r="480" spans="1:22" ht="16.5" customHeight="1">
      <c r="A480" s="276"/>
      <c r="B480" s="276"/>
      <c r="C480" s="420"/>
      <c r="D480" s="276"/>
      <c r="E480" s="276"/>
      <c r="F480" s="276"/>
      <c r="G480" s="276"/>
      <c r="H480" s="276"/>
      <c r="I480" s="276"/>
      <c r="J480" s="276"/>
      <c r="K480" s="276"/>
      <c r="L480" s="276"/>
      <c r="M480" s="276"/>
      <c r="N480" s="276"/>
      <c r="O480" s="276"/>
      <c r="P480" s="276"/>
      <c r="Q480" s="276"/>
      <c r="R480" s="276"/>
      <c r="S480" s="276"/>
      <c r="T480" s="276"/>
      <c r="U480" s="276"/>
      <c r="V480" s="276"/>
    </row>
    <row r="481" spans="1:22" ht="16.5" customHeight="1">
      <c r="A481" s="276"/>
      <c r="B481" s="276"/>
      <c r="C481" s="420"/>
      <c r="D481" s="276"/>
      <c r="E481" s="276"/>
      <c r="F481" s="276"/>
      <c r="G481" s="276"/>
      <c r="H481" s="276"/>
      <c r="I481" s="276"/>
      <c r="J481" s="276"/>
      <c r="K481" s="276"/>
      <c r="L481" s="276"/>
      <c r="M481" s="276"/>
      <c r="N481" s="276"/>
      <c r="O481" s="276"/>
      <c r="P481" s="276"/>
      <c r="Q481" s="276"/>
      <c r="R481" s="276"/>
      <c r="S481" s="276"/>
      <c r="T481" s="276"/>
      <c r="U481" s="276"/>
      <c r="V481" s="276"/>
    </row>
    <row r="482" spans="1:22" ht="16.5" customHeight="1">
      <c r="A482" s="276"/>
      <c r="B482" s="276"/>
      <c r="C482" s="420"/>
      <c r="D482" s="276"/>
      <c r="E482" s="276"/>
      <c r="F482" s="276"/>
      <c r="G482" s="276"/>
      <c r="H482" s="276"/>
      <c r="I482" s="276"/>
      <c r="J482" s="276"/>
      <c r="K482" s="276"/>
      <c r="L482" s="276"/>
      <c r="M482" s="276"/>
      <c r="N482" s="276"/>
      <c r="O482" s="276"/>
      <c r="P482" s="276"/>
      <c r="Q482" s="276"/>
      <c r="R482" s="276"/>
      <c r="S482" s="276"/>
      <c r="T482" s="276"/>
      <c r="U482" s="276"/>
      <c r="V482" s="276"/>
    </row>
    <row r="483" spans="1:22" ht="16.5" customHeight="1">
      <c r="A483" s="276"/>
      <c r="B483" s="276"/>
      <c r="C483" s="420"/>
      <c r="D483" s="276"/>
      <c r="E483" s="276"/>
      <c r="F483" s="276"/>
      <c r="G483" s="276"/>
      <c r="H483" s="276"/>
      <c r="I483" s="276"/>
      <c r="J483" s="276"/>
      <c r="K483" s="276"/>
      <c r="L483" s="276"/>
      <c r="M483" s="276"/>
      <c r="N483" s="276"/>
      <c r="O483" s="276"/>
      <c r="P483" s="276"/>
      <c r="Q483" s="276"/>
      <c r="R483" s="276"/>
      <c r="S483" s="276"/>
      <c r="T483" s="276"/>
      <c r="U483" s="276"/>
      <c r="V483" s="276"/>
    </row>
    <row r="484" spans="1:22" ht="16.5" customHeight="1">
      <c r="A484" s="276"/>
      <c r="B484" s="276"/>
      <c r="C484" s="420"/>
      <c r="D484" s="276"/>
      <c r="E484" s="276"/>
      <c r="F484" s="276"/>
      <c r="G484" s="276"/>
      <c r="H484" s="276"/>
      <c r="I484" s="276"/>
      <c r="J484" s="276"/>
      <c r="K484" s="276"/>
      <c r="L484" s="276"/>
      <c r="M484" s="276"/>
      <c r="N484" s="276"/>
      <c r="O484" s="276"/>
      <c r="P484" s="276"/>
      <c r="Q484" s="276"/>
      <c r="R484" s="276"/>
      <c r="S484" s="276"/>
      <c r="T484" s="276"/>
      <c r="U484" s="276"/>
      <c r="V484" s="276"/>
    </row>
    <row r="485" spans="1:22" ht="16.5" customHeight="1">
      <c r="A485" s="276"/>
      <c r="B485" s="276"/>
      <c r="C485" s="420"/>
      <c r="D485" s="276"/>
      <c r="E485" s="276"/>
      <c r="F485" s="276"/>
      <c r="G485" s="276"/>
      <c r="H485" s="276"/>
      <c r="I485" s="276"/>
      <c r="J485" s="276"/>
      <c r="K485" s="276"/>
      <c r="L485" s="276"/>
      <c r="M485" s="276"/>
      <c r="N485" s="276"/>
      <c r="O485" s="276"/>
      <c r="P485" s="276"/>
      <c r="Q485" s="276"/>
      <c r="R485" s="276"/>
      <c r="S485" s="276"/>
      <c r="T485" s="276"/>
      <c r="U485" s="276"/>
      <c r="V485" s="276"/>
    </row>
    <row r="486" spans="1:22" ht="16.5" customHeight="1">
      <c r="A486" s="276"/>
      <c r="B486" s="276"/>
      <c r="C486" s="420"/>
      <c r="D486" s="276"/>
      <c r="E486" s="276"/>
      <c r="F486" s="276"/>
      <c r="G486" s="276"/>
      <c r="H486" s="276"/>
      <c r="I486" s="276"/>
      <c r="J486" s="276"/>
      <c r="K486" s="276"/>
      <c r="L486" s="276"/>
      <c r="M486" s="276"/>
      <c r="N486" s="276"/>
      <c r="O486" s="276"/>
      <c r="P486" s="276"/>
      <c r="Q486" s="276"/>
      <c r="R486" s="276"/>
      <c r="S486" s="276"/>
      <c r="T486" s="276"/>
      <c r="U486" s="276"/>
      <c r="V486" s="276"/>
    </row>
    <row r="487" spans="1:22" ht="16.5" customHeight="1">
      <c r="A487" s="276"/>
      <c r="B487" s="276"/>
      <c r="C487" s="420"/>
      <c r="D487" s="276"/>
      <c r="E487" s="276"/>
      <c r="F487" s="276"/>
      <c r="G487" s="276"/>
      <c r="H487" s="276"/>
      <c r="I487" s="276"/>
      <c r="J487" s="276"/>
      <c r="K487" s="276"/>
      <c r="L487" s="276"/>
      <c r="M487" s="276"/>
      <c r="N487" s="276"/>
      <c r="O487" s="276"/>
      <c r="P487" s="276"/>
      <c r="Q487" s="276"/>
      <c r="R487" s="276"/>
      <c r="S487" s="276"/>
      <c r="T487" s="276"/>
      <c r="U487" s="276"/>
      <c r="V487" s="276"/>
    </row>
    <row r="488" spans="1:22" ht="16.5" customHeight="1">
      <c r="A488" s="276"/>
      <c r="B488" s="276"/>
      <c r="C488" s="420"/>
      <c r="D488" s="276"/>
      <c r="E488" s="276"/>
      <c r="F488" s="276"/>
      <c r="G488" s="276"/>
      <c r="H488" s="276"/>
      <c r="I488" s="276"/>
      <c r="J488" s="276"/>
      <c r="K488" s="276"/>
      <c r="L488" s="276"/>
      <c r="M488" s="276"/>
      <c r="N488" s="276"/>
      <c r="O488" s="276"/>
      <c r="P488" s="276"/>
      <c r="Q488" s="276"/>
      <c r="R488" s="276"/>
      <c r="S488" s="276"/>
      <c r="T488" s="276"/>
      <c r="U488" s="276"/>
      <c r="V488" s="276"/>
    </row>
    <row r="489" spans="1:22" ht="16.5" customHeight="1">
      <c r="A489" s="276"/>
      <c r="B489" s="276"/>
      <c r="C489" s="420"/>
      <c r="D489" s="276"/>
      <c r="E489" s="276"/>
      <c r="F489" s="276"/>
      <c r="G489" s="276"/>
      <c r="H489" s="276"/>
      <c r="I489" s="276"/>
      <c r="J489" s="276"/>
      <c r="K489" s="276"/>
      <c r="L489" s="276"/>
      <c r="M489" s="276"/>
      <c r="N489" s="276"/>
      <c r="O489" s="276"/>
      <c r="P489" s="276"/>
      <c r="Q489" s="276"/>
      <c r="R489" s="276"/>
      <c r="S489" s="276"/>
      <c r="T489" s="276"/>
      <c r="U489" s="276"/>
      <c r="V489" s="276"/>
    </row>
    <row r="490" spans="1:22" ht="16.5" customHeight="1">
      <c r="A490" s="276"/>
      <c r="B490" s="276"/>
      <c r="C490" s="420"/>
      <c r="D490" s="276"/>
      <c r="E490" s="276"/>
      <c r="F490" s="276"/>
      <c r="G490" s="276"/>
      <c r="H490" s="276"/>
      <c r="I490" s="276"/>
      <c r="J490" s="276"/>
      <c r="K490" s="276"/>
      <c r="L490" s="276"/>
      <c r="M490" s="276"/>
      <c r="N490" s="276"/>
      <c r="O490" s="276"/>
      <c r="P490" s="276"/>
      <c r="Q490" s="276"/>
      <c r="R490" s="276"/>
      <c r="S490" s="276"/>
      <c r="T490" s="276"/>
      <c r="U490" s="276"/>
      <c r="V490" s="276"/>
    </row>
    <row r="491" spans="1:22" ht="16.5" customHeight="1">
      <c r="A491" s="276"/>
      <c r="B491" s="276"/>
      <c r="C491" s="420"/>
      <c r="D491" s="276"/>
      <c r="E491" s="276"/>
      <c r="F491" s="276"/>
      <c r="G491" s="276"/>
      <c r="H491" s="276"/>
      <c r="I491" s="276"/>
      <c r="J491" s="276"/>
      <c r="K491" s="276"/>
      <c r="L491" s="276"/>
      <c r="M491" s="276"/>
      <c r="N491" s="276"/>
      <c r="O491" s="276"/>
      <c r="P491" s="276"/>
      <c r="Q491" s="276"/>
      <c r="R491" s="276"/>
      <c r="S491" s="276"/>
      <c r="T491" s="276"/>
      <c r="U491" s="276"/>
      <c r="V491" s="276"/>
    </row>
    <row r="492" spans="1:22" ht="16.5" customHeight="1">
      <c r="A492" s="276"/>
      <c r="B492" s="276"/>
      <c r="C492" s="420"/>
      <c r="D492" s="276"/>
      <c r="E492" s="276"/>
      <c r="F492" s="276"/>
      <c r="G492" s="276"/>
      <c r="H492" s="276"/>
      <c r="I492" s="276"/>
      <c r="J492" s="276"/>
      <c r="K492" s="276"/>
      <c r="L492" s="276"/>
      <c r="M492" s="276"/>
      <c r="N492" s="276"/>
      <c r="O492" s="276"/>
      <c r="P492" s="276"/>
      <c r="Q492" s="276"/>
      <c r="R492" s="276"/>
      <c r="S492" s="276"/>
      <c r="T492" s="276"/>
      <c r="U492" s="276"/>
      <c r="V492" s="276"/>
    </row>
    <row r="493" spans="1:22" ht="16.5" customHeight="1">
      <c r="A493" s="276"/>
      <c r="B493" s="276"/>
      <c r="C493" s="420"/>
      <c r="D493" s="276"/>
      <c r="E493" s="276"/>
      <c r="F493" s="276"/>
      <c r="G493" s="276"/>
      <c r="H493" s="276"/>
      <c r="I493" s="276"/>
      <c r="J493" s="276"/>
      <c r="K493" s="276"/>
      <c r="L493" s="276"/>
      <c r="M493" s="276"/>
      <c r="N493" s="276"/>
      <c r="O493" s="276"/>
      <c r="P493" s="276"/>
      <c r="Q493" s="276"/>
      <c r="R493" s="276"/>
      <c r="S493" s="276"/>
      <c r="T493" s="276"/>
      <c r="U493" s="276"/>
      <c r="V493" s="276"/>
    </row>
    <row r="494" spans="1:22" ht="16.5" customHeight="1">
      <c r="A494" s="276"/>
      <c r="B494" s="276"/>
      <c r="C494" s="420"/>
      <c r="D494" s="276"/>
      <c r="E494" s="276"/>
      <c r="F494" s="276"/>
      <c r="G494" s="276"/>
      <c r="H494" s="276"/>
      <c r="I494" s="276"/>
      <c r="J494" s="276"/>
      <c r="K494" s="276"/>
      <c r="L494" s="276"/>
      <c r="M494" s="276"/>
      <c r="N494" s="276"/>
      <c r="O494" s="276"/>
      <c r="P494" s="276"/>
      <c r="Q494" s="276"/>
      <c r="R494" s="276"/>
      <c r="S494" s="276"/>
      <c r="T494" s="276"/>
      <c r="U494" s="276"/>
      <c r="V494" s="276"/>
    </row>
    <row r="495" spans="1:22" ht="16.5" customHeight="1">
      <c r="A495" s="276"/>
      <c r="B495" s="276"/>
      <c r="C495" s="420"/>
      <c r="D495" s="276"/>
      <c r="E495" s="276"/>
      <c r="F495" s="276"/>
      <c r="G495" s="276"/>
      <c r="H495" s="276"/>
      <c r="I495" s="276"/>
      <c r="J495" s="276"/>
      <c r="K495" s="276"/>
      <c r="L495" s="276"/>
      <c r="M495" s="276"/>
      <c r="N495" s="276"/>
      <c r="O495" s="276"/>
      <c r="P495" s="276"/>
      <c r="Q495" s="276"/>
      <c r="R495" s="276"/>
      <c r="S495" s="276"/>
      <c r="T495" s="276"/>
      <c r="U495" s="276"/>
      <c r="V495" s="276"/>
    </row>
    <row r="496" spans="1:22" ht="16.5" customHeight="1">
      <c r="A496" s="276"/>
      <c r="B496" s="276"/>
      <c r="C496" s="420"/>
      <c r="D496" s="276"/>
      <c r="E496" s="276"/>
      <c r="F496" s="276"/>
      <c r="G496" s="276"/>
      <c r="H496" s="276"/>
      <c r="I496" s="276"/>
      <c r="J496" s="276"/>
      <c r="K496" s="276"/>
      <c r="L496" s="276"/>
      <c r="M496" s="276"/>
      <c r="N496" s="276"/>
      <c r="O496" s="276"/>
      <c r="P496" s="276"/>
      <c r="Q496" s="276"/>
      <c r="R496" s="276"/>
      <c r="S496" s="276"/>
      <c r="T496" s="276"/>
      <c r="U496" s="276"/>
      <c r="V496" s="276"/>
    </row>
    <row r="497" spans="1:22" ht="16.5" customHeight="1">
      <c r="A497" s="276"/>
      <c r="B497" s="276"/>
      <c r="C497" s="420"/>
      <c r="D497" s="276"/>
      <c r="E497" s="276"/>
      <c r="F497" s="276"/>
      <c r="G497" s="276"/>
      <c r="H497" s="276"/>
      <c r="I497" s="276"/>
      <c r="J497" s="276"/>
      <c r="K497" s="276"/>
      <c r="L497" s="276"/>
      <c r="M497" s="276"/>
      <c r="N497" s="276"/>
      <c r="O497" s="276"/>
      <c r="P497" s="276"/>
      <c r="Q497" s="276"/>
      <c r="R497" s="276"/>
      <c r="S497" s="276"/>
      <c r="T497" s="276"/>
      <c r="U497" s="276"/>
      <c r="V497" s="276"/>
    </row>
    <row r="498" spans="1:22" ht="16.5" customHeight="1">
      <c r="A498" s="276"/>
      <c r="B498" s="276"/>
      <c r="C498" s="420"/>
      <c r="D498" s="276"/>
      <c r="E498" s="276"/>
      <c r="F498" s="276"/>
      <c r="G498" s="276"/>
      <c r="H498" s="276"/>
      <c r="I498" s="276"/>
      <c r="J498" s="276"/>
      <c r="K498" s="276"/>
      <c r="L498" s="276"/>
      <c r="M498" s="276"/>
      <c r="N498" s="276"/>
      <c r="O498" s="276"/>
      <c r="P498" s="276"/>
      <c r="Q498" s="276"/>
      <c r="R498" s="276"/>
      <c r="S498" s="276"/>
      <c r="T498" s="276"/>
      <c r="U498" s="276"/>
      <c r="V498" s="276"/>
    </row>
    <row r="499" spans="1:22" ht="16.5" customHeight="1">
      <c r="A499" s="276"/>
      <c r="B499" s="276"/>
      <c r="C499" s="420"/>
      <c r="D499" s="276"/>
      <c r="E499" s="276"/>
      <c r="F499" s="276"/>
      <c r="G499" s="276"/>
      <c r="H499" s="276"/>
      <c r="I499" s="276"/>
      <c r="J499" s="276"/>
      <c r="K499" s="276"/>
      <c r="L499" s="276"/>
      <c r="M499" s="276"/>
      <c r="N499" s="276"/>
      <c r="O499" s="276"/>
      <c r="P499" s="276"/>
      <c r="Q499" s="276"/>
      <c r="R499" s="276"/>
      <c r="S499" s="276"/>
      <c r="T499" s="276"/>
      <c r="U499" s="276"/>
      <c r="V499" s="276"/>
    </row>
    <row r="500" spans="1:22" ht="16.5" customHeight="1">
      <c r="A500" s="276"/>
      <c r="B500" s="276"/>
      <c r="C500" s="420"/>
      <c r="D500" s="276"/>
      <c r="E500" s="276"/>
      <c r="F500" s="276"/>
      <c r="G500" s="276"/>
      <c r="H500" s="276"/>
      <c r="I500" s="276"/>
      <c r="J500" s="276"/>
      <c r="K500" s="276"/>
      <c r="L500" s="276"/>
      <c r="M500" s="276"/>
      <c r="N500" s="276"/>
      <c r="O500" s="276"/>
      <c r="P500" s="276"/>
      <c r="Q500" s="276"/>
      <c r="R500" s="276"/>
      <c r="S500" s="276"/>
      <c r="T500" s="276"/>
      <c r="U500" s="276"/>
      <c r="V500" s="276"/>
    </row>
    <row r="501" spans="1:22" ht="16.5" customHeight="1">
      <c r="A501" s="276"/>
      <c r="B501" s="276"/>
      <c r="C501" s="420"/>
      <c r="D501" s="276"/>
      <c r="E501" s="276"/>
      <c r="F501" s="276"/>
      <c r="G501" s="276"/>
      <c r="H501" s="276"/>
      <c r="I501" s="276"/>
      <c r="J501" s="276"/>
      <c r="K501" s="276"/>
      <c r="L501" s="276"/>
      <c r="M501" s="276"/>
      <c r="N501" s="276"/>
      <c r="O501" s="276"/>
      <c r="P501" s="276"/>
      <c r="Q501" s="276"/>
      <c r="R501" s="276"/>
      <c r="S501" s="276"/>
      <c r="T501" s="276"/>
      <c r="U501" s="276"/>
      <c r="V501" s="276"/>
    </row>
    <row r="502" spans="1:22" ht="16.5" customHeight="1">
      <c r="A502" s="276"/>
      <c r="B502" s="276"/>
      <c r="C502" s="420"/>
      <c r="D502" s="276"/>
      <c r="E502" s="276"/>
      <c r="F502" s="276"/>
      <c r="G502" s="276"/>
      <c r="H502" s="276"/>
      <c r="I502" s="276"/>
      <c r="J502" s="276"/>
      <c r="K502" s="276"/>
      <c r="L502" s="276"/>
      <c r="M502" s="276"/>
      <c r="N502" s="276"/>
      <c r="O502" s="276"/>
      <c r="P502" s="276"/>
      <c r="Q502" s="276"/>
      <c r="R502" s="276"/>
      <c r="S502" s="276"/>
      <c r="T502" s="276"/>
      <c r="U502" s="276"/>
      <c r="V502" s="276"/>
    </row>
    <row r="503" spans="1:22" ht="16.5" customHeight="1">
      <c r="A503" s="276"/>
      <c r="B503" s="276"/>
      <c r="C503" s="420"/>
      <c r="D503" s="276"/>
      <c r="E503" s="276"/>
      <c r="F503" s="276"/>
      <c r="G503" s="276"/>
      <c r="H503" s="276"/>
      <c r="I503" s="276"/>
      <c r="J503" s="276"/>
      <c r="K503" s="276"/>
      <c r="L503" s="276"/>
      <c r="M503" s="276"/>
      <c r="N503" s="276"/>
      <c r="O503" s="276"/>
      <c r="P503" s="276"/>
      <c r="Q503" s="276"/>
      <c r="R503" s="276"/>
      <c r="S503" s="276"/>
      <c r="T503" s="276"/>
      <c r="U503" s="276"/>
      <c r="V503" s="276"/>
    </row>
    <row r="504" spans="1:22" ht="16.5" customHeight="1">
      <c r="A504" s="276"/>
      <c r="B504" s="276"/>
      <c r="C504" s="420"/>
      <c r="D504" s="276"/>
      <c r="E504" s="276"/>
      <c r="F504" s="276"/>
      <c r="G504" s="276"/>
      <c r="H504" s="276"/>
      <c r="I504" s="276"/>
      <c r="J504" s="276"/>
      <c r="K504" s="276"/>
      <c r="L504" s="276"/>
      <c r="M504" s="276"/>
      <c r="N504" s="276"/>
      <c r="O504" s="276"/>
      <c r="P504" s="276"/>
      <c r="Q504" s="276"/>
      <c r="R504" s="276"/>
      <c r="S504" s="276"/>
      <c r="T504" s="276"/>
      <c r="U504" s="276"/>
      <c r="V504" s="276"/>
    </row>
    <row r="505" spans="1:22" ht="16.5" customHeight="1">
      <c r="A505" s="276"/>
      <c r="B505" s="276"/>
      <c r="C505" s="420"/>
      <c r="D505" s="276"/>
      <c r="E505" s="276"/>
      <c r="F505" s="276"/>
      <c r="G505" s="276"/>
      <c r="H505" s="276"/>
      <c r="I505" s="276"/>
      <c r="J505" s="276"/>
      <c r="K505" s="276"/>
      <c r="L505" s="276"/>
      <c r="M505" s="276"/>
      <c r="N505" s="276"/>
      <c r="O505" s="276"/>
      <c r="P505" s="276"/>
      <c r="Q505" s="276"/>
      <c r="R505" s="276"/>
      <c r="S505" s="276"/>
      <c r="T505" s="276"/>
      <c r="U505" s="276"/>
      <c r="V505" s="276"/>
    </row>
    <row r="506" spans="1:22" ht="16.5" customHeight="1">
      <c r="A506" s="276"/>
      <c r="B506" s="276"/>
      <c r="C506" s="420"/>
      <c r="D506" s="276"/>
      <c r="E506" s="276"/>
      <c r="F506" s="276"/>
      <c r="G506" s="276"/>
      <c r="H506" s="276"/>
      <c r="I506" s="276"/>
      <c r="J506" s="276"/>
      <c r="K506" s="276"/>
      <c r="L506" s="276"/>
      <c r="M506" s="276"/>
      <c r="N506" s="276"/>
      <c r="O506" s="276"/>
      <c r="P506" s="276"/>
      <c r="Q506" s="276"/>
      <c r="R506" s="276"/>
      <c r="S506" s="276"/>
      <c r="T506" s="276"/>
      <c r="U506" s="276"/>
      <c r="V506" s="276"/>
    </row>
    <row r="507" spans="1:22" ht="16.5" customHeight="1">
      <c r="A507" s="276"/>
      <c r="B507" s="276"/>
      <c r="C507" s="420"/>
      <c r="D507" s="276"/>
      <c r="E507" s="276"/>
      <c r="F507" s="276"/>
      <c r="G507" s="276"/>
      <c r="H507" s="276"/>
      <c r="I507" s="276"/>
      <c r="J507" s="276"/>
      <c r="K507" s="276"/>
      <c r="L507" s="276"/>
      <c r="M507" s="276"/>
      <c r="N507" s="276"/>
      <c r="O507" s="276"/>
      <c r="P507" s="276"/>
      <c r="Q507" s="276"/>
      <c r="R507" s="276"/>
      <c r="S507" s="276"/>
      <c r="T507" s="276"/>
      <c r="U507" s="276"/>
      <c r="V507" s="276"/>
    </row>
    <row r="508" spans="1:22" ht="16.5" customHeight="1">
      <c r="A508" s="276"/>
      <c r="B508" s="276"/>
      <c r="C508" s="420"/>
      <c r="D508" s="276"/>
      <c r="E508" s="276"/>
      <c r="F508" s="276"/>
      <c r="G508" s="276"/>
      <c r="H508" s="276"/>
      <c r="I508" s="276"/>
      <c r="J508" s="276"/>
      <c r="K508" s="276"/>
      <c r="L508" s="276"/>
      <c r="M508" s="276"/>
      <c r="N508" s="276"/>
      <c r="O508" s="276"/>
      <c r="P508" s="276"/>
      <c r="Q508" s="276"/>
      <c r="R508" s="276"/>
      <c r="S508" s="276"/>
      <c r="T508" s="276"/>
      <c r="U508" s="276"/>
      <c r="V508" s="276"/>
    </row>
    <row r="509" spans="1:22" ht="16.5" customHeight="1">
      <c r="A509" s="276"/>
      <c r="B509" s="276"/>
      <c r="C509" s="420"/>
      <c r="D509" s="276"/>
      <c r="E509" s="276"/>
      <c r="F509" s="276"/>
      <c r="G509" s="276"/>
      <c r="H509" s="276"/>
      <c r="I509" s="276"/>
      <c r="J509" s="276"/>
      <c r="K509" s="276"/>
      <c r="L509" s="276"/>
      <c r="M509" s="276"/>
      <c r="N509" s="276"/>
      <c r="O509" s="276"/>
      <c r="P509" s="276"/>
      <c r="Q509" s="276"/>
      <c r="R509" s="276"/>
      <c r="S509" s="276"/>
      <c r="T509" s="276"/>
      <c r="U509" s="276"/>
      <c r="V509" s="276"/>
    </row>
    <row r="510" spans="1:22" ht="16.5" customHeight="1">
      <c r="A510" s="276"/>
      <c r="B510" s="276"/>
      <c r="C510" s="420"/>
      <c r="D510" s="276"/>
      <c r="E510" s="276"/>
      <c r="F510" s="276"/>
      <c r="G510" s="276"/>
      <c r="H510" s="276"/>
      <c r="I510" s="276"/>
      <c r="J510" s="276"/>
      <c r="K510" s="276"/>
      <c r="L510" s="276"/>
      <c r="M510" s="276"/>
      <c r="N510" s="276"/>
      <c r="O510" s="276"/>
      <c r="P510" s="276"/>
      <c r="Q510" s="276"/>
      <c r="R510" s="276"/>
      <c r="S510" s="276"/>
      <c r="T510" s="276"/>
      <c r="U510" s="276"/>
      <c r="V510" s="276"/>
    </row>
    <row r="511" spans="1:22" ht="16.5" customHeight="1">
      <c r="A511" s="276"/>
      <c r="B511" s="276"/>
      <c r="C511" s="420"/>
      <c r="D511" s="276"/>
      <c r="E511" s="276"/>
      <c r="F511" s="276"/>
      <c r="G511" s="276"/>
      <c r="H511" s="276"/>
      <c r="I511" s="276"/>
      <c r="J511" s="276"/>
      <c r="K511" s="276"/>
      <c r="L511" s="276"/>
      <c r="M511" s="276"/>
      <c r="N511" s="276"/>
      <c r="O511" s="276"/>
      <c r="P511" s="276"/>
      <c r="Q511" s="276"/>
      <c r="R511" s="276"/>
      <c r="S511" s="276"/>
      <c r="T511" s="276"/>
      <c r="U511" s="276"/>
      <c r="V511" s="276"/>
    </row>
    <row r="512" spans="1:22" ht="16.5" customHeight="1">
      <c r="A512" s="276"/>
      <c r="B512" s="276"/>
      <c r="C512" s="420"/>
      <c r="D512" s="276"/>
      <c r="E512" s="276"/>
      <c r="F512" s="276"/>
      <c r="G512" s="276"/>
      <c r="H512" s="276"/>
      <c r="I512" s="276"/>
      <c r="J512" s="276"/>
      <c r="K512" s="276"/>
      <c r="L512" s="276"/>
      <c r="M512" s="276"/>
      <c r="N512" s="276"/>
      <c r="O512" s="276"/>
      <c r="P512" s="276"/>
      <c r="Q512" s="276"/>
      <c r="R512" s="276"/>
      <c r="S512" s="276"/>
      <c r="T512" s="276"/>
      <c r="U512" s="276"/>
      <c r="V512" s="276"/>
    </row>
    <row r="513" spans="1:22" ht="16.5" customHeight="1">
      <c r="A513" s="276"/>
      <c r="B513" s="276"/>
      <c r="C513" s="420"/>
      <c r="D513" s="276"/>
      <c r="E513" s="276"/>
      <c r="F513" s="276"/>
      <c r="G513" s="276"/>
      <c r="H513" s="276"/>
      <c r="I513" s="276"/>
      <c r="J513" s="276"/>
      <c r="K513" s="276"/>
      <c r="L513" s="276"/>
      <c r="M513" s="276"/>
      <c r="N513" s="276"/>
      <c r="O513" s="276"/>
      <c r="P513" s="276"/>
      <c r="Q513" s="276"/>
      <c r="R513" s="276"/>
      <c r="S513" s="276"/>
      <c r="T513" s="276"/>
      <c r="U513" s="276"/>
      <c r="V513" s="276"/>
    </row>
    <row r="514" spans="1:22" ht="16.5" customHeight="1">
      <c r="A514" s="276"/>
      <c r="B514" s="276"/>
      <c r="C514" s="420"/>
      <c r="D514" s="276"/>
      <c r="E514" s="276"/>
      <c r="F514" s="276"/>
      <c r="G514" s="276"/>
      <c r="H514" s="276"/>
      <c r="I514" s="276"/>
      <c r="J514" s="276"/>
      <c r="K514" s="276"/>
      <c r="L514" s="276"/>
      <c r="M514" s="276"/>
      <c r="N514" s="276"/>
      <c r="O514" s="276"/>
      <c r="P514" s="276"/>
      <c r="Q514" s="276"/>
      <c r="R514" s="276"/>
      <c r="S514" s="276"/>
      <c r="T514" s="276"/>
      <c r="U514" s="276"/>
      <c r="V514" s="276"/>
    </row>
    <row r="515" spans="1:22" ht="16.5" customHeight="1">
      <c r="A515" s="276"/>
      <c r="B515" s="276"/>
      <c r="C515" s="420"/>
      <c r="D515" s="276"/>
      <c r="E515" s="276"/>
      <c r="F515" s="276"/>
      <c r="G515" s="276"/>
      <c r="H515" s="276"/>
      <c r="I515" s="276"/>
      <c r="J515" s="276"/>
      <c r="K515" s="276"/>
      <c r="L515" s="276"/>
      <c r="M515" s="276"/>
      <c r="N515" s="276"/>
      <c r="O515" s="276"/>
      <c r="P515" s="276"/>
      <c r="Q515" s="276"/>
      <c r="R515" s="276"/>
      <c r="S515" s="276"/>
      <c r="T515" s="276"/>
      <c r="U515" s="276"/>
      <c r="V515" s="276"/>
    </row>
    <row r="516" spans="1:22" ht="16.5" customHeight="1">
      <c r="A516" s="276"/>
      <c r="B516" s="276"/>
      <c r="C516" s="420"/>
      <c r="D516" s="276"/>
      <c r="E516" s="276"/>
      <c r="F516" s="276"/>
      <c r="G516" s="276"/>
      <c r="H516" s="276"/>
      <c r="I516" s="276"/>
      <c r="J516" s="276"/>
      <c r="K516" s="276"/>
      <c r="L516" s="276"/>
      <c r="M516" s="276"/>
      <c r="N516" s="276"/>
      <c r="O516" s="276"/>
      <c r="P516" s="276"/>
      <c r="Q516" s="276"/>
      <c r="R516" s="276"/>
      <c r="S516" s="276"/>
      <c r="T516" s="276"/>
      <c r="U516" s="276"/>
      <c r="V516" s="276"/>
    </row>
    <row r="517" spans="1:22" ht="16.5" customHeight="1">
      <c r="A517" s="276"/>
      <c r="B517" s="276"/>
      <c r="C517" s="420"/>
      <c r="D517" s="276"/>
      <c r="E517" s="276"/>
      <c r="F517" s="276"/>
      <c r="G517" s="276"/>
      <c r="H517" s="276"/>
      <c r="I517" s="276"/>
      <c r="J517" s="276"/>
      <c r="K517" s="276"/>
      <c r="L517" s="276"/>
      <c r="M517" s="276"/>
      <c r="N517" s="276"/>
      <c r="O517" s="276"/>
      <c r="P517" s="276"/>
      <c r="Q517" s="276"/>
      <c r="R517" s="276"/>
      <c r="S517" s="276"/>
      <c r="T517" s="276"/>
      <c r="U517" s="276"/>
      <c r="V517" s="276"/>
    </row>
    <row r="518" spans="1:22" ht="16.5" customHeight="1">
      <c r="A518" s="276"/>
      <c r="B518" s="276"/>
      <c r="C518" s="420"/>
      <c r="D518" s="276"/>
      <c r="E518" s="276"/>
      <c r="F518" s="276"/>
      <c r="G518" s="276"/>
      <c r="H518" s="276"/>
      <c r="I518" s="276"/>
      <c r="J518" s="276"/>
      <c r="K518" s="276"/>
      <c r="L518" s="276"/>
      <c r="M518" s="276"/>
      <c r="N518" s="276"/>
      <c r="O518" s="276"/>
      <c r="P518" s="276"/>
      <c r="Q518" s="276"/>
      <c r="R518" s="276"/>
      <c r="S518" s="276"/>
      <c r="T518" s="276"/>
      <c r="U518" s="276"/>
      <c r="V518" s="276"/>
    </row>
    <row r="519" spans="1:22" ht="16.5" customHeight="1">
      <c r="A519" s="276"/>
      <c r="B519" s="276"/>
      <c r="C519" s="420"/>
      <c r="D519" s="276"/>
      <c r="E519" s="276"/>
      <c r="F519" s="276"/>
      <c r="G519" s="276"/>
      <c r="H519" s="276"/>
      <c r="I519" s="276"/>
      <c r="J519" s="276"/>
      <c r="K519" s="276"/>
      <c r="L519" s="276"/>
      <c r="M519" s="276"/>
      <c r="N519" s="276"/>
      <c r="O519" s="276"/>
      <c r="P519" s="276"/>
      <c r="Q519" s="276"/>
      <c r="R519" s="276"/>
      <c r="S519" s="276"/>
      <c r="T519" s="276"/>
      <c r="U519" s="276"/>
      <c r="V519" s="276"/>
    </row>
    <row r="520" spans="1:22" ht="16.5" customHeight="1">
      <c r="A520" s="276"/>
      <c r="B520" s="276"/>
      <c r="C520" s="420"/>
      <c r="D520" s="276"/>
      <c r="E520" s="276"/>
      <c r="F520" s="276"/>
      <c r="G520" s="276"/>
      <c r="H520" s="276"/>
      <c r="I520" s="276"/>
      <c r="J520" s="276"/>
      <c r="K520" s="276"/>
      <c r="L520" s="276"/>
      <c r="M520" s="276"/>
      <c r="N520" s="276"/>
      <c r="O520" s="276"/>
      <c r="P520" s="276"/>
      <c r="Q520" s="276"/>
      <c r="R520" s="276"/>
      <c r="S520" s="276"/>
      <c r="T520" s="276"/>
      <c r="U520" s="276"/>
      <c r="V520" s="276"/>
    </row>
    <row r="521" spans="1:22" ht="16.5" customHeight="1">
      <c r="A521" s="276"/>
      <c r="B521" s="276"/>
      <c r="C521" s="420"/>
      <c r="D521" s="276"/>
      <c r="E521" s="276"/>
      <c r="F521" s="276"/>
      <c r="G521" s="276"/>
      <c r="H521" s="276"/>
      <c r="I521" s="276"/>
      <c r="J521" s="276"/>
      <c r="K521" s="276"/>
      <c r="L521" s="276"/>
      <c r="M521" s="276"/>
      <c r="N521" s="276"/>
      <c r="O521" s="276"/>
      <c r="P521" s="276"/>
      <c r="Q521" s="276"/>
      <c r="R521" s="276"/>
      <c r="S521" s="276"/>
      <c r="T521" s="276"/>
      <c r="U521" s="276"/>
      <c r="V521" s="276"/>
    </row>
    <row r="522" spans="1:22" ht="16.5" customHeight="1">
      <c r="A522" s="276"/>
      <c r="B522" s="276"/>
      <c r="C522" s="420"/>
      <c r="D522" s="276"/>
      <c r="E522" s="276"/>
      <c r="F522" s="276"/>
      <c r="G522" s="276"/>
      <c r="H522" s="276"/>
      <c r="I522" s="276"/>
      <c r="J522" s="276"/>
      <c r="K522" s="276"/>
      <c r="L522" s="276"/>
      <c r="M522" s="276"/>
      <c r="N522" s="276"/>
      <c r="O522" s="276"/>
      <c r="P522" s="276"/>
      <c r="Q522" s="276"/>
      <c r="R522" s="276"/>
      <c r="S522" s="276"/>
      <c r="T522" s="276"/>
      <c r="U522" s="276"/>
      <c r="V522" s="276"/>
    </row>
    <row r="523" spans="1:22" ht="16.5" customHeight="1">
      <c r="A523" s="276"/>
      <c r="B523" s="276"/>
      <c r="C523" s="420"/>
      <c r="D523" s="276"/>
      <c r="E523" s="276"/>
      <c r="F523" s="276"/>
      <c r="G523" s="276"/>
      <c r="H523" s="276"/>
      <c r="I523" s="276"/>
      <c r="J523" s="276"/>
      <c r="K523" s="276"/>
      <c r="L523" s="276"/>
      <c r="M523" s="276"/>
      <c r="N523" s="276"/>
      <c r="O523" s="276"/>
      <c r="P523" s="276"/>
      <c r="Q523" s="276"/>
      <c r="R523" s="276"/>
      <c r="S523" s="276"/>
      <c r="T523" s="276"/>
      <c r="U523" s="276"/>
      <c r="V523" s="276"/>
    </row>
    <row r="524" spans="1:22" ht="16.5" customHeight="1">
      <c r="A524" s="276"/>
      <c r="B524" s="276"/>
      <c r="C524" s="420"/>
      <c r="D524" s="276"/>
      <c r="E524" s="276"/>
      <c r="F524" s="276"/>
      <c r="G524" s="276"/>
      <c r="H524" s="276"/>
      <c r="I524" s="276"/>
      <c r="J524" s="276"/>
      <c r="K524" s="276"/>
      <c r="L524" s="276"/>
      <c r="M524" s="276"/>
      <c r="N524" s="276"/>
      <c r="O524" s="276"/>
      <c r="P524" s="276"/>
      <c r="Q524" s="276"/>
      <c r="R524" s="276"/>
      <c r="S524" s="276"/>
      <c r="T524" s="276"/>
      <c r="U524" s="276"/>
      <c r="V524" s="276"/>
    </row>
    <row r="525" spans="1:22" ht="16.5" customHeight="1">
      <c r="A525" s="276"/>
      <c r="B525" s="276"/>
      <c r="C525" s="420"/>
      <c r="D525" s="276"/>
      <c r="E525" s="276"/>
      <c r="F525" s="276"/>
      <c r="G525" s="276"/>
      <c r="H525" s="276"/>
      <c r="I525" s="276"/>
      <c r="J525" s="276"/>
      <c r="K525" s="276"/>
      <c r="L525" s="276"/>
      <c r="M525" s="276"/>
      <c r="N525" s="276"/>
      <c r="O525" s="276"/>
      <c r="P525" s="276"/>
      <c r="Q525" s="276"/>
      <c r="R525" s="276"/>
      <c r="S525" s="276"/>
      <c r="T525" s="276"/>
      <c r="U525" s="276"/>
      <c r="V525" s="276"/>
    </row>
    <row r="526" spans="1:22" ht="16.5" customHeight="1">
      <c r="A526" s="276"/>
      <c r="B526" s="276"/>
      <c r="C526" s="420"/>
      <c r="D526" s="276"/>
      <c r="E526" s="276"/>
      <c r="F526" s="276"/>
      <c r="G526" s="276"/>
      <c r="H526" s="276"/>
      <c r="I526" s="276"/>
      <c r="J526" s="276"/>
      <c r="K526" s="276"/>
      <c r="L526" s="276"/>
      <c r="M526" s="276"/>
      <c r="N526" s="276"/>
      <c r="O526" s="276"/>
      <c r="P526" s="276"/>
      <c r="Q526" s="276"/>
      <c r="R526" s="276"/>
      <c r="S526" s="276"/>
      <c r="T526" s="276"/>
      <c r="U526" s="276"/>
      <c r="V526" s="276"/>
    </row>
    <row r="527" spans="1:22" ht="16.5" customHeight="1">
      <c r="A527" s="276"/>
      <c r="B527" s="276"/>
      <c r="C527" s="420"/>
      <c r="D527" s="276"/>
      <c r="E527" s="276"/>
      <c r="F527" s="276"/>
      <c r="G527" s="276"/>
      <c r="H527" s="276"/>
      <c r="I527" s="276"/>
      <c r="J527" s="276"/>
      <c r="K527" s="276"/>
      <c r="L527" s="276"/>
      <c r="M527" s="276"/>
      <c r="N527" s="276"/>
      <c r="O527" s="276"/>
      <c r="P527" s="276"/>
      <c r="Q527" s="276"/>
      <c r="R527" s="276"/>
      <c r="S527" s="276"/>
      <c r="T527" s="276"/>
      <c r="U527" s="276"/>
      <c r="V527" s="276"/>
    </row>
    <row r="528" spans="1:22" ht="16.5" customHeight="1">
      <c r="A528" s="276"/>
      <c r="B528" s="276"/>
      <c r="C528" s="420"/>
      <c r="D528" s="276"/>
      <c r="E528" s="276"/>
      <c r="F528" s="276"/>
      <c r="G528" s="276"/>
      <c r="H528" s="276"/>
      <c r="I528" s="276"/>
      <c r="J528" s="276"/>
      <c r="K528" s="276"/>
      <c r="L528" s="276"/>
      <c r="M528" s="276"/>
      <c r="N528" s="276"/>
      <c r="O528" s="276"/>
      <c r="P528" s="276"/>
      <c r="Q528" s="276"/>
      <c r="R528" s="276"/>
      <c r="S528" s="276"/>
      <c r="T528" s="276"/>
      <c r="U528" s="276"/>
      <c r="V528" s="276"/>
    </row>
    <row r="529" spans="1:22" ht="16.5" customHeight="1">
      <c r="A529" s="276"/>
      <c r="B529" s="276"/>
      <c r="C529" s="420"/>
      <c r="D529" s="276"/>
      <c r="E529" s="276"/>
      <c r="F529" s="276"/>
      <c r="G529" s="276"/>
      <c r="H529" s="276"/>
      <c r="I529" s="276"/>
      <c r="J529" s="276"/>
      <c r="K529" s="276"/>
      <c r="L529" s="276"/>
      <c r="M529" s="276"/>
      <c r="N529" s="276"/>
      <c r="O529" s="276"/>
      <c r="P529" s="276"/>
      <c r="Q529" s="276"/>
      <c r="R529" s="276"/>
      <c r="S529" s="276"/>
      <c r="T529" s="276"/>
      <c r="U529" s="276"/>
      <c r="V529" s="276"/>
    </row>
    <row r="530" spans="1:22" ht="16.5" customHeight="1">
      <c r="A530" s="276"/>
      <c r="B530" s="276"/>
      <c r="C530" s="420"/>
      <c r="D530" s="276"/>
      <c r="E530" s="276"/>
      <c r="F530" s="276"/>
      <c r="G530" s="276"/>
      <c r="H530" s="276"/>
      <c r="I530" s="276"/>
      <c r="J530" s="276"/>
      <c r="K530" s="276"/>
      <c r="L530" s="276"/>
      <c r="M530" s="276"/>
      <c r="N530" s="276"/>
      <c r="O530" s="276"/>
      <c r="P530" s="276"/>
      <c r="Q530" s="276"/>
      <c r="R530" s="276"/>
      <c r="S530" s="276"/>
      <c r="T530" s="276"/>
      <c r="U530" s="276"/>
      <c r="V530" s="276"/>
    </row>
    <row r="531" spans="1:22" ht="16.5" customHeight="1">
      <c r="A531" s="276"/>
      <c r="B531" s="276"/>
      <c r="C531" s="420"/>
      <c r="D531" s="276"/>
      <c r="E531" s="276"/>
      <c r="F531" s="276"/>
      <c r="G531" s="276"/>
      <c r="H531" s="276"/>
      <c r="I531" s="276"/>
      <c r="J531" s="276"/>
      <c r="K531" s="276"/>
      <c r="L531" s="276"/>
      <c r="M531" s="276"/>
      <c r="N531" s="276"/>
      <c r="O531" s="276"/>
      <c r="P531" s="276"/>
      <c r="Q531" s="276"/>
      <c r="R531" s="276"/>
      <c r="S531" s="276"/>
      <c r="T531" s="276"/>
      <c r="U531" s="276"/>
      <c r="V531" s="276"/>
    </row>
    <row r="532" spans="1:22" ht="16.5" customHeight="1">
      <c r="A532" s="276"/>
      <c r="B532" s="276"/>
      <c r="C532" s="420"/>
      <c r="D532" s="276"/>
      <c r="E532" s="276"/>
      <c r="F532" s="276"/>
      <c r="G532" s="276"/>
      <c r="H532" s="276"/>
      <c r="I532" s="276"/>
      <c r="J532" s="276"/>
      <c r="K532" s="276"/>
      <c r="L532" s="276"/>
      <c r="M532" s="276"/>
      <c r="N532" s="276"/>
      <c r="O532" s="276"/>
      <c r="P532" s="276"/>
      <c r="Q532" s="276"/>
      <c r="R532" s="276"/>
      <c r="S532" s="276"/>
      <c r="T532" s="276"/>
      <c r="U532" s="276"/>
      <c r="V532" s="276"/>
    </row>
    <row r="533" spans="1:22" ht="16.5" customHeight="1">
      <c r="A533" s="276"/>
      <c r="B533" s="276"/>
      <c r="C533" s="420"/>
      <c r="D533" s="276"/>
      <c r="E533" s="276"/>
      <c r="F533" s="276"/>
      <c r="G533" s="276"/>
      <c r="H533" s="276"/>
      <c r="I533" s="276"/>
      <c r="J533" s="276"/>
      <c r="K533" s="276"/>
      <c r="L533" s="276"/>
      <c r="M533" s="276"/>
      <c r="N533" s="276"/>
      <c r="O533" s="276"/>
      <c r="P533" s="276"/>
      <c r="Q533" s="276"/>
      <c r="R533" s="276"/>
      <c r="S533" s="276"/>
      <c r="T533" s="276"/>
      <c r="U533" s="276"/>
      <c r="V533" s="276"/>
    </row>
    <row r="534" spans="1:22" ht="16.5" customHeight="1">
      <c r="A534" s="276"/>
      <c r="B534" s="276"/>
      <c r="C534" s="420"/>
      <c r="D534" s="276"/>
      <c r="E534" s="276"/>
      <c r="F534" s="276"/>
      <c r="G534" s="276"/>
      <c r="H534" s="276"/>
      <c r="I534" s="276"/>
      <c r="J534" s="276"/>
      <c r="K534" s="276"/>
      <c r="L534" s="276"/>
      <c r="M534" s="276"/>
      <c r="N534" s="276"/>
      <c r="O534" s="276"/>
      <c r="P534" s="276"/>
      <c r="Q534" s="276"/>
      <c r="R534" s="276"/>
      <c r="S534" s="276"/>
      <c r="T534" s="276"/>
      <c r="U534" s="276"/>
      <c r="V534" s="276"/>
    </row>
    <row r="535" spans="1:22" ht="16.5" customHeight="1">
      <c r="A535" s="276"/>
      <c r="B535" s="276"/>
      <c r="C535" s="420"/>
      <c r="D535" s="276"/>
      <c r="E535" s="276"/>
      <c r="F535" s="276"/>
      <c r="G535" s="276"/>
      <c r="H535" s="276"/>
      <c r="I535" s="276"/>
      <c r="J535" s="276"/>
      <c r="K535" s="276"/>
      <c r="L535" s="276"/>
      <c r="M535" s="276"/>
      <c r="N535" s="276"/>
      <c r="O535" s="276"/>
      <c r="P535" s="276"/>
      <c r="Q535" s="276"/>
      <c r="R535" s="276"/>
      <c r="S535" s="276"/>
      <c r="T535" s="276"/>
      <c r="U535" s="276"/>
      <c r="V535" s="276"/>
    </row>
    <row r="536" spans="1:22" ht="16.5" customHeight="1">
      <c r="A536" s="276"/>
      <c r="B536" s="276"/>
      <c r="C536" s="420"/>
      <c r="D536" s="276"/>
      <c r="E536" s="276"/>
      <c r="F536" s="276"/>
      <c r="G536" s="276"/>
      <c r="H536" s="276"/>
      <c r="I536" s="276"/>
      <c r="J536" s="276"/>
      <c r="K536" s="276"/>
      <c r="L536" s="276"/>
      <c r="M536" s="276"/>
      <c r="N536" s="276"/>
      <c r="O536" s="276"/>
      <c r="P536" s="276"/>
      <c r="Q536" s="276"/>
      <c r="R536" s="276"/>
      <c r="S536" s="276"/>
      <c r="T536" s="276"/>
      <c r="U536" s="276"/>
      <c r="V536" s="276"/>
    </row>
    <row r="537" spans="1:22" ht="16.5" customHeight="1">
      <c r="A537" s="276"/>
      <c r="B537" s="276"/>
      <c r="C537" s="420"/>
      <c r="D537" s="276"/>
      <c r="E537" s="276"/>
      <c r="F537" s="276"/>
      <c r="G537" s="276"/>
      <c r="H537" s="276"/>
      <c r="I537" s="276"/>
      <c r="J537" s="276"/>
      <c r="K537" s="276"/>
      <c r="L537" s="276"/>
      <c r="M537" s="276"/>
      <c r="N537" s="276"/>
      <c r="O537" s="276"/>
      <c r="P537" s="276"/>
      <c r="Q537" s="276"/>
      <c r="R537" s="276"/>
      <c r="S537" s="276"/>
      <c r="T537" s="276"/>
      <c r="U537" s="276"/>
      <c r="V537" s="276"/>
    </row>
    <row r="538" spans="1:22" ht="16.5" customHeight="1">
      <c r="A538" s="276"/>
      <c r="B538" s="276"/>
      <c r="C538" s="420"/>
      <c r="D538" s="276"/>
      <c r="E538" s="276"/>
      <c r="F538" s="276"/>
      <c r="G538" s="276"/>
      <c r="H538" s="276"/>
      <c r="I538" s="276"/>
      <c r="J538" s="276"/>
      <c r="K538" s="276"/>
      <c r="L538" s="276"/>
      <c r="M538" s="276"/>
      <c r="N538" s="276"/>
      <c r="O538" s="276"/>
      <c r="P538" s="276"/>
      <c r="Q538" s="276"/>
      <c r="R538" s="276"/>
      <c r="S538" s="276"/>
      <c r="T538" s="276"/>
      <c r="U538" s="276"/>
      <c r="V538" s="276"/>
    </row>
    <row r="539" spans="1:22" ht="16.5" customHeight="1">
      <c r="A539" s="276"/>
      <c r="B539" s="276"/>
      <c r="C539" s="420"/>
      <c r="D539" s="276"/>
      <c r="E539" s="276"/>
      <c r="F539" s="276"/>
      <c r="G539" s="276"/>
      <c r="H539" s="276"/>
      <c r="I539" s="276"/>
      <c r="J539" s="276"/>
      <c r="K539" s="276"/>
      <c r="L539" s="276"/>
      <c r="M539" s="276"/>
      <c r="N539" s="276"/>
      <c r="O539" s="276"/>
      <c r="P539" s="276"/>
      <c r="Q539" s="276"/>
      <c r="R539" s="276"/>
      <c r="S539" s="276"/>
      <c r="T539" s="276"/>
      <c r="U539" s="276"/>
      <c r="V539" s="276"/>
    </row>
    <row r="540" spans="1:22" ht="16.5" customHeight="1">
      <c r="A540" s="276"/>
      <c r="B540" s="276"/>
      <c r="C540" s="420"/>
      <c r="D540" s="276"/>
      <c r="E540" s="276"/>
      <c r="F540" s="276"/>
      <c r="G540" s="276"/>
      <c r="H540" s="276"/>
      <c r="I540" s="276"/>
      <c r="J540" s="276"/>
      <c r="K540" s="276"/>
      <c r="L540" s="276"/>
      <c r="M540" s="276"/>
      <c r="N540" s="276"/>
      <c r="O540" s="276"/>
      <c r="P540" s="276"/>
      <c r="Q540" s="276"/>
      <c r="R540" s="276"/>
      <c r="S540" s="276"/>
      <c r="T540" s="276"/>
      <c r="U540" s="276"/>
      <c r="V540" s="276"/>
    </row>
    <row r="541" spans="1:22" ht="16.5" customHeight="1">
      <c r="A541" s="276"/>
      <c r="B541" s="276"/>
      <c r="C541" s="420"/>
      <c r="D541" s="276"/>
      <c r="E541" s="276"/>
      <c r="F541" s="276"/>
      <c r="G541" s="276"/>
      <c r="H541" s="276"/>
      <c r="I541" s="276"/>
      <c r="J541" s="276"/>
      <c r="K541" s="276"/>
      <c r="L541" s="276"/>
      <c r="M541" s="276"/>
      <c r="N541" s="276"/>
      <c r="O541" s="276"/>
      <c r="P541" s="276"/>
      <c r="Q541" s="276"/>
      <c r="R541" s="276"/>
      <c r="S541" s="276"/>
      <c r="T541" s="276"/>
      <c r="U541" s="276"/>
      <c r="V541" s="276"/>
    </row>
    <row r="542" spans="1:22" ht="16.5" customHeight="1">
      <c r="A542" s="276"/>
      <c r="B542" s="276"/>
      <c r="C542" s="420"/>
      <c r="D542" s="276"/>
      <c r="E542" s="276"/>
      <c r="F542" s="276"/>
      <c r="G542" s="276"/>
      <c r="H542" s="276"/>
      <c r="I542" s="276"/>
      <c r="J542" s="276"/>
      <c r="K542" s="276"/>
      <c r="L542" s="276"/>
      <c r="M542" s="276"/>
      <c r="N542" s="276"/>
      <c r="O542" s="276"/>
      <c r="P542" s="276"/>
      <c r="Q542" s="276"/>
      <c r="R542" s="276"/>
      <c r="S542" s="276"/>
      <c r="T542" s="276"/>
      <c r="U542" s="276"/>
      <c r="V542" s="276"/>
    </row>
    <row r="543" spans="1:22" ht="16.5" customHeight="1">
      <c r="A543" s="276"/>
      <c r="B543" s="276"/>
      <c r="C543" s="420"/>
      <c r="D543" s="276"/>
      <c r="E543" s="276"/>
      <c r="F543" s="276"/>
      <c r="G543" s="276"/>
      <c r="H543" s="276"/>
      <c r="I543" s="276"/>
      <c r="J543" s="276"/>
      <c r="K543" s="276"/>
      <c r="L543" s="276"/>
      <c r="M543" s="276"/>
      <c r="N543" s="276"/>
      <c r="O543" s="276"/>
      <c r="P543" s="276"/>
      <c r="Q543" s="276"/>
      <c r="R543" s="276"/>
      <c r="S543" s="276"/>
      <c r="T543" s="276"/>
      <c r="U543" s="276"/>
      <c r="V543" s="276"/>
    </row>
    <row r="544" spans="1:22" ht="16.5" customHeight="1">
      <c r="A544" s="276"/>
      <c r="B544" s="276"/>
      <c r="C544" s="420"/>
      <c r="D544" s="276"/>
      <c r="E544" s="276"/>
      <c r="F544" s="276"/>
      <c r="G544" s="276"/>
      <c r="H544" s="276"/>
      <c r="I544" s="276"/>
      <c r="J544" s="276"/>
      <c r="K544" s="276"/>
      <c r="L544" s="276"/>
      <c r="M544" s="276"/>
      <c r="N544" s="276"/>
      <c r="O544" s="276"/>
      <c r="P544" s="276"/>
      <c r="Q544" s="276"/>
      <c r="R544" s="276"/>
      <c r="S544" s="276"/>
      <c r="T544" s="276"/>
      <c r="U544" s="276"/>
      <c r="V544" s="276"/>
    </row>
    <row r="545" spans="1:22" ht="16.5" customHeight="1">
      <c r="A545" s="276"/>
      <c r="B545" s="276"/>
      <c r="C545" s="420"/>
      <c r="D545" s="276"/>
      <c r="E545" s="276"/>
      <c r="F545" s="276"/>
      <c r="G545" s="276"/>
      <c r="H545" s="276"/>
      <c r="I545" s="276"/>
      <c r="J545" s="276"/>
      <c r="K545" s="276"/>
      <c r="L545" s="276"/>
      <c r="M545" s="276"/>
      <c r="N545" s="276"/>
      <c r="O545" s="276"/>
      <c r="P545" s="276"/>
      <c r="Q545" s="276"/>
      <c r="R545" s="276"/>
      <c r="S545" s="276"/>
      <c r="T545" s="276"/>
      <c r="U545" s="276"/>
      <c r="V545" s="276"/>
    </row>
    <row r="546" spans="1:22" ht="16.5" customHeight="1">
      <c r="A546" s="276"/>
      <c r="B546" s="276"/>
      <c r="C546" s="420"/>
      <c r="D546" s="276"/>
      <c r="E546" s="276"/>
      <c r="F546" s="276"/>
      <c r="G546" s="276"/>
      <c r="H546" s="276"/>
      <c r="I546" s="276"/>
      <c r="J546" s="276"/>
      <c r="K546" s="276"/>
      <c r="L546" s="276"/>
      <c r="M546" s="276"/>
      <c r="N546" s="276"/>
      <c r="O546" s="276"/>
      <c r="P546" s="276"/>
      <c r="Q546" s="276"/>
      <c r="R546" s="276"/>
      <c r="S546" s="276"/>
      <c r="T546" s="276"/>
      <c r="U546" s="276"/>
      <c r="V546" s="276"/>
    </row>
    <row r="547" spans="1:22" ht="16.5" customHeight="1">
      <c r="A547" s="276"/>
      <c r="B547" s="276"/>
      <c r="C547" s="420"/>
      <c r="D547" s="276"/>
      <c r="E547" s="276"/>
      <c r="F547" s="276"/>
      <c r="G547" s="276"/>
      <c r="H547" s="276"/>
      <c r="I547" s="276"/>
      <c r="J547" s="276"/>
      <c r="K547" s="276"/>
      <c r="L547" s="276"/>
      <c r="M547" s="276"/>
      <c r="N547" s="276"/>
      <c r="O547" s="276"/>
      <c r="P547" s="276"/>
      <c r="Q547" s="276"/>
      <c r="R547" s="276"/>
      <c r="S547" s="276"/>
      <c r="T547" s="276"/>
      <c r="U547" s="276"/>
      <c r="V547" s="276"/>
    </row>
    <row r="548" spans="1:22" ht="16.5" customHeight="1">
      <c r="A548" s="276"/>
      <c r="B548" s="276"/>
      <c r="C548" s="420"/>
      <c r="D548" s="276"/>
      <c r="E548" s="276"/>
      <c r="F548" s="276"/>
      <c r="G548" s="276"/>
      <c r="H548" s="276"/>
      <c r="I548" s="276"/>
      <c r="J548" s="276"/>
      <c r="K548" s="276"/>
      <c r="L548" s="276"/>
      <c r="M548" s="276"/>
      <c r="N548" s="276"/>
      <c r="O548" s="276"/>
      <c r="P548" s="276"/>
      <c r="Q548" s="276"/>
      <c r="R548" s="276"/>
      <c r="S548" s="276"/>
      <c r="T548" s="276"/>
      <c r="U548" s="276"/>
      <c r="V548" s="276"/>
    </row>
    <row r="549" spans="1:22" ht="16.5" customHeight="1">
      <c r="A549" s="276"/>
      <c r="B549" s="276"/>
      <c r="C549" s="420"/>
      <c r="D549" s="276"/>
      <c r="E549" s="276"/>
      <c r="F549" s="276"/>
      <c r="G549" s="276"/>
      <c r="H549" s="276"/>
      <c r="I549" s="276"/>
      <c r="J549" s="276"/>
      <c r="K549" s="276"/>
      <c r="L549" s="276"/>
      <c r="M549" s="276"/>
      <c r="N549" s="276"/>
      <c r="O549" s="276"/>
      <c r="P549" s="276"/>
      <c r="Q549" s="276"/>
      <c r="R549" s="276"/>
      <c r="S549" s="276"/>
      <c r="T549" s="276"/>
      <c r="U549" s="276"/>
      <c r="V549" s="276"/>
    </row>
    <row r="550" spans="1:22" ht="16.5" customHeight="1">
      <c r="A550" s="276"/>
      <c r="B550" s="276"/>
      <c r="C550" s="420"/>
      <c r="D550" s="276"/>
      <c r="E550" s="276"/>
      <c r="F550" s="276"/>
      <c r="G550" s="276"/>
      <c r="H550" s="276"/>
      <c r="I550" s="276"/>
      <c r="J550" s="276"/>
      <c r="K550" s="276"/>
      <c r="L550" s="276"/>
      <c r="M550" s="276"/>
      <c r="N550" s="276"/>
      <c r="O550" s="276"/>
      <c r="P550" s="276"/>
      <c r="Q550" s="276"/>
      <c r="R550" s="276"/>
      <c r="S550" s="276"/>
      <c r="T550" s="276"/>
      <c r="U550" s="276"/>
      <c r="V550" s="276"/>
    </row>
    <row r="551" spans="1:22" ht="16.5" customHeight="1">
      <c r="A551" s="276"/>
      <c r="B551" s="276"/>
      <c r="C551" s="420"/>
      <c r="D551" s="276"/>
      <c r="E551" s="276"/>
      <c r="F551" s="276"/>
      <c r="G551" s="276"/>
      <c r="H551" s="276"/>
      <c r="I551" s="276"/>
      <c r="J551" s="276"/>
      <c r="K551" s="276"/>
      <c r="L551" s="276"/>
      <c r="M551" s="276"/>
      <c r="N551" s="276"/>
      <c r="O551" s="276"/>
      <c r="P551" s="276"/>
      <c r="Q551" s="276"/>
      <c r="R551" s="276"/>
      <c r="S551" s="276"/>
      <c r="T551" s="276"/>
      <c r="U551" s="276"/>
      <c r="V551" s="276"/>
    </row>
    <row r="552" spans="1:22" ht="16.5" customHeight="1">
      <c r="A552" s="276"/>
      <c r="B552" s="276"/>
      <c r="C552" s="420"/>
      <c r="D552" s="276"/>
      <c r="E552" s="276"/>
      <c r="F552" s="276"/>
      <c r="G552" s="276"/>
      <c r="H552" s="276"/>
      <c r="I552" s="276"/>
      <c r="J552" s="276"/>
      <c r="K552" s="276"/>
      <c r="L552" s="276"/>
      <c r="M552" s="276"/>
      <c r="N552" s="276"/>
      <c r="O552" s="276"/>
      <c r="P552" s="276"/>
      <c r="Q552" s="276"/>
      <c r="R552" s="276"/>
      <c r="S552" s="276"/>
      <c r="T552" s="276"/>
      <c r="U552" s="276"/>
      <c r="V552" s="276"/>
    </row>
    <row r="553" spans="1:22" ht="16.5" customHeight="1">
      <c r="A553" s="276"/>
      <c r="B553" s="276"/>
      <c r="C553" s="420"/>
      <c r="D553" s="276"/>
      <c r="E553" s="276"/>
      <c r="F553" s="276"/>
      <c r="G553" s="276"/>
      <c r="H553" s="276"/>
      <c r="I553" s="276"/>
      <c r="J553" s="276"/>
      <c r="K553" s="276"/>
      <c r="L553" s="276"/>
      <c r="M553" s="276"/>
      <c r="N553" s="276"/>
      <c r="O553" s="276"/>
      <c r="P553" s="276"/>
      <c r="Q553" s="276"/>
      <c r="R553" s="276"/>
      <c r="S553" s="276"/>
      <c r="T553" s="276"/>
      <c r="U553" s="276"/>
      <c r="V553" s="276"/>
    </row>
    <row r="554" spans="1:22" ht="16.5" customHeight="1">
      <c r="A554" s="276"/>
      <c r="B554" s="276"/>
      <c r="C554" s="420"/>
      <c r="D554" s="276"/>
      <c r="E554" s="276"/>
      <c r="F554" s="276"/>
      <c r="G554" s="276"/>
      <c r="H554" s="276"/>
      <c r="I554" s="276"/>
      <c r="J554" s="276"/>
      <c r="K554" s="276"/>
      <c r="L554" s="276"/>
      <c r="M554" s="276"/>
      <c r="N554" s="276"/>
      <c r="O554" s="276"/>
      <c r="P554" s="276"/>
      <c r="Q554" s="276"/>
      <c r="R554" s="276"/>
      <c r="S554" s="276"/>
      <c r="T554" s="276"/>
      <c r="U554" s="276"/>
      <c r="V554" s="276"/>
    </row>
    <row r="555" spans="1:22" ht="16.5" customHeight="1">
      <c r="A555" s="276"/>
      <c r="B555" s="276"/>
      <c r="C555" s="420"/>
      <c r="D555" s="276"/>
      <c r="E555" s="276"/>
      <c r="F555" s="276"/>
      <c r="G555" s="276"/>
      <c r="H555" s="276"/>
      <c r="I555" s="276"/>
      <c r="J555" s="276"/>
      <c r="K555" s="276"/>
      <c r="L555" s="276"/>
      <c r="M555" s="276"/>
      <c r="N555" s="276"/>
      <c r="O555" s="276"/>
      <c r="P555" s="276"/>
      <c r="Q555" s="276"/>
      <c r="R555" s="276"/>
      <c r="S555" s="276"/>
      <c r="T555" s="276"/>
      <c r="U555" s="276"/>
      <c r="V555" s="276"/>
    </row>
    <row r="556" spans="1:22" ht="16.5" customHeight="1">
      <c r="A556" s="276"/>
      <c r="B556" s="276"/>
      <c r="C556" s="420"/>
      <c r="D556" s="276"/>
      <c r="E556" s="276"/>
      <c r="F556" s="276"/>
      <c r="G556" s="276"/>
      <c r="H556" s="276"/>
      <c r="I556" s="276"/>
      <c r="J556" s="276"/>
      <c r="K556" s="276"/>
      <c r="L556" s="276"/>
      <c r="M556" s="276"/>
      <c r="N556" s="276"/>
      <c r="O556" s="276"/>
      <c r="P556" s="276"/>
      <c r="Q556" s="276"/>
      <c r="R556" s="276"/>
      <c r="S556" s="276"/>
      <c r="T556" s="276"/>
      <c r="U556" s="276"/>
      <c r="V556" s="276"/>
    </row>
    <row r="557" spans="1:22" ht="16.5" customHeight="1">
      <c r="A557" s="276"/>
      <c r="B557" s="276"/>
      <c r="C557" s="420"/>
      <c r="D557" s="276"/>
      <c r="E557" s="276"/>
      <c r="F557" s="276"/>
      <c r="G557" s="276"/>
      <c r="H557" s="276"/>
      <c r="I557" s="276"/>
      <c r="J557" s="276"/>
      <c r="K557" s="276"/>
      <c r="L557" s="276"/>
      <c r="M557" s="276"/>
      <c r="N557" s="276"/>
      <c r="O557" s="276"/>
      <c r="P557" s="276"/>
      <c r="Q557" s="276"/>
      <c r="R557" s="276"/>
      <c r="S557" s="276"/>
      <c r="T557" s="276"/>
      <c r="U557" s="276"/>
      <c r="V557" s="276"/>
    </row>
    <row r="558" spans="1:22" ht="16.5" customHeight="1">
      <c r="A558" s="276"/>
      <c r="B558" s="276"/>
      <c r="C558" s="420"/>
      <c r="D558" s="276"/>
      <c r="E558" s="276"/>
      <c r="F558" s="276"/>
      <c r="G558" s="276"/>
      <c r="H558" s="276"/>
      <c r="I558" s="276"/>
      <c r="J558" s="276"/>
      <c r="K558" s="276"/>
      <c r="L558" s="276"/>
      <c r="M558" s="276"/>
      <c r="N558" s="276"/>
      <c r="O558" s="276"/>
      <c r="P558" s="276"/>
      <c r="Q558" s="276"/>
      <c r="R558" s="276"/>
      <c r="S558" s="276"/>
      <c r="T558" s="276"/>
      <c r="U558" s="276"/>
      <c r="V558" s="276"/>
    </row>
    <row r="559" spans="1:22" ht="16.5" customHeight="1">
      <c r="A559" s="276"/>
      <c r="B559" s="276"/>
      <c r="C559" s="420"/>
      <c r="D559" s="276"/>
      <c r="E559" s="276"/>
      <c r="F559" s="276"/>
      <c r="G559" s="276"/>
      <c r="H559" s="276"/>
      <c r="I559" s="276"/>
      <c r="J559" s="276"/>
      <c r="K559" s="276"/>
      <c r="L559" s="276"/>
      <c r="M559" s="276"/>
      <c r="N559" s="276"/>
      <c r="O559" s="276"/>
      <c r="P559" s="276"/>
      <c r="Q559" s="276"/>
      <c r="R559" s="276"/>
      <c r="S559" s="276"/>
      <c r="T559" s="276"/>
      <c r="U559" s="276"/>
      <c r="V559" s="276"/>
    </row>
    <row r="560" spans="1:22" ht="16.5" customHeight="1">
      <c r="A560" s="276"/>
      <c r="B560" s="276"/>
      <c r="C560" s="420"/>
      <c r="D560" s="276"/>
      <c r="E560" s="276"/>
      <c r="F560" s="276"/>
      <c r="G560" s="276"/>
      <c r="H560" s="276"/>
      <c r="I560" s="276"/>
      <c r="J560" s="276"/>
      <c r="K560" s="276"/>
      <c r="L560" s="276"/>
      <c r="M560" s="276"/>
      <c r="N560" s="276"/>
      <c r="O560" s="276"/>
      <c r="P560" s="276"/>
      <c r="Q560" s="276"/>
      <c r="R560" s="276"/>
      <c r="S560" s="276"/>
      <c r="T560" s="276"/>
      <c r="U560" s="276"/>
      <c r="V560" s="276"/>
    </row>
    <row r="561" spans="1:22" ht="16.5" customHeight="1">
      <c r="A561" s="276"/>
      <c r="B561" s="276"/>
      <c r="C561" s="420"/>
      <c r="D561" s="276"/>
      <c r="E561" s="276"/>
      <c r="F561" s="276"/>
      <c r="G561" s="276"/>
      <c r="H561" s="276"/>
      <c r="I561" s="276"/>
      <c r="J561" s="276"/>
      <c r="K561" s="276"/>
      <c r="L561" s="276"/>
      <c r="M561" s="276"/>
      <c r="N561" s="276"/>
      <c r="O561" s="276"/>
      <c r="P561" s="276"/>
      <c r="Q561" s="276"/>
      <c r="R561" s="276"/>
      <c r="S561" s="276"/>
      <c r="T561" s="276"/>
      <c r="U561" s="276"/>
      <c r="V561" s="276"/>
    </row>
    <row r="562" spans="1:22" ht="16.5" customHeight="1">
      <c r="A562" s="276"/>
      <c r="B562" s="276"/>
      <c r="C562" s="420"/>
      <c r="D562" s="276"/>
      <c r="E562" s="276"/>
      <c r="F562" s="276"/>
      <c r="G562" s="276"/>
      <c r="H562" s="276"/>
      <c r="I562" s="276"/>
      <c r="J562" s="276"/>
      <c r="K562" s="276"/>
      <c r="L562" s="276"/>
      <c r="M562" s="276"/>
      <c r="N562" s="276"/>
      <c r="O562" s="276"/>
      <c r="P562" s="276"/>
      <c r="Q562" s="276"/>
      <c r="R562" s="276"/>
      <c r="S562" s="276"/>
      <c r="T562" s="276"/>
      <c r="U562" s="276"/>
      <c r="V562" s="276"/>
    </row>
    <row r="563" spans="1:22" ht="16.5" customHeight="1">
      <c r="A563" s="276"/>
      <c r="B563" s="276"/>
      <c r="C563" s="420"/>
      <c r="D563" s="276"/>
      <c r="E563" s="276"/>
      <c r="F563" s="276"/>
      <c r="G563" s="276"/>
      <c r="H563" s="276"/>
      <c r="I563" s="276"/>
      <c r="J563" s="276"/>
      <c r="K563" s="276"/>
      <c r="L563" s="276"/>
      <c r="M563" s="276"/>
      <c r="N563" s="276"/>
      <c r="O563" s="276"/>
      <c r="P563" s="276"/>
      <c r="Q563" s="276"/>
      <c r="R563" s="276"/>
      <c r="S563" s="276"/>
      <c r="T563" s="276"/>
      <c r="U563" s="276"/>
      <c r="V563" s="276"/>
    </row>
    <row r="564" spans="1:22" ht="16.5" customHeight="1">
      <c r="A564" s="276"/>
      <c r="B564" s="276"/>
      <c r="C564" s="420"/>
      <c r="D564" s="276"/>
      <c r="E564" s="276"/>
      <c r="F564" s="276"/>
      <c r="G564" s="276"/>
      <c r="H564" s="276"/>
      <c r="I564" s="276"/>
      <c r="J564" s="276"/>
      <c r="K564" s="276"/>
      <c r="L564" s="276"/>
      <c r="M564" s="276"/>
      <c r="N564" s="276"/>
      <c r="O564" s="276"/>
      <c r="P564" s="276"/>
      <c r="Q564" s="276"/>
      <c r="R564" s="276"/>
      <c r="S564" s="276"/>
      <c r="T564" s="276"/>
      <c r="U564" s="276"/>
      <c r="V564" s="276"/>
    </row>
    <row r="565" spans="1:22" ht="16.5" customHeight="1">
      <c r="A565" s="276"/>
      <c r="B565" s="276"/>
      <c r="C565" s="420"/>
      <c r="D565" s="276"/>
      <c r="E565" s="276"/>
      <c r="F565" s="276"/>
      <c r="G565" s="276"/>
      <c r="H565" s="276"/>
      <c r="I565" s="276"/>
      <c r="J565" s="276"/>
      <c r="K565" s="276"/>
      <c r="L565" s="276"/>
      <c r="M565" s="276"/>
      <c r="N565" s="276"/>
      <c r="O565" s="276"/>
      <c r="P565" s="276"/>
      <c r="Q565" s="276"/>
      <c r="R565" s="276"/>
      <c r="S565" s="276"/>
      <c r="T565" s="276"/>
      <c r="U565" s="276"/>
      <c r="V565" s="276"/>
    </row>
    <row r="566" spans="1:22" ht="16.5" customHeight="1">
      <c r="A566" s="276"/>
      <c r="B566" s="276"/>
      <c r="C566" s="420"/>
      <c r="D566" s="276"/>
      <c r="E566" s="276"/>
      <c r="F566" s="276"/>
      <c r="G566" s="276"/>
      <c r="H566" s="276"/>
      <c r="I566" s="276"/>
      <c r="J566" s="276"/>
      <c r="K566" s="276"/>
      <c r="L566" s="276"/>
      <c r="M566" s="276"/>
      <c r="N566" s="276"/>
      <c r="O566" s="276"/>
      <c r="P566" s="276"/>
      <c r="Q566" s="276"/>
      <c r="R566" s="276"/>
      <c r="S566" s="276"/>
      <c r="T566" s="276"/>
      <c r="U566" s="276"/>
      <c r="V566" s="276"/>
    </row>
    <row r="567" spans="1:22" ht="16.5" customHeight="1">
      <c r="A567" s="276"/>
      <c r="B567" s="276"/>
      <c r="C567" s="420"/>
      <c r="D567" s="276"/>
      <c r="E567" s="276"/>
      <c r="F567" s="276"/>
      <c r="G567" s="276"/>
      <c r="H567" s="276"/>
      <c r="I567" s="276"/>
      <c r="J567" s="276"/>
      <c r="K567" s="276"/>
      <c r="L567" s="276"/>
      <c r="M567" s="276"/>
      <c r="N567" s="276"/>
      <c r="O567" s="276"/>
      <c r="P567" s="276"/>
      <c r="Q567" s="276"/>
      <c r="R567" s="276"/>
      <c r="S567" s="276"/>
      <c r="T567" s="276"/>
      <c r="U567" s="276"/>
      <c r="V567" s="276"/>
    </row>
    <row r="568" spans="1:22" ht="16.5" customHeight="1">
      <c r="A568" s="276"/>
      <c r="B568" s="276"/>
      <c r="C568" s="420"/>
      <c r="D568" s="276"/>
      <c r="E568" s="276"/>
      <c r="F568" s="276"/>
      <c r="G568" s="276"/>
      <c r="H568" s="276"/>
      <c r="I568" s="276"/>
      <c r="J568" s="276"/>
      <c r="K568" s="276"/>
      <c r="L568" s="276"/>
      <c r="M568" s="276"/>
      <c r="N568" s="276"/>
      <c r="O568" s="276"/>
      <c r="P568" s="276"/>
      <c r="Q568" s="276"/>
      <c r="R568" s="276"/>
      <c r="S568" s="276"/>
      <c r="T568" s="276"/>
      <c r="U568" s="276"/>
      <c r="V568" s="276"/>
    </row>
    <row r="569" spans="1:22" ht="16.5" customHeight="1">
      <c r="A569" s="276"/>
      <c r="B569" s="276"/>
      <c r="C569" s="420"/>
      <c r="D569" s="276"/>
      <c r="E569" s="276"/>
      <c r="F569" s="276"/>
      <c r="G569" s="276"/>
      <c r="H569" s="276"/>
      <c r="I569" s="276"/>
      <c r="J569" s="276"/>
      <c r="K569" s="276"/>
      <c r="L569" s="276"/>
      <c r="M569" s="276"/>
      <c r="N569" s="276"/>
      <c r="O569" s="276"/>
      <c r="P569" s="276"/>
      <c r="Q569" s="276"/>
      <c r="R569" s="276"/>
      <c r="S569" s="276"/>
      <c r="T569" s="276"/>
      <c r="U569" s="276"/>
      <c r="V569" s="276"/>
    </row>
    <row r="570" spans="1:22" ht="16.5" customHeight="1">
      <c r="A570" s="276"/>
      <c r="B570" s="276"/>
      <c r="C570" s="420"/>
      <c r="D570" s="276"/>
      <c r="E570" s="276"/>
      <c r="F570" s="276"/>
      <c r="G570" s="276"/>
      <c r="H570" s="276"/>
      <c r="I570" s="276"/>
      <c r="J570" s="276"/>
      <c r="K570" s="276"/>
      <c r="L570" s="276"/>
      <c r="M570" s="276"/>
      <c r="N570" s="276"/>
      <c r="O570" s="276"/>
      <c r="P570" s="276"/>
      <c r="Q570" s="276"/>
      <c r="R570" s="276"/>
      <c r="S570" s="276"/>
      <c r="T570" s="276"/>
      <c r="U570" s="276"/>
      <c r="V570" s="276"/>
    </row>
    <row r="571" spans="1:22" ht="16.5" customHeight="1">
      <c r="A571" s="276"/>
      <c r="B571" s="276"/>
      <c r="C571" s="420"/>
      <c r="D571" s="276"/>
      <c r="E571" s="276"/>
      <c r="F571" s="276"/>
      <c r="G571" s="276"/>
      <c r="H571" s="276"/>
      <c r="I571" s="276"/>
      <c r="J571" s="276"/>
      <c r="K571" s="276"/>
      <c r="L571" s="276"/>
      <c r="M571" s="276"/>
      <c r="N571" s="276"/>
      <c r="O571" s="276"/>
      <c r="P571" s="276"/>
      <c r="Q571" s="276"/>
      <c r="R571" s="276"/>
      <c r="S571" s="276"/>
      <c r="T571" s="276"/>
      <c r="U571" s="276"/>
      <c r="V571" s="276"/>
    </row>
    <row r="572" spans="1:22" ht="16.5" customHeight="1">
      <c r="A572" s="276"/>
      <c r="B572" s="276"/>
      <c r="C572" s="420"/>
      <c r="D572" s="276"/>
      <c r="E572" s="276"/>
      <c r="F572" s="276"/>
      <c r="G572" s="276"/>
      <c r="H572" s="276"/>
      <c r="I572" s="276"/>
      <c r="J572" s="276"/>
      <c r="K572" s="276"/>
      <c r="L572" s="276"/>
      <c r="M572" s="276"/>
      <c r="N572" s="276"/>
      <c r="O572" s="276"/>
      <c r="P572" s="276"/>
      <c r="Q572" s="276"/>
      <c r="R572" s="276"/>
      <c r="S572" s="276"/>
      <c r="T572" s="276"/>
      <c r="U572" s="276"/>
      <c r="V572" s="276"/>
    </row>
    <row r="573" spans="1:22" ht="16.5" customHeight="1">
      <c r="A573" s="276"/>
      <c r="B573" s="276"/>
      <c r="C573" s="420"/>
      <c r="D573" s="276"/>
      <c r="E573" s="276"/>
      <c r="F573" s="276"/>
      <c r="G573" s="276"/>
      <c r="H573" s="276"/>
      <c r="I573" s="276"/>
      <c r="J573" s="276"/>
      <c r="K573" s="276"/>
      <c r="L573" s="276"/>
      <c r="M573" s="276"/>
      <c r="N573" s="276"/>
      <c r="O573" s="276"/>
      <c r="P573" s="276"/>
      <c r="Q573" s="276"/>
      <c r="R573" s="276"/>
      <c r="S573" s="276"/>
      <c r="T573" s="276"/>
      <c r="U573" s="276"/>
      <c r="V573" s="276"/>
    </row>
    <row r="574" spans="1:22" ht="16.5" customHeight="1">
      <c r="A574" s="276"/>
      <c r="B574" s="276"/>
      <c r="C574" s="420"/>
      <c r="D574" s="276"/>
      <c r="E574" s="276"/>
      <c r="F574" s="276"/>
      <c r="G574" s="276"/>
      <c r="H574" s="276"/>
      <c r="I574" s="276"/>
      <c r="J574" s="276"/>
      <c r="K574" s="276"/>
      <c r="L574" s="276"/>
      <c r="M574" s="276"/>
      <c r="N574" s="276"/>
      <c r="O574" s="276"/>
      <c r="P574" s="276"/>
      <c r="Q574" s="276"/>
      <c r="R574" s="276"/>
      <c r="S574" s="276"/>
      <c r="T574" s="276"/>
      <c r="U574" s="276"/>
      <c r="V574" s="276"/>
    </row>
    <row r="575" spans="1:22" ht="16.5" customHeight="1">
      <c r="A575" s="276"/>
      <c r="B575" s="276"/>
      <c r="C575" s="420"/>
      <c r="D575" s="276"/>
      <c r="E575" s="276"/>
      <c r="F575" s="276"/>
      <c r="G575" s="276"/>
      <c r="H575" s="276"/>
      <c r="I575" s="276"/>
      <c r="J575" s="276"/>
      <c r="K575" s="276"/>
      <c r="L575" s="276"/>
      <c r="M575" s="276"/>
      <c r="N575" s="276"/>
      <c r="O575" s="276"/>
      <c r="P575" s="276"/>
      <c r="Q575" s="276"/>
      <c r="R575" s="276"/>
      <c r="S575" s="276"/>
      <c r="T575" s="276"/>
      <c r="U575" s="276"/>
      <c r="V575" s="276"/>
    </row>
    <row r="576" spans="1:22" ht="16.5" customHeight="1">
      <c r="A576" s="276"/>
      <c r="B576" s="276"/>
      <c r="C576" s="420"/>
      <c r="D576" s="276"/>
      <c r="E576" s="276"/>
      <c r="F576" s="276"/>
      <c r="G576" s="276"/>
      <c r="H576" s="276"/>
      <c r="I576" s="276"/>
      <c r="J576" s="276"/>
      <c r="K576" s="276"/>
      <c r="L576" s="276"/>
      <c r="M576" s="276"/>
      <c r="N576" s="276"/>
      <c r="O576" s="276"/>
      <c r="P576" s="276"/>
      <c r="Q576" s="276"/>
      <c r="R576" s="276"/>
      <c r="S576" s="276"/>
      <c r="T576" s="276"/>
      <c r="U576" s="276"/>
      <c r="V576" s="276"/>
    </row>
    <row r="577" spans="1:22" ht="16.5" customHeight="1">
      <c r="A577" s="276"/>
      <c r="B577" s="276"/>
      <c r="C577" s="420"/>
      <c r="D577" s="276"/>
      <c r="E577" s="276"/>
      <c r="F577" s="276"/>
      <c r="G577" s="276"/>
      <c r="H577" s="276"/>
      <c r="I577" s="276"/>
      <c r="J577" s="276"/>
      <c r="K577" s="276"/>
      <c r="L577" s="276"/>
      <c r="M577" s="276"/>
      <c r="N577" s="276"/>
      <c r="O577" s="276"/>
      <c r="P577" s="276"/>
      <c r="Q577" s="276"/>
      <c r="R577" s="276"/>
      <c r="S577" s="276"/>
      <c r="T577" s="276"/>
      <c r="U577" s="276"/>
      <c r="V577" s="276"/>
    </row>
    <row r="578" spans="1:22" ht="16.5" customHeight="1">
      <c r="A578" s="276"/>
      <c r="B578" s="276"/>
      <c r="C578" s="420"/>
      <c r="D578" s="276"/>
      <c r="E578" s="276"/>
      <c r="F578" s="276"/>
      <c r="G578" s="276"/>
      <c r="H578" s="276"/>
      <c r="I578" s="276"/>
      <c r="J578" s="276"/>
      <c r="K578" s="276"/>
      <c r="L578" s="276"/>
      <c r="M578" s="276"/>
      <c r="N578" s="276"/>
      <c r="O578" s="276"/>
      <c r="P578" s="276"/>
      <c r="Q578" s="276"/>
      <c r="R578" s="276"/>
      <c r="S578" s="276"/>
      <c r="T578" s="276"/>
      <c r="U578" s="276"/>
      <c r="V578" s="276"/>
    </row>
    <row r="579" spans="1:22" ht="16.5" customHeight="1">
      <c r="A579" s="276"/>
      <c r="B579" s="276"/>
      <c r="C579" s="420"/>
      <c r="D579" s="276"/>
      <c r="E579" s="276"/>
      <c r="F579" s="276"/>
      <c r="G579" s="276"/>
      <c r="H579" s="276"/>
      <c r="I579" s="276"/>
      <c r="J579" s="276"/>
      <c r="K579" s="276"/>
      <c r="L579" s="276"/>
      <c r="M579" s="276"/>
      <c r="N579" s="276"/>
      <c r="O579" s="276"/>
      <c r="P579" s="276"/>
      <c r="Q579" s="276"/>
      <c r="R579" s="276"/>
      <c r="S579" s="276"/>
      <c r="T579" s="276"/>
      <c r="U579" s="276"/>
      <c r="V579" s="276"/>
    </row>
    <row r="580" spans="1:22" ht="16.5" customHeight="1">
      <c r="A580" s="276"/>
      <c r="B580" s="276"/>
      <c r="C580" s="420"/>
      <c r="D580" s="276"/>
      <c r="E580" s="276"/>
      <c r="F580" s="276"/>
      <c r="G580" s="276"/>
      <c r="H580" s="276"/>
      <c r="I580" s="276"/>
      <c r="J580" s="276"/>
      <c r="K580" s="276"/>
      <c r="L580" s="276"/>
      <c r="M580" s="276"/>
      <c r="N580" s="276"/>
      <c r="O580" s="276"/>
      <c r="P580" s="276"/>
      <c r="Q580" s="276"/>
      <c r="R580" s="276"/>
      <c r="S580" s="276"/>
      <c r="T580" s="276"/>
      <c r="U580" s="276"/>
      <c r="V580" s="276"/>
    </row>
    <row r="581" spans="1:22" ht="16.5" customHeight="1">
      <c r="A581" s="276"/>
      <c r="B581" s="276"/>
      <c r="C581" s="420"/>
      <c r="D581" s="276"/>
      <c r="E581" s="276"/>
      <c r="F581" s="276"/>
      <c r="G581" s="276"/>
      <c r="H581" s="276"/>
      <c r="I581" s="276"/>
      <c r="J581" s="276"/>
      <c r="K581" s="276"/>
      <c r="L581" s="276"/>
      <c r="M581" s="276"/>
      <c r="N581" s="276"/>
      <c r="O581" s="276"/>
      <c r="P581" s="276"/>
      <c r="Q581" s="276"/>
      <c r="R581" s="276"/>
      <c r="S581" s="276"/>
      <c r="T581" s="276"/>
      <c r="U581" s="276"/>
      <c r="V581" s="276"/>
    </row>
    <row r="582" spans="1:22" ht="16.5" customHeight="1">
      <c r="A582" s="276"/>
      <c r="B582" s="276"/>
      <c r="C582" s="420"/>
      <c r="D582" s="276"/>
      <c r="E582" s="276"/>
      <c r="F582" s="276"/>
      <c r="G582" s="276"/>
      <c r="H582" s="276"/>
      <c r="I582" s="276"/>
      <c r="J582" s="276"/>
      <c r="K582" s="276"/>
      <c r="L582" s="276"/>
      <c r="M582" s="276"/>
      <c r="N582" s="276"/>
      <c r="O582" s="276"/>
      <c r="P582" s="276"/>
      <c r="Q582" s="276"/>
      <c r="R582" s="276"/>
      <c r="S582" s="276"/>
      <c r="T582" s="276"/>
      <c r="U582" s="276"/>
      <c r="V582" s="276"/>
    </row>
    <row r="583" spans="1:22" ht="16.5" customHeight="1">
      <c r="A583" s="276"/>
      <c r="B583" s="276"/>
      <c r="C583" s="420"/>
      <c r="D583" s="276"/>
      <c r="E583" s="276"/>
      <c r="F583" s="276"/>
      <c r="G583" s="276"/>
      <c r="H583" s="276"/>
      <c r="I583" s="276"/>
      <c r="J583" s="276"/>
      <c r="K583" s="276"/>
      <c r="L583" s="276"/>
      <c r="M583" s="276"/>
      <c r="N583" s="276"/>
      <c r="O583" s="276"/>
      <c r="P583" s="276"/>
      <c r="Q583" s="276"/>
      <c r="R583" s="276"/>
      <c r="S583" s="276"/>
      <c r="T583" s="276"/>
      <c r="U583" s="276"/>
      <c r="V583" s="276"/>
    </row>
    <row r="584" spans="1:22" ht="16.5" customHeight="1">
      <c r="A584" s="276"/>
      <c r="B584" s="276"/>
      <c r="C584" s="420"/>
      <c r="D584" s="276"/>
      <c r="E584" s="276"/>
      <c r="F584" s="276"/>
      <c r="G584" s="276"/>
      <c r="H584" s="276"/>
      <c r="I584" s="276"/>
      <c r="J584" s="276"/>
      <c r="K584" s="276"/>
      <c r="L584" s="276"/>
      <c r="M584" s="276"/>
      <c r="N584" s="276"/>
      <c r="O584" s="276"/>
      <c r="P584" s="276"/>
      <c r="Q584" s="276"/>
      <c r="R584" s="276"/>
      <c r="S584" s="276"/>
      <c r="T584" s="276"/>
      <c r="U584" s="276"/>
      <c r="V584" s="276"/>
    </row>
    <row r="585" spans="1:22" ht="16.5" customHeight="1">
      <c r="A585" s="276"/>
      <c r="B585" s="276"/>
      <c r="C585" s="420"/>
      <c r="D585" s="276"/>
      <c r="E585" s="276"/>
      <c r="F585" s="276"/>
      <c r="G585" s="276"/>
      <c r="H585" s="276"/>
      <c r="I585" s="276"/>
      <c r="J585" s="276"/>
      <c r="K585" s="276"/>
      <c r="L585" s="276"/>
      <c r="M585" s="276"/>
      <c r="N585" s="276"/>
      <c r="O585" s="276"/>
      <c r="P585" s="276"/>
      <c r="Q585" s="276"/>
      <c r="R585" s="276"/>
      <c r="S585" s="276"/>
      <c r="T585" s="276"/>
      <c r="U585" s="276"/>
      <c r="V585" s="276"/>
    </row>
    <row r="586" spans="1:22" ht="16.5" customHeight="1">
      <c r="A586" s="276"/>
      <c r="B586" s="276"/>
      <c r="C586" s="420"/>
      <c r="D586" s="276"/>
      <c r="E586" s="276"/>
      <c r="F586" s="276"/>
      <c r="G586" s="276"/>
      <c r="H586" s="276"/>
      <c r="I586" s="276"/>
      <c r="J586" s="276"/>
      <c r="K586" s="276"/>
      <c r="L586" s="276"/>
      <c r="M586" s="276"/>
      <c r="N586" s="276"/>
      <c r="O586" s="276"/>
      <c r="P586" s="276"/>
      <c r="Q586" s="276"/>
      <c r="R586" s="276"/>
      <c r="S586" s="276"/>
      <c r="T586" s="276"/>
      <c r="U586" s="276"/>
      <c r="V586" s="276"/>
    </row>
    <row r="587" spans="1:22" ht="16.5" customHeight="1">
      <c r="A587" s="276"/>
      <c r="B587" s="276"/>
      <c r="C587" s="420"/>
      <c r="D587" s="276"/>
      <c r="E587" s="276"/>
      <c r="F587" s="276"/>
      <c r="G587" s="276"/>
      <c r="H587" s="276"/>
      <c r="I587" s="276"/>
      <c r="J587" s="276"/>
      <c r="K587" s="276"/>
      <c r="L587" s="276"/>
      <c r="M587" s="276"/>
      <c r="N587" s="276"/>
      <c r="O587" s="276"/>
      <c r="P587" s="276"/>
      <c r="Q587" s="276"/>
      <c r="R587" s="276"/>
      <c r="S587" s="276"/>
      <c r="T587" s="276"/>
      <c r="U587" s="276"/>
      <c r="V587" s="276"/>
    </row>
    <row r="588" spans="1:22" ht="16.5" customHeight="1">
      <c r="A588" s="276"/>
      <c r="B588" s="276"/>
      <c r="C588" s="420"/>
      <c r="D588" s="276"/>
      <c r="E588" s="276"/>
      <c r="F588" s="276"/>
      <c r="G588" s="276"/>
      <c r="H588" s="276"/>
      <c r="I588" s="276"/>
      <c r="J588" s="276"/>
      <c r="K588" s="276"/>
      <c r="L588" s="276"/>
      <c r="M588" s="276"/>
      <c r="N588" s="276"/>
      <c r="O588" s="276"/>
      <c r="P588" s="276"/>
      <c r="Q588" s="276"/>
      <c r="R588" s="276"/>
      <c r="S588" s="276"/>
      <c r="T588" s="276"/>
      <c r="U588" s="276"/>
      <c r="V588" s="276"/>
    </row>
    <row r="589" spans="1:22" ht="16.5" customHeight="1">
      <c r="A589" s="276"/>
      <c r="B589" s="276"/>
      <c r="C589" s="420"/>
      <c r="D589" s="276"/>
      <c r="E589" s="276"/>
      <c r="F589" s="276"/>
      <c r="G589" s="276"/>
      <c r="H589" s="276"/>
      <c r="I589" s="276"/>
      <c r="J589" s="276"/>
      <c r="K589" s="276"/>
      <c r="L589" s="276"/>
      <c r="M589" s="276"/>
      <c r="N589" s="276"/>
      <c r="O589" s="276"/>
      <c r="P589" s="276"/>
      <c r="Q589" s="276"/>
      <c r="R589" s="276"/>
      <c r="S589" s="276"/>
      <c r="T589" s="276"/>
      <c r="U589" s="276"/>
      <c r="V589" s="276"/>
    </row>
    <row r="590" spans="1:22" ht="16.5" customHeight="1">
      <c r="A590" s="276"/>
      <c r="B590" s="276"/>
      <c r="C590" s="420"/>
      <c r="D590" s="276"/>
      <c r="E590" s="276"/>
      <c r="F590" s="276"/>
      <c r="G590" s="276"/>
      <c r="H590" s="276"/>
      <c r="I590" s="276"/>
      <c r="J590" s="276"/>
      <c r="K590" s="276"/>
      <c r="L590" s="276"/>
      <c r="M590" s="276"/>
      <c r="N590" s="276"/>
      <c r="O590" s="276"/>
      <c r="P590" s="276"/>
      <c r="Q590" s="276"/>
      <c r="R590" s="276"/>
      <c r="S590" s="276"/>
      <c r="T590" s="276"/>
      <c r="U590" s="276"/>
      <c r="V590" s="276"/>
    </row>
    <row r="591" spans="1:22" ht="16.5" customHeight="1">
      <c r="A591" s="276"/>
      <c r="B591" s="276"/>
      <c r="C591" s="420"/>
      <c r="D591" s="276"/>
      <c r="E591" s="276"/>
      <c r="F591" s="276"/>
      <c r="G591" s="276"/>
      <c r="H591" s="276"/>
      <c r="I591" s="276"/>
      <c r="J591" s="276"/>
      <c r="K591" s="276"/>
      <c r="L591" s="276"/>
      <c r="M591" s="276"/>
      <c r="N591" s="276"/>
      <c r="O591" s="276"/>
      <c r="P591" s="276"/>
      <c r="Q591" s="276"/>
      <c r="R591" s="276"/>
      <c r="S591" s="276"/>
      <c r="T591" s="276"/>
      <c r="U591" s="276"/>
      <c r="V591" s="276"/>
    </row>
    <row r="592" spans="1:22" ht="16.5" customHeight="1">
      <c r="A592" s="276"/>
      <c r="B592" s="276"/>
      <c r="C592" s="420"/>
      <c r="D592" s="276"/>
      <c r="E592" s="276"/>
      <c r="F592" s="276"/>
      <c r="G592" s="276"/>
      <c r="H592" s="276"/>
      <c r="I592" s="276"/>
      <c r="J592" s="276"/>
      <c r="K592" s="276"/>
      <c r="L592" s="276"/>
      <c r="M592" s="276"/>
      <c r="N592" s="276"/>
      <c r="O592" s="276"/>
      <c r="P592" s="276"/>
      <c r="Q592" s="276"/>
      <c r="R592" s="276"/>
      <c r="S592" s="276"/>
      <c r="T592" s="276"/>
      <c r="U592" s="276"/>
      <c r="V592" s="276"/>
    </row>
    <row r="593" spans="1:22" ht="16.5" customHeight="1">
      <c r="A593" s="276"/>
      <c r="B593" s="276"/>
      <c r="C593" s="420"/>
      <c r="D593" s="276"/>
      <c r="E593" s="276"/>
      <c r="F593" s="276"/>
      <c r="G593" s="276"/>
      <c r="H593" s="276"/>
      <c r="I593" s="276"/>
      <c r="J593" s="276"/>
      <c r="K593" s="276"/>
      <c r="L593" s="276"/>
      <c r="M593" s="276"/>
      <c r="N593" s="276"/>
      <c r="O593" s="276"/>
      <c r="P593" s="276"/>
      <c r="Q593" s="276"/>
      <c r="R593" s="276"/>
      <c r="S593" s="276"/>
      <c r="T593" s="276"/>
      <c r="U593" s="276"/>
      <c r="V593" s="276"/>
    </row>
    <row r="594" spans="1:22" ht="16.5" customHeight="1">
      <c r="A594" s="276"/>
      <c r="B594" s="276"/>
      <c r="C594" s="420"/>
      <c r="D594" s="276"/>
      <c r="E594" s="276"/>
      <c r="F594" s="276"/>
      <c r="G594" s="276"/>
      <c r="H594" s="276"/>
      <c r="I594" s="276"/>
      <c r="J594" s="276"/>
      <c r="K594" s="276"/>
      <c r="L594" s="276"/>
      <c r="M594" s="276"/>
      <c r="N594" s="276"/>
      <c r="O594" s="276"/>
      <c r="P594" s="276"/>
      <c r="Q594" s="276"/>
      <c r="R594" s="276"/>
      <c r="S594" s="276"/>
      <c r="T594" s="276"/>
      <c r="U594" s="276"/>
      <c r="V594" s="276"/>
    </row>
    <row r="595" spans="1:22" ht="16.5" customHeight="1">
      <c r="A595" s="276"/>
      <c r="B595" s="276"/>
      <c r="C595" s="420"/>
      <c r="D595" s="276"/>
      <c r="E595" s="276"/>
      <c r="F595" s="276"/>
      <c r="G595" s="276"/>
      <c r="H595" s="276"/>
      <c r="I595" s="276"/>
      <c r="J595" s="276"/>
      <c r="K595" s="276"/>
      <c r="L595" s="276"/>
      <c r="M595" s="276"/>
      <c r="N595" s="276"/>
      <c r="O595" s="276"/>
      <c r="P595" s="276"/>
      <c r="Q595" s="276"/>
      <c r="R595" s="276"/>
      <c r="S595" s="276"/>
      <c r="T595" s="276"/>
      <c r="U595" s="276"/>
      <c r="V595" s="276"/>
    </row>
    <row r="596" spans="1:22" ht="16.5" customHeight="1">
      <c r="A596" s="276"/>
      <c r="B596" s="276"/>
      <c r="C596" s="420"/>
      <c r="D596" s="276"/>
      <c r="E596" s="276"/>
      <c r="F596" s="276"/>
      <c r="G596" s="276"/>
      <c r="H596" s="276"/>
      <c r="I596" s="276"/>
      <c r="J596" s="276"/>
      <c r="K596" s="276"/>
      <c r="L596" s="276"/>
      <c r="M596" s="276"/>
      <c r="N596" s="276"/>
      <c r="O596" s="276"/>
      <c r="P596" s="276"/>
      <c r="Q596" s="276"/>
      <c r="R596" s="276"/>
      <c r="S596" s="276"/>
      <c r="T596" s="276"/>
      <c r="U596" s="276"/>
      <c r="V596" s="276"/>
    </row>
    <row r="597" spans="1:22" ht="16.5" customHeight="1">
      <c r="A597" s="276"/>
      <c r="B597" s="276"/>
      <c r="C597" s="420"/>
      <c r="D597" s="276"/>
      <c r="E597" s="276"/>
      <c r="F597" s="276"/>
      <c r="G597" s="276"/>
      <c r="H597" s="276"/>
      <c r="I597" s="276"/>
      <c r="J597" s="276"/>
      <c r="K597" s="276"/>
      <c r="L597" s="276"/>
      <c r="M597" s="276"/>
      <c r="N597" s="276"/>
      <c r="O597" s="276"/>
      <c r="P597" s="276"/>
      <c r="Q597" s="276"/>
      <c r="R597" s="276"/>
      <c r="S597" s="276"/>
      <c r="T597" s="276"/>
      <c r="U597" s="276"/>
      <c r="V597" s="276"/>
    </row>
    <row r="598" spans="1:22" ht="16.5" customHeight="1">
      <c r="A598" s="276"/>
      <c r="B598" s="276"/>
      <c r="C598" s="420"/>
      <c r="D598" s="276"/>
      <c r="E598" s="276"/>
      <c r="F598" s="276"/>
      <c r="G598" s="276"/>
      <c r="H598" s="276"/>
      <c r="I598" s="276"/>
      <c r="J598" s="276"/>
      <c r="K598" s="276"/>
      <c r="L598" s="276"/>
      <c r="M598" s="276"/>
      <c r="N598" s="276"/>
      <c r="O598" s="276"/>
      <c r="P598" s="276"/>
      <c r="Q598" s="276"/>
      <c r="R598" s="276"/>
      <c r="S598" s="276"/>
      <c r="T598" s="276"/>
      <c r="U598" s="276"/>
      <c r="V598" s="276"/>
    </row>
    <row r="599" spans="1:22" ht="16.5" customHeight="1">
      <c r="A599" s="276"/>
      <c r="B599" s="276"/>
      <c r="C599" s="420"/>
      <c r="D599" s="276"/>
      <c r="E599" s="276"/>
      <c r="F599" s="276"/>
      <c r="G599" s="276"/>
      <c r="H599" s="276"/>
      <c r="I599" s="276"/>
      <c r="J599" s="276"/>
      <c r="K599" s="276"/>
      <c r="L599" s="276"/>
      <c r="M599" s="276"/>
      <c r="N599" s="276"/>
      <c r="O599" s="276"/>
      <c r="P599" s="276"/>
      <c r="Q599" s="276"/>
      <c r="R599" s="276"/>
      <c r="S599" s="276"/>
      <c r="T599" s="276"/>
      <c r="U599" s="276"/>
      <c r="V599" s="276"/>
    </row>
    <row r="600" spans="1:22" ht="16.5" customHeight="1">
      <c r="A600" s="276"/>
      <c r="B600" s="276"/>
      <c r="C600" s="420"/>
      <c r="D600" s="276"/>
      <c r="E600" s="276"/>
      <c r="F600" s="276"/>
      <c r="G600" s="276"/>
      <c r="H600" s="276"/>
      <c r="I600" s="276"/>
      <c r="J600" s="276"/>
      <c r="K600" s="276"/>
      <c r="L600" s="276"/>
      <c r="M600" s="276"/>
      <c r="N600" s="276"/>
      <c r="O600" s="276"/>
      <c r="P600" s="276"/>
      <c r="Q600" s="276"/>
      <c r="R600" s="276"/>
      <c r="S600" s="276"/>
      <c r="T600" s="276"/>
      <c r="U600" s="276"/>
      <c r="V600" s="276"/>
    </row>
    <row r="601" spans="1:22" ht="16.5" customHeight="1">
      <c r="A601" s="276"/>
      <c r="B601" s="276"/>
      <c r="C601" s="420"/>
      <c r="D601" s="276"/>
      <c r="E601" s="276"/>
      <c r="F601" s="276"/>
      <c r="G601" s="276"/>
      <c r="H601" s="276"/>
      <c r="I601" s="276"/>
      <c r="J601" s="276"/>
      <c r="K601" s="276"/>
      <c r="L601" s="276"/>
      <c r="M601" s="276"/>
      <c r="N601" s="276"/>
      <c r="O601" s="276"/>
      <c r="P601" s="276"/>
      <c r="Q601" s="276"/>
      <c r="R601" s="276"/>
      <c r="S601" s="276"/>
      <c r="T601" s="276"/>
      <c r="U601" s="276"/>
      <c r="V601" s="276"/>
    </row>
    <row r="602" spans="1:22" ht="16.5" customHeight="1">
      <c r="A602" s="276"/>
      <c r="B602" s="276"/>
      <c r="C602" s="420"/>
      <c r="D602" s="276"/>
      <c r="E602" s="276"/>
      <c r="F602" s="276"/>
      <c r="G602" s="276"/>
      <c r="H602" s="276"/>
      <c r="I602" s="276"/>
      <c r="J602" s="276"/>
      <c r="K602" s="276"/>
      <c r="L602" s="276"/>
      <c r="M602" s="276"/>
      <c r="N602" s="276"/>
      <c r="O602" s="276"/>
      <c r="P602" s="276"/>
      <c r="Q602" s="276"/>
      <c r="R602" s="276"/>
      <c r="S602" s="276"/>
      <c r="T602" s="276"/>
      <c r="U602" s="276"/>
      <c r="V602" s="276"/>
    </row>
    <row r="603" spans="1:22" ht="16.5" customHeight="1">
      <c r="A603" s="276"/>
      <c r="B603" s="276"/>
      <c r="C603" s="420"/>
      <c r="D603" s="276"/>
      <c r="E603" s="276"/>
      <c r="F603" s="276"/>
      <c r="G603" s="276"/>
      <c r="H603" s="276"/>
      <c r="I603" s="276"/>
      <c r="J603" s="276"/>
      <c r="K603" s="276"/>
      <c r="L603" s="276"/>
      <c r="M603" s="276"/>
      <c r="N603" s="276"/>
      <c r="O603" s="276"/>
      <c r="P603" s="276"/>
      <c r="Q603" s="276"/>
      <c r="R603" s="276"/>
      <c r="S603" s="276"/>
      <c r="T603" s="276"/>
      <c r="U603" s="276"/>
      <c r="V603" s="276"/>
    </row>
    <row r="604" spans="1:22" ht="16.5" customHeight="1">
      <c r="A604" s="276"/>
      <c r="B604" s="276"/>
      <c r="C604" s="420"/>
      <c r="D604" s="276"/>
      <c r="E604" s="276"/>
      <c r="F604" s="276"/>
      <c r="G604" s="276"/>
      <c r="H604" s="276"/>
      <c r="I604" s="276"/>
      <c r="J604" s="276"/>
      <c r="K604" s="276"/>
      <c r="L604" s="276"/>
      <c r="M604" s="276"/>
      <c r="N604" s="276"/>
      <c r="O604" s="276"/>
      <c r="P604" s="276"/>
      <c r="Q604" s="276"/>
      <c r="R604" s="276"/>
      <c r="S604" s="276"/>
      <c r="T604" s="276"/>
      <c r="U604" s="276"/>
      <c r="V604" s="276"/>
    </row>
    <row r="605" spans="1:22" ht="16.5" customHeight="1">
      <c r="A605" s="276"/>
      <c r="B605" s="276"/>
      <c r="C605" s="420"/>
      <c r="D605" s="276"/>
      <c r="E605" s="276"/>
      <c r="F605" s="276"/>
      <c r="G605" s="276"/>
      <c r="H605" s="276"/>
      <c r="I605" s="276"/>
      <c r="J605" s="276"/>
      <c r="K605" s="276"/>
      <c r="L605" s="276"/>
      <c r="M605" s="276"/>
      <c r="N605" s="276"/>
      <c r="O605" s="276"/>
      <c r="P605" s="276"/>
      <c r="Q605" s="276"/>
      <c r="R605" s="276"/>
      <c r="S605" s="276"/>
      <c r="T605" s="276"/>
      <c r="U605" s="276"/>
      <c r="V605" s="276"/>
    </row>
    <row r="606" spans="1:22" ht="16.5" customHeight="1">
      <c r="A606" s="276"/>
      <c r="B606" s="276"/>
      <c r="C606" s="420"/>
      <c r="D606" s="276"/>
      <c r="E606" s="276"/>
      <c r="F606" s="276"/>
      <c r="G606" s="276"/>
      <c r="H606" s="276"/>
      <c r="I606" s="276"/>
      <c r="J606" s="276"/>
      <c r="K606" s="276"/>
      <c r="L606" s="276"/>
      <c r="M606" s="276"/>
      <c r="N606" s="276"/>
      <c r="O606" s="276"/>
      <c r="P606" s="276"/>
      <c r="Q606" s="276"/>
      <c r="R606" s="276"/>
      <c r="S606" s="276"/>
      <c r="T606" s="276"/>
      <c r="U606" s="276"/>
      <c r="V606" s="276"/>
    </row>
    <row r="607" spans="1:22" ht="16.5" customHeight="1">
      <c r="A607" s="276"/>
      <c r="B607" s="276"/>
      <c r="C607" s="420"/>
      <c r="D607" s="276"/>
      <c r="E607" s="276"/>
      <c r="F607" s="276"/>
      <c r="G607" s="276"/>
      <c r="H607" s="276"/>
      <c r="I607" s="276"/>
      <c r="J607" s="276"/>
      <c r="K607" s="276"/>
      <c r="L607" s="276"/>
      <c r="M607" s="276"/>
      <c r="N607" s="276"/>
      <c r="O607" s="276"/>
      <c r="P607" s="276"/>
      <c r="Q607" s="276"/>
      <c r="R607" s="276"/>
      <c r="S607" s="276"/>
      <c r="T607" s="276"/>
      <c r="U607" s="276"/>
      <c r="V607" s="276"/>
    </row>
    <row r="608" spans="1:22" ht="16.5" customHeight="1">
      <c r="A608" s="276"/>
      <c r="B608" s="276"/>
      <c r="C608" s="420"/>
      <c r="D608" s="276"/>
      <c r="E608" s="276"/>
      <c r="F608" s="276"/>
      <c r="G608" s="276"/>
      <c r="H608" s="276"/>
      <c r="I608" s="276"/>
      <c r="J608" s="276"/>
      <c r="K608" s="276"/>
      <c r="L608" s="276"/>
      <c r="M608" s="276"/>
      <c r="N608" s="276"/>
      <c r="O608" s="276"/>
      <c r="P608" s="276"/>
      <c r="Q608" s="276"/>
      <c r="R608" s="276"/>
      <c r="S608" s="276"/>
      <c r="T608" s="276"/>
      <c r="U608" s="276"/>
      <c r="V608" s="276"/>
    </row>
    <row r="609" spans="1:22" ht="16.5" customHeight="1">
      <c r="A609" s="276"/>
      <c r="B609" s="276"/>
      <c r="C609" s="420"/>
      <c r="D609" s="276"/>
      <c r="E609" s="276"/>
      <c r="F609" s="276"/>
      <c r="G609" s="276"/>
      <c r="H609" s="276"/>
      <c r="I609" s="276"/>
      <c r="J609" s="276"/>
      <c r="K609" s="276"/>
      <c r="L609" s="276"/>
      <c r="M609" s="276"/>
      <c r="N609" s="276"/>
      <c r="O609" s="276"/>
      <c r="P609" s="276"/>
      <c r="Q609" s="276"/>
      <c r="R609" s="276"/>
      <c r="S609" s="276"/>
      <c r="T609" s="276"/>
      <c r="U609" s="276"/>
      <c r="V609" s="276"/>
    </row>
    <row r="610" spans="1:22" ht="16.5" customHeight="1">
      <c r="A610" s="276"/>
      <c r="B610" s="276"/>
      <c r="C610" s="420"/>
      <c r="D610" s="276"/>
      <c r="E610" s="276"/>
      <c r="F610" s="276"/>
      <c r="G610" s="276"/>
      <c r="H610" s="276"/>
      <c r="I610" s="276"/>
      <c r="J610" s="276"/>
      <c r="K610" s="276"/>
      <c r="L610" s="276"/>
      <c r="M610" s="276"/>
      <c r="N610" s="276"/>
      <c r="O610" s="276"/>
      <c r="P610" s="276"/>
      <c r="Q610" s="276"/>
      <c r="R610" s="276"/>
      <c r="S610" s="276"/>
      <c r="T610" s="276"/>
      <c r="U610" s="276"/>
      <c r="V610" s="276"/>
    </row>
    <row r="611" spans="1:22" ht="16.5" customHeight="1">
      <c r="A611" s="276"/>
      <c r="B611" s="276"/>
      <c r="C611" s="420"/>
      <c r="D611" s="276"/>
      <c r="E611" s="276"/>
      <c r="F611" s="276"/>
      <c r="G611" s="276"/>
      <c r="H611" s="276"/>
      <c r="I611" s="276"/>
      <c r="J611" s="276"/>
      <c r="K611" s="276"/>
      <c r="L611" s="276"/>
      <c r="M611" s="276"/>
      <c r="N611" s="276"/>
      <c r="O611" s="276"/>
      <c r="P611" s="276"/>
      <c r="Q611" s="276"/>
      <c r="R611" s="276"/>
      <c r="S611" s="276"/>
      <c r="T611" s="276"/>
      <c r="U611" s="276"/>
      <c r="V611" s="276"/>
    </row>
    <row r="612" spans="1:22" ht="16.5" customHeight="1">
      <c r="A612" s="276"/>
      <c r="B612" s="276"/>
      <c r="C612" s="420"/>
      <c r="D612" s="276"/>
      <c r="E612" s="276"/>
      <c r="F612" s="276"/>
      <c r="G612" s="276"/>
      <c r="H612" s="276"/>
      <c r="I612" s="276"/>
      <c r="J612" s="276"/>
      <c r="K612" s="276"/>
      <c r="L612" s="276"/>
      <c r="M612" s="276"/>
      <c r="N612" s="276"/>
      <c r="O612" s="276"/>
      <c r="P612" s="276"/>
      <c r="Q612" s="276"/>
      <c r="R612" s="276"/>
      <c r="S612" s="276"/>
      <c r="T612" s="276"/>
      <c r="U612" s="276"/>
      <c r="V612" s="276"/>
    </row>
    <row r="613" spans="1:22" ht="16.5" customHeight="1">
      <c r="A613" s="276"/>
      <c r="B613" s="276"/>
      <c r="C613" s="420"/>
      <c r="D613" s="276"/>
      <c r="E613" s="276"/>
      <c r="F613" s="276"/>
      <c r="G613" s="276"/>
      <c r="H613" s="276"/>
      <c r="I613" s="276"/>
      <c r="J613" s="276"/>
      <c r="K613" s="276"/>
      <c r="L613" s="276"/>
      <c r="M613" s="276"/>
      <c r="N613" s="276"/>
      <c r="O613" s="276"/>
      <c r="P613" s="276"/>
      <c r="Q613" s="276"/>
      <c r="R613" s="276"/>
      <c r="S613" s="276"/>
      <c r="T613" s="276"/>
      <c r="U613" s="276"/>
      <c r="V613" s="276"/>
    </row>
    <row r="614" spans="1:22" ht="16.5" customHeight="1">
      <c r="A614" s="276"/>
      <c r="B614" s="276"/>
      <c r="C614" s="420"/>
      <c r="D614" s="276"/>
      <c r="E614" s="276"/>
      <c r="F614" s="276"/>
      <c r="G614" s="276"/>
      <c r="H614" s="276"/>
      <c r="I614" s="276"/>
      <c r="J614" s="276"/>
      <c r="K614" s="276"/>
      <c r="L614" s="276"/>
      <c r="M614" s="276"/>
      <c r="N614" s="276"/>
      <c r="O614" s="276"/>
      <c r="P614" s="276"/>
      <c r="Q614" s="276"/>
      <c r="R614" s="276"/>
      <c r="S614" s="276"/>
      <c r="T614" s="276"/>
      <c r="U614" s="276"/>
      <c r="V614" s="276"/>
    </row>
    <row r="615" spans="1:22" ht="16.5" customHeight="1">
      <c r="A615" s="276"/>
      <c r="B615" s="276"/>
      <c r="C615" s="420"/>
      <c r="D615" s="276"/>
      <c r="E615" s="276"/>
      <c r="F615" s="276"/>
      <c r="G615" s="276"/>
      <c r="H615" s="276"/>
      <c r="I615" s="276"/>
      <c r="J615" s="276"/>
      <c r="K615" s="276"/>
      <c r="L615" s="276"/>
      <c r="M615" s="276"/>
      <c r="N615" s="276"/>
      <c r="O615" s="276"/>
      <c r="P615" s="276"/>
      <c r="Q615" s="276"/>
      <c r="R615" s="276"/>
      <c r="S615" s="276"/>
      <c r="T615" s="276"/>
      <c r="U615" s="276"/>
      <c r="V615" s="276"/>
    </row>
    <row r="616" spans="1:22" ht="16.5" customHeight="1">
      <c r="A616" s="276"/>
      <c r="B616" s="276"/>
      <c r="C616" s="420"/>
      <c r="D616" s="276"/>
      <c r="E616" s="276"/>
      <c r="F616" s="276"/>
      <c r="G616" s="276"/>
      <c r="H616" s="276"/>
      <c r="I616" s="276"/>
      <c r="J616" s="276"/>
      <c r="K616" s="276"/>
      <c r="L616" s="276"/>
      <c r="M616" s="276"/>
      <c r="N616" s="276"/>
      <c r="O616" s="276"/>
      <c r="P616" s="276"/>
      <c r="Q616" s="276"/>
      <c r="R616" s="276"/>
      <c r="S616" s="276"/>
      <c r="T616" s="276"/>
      <c r="U616" s="276"/>
      <c r="V616" s="276"/>
    </row>
    <row r="617" spans="1:22" ht="16.5" customHeight="1">
      <c r="A617" s="276"/>
      <c r="B617" s="276"/>
      <c r="C617" s="420"/>
      <c r="D617" s="276"/>
      <c r="E617" s="276"/>
      <c r="F617" s="276"/>
      <c r="G617" s="276"/>
      <c r="H617" s="276"/>
      <c r="I617" s="276"/>
      <c r="J617" s="276"/>
      <c r="K617" s="276"/>
      <c r="L617" s="276"/>
      <c r="M617" s="276"/>
      <c r="N617" s="276"/>
      <c r="O617" s="276"/>
      <c r="P617" s="276"/>
      <c r="Q617" s="276"/>
      <c r="R617" s="276"/>
      <c r="S617" s="276"/>
      <c r="T617" s="276"/>
      <c r="U617" s="276"/>
      <c r="V617" s="276"/>
    </row>
    <row r="618" spans="1:22" ht="16.5" customHeight="1">
      <c r="A618" s="276"/>
      <c r="B618" s="276"/>
      <c r="C618" s="420"/>
      <c r="D618" s="276"/>
      <c r="E618" s="276"/>
      <c r="F618" s="276"/>
      <c r="G618" s="276"/>
      <c r="H618" s="276"/>
      <c r="I618" s="276"/>
      <c r="J618" s="276"/>
      <c r="K618" s="276"/>
      <c r="L618" s="276"/>
      <c r="M618" s="276"/>
      <c r="N618" s="276"/>
      <c r="O618" s="276"/>
      <c r="P618" s="276"/>
      <c r="Q618" s="276"/>
      <c r="R618" s="276"/>
      <c r="S618" s="276"/>
      <c r="T618" s="276"/>
      <c r="U618" s="276"/>
      <c r="V618" s="276"/>
    </row>
    <row r="619" spans="1:22" ht="16.5" customHeight="1">
      <c r="A619" s="276"/>
      <c r="B619" s="276"/>
      <c r="C619" s="420"/>
      <c r="D619" s="276"/>
      <c r="E619" s="276"/>
      <c r="F619" s="276"/>
      <c r="G619" s="276"/>
      <c r="H619" s="276"/>
      <c r="I619" s="276"/>
      <c r="J619" s="276"/>
      <c r="K619" s="276"/>
      <c r="L619" s="276"/>
      <c r="M619" s="276"/>
      <c r="N619" s="276"/>
      <c r="O619" s="276"/>
      <c r="P619" s="276"/>
      <c r="Q619" s="276"/>
      <c r="R619" s="276"/>
      <c r="S619" s="276"/>
      <c r="T619" s="276"/>
      <c r="U619" s="276"/>
      <c r="V619" s="276"/>
    </row>
    <row r="620" spans="1:22" ht="16.5" customHeight="1">
      <c r="A620" s="276"/>
      <c r="B620" s="276"/>
      <c r="C620" s="420"/>
      <c r="D620" s="276"/>
      <c r="E620" s="276"/>
      <c r="F620" s="276"/>
      <c r="G620" s="276"/>
      <c r="H620" s="276"/>
      <c r="I620" s="276"/>
      <c r="J620" s="276"/>
      <c r="K620" s="276"/>
      <c r="L620" s="276"/>
      <c r="M620" s="276"/>
      <c r="N620" s="276"/>
      <c r="O620" s="276"/>
      <c r="P620" s="276"/>
      <c r="Q620" s="276"/>
      <c r="R620" s="276"/>
      <c r="S620" s="276"/>
      <c r="T620" s="276"/>
      <c r="U620" s="276"/>
      <c r="V620" s="276"/>
    </row>
    <row r="621" spans="1:22" ht="16.5" customHeight="1">
      <c r="A621" s="276"/>
      <c r="B621" s="276"/>
      <c r="C621" s="420"/>
      <c r="D621" s="276"/>
      <c r="E621" s="276"/>
      <c r="F621" s="276"/>
      <c r="G621" s="276"/>
      <c r="H621" s="276"/>
      <c r="I621" s="276"/>
      <c r="J621" s="276"/>
      <c r="K621" s="276"/>
      <c r="L621" s="276"/>
      <c r="M621" s="276"/>
      <c r="N621" s="276"/>
      <c r="O621" s="276"/>
      <c r="P621" s="276"/>
      <c r="Q621" s="276"/>
      <c r="R621" s="276"/>
      <c r="S621" s="276"/>
      <c r="T621" s="276"/>
      <c r="U621" s="276"/>
      <c r="V621" s="276"/>
    </row>
    <row r="622" spans="1:22" ht="16.5" customHeight="1">
      <c r="A622" s="276"/>
      <c r="B622" s="276"/>
      <c r="C622" s="420"/>
      <c r="D622" s="276"/>
      <c r="E622" s="276"/>
      <c r="F622" s="276"/>
      <c r="G622" s="276"/>
      <c r="H622" s="276"/>
      <c r="I622" s="276"/>
      <c r="J622" s="276"/>
      <c r="K622" s="276"/>
      <c r="L622" s="276"/>
      <c r="M622" s="276"/>
      <c r="N622" s="276"/>
      <c r="O622" s="276"/>
      <c r="P622" s="276"/>
      <c r="Q622" s="276"/>
      <c r="R622" s="276"/>
      <c r="S622" s="276"/>
      <c r="T622" s="276"/>
      <c r="U622" s="276"/>
      <c r="V622" s="276"/>
    </row>
    <row r="623" spans="1:22" ht="16.5" customHeight="1">
      <c r="A623" s="276"/>
      <c r="B623" s="276"/>
      <c r="C623" s="420"/>
      <c r="D623" s="276"/>
      <c r="E623" s="276"/>
      <c r="F623" s="276"/>
      <c r="G623" s="276"/>
      <c r="H623" s="276"/>
      <c r="I623" s="276"/>
      <c r="J623" s="276"/>
      <c r="K623" s="276"/>
      <c r="L623" s="276"/>
      <c r="M623" s="276"/>
      <c r="N623" s="276"/>
      <c r="O623" s="276"/>
      <c r="P623" s="276"/>
      <c r="Q623" s="276"/>
      <c r="R623" s="276"/>
      <c r="S623" s="276"/>
      <c r="T623" s="276"/>
      <c r="U623" s="276"/>
      <c r="V623" s="276"/>
    </row>
    <row r="624" spans="1:22" ht="16.5" customHeight="1">
      <c r="A624" s="276"/>
      <c r="B624" s="276"/>
      <c r="C624" s="420"/>
      <c r="D624" s="276"/>
      <c r="E624" s="276"/>
      <c r="F624" s="276"/>
      <c r="G624" s="276"/>
      <c r="H624" s="276"/>
      <c r="I624" s="276"/>
      <c r="J624" s="276"/>
      <c r="K624" s="276"/>
      <c r="L624" s="276"/>
      <c r="M624" s="276"/>
      <c r="N624" s="276"/>
      <c r="O624" s="276"/>
      <c r="P624" s="276"/>
      <c r="Q624" s="276"/>
      <c r="R624" s="276"/>
      <c r="S624" s="276"/>
      <c r="T624" s="276"/>
      <c r="U624" s="276"/>
      <c r="V624" s="276"/>
    </row>
    <row r="625" spans="1:22" ht="16.5" customHeight="1">
      <c r="A625" s="276"/>
      <c r="B625" s="276"/>
      <c r="C625" s="420"/>
      <c r="D625" s="276"/>
      <c r="E625" s="276"/>
      <c r="F625" s="276"/>
      <c r="G625" s="276"/>
      <c r="H625" s="276"/>
      <c r="I625" s="276"/>
      <c r="J625" s="276"/>
      <c r="K625" s="276"/>
      <c r="L625" s="276"/>
      <c r="M625" s="276"/>
      <c r="N625" s="276"/>
      <c r="O625" s="276"/>
      <c r="P625" s="276"/>
      <c r="Q625" s="276"/>
      <c r="R625" s="276"/>
      <c r="S625" s="276"/>
      <c r="T625" s="276"/>
      <c r="U625" s="276"/>
      <c r="V625" s="276"/>
    </row>
    <row r="626" spans="1:22" ht="16.5" customHeight="1">
      <c r="A626" s="276"/>
      <c r="B626" s="276"/>
      <c r="C626" s="420"/>
      <c r="D626" s="276"/>
      <c r="E626" s="276"/>
      <c r="F626" s="276"/>
      <c r="G626" s="276"/>
      <c r="H626" s="276"/>
      <c r="I626" s="276"/>
      <c r="J626" s="276"/>
      <c r="K626" s="276"/>
      <c r="L626" s="276"/>
      <c r="M626" s="276"/>
      <c r="N626" s="276"/>
      <c r="O626" s="276"/>
      <c r="P626" s="276"/>
      <c r="Q626" s="276"/>
      <c r="R626" s="276"/>
      <c r="S626" s="276"/>
      <c r="T626" s="276"/>
      <c r="U626" s="276"/>
      <c r="V626" s="276"/>
    </row>
    <row r="627" spans="1:22" ht="16.5" customHeight="1">
      <c r="A627" s="276"/>
      <c r="B627" s="276"/>
      <c r="C627" s="420"/>
      <c r="D627" s="276"/>
      <c r="E627" s="276"/>
      <c r="F627" s="276"/>
      <c r="G627" s="276"/>
      <c r="H627" s="276"/>
      <c r="I627" s="276"/>
      <c r="J627" s="276"/>
      <c r="K627" s="276"/>
      <c r="L627" s="276"/>
      <c r="M627" s="276"/>
      <c r="N627" s="276"/>
      <c r="O627" s="276"/>
      <c r="P627" s="276"/>
      <c r="Q627" s="276"/>
      <c r="R627" s="276"/>
      <c r="S627" s="276"/>
      <c r="T627" s="276"/>
      <c r="U627" s="276"/>
      <c r="V627" s="276"/>
    </row>
    <row r="628" spans="1:22" ht="16.5" customHeight="1">
      <c r="A628" s="276"/>
      <c r="B628" s="276"/>
      <c r="C628" s="420"/>
      <c r="D628" s="276"/>
      <c r="E628" s="276"/>
      <c r="F628" s="276"/>
      <c r="G628" s="276"/>
      <c r="H628" s="276"/>
      <c r="I628" s="276"/>
      <c r="J628" s="276"/>
      <c r="K628" s="276"/>
      <c r="L628" s="276"/>
      <c r="M628" s="276"/>
      <c r="N628" s="276"/>
      <c r="O628" s="276"/>
      <c r="P628" s="276"/>
      <c r="Q628" s="276"/>
      <c r="R628" s="276"/>
      <c r="S628" s="276"/>
      <c r="T628" s="276"/>
      <c r="U628" s="276"/>
      <c r="V628" s="276"/>
    </row>
    <row r="629" spans="1:22" ht="16.5" customHeight="1">
      <c r="A629" s="276"/>
      <c r="B629" s="276"/>
      <c r="C629" s="420"/>
      <c r="D629" s="276"/>
      <c r="E629" s="276"/>
      <c r="F629" s="276"/>
      <c r="G629" s="276"/>
      <c r="H629" s="276"/>
      <c r="I629" s="276"/>
      <c r="J629" s="276"/>
      <c r="K629" s="276"/>
      <c r="L629" s="276"/>
      <c r="M629" s="276"/>
      <c r="N629" s="276"/>
      <c r="O629" s="276"/>
      <c r="P629" s="276"/>
      <c r="Q629" s="276"/>
      <c r="R629" s="276"/>
      <c r="S629" s="276"/>
      <c r="T629" s="276"/>
      <c r="U629" s="276"/>
      <c r="V629" s="276"/>
    </row>
    <row r="630" spans="1:22" ht="16.5" customHeight="1">
      <c r="A630" s="276"/>
      <c r="B630" s="276"/>
      <c r="C630" s="420"/>
      <c r="D630" s="276"/>
      <c r="E630" s="276"/>
      <c r="F630" s="276"/>
      <c r="G630" s="276"/>
      <c r="H630" s="276"/>
      <c r="I630" s="276"/>
      <c r="J630" s="276"/>
      <c r="K630" s="276"/>
      <c r="L630" s="276"/>
      <c r="M630" s="276"/>
      <c r="N630" s="276"/>
      <c r="O630" s="276"/>
      <c r="P630" s="276"/>
      <c r="Q630" s="276"/>
      <c r="R630" s="276"/>
      <c r="S630" s="276"/>
      <c r="T630" s="276"/>
      <c r="U630" s="276"/>
      <c r="V630" s="276"/>
    </row>
    <row r="631" spans="1:22" ht="16.5" customHeight="1">
      <c r="A631" s="276"/>
      <c r="B631" s="276"/>
      <c r="C631" s="420"/>
      <c r="D631" s="276"/>
      <c r="E631" s="276"/>
      <c r="F631" s="276"/>
      <c r="G631" s="276"/>
      <c r="H631" s="276"/>
      <c r="I631" s="276"/>
      <c r="J631" s="276"/>
      <c r="K631" s="276"/>
      <c r="L631" s="276"/>
      <c r="M631" s="276"/>
      <c r="N631" s="276"/>
      <c r="O631" s="276"/>
      <c r="P631" s="276"/>
      <c r="Q631" s="276"/>
      <c r="R631" s="276"/>
      <c r="S631" s="276"/>
      <c r="T631" s="276"/>
      <c r="U631" s="276"/>
      <c r="V631" s="276"/>
    </row>
    <row r="632" spans="1:22" ht="16.5" customHeight="1">
      <c r="A632" s="276"/>
      <c r="B632" s="276"/>
      <c r="C632" s="420"/>
      <c r="D632" s="276"/>
      <c r="E632" s="276"/>
      <c r="F632" s="276"/>
      <c r="G632" s="276"/>
      <c r="H632" s="276"/>
      <c r="I632" s="276"/>
      <c r="J632" s="276"/>
      <c r="K632" s="276"/>
      <c r="L632" s="276"/>
      <c r="M632" s="276"/>
      <c r="N632" s="276"/>
      <c r="O632" s="276"/>
      <c r="P632" s="276"/>
      <c r="Q632" s="276"/>
      <c r="R632" s="276"/>
      <c r="S632" s="276"/>
      <c r="T632" s="276"/>
      <c r="U632" s="276"/>
      <c r="V632" s="276"/>
    </row>
    <row r="633" spans="1:22" ht="16.5" customHeight="1">
      <c r="A633" s="276"/>
      <c r="B633" s="276"/>
      <c r="C633" s="420"/>
      <c r="D633" s="276"/>
      <c r="E633" s="276"/>
      <c r="F633" s="276"/>
      <c r="G633" s="276"/>
      <c r="H633" s="276"/>
      <c r="I633" s="276"/>
      <c r="J633" s="276"/>
      <c r="K633" s="276"/>
      <c r="L633" s="276"/>
      <c r="M633" s="276"/>
      <c r="N633" s="276"/>
      <c r="O633" s="276"/>
      <c r="P633" s="276"/>
      <c r="Q633" s="276"/>
      <c r="R633" s="276"/>
      <c r="S633" s="276"/>
      <c r="T633" s="276"/>
      <c r="U633" s="276"/>
      <c r="V633" s="276"/>
    </row>
    <row r="634" spans="1:22" ht="16.5" customHeight="1">
      <c r="A634" s="276"/>
      <c r="B634" s="276"/>
      <c r="C634" s="420"/>
      <c r="D634" s="276"/>
      <c r="E634" s="276"/>
      <c r="F634" s="276"/>
      <c r="G634" s="276"/>
      <c r="H634" s="276"/>
      <c r="I634" s="276"/>
      <c r="J634" s="276"/>
      <c r="K634" s="276"/>
      <c r="L634" s="276"/>
      <c r="M634" s="276"/>
      <c r="N634" s="276"/>
      <c r="O634" s="276"/>
      <c r="P634" s="276"/>
      <c r="Q634" s="276"/>
      <c r="R634" s="276"/>
      <c r="S634" s="276"/>
      <c r="T634" s="276"/>
      <c r="U634" s="276"/>
      <c r="V634" s="276"/>
    </row>
    <row r="635" spans="1:22" ht="16.5" customHeight="1">
      <c r="A635" s="276"/>
      <c r="B635" s="276"/>
      <c r="C635" s="420"/>
      <c r="D635" s="276"/>
      <c r="E635" s="276"/>
      <c r="F635" s="276"/>
      <c r="G635" s="276"/>
      <c r="H635" s="276"/>
      <c r="I635" s="276"/>
      <c r="J635" s="276"/>
      <c r="K635" s="276"/>
      <c r="L635" s="276"/>
      <c r="M635" s="276"/>
      <c r="N635" s="276"/>
      <c r="O635" s="276"/>
      <c r="P635" s="276"/>
      <c r="Q635" s="276"/>
      <c r="R635" s="276"/>
      <c r="S635" s="276"/>
      <c r="T635" s="276"/>
      <c r="U635" s="276"/>
      <c r="V635" s="276"/>
    </row>
    <row r="636" spans="1:22" ht="16.5" customHeight="1">
      <c r="A636" s="276"/>
      <c r="B636" s="276"/>
      <c r="C636" s="420"/>
      <c r="D636" s="276"/>
      <c r="E636" s="276"/>
      <c r="F636" s="276"/>
      <c r="G636" s="276"/>
      <c r="H636" s="276"/>
      <c r="I636" s="276"/>
      <c r="J636" s="276"/>
      <c r="K636" s="276"/>
      <c r="L636" s="276"/>
      <c r="M636" s="276"/>
      <c r="N636" s="276"/>
      <c r="O636" s="276"/>
      <c r="P636" s="276"/>
      <c r="Q636" s="276"/>
      <c r="R636" s="276"/>
      <c r="S636" s="276"/>
      <c r="T636" s="276"/>
      <c r="U636" s="276"/>
      <c r="V636" s="276"/>
    </row>
    <row r="637" spans="1:22" ht="16.5" customHeight="1">
      <c r="A637" s="276"/>
      <c r="B637" s="276"/>
      <c r="C637" s="420"/>
      <c r="D637" s="276"/>
      <c r="E637" s="276"/>
      <c r="F637" s="276"/>
      <c r="G637" s="276"/>
      <c r="H637" s="276"/>
      <c r="I637" s="276"/>
      <c r="J637" s="276"/>
      <c r="K637" s="276"/>
      <c r="L637" s="276"/>
      <c r="M637" s="276"/>
      <c r="N637" s="276"/>
      <c r="O637" s="276"/>
      <c r="P637" s="276"/>
      <c r="Q637" s="276"/>
      <c r="R637" s="276"/>
      <c r="S637" s="276"/>
      <c r="T637" s="276"/>
      <c r="U637" s="276"/>
      <c r="V637" s="276"/>
    </row>
    <row r="638" spans="1:22" ht="16.5" customHeight="1">
      <c r="A638" s="276"/>
      <c r="B638" s="276"/>
      <c r="C638" s="420"/>
      <c r="D638" s="276"/>
      <c r="E638" s="276"/>
      <c r="F638" s="276"/>
      <c r="G638" s="276"/>
      <c r="H638" s="276"/>
      <c r="I638" s="276"/>
      <c r="J638" s="276"/>
      <c r="K638" s="276"/>
      <c r="L638" s="276"/>
      <c r="M638" s="276"/>
      <c r="N638" s="276"/>
      <c r="O638" s="276"/>
      <c r="P638" s="276"/>
      <c r="Q638" s="276"/>
      <c r="R638" s="276"/>
      <c r="S638" s="276"/>
      <c r="T638" s="276"/>
      <c r="U638" s="276"/>
      <c r="V638" s="276"/>
    </row>
    <row r="639" spans="1:22" ht="16.5" customHeight="1">
      <c r="A639" s="276"/>
      <c r="B639" s="276"/>
      <c r="C639" s="420"/>
      <c r="D639" s="276"/>
      <c r="E639" s="276"/>
      <c r="F639" s="276"/>
      <c r="G639" s="276"/>
      <c r="H639" s="276"/>
      <c r="I639" s="276"/>
      <c r="J639" s="276"/>
      <c r="K639" s="276"/>
      <c r="L639" s="276"/>
      <c r="M639" s="276"/>
      <c r="N639" s="276"/>
      <c r="O639" s="276"/>
      <c r="P639" s="276"/>
      <c r="Q639" s="276"/>
      <c r="R639" s="276"/>
      <c r="S639" s="276"/>
      <c r="T639" s="276"/>
      <c r="U639" s="276"/>
      <c r="V639" s="276"/>
    </row>
    <row r="640" spans="1:22" ht="16.5" customHeight="1">
      <c r="A640" s="276"/>
      <c r="B640" s="276"/>
      <c r="C640" s="420"/>
      <c r="D640" s="276"/>
      <c r="E640" s="276"/>
      <c r="F640" s="276"/>
      <c r="G640" s="276"/>
      <c r="H640" s="276"/>
      <c r="I640" s="276"/>
      <c r="J640" s="276"/>
      <c r="K640" s="276"/>
      <c r="L640" s="276"/>
      <c r="M640" s="276"/>
      <c r="N640" s="276"/>
      <c r="O640" s="276"/>
      <c r="P640" s="276"/>
      <c r="Q640" s="276"/>
      <c r="R640" s="276"/>
      <c r="S640" s="276"/>
      <c r="T640" s="276"/>
      <c r="U640" s="276"/>
      <c r="V640" s="276"/>
    </row>
    <row r="641" spans="1:22" ht="16.5" customHeight="1">
      <c r="A641" s="276"/>
      <c r="B641" s="276"/>
      <c r="C641" s="420"/>
      <c r="D641" s="276"/>
      <c r="E641" s="276"/>
      <c r="F641" s="276"/>
      <c r="G641" s="276"/>
      <c r="H641" s="276"/>
      <c r="I641" s="276"/>
      <c r="J641" s="276"/>
      <c r="K641" s="276"/>
      <c r="L641" s="276"/>
      <c r="M641" s="276"/>
      <c r="N641" s="276"/>
      <c r="O641" s="276"/>
      <c r="P641" s="276"/>
      <c r="Q641" s="276"/>
      <c r="R641" s="276"/>
      <c r="S641" s="276"/>
      <c r="T641" s="276"/>
      <c r="U641" s="276"/>
      <c r="V641" s="276"/>
    </row>
    <row r="642" spans="1:22" ht="16.5" customHeight="1">
      <c r="A642" s="276"/>
      <c r="B642" s="276"/>
      <c r="C642" s="420"/>
      <c r="D642" s="276"/>
      <c r="E642" s="276"/>
      <c r="F642" s="276"/>
      <c r="G642" s="276"/>
      <c r="H642" s="276"/>
      <c r="I642" s="276"/>
      <c r="J642" s="276"/>
      <c r="K642" s="276"/>
      <c r="L642" s="276"/>
      <c r="M642" s="276"/>
      <c r="N642" s="276"/>
      <c r="O642" s="276"/>
      <c r="P642" s="276"/>
      <c r="Q642" s="276"/>
      <c r="R642" s="276"/>
      <c r="S642" s="276"/>
      <c r="T642" s="276"/>
      <c r="U642" s="276"/>
      <c r="V642" s="276"/>
    </row>
    <row r="643" spans="1:22" ht="16.5" customHeight="1">
      <c r="A643" s="276"/>
      <c r="B643" s="276"/>
      <c r="C643" s="420"/>
      <c r="D643" s="276"/>
      <c r="E643" s="276"/>
      <c r="F643" s="276"/>
      <c r="G643" s="276"/>
      <c r="H643" s="276"/>
      <c r="I643" s="276"/>
      <c r="J643" s="276"/>
      <c r="K643" s="276"/>
      <c r="L643" s="276"/>
      <c r="M643" s="276"/>
      <c r="N643" s="276"/>
      <c r="O643" s="276"/>
      <c r="P643" s="276"/>
      <c r="Q643" s="276"/>
      <c r="R643" s="276"/>
      <c r="S643" s="276"/>
      <c r="T643" s="276"/>
      <c r="U643" s="276"/>
      <c r="V643" s="276"/>
    </row>
    <row r="644" spans="1:22" ht="16.5" customHeight="1">
      <c r="A644" s="276"/>
      <c r="B644" s="276"/>
      <c r="C644" s="420"/>
      <c r="D644" s="276"/>
      <c r="E644" s="276"/>
      <c r="F644" s="276"/>
      <c r="G644" s="276"/>
      <c r="H644" s="276"/>
      <c r="I644" s="276"/>
      <c r="J644" s="276"/>
      <c r="K644" s="276"/>
      <c r="L644" s="276"/>
      <c r="M644" s="276"/>
      <c r="N644" s="276"/>
      <c r="O644" s="276"/>
      <c r="P644" s="276"/>
      <c r="Q644" s="276"/>
      <c r="R644" s="276"/>
      <c r="S644" s="276"/>
      <c r="T644" s="276"/>
      <c r="U644" s="276"/>
      <c r="V644" s="276"/>
    </row>
    <row r="645" spans="1:22" ht="16.5" customHeight="1">
      <c r="A645" s="276"/>
      <c r="B645" s="276"/>
      <c r="C645" s="420"/>
      <c r="D645" s="276"/>
      <c r="E645" s="276"/>
      <c r="F645" s="276"/>
      <c r="G645" s="276"/>
      <c r="H645" s="276"/>
      <c r="I645" s="276"/>
      <c r="J645" s="276"/>
      <c r="K645" s="276"/>
      <c r="L645" s="276"/>
      <c r="M645" s="276"/>
      <c r="N645" s="276"/>
      <c r="O645" s="276"/>
      <c r="P645" s="276"/>
      <c r="Q645" s="276"/>
      <c r="R645" s="276"/>
      <c r="S645" s="276"/>
      <c r="T645" s="276"/>
      <c r="U645" s="276"/>
      <c r="V645" s="276"/>
    </row>
    <row r="646" spans="1:22" ht="16.5" customHeight="1">
      <c r="A646" s="276"/>
      <c r="B646" s="276"/>
      <c r="C646" s="420"/>
      <c r="D646" s="276"/>
      <c r="E646" s="276"/>
      <c r="F646" s="276"/>
      <c r="G646" s="276"/>
      <c r="H646" s="276"/>
      <c r="I646" s="276"/>
      <c r="J646" s="276"/>
      <c r="K646" s="276"/>
      <c r="L646" s="276"/>
      <c r="M646" s="276"/>
      <c r="N646" s="276"/>
      <c r="O646" s="276"/>
      <c r="P646" s="276"/>
      <c r="Q646" s="276"/>
      <c r="R646" s="276"/>
      <c r="S646" s="276"/>
      <c r="T646" s="276"/>
      <c r="U646" s="276"/>
      <c r="V646" s="276"/>
    </row>
    <row r="647" spans="1:22" ht="16.5" customHeight="1">
      <c r="A647" s="276"/>
      <c r="B647" s="276"/>
      <c r="C647" s="420"/>
      <c r="D647" s="276"/>
      <c r="E647" s="276"/>
      <c r="F647" s="276"/>
      <c r="G647" s="276"/>
      <c r="H647" s="276"/>
      <c r="I647" s="276"/>
      <c r="J647" s="276"/>
      <c r="K647" s="276"/>
      <c r="L647" s="276"/>
      <c r="M647" s="276"/>
      <c r="N647" s="276"/>
      <c r="O647" s="276"/>
      <c r="P647" s="276"/>
      <c r="Q647" s="276"/>
      <c r="R647" s="276"/>
      <c r="S647" s="276"/>
      <c r="T647" s="276"/>
      <c r="U647" s="276"/>
      <c r="V647" s="276"/>
    </row>
    <row r="648" spans="1:22" ht="16.5" customHeight="1">
      <c r="A648" s="276"/>
      <c r="B648" s="276"/>
      <c r="C648" s="420"/>
      <c r="D648" s="276"/>
      <c r="E648" s="276"/>
      <c r="F648" s="276"/>
      <c r="G648" s="276"/>
      <c r="H648" s="276"/>
      <c r="I648" s="276"/>
      <c r="J648" s="276"/>
      <c r="K648" s="276"/>
      <c r="L648" s="276"/>
      <c r="M648" s="276"/>
      <c r="N648" s="276"/>
      <c r="O648" s="276"/>
      <c r="P648" s="276"/>
      <c r="Q648" s="276"/>
      <c r="R648" s="276"/>
      <c r="S648" s="276"/>
      <c r="T648" s="276"/>
      <c r="U648" s="276"/>
      <c r="V648" s="276"/>
    </row>
    <row r="649" spans="1:22" ht="16.5" customHeight="1">
      <c r="A649" s="276"/>
      <c r="B649" s="276"/>
      <c r="C649" s="420"/>
      <c r="D649" s="276"/>
      <c r="E649" s="276"/>
      <c r="F649" s="276"/>
      <c r="G649" s="276"/>
      <c r="H649" s="276"/>
      <c r="I649" s="276"/>
      <c r="J649" s="276"/>
      <c r="K649" s="276"/>
      <c r="L649" s="276"/>
      <c r="M649" s="276"/>
      <c r="N649" s="276"/>
      <c r="O649" s="276"/>
      <c r="P649" s="276"/>
      <c r="Q649" s="276"/>
      <c r="R649" s="276"/>
      <c r="S649" s="276"/>
      <c r="T649" s="276"/>
      <c r="U649" s="276"/>
      <c r="V649" s="276"/>
    </row>
    <row r="650" spans="1:22" ht="16.5" customHeight="1">
      <c r="A650" s="276"/>
      <c r="B650" s="276"/>
      <c r="C650" s="420"/>
      <c r="D650" s="276"/>
      <c r="E650" s="276"/>
      <c r="F650" s="276"/>
      <c r="G650" s="276"/>
      <c r="H650" s="276"/>
      <c r="I650" s="276"/>
      <c r="J650" s="276"/>
      <c r="K650" s="276"/>
      <c r="L650" s="276"/>
      <c r="M650" s="276"/>
      <c r="N650" s="276"/>
      <c r="O650" s="276"/>
      <c r="P650" s="276"/>
      <c r="Q650" s="276"/>
      <c r="R650" s="276"/>
      <c r="S650" s="276"/>
      <c r="T650" s="276"/>
      <c r="U650" s="276"/>
      <c r="V650" s="276"/>
    </row>
    <row r="651" spans="1:22" ht="16.5" customHeight="1">
      <c r="A651" s="276"/>
      <c r="B651" s="276"/>
      <c r="C651" s="420"/>
      <c r="D651" s="276"/>
      <c r="E651" s="276"/>
      <c r="F651" s="276"/>
      <c r="G651" s="276"/>
      <c r="H651" s="276"/>
      <c r="I651" s="276"/>
      <c r="J651" s="276"/>
      <c r="K651" s="276"/>
      <c r="L651" s="276"/>
      <c r="M651" s="276"/>
      <c r="N651" s="276"/>
      <c r="O651" s="276"/>
      <c r="P651" s="276"/>
      <c r="Q651" s="276"/>
      <c r="R651" s="276"/>
      <c r="S651" s="276"/>
      <c r="T651" s="276"/>
      <c r="U651" s="276"/>
      <c r="V651" s="276"/>
    </row>
    <row r="652" spans="1:22" ht="16.5" customHeight="1">
      <c r="A652" s="276"/>
      <c r="B652" s="276"/>
      <c r="C652" s="420"/>
      <c r="D652" s="276"/>
      <c r="E652" s="276"/>
      <c r="F652" s="276"/>
      <c r="G652" s="276"/>
      <c r="H652" s="276"/>
      <c r="I652" s="276"/>
      <c r="J652" s="276"/>
      <c r="K652" s="276"/>
      <c r="L652" s="276"/>
      <c r="M652" s="276"/>
      <c r="N652" s="276"/>
      <c r="O652" s="276"/>
      <c r="P652" s="276"/>
      <c r="Q652" s="276"/>
      <c r="R652" s="276"/>
      <c r="S652" s="276"/>
      <c r="T652" s="276"/>
      <c r="U652" s="276"/>
      <c r="V652" s="276"/>
    </row>
    <row r="653" spans="1:22" ht="16.5" customHeight="1">
      <c r="A653" s="276"/>
      <c r="B653" s="276"/>
      <c r="C653" s="420"/>
      <c r="D653" s="276"/>
      <c r="E653" s="276"/>
      <c r="F653" s="276"/>
      <c r="G653" s="276"/>
      <c r="H653" s="276"/>
      <c r="I653" s="276"/>
      <c r="J653" s="276"/>
      <c r="K653" s="276"/>
      <c r="L653" s="276"/>
      <c r="M653" s="276"/>
      <c r="N653" s="276"/>
      <c r="O653" s="276"/>
      <c r="P653" s="276"/>
      <c r="Q653" s="276"/>
      <c r="R653" s="276"/>
      <c r="S653" s="276"/>
      <c r="T653" s="276"/>
      <c r="U653" s="276"/>
      <c r="V653" s="276"/>
    </row>
    <row r="654" spans="1:22" ht="16.5" customHeight="1">
      <c r="A654" s="276"/>
      <c r="B654" s="276"/>
      <c r="C654" s="420"/>
      <c r="D654" s="276"/>
      <c r="E654" s="276"/>
      <c r="F654" s="276"/>
      <c r="G654" s="276"/>
      <c r="H654" s="276"/>
      <c r="I654" s="276"/>
      <c r="J654" s="276"/>
      <c r="K654" s="276"/>
      <c r="L654" s="276"/>
      <c r="M654" s="276"/>
      <c r="N654" s="276"/>
      <c r="O654" s="276"/>
      <c r="P654" s="276"/>
      <c r="Q654" s="276"/>
      <c r="R654" s="276"/>
      <c r="S654" s="276"/>
      <c r="T654" s="276"/>
      <c r="U654" s="276"/>
      <c r="V654" s="276"/>
    </row>
    <row r="655" spans="1:22" ht="16.5" customHeight="1">
      <c r="A655" s="276"/>
      <c r="B655" s="276"/>
      <c r="C655" s="420"/>
      <c r="D655" s="276"/>
      <c r="E655" s="276"/>
      <c r="F655" s="276"/>
      <c r="G655" s="276"/>
      <c r="H655" s="276"/>
      <c r="I655" s="276"/>
      <c r="J655" s="276"/>
      <c r="K655" s="276"/>
      <c r="L655" s="276"/>
      <c r="M655" s="276"/>
      <c r="N655" s="276"/>
      <c r="O655" s="276"/>
      <c r="P655" s="276"/>
      <c r="Q655" s="276"/>
      <c r="R655" s="276"/>
      <c r="S655" s="276"/>
      <c r="T655" s="276"/>
      <c r="U655" s="276"/>
      <c r="V655" s="276"/>
    </row>
    <row r="656" spans="1:22" ht="16.5" customHeight="1">
      <c r="A656" s="276"/>
      <c r="B656" s="276"/>
      <c r="C656" s="420"/>
      <c r="D656" s="276"/>
      <c r="E656" s="276"/>
      <c r="F656" s="276"/>
      <c r="G656" s="276"/>
      <c r="H656" s="276"/>
      <c r="I656" s="276"/>
      <c r="J656" s="276"/>
      <c r="K656" s="276"/>
      <c r="L656" s="276"/>
      <c r="M656" s="276"/>
      <c r="N656" s="276"/>
      <c r="O656" s="276"/>
      <c r="P656" s="276"/>
      <c r="Q656" s="276"/>
      <c r="R656" s="276"/>
      <c r="S656" s="276"/>
      <c r="T656" s="276"/>
      <c r="U656" s="276"/>
      <c r="V656" s="276"/>
    </row>
    <row r="657" spans="1:22" ht="16.5" customHeight="1">
      <c r="A657" s="276"/>
      <c r="B657" s="276"/>
      <c r="C657" s="420"/>
      <c r="D657" s="276"/>
      <c r="E657" s="276"/>
      <c r="F657" s="276"/>
      <c r="G657" s="276"/>
      <c r="H657" s="276"/>
      <c r="I657" s="276"/>
      <c r="J657" s="276"/>
      <c r="K657" s="276"/>
      <c r="L657" s="276"/>
      <c r="M657" s="276"/>
      <c r="N657" s="276"/>
      <c r="O657" s="276"/>
      <c r="P657" s="276"/>
      <c r="Q657" s="276"/>
      <c r="R657" s="276"/>
      <c r="S657" s="276"/>
      <c r="T657" s="276"/>
      <c r="U657" s="276"/>
      <c r="V657" s="276"/>
    </row>
    <row r="658" spans="1:22" ht="16.5" customHeight="1">
      <c r="A658" s="276"/>
      <c r="B658" s="276"/>
      <c r="C658" s="420"/>
      <c r="D658" s="276"/>
      <c r="E658" s="276"/>
      <c r="F658" s="276"/>
      <c r="G658" s="276"/>
      <c r="H658" s="276"/>
      <c r="I658" s="276"/>
      <c r="J658" s="276"/>
      <c r="K658" s="276"/>
      <c r="L658" s="276"/>
      <c r="M658" s="276"/>
      <c r="N658" s="276"/>
      <c r="O658" s="276"/>
      <c r="P658" s="276"/>
      <c r="Q658" s="276"/>
      <c r="R658" s="276"/>
      <c r="S658" s="276"/>
      <c r="T658" s="276"/>
      <c r="U658" s="276"/>
      <c r="V658" s="276"/>
    </row>
    <row r="659" spans="1:22" ht="16.5" customHeight="1">
      <c r="A659" s="276"/>
      <c r="B659" s="276"/>
      <c r="C659" s="420"/>
      <c r="D659" s="276"/>
      <c r="E659" s="276"/>
      <c r="F659" s="276"/>
      <c r="G659" s="276"/>
      <c r="H659" s="276"/>
      <c r="I659" s="276"/>
      <c r="J659" s="276"/>
      <c r="K659" s="276"/>
      <c r="L659" s="276"/>
      <c r="M659" s="276"/>
      <c r="N659" s="276"/>
      <c r="O659" s="276"/>
      <c r="P659" s="276"/>
      <c r="Q659" s="276"/>
      <c r="R659" s="276"/>
      <c r="S659" s="276"/>
      <c r="T659" s="276"/>
      <c r="U659" s="276"/>
      <c r="V659" s="276"/>
    </row>
    <row r="660" spans="1:22" ht="16.5" customHeight="1">
      <c r="A660" s="276"/>
      <c r="B660" s="276"/>
      <c r="C660" s="420"/>
      <c r="D660" s="276"/>
      <c r="E660" s="276"/>
      <c r="F660" s="276"/>
      <c r="G660" s="276"/>
      <c r="H660" s="276"/>
      <c r="I660" s="276"/>
      <c r="J660" s="276"/>
      <c r="K660" s="276"/>
      <c r="L660" s="276"/>
      <c r="M660" s="276"/>
      <c r="N660" s="276"/>
      <c r="O660" s="276"/>
      <c r="P660" s="276"/>
      <c r="Q660" s="276"/>
      <c r="R660" s="276"/>
      <c r="S660" s="276"/>
      <c r="T660" s="276"/>
      <c r="U660" s="276"/>
      <c r="V660" s="276"/>
    </row>
    <row r="661" spans="1:22" ht="16.5" customHeight="1">
      <c r="A661" s="276"/>
      <c r="B661" s="276"/>
      <c r="C661" s="420"/>
      <c r="D661" s="276"/>
      <c r="E661" s="276"/>
      <c r="F661" s="276"/>
      <c r="G661" s="276"/>
      <c r="H661" s="276"/>
      <c r="I661" s="276"/>
      <c r="J661" s="276"/>
      <c r="K661" s="276"/>
      <c r="L661" s="276"/>
      <c r="M661" s="276"/>
      <c r="N661" s="276"/>
      <c r="O661" s="276"/>
      <c r="P661" s="276"/>
      <c r="Q661" s="276"/>
      <c r="R661" s="276"/>
      <c r="S661" s="276"/>
      <c r="T661" s="276"/>
      <c r="U661" s="276"/>
      <c r="V661" s="276"/>
    </row>
    <row r="662" spans="1:22" ht="16.5" customHeight="1">
      <c r="A662" s="276"/>
      <c r="B662" s="276"/>
      <c r="C662" s="420"/>
      <c r="D662" s="276"/>
      <c r="E662" s="276"/>
      <c r="F662" s="276"/>
      <c r="G662" s="276"/>
      <c r="H662" s="276"/>
      <c r="I662" s="276"/>
      <c r="J662" s="276"/>
      <c r="K662" s="276"/>
      <c r="L662" s="276"/>
      <c r="M662" s="276"/>
      <c r="N662" s="276"/>
      <c r="O662" s="276"/>
      <c r="P662" s="276"/>
      <c r="Q662" s="276"/>
      <c r="R662" s="276"/>
      <c r="S662" s="276"/>
      <c r="T662" s="276"/>
      <c r="U662" s="276"/>
      <c r="V662" s="276"/>
    </row>
    <row r="663" spans="1:22" ht="16.5" customHeight="1">
      <c r="A663" s="276"/>
      <c r="B663" s="276"/>
      <c r="C663" s="420"/>
      <c r="D663" s="276"/>
      <c r="E663" s="276"/>
      <c r="F663" s="276"/>
      <c r="G663" s="276"/>
      <c r="H663" s="276"/>
      <c r="I663" s="276"/>
      <c r="J663" s="276"/>
      <c r="K663" s="276"/>
      <c r="L663" s="276"/>
      <c r="M663" s="276"/>
      <c r="N663" s="276"/>
      <c r="O663" s="276"/>
      <c r="P663" s="276"/>
      <c r="Q663" s="276"/>
      <c r="R663" s="276"/>
      <c r="S663" s="276"/>
      <c r="T663" s="276"/>
      <c r="U663" s="276"/>
      <c r="V663" s="276"/>
    </row>
    <row r="664" spans="1:22" ht="16.5" customHeight="1">
      <c r="A664" s="276"/>
      <c r="B664" s="276"/>
      <c r="C664" s="420"/>
      <c r="D664" s="276"/>
      <c r="E664" s="276"/>
      <c r="F664" s="276"/>
      <c r="G664" s="276"/>
      <c r="H664" s="276"/>
      <c r="I664" s="276"/>
      <c r="J664" s="276"/>
      <c r="K664" s="276"/>
      <c r="L664" s="276"/>
      <c r="M664" s="276"/>
      <c r="N664" s="276"/>
      <c r="O664" s="276"/>
      <c r="P664" s="276"/>
      <c r="Q664" s="276"/>
      <c r="R664" s="276"/>
      <c r="S664" s="276"/>
      <c r="T664" s="276"/>
      <c r="U664" s="276"/>
      <c r="V664" s="276"/>
    </row>
    <row r="665" spans="1:22" ht="16.5" customHeight="1">
      <c r="A665" s="276"/>
      <c r="B665" s="276"/>
      <c r="C665" s="420"/>
      <c r="D665" s="276"/>
      <c r="E665" s="276"/>
      <c r="F665" s="276"/>
      <c r="G665" s="276"/>
      <c r="H665" s="276"/>
      <c r="I665" s="276"/>
      <c r="J665" s="276"/>
      <c r="K665" s="276"/>
      <c r="L665" s="276"/>
      <c r="M665" s="276"/>
      <c r="N665" s="276"/>
      <c r="O665" s="276"/>
      <c r="P665" s="276"/>
      <c r="Q665" s="276"/>
      <c r="R665" s="276"/>
      <c r="S665" s="276"/>
      <c r="T665" s="276"/>
      <c r="U665" s="276"/>
      <c r="V665" s="276"/>
    </row>
    <row r="666" spans="1:22" ht="16.5" customHeight="1">
      <c r="A666" s="276"/>
      <c r="B666" s="276"/>
      <c r="C666" s="420"/>
      <c r="D666" s="276"/>
      <c r="E666" s="276"/>
      <c r="F666" s="276"/>
      <c r="G666" s="276"/>
      <c r="H666" s="276"/>
      <c r="I666" s="276"/>
      <c r="J666" s="276"/>
      <c r="K666" s="276"/>
      <c r="L666" s="276"/>
      <c r="M666" s="276"/>
      <c r="N666" s="276"/>
      <c r="O666" s="276"/>
      <c r="P666" s="276"/>
      <c r="Q666" s="276"/>
      <c r="R666" s="276"/>
      <c r="S666" s="276"/>
      <c r="T666" s="276"/>
      <c r="U666" s="276"/>
      <c r="V666" s="276"/>
    </row>
    <row r="667" spans="1:22" ht="16.5" customHeight="1">
      <c r="A667" s="276"/>
      <c r="B667" s="276"/>
      <c r="C667" s="420"/>
      <c r="D667" s="276"/>
      <c r="E667" s="276"/>
      <c r="F667" s="276"/>
      <c r="G667" s="276"/>
      <c r="H667" s="276"/>
      <c r="I667" s="276"/>
      <c r="J667" s="276"/>
      <c r="K667" s="276"/>
      <c r="L667" s="276"/>
      <c r="M667" s="276"/>
      <c r="N667" s="276"/>
      <c r="O667" s="276"/>
      <c r="P667" s="276"/>
      <c r="Q667" s="276"/>
      <c r="R667" s="276"/>
      <c r="S667" s="276"/>
      <c r="T667" s="276"/>
      <c r="U667" s="276"/>
      <c r="V667" s="276"/>
    </row>
    <row r="668" spans="1:22" ht="16.5" customHeight="1">
      <c r="A668" s="276"/>
      <c r="B668" s="276"/>
      <c r="C668" s="420"/>
      <c r="D668" s="276"/>
      <c r="E668" s="276"/>
      <c r="F668" s="276"/>
      <c r="G668" s="276"/>
      <c r="H668" s="276"/>
      <c r="I668" s="276"/>
      <c r="J668" s="276"/>
      <c r="K668" s="276"/>
      <c r="L668" s="276"/>
      <c r="M668" s="276"/>
      <c r="N668" s="276"/>
      <c r="O668" s="276"/>
      <c r="P668" s="276"/>
      <c r="Q668" s="276"/>
      <c r="R668" s="276"/>
      <c r="S668" s="276"/>
      <c r="T668" s="276"/>
      <c r="U668" s="276"/>
      <c r="V668" s="276"/>
    </row>
    <row r="669" spans="1:22" ht="16.5" customHeight="1">
      <c r="A669" s="276"/>
      <c r="B669" s="276"/>
      <c r="C669" s="420"/>
      <c r="D669" s="276"/>
      <c r="E669" s="276"/>
      <c r="F669" s="276"/>
      <c r="G669" s="276"/>
      <c r="H669" s="276"/>
      <c r="I669" s="276"/>
      <c r="J669" s="276"/>
      <c r="K669" s="276"/>
      <c r="L669" s="276"/>
      <c r="M669" s="276"/>
      <c r="N669" s="276"/>
      <c r="O669" s="276"/>
      <c r="P669" s="276"/>
      <c r="Q669" s="276"/>
      <c r="R669" s="276"/>
      <c r="S669" s="276"/>
      <c r="T669" s="276"/>
      <c r="U669" s="276"/>
      <c r="V669" s="276"/>
    </row>
    <row r="670" spans="1:22" ht="16.5" customHeight="1">
      <c r="A670" s="276"/>
      <c r="B670" s="276"/>
      <c r="C670" s="420"/>
      <c r="D670" s="276"/>
      <c r="E670" s="276"/>
      <c r="F670" s="276"/>
      <c r="G670" s="276"/>
      <c r="H670" s="276"/>
      <c r="I670" s="276"/>
      <c r="J670" s="276"/>
      <c r="K670" s="276"/>
      <c r="L670" s="276"/>
      <c r="M670" s="276"/>
      <c r="N670" s="276"/>
      <c r="O670" s="276"/>
      <c r="P670" s="276"/>
      <c r="Q670" s="276"/>
      <c r="R670" s="276"/>
      <c r="S670" s="276"/>
      <c r="T670" s="276"/>
      <c r="U670" s="276"/>
      <c r="V670" s="276"/>
    </row>
    <row r="671" spans="1:22" ht="16.5" customHeight="1">
      <c r="A671" s="276"/>
      <c r="B671" s="276"/>
      <c r="C671" s="420"/>
      <c r="D671" s="276"/>
      <c r="E671" s="276"/>
      <c r="F671" s="276"/>
      <c r="G671" s="276"/>
      <c r="H671" s="276"/>
      <c r="I671" s="276"/>
      <c r="J671" s="276"/>
      <c r="K671" s="276"/>
      <c r="L671" s="276"/>
      <c r="M671" s="276"/>
      <c r="N671" s="276"/>
      <c r="O671" s="276"/>
      <c r="P671" s="276"/>
      <c r="Q671" s="276"/>
      <c r="R671" s="276"/>
      <c r="S671" s="276"/>
      <c r="T671" s="276"/>
      <c r="U671" s="276"/>
      <c r="V671" s="276"/>
    </row>
    <row r="672" spans="1:22" ht="16.5" customHeight="1">
      <c r="A672" s="276"/>
      <c r="B672" s="276"/>
      <c r="C672" s="420"/>
      <c r="D672" s="276"/>
      <c r="E672" s="276"/>
      <c r="F672" s="276"/>
      <c r="G672" s="276"/>
      <c r="H672" s="276"/>
      <c r="I672" s="276"/>
      <c r="J672" s="276"/>
      <c r="K672" s="276"/>
      <c r="L672" s="276"/>
      <c r="M672" s="276"/>
      <c r="N672" s="276"/>
      <c r="O672" s="276"/>
      <c r="P672" s="276"/>
      <c r="Q672" s="276"/>
      <c r="R672" s="276"/>
      <c r="S672" s="276"/>
      <c r="T672" s="276"/>
      <c r="U672" s="276"/>
      <c r="V672" s="276"/>
    </row>
    <row r="673" spans="1:22" ht="16.5" customHeight="1">
      <c r="A673" s="276"/>
      <c r="B673" s="276"/>
      <c r="C673" s="420"/>
      <c r="D673" s="276"/>
      <c r="E673" s="276"/>
      <c r="F673" s="276"/>
      <c r="G673" s="276"/>
      <c r="H673" s="276"/>
      <c r="I673" s="276"/>
      <c r="J673" s="276"/>
      <c r="K673" s="276"/>
      <c r="L673" s="276"/>
      <c r="M673" s="276"/>
      <c r="N673" s="276"/>
      <c r="O673" s="276"/>
      <c r="P673" s="276"/>
      <c r="Q673" s="276"/>
      <c r="R673" s="276"/>
      <c r="S673" s="276"/>
      <c r="T673" s="276"/>
      <c r="U673" s="276"/>
      <c r="V673" s="276"/>
    </row>
    <row r="674" spans="1:22" ht="16.5" customHeight="1">
      <c r="A674" s="276"/>
      <c r="B674" s="276"/>
      <c r="C674" s="420"/>
      <c r="D674" s="276"/>
      <c r="E674" s="276"/>
      <c r="F674" s="276"/>
      <c r="G674" s="276"/>
      <c r="H674" s="276"/>
      <c r="I674" s="276"/>
      <c r="J674" s="276"/>
      <c r="K674" s="276"/>
      <c r="L674" s="276"/>
      <c r="M674" s="276"/>
      <c r="N674" s="276"/>
      <c r="O674" s="276"/>
      <c r="P674" s="276"/>
      <c r="Q674" s="276"/>
      <c r="R674" s="276"/>
      <c r="S674" s="276"/>
      <c r="T674" s="276"/>
      <c r="U674" s="276"/>
      <c r="V674" s="276"/>
    </row>
    <row r="675" spans="1:22" ht="16.5" customHeight="1">
      <c r="A675" s="276"/>
      <c r="B675" s="276"/>
      <c r="C675" s="420"/>
      <c r="D675" s="276"/>
      <c r="E675" s="276"/>
      <c r="F675" s="276"/>
      <c r="G675" s="276"/>
      <c r="H675" s="276"/>
      <c r="I675" s="276"/>
      <c r="J675" s="276"/>
      <c r="K675" s="276"/>
      <c r="L675" s="276"/>
      <c r="M675" s="276"/>
      <c r="N675" s="276"/>
      <c r="O675" s="276"/>
      <c r="P675" s="276"/>
      <c r="Q675" s="276"/>
      <c r="R675" s="276"/>
      <c r="S675" s="276"/>
      <c r="T675" s="276"/>
      <c r="U675" s="276"/>
      <c r="V675" s="276"/>
    </row>
    <row r="676" spans="1:22" ht="16.5" customHeight="1">
      <c r="A676" s="276"/>
      <c r="B676" s="276"/>
      <c r="C676" s="420"/>
      <c r="D676" s="276"/>
      <c r="E676" s="276"/>
      <c r="F676" s="276"/>
      <c r="G676" s="276"/>
      <c r="H676" s="276"/>
      <c r="I676" s="276"/>
      <c r="J676" s="276"/>
      <c r="K676" s="276"/>
      <c r="L676" s="276"/>
      <c r="M676" s="276"/>
      <c r="N676" s="276"/>
      <c r="O676" s="276"/>
      <c r="P676" s="276"/>
      <c r="Q676" s="276"/>
      <c r="R676" s="276"/>
      <c r="S676" s="276"/>
      <c r="T676" s="276"/>
      <c r="U676" s="276"/>
      <c r="V676" s="276"/>
    </row>
    <row r="677" spans="1:22" ht="16.5" customHeight="1">
      <c r="A677" s="276"/>
      <c r="B677" s="276"/>
      <c r="C677" s="420"/>
      <c r="D677" s="276"/>
      <c r="E677" s="276"/>
      <c r="F677" s="276"/>
      <c r="G677" s="276"/>
      <c r="H677" s="276"/>
      <c r="I677" s="276"/>
      <c r="J677" s="276"/>
      <c r="K677" s="276"/>
      <c r="L677" s="276"/>
      <c r="M677" s="276"/>
      <c r="N677" s="276"/>
      <c r="O677" s="276"/>
      <c r="P677" s="276"/>
      <c r="Q677" s="276"/>
      <c r="R677" s="276"/>
      <c r="S677" s="276"/>
      <c r="T677" s="276"/>
      <c r="U677" s="276"/>
      <c r="V677" s="276"/>
    </row>
    <row r="678" spans="1:22" ht="16.5" customHeight="1">
      <c r="A678" s="276"/>
      <c r="B678" s="276"/>
      <c r="C678" s="420"/>
      <c r="D678" s="276"/>
      <c r="E678" s="276"/>
      <c r="F678" s="276"/>
      <c r="G678" s="276"/>
      <c r="H678" s="276"/>
      <c r="I678" s="276"/>
      <c r="J678" s="276"/>
      <c r="K678" s="276"/>
      <c r="L678" s="276"/>
      <c r="M678" s="276"/>
      <c r="N678" s="276"/>
      <c r="O678" s="276"/>
      <c r="P678" s="276"/>
      <c r="Q678" s="276"/>
      <c r="R678" s="276"/>
      <c r="S678" s="276"/>
      <c r="T678" s="276"/>
      <c r="U678" s="276"/>
      <c r="V678" s="276"/>
    </row>
    <row r="679" spans="1:22" ht="16.5" customHeight="1">
      <c r="A679" s="276"/>
      <c r="B679" s="276"/>
      <c r="C679" s="420"/>
      <c r="D679" s="276"/>
      <c r="E679" s="276"/>
      <c r="F679" s="276"/>
      <c r="G679" s="276"/>
      <c r="H679" s="276"/>
      <c r="I679" s="276"/>
      <c r="J679" s="276"/>
      <c r="K679" s="276"/>
      <c r="L679" s="276"/>
      <c r="M679" s="276"/>
      <c r="N679" s="276"/>
      <c r="O679" s="276"/>
      <c r="P679" s="276"/>
      <c r="Q679" s="276"/>
      <c r="R679" s="276"/>
      <c r="S679" s="276"/>
      <c r="T679" s="276"/>
      <c r="U679" s="276"/>
      <c r="V679" s="276"/>
    </row>
    <row r="680" spans="1:22" ht="16.5" customHeight="1">
      <c r="A680" s="276"/>
      <c r="B680" s="276"/>
      <c r="C680" s="420"/>
      <c r="D680" s="276"/>
      <c r="E680" s="276"/>
      <c r="F680" s="276"/>
      <c r="G680" s="276"/>
      <c r="H680" s="276"/>
      <c r="I680" s="276"/>
      <c r="J680" s="276"/>
      <c r="K680" s="276"/>
      <c r="L680" s="276"/>
      <c r="M680" s="276"/>
      <c r="N680" s="276"/>
      <c r="O680" s="276"/>
      <c r="P680" s="276"/>
      <c r="Q680" s="276"/>
      <c r="R680" s="276"/>
      <c r="S680" s="276"/>
      <c r="T680" s="276"/>
      <c r="U680" s="276"/>
      <c r="V680" s="276"/>
    </row>
    <row r="681" spans="1:22" ht="16.5" customHeight="1">
      <c r="A681" s="276"/>
      <c r="B681" s="276"/>
      <c r="C681" s="420"/>
      <c r="D681" s="276"/>
      <c r="E681" s="276"/>
      <c r="F681" s="276"/>
      <c r="G681" s="276"/>
      <c r="H681" s="276"/>
      <c r="I681" s="276"/>
      <c r="J681" s="276"/>
      <c r="K681" s="276"/>
      <c r="L681" s="276"/>
      <c r="M681" s="276"/>
      <c r="N681" s="276"/>
      <c r="O681" s="276"/>
      <c r="P681" s="276"/>
      <c r="Q681" s="276"/>
      <c r="R681" s="276"/>
      <c r="S681" s="276"/>
      <c r="T681" s="276"/>
      <c r="U681" s="276"/>
      <c r="V681" s="276"/>
    </row>
    <row r="682" spans="1:22" ht="16.5" customHeight="1">
      <c r="A682" s="276"/>
      <c r="B682" s="276"/>
      <c r="C682" s="420"/>
      <c r="D682" s="276"/>
      <c r="E682" s="276"/>
      <c r="F682" s="276"/>
      <c r="G682" s="276"/>
      <c r="H682" s="276"/>
      <c r="I682" s="276"/>
      <c r="J682" s="276"/>
      <c r="K682" s="276"/>
      <c r="L682" s="276"/>
      <c r="M682" s="276"/>
      <c r="N682" s="276"/>
      <c r="O682" s="276"/>
      <c r="P682" s="276"/>
      <c r="Q682" s="276"/>
      <c r="R682" s="276"/>
      <c r="S682" s="276"/>
      <c r="T682" s="276"/>
      <c r="U682" s="276"/>
      <c r="V682" s="276"/>
    </row>
    <row r="683" spans="1:22" ht="16.5" customHeight="1">
      <c r="A683" s="276"/>
      <c r="B683" s="276"/>
      <c r="C683" s="420"/>
      <c r="D683" s="276"/>
      <c r="E683" s="276"/>
      <c r="F683" s="276"/>
      <c r="G683" s="276"/>
      <c r="H683" s="276"/>
      <c r="I683" s="276"/>
      <c r="J683" s="276"/>
      <c r="K683" s="276"/>
      <c r="L683" s="276"/>
      <c r="M683" s="276"/>
      <c r="N683" s="276"/>
      <c r="O683" s="276"/>
      <c r="P683" s="276"/>
      <c r="Q683" s="276"/>
      <c r="R683" s="276"/>
      <c r="S683" s="276"/>
      <c r="T683" s="276"/>
      <c r="U683" s="276"/>
      <c r="V683" s="276"/>
    </row>
    <row r="684" spans="1:22" ht="16.5" customHeight="1">
      <c r="A684" s="276"/>
      <c r="B684" s="276"/>
      <c r="C684" s="420"/>
      <c r="D684" s="276"/>
      <c r="E684" s="276"/>
      <c r="F684" s="276"/>
      <c r="G684" s="276"/>
      <c r="H684" s="276"/>
      <c r="I684" s="276"/>
      <c r="J684" s="276"/>
      <c r="K684" s="276"/>
      <c r="L684" s="276"/>
      <c r="M684" s="276"/>
      <c r="N684" s="276"/>
      <c r="O684" s="276"/>
      <c r="P684" s="276"/>
      <c r="Q684" s="276"/>
      <c r="R684" s="276"/>
      <c r="S684" s="276"/>
      <c r="T684" s="276"/>
      <c r="U684" s="276"/>
      <c r="V684" s="276"/>
    </row>
    <row r="685" spans="1:22" ht="16.5" customHeight="1">
      <c r="A685" s="276"/>
      <c r="B685" s="276"/>
      <c r="C685" s="420"/>
      <c r="D685" s="276"/>
      <c r="E685" s="276"/>
      <c r="F685" s="276"/>
      <c r="G685" s="276"/>
      <c r="H685" s="276"/>
      <c r="I685" s="276"/>
      <c r="J685" s="276"/>
      <c r="K685" s="276"/>
      <c r="L685" s="276"/>
      <c r="M685" s="276"/>
      <c r="N685" s="276"/>
      <c r="O685" s="276"/>
      <c r="P685" s="276"/>
      <c r="Q685" s="276"/>
      <c r="R685" s="276"/>
      <c r="S685" s="276"/>
      <c r="T685" s="276"/>
      <c r="U685" s="276"/>
      <c r="V685" s="276"/>
    </row>
    <row r="686" spans="1:22" ht="16.5" customHeight="1">
      <c r="A686" s="276"/>
      <c r="B686" s="276"/>
      <c r="C686" s="420"/>
      <c r="D686" s="276"/>
      <c r="E686" s="276"/>
      <c r="F686" s="276"/>
      <c r="G686" s="276"/>
      <c r="H686" s="276"/>
      <c r="I686" s="276"/>
      <c r="J686" s="276"/>
      <c r="K686" s="276"/>
      <c r="L686" s="276"/>
      <c r="M686" s="276"/>
      <c r="N686" s="276"/>
      <c r="O686" s="276"/>
      <c r="P686" s="276"/>
      <c r="Q686" s="276"/>
      <c r="R686" s="276"/>
      <c r="S686" s="276"/>
      <c r="T686" s="276"/>
      <c r="U686" s="276"/>
      <c r="V686" s="276"/>
    </row>
    <row r="687" spans="1:22" ht="16.5" customHeight="1">
      <c r="A687" s="276"/>
      <c r="B687" s="276"/>
      <c r="C687" s="420"/>
      <c r="D687" s="276"/>
      <c r="E687" s="276"/>
      <c r="F687" s="276"/>
      <c r="G687" s="276"/>
      <c r="H687" s="276"/>
      <c r="I687" s="276"/>
      <c r="J687" s="276"/>
      <c r="K687" s="276"/>
      <c r="L687" s="276"/>
      <c r="M687" s="276"/>
      <c r="N687" s="276"/>
      <c r="O687" s="276"/>
      <c r="P687" s="276"/>
      <c r="Q687" s="276"/>
      <c r="R687" s="276"/>
      <c r="S687" s="276"/>
      <c r="T687" s="276"/>
      <c r="U687" s="276"/>
      <c r="V687" s="276"/>
    </row>
    <row r="688" spans="1:22" ht="16.5" customHeight="1">
      <c r="A688" s="276"/>
      <c r="B688" s="276"/>
      <c r="C688" s="420"/>
      <c r="D688" s="276"/>
      <c r="E688" s="276"/>
      <c r="F688" s="276"/>
      <c r="G688" s="276"/>
      <c r="H688" s="276"/>
      <c r="I688" s="276"/>
      <c r="J688" s="276"/>
      <c r="K688" s="276"/>
      <c r="L688" s="276"/>
      <c r="M688" s="276"/>
      <c r="N688" s="276"/>
      <c r="O688" s="276"/>
      <c r="P688" s="276"/>
      <c r="Q688" s="276"/>
      <c r="R688" s="276"/>
      <c r="S688" s="276"/>
      <c r="T688" s="276"/>
      <c r="U688" s="276"/>
      <c r="V688" s="276"/>
    </row>
    <row r="689" spans="1:22" ht="16.5" customHeight="1">
      <c r="A689" s="276"/>
      <c r="B689" s="276"/>
      <c r="C689" s="420"/>
      <c r="D689" s="276"/>
      <c r="E689" s="276"/>
      <c r="F689" s="276"/>
      <c r="G689" s="276"/>
      <c r="H689" s="276"/>
      <c r="I689" s="276"/>
      <c r="J689" s="276"/>
      <c r="K689" s="276"/>
      <c r="L689" s="276"/>
      <c r="M689" s="276"/>
      <c r="N689" s="276"/>
      <c r="O689" s="276"/>
      <c r="P689" s="276"/>
      <c r="Q689" s="276"/>
      <c r="R689" s="276"/>
      <c r="S689" s="276"/>
      <c r="T689" s="276"/>
      <c r="U689" s="276"/>
      <c r="V689" s="276"/>
    </row>
    <row r="690" spans="1:22" ht="16.5" customHeight="1">
      <c r="A690" s="276"/>
      <c r="B690" s="276"/>
      <c r="C690" s="420"/>
      <c r="D690" s="276"/>
      <c r="E690" s="276"/>
      <c r="F690" s="276"/>
      <c r="G690" s="276"/>
      <c r="H690" s="276"/>
      <c r="I690" s="276"/>
      <c r="J690" s="276"/>
      <c r="K690" s="276"/>
      <c r="L690" s="276"/>
      <c r="M690" s="276"/>
      <c r="N690" s="276"/>
      <c r="O690" s="276"/>
      <c r="P690" s="276"/>
      <c r="Q690" s="276"/>
      <c r="R690" s="276"/>
      <c r="S690" s="276"/>
      <c r="T690" s="276"/>
      <c r="U690" s="276"/>
      <c r="V690" s="276"/>
    </row>
    <row r="691" spans="1:22" ht="16.5" customHeight="1">
      <c r="A691" s="276"/>
      <c r="B691" s="276"/>
      <c r="C691" s="420"/>
      <c r="D691" s="276"/>
      <c r="E691" s="276"/>
      <c r="F691" s="276"/>
      <c r="G691" s="276"/>
      <c r="H691" s="276"/>
      <c r="I691" s="276"/>
      <c r="J691" s="276"/>
      <c r="K691" s="276"/>
      <c r="L691" s="276"/>
      <c r="M691" s="276"/>
      <c r="N691" s="276"/>
      <c r="O691" s="276"/>
      <c r="P691" s="276"/>
      <c r="Q691" s="276"/>
      <c r="R691" s="276"/>
      <c r="S691" s="276"/>
      <c r="T691" s="276"/>
      <c r="U691" s="276"/>
      <c r="V691" s="276"/>
    </row>
    <row r="692" spans="1:22" ht="16.5" customHeight="1">
      <c r="A692" s="276"/>
      <c r="B692" s="276"/>
      <c r="C692" s="420"/>
      <c r="D692" s="276"/>
      <c r="E692" s="276"/>
      <c r="F692" s="276"/>
      <c r="G692" s="276"/>
      <c r="H692" s="276"/>
      <c r="I692" s="276"/>
      <c r="J692" s="276"/>
      <c r="K692" s="276"/>
      <c r="L692" s="276"/>
      <c r="M692" s="276"/>
      <c r="N692" s="276"/>
      <c r="O692" s="276"/>
      <c r="P692" s="276"/>
      <c r="Q692" s="276"/>
      <c r="R692" s="276"/>
      <c r="S692" s="276"/>
      <c r="T692" s="276"/>
      <c r="U692" s="276"/>
      <c r="V692" s="276"/>
    </row>
    <row r="693" spans="1:22" ht="16.5" customHeight="1">
      <c r="A693" s="276"/>
      <c r="B693" s="276"/>
      <c r="C693" s="420"/>
      <c r="D693" s="276"/>
      <c r="E693" s="276"/>
      <c r="F693" s="276"/>
      <c r="G693" s="276"/>
      <c r="H693" s="276"/>
      <c r="I693" s="276"/>
      <c r="J693" s="276"/>
      <c r="K693" s="276"/>
      <c r="L693" s="276"/>
      <c r="M693" s="276"/>
      <c r="N693" s="276"/>
      <c r="O693" s="276"/>
      <c r="P693" s="276"/>
      <c r="Q693" s="276"/>
      <c r="R693" s="276"/>
      <c r="S693" s="276"/>
      <c r="T693" s="276"/>
      <c r="U693" s="276"/>
      <c r="V693" s="276"/>
    </row>
    <row r="694" spans="1:22" ht="16.5" customHeight="1">
      <c r="A694" s="276"/>
      <c r="B694" s="276"/>
      <c r="C694" s="420"/>
      <c r="D694" s="276"/>
      <c r="E694" s="276"/>
      <c r="F694" s="276"/>
      <c r="G694" s="276"/>
      <c r="H694" s="276"/>
      <c r="I694" s="276"/>
      <c r="J694" s="276"/>
      <c r="K694" s="276"/>
      <c r="L694" s="276"/>
      <c r="M694" s="276"/>
      <c r="N694" s="276"/>
      <c r="O694" s="276"/>
      <c r="P694" s="276"/>
      <c r="Q694" s="276"/>
      <c r="R694" s="276"/>
      <c r="S694" s="276"/>
      <c r="T694" s="276"/>
      <c r="U694" s="276"/>
      <c r="V694" s="276"/>
    </row>
    <row r="695" spans="1:22" ht="16.5" customHeight="1">
      <c r="A695" s="276"/>
      <c r="B695" s="276"/>
      <c r="C695" s="420"/>
      <c r="D695" s="276"/>
      <c r="E695" s="276"/>
      <c r="F695" s="276"/>
      <c r="G695" s="276"/>
      <c r="H695" s="276"/>
      <c r="I695" s="276"/>
      <c r="J695" s="276"/>
      <c r="K695" s="276"/>
      <c r="L695" s="276"/>
      <c r="M695" s="276"/>
      <c r="N695" s="276"/>
      <c r="O695" s="276"/>
      <c r="P695" s="276"/>
      <c r="Q695" s="276"/>
      <c r="R695" s="276"/>
      <c r="S695" s="276"/>
      <c r="T695" s="276"/>
      <c r="U695" s="276"/>
      <c r="V695" s="276"/>
    </row>
    <row r="696" spans="1:22" ht="16.5" customHeight="1">
      <c r="A696" s="276"/>
      <c r="B696" s="276"/>
      <c r="C696" s="420"/>
      <c r="D696" s="276"/>
      <c r="E696" s="276"/>
      <c r="F696" s="276"/>
      <c r="G696" s="276"/>
      <c r="H696" s="276"/>
      <c r="I696" s="276"/>
      <c r="J696" s="276"/>
      <c r="K696" s="276"/>
      <c r="L696" s="276"/>
      <c r="M696" s="276"/>
      <c r="N696" s="276"/>
      <c r="O696" s="276"/>
      <c r="P696" s="276"/>
      <c r="Q696" s="276"/>
      <c r="R696" s="276"/>
      <c r="S696" s="276"/>
      <c r="T696" s="276"/>
      <c r="U696" s="276"/>
      <c r="V696" s="276"/>
    </row>
    <row r="697" spans="1:22" ht="16.5" customHeight="1">
      <c r="A697" s="276"/>
      <c r="B697" s="276"/>
      <c r="C697" s="420"/>
      <c r="D697" s="276"/>
      <c r="E697" s="276"/>
      <c r="F697" s="276"/>
      <c r="G697" s="276"/>
      <c r="H697" s="276"/>
      <c r="I697" s="276"/>
      <c r="J697" s="276"/>
      <c r="K697" s="276"/>
      <c r="L697" s="276"/>
      <c r="M697" s="276"/>
      <c r="N697" s="276"/>
      <c r="O697" s="276"/>
      <c r="P697" s="276"/>
      <c r="Q697" s="276"/>
      <c r="R697" s="276"/>
      <c r="S697" s="276"/>
      <c r="T697" s="276"/>
      <c r="U697" s="276"/>
      <c r="V697" s="276"/>
    </row>
    <row r="698" spans="1:22" ht="16.5" customHeight="1">
      <c r="A698" s="276"/>
      <c r="B698" s="276"/>
      <c r="C698" s="420"/>
      <c r="D698" s="276"/>
      <c r="E698" s="276"/>
      <c r="F698" s="276"/>
      <c r="G698" s="276"/>
      <c r="H698" s="276"/>
      <c r="I698" s="276"/>
      <c r="J698" s="276"/>
      <c r="K698" s="276"/>
      <c r="L698" s="276"/>
      <c r="M698" s="276"/>
      <c r="N698" s="276"/>
      <c r="O698" s="276"/>
      <c r="P698" s="276"/>
      <c r="Q698" s="276"/>
      <c r="R698" s="276"/>
      <c r="S698" s="276"/>
      <c r="T698" s="276"/>
      <c r="U698" s="276"/>
      <c r="V698" s="276"/>
    </row>
    <row r="699" spans="1:22" ht="16.5" customHeight="1">
      <c r="A699" s="276"/>
      <c r="B699" s="276"/>
      <c r="C699" s="420"/>
      <c r="D699" s="276"/>
      <c r="E699" s="276"/>
      <c r="F699" s="276"/>
      <c r="G699" s="276"/>
      <c r="H699" s="276"/>
      <c r="I699" s="276"/>
      <c r="J699" s="276"/>
      <c r="K699" s="276"/>
      <c r="L699" s="276"/>
      <c r="M699" s="276"/>
      <c r="N699" s="276"/>
      <c r="O699" s="276"/>
      <c r="P699" s="276"/>
      <c r="Q699" s="276"/>
      <c r="R699" s="276"/>
      <c r="S699" s="276"/>
      <c r="T699" s="276"/>
      <c r="U699" s="276"/>
      <c r="V699" s="276"/>
    </row>
    <row r="700" spans="1:22" ht="16.5" customHeight="1">
      <c r="A700" s="276"/>
      <c r="B700" s="276"/>
      <c r="C700" s="420"/>
      <c r="D700" s="276"/>
      <c r="E700" s="276"/>
      <c r="F700" s="276"/>
      <c r="G700" s="276"/>
      <c r="H700" s="276"/>
      <c r="I700" s="276"/>
      <c r="J700" s="276"/>
      <c r="K700" s="276"/>
      <c r="L700" s="276"/>
      <c r="M700" s="276"/>
      <c r="N700" s="276"/>
      <c r="O700" s="276"/>
      <c r="P700" s="276"/>
      <c r="Q700" s="276"/>
      <c r="R700" s="276"/>
      <c r="S700" s="276"/>
      <c r="T700" s="276"/>
      <c r="U700" s="276"/>
      <c r="V700" s="276"/>
    </row>
    <row r="701" spans="1:22" ht="16.5" customHeight="1">
      <c r="A701" s="276"/>
      <c r="B701" s="276"/>
      <c r="C701" s="420"/>
      <c r="D701" s="276"/>
      <c r="E701" s="276"/>
      <c r="F701" s="276"/>
      <c r="G701" s="276"/>
      <c r="H701" s="276"/>
      <c r="I701" s="276"/>
      <c r="J701" s="276"/>
      <c r="K701" s="276"/>
      <c r="L701" s="276"/>
      <c r="M701" s="276"/>
      <c r="N701" s="276"/>
      <c r="O701" s="276"/>
      <c r="P701" s="276"/>
      <c r="Q701" s="276"/>
      <c r="R701" s="276"/>
      <c r="S701" s="276"/>
      <c r="T701" s="276"/>
      <c r="U701" s="276"/>
      <c r="V701" s="276"/>
    </row>
    <row r="702" spans="1:22" ht="16.5" customHeight="1">
      <c r="A702" s="276"/>
      <c r="B702" s="276"/>
      <c r="C702" s="420"/>
      <c r="D702" s="276"/>
      <c r="E702" s="276"/>
      <c r="F702" s="276"/>
      <c r="G702" s="276"/>
      <c r="H702" s="276"/>
      <c r="I702" s="276"/>
      <c r="J702" s="276"/>
      <c r="K702" s="276"/>
      <c r="L702" s="276"/>
      <c r="M702" s="276"/>
      <c r="N702" s="276"/>
      <c r="O702" s="276"/>
      <c r="P702" s="276"/>
      <c r="Q702" s="276"/>
      <c r="R702" s="276"/>
      <c r="S702" s="276"/>
      <c r="T702" s="276"/>
      <c r="U702" s="276"/>
      <c r="V702" s="276"/>
    </row>
    <row r="703" spans="1:22" ht="16.5" customHeight="1">
      <c r="A703" s="276"/>
      <c r="B703" s="276"/>
      <c r="C703" s="420"/>
      <c r="D703" s="276"/>
      <c r="E703" s="276"/>
      <c r="F703" s="276"/>
      <c r="G703" s="276"/>
      <c r="H703" s="276"/>
      <c r="I703" s="276"/>
      <c r="J703" s="276"/>
      <c r="K703" s="276"/>
      <c r="L703" s="276"/>
      <c r="M703" s="276"/>
      <c r="N703" s="276"/>
      <c r="O703" s="276"/>
      <c r="P703" s="276"/>
      <c r="Q703" s="276"/>
      <c r="R703" s="276"/>
      <c r="S703" s="276"/>
      <c r="T703" s="276"/>
      <c r="U703" s="276"/>
      <c r="V703" s="276"/>
    </row>
    <row r="704" spans="1:22" ht="16.5" customHeight="1">
      <c r="A704" s="276"/>
      <c r="B704" s="276"/>
      <c r="C704" s="420"/>
      <c r="D704" s="276"/>
      <c r="E704" s="276"/>
      <c r="F704" s="276"/>
      <c r="G704" s="276"/>
      <c r="H704" s="276"/>
      <c r="I704" s="276"/>
      <c r="J704" s="276"/>
      <c r="K704" s="276"/>
      <c r="L704" s="276"/>
      <c r="M704" s="276"/>
      <c r="N704" s="276"/>
      <c r="O704" s="276"/>
      <c r="P704" s="276"/>
      <c r="Q704" s="276"/>
      <c r="R704" s="276"/>
      <c r="S704" s="276"/>
      <c r="T704" s="276"/>
      <c r="U704" s="276"/>
      <c r="V704" s="276"/>
    </row>
    <row r="705" spans="1:22" ht="16.5" customHeight="1">
      <c r="A705" s="276"/>
      <c r="B705" s="276"/>
      <c r="C705" s="420"/>
      <c r="D705" s="276"/>
      <c r="E705" s="276"/>
      <c r="F705" s="276"/>
      <c r="G705" s="276"/>
      <c r="H705" s="276"/>
      <c r="I705" s="276"/>
      <c r="J705" s="276"/>
      <c r="K705" s="276"/>
      <c r="L705" s="276"/>
      <c r="M705" s="276"/>
      <c r="N705" s="276"/>
      <c r="O705" s="276"/>
      <c r="P705" s="276"/>
      <c r="Q705" s="276"/>
      <c r="R705" s="276"/>
      <c r="S705" s="276"/>
      <c r="T705" s="276"/>
      <c r="U705" s="276"/>
      <c r="V705" s="276"/>
    </row>
    <row r="706" spans="1:22" ht="16.5" customHeight="1">
      <c r="A706" s="276"/>
      <c r="B706" s="276"/>
      <c r="C706" s="420"/>
      <c r="D706" s="276"/>
      <c r="E706" s="276"/>
      <c r="F706" s="276"/>
      <c r="G706" s="276"/>
      <c r="H706" s="276"/>
      <c r="I706" s="276"/>
      <c r="J706" s="276"/>
      <c r="K706" s="276"/>
      <c r="L706" s="276"/>
      <c r="M706" s="276"/>
      <c r="N706" s="276"/>
      <c r="O706" s="276"/>
      <c r="P706" s="276"/>
      <c r="Q706" s="276"/>
      <c r="R706" s="276"/>
      <c r="S706" s="276"/>
      <c r="T706" s="276"/>
      <c r="U706" s="276"/>
      <c r="V706" s="276"/>
    </row>
    <row r="707" spans="1:22" ht="16.5" customHeight="1">
      <c r="A707" s="276"/>
      <c r="B707" s="276"/>
      <c r="C707" s="420"/>
      <c r="D707" s="276"/>
      <c r="E707" s="276"/>
      <c r="F707" s="276"/>
      <c r="G707" s="276"/>
      <c r="H707" s="276"/>
      <c r="I707" s="276"/>
      <c r="J707" s="276"/>
      <c r="K707" s="276"/>
      <c r="L707" s="276"/>
      <c r="M707" s="276"/>
      <c r="N707" s="276"/>
      <c r="O707" s="276"/>
      <c r="P707" s="276"/>
      <c r="Q707" s="276"/>
      <c r="R707" s="276"/>
      <c r="S707" s="276"/>
      <c r="T707" s="276"/>
      <c r="U707" s="276"/>
      <c r="V707" s="276"/>
    </row>
    <row r="708" spans="1:22" ht="16.5" customHeight="1">
      <c r="A708" s="276"/>
      <c r="B708" s="276"/>
      <c r="C708" s="420"/>
      <c r="D708" s="276"/>
      <c r="E708" s="276"/>
      <c r="F708" s="276"/>
      <c r="G708" s="276"/>
      <c r="H708" s="276"/>
      <c r="I708" s="276"/>
      <c r="J708" s="276"/>
      <c r="K708" s="276"/>
      <c r="L708" s="276"/>
      <c r="M708" s="276"/>
      <c r="N708" s="276"/>
      <c r="O708" s="276"/>
      <c r="P708" s="276"/>
      <c r="Q708" s="276"/>
      <c r="R708" s="276"/>
      <c r="S708" s="276"/>
      <c r="T708" s="276"/>
      <c r="U708" s="276"/>
      <c r="V708" s="276"/>
    </row>
    <row r="709" spans="1:22" ht="16.5" customHeight="1">
      <c r="A709" s="276"/>
      <c r="B709" s="276"/>
      <c r="C709" s="420"/>
      <c r="D709" s="276"/>
      <c r="E709" s="276"/>
      <c r="F709" s="276"/>
      <c r="G709" s="276"/>
      <c r="H709" s="276"/>
      <c r="I709" s="276"/>
      <c r="J709" s="276"/>
      <c r="K709" s="276"/>
      <c r="L709" s="276"/>
      <c r="M709" s="276"/>
      <c r="N709" s="276"/>
      <c r="O709" s="276"/>
      <c r="P709" s="276"/>
      <c r="Q709" s="276"/>
      <c r="R709" s="276"/>
      <c r="S709" s="276"/>
      <c r="T709" s="276"/>
      <c r="U709" s="276"/>
      <c r="V709" s="276"/>
    </row>
    <row r="710" spans="1:22" ht="16.5" customHeight="1">
      <c r="A710" s="276"/>
      <c r="B710" s="276"/>
      <c r="C710" s="420"/>
      <c r="D710" s="276"/>
      <c r="E710" s="276"/>
      <c r="F710" s="276"/>
      <c r="G710" s="276"/>
      <c r="H710" s="276"/>
      <c r="I710" s="276"/>
      <c r="J710" s="276"/>
      <c r="K710" s="276"/>
      <c r="L710" s="276"/>
      <c r="M710" s="276"/>
      <c r="N710" s="276"/>
      <c r="O710" s="276"/>
      <c r="P710" s="276"/>
      <c r="Q710" s="276"/>
      <c r="R710" s="276"/>
      <c r="S710" s="276"/>
      <c r="T710" s="276"/>
      <c r="U710" s="276"/>
      <c r="V710" s="276"/>
    </row>
    <row r="711" spans="1:22" ht="16.5" customHeight="1">
      <c r="A711" s="276"/>
      <c r="B711" s="276"/>
      <c r="C711" s="420"/>
      <c r="D711" s="276"/>
      <c r="E711" s="276"/>
      <c r="F711" s="276"/>
      <c r="G711" s="276"/>
      <c r="H711" s="276"/>
      <c r="I711" s="276"/>
      <c r="J711" s="276"/>
      <c r="K711" s="276"/>
      <c r="L711" s="276"/>
      <c r="M711" s="276"/>
      <c r="N711" s="276"/>
      <c r="O711" s="276"/>
      <c r="P711" s="276"/>
      <c r="Q711" s="276"/>
      <c r="R711" s="276"/>
      <c r="S711" s="276"/>
      <c r="T711" s="276"/>
      <c r="U711" s="276"/>
      <c r="V711" s="276"/>
    </row>
    <row r="712" spans="1:22" ht="16.5" customHeight="1">
      <c r="A712" s="276"/>
      <c r="B712" s="276"/>
      <c r="C712" s="420"/>
      <c r="D712" s="276"/>
      <c r="E712" s="276"/>
      <c r="F712" s="276"/>
      <c r="G712" s="276"/>
      <c r="H712" s="276"/>
      <c r="I712" s="276"/>
      <c r="J712" s="276"/>
      <c r="K712" s="276"/>
      <c r="L712" s="276"/>
      <c r="M712" s="276"/>
      <c r="N712" s="276"/>
      <c r="O712" s="276"/>
      <c r="P712" s="276"/>
      <c r="Q712" s="276"/>
      <c r="R712" s="276"/>
      <c r="S712" s="276"/>
      <c r="T712" s="276"/>
      <c r="U712" s="276"/>
      <c r="V712" s="276"/>
    </row>
    <row r="713" spans="1:22" ht="16.5" customHeight="1">
      <c r="A713" s="276"/>
      <c r="B713" s="276"/>
      <c r="C713" s="420"/>
      <c r="D713" s="276"/>
      <c r="E713" s="276"/>
      <c r="F713" s="276"/>
      <c r="G713" s="276"/>
      <c r="H713" s="276"/>
      <c r="I713" s="276"/>
      <c r="J713" s="276"/>
      <c r="K713" s="276"/>
      <c r="L713" s="276"/>
      <c r="M713" s="276"/>
      <c r="N713" s="276"/>
      <c r="O713" s="276"/>
      <c r="P713" s="276"/>
      <c r="Q713" s="276"/>
      <c r="R713" s="276"/>
      <c r="S713" s="276"/>
      <c r="T713" s="276"/>
      <c r="U713" s="276"/>
      <c r="V713" s="276"/>
    </row>
    <row r="714" spans="1:22" ht="16.5" customHeight="1">
      <c r="A714" s="276"/>
      <c r="B714" s="276"/>
      <c r="C714" s="420"/>
      <c r="D714" s="276"/>
      <c r="E714" s="276"/>
      <c r="F714" s="276"/>
      <c r="G714" s="276"/>
      <c r="H714" s="276"/>
      <c r="I714" s="276"/>
      <c r="J714" s="276"/>
      <c r="K714" s="276"/>
      <c r="L714" s="276"/>
      <c r="M714" s="276"/>
      <c r="N714" s="276"/>
      <c r="O714" s="276"/>
      <c r="P714" s="276"/>
      <c r="Q714" s="276"/>
      <c r="R714" s="276"/>
      <c r="S714" s="276"/>
      <c r="T714" s="276"/>
      <c r="U714" s="276"/>
      <c r="V714" s="276"/>
    </row>
    <row r="715" spans="1:22" ht="16.5" customHeight="1">
      <c r="A715" s="276"/>
      <c r="B715" s="276"/>
      <c r="C715" s="420"/>
      <c r="D715" s="276"/>
      <c r="E715" s="276"/>
      <c r="F715" s="276"/>
      <c r="G715" s="276"/>
      <c r="H715" s="276"/>
      <c r="I715" s="276"/>
      <c r="J715" s="276"/>
      <c r="K715" s="276"/>
      <c r="L715" s="276"/>
      <c r="M715" s="276"/>
      <c r="N715" s="276"/>
      <c r="O715" s="276"/>
      <c r="P715" s="276"/>
      <c r="Q715" s="276"/>
      <c r="R715" s="276"/>
      <c r="S715" s="276"/>
      <c r="T715" s="276"/>
      <c r="U715" s="276"/>
      <c r="V715" s="276"/>
    </row>
    <row r="716" spans="1:22" ht="16.5" customHeight="1">
      <c r="A716" s="276"/>
      <c r="B716" s="276"/>
      <c r="C716" s="420"/>
      <c r="D716" s="276"/>
      <c r="E716" s="276"/>
      <c r="F716" s="276"/>
      <c r="G716" s="276"/>
      <c r="H716" s="276"/>
      <c r="I716" s="276"/>
      <c r="J716" s="276"/>
      <c r="K716" s="276"/>
      <c r="L716" s="276"/>
      <c r="M716" s="276"/>
      <c r="N716" s="276"/>
      <c r="O716" s="276"/>
      <c r="P716" s="276"/>
      <c r="Q716" s="276"/>
      <c r="R716" s="276"/>
      <c r="S716" s="276"/>
      <c r="T716" s="276"/>
      <c r="U716" s="276"/>
      <c r="V716" s="276"/>
    </row>
    <row r="717" spans="1:22" ht="16.5" customHeight="1">
      <c r="A717" s="276"/>
      <c r="B717" s="276"/>
      <c r="C717" s="420"/>
      <c r="D717" s="276"/>
      <c r="E717" s="276"/>
      <c r="F717" s="276"/>
      <c r="G717" s="276"/>
      <c r="H717" s="276"/>
      <c r="I717" s="276"/>
      <c r="J717" s="276"/>
      <c r="K717" s="276"/>
      <c r="L717" s="276"/>
      <c r="M717" s="276"/>
      <c r="N717" s="276"/>
      <c r="O717" s="276"/>
      <c r="P717" s="276"/>
      <c r="Q717" s="276"/>
      <c r="R717" s="276"/>
      <c r="S717" s="276"/>
      <c r="T717" s="276"/>
      <c r="U717" s="276"/>
      <c r="V717" s="276"/>
    </row>
    <row r="718" spans="1:22" ht="16.5" customHeight="1">
      <c r="A718" s="276"/>
      <c r="B718" s="276"/>
      <c r="C718" s="420"/>
      <c r="D718" s="276"/>
      <c r="E718" s="276"/>
      <c r="F718" s="276"/>
      <c r="G718" s="276"/>
      <c r="H718" s="276"/>
      <c r="I718" s="276"/>
      <c r="J718" s="276"/>
      <c r="K718" s="276"/>
      <c r="L718" s="276"/>
      <c r="M718" s="276"/>
      <c r="N718" s="276"/>
      <c r="O718" s="276"/>
      <c r="P718" s="276"/>
      <c r="Q718" s="276"/>
      <c r="R718" s="276"/>
      <c r="S718" s="276"/>
      <c r="T718" s="276"/>
      <c r="U718" s="276"/>
      <c r="V718" s="276"/>
    </row>
    <row r="719" spans="1:22" ht="16.5" customHeight="1">
      <c r="A719" s="276"/>
      <c r="B719" s="276"/>
      <c r="C719" s="420"/>
      <c r="D719" s="276"/>
      <c r="E719" s="276"/>
      <c r="F719" s="276"/>
      <c r="G719" s="276"/>
      <c r="H719" s="276"/>
      <c r="I719" s="276"/>
      <c r="J719" s="276"/>
      <c r="K719" s="276"/>
      <c r="L719" s="276"/>
      <c r="M719" s="276"/>
      <c r="N719" s="276"/>
      <c r="O719" s="276"/>
      <c r="P719" s="276"/>
      <c r="Q719" s="276"/>
      <c r="R719" s="276"/>
      <c r="S719" s="276"/>
      <c r="T719" s="276"/>
      <c r="U719" s="276"/>
      <c r="V719" s="276"/>
    </row>
    <row r="720" spans="1:22" ht="16.5" customHeight="1">
      <c r="A720" s="276"/>
      <c r="B720" s="276"/>
      <c r="C720" s="420"/>
      <c r="D720" s="276"/>
      <c r="E720" s="276"/>
      <c r="F720" s="276"/>
      <c r="G720" s="276"/>
      <c r="H720" s="276"/>
      <c r="I720" s="276"/>
      <c r="J720" s="276"/>
      <c r="K720" s="276"/>
      <c r="L720" s="276"/>
      <c r="M720" s="276"/>
      <c r="N720" s="276"/>
      <c r="O720" s="276"/>
      <c r="P720" s="276"/>
      <c r="Q720" s="276"/>
      <c r="R720" s="276"/>
      <c r="S720" s="276"/>
      <c r="T720" s="276"/>
      <c r="U720" s="276"/>
      <c r="V720" s="276"/>
    </row>
    <row r="721" spans="1:22" ht="16.5" customHeight="1">
      <c r="A721" s="276"/>
      <c r="B721" s="276"/>
      <c r="C721" s="420"/>
      <c r="D721" s="276"/>
      <c r="E721" s="276"/>
      <c r="F721" s="276"/>
      <c r="G721" s="276"/>
      <c r="H721" s="276"/>
      <c r="I721" s="276"/>
      <c r="J721" s="276"/>
      <c r="K721" s="276"/>
      <c r="L721" s="276"/>
      <c r="M721" s="276"/>
      <c r="N721" s="276"/>
      <c r="O721" s="276"/>
      <c r="P721" s="276"/>
      <c r="Q721" s="276"/>
      <c r="R721" s="276"/>
      <c r="S721" s="276"/>
      <c r="T721" s="276"/>
      <c r="U721" s="276"/>
      <c r="V721" s="276"/>
    </row>
    <row r="722" spans="1:22" ht="16.5" customHeight="1">
      <c r="A722" s="276"/>
      <c r="B722" s="276"/>
      <c r="C722" s="420"/>
      <c r="D722" s="276"/>
      <c r="E722" s="276"/>
      <c r="F722" s="276"/>
      <c r="G722" s="276"/>
      <c r="H722" s="276"/>
      <c r="I722" s="276"/>
      <c r="J722" s="276"/>
      <c r="K722" s="276"/>
      <c r="L722" s="276"/>
      <c r="M722" s="276"/>
      <c r="N722" s="276"/>
      <c r="O722" s="276"/>
      <c r="P722" s="276"/>
      <c r="Q722" s="276"/>
      <c r="R722" s="276"/>
      <c r="S722" s="276"/>
      <c r="T722" s="276"/>
      <c r="U722" s="276"/>
      <c r="V722" s="276"/>
    </row>
    <row r="723" spans="1:22" ht="16.5" customHeight="1">
      <c r="A723" s="276"/>
      <c r="B723" s="276"/>
      <c r="C723" s="420"/>
      <c r="D723" s="276"/>
      <c r="E723" s="276"/>
      <c r="F723" s="276"/>
      <c r="G723" s="276"/>
      <c r="H723" s="276"/>
      <c r="I723" s="276"/>
      <c r="J723" s="276"/>
      <c r="K723" s="276"/>
      <c r="L723" s="276"/>
      <c r="M723" s="276"/>
      <c r="N723" s="276"/>
      <c r="O723" s="276"/>
      <c r="P723" s="276"/>
      <c r="Q723" s="276"/>
      <c r="R723" s="276"/>
      <c r="S723" s="276"/>
      <c r="T723" s="276"/>
      <c r="U723" s="276"/>
      <c r="V723" s="276"/>
    </row>
    <row r="724" spans="1:22" ht="16.5" customHeight="1">
      <c r="A724" s="276"/>
      <c r="B724" s="276"/>
      <c r="C724" s="420"/>
      <c r="D724" s="276"/>
      <c r="E724" s="276"/>
      <c r="F724" s="276"/>
      <c r="G724" s="276"/>
      <c r="H724" s="276"/>
      <c r="I724" s="276"/>
      <c r="J724" s="276"/>
      <c r="K724" s="276"/>
      <c r="L724" s="276"/>
      <c r="M724" s="276"/>
      <c r="N724" s="276"/>
      <c r="O724" s="276"/>
      <c r="P724" s="276"/>
      <c r="Q724" s="276"/>
      <c r="R724" s="276"/>
      <c r="S724" s="276"/>
      <c r="T724" s="276"/>
      <c r="U724" s="276"/>
      <c r="V724" s="276"/>
    </row>
    <row r="725" spans="1:22" ht="16.5" customHeight="1">
      <c r="A725" s="276"/>
      <c r="B725" s="276"/>
      <c r="C725" s="420"/>
      <c r="D725" s="276"/>
      <c r="E725" s="276"/>
      <c r="F725" s="276"/>
      <c r="G725" s="276"/>
      <c r="H725" s="276"/>
      <c r="I725" s="276"/>
      <c r="J725" s="276"/>
      <c r="K725" s="276"/>
      <c r="L725" s="276"/>
      <c r="M725" s="276"/>
      <c r="N725" s="276"/>
      <c r="O725" s="276"/>
      <c r="P725" s="276"/>
      <c r="Q725" s="276"/>
      <c r="R725" s="276"/>
      <c r="S725" s="276"/>
      <c r="T725" s="276"/>
      <c r="U725" s="276"/>
      <c r="V725" s="276"/>
    </row>
    <row r="726" spans="1:22" ht="16.5" customHeight="1">
      <c r="A726" s="276"/>
      <c r="B726" s="276"/>
      <c r="C726" s="420"/>
      <c r="D726" s="276"/>
      <c r="E726" s="276"/>
      <c r="F726" s="276"/>
      <c r="G726" s="276"/>
      <c r="H726" s="276"/>
      <c r="I726" s="276"/>
      <c r="J726" s="276"/>
      <c r="K726" s="276"/>
      <c r="L726" s="276"/>
      <c r="M726" s="276"/>
      <c r="N726" s="276"/>
      <c r="O726" s="276"/>
      <c r="P726" s="276"/>
      <c r="Q726" s="276"/>
      <c r="R726" s="276"/>
      <c r="S726" s="276"/>
      <c r="T726" s="276"/>
      <c r="U726" s="276"/>
      <c r="V726" s="276"/>
    </row>
    <row r="727" spans="1:22" ht="16.5" customHeight="1">
      <c r="A727" s="276"/>
      <c r="B727" s="276"/>
      <c r="C727" s="420"/>
      <c r="D727" s="276"/>
      <c r="E727" s="276"/>
      <c r="F727" s="276"/>
      <c r="G727" s="276"/>
      <c r="H727" s="276"/>
      <c r="I727" s="276"/>
      <c r="J727" s="276"/>
      <c r="K727" s="276"/>
      <c r="L727" s="276"/>
      <c r="M727" s="276"/>
      <c r="N727" s="276"/>
      <c r="O727" s="276"/>
      <c r="P727" s="276"/>
      <c r="Q727" s="276"/>
      <c r="R727" s="276"/>
      <c r="S727" s="276"/>
      <c r="T727" s="276"/>
      <c r="U727" s="276"/>
      <c r="V727" s="276"/>
    </row>
    <row r="728" spans="1:22" ht="16.5" customHeight="1">
      <c r="A728" s="276"/>
      <c r="B728" s="276"/>
      <c r="C728" s="420"/>
      <c r="D728" s="276"/>
      <c r="E728" s="276"/>
      <c r="F728" s="276"/>
      <c r="G728" s="276"/>
      <c r="H728" s="276"/>
      <c r="I728" s="276"/>
      <c r="J728" s="276"/>
      <c r="K728" s="276"/>
      <c r="L728" s="276"/>
      <c r="M728" s="276"/>
      <c r="N728" s="276"/>
      <c r="O728" s="276"/>
      <c r="P728" s="276"/>
      <c r="Q728" s="276"/>
      <c r="R728" s="276"/>
      <c r="S728" s="276"/>
      <c r="T728" s="276"/>
      <c r="U728" s="276"/>
      <c r="V728" s="276"/>
    </row>
    <row r="729" spans="1:22" ht="16.5" customHeight="1">
      <c r="A729" s="276"/>
      <c r="B729" s="276"/>
      <c r="C729" s="420"/>
      <c r="D729" s="276"/>
      <c r="E729" s="276"/>
      <c r="F729" s="276"/>
      <c r="G729" s="276"/>
      <c r="H729" s="276"/>
      <c r="I729" s="276"/>
      <c r="J729" s="276"/>
      <c r="K729" s="276"/>
      <c r="L729" s="276"/>
      <c r="M729" s="276"/>
      <c r="N729" s="276"/>
      <c r="O729" s="276"/>
      <c r="P729" s="276"/>
      <c r="Q729" s="276"/>
      <c r="R729" s="276"/>
      <c r="S729" s="276"/>
      <c r="T729" s="276"/>
      <c r="U729" s="276"/>
      <c r="V729" s="276"/>
    </row>
    <row r="730" spans="1:22" ht="16.5" customHeight="1">
      <c r="A730" s="276"/>
      <c r="B730" s="276"/>
      <c r="C730" s="420"/>
      <c r="D730" s="276"/>
      <c r="E730" s="276"/>
      <c r="F730" s="276"/>
      <c r="G730" s="276"/>
      <c r="H730" s="276"/>
      <c r="I730" s="276"/>
      <c r="J730" s="276"/>
      <c r="K730" s="276"/>
      <c r="L730" s="276"/>
      <c r="M730" s="276"/>
      <c r="N730" s="276"/>
      <c r="O730" s="276"/>
      <c r="P730" s="276"/>
      <c r="Q730" s="276"/>
      <c r="R730" s="276"/>
      <c r="S730" s="276"/>
      <c r="T730" s="276"/>
      <c r="U730" s="276"/>
      <c r="V730" s="276"/>
    </row>
    <row r="731" spans="1:22" ht="16.5" customHeight="1">
      <c r="A731" s="276"/>
      <c r="B731" s="276"/>
      <c r="C731" s="420"/>
      <c r="D731" s="276"/>
      <c r="E731" s="276"/>
      <c r="F731" s="276"/>
      <c r="G731" s="276"/>
      <c r="H731" s="276"/>
      <c r="I731" s="276"/>
      <c r="J731" s="276"/>
      <c r="K731" s="276"/>
      <c r="L731" s="276"/>
      <c r="M731" s="276"/>
      <c r="N731" s="276"/>
      <c r="O731" s="276"/>
      <c r="P731" s="276"/>
      <c r="Q731" s="276"/>
      <c r="R731" s="276"/>
      <c r="S731" s="276"/>
      <c r="T731" s="276"/>
      <c r="U731" s="276"/>
      <c r="V731" s="276"/>
    </row>
    <row r="732" spans="1:22" ht="16.5" customHeight="1">
      <c r="A732" s="276"/>
      <c r="B732" s="276"/>
      <c r="C732" s="420"/>
      <c r="D732" s="276"/>
      <c r="E732" s="276"/>
      <c r="F732" s="276"/>
      <c r="G732" s="276"/>
      <c r="H732" s="276"/>
      <c r="I732" s="276"/>
      <c r="J732" s="276"/>
      <c r="K732" s="276"/>
      <c r="L732" s="276"/>
      <c r="M732" s="276"/>
      <c r="N732" s="276"/>
      <c r="O732" s="276"/>
      <c r="P732" s="276"/>
      <c r="Q732" s="276"/>
      <c r="R732" s="276"/>
      <c r="S732" s="276"/>
      <c r="T732" s="276"/>
      <c r="U732" s="276"/>
      <c r="V732" s="276"/>
    </row>
    <row r="733" spans="1:22" ht="16.5" customHeight="1">
      <c r="A733" s="276"/>
      <c r="B733" s="276"/>
      <c r="C733" s="420"/>
      <c r="D733" s="276"/>
      <c r="E733" s="276"/>
      <c r="F733" s="276"/>
      <c r="G733" s="276"/>
      <c r="H733" s="276"/>
      <c r="I733" s="276"/>
      <c r="J733" s="276"/>
      <c r="K733" s="276"/>
      <c r="L733" s="276"/>
      <c r="M733" s="276"/>
      <c r="N733" s="276"/>
      <c r="O733" s="276"/>
      <c r="P733" s="276"/>
      <c r="Q733" s="276"/>
      <c r="R733" s="276"/>
      <c r="S733" s="276"/>
      <c r="T733" s="276"/>
      <c r="U733" s="276"/>
      <c r="V733" s="276"/>
    </row>
    <row r="734" spans="1:22" ht="16.5" customHeight="1">
      <c r="A734" s="276"/>
      <c r="B734" s="276"/>
      <c r="C734" s="420"/>
      <c r="D734" s="276"/>
      <c r="E734" s="276"/>
      <c r="F734" s="276"/>
      <c r="G734" s="276"/>
      <c r="H734" s="276"/>
      <c r="I734" s="276"/>
      <c r="J734" s="276"/>
      <c r="K734" s="276"/>
      <c r="L734" s="276"/>
      <c r="M734" s="276"/>
      <c r="N734" s="276"/>
      <c r="O734" s="276"/>
      <c r="P734" s="276"/>
      <c r="Q734" s="276"/>
      <c r="R734" s="276"/>
      <c r="S734" s="276"/>
      <c r="T734" s="276"/>
      <c r="U734" s="276"/>
      <c r="V734" s="276"/>
    </row>
    <row r="735" spans="1:22" ht="16.5" customHeight="1">
      <c r="A735" s="276"/>
      <c r="B735" s="276"/>
      <c r="C735" s="420"/>
      <c r="D735" s="276"/>
      <c r="E735" s="276"/>
      <c r="F735" s="276"/>
      <c r="G735" s="276"/>
      <c r="H735" s="276"/>
      <c r="I735" s="276"/>
      <c r="J735" s="276"/>
      <c r="K735" s="276"/>
      <c r="L735" s="276"/>
      <c r="M735" s="276"/>
      <c r="N735" s="276"/>
      <c r="O735" s="276"/>
      <c r="P735" s="276"/>
      <c r="Q735" s="276"/>
      <c r="R735" s="276"/>
      <c r="S735" s="276"/>
      <c r="T735" s="276"/>
      <c r="U735" s="276"/>
      <c r="V735" s="276"/>
    </row>
    <row r="736" spans="1:22" ht="16.5" customHeight="1">
      <c r="A736" s="276"/>
      <c r="B736" s="276"/>
      <c r="C736" s="420"/>
      <c r="D736" s="276"/>
      <c r="E736" s="276"/>
      <c r="F736" s="276"/>
      <c r="G736" s="276"/>
      <c r="H736" s="276"/>
      <c r="I736" s="276"/>
      <c r="J736" s="276"/>
      <c r="K736" s="276"/>
      <c r="L736" s="276"/>
      <c r="M736" s="276"/>
      <c r="N736" s="276"/>
      <c r="O736" s="276"/>
      <c r="P736" s="276"/>
      <c r="Q736" s="276"/>
      <c r="R736" s="276"/>
      <c r="S736" s="276"/>
      <c r="T736" s="276"/>
      <c r="U736" s="276"/>
      <c r="V736" s="276"/>
    </row>
    <row r="737" spans="1:22" ht="16.5" customHeight="1">
      <c r="A737" s="276"/>
      <c r="B737" s="276"/>
      <c r="C737" s="420"/>
      <c r="D737" s="276"/>
      <c r="E737" s="276"/>
      <c r="F737" s="276"/>
      <c r="G737" s="276"/>
      <c r="H737" s="276"/>
      <c r="I737" s="276"/>
      <c r="J737" s="276"/>
      <c r="K737" s="276"/>
      <c r="L737" s="276"/>
      <c r="M737" s="276"/>
      <c r="N737" s="276"/>
      <c r="O737" s="276"/>
      <c r="P737" s="276"/>
      <c r="Q737" s="276"/>
      <c r="R737" s="276"/>
      <c r="S737" s="276"/>
      <c r="T737" s="276"/>
      <c r="U737" s="276"/>
      <c r="V737" s="276"/>
    </row>
    <row r="738" spans="1:22" ht="16.5" customHeight="1">
      <c r="A738" s="276"/>
      <c r="B738" s="276"/>
      <c r="C738" s="420"/>
      <c r="D738" s="276"/>
      <c r="E738" s="276"/>
      <c r="F738" s="276"/>
      <c r="G738" s="276"/>
      <c r="H738" s="276"/>
      <c r="I738" s="276"/>
      <c r="J738" s="276"/>
      <c r="K738" s="276"/>
      <c r="L738" s="276"/>
      <c r="M738" s="276"/>
      <c r="N738" s="276"/>
      <c r="O738" s="276"/>
      <c r="P738" s="276"/>
      <c r="Q738" s="276"/>
      <c r="R738" s="276"/>
      <c r="S738" s="276"/>
      <c r="T738" s="276"/>
      <c r="U738" s="276"/>
      <c r="V738" s="276"/>
    </row>
    <row r="739" spans="1:22" ht="16.5" customHeight="1">
      <c r="A739" s="276"/>
      <c r="B739" s="276"/>
      <c r="C739" s="420"/>
      <c r="D739" s="276"/>
      <c r="E739" s="276"/>
      <c r="F739" s="276"/>
      <c r="G739" s="276"/>
      <c r="H739" s="276"/>
      <c r="I739" s="276"/>
      <c r="J739" s="276"/>
      <c r="K739" s="276"/>
      <c r="L739" s="276"/>
      <c r="M739" s="276"/>
      <c r="N739" s="276"/>
      <c r="O739" s="276"/>
      <c r="P739" s="276"/>
      <c r="Q739" s="276"/>
      <c r="R739" s="276"/>
      <c r="S739" s="276"/>
      <c r="T739" s="276"/>
      <c r="U739" s="276"/>
      <c r="V739" s="276"/>
    </row>
    <row r="740" spans="1:22" ht="16.5" customHeight="1">
      <c r="A740" s="276"/>
      <c r="B740" s="276"/>
      <c r="C740" s="420"/>
      <c r="D740" s="276"/>
      <c r="E740" s="276"/>
      <c r="F740" s="276"/>
      <c r="G740" s="276"/>
      <c r="H740" s="276"/>
      <c r="I740" s="276"/>
      <c r="J740" s="276"/>
      <c r="K740" s="276"/>
      <c r="L740" s="276"/>
      <c r="M740" s="276"/>
      <c r="N740" s="276"/>
      <c r="O740" s="276"/>
      <c r="P740" s="276"/>
      <c r="Q740" s="276"/>
      <c r="R740" s="276"/>
      <c r="S740" s="276"/>
      <c r="T740" s="276"/>
      <c r="U740" s="276"/>
      <c r="V740" s="276"/>
    </row>
    <row r="741" spans="1:22" ht="16.5" customHeight="1">
      <c r="A741" s="276"/>
      <c r="B741" s="276"/>
      <c r="C741" s="420"/>
      <c r="D741" s="276"/>
      <c r="E741" s="276"/>
      <c r="F741" s="276"/>
      <c r="G741" s="276"/>
      <c r="H741" s="276"/>
      <c r="I741" s="276"/>
      <c r="J741" s="276"/>
      <c r="K741" s="276"/>
      <c r="L741" s="276"/>
      <c r="M741" s="276"/>
      <c r="N741" s="276"/>
      <c r="O741" s="276"/>
      <c r="P741" s="276"/>
      <c r="Q741" s="276"/>
      <c r="R741" s="276"/>
      <c r="S741" s="276"/>
      <c r="T741" s="276"/>
      <c r="U741" s="276"/>
      <c r="V741" s="276"/>
    </row>
    <row r="742" spans="1:22" ht="16.5" customHeight="1">
      <c r="A742" s="276"/>
      <c r="B742" s="276"/>
      <c r="C742" s="420"/>
      <c r="D742" s="276"/>
      <c r="E742" s="276"/>
      <c r="F742" s="276"/>
      <c r="G742" s="276"/>
      <c r="H742" s="276"/>
      <c r="I742" s="276"/>
      <c r="J742" s="276"/>
      <c r="K742" s="276"/>
      <c r="L742" s="276"/>
      <c r="M742" s="276"/>
      <c r="N742" s="276"/>
      <c r="O742" s="276"/>
      <c r="P742" s="276"/>
      <c r="Q742" s="276"/>
      <c r="R742" s="276"/>
      <c r="S742" s="276"/>
      <c r="T742" s="276"/>
      <c r="U742" s="276"/>
      <c r="V742" s="276"/>
    </row>
    <row r="743" spans="1:22" ht="16.5" customHeight="1">
      <c r="A743" s="276"/>
      <c r="B743" s="276"/>
      <c r="C743" s="420"/>
      <c r="D743" s="276"/>
      <c r="E743" s="276"/>
      <c r="F743" s="276"/>
      <c r="G743" s="276"/>
      <c r="H743" s="276"/>
      <c r="I743" s="276"/>
      <c r="J743" s="276"/>
      <c r="K743" s="276"/>
      <c r="L743" s="276"/>
      <c r="M743" s="276"/>
      <c r="N743" s="276"/>
      <c r="O743" s="276"/>
      <c r="P743" s="276"/>
      <c r="Q743" s="276"/>
      <c r="R743" s="276"/>
      <c r="S743" s="276"/>
      <c r="T743" s="276"/>
      <c r="U743" s="276"/>
      <c r="V743" s="276"/>
    </row>
    <row r="744" spans="1:22" ht="16.5" customHeight="1">
      <c r="A744" s="276"/>
      <c r="B744" s="276"/>
      <c r="C744" s="420"/>
      <c r="D744" s="276"/>
      <c r="E744" s="276"/>
      <c r="F744" s="276"/>
      <c r="G744" s="276"/>
      <c r="H744" s="276"/>
      <c r="I744" s="276"/>
      <c r="J744" s="276"/>
      <c r="K744" s="276"/>
      <c r="L744" s="276"/>
      <c r="M744" s="276"/>
      <c r="N744" s="276"/>
      <c r="O744" s="276"/>
      <c r="P744" s="276"/>
      <c r="Q744" s="276"/>
      <c r="R744" s="276"/>
      <c r="S744" s="276"/>
      <c r="T744" s="276"/>
      <c r="U744" s="276"/>
      <c r="V744" s="276"/>
    </row>
    <row r="745" spans="1:22" ht="16.5" customHeight="1">
      <c r="A745" s="276"/>
      <c r="B745" s="276"/>
      <c r="C745" s="420"/>
      <c r="D745" s="276"/>
      <c r="E745" s="276"/>
      <c r="F745" s="276"/>
      <c r="G745" s="276"/>
      <c r="H745" s="276"/>
      <c r="I745" s="276"/>
      <c r="J745" s="276"/>
      <c r="K745" s="276"/>
      <c r="L745" s="276"/>
      <c r="M745" s="276"/>
      <c r="N745" s="276"/>
      <c r="O745" s="276"/>
      <c r="P745" s="276"/>
      <c r="Q745" s="276"/>
      <c r="R745" s="276"/>
      <c r="S745" s="276"/>
      <c r="T745" s="276"/>
      <c r="U745" s="276"/>
      <c r="V745" s="276"/>
    </row>
    <row r="746" spans="1:22" ht="16.5" customHeight="1">
      <c r="A746" s="276"/>
      <c r="B746" s="276"/>
      <c r="C746" s="420"/>
      <c r="D746" s="276"/>
      <c r="E746" s="276"/>
      <c r="F746" s="276"/>
      <c r="G746" s="276"/>
      <c r="H746" s="276"/>
      <c r="I746" s="276"/>
      <c r="J746" s="276"/>
      <c r="K746" s="276"/>
      <c r="L746" s="276"/>
      <c r="M746" s="276"/>
      <c r="N746" s="276"/>
      <c r="O746" s="276"/>
      <c r="P746" s="276"/>
      <c r="Q746" s="276"/>
      <c r="R746" s="276"/>
      <c r="S746" s="276"/>
      <c r="T746" s="276"/>
      <c r="U746" s="276"/>
      <c r="V746" s="276"/>
    </row>
    <row r="747" spans="1:22" ht="16.5" customHeight="1">
      <c r="A747" s="276"/>
      <c r="B747" s="276"/>
      <c r="C747" s="420"/>
      <c r="D747" s="276"/>
      <c r="E747" s="276"/>
      <c r="F747" s="276"/>
      <c r="G747" s="276"/>
      <c r="H747" s="276"/>
      <c r="I747" s="276"/>
      <c r="J747" s="276"/>
      <c r="K747" s="276"/>
      <c r="L747" s="276"/>
      <c r="M747" s="276"/>
      <c r="N747" s="276"/>
      <c r="O747" s="276"/>
      <c r="P747" s="276"/>
      <c r="Q747" s="276"/>
      <c r="R747" s="276"/>
      <c r="S747" s="276"/>
      <c r="T747" s="276"/>
      <c r="U747" s="276"/>
      <c r="V747" s="276"/>
    </row>
    <row r="748" spans="1:22" ht="16.5" customHeight="1">
      <c r="A748" s="276"/>
      <c r="B748" s="276"/>
      <c r="C748" s="420"/>
      <c r="D748" s="276"/>
      <c r="E748" s="276"/>
      <c r="F748" s="276"/>
      <c r="G748" s="276"/>
      <c r="H748" s="276"/>
      <c r="I748" s="276"/>
      <c r="J748" s="276"/>
      <c r="K748" s="276"/>
      <c r="L748" s="276"/>
      <c r="M748" s="276"/>
      <c r="N748" s="276"/>
      <c r="O748" s="276"/>
      <c r="P748" s="276"/>
      <c r="Q748" s="276"/>
      <c r="R748" s="276"/>
      <c r="S748" s="276"/>
      <c r="T748" s="276"/>
      <c r="U748" s="276"/>
      <c r="V748" s="276"/>
    </row>
    <row r="749" spans="1:22" ht="16.5" customHeight="1">
      <c r="A749" s="276"/>
      <c r="B749" s="276"/>
      <c r="C749" s="420"/>
      <c r="D749" s="276"/>
      <c r="E749" s="276"/>
      <c r="F749" s="276"/>
      <c r="G749" s="276"/>
      <c r="H749" s="276"/>
      <c r="I749" s="276"/>
      <c r="J749" s="276"/>
      <c r="K749" s="276"/>
      <c r="L749" s="276"/>
      <c r="M749" s="276"/>
      <c r="N749" s="276"/>
      <c r="O749" s="276"/>
      <c r="P749" s="276"/>
      <c r="Q749" s="276"/>
      <c r="R749" s="276"/>
      <c r="S749" s="276"/>
      <c r="T749" s="276"/>
      <c r="U749" s="276"/>
      <c r="V749" s="276"/>
    </row>
    <row r="750" spans="1:22" ht="16.5" customHeight="1">
      <c r="A750" s="276"/>
      <c r="B750" s="276"/>
      <c r="C750" s="420"/>
      <c r="D750" s="276"/>
      <c r="E750" s="276"/>
      <c r="F750" s="276"/>
      <c r="G750" s="276"/>
      <c r="H750" s="276"/>
      <c r="I750" s="276"/>
      <c r="J750" s="276"/>
      <c r="K750" s="276"/>
      <c r="L750" s="276"/>
      <c r="M750" s="276"/>
      <c r="N750" s="276"/>
      <c r="O750" s="276"/>
      <c r="P750" s="276"/>
      <c r="Q750" s="276"/>
      <c r="R750" s="276"/>
      <c r="S750" s="276"/>
      <c r="T750" s="276"/>
      <c r="U750" s="276"/>
      <c r="V750" s="276"/>
    </row>
    <row r="751" spans="1:22" ht="16.5" customHeight="1">
      <c r="A751" s="276"/>
      <c r="B751" s="276"/>
      <c r="C751" s="420"/>
      <c r="D751" s="276"/>
      <c r="E751" s="276"/>
      <c r="F751" s="276"/>
      <c r="G751" s="276"/>
      <c r="H751" s="276"/>
      <c r="I751" s="276"/>
      <c r="J751" s="276"/>
      <c r="K751" s="276"/>
      <c r="L751" s="276"/>
      <c r="M751" s="276"/>
      <c r="N751" s="276"/>
      <c r="O751" s="276"/>
      <c r="P751" s="276"/>
      <c r="Q751" s="276"/>
      <c r="R751" s="276"/>
      <c r="S751" s="276"/>
      <c r="T751" s="276"/>
      <c r="U751" s="276"/>
      <c r="V751" s="276"/>
    </row>
    <row r="752" spans="1:22" ht="16.5" customHeight="1">
      <c r="A752" s="276"/>
      <c r="B752" s="276"/>
      <c r="C752" s="420"/>
      <c r="D752" s="276"/>
      <c r="E752" s="276"/>
      <c r="F752" s="276"/>
      <c r="G752" s="276"/>
      <c r="H752" s="276"/>
      <c r="I752" s="276"/>
      <c r="J752" s="276"/>
      <c r="K752" s="276"/>
      <c r="L752" s="276"/>
      <c r="M752" s="276"/>
      <c r="N752" s="276"/>
      <c r="O752" s="276"/>
      <c r="P752" s="276"/>
      <c r="Q752" s="276"/>
      <c r="R752" s="276"/>
      <c r="S752" s="276"/>
      <c r="T752" s="276"/>
      <c r="U752" s="276"/>
      <c r="V752" s="276"/>
    </row>
    <row r="753" spans="1:22" ht="16.5" customHeight="1">
      <c r="A753" s="276"/>
      <c r="B753" s="276"/>
      <c r="C753" s="420"/>
      <c r="D753" s="276"/>
      <c r="E753" s="276"/>
      <c r="F753" s="276"/>
      <c r="G753" s="276"/>
      <c r="H753" s="276"/>
      <c r="I753" s="276"/>
      <c r="J753" s="276"/>
      <c r="K753" s="276"/>
      <c r="L753" s="276"/>
      <c r="M753" s="276"/>
      <c r="N753" s="276"/>
      <c r="O753" s="276"/>
      <c r="P753" s="276"/>
      <c r="Q753" s="276"/>
      <c r="R753" s="276"/>
      <c r="S753" s="276"/>
      <c r="T753" s="276"/>
      <c r="U753" s="276"/>
      <c r="V753" s="276"/>
    </row>
    <row r="754" spans="1:22" ht="16.5" customHeight="1">
      <c r="A754" s="276"/>
      <c r="B754" s="276"/>
      <c r="C754" s="420"/>
      <c r="D754" s="276"/>
      <c r="E754" s="276"/>
      <c r="F754" s="276"/>
      <c r="G754" s="276"/>
      <c r="H754" s="276"/>
      <c r="I754" s="276"/>
      <c r="J754" s="276"/>
      <c r="K754" s="276"/>
      <c r="L754" s="276"/>
      <c r="M754" s="276"/>
      <c r="N754" s="276"/>
      <c r="O754" s="276"/>
      <c r="P754" s="276"/>
      <c r="Q754" s="276"/>
      <c r="R754" s="276"/>
      <c r="S754" s="276"/>
      <c r="T754" s="276"/>
      <c r="U754" s="276"/>
      <c r="V754" s="276"/>
    </row>
    <row r="755" spans="1:22" ht="16.5" customHeight="1">
      <c r="A755" s="276"/>
      <c r="B755" s="276"/>
      <c r="C755" s="420"/>
      <c r="D755" s="276"/>
      <c r="E755" s="276"/>
      <c r="F755" s="276"/>
      <c r="G755" s="276"/>
      <c r="H755" s="276"/>
      <c r="I755" s="276"/>
      <c r="J755" s="276"/>
      <c r="K755" s="276"/>
      <c r="L755" s="276"/>
      <c r="M755" s="276"/>
      <c r="N755" s="276"/>
      <c r="O755" s="276"/>
      <c r="P755" s="276"/>
      <c r="Q755" s="276"/>
      <c r="R755" s="276"/>
      <c r="S755" s="276"/>
      <c r="T755" s="276"/>
      <c r="U755" s="276"/>
      <c r="V755" s="276"/>
    </row>
    <row r="756" spans="1:22" ht="16.5" customHeight="1">
      <c r="A756" s="276"/>
      <c r="B756" s="276"/>
      <c r="C756" s="420"/>
      <c r="D756" s="276"/>
      <c r="E756" s="276"/>
      <c r="F756" s="276"/>
      <c r="G756" s="276"/>
      <c r="H756" s="276"/>
      <c r="I756" s="276"/>
      <c r="J756" s="276"/>
      <c r="K756" s="276"/>
      <c r="L756" s="276"/>
      <c r="M756" s="276"/>
      <c r="N756" s="276"/>
      <c r="O756" s="276"/>
      <c r="P756" s="276"/>
      <c r="Q756" s="276"/>
      <c r="R756" s="276"/>
      <c r="S756" s="276"/>
      <c r="T756" s="276"/>
      <c r="U756" s="276"/>
      <c r="V756" s="276"/>
    </row>
    <row r="757" spans="1:22" ht="16.5" customHeight="1">
      <c r="A757" s="276"/>
      <c r="B757" s="276"/>
      <c r="C757" s="420"/>
      <c r="D757" s="276"/>
      <c r="E757" s="276"/>
      <c r="F757" s="276"/>
      <c r="G757" s="276"/>
      <c r="H757" s="276"/>
      <c r="I757" s="276"/>
      <c r="J757" s="276"/>
      <c r="K757" s="276"/>
      <c r="L757" s="276"/>
      <c r="M757" s="276"/>
      <c r="N757" s="276"/>
      <c r="O757" s="276"/>
      <c r="P757" s="276"/>
      <c r="Q757" s="276"/>
      <c r="R757" s="276"/>
      <c r="S757" s="276"/>
      <c r="T757" s="276"/>
      <c r="U757" s="276"/>
      <c r="V757" s="276"/>
    </row>
    <row r="758" spans="1:22" ht="16.5" customHeight="1">
      <c r="A758" s="276"/>
      <c r="B758" s="276"/>
      <c r="C758" s="420"/>
      <c r="D758" s="276"/>
      <c r="E758" s="276"/>
      <c r="F758" s="276"/>
      <c r="G758" s="276"/>
      <c r="H758" s="276"/>
      <c r="I758" s="276"/>
      <c r="J758" s="276"/>
      <c r="K758" s="276"/>
      <c r="L758" s="276"/>
      <c r="M758" s="276"/>
      <c r="N758" s="276"/>
      <c r="O758" s="276"/>
      <c r="P758" s="276"/>
      <c r="Q758" s="276"/>
      <c r="R758" s="276"/>
      <c r="S758" s="276"/>
      <c r="T758" s="276"/>
      <c r="U758" s="276"/>
      <c r="V758" s="276"/>
    </row>
    <row r="759" spans="1:22" ht="16.5" customHeight="1">
      <c r="A759" s="276"/>
      <c r="B759" s="276"/>
      <c r="C759" s="420"/>
      <c r="D759" s="276"/>
      <c r="E759" s="276"/>
      <c r="F759" s="276"/>
      <c r="G759" s="276"/>
      <c r="H759" s="276"/>
      <c r="I759" s="276"/>
      <c r="J759" s="276"/>
      <c r="K759" s="276"/>
      <c r="L759" s="276"/>
      <c r="M759" s="276"/>
      <c r="N759" s="276"/>
      <c r="O759" s="276"/>
      <c r="P759" s="276"/>
      <c r="Q759" s="276"/>
      <c r="R759" s="276"/>
      <c r="S759" s="276"/>
      <c r="T759" s="276"/>
      <c r="U759" s="276"/>
      <c r="V759" s="276"/>
    </row>
    <row r="760" spans="1:22" ht="16.5" customHeight="1">
      <c r="A760" s="276"/>
      <c r="B760" s="276"/>
      <c r="C760" s="420"/>
      <c r="D760" s="276"/>
      <c r="E760" s="276"/>
      <c r="F760" s="276"/>
      <c r="G760" s="276"/>
      <c r="H760" s="276"/>
      <c r="I760" s="276"/>
      <c r="J760" s="276"/>
      <c r="K760" s="276"/>
      <c r="L760" s="276"/>
      <c r="M760" s="276"/>
      <c r="N760" s="276"/>
      <c r="O760" s="276"/>
      <c r="P760" s="276"/>
      <c r="Q760" s="276"/>
      <c r="R760" s="276"/>
      <c r="S760" s="276"/>
      <c r="T760" s="276"/>
      <c r="U760" s="276"/>
      <c r="V760" s="276"/>
    </row>
    <row r="761" spans="1:22" ht="16.5" customHeight="1">
      <c r="A761" s="276"/>
      <c r="B761" s="276"/>
      <c r="C761" s="420"/>
      <c r="D761" s="276"/>
      <c r="E761" s="276"/>
      <c r="F761" s="276"/>
      <c r="G761" s="276"/>
      <c r="H761" s="276"/>
      <c r="I761" s="276"/>
      <c r="J761" s="276"/>
      <c r="K761" s="276"/>
      <c r="L761" s="276"/>
      <c r="M761" s="276"/>
      <c r="N761" s="276"/>
      <c r="O761" s="276"/>
      <c r="P761" s="276"/>
      <c r="Q761" s="276"/>
      <c r="R761" s="276"/>
      <c r="S761" s="276"/>
      <c r="T761" s="276"/>
      <c r="U761" s="276"/>
      <c r="V761" s="276"/>
    </row>
    <row r="762" spans="1:22" ht="16.5" customHeight="1">
      <c r="A762" s="276"/>
      <c r="B762" s="276"/>
      <c r="C762" s="420"/>
      <c r="D762" s="276"/>
      <c r="E762" s="276"/>
      <c r="F762" s="276"/>
      <c r="G762" s="276"/>
      <c r="H762" s="276"/>
      <c r="I762" s="276"/>
      <c r="J762" s="276"/>
      <c r="K762" s="276"/>
      <c r="L762" s="276"/>
      <c r="M762" s="276"/>
      <c r="N762" s="276"/>
      <c r="O762" s="276"/>
      <c r="P762" s="276"/>
      <c r="Q762" s="276"/>
      <c r="R762" s="276"/>
      <c r="S762" s="276"/>
      <c r="T762" s="276"/>
      <c r="U762" s="276"/>
      <c r="V762" s="276"/>
    </row>
    <row r="763" spans="1:22" ht="16.5" customHeight="1">
      <c r="A763" s="276"/>
      <c r="B763" s="276"/>
      <c r="C763" s="420"/>
      <c r="D763" s="276"/>
      <c r="E763" s="276"/>
      <c r="F763" s="276"/>
      <c r="G763" s="276"/>
      <c r="H763" s="276"/>
      <c r="I763" s="276"/>
      <c r="J763" s="276"/>
      <c r="K763" s="276"/>
      <c r="L763" s="276"/>
      <c r="M763" s="276"/>
      <c r="N763" s="276"/>
      <c r="O763" s="276"/>
      <c r="P763" s="276"/>
      <c r="Q763" s="276"/>
      <c r="R763" s="276"/>
      <c r="S763" s="276"/>
      <c r="T763" s="276"/>
      <c r="U763" s="276"/>
      <c r="V763" s="276"/>
    </row>
    <row r="764" spans="1:22" ht="16.5" customHeight="1">
      <c r="A764" s="276"/>
      <c r="B764" s="276"/>
      <c r="C764" s="420"/>
      <c r="D764" s="276"/>
      <c r="E764" s="276"/>
      <c r="F764" s="276"/>
      <c r="G764" s="276"/>
      <c r="H764" s="276"/>
      <c r="I764" s="276"/>
      <c r="J764" s="276"/>
      <c r="K764" s="276"/>
      <c r="L764" s="276"/>
      <c r="M764" s="276"/>
      <c r="N764" s="276"/>
      <c r="O764" s="276"/>
      <c r="P764" s="276"/>
      <c r="Q764" s="276"/>
      <c r="R764" s="276"/>
      <c r="S764" s="276"/>
      <c r="T764" s="276"/>
      <c r="U764" s="276"/>
      <c r="V764" s="276"/>
    </row>
    <row r="765" spans="1:22" ht="16.5" customHeight="1">
      <c r="A765" s="276"/>
      <c r="B765" s="276"/>
      <c r="C765" s="420"/>
      <c r="D765" s="276"/>
      <c r="E765" s="276"/>
      <c r="F765" s="276"/>
      <c r="G765" s="276"/>
      <c r="H765" s="276"/>
      <c r="I765" s="276"/>
      <c r="J765" s="276"/>
      <c r="K765" s="276"/>
      <c r="L765" s="276"/>
      <c r="M765" s="276"/>
      <c r="N765" s="276"/>
      <c r="O765" s="276"/>
      <c r="P765" s="276"/>
      <c r="Q765" s="276"/>
      <c r="R765" s="276"/>
      <c r="S765" s="276"/>
      <c r="T765" s="276"/>
      <c r="U765" s="276"/>
      <c r="V765" s="276"/>
    </row>
    <row r="766" spans="1:22" ht="16.5" customHeight="1">
      <c r="A766" s="276"/>
      <c r="B766" s="276"/>
      <c r="C766" s="420"/>
      <c r="D766" s="276"/>
      <c r="E766" s="276"/>
      <c r="F766" s="276"/>
      <c r="G766" s="276"/>
      <c r="H766" s="276"/>
      <c r="I766" s="276"/>
      <c r="J766" s="276"/>
      <c r="K766" s="276"/>
      <c r="L766" s="276"/>
      <c r="M766" s="276"/>
      <c r="N766" s="276"/>
      <c r="O766" s="276"/>
      <c r="P766" s="276"/>
      <c r="Q766" s="276"/>
      <c r="R766" s="276"/>
      <c r="S766" s="276"/>
      <c r="T766" s="276"/>
      <c r="U766" s="276"/>
      <c r="V766" s="276"/>
    </row>
    <row r="767" spans="1:22" ht="16.5" customHeight="1">
      <c r="A767" s="276"/>
      <c r="B767" s="276"/>
      <c r="C767" s="420"/>
      <c r="D767" s="276"/>
      <c r="E767" s="276"/>
      <c r="F767" s="276"/>
      <c r="G767" s="276"/>
      <c r="H767" s="276"/>
      <c r="I767" s="276"/>
      <c r="J767" s="276"/>
      <c r="K767" s="276"/>
      <c r="L767" s="276"/>
      <c r="M767" s="276"/>
      <c r="N767" s="276"/>
      <c r="O767" s="276"/>
      <c r="P767" s="276"/>
      <c r="Q767" s="276"/>
      <c r="R767" s="276"/>
      <c r="S767" s="276"/>
      <c r="T767" s="276"/>
      <c r="U767" s="276"/>
      <c r="V767" s="276"/>
    </row>
    <row r="768" spans="1:22" ht="16.5" customHeight="1">
      <c r="A768" s="276"/>
      <c r="B768" s="276"/>
      <c r="C768" s="420"/>
      <c r="D768" s="276"/>
      <c r="E768" s="276"/>
      <c r="F768" s="276"/>
      <c r="G768" s="276"/>
      <c r="H768" s="276"/>
      <c r="I768" s="276"/>
      <c r="J768" s="276"/>
      <c r="K768" s="276"/>
      <c r="L768" s="276"/>
      <c r="M768" s="276"/>
      <c r="N768" s="276"/>
      <c r="O768" s="276"/>
      <c r="P768" s="276"/>
      <c r="Q768" s="276"/>
      <c r="R768" s="276"/>
      <c r="S768" s="276"/>
      <c r="T768" s="276"/>
      <c r="U768" s="276"/>
      <c r="V768" s="276"/>
    </row>
    <row r="769" spans="1:22" ht="16.5" customHeight="1">
      <c r="A769" s="276"/>
      <c r="B769" s="276"/>
      <c r="C769" s="420"/>
      <c r="D769" s="276"/>
      <c r="E769" s="276"/>
      <c r="F769" s="276"/>
      <c r="G769" s="276"/>
      <c r="H769" s="276"/>
      <c r="I769" s="276"/>
      <c r="J769" s="276"/>
      <c r="K769" s="276"/>
      <c r="L769" s="276"/>
      <c r="M769" s="276"/>
      <c r="N769" s="276"/>
      <c r="O769" s="276"/>
      <c r="P769" s="276"/>
      <c r="Q769" s="276"/>
      <c r="R769" s="276"/>
      <c r="S769" s="276"/>
      <c r="T769" s="276"/>
      <c r="U769" s="276"/>
      <c r="V769" s="276"/>
    </row>
    <row r="770" spans="1:22" ht="16.5" customHeight="1">
      <c r="A770" s="276"/>
      <c r="B770" s="276"/>
      <c r="C770" s="420"/>
      <c r="D770" s="276"/>
      <c r="E770" s="276"/>
      <c r="F770" s="276"/>
      <c r="G770" s="276"/>
      <c r="H770" s="276"/>
      <c r="I770" s="276"/>
      <c r="J770" s="276"/>
      <c r="K770" s="276"/>
      <c r="L770" s="276"/>
      <c r="M770" s="276"/>
      <c r="N770" s="276"/>
      <c r="O770" s="276"/>
      <c r="P770" s="276"/>
      <c r="Q770" s="276"/>
      <c r="R770" s="276"/>
      <c r="S770" s="276"/>
      <c r="T770" s="276"/>
      <c r="U770" s="276"/>
      <c r="V770" s="276"/>
    </row>
    <row r="771" spans="1:22" ht="16.5" customHeight="1">
      <c r="A771" s="276"/>
      <c r="B771" s="276"/>
      <c r="C771" s="420"/>
      <c r="D771" s="276"/>
      <c r="E771" s="276"/>
      <c r="F771" s="276"/>
      <c r="G771" s="276"/>
      <c r="H771" s="276"/>
      <c r="I771" s="276"/>
      <c r="J771" s="276"/>
      <c r="K771" s="276"/>
      <c r="L771" s="276"/>
      <c r="M771" s="276"/>
      <c r="N771" s="276"/>
      <c r="O771" s="276"/>
      <c r="P771" s="276"/>
      <c r="Q771" s="276"/>
      <c r="R771" s="276"/>
      <c r="S771" s="276"/>
      <c r="T771" s="276"/>
      <c r="U771" s="276"/>
      <c r="V771" s="276"/>
    </row>
    <row r="772" spans="1:22" ht="16.5" customHeight="1">
      <c r="A772" s="276"/>
      <c r="B772" s="276"/>
      <c r="C772" s="420"/>
      <c r="D772" s="276"/>
      <c r="E772" s="276"/>
      <c r="F772" s="276"/>
      <c r="G772" s="276"/>
      <c r="H772" s="276"/>
      <c r="I772" s="276"/>
      <c r="J772" s="276"/>
      <c r="K772" s="276"/>
      <c r="L772" s="276"/>
      <c r="M772" s="276"/>
      <c r="N772" s="276"/>
      <c r="O772" s="276"/>
      <c r="P772" s="276"/>
      <c r="Q772" s="276"/>
      <c r="R772" s="276"/>
      <c r="S772" s="276"/>
      <c r="T772" s="276"/>
      <c r="U772" s="276"/>
      <c r="V772" s="276"/>
    </row>
    <row r="773" spans="1:22" ht="16.5" customHeight="1">
      <c r="A773" s="276"/>
      <c r="B773" s="276"/>
      <c r="C773" s="420"/>
      <c r="D773" s="276"/>
      <c r="E773" s="276"/>
      <c r="F773" s="276"/>
      <c r="G773" s="276"/>
      <c r="H773" s="276"/>
      <c r="I773" s="276"/>
      <c r="J773" s="276"/>
      <c r="K773" s="276"/>
      <c r="L773" s="276"/>
      <c r="M773" s="276"/>
      <c r="N773" s="276"/>
      <c r="O773" s="276"/>
      <c r="P773" s="276"/>
      <c r="Q773" s="276"/>
      <c r="R773" s="276"/>
      <c r="S773" s="276"/>
      <c r="T773" s="276"/>
      <c r="U773" s="276"/>
      <c r="V773" s="276"/>
    </row>
    <row r="774" spans="1:22" ht="16.5" customHeight="1">
      <c r="A774" s="276"/>
      <c r="B774" s="276"/>
      <c r="C774" s="420"/>
      <c r="D774" s="276"/>
      <c r="E774" s="276"/>
      <c r="F774" s="276"/>
      <c r="G774" s="276"/>
      <c r="H774" s="276"/>
      <c r="I774" s="276"/>
      <c r="J774" s="276"/>
      <c r="K774" s="276"/>
      <c r="L774" s="276"/>
      <c r="M774" s="276"/>
      <c r="N774" s="276"/>
      <c r="O774" s="276"/>
      <c r="P774" s="276"/>
      <c r="Q774" s="276"/>
      <c r="R774" s="276"/>
      <c r="S774" s="276"/>
      <c r="T774" s="276"/>
      <c r="U774" s="276"/>
      <c r="V774" s="276"/>
    </row>
    <row r="775" spans="1:22" ht="16.5" customHeight="1">
      <c r="A775" s="276"/>
      <c r="B775" s="276"/>
      <c r="C775" s="420"/>
      <c r="D775" s="276"/>
      <c r="E775" s="276"/>
      <c r="F775" s="276"/>
      <c r="G775" s="276"/>
      <c r="H775" s="276"/>
      <c r="I775" s="276"/>
      <c r="J775" s="276"/>
      <c r="K775" s="276"/>
      <c r="L775" s="276"/>
      <c r="M775" s="276"/>
      <c r="N775" s="276"/>
      <c r="O775" s="276"/>
      <c r="P775" s="276"/>
      <c r="Q775" s="276"/>
      <c r="R775" s="276"/>
      <c r="S775" s="276"/>
      <c r="T775" s="276"/>
      <c r="U775" s="276"/>
      <c r="V775" s="276"/>
    </row>
    <row r="776" spans="1:22" ht="16.5" customHeight="1">
      <c r="A776" s="276"/>
      <c r="B776" s="276"/>
      <c r="C776" s="420"/>
      <c r="D776" s="276"/>
      <c r="E776" s="276"/>
      <c r="F776" s="276"/>
      <c r="G776" s="276"/>
      <c r="H776" s="276"/>
      <c r="I776" s="276"/>
      <c r="J776" s="276"/>
      <c r="K776" s="276"/>
      <c r="L776" s="276"/>
      <c r="M776" s="276"/>
      <c r="N776" s="276"/>
      <c r="O776" s="276"/>
      <c r="P776" s="276"/>
      <c r="Q776" s="276"/>
      <c r="R776" s="276"/>
      <c r="S776" s="276"/>
      <c r="T776" s="276"/>
      <c r="U776" s="276"/>
      <c r="V776" s="276"/>
    </row>
    <row r="777" spans="1:22" ht="16.5" customHeight="1">
      <c r="A777" s="276"/>
      <c r="B777" s="276"/>
      <c r="C777" s="420"/>
      <c r="D777" s="276"/>
      <c r="E777" s="276"/>
      <c r="F777" s="276"/>
      <c r="G777" s="276"/>
      <c r="H777" s="276"/>
      <c r="I777" s="276"/>
      <c r="J777" s="276"/>
      <c r="K777" s="276"/>
      <c r="L777" s="276"/>
      <c r="M777" s="276"/>
      <c r="N777" s="276"/>
      <c r="O777" s="276"/>
      <c r="P777" s="276"/>
      <c r="Q777" s="276"/>
      <c r="R777" s="276"/>
      <c r="S777" s="276"/>
      <c r="T777" s="276"/>
      <c r="U777" s="276"/>
      <c r="V777" s="276"/>
    </row>
    <row r="778" spans="1:22" ht="16.5" customHeight="1">
      <c r="A778" s="276"/>
      <c r="B778" s="276"/>
      <c r="C778" s="420"/>
      <c r="D778" s="276"/>
      <c r="E778" s="276"/>
      <c r="F778" s="276"/>
      <c r="G778" s="276"/>
      <c r="H778" s="276"/>
      <c r="I778" s="276"/>
      <c r="J778" s="276"/>
      <c r="K778" s="276"/>
      <c r="L778" s="276"/>
      <c r="M778" s="276"/>
      <c r="N778" s="276"/>
      <c r="O778" s="276"/>
      <c r="P778" s="276"/>
      <c r="Q778" s="276"/>
      <c r="R778" s="276"/>
      <c r="S778" s="276"/>
      <c r="T778" s="276"/>
      <c r="U778" s="276"/>
      <c r="V778" s="276"/>
    </row>
    <row r="779" spans="1:22" ht="16.5" customHeight="1">
      <c r="A779" s="276"/>
      <c r="B779" s="276"/>
      <c r="C779" s="420"/>
      <c r="D779" s="276"/>
      <c r="E779" s="276"/>
      <c r="F779" s="276"/>
      <c r="G779" s="276"/>
      <c r="H779" s="276"/>
      <c r="I779" s="276"/>
      <c r="J779" s="276"/>
      <c r="K779" s="276"/>
      <c r="L779" s="276"/>
      <c r="M779" s="276"/>
      <c r="N779" s="276"/>
      <c r="O779" s="276"/>
      <c r="P779" s="276"/>
      <c r="Q779" s="276"/>
      <c r="R779" s="276"/>
      <c r="S779" s="276"/>
      <c r="T779" s="276"/>
      <c r="U779" s="276"/>
      <c r="V779" s="276"/>
    </row>
    <row r="780" spans="1:22" ht="16.5" customHeight="1">
      <c r="A780" s="276"/>
      <c r="B780" s="276"/>
      <c r="C780" s="420"/>
      <c r="D780" s="276"/>
      <c r="E780" s="276"/>
      <c r="F780" s="276"/>
      <c r="G780" s="276"/>
      <c r="H780" s="276"/>
      <c r="I780" s="276"/>
      <c r="J780" s="276"/>
      <c r="K780" s="276"/>
      <c r="L780" s="276"/>
      <c r="M780" s="276"/>
      <c r="N780" s="276"/>
      <c r="O780" s="276"/>
      <c r="P780" s="276"/>
      <c r="Q780" s="276"/>
      <c r="R780" s="276"/>
      <c r="S780" s="276"/>
      <c r="T780" s="276"/>
      <c r="U780" s="276"/>
      <c r="V780" s="276"/>
    </row>
    <row r="781" spans="1:22" ht="16.5" customHeight="1">
      <c r="A781" s="276"/>
      <c r="B781" s="276"/>
      <c r="C781" s="420"/>
      <c r="D781" s="276"/>
      <c r="E781" s="276"/>
      <c r="F781" s="276"/>
      <c r="G781" s="276"/>
      <c r="H781" s="276"/>
      <c r="I781" s="276"/>
      <c r="J781" s="276"/>
      <c r="K781" s="276"/>
      <c r="L781" s="276"/>
      <c r="M781" s="276"/>
      <c r="N781" s="276"/>
      <c r="O781" s="276"/>
      <c r="P781" s="276"/>
      <c r="Q781" s="276"/>
      <c r="R781" s="276"/>
      <c r="S781" s="276"/>
      <c r="T781" s="276"/>
      <c r="U781" s="276"/>
      <c r="V781" s="276"/>
    </row>
    <row r="782" spans="1:22" ht="16.5" customHeight="1">
      <c r="A782" s="276"/>
      <c r="B782" s="276"/>
      <c r="C782" s="420"/>
      <c r="D782" s="276"/>
      <c r="E782" s="276"/>
      <c r="F782" s="276"/>
      <c r="G782" s="276"/>
      <c r="H782" s="276"/>
      <c r="I782" s="276"/>
      <c r="J782" s="276"/>
      <c r="K782" s="276"/>
      <c r="L782" s="276"/>
      <c r="M782" s="276"/>
      <c r="N782" s="276"/>
      <c r="O782" s="276"/>
      <c r="P782" s="276"/>
      <c r="Q782" s="276"/>
      <c r="R782" s="276"/>
      <c r="S782" s="276"/>
      <c r="T782" s="276"/>
      <c r="U782" s="276"/>
      <c r="V782" s="276"/>
    </row>
    <row r="783" spans="1:22" ht="16.5" customHeight="1">
      <c r="A783" s="276"/>
      <c r="B783" s="276"/>
      <c r="C783" s="420"/>
      <c r="D783" s="276"/>
      <c r="E783" s="276"/>
      <c r="F783" s="276"/>
      <c r="G783" s="276"/>
      <c r="H783" s="276"/>
      <c r="I783" s="276"/>
      <c r="J783" s="276"/>
      <c r="K783" s="276"/>
      <c r="L783" s="276"/>
      <c r="M783" s="276"/>
      <c r="N783" s="276"/>
      <c r="O783" s="276"/>
      <c r="P783" s="276"/>
      <c r="Q783" s="276"/>
      <c r="R783" s="276"/>
      <c r="S783" s="276"/>
      <c r="T783" s="276"/>
      <c r="U783" s="276"/>
      <c r="V783" s="276"/>
    </row>
    <row r="784" spans="1:22" ht="16.5" customHeight="1">
      <c r="A784" s="276"/>
      <c r="B784" s="276"/>
      <c r="C784" s="420"/>
      <c r="D784" s="276"/>
      <c r="E784" s="276"/>
      <c r="F784" s="276"/>
      <c r="G784" s="276"/>
      <c r="H784" s="276"/>
      <c r="I784" s="276"/>
      <c r="J784" s="276"/>
      <c r="K784" s="276"/>
      <c r="L784" s="276"/>
      <c r="M784" s="276"/>
      <c r="N784" s="276"/>
      <c r="O784" s="276"/>
      <c r="P784" s="276"/>
      <c r="Q784" s="276"/>
      <c r="R784" s="276"/>
      <c r="S784" s="276"/>
      <c r="T784" s="276"/>
      <c r="U784" s="276"/>
      <c r="V784" s="276"/>
    </row>
    <row r="785" spans="1:22" ht="16.5" customHeight="1">
      <c r="A785" s="276"/>
      <c r="B785" s="276"/>
      <c r="C785" s="420"/>
      <c r="D785" s="276"/>
      <c r="E785" s="276"/>
      <c r="F785" s="276"/>
      <c r="G785" s="276"/>
      <c r="H785" s="276"/>
      <c r="I785" s="276"/>
      <c r="J785" s="276"/>
      <c r="K785" s="276"/>
      <c r="L785" s="276"/>
      <c r="M785" s="276"/>
      <c r="N785" s="276"/>
      <c r="O785" s="276"/>
      <c r="P785" s="276"/>
      <c r="Q785" s="276"/>
      <c r="R785" s="276"/>
      <c r="S785" s="276"/>
      <c r="T785" s="276"/>
      <c r="U785" s="276"/>
      <c r="V785" s="276"/>
    </row>
    <row r="786" spans="1:22" ht="16.5" customHeight="1">
      <c r="A786" s="276"/>
      <c r="B786" s="276"/>
      <c r="C786" s="420"/>
      <c r="D786" s="276"/>
      <c r="E786" s="276"/>
      <c r="F786" s="276"/>
      <c r="G786" s="276"/>
      <c r="H786" s="276"/>
      <c r="I786" s="276"/>
      <c r="J786" s="276"/>
      <c r="K786" s="276"/>
      <c r="L786" s="276"/>
      <c r="M786" s="276"/>
      <c r="N786" s="276"/>
      <c r="O786" s="276"/>
      <c r="P786" s="276"/>
      <c r="Q786" s="276"/>
      <c r="R786" s="276"/>
      <c r="S786" s="276"/>
      <c r="T786" s="276"/>
      <c r="U786" s="276"/>
      <c r="V786" s="276"/>
    </row>
    <row r="787" spans="1:22" ht="16.5" customHeight="1">
      <c r="A787" s="276"/>
      <c r="B787" s="276"/>
      <c r="C787" s="420"/>
      <c r="D787" s="276"/>
      <c r="E787" s="276"/>
      <c r="F787" s="276"/>
      <c r="G787" s="276"/>
      <c r="H787" s="276"/>
      <c r="I787" s="276"/>
      <c r="J787" s="276"/>
      <c r="K787" s="276"/>
      <c r="L787" s="276"/>
      <c r="M787" s="276"/>
      <c r="N787" s="276"/>
      <c r="O787" s="276"/>
      <c r="P787" s="276"/>
      <c r="Q787" s="276"/>
      <c r="R787" s="276"/>
      <c r="S787" s="276"/>
      <c r="T787" s="276"/>
      <c r="U787" s="276"/>
      <c r="V787" s="276"/>
    </row>
    <row r="788" spans="1:22" ht="16.5" customHeight="1">
      <c r="A788" s="276"/>
      <c r="B788" s="276"/>
      <c r="C788" s="420"/>
      <c r="D788" s="276"/>
      <c r="E788" s="276"/>
      <c r="F788" s="276"/>
      <c r="G788" s="276"/>
      <c r="H788" s="276"/>
      <c r="I788" s="276"/>
      <c r="J788" s="276"/>
      <c r="K788" s="276"/>
      <c r="L788" s="276"/>
      <c r="M788" s="276"/>
      <c r="N788" s="276"/>
      <c r="O788" s="276"/>
      <c r="P788" s="276"/>
      <c r="Q788" s="276"/>
      <c r="R788" s="276"/>
      <c r="S788" s="276"/>
      <c r="T788" s="276"/>
      <c r="U788" s="276"/>
      <c r="V788" s="276"/>
    </row>
    <row r="789" spans="1:22" ht="16.5" customHeight="1">
      <c r="A789" s="276"/>
      <c r="B789" s="276"/>
      <c r="C789" s="420"/>
      <c r="D789" s="276"/>
      <c r="E789" s="276"/>
      <c r="F789" s="276"/>
      <c r="G789" s="276"/>
      <c r="H789" s="276"/>
      <c r="I789" s="276"/>
      <c r="J789" s="276"/>
      <c r="K789" s="276"/>
      <c r="L789" s="276"/>
      <c r="M789" s="276"/>
      <c r="N789" s="276"/>
      <c r="O789" s="276"/>
      <c r="P789" s="276"/>
      <c r="Q789" s="276"/>
      <c r="R789" s="276"/>
      <c r="S789" s="276"/>
      <c r="T789" s="276"/>
      <c r="U789" s="276"/>
      <c r="V789" s="276"/>
    </row>
    <row r="790" spans="1:22" ht="16.5" customHeight="1">
      <c r="A790" s="276"/>
      <c r="B790" s="276"/>
      <c r="C790" s="420"/>
      <c r="D790" s="276"/>
      <c r="E790" s="276"/>
      <c r="F790" s="276"/>
      <c r="G790" s="276"/>
      <c r="H790" s="276"/>
      <c r="I790" s="276"/>
      <c r="J790" s="276"/>
      <c r="K790" s="276"/>
      <c r="L790" s="276"/>
      <c r="M790" s="276"/>
      <c r="N790" s="276"/>
      <c r="O790" s="276"/>
      <c r="P790" s="276"/>
      <c r="Q790" s="276"/>
      <c r="R790" s="276"/>
      <c r="S790" s="276"/>
      <c r="T790" s="276"/>
      <c r="U790" s="276"/>
      <c r="V790" s="276"/>
    </row>
    <row r="791" spans="1:22" ht="16.5" customHeight="1">
      <c r="A791" s="276"/>
      <c r="B791" s="276"/>
      <c r="C791" s="420"/>
      <c r="D791" s="276"/>
      <c r="E791" s="276"/>
      <c r="F791" s="276"/>
      <c r="G791" s="276"/>
      <c r="H791" s="276"/>
      <c r="I791" s="276"/>
      <c r="J791" s="276"/>
      <c r="K791" s="276"/>
      <c r="L791" s="276"/>
      <c r="M791" s="276"/>
      <c r="N791" s="276"/>
      <c r="O791" s="276"/>
      <c r="P791" s="276"/>
      <c r="Q791" s="276"/>
      <c r="R791" s="276"/>
      <c r="S791" s="276"/>
      <c r="T791" s="276"/>
      <c r="U791" s="276"/>
      <c r="V791" s="276"/>
    </row>
    <row r="792" spans="1:22" ht="16.5" customHeight="1">
      <c r="A792" s="276"/>
      <c r="B792" s="276"/>
      <c r="C792" s="420"/>
      <c r="D792" s="276"/>
      <c r="E792" s="276"/>
      <c r="F792" s="276"/>
      <c r="G792" s="276"/>
      <c r="H792" s="276"/>
      <c r="I792" s="276"/>
      <c r="J792" s="276"/>
      <c r="K792" s="276"/>
      <c r="L792" s="276"/>
      <c r="M792" s="276"/>
      <c r="N792" s="276"/>
      <c r="O792" s="276"/>
      <c r="P792" s="276"/>
      <c r="Q792" s="276"/>
      <c r="R792" s="276"/>
      <c r="S792" s="276"/>
      <c r="T792" s="276"/>
      <c r="U792" s="276"/>
      <c r="V792" s="276"/>
    </row>
    <row r="793" spans="1:22" ht="16.5" customHeight="1">
      <c r="A793" s="276"/>
      <c r="B793" s="276"/>
      <c r="C793" s="420"/>
      <c r="D793" s="276"/>
      <c r="E793" s="276"/>
      <c r="F793" s="276"/>
      <c r="G793" s="276"/>
      <c r="H793" s="276"/>
      <c r="I793" s="276"/>
      <c r="J793" s="276"/>
      <c r="K793" s="276"/>
      <c r="L793" s="276"/>
      <c r="M793" s="276"/>
      <c r="N793" s="276"/>
      <c r="O793" s="276"/>
      <c r="P793" s="276"/>
      <c r="Q793" s="276"/>
      <c r="R793" s="276"/>
      <c r="S793" s="276"/>
      <c r="T793" s="276"/>
      <c r="U793" s="276"/>
      <c r="V793" s="276"/>
    </row>
    <row r="794" spans="1:22" ht="16.5" customHeight="1">
      <c r="A794" s="276"/>
      <c r="B794" s="276"/>
      <c r="C794" s="420"/>
      <c r="D794" s="276"/>
      <c r="E794" s="276"/>
      <c r="F794" s="276"/>
      <c r="G794" s="276"/>
      <c r="H794" s="276"/>
      <c r="I794" s="276"/>
      <c r="J794" s="276"/>
      <c r="K794" s="276"/>
      <c r="L794" s="276"/>
      <c r="M794" s="276"/>
      <c r="N794" s="276"/>
      <c r="O794" s="276"/>
      <c r="P794" s="276"/>
      <c r="Q794" s="276"/>
      <c r="R794" s="276"/>
      <c r="S794" s="276"/>
      <c r="T794" s="276"/>
      <c r="U794" s="276"/>
      <c r="V794" s="276"/>
    </row>
    <row r="795" spans="1:22" ht="16.5" customHeight="1">
      <c r="A795" s="276"/>
      <c r="B795" s="276"/>
      <c r="C795" s="420"/>
      <c r="D795" s="276"/>
      <c r="E795" s="276"/>
      <c r="F795" s="276"/>
      <c r="G795" s="276"/>
      <c r="H795" s="276"/>
      <c r="I795" s="276"/>
      <c r="J795" s="276"/>
      <c r="K795" s="276"/>
      <c r="L795" s="276"/>
      <c r="M795" s="276"/>
      <c r="N795" s="276"/>
      <c r="O795" s="276"/>
      <c r="P795" s="276"/>
      <c r="Q795" s="276"/>
      <c r="R795" s="276"/>
      <c r="S795" s="276"/>
      <c r="T795" s="276"/>
      <c r="U795" s="276"/>
      <c r="V795" s="276"/>
    </row>
    <row r="796" spans="1:22" ht="16.5" customHeight="1">
      <c r="A796" s="276"/>
      <c r="B796" s="276"/>
      <c r="C796" s="420"/>
      <c r="D796" s="276"/>
      <c r="E796" s="276"/>
      <c r="F796" s="276"/>
      <c r="G796" s="276"/>
      <c r="H796" s="276"/>
      <c r="I796" s="276"/>
      <c r="J796" s="276"/>
      <c r="K796" s="276"/>
      <c r="L796" s="276"/>
      <c r="M796" s="276"/>
      <c r="N796" s="276"/>
      <c r="O796" s="276"/>
      <c r="P796" s="276"/>
      <c r="Q796" s="276"/>
      <c r="R796" s="276"/>
      <c r="S796" s="276"/>
      <c r="T796" s="276"/>
      <c r="U796" s="276"/>
      <c r="V796" s="276"/>
    </row>
    <row r="797" spans="1:22" ht="16.5" customHeight="1">
      <c r="A797" s="276"/>
      <c r="B797" s="276"/>
      <c r="C797" s="420"/>
      <c r="D797" s="276"/>
      <c r="E797" s="276"/>
      <c r="F797" s="276"/>
      <c r="G797" s="276"/>
      <c r="H797" s="276"/>
      <c r="I797" s="276"/>
      <c r="J797" s="276"/>
      <c r="K797" s="276"/>
      <c r="L797" s="276"/>
      <c r="M797" s="276"/>
      <c r="N797" s="276"/>
      <c r="O797" s="276"/>
      <c r="P797" s="276"/>
      <c r="Q797" s="276"/>
      <c r="R797" s="276"/>
      <c r="S797" s="276"/>
      <c r="T797" s="276"/>
      <c r="U797" s="276"/>
      <c r="V797" s="276"/>
    </row>
    <row r="798" spans="1:22" ht="16.5" customHeight="1">
      <c r="A798" s="276"/>
      <c r="B798" s="276"/>
      <c r="C798" s="420"/>
      <c r="D798" s="276"/>
      <c r="E798" s="276"/>
      <c r="F798" s="276"/>
      <c r="G798" s="276"/>
      <c r="H798" s="276"/>
      <c r="I798" s="276"/>
      <c r="J798" s="276"/>
      <c r="K798" s="276"/>
      <c r="L798" s="276"/>
      <c r="M798" s="276"/>
      <c r="N798" s="276"/>
      <c r="O798" s="276"/>
      <c r="P798" s="276"/>
      <c r="Q798" s="276"/>
      <c r="R798" s="276"/>
      <c r="S798" s="276"/>
      <c r="T798" s="276"/>
      <c r="U798" s="276"/>
      <c r="V798" s="276"/>
    </row>
    <row r="799" spans="1:22" ht="16.5" customHeight="1">
      <c r="A799" s="276"/>
      <c r="B799" s="276"/>
      <c r="C799" s="420"/>
      <c r="D799" s="276"/>
      <c r="E799" s="276"/>
      <c r="F799" s="276"/>
      <c r="G799" s="276"/>
      <c r="H799" s="276"/>
      <c r="I799" s="276"/>
      <c r="J799" s="276"/>
      <c r="K799" s="276"/>
      <c r="L799" s="276"/>
      <c r="M799" s="276"/>
      <c r="N799" s="276"/>
      <c r="O799" s="276"/>
      <c r="P799" s="276"/>
      <c r="Q799" s="276"/>
      <c r="R799" s="276"/>
      <c r="S799" s="276"/>
      <c r="T799" s="276"/>
      <c r="U799" s="276"/>
      <c r="V799" s="276"/>
    </row>
    <row r="800" spans="1:22" ht="16.5" customHeight="1">
      <c r="A800" s="276"/>
      <c r="B800" s="276"/>
      <c r="C800" s="420"/>
      <c r="D800" s="276"/>
      <c r="E800" s="276"/>
      <c r="F800" s="276"/>
      <c r="G800" s="276"/>
      <c r="H800" s="276"/>
      <c r="I800" s="276"/>
      <c r="J800" s="276"/>
      <c r="K800" s="276"/>
      <c r="L800" s="276"/>
      <c r="M800" s="276"/>
      <c r="N800" s="276"/>
      <c r="O800" s="276"/>
      <c r="P800" s="276"/>
      <c r="Q800" s="276"/>
      <c r="R800" s="276"/>
      <c r="S800" s="276"/>
      <c r="T800" s="276"/>
      <c r="U800" s="276"/>
      <c r="V800" s="276"/>
    </row>
    <row r="801" spans="1:22" ht="16.5" customHeight="1">
      <c r="A801" s="276"/>
      <c r="B801" s="276"/>
      <c r="C801" s="420"/>
      <c r="D801" s="276"/>
      <c r="E801" s="276"/>
      <c r="F801" s="276"/>
      <c r="G801" s="276"/>
      <c r="H801" s="276"/>
      <c r="I801" s="276"/>
      <c r="J801" s="276"/>
      <c r="K801" s="276"/>
      <c r="L801" s="276"/>
      <c r="M801" s="276"/>
      <c r="N801" s="276"/>
      <c r="O801" s="276"/>
      <c r="P801" s="276"/>
      <c r="Q801" s="276"/>
      <c r="R801" s="276"/>
      <c r="S801" s="276"/>
      <c r="T801" s="276"/>
      <c r="U801" s="276"/>
      <c r="V801" s="276"/>
    </row>
    <row r="802" spans="1:22" ht="16.5" customHeight="1">
      <c r="A802" s="276"/>
      <c r="B802" s="276"/>
      <c r="C802" s="420"/>
      <c r="D802" s="276"/>
      <c r="E802" s="276"/>
      <c r="F802" s="276"/>
      <c r="G802" s="276"/>
      <c r="H802" s="276"/>
      <c r="I802" s="276"/>
      <c r="J802" s="276"/>
      <c r="K802" s="276"/>
      <c r="L802" s="276"/>
      <c r="M802" s="276"/>
      <c r="N802" s="276"/>
      <c r="O802" s="276"/>
      <c r="P802" s="276"/>
      <c r="Q802" s="276"/>
      <c r="R802" s="276"/>
      <c r="S802" s="276"/>
      <c r="T802" s="276"/>
      <c r="U802" s="276"/>
      <c r="V802" s="276"/>
    </row>
    <row r="803" spans="1:22" ht="16.5" customHeight="1">
      <c r="A803" s="276"/>
      <c r="B803" s="276"/>
      <c r="C803" s="420"/>
      <c r="D803" s="276"/>
      <c r="E803" s="276"/>
      <c r="F803" s="276"/>
      <c r="G803" s="276"/>
      <c r="H803" s="276"/>
      <c r="I803" s="276"/>
      <c r="J803" s="276"/>
      <c r="K803" s="276"/>
      <c r="L803" s="276"/>
      <c r="M803" s="276"/>
      <c r="N803" s="276"/>
      <c r="O803" s="276"/>
      <c r="P803" s="276"/>
      <c r="Q803" s="276"/>
      <c r="R803" s="276"/>
      <c r="S803" s="276"/>
      <c r="T803" s="276"/>
      <c r="U803" s="276"/>
      <c r="V803" s="276"/>
    </row>
    <row r="804" spans="1:22" ht="16.5" customHeight="1">
      <c r="A804" s="276"/>
      <c r="B804" s="276"/>
      <c r="C804" s="420"/>
      <c r="D804" s="276"/>
      <c r="E804" s="276"/>
      <c r="F804" s="276"/>
      <c r="G804" s="276"/>
      <c r="H804" s="276"/>
      <c r="I804" s="276"/>
      <c r="J804" s="276"/>
      <c r="K804" s="276"/>
      <c r="L804" s="276"/>
      <c r="M804" s="276"/>
      <c r="N804" s="276"/>
      <c r="O804" s="276"/>
      <c r="P804" s="276"/>
      <c r="Q804" s="276"/>
      <c r="R804" s="276"/>
      <c r="S804" s="276"/>
      <c r="T804" s="276"/>
      <c r="U804" s="276"/>
      <c r="V804" s="276"/>
    </row>
    <row r="805" spans="1:22" ht="16.5" customHeight="1">
      <c r="A805" s="276"/>
      <c r="B805" s="276"/>
      <c r="C805" s="420"/>
      <c r="D805" s="276"/>
      <c r="E805" s="276"/>
      <c r="F805" s="276"/>
      <c r="G805" s="276"/>
      <c r="H805" s="276"/>
      <c r="I805" s="276"/>
      <c r="J805" s="276"/>
      <c r="K805" s="276"/>
      <c r="L805" s="276"/>
      <c r="M805" s="276"/>
      <c r="N805" s="276"/>
      <c r="O805" s="276"/>
      <c r="P805" s="276"/>
      <c r="Q805" s="276"/>
      <c r="R805" s="276"/>
      <c r="S805" s="276"/>
      <c r="T805" s="276"/>
      <c r="U805" s="276"/>
      <c r="V805" s="276"/>
    </row>
    <row r="806" spans="1:22" ht="16.5" customHeight="1">
      <c r="A806" s="276"/>
      <c r="B806" s="276"/>
      <c r="C806" s="420"/>
      <c r="D806" s="276"/>
      <c r="E806" s="276"/>
      <c r="F806" s="276"/>
      <c r="G806" s="276"/>
      <c r="H806" s="276"/>
      <c r="I806" s="276"/>
      <c r="J806" s="276"/>
      <c r="K806" s="276"/>
      <c r="L806" s="276"/>
      <c r="M806" s="276"/>
      <c r="N806" s="276"/>
      <c r="O806" s="276"/>
      <c r="P806" s="276"/>
      <c r="Q806" s="276"/>
      <c r="R806" s="276"/>
      <c r="S806" s="276"/>
      <c r="T806" s="276"/>
      <c r="U806" s="276"/>
      <c r="V806" s="276"/>
    </row>
    <row r="807" spans="1:22" ht="16.5" customHeight="1">
      <c r="A807" s="276"/>
      <c r="B807" s="276"/>
      <c r="C807" s="420"/>
      <c r="D807" s="276"/>
      <c r="E807" s="276"/>
      <c r="F807" s="276"/>
      <c r="G807" s="276"/>
      <c r="H807" s="276"/>
      <c r="I807" s="276"/>
      <c r="J807" s="276"/>
      <c r="K807" s="276"/>
      <c r="L807" s="276"/>
      <c r="M807" s="276"/>
      <c r="N807" s="276"/>
      <c r="O807" s="276"/>
      <c r="P807" s="276"/>
      <c r="Q807" s="276"/>
      <c r="R807" s="276"/>
      <c r="S807" s="276"/>
      <c r="T807" s="276"/>
      <c r="U807" s="276"/>
      <c r="V807" s="276"/>
    </row>
    <row r="808" spans="1:22" ht="16.5" customHeight="1">
      <c r="A808" s="276"/>
      <c r="B808" s="276"/>
      <c r="C808" s="420"/>
      <c r="D808" s="276"/>
      <c r="E808" s="276"/>
      <c r="F808" s="276"/>
      <c r="G808" s="276"/>
      <c r="H808" s="276"/>
      <c r="I808" s="276"/>
      <c r="J808" s="276"/>
      <c r="K808" s="276"/>
      <c r="L808" s="276"/>
      <c r="M808" s="276"/>
      <c r="N808" s="276"/>
      <c r="O808" s="276"/>
      <c r="P808" s="276"/>
      <c r="Q808" s="276"/>
      <c r="R808" s="276"/>
      <c r="S808" s="276"/>
      <c r="T808" s="276"/>
      <c r="U808" s="276"/>
      <c r="V808" s="276"/>
    </row>
    <row r="809" spans="1:22" ht="16.5" customHeight="1">
      <c r="A809" s="276"/>
      <c r="B809" s="276"/>
      <c r="C809" s="420"/>
      <c r="D809" s="276"/>
      <c r="E809" s="276"/>
      <c r="F809" s="276"/>
      <c r="G809" s="276"/>
      <c r="H809" s="276"/>
      <c r="I809" s="276"/>
      <c r="J809" s="276"/>
      <c r="K809" s="276"/>
      <c r="L809" s="276"/>
      <c r="M809" s="276"/>
      <c r="N809" s="276"/>
      <c r="O809" s="276"/>
      <c r="P809" s="276"/>
      <c r="Q809" s="276"/>
      <c r="R809" s="276"/>
      <c r="S809" s="276"/>
      <c r="T809" s="276"/>
      <c r="U809" s="276"/>
      <c r="V809" s="276"/>
    </row>
    <row r="810" spans="1:22" ht="16.5" customHeight="1">
      <c r="A810" s="276"/>
      <c r="B810" s="276"/>
      <c r="C810" s="420"/>
      <c r="D810" s="276"/>
      <c r="E810" s="276"/>
      <c r="F810" s="276"/>
      <c r="G810" s="276"/>
      <c r="H810" s="276"/>
      <c r="I810" s="276"/>
      <c r="J810" s="276"/>
      <c r="K810" s="276"/>
      <c r="L810" s="276"/>
      <c r="M810" s="276"/>
      <c r="N810" s="276"/>
      <c r="O810" s="276"/>
      <c r="P810" s="276"/>
      <c r="Q810" s="276"/>
      <c r="R810" s="276"/>
      <c r="S810" s="276"/>
      <c r="T810" s="276"/>
      <c r="U810" s="276"/>
      <c r="V810" s="276"/>
    </row>
    <row r="811" spans="1:22" ht="16.5" customHeight="1">
      <c r="A811" s="276"/>
      <c r="B811" s="276"/>
      <c r="C811" s="420"/>
      <c r="D811" s="276"/>
      <c r="E811" s="276"/>
      <c r="F811" s="276"/>
      <c r="G811" s="276"/>
      <c r="H811" s="276"/>
      <c r="I811" s="276"/>
      <c r="J811" s="276"/>
      <c r="K811" s="276"/>
      <c r="L811" s="276"/>
      <c r="M811" s="276"/>
      <c r="N811" s="276"/>
      <c r="O811" s="276"/>
      <c r="P811" s="276"/>
      <c r="Q811" s="276"/>
      <c r="R811" s="276"/>
      <c r="S811" s="276"/>
      <c r="T811" s="276"/>
      <c r="U811" s="276"/>
      <c r="V811" s="276"/>
    </row>
    <row r="812" spans="1:22" ht="16.5" customHeight="1">
      <c r="A812" s="276"/>
      <c r="B812" s="276"/>
      <c r="C812" s="420"/>
      <c r="D812" s="276"/>
      <c r="E812" s="276"/>
      <c r="F812" s="276"/>
      <c r="G812" s="276"/>
      <c r="H812" s="276"/>
      <c r="I812" s="276"/>
      <c r="J812" s="276"/>
      <c r="K812" s="276"/>
      <c r="L812" s="276"/>
      <c r="M812" s="276"/>
      <c r="N812" s="276"/>
      <c r="O812" s="276"/>
      <c r="P812" s="276"/>
      <c r="Q812" s="276"/>
      <c r="R812" s="276"/>
      <c r="S812" s="276"/>
      <c r="T812" s="276"/>
      <c r="U812" s="276"/>
      <c r="V812" s="276"/>
    </row>
    <row r="813" spans="1:22" ht="16.5" customHeight="1">
      <c r="A813" s="276"/>
      <c r="B813" s="276"/>
      <c r="C813" s="420"/>
      <c r="D813" s="276"/>
      <c r="E813" s="276"/>
      <c r="F813" s="276"/>
      <c r="G813" s="276"/>
      <c r="H813" s="276"/>
      <c r="I813" s="276"/>
      <c r="J813" s="276"/>
      <c r="K813" s="276"/>
      <c r="L813" s="276"/>
      <c r="M813" s="276"/>
      <c r="N813" s="276"/>
      <c r="O813" s="276"/>
      <c r="P813" s="276"/>
      <c r="Q813" s="276"/>
      <c r="R813" s="276"/>
      <c r="S813" s="276"/>
      <c r="T813" s="276"/>
      <c r="U813" s="276"/>
      <c r="V813" s="276"/>
    </row>
    <row r="814" spans="1:22" ht="16.5" customHeight="1">
      <c r="A814" s="276"/>
      <c r="B814" s="276"/>
      <c r="C814" s="420"/>
      <c r="D814" s="276"/>
      <c r="E814" s="276"/>
      <c r="F814" s="276"/>
      <c r="G814" s="276"/>
      <c r="H814" s="276"/>
      <c r="I814" s="276"/>
      <c r="J814" s="276"/>
      <c r="K814" s="276"/>
      <c r="L814" s="276"/>
      <c r="M814" s="276"/>
      <c r="N814" s="276"/>
      <c r="O814" s="276"/>
      <c r="P814" s="276"/>
      <c r="Q814" s="276"/>
      <c r="R814" s="276"/>
      <c r="S814" s="276"/>
      <c r="T814" s="276"/>
      <c r="U814" s="276"/>
      <c r="V814" s="276"/>
    </row>
    <row r="815" spans="1:22" ht="16.5" customHeight="1">
      <c r="A815" s="276"/>
      <c r="B815" s="276"/>
      <c r="C815" s="420"/>
      <c r="D815" s="276"/>
      <c r="E815" s="276"/>
      <c r="F815" s="276"/>
      <c r="G815" s="276"/>
      <c r="H815" s="276"/>
      <c r="I815" s="276"/>
      <c r="J815" s="276"/>
      <c r="K815" s="276"/>
      <c r="L815" s="276"/>
      <c r="M815" s="276"/>
      <c r="N815" s="276"/>
      <c r="O815" s="276"/>
      <c r="P815" s="276"/>
      <c r="Q815" s="276"/>
      <c r="R815" s="276"/>
      <c r="S815" s="276"/>
      <c r="T815" s="276"/>
      <c r="U815" s="276"/>
      <c r="V815" s="276"/>
    </row>
    <row r="816" spans="1:22" ht="16.5" customHeight="1">
      <c r="A816" s="276"/>
      <c r="B816" s="276"/>
      <c r="C816" s="420"/>
      <c r="D816" s="276"/>
      <c r="E816" s="276"/>
      <c r="F816" s="276"/>
      <c r="G816" s="276"/>
      <c r="H816" s="276"/>
      <c r="I816" s="276"/>
      <c r="J816" s="276"/>
      <c r="K816" s="276"/>
      <c r="L816" s="276"/>
      <c r="M816" s="276"/>
      <c r="N816" s="276"/>
      <c r="O816" s="276"/>
      <c r="P816" s="276"/>
      <c r="Q816" s="276"/>
      <c r="R816" s="276"/>
      <c r="S816" s="276"/>
      <c r="T816" s="276"/>
      <c r="U816" s="276"/>
      <c r="V816" s="276"/>
    </row>
    <row r="817" spans="1:22" ht="16.5" customHeight="1">
      <c r="A817" s="276"/>
      <c r="B817" s="276"/>
      <c r="C817" s="420"/>
      <c r="D817" s="276"/>
      <c r="E817" s="276"/>
      <c r="F817" s="276"/>
      <c r="G817" s="276"/>
      <c r="H817" s="276"/>
      <c r="I817" s="276"/>
      <c r="J817" s="276"/>
      <c r="K817" s="276"/>
      <c r="L817" s="276"/>
      <c r="M817" s="276"/>
      <c r="N817" s="276"/>
      <c r="O817" s="276"/>
      <c r="P817" s="276"/>
      <c r="Q817" s="276"/>
      <c r="R817" s="276"/>
      <c r="S817" s="276"/>
      <c r="T817" s="276"/>
      <c r="U817" s="276"/>
      <c r="V817" s="276"/>
    </row>
    <row r="818" spans="1:22" ht="16.5" customHeight="1">
      <c r="A818" s="276"/>
      <c r="B818" s="276"/>
      <c r="C818" s="420"/>
      <c r="D818" s="276"/>
      <c r="E818" s="276"/>
      <c r="F818" s="276"/>
      <c r="G818" s="276"/>
      <c r="H818" s="276"/>
      <c r="I818" s="276"/>
      <c r="J818" s="276"/>
      <c r="K818" s="276"/>
      <c r="L818" s="276"/>
      <c r="M818" s="276"/>
      <c r="N818" s="276"/>
      <c r="O818" s="276"/>
      <c r="P818" s="276"/>
      <c r="Q818" s="276"/>
      <c r="R818" s="276"/>
      <c r="S818" s="276"/>
      <c r="T818" s="276"/>
      <c r="U818" s="276"/>
      <c r="V818" s="276"/>
    </row>
    <row r="819" spans="1:22" ht="16.5" customHeight="1">
      <c r="A819" s="276"/>
      <c r="B819" s="276"/>
      <c r="C819" s="420"/>
      <c r="D819" s="276"/>
      <c r="E819" s="276"/>
      <c r="F819" s="276"/>
      <c r="G819" s="276"/>
      <c r="H819" s="276"/>
      <c r="I819" s="276"/>
      <c r="J819" s="276"/>
      <c r="K819" s="276"/>
      <c r="L819" s="276"/>
      <c r="M819" s="276"/>
      <c r="N819" s="276"/>
      <c r="O819" s="276"/>
      <c r="P819" s="276"/>
      <c r="Q819" s="276"/>
      <c r="R819" s="276"/>
      <c r="S819" s="276"/>
      <c r="T819" s="276"/>
      <c r="U819" s="276"/>
      <c r="V819" s="276"/>
    </row>
    <row r="820" spans="1:22" ht="16.5" customHeight="1">
      <c r="A820" s="276"/>
      <c r="B820" s="276"/>
      <c r="C820" s="420"/>
      <c r="D820" s="276"/>
      <c r="E820" s="276"/>
      <c r="F820" s="276"/>
      <c r="G820" s="276"/>
      <c r="H820" s="276"/>
      <c r="I820" s="276"/>
      <c r="J820" s="276"/>
      <c r="K820" s="276"/>
      <c r="L820" s="276"/>
      <c r="M820" s="276"/>
      <c r="N820" s="276"/>
      <c r="O820" s="276"/>
      <c r="P820" s="276"/>
      <c r="Q820" s="276"/>
      <c r="R820" s="276"/>
      <c r="S820" s="276"/>
      <c r="T820" s="276"/>
      <c r="U820" s="276"/>
      <c r="V820" s="276"/>
    </row>
    <row r="821" spans="1:22" ht="16.5" customHeight="1">
      <c r="A821" s="276"/>
      <c r="B821" s="276"/>
      <c r="C821" s="420"/>
      <c r="D821" s="276"/>
      <c r="E821" s="276"/>
      <c r="F821" s="276"/>
      <c r="G821" s="276"/>
      <c r="H821" s="276"/>
      <c r="I821" s="276"/>
      <c r="J821" s="276"/>
      <c r="K821" s="276"/>
      <c r="L821" s="276"/>
      <c r="M821" s="276"/>
      <c r="N821" s="276"/>
      <c r="O821" s="276"/>
      <c r="P821" s="276"/>
      <c r="Q821" s="276"/>
      <c r="R821" s="276"/>
      <c r="S821" s="276"/>
      <c r="T821" s="276"/>
      <c r="U821" s="276"/>
      <c r="V821" s="276"/>
    </row>
    <row r="822" spans="1:22" ht="16.5" customHeight="1">
      <c r="A822" s="276"/>
      <c r="B822" s="276"/>
      <c r="C822" s="420"/>
      <c r="D822" s="276"/>
      <c r="E822" s="276"/>
      <c r="F822" s="276"/>
      <c r="G822" s="276"/>
      <c r="H822" s="276"/>
      <c r="I822" s="276"/>
      <c r="J822" s="276"/>
      <c r="K822" s="276"/>
      <c r="L822" s="276"/>
      <c r="M822" s="276"/>
      <c r="N822" s="276"/>
      <c r="O822" s="276"/>
      <c r="P822" s="276"/>
      <c r="Q822" s="276"/>
      <c r="R822" s="276"/>
      <c r="S822" s="276"/>
      <c r="T822" s="276"/>
      <c r="U822" s="276"/>
      <c r="V822" s="276"/>
    </row>
    <row r="823" spans="1:22" ht="16.5" customHeight="1">
      <c r="A823" s="276"/>
      <c r="B823" s="276"/>
      <c r="C823" s="420"/>
      <c r="D823" s="276"/>
      <c r="E823" s="276"/>
      <c r="F823" s="276"/>
      <c r="G823" s="276"/>
      <c r="H823" s="276"/>
      <c r="I823" s="276"/>
      <c r="J823" s="276"/>
      <c r="K823" s="276"/>
      <c r="L823" s="276"/>
      <c r="M823" s="276"/>
      <c r="N823" s="276"/>
      <c r="O823" s="276"/>
      <c r="P823" s="276"/>
      <c r="Q823" s="276"/>
      <c r="R823" s="276"/>
      <c r="S823" s="276"/>
      <c r="T823" s="276"/>
      <c r="U823" s="276"/>
      <c r="V823" s="276"/>
    </row>
    <row r="824" spans="1:22" ht="16.5" customHeight="1">
      <c r="A824" s="276"/>
      <c r="B824" s="276"/>
      <c r="C824" s="420"/>
      <c r="D824" s="276"/>
      <c r="E824" s="276"/>
      <c r="F824" s="276"/>
      <c r="G824" s="276"/>
      <c r="H824" s="276"/>
      <c r="I824" s="276"/>
      <c r="J824" s="276"/>
      <c r="K824" s="276"/>
      <c r="L824" s="276"/>
      <c r="M824" s="276"/>
      <c r="N824" s="276"/>
      <c r="O824" s="276"/>
      <c r="P824" s="276"/>
      <c r="Q824" s="276"/>
      <c r="R824" s="276"/>
      <c r="S824" s="276"/>
      <c r="T824" s="276"/>
      <c r="U824" s="276"/>
      <c r="V824" s="276"/>
    </row>
    <row r="825" spans="1:22" ht="16.5" customHeight="1">
      <c r="A825" s="276"/>
      <c r="B825" s="276"/>
      <c r="C825" s="420"/>
      <c r="D825" s="276"/>
      <c r="E825" s="276"/>
      <c r="F825" s="276"/>
      <c r="G825" s="276"/>
      <c r="H825" s="276"/>
      <c r="I825" s="276"/>
      <c r="J825" s="276"/>
      <c r="K825" s="276"/>
      <c r="L825" s="276"/>
      <c r="M825" s="276"/>
      <c r="N825" s="276"/>
      <c r="O825" s="276"/>
      <c r="P825" s="276"/>
      <c r="Q825" s="276"/>
      <c r="R825" s="276"/>
      <c r="S825" s="276"/>
      <c r="T825" s="276"/>
      <c r="U825" s="276"/>
      <c r="V825" s="276"/>
    </row>
    <row r="826" spans="1:22" ht="16.5" customHeight="1">
      <c r="A826" s="276"/>
      <c r="B826" s="276"/>
      <c r="C826" s="420"/>
      <c r="D826" s="276"/>
      <c r="E826" s="276"/>
      <c r="F826" s="276"/>
      <c r="G826" s="276"/>
      <c r="H826" s="276"/>
      <c r="I826" s="276"/>
      <c r="J826" s="276"/>
      <c r="K826" s="276"/>
      <c r="L826" s="276"/>
      <c r="M826" s="276"/>
      <c r="N826" s="276"/>
      <c r="O826" s="276"/>
      <c r="P826" s="276"/>
      <c r="Q826" s="276"/>
      <c r="R826" s="276"/>
      <c r="S826" s="276"/>
      <c r="T826" s="276"/>
      <c r="U826" s="276"/>
      <c r="V826" s="276"/>
    </row>
    <row r="827" spans="1:22" ht="16.5" customHeight="1">
      <c r="A827" s="276"/>
      <c r="B827" s="276"/>
      <c r="C827" s="420"/>
      <c r="D827" s="276"/>
      <c r="E827" s="276"/>
      <c r="F827" s="276"/>
      <c r="G827" s="276"/>
      <c r="H827" s="276"/>
      <c r="I827" s="276"/>
      <c r="J827" s="276"/>
      <c r="K827" s="276"/>
      <c r="L827" s="276"/>
      <c r="M827" s="276"/>
      <c r="N827" s="276"/>
      <c r="O827" s="276"/>
      <c r="P827" s="276"/>
      <c r="Q827" s="276"/>
      <c r="R827" s="276"/>
      <c r="S827" s="276"/>
      <c r="T827" s="276"/>
      <c r="U827" s="276"/>
      <c r="V827" s="276"/>
    </row>
    <row r="828" spans="1:22" ht="16.5" customHeight="1">
      <c r="A828" s="276"/>
      <c r="B828" s="276"/>
      <c r="C828" s="420"/>
      <c r="D828" s="276"/>
      <c r="E828" s="276"/>
      <c r="F828" s="276"/>
      <c r="G828" s="276"/>
      <c r="H828" s="276"/>
      <c r="I828" s="276"/>
      <c r="J828" s="276"/>
      <c r="K828" s="276"/>
      <c r="L828" s="276"/>
      <c r="M828" s="276"/>
      <c r="N828" s="276"/>
      <c r="O828" s="276"/>
      <c r="P828" s="276"/>
      <c r="Q828" s="276"/>
      <c r="R828" s="276"/>
      <c r="S828" s="276"/>
      <c r="T828" s="276"/>
      <c r="U828" s="276"/>
      <c r="V828" s="276"/>
    </row>
    <row r="829" spans="1:22" ht="16.5" customHeight="1">
      <c r="A829" s="276"/>
      <c r="B829" s="276"/>
      <c r="C829" s="420"/>
      <c r="D829" s="276"/>
      <c r="E829" s="276"/>
      <c r="F829" s="276"/>
      <c r="G829" s="276"/>
      <c r="H829" s="276"/>
      <c r="I829" s="276"/>
      <c r="J829" s="276"/>
      <c r="K829" s="276"/>
      <c r="L829" s="276"/>
      <c r="M829" s="276"/>
      <c r="N829" s="276"/>
      <c r="O829" s="276"/>
      <c r="P829" s="276"/>
      <c r="Q829" s="276"/>
      <c r="R829" s="276"/>
      <c r="S829" s="276"/>
      <c r="T829" s="276"/>
      <c r="U829" s="276"/>
      <c r="V829" s="276"/>
    </row>
    <row r="830" spans="1:22" ht="16.5" customHeight="1">
      <c r="A830" s="276"/>
      <c r="B830" s="276"/>
      <c r="C830" s="420"/>
      <c r="D830" s="276"/>
      <c r="E830" s="276"/>
      <c r="F830" s="276"/>
      <c r="G830" s="276"/>
      <c r="H830" s="276"/>
      <c r="I830" s="276"/>
      <c r="J830" s="276"/>
      <c r="K830" s="276"/>
      <c r="L830" s="276"/>
      <c r="M830" s="276"/>
      <c r="N830" s="276"/>
      <c r="O830" s="276"/>
      <c r="P830" s="276"/>
      <c r="Q830" s="276"/>
      <c r="R830" s="276"/>
      <c r="S830" s="276"/>
      <c r="T830" s="276"/>
      <c r="U830" s="276"/>
      <c r="V830" s="276"/>
    </row>
    <row r="831" spans="1:22" ht="16.5" customHeight="1">
      <c r="A831" s="276"/>
      <c r="B831" s="276"/>
      <c r="C831" s="420"/>
      <c r="D831" s="276"/>
      <c r="E831" s="276"/>
      <c r="F831" s="276"/>
      <c r="G831" s="276"/>
      <c r="H831" s="276"/>
      <c r="I831" s="276"/>
      <c r="J831" s="276"/>
      <c r="K831" s="276"/>
      <c r="L831" s="276"/>
      <c r="M831" s="276"/>
      <c r="N831" s="276"/>
      <c r="O831" s="276"/>
      <c r="P831" s="276"/>
      <c r="Q831" s="276"/>
      <c r="R831" s="276"/>
      <c r="S831" s="276"/>
      <c r="T831" s="276"/>
      <c r="U831" s="276"/>
      <c r="V831" s="276"/>
    </row>
    <row r="832" spans="1:22" ht="16.5" customHeight="1">
      <c r="A832" s="276"/>
      <c r="B832" s="276"/>
      <c r="C832" s="420"/>
      <c r="D832" s="276"/>
      <c r="E832" s="276"/>
      <c r="F832" s="276"/>
      <c r="G832" s="276"/>
      <c r="H832" s="276"/>
      <c r="I832" s="276"/>
      <c r="J832" s="276"/>
      <c r="K832" s="276"/>
      <c r="L832" s="276"/>
      <c r="M832" s="276"/>
      <c r="N832" s="276"/>
      <c r="O832" s="276"/>
      <c r="P832" s="276"/>
      <c r="Q832" s="276"/>
      <c r="R832" s="276"/>
      <c r="S832" s="276"/>
      <c r="T832" s="276"/>
      <c r="U832" s="276"/>
      <c r="V832" s="276"/>
    </row>
    <row r="833" spans="1:22" ht="16.5" customHeight="1">
      <c r="A833" s="276"/>
      <c r="B833" s="276"/>
      <c r="C833" s="420"/>
      <c r="D833" s="276"/>
      <c r="E833" s="276"/>
      <c r="F833" s="276"/>
      <c r="G833" s="276"/>
      <c r="H833" s="276"/>
      <c r="I833" s="276"/>
      <c r="J833" s="276"/>
      <c r="K833" s="276"/>
      <c r="L833" s="276"/>
      <c r="M833" s="276"/>
      <c r="N833" s="276"/>
      <c r="O833" s="276"/>
      <c r="P833" s="276"/>
      <c r="Q833" s="276"/>
      <c r="R833" s="276"/>
      <c r="S833" s="276"/>
      <c r="T833" s="276"/>
      <c r="U833" s="276"/>
      <c r="V833" s="276"/>
    </row>
    <row r="834" spans="1:22" ht="16.5" customHeight="1">
      <c r="A834" s="276"/>
      <c r="B834" s="276"/>
      <c r="C834" s="420"/>
      <c r="D834" s="276"/>
      <c r="E834" s="276"/>
      <c r="F834" s="276"/>
      <c r="G834" s="276"/>
      <c r="H834" s="276"/>
      <c r="I834" s="276"/>
      <c r="J834" s="276"/>
      <c r="K834" s="276"/>
      <c r="L834" s="276"/>
      <c r="M834" s="276"/>
      <c r="N834" s="276"/>
      <c r="O834" s="276"/>
      <c r="P834" s="276"/>
      <c r="Q834" s="276"/>
      <c r="R834" s="276"/>
      <c r="S834" s="276"/>
      <c r="T834" s="276"/>
      <c r="U834" s="276"/>
      <c r="V834" s="276"/>
    </row>
    <row r="835" spans="1:22" ht="16.5" customHeight="1">
      <c r="A835" s="276"/>
      <c r="B835" s="276"/>
      <c r="C835" s="420"/>
      <c r="D835" s="276"/>
      <c r="E835" s="276"/>
      <c r="F835" s="276"/>
      <c r="G835" s="276"/>
      <c r="H835" s="276"/>
      <c r="I835" s="276"/>
      <c r="J835" s="276"/>
      <c r="K835" s="276"/>
      <c r="L835" s="276"/>
      <c r="M835" s="276"/>
      <c r="N835" s="276"/>
      <c r="O835" s="276"/>
      <c r="P835" s="276"/>
      <c r="Q835" s="276"/>
      <c r="R835" s="276"/>
      <c r="S835" s="276"/>
      <c r="T835" s="276"/>
      <c r="U835" s="276"/>
      <c r="V835" s="276"/>
    </row>
    <row r="836" spans="1:22" ht="16.5" customHeight="1">
      <c r="A836" s="276"/>
      <c r="B836" s="276"/>
      <c r="C836" s="420"/>
      <c r="D836" s="276"/>
      <c r="E836" s="276"/>
      <c r="F836" s="276"/>
      <c r="G836" s="276"/>
      <c r="H836" s="276"/>
      <c r="I836" s="276"/>
      <c r="J836" s="276"/>
      <c r="K836" s="276"/>
      <c r="L836" s="276"/>
      <c r="M836" s="276"/>
      <c r="N836" s="276"/>
      <c r="O836" s="276"/>
      <c r="P836" s="276"/>
      <c r="Q836" s="276"/>
      <c r="R836" s="276"/>
      <c r="S836" s="276"/>
      <c r="T836" s="276"/>
      <c r="U836" s="276"/>
      <c r="V836" s="276"/>
    </row>
    <row r="837" spans="1:22" ht="16.5" customHeight="1">
      <c r="A837" s="276"/>
      <c r="B837" s="276"/>
      <c r="C837" s="420"/>
      <c r="D837" s="276"/>
      <c r="E837" s="276"/>
      <c r="F837" s="276"/>
      <c r="G837" s="276"/>
      <c r="H837" s="276"/>
      <c r="I837" s="276"/>
      <c r="J837" s="276"/>
      <c r="K837" s="276"/>
      <c r="L837" s="276"/>
      <c r="M837" s="276"/>
      <c r="N837" s="276"/>
      <c r="O837" s="276"/>
      <c r="P837" s="276"/>
      <c r="Q837" s="276"/>
      <c r="R837" s="276"/>
      <c r="S837" s="276"/>
      <c r="T837" s="276"/>
      <c r="U837" s="276"/>
      <c r="V837" s="276"/>
    </row>
    <row r="838" spans="1:22" ht="16.5" customHeight="1">
      <c r="A838" s="276"/>
      <c r="B838" s="276"/>
      <c r="C838" s="420"/>
      <c r="D838" s="276"/>
      <c r="E838" s="276"/>
      <c r="F838" s="276"/>
      <c r="G838" s="276"/>
      <c r="H838" s="276"/>
      <c r="I838" s="276"/>
      <c r="J838" s="276"/>
      <c r="K838" s="276"/>
      <c r="L838" s="276"/>
      <c r="M838" s="276"/>
      <c r="N838" s="276"/>
      <c r="O838" s="276"/>
      <c r="P838" s="276"/>
      <c r="Q838" s="276"/>
      <c r="R838" s="276"/>
      <c r="S838" s="276"/>
      <c r="T838" s="276"/>
      <c r="U838" s="276"/>
      <c r="V838" s="276"/>
    </row>
    <row r="839" spans="1:22" ht="16.5" customHeight="1">
      <c r="A839" s="276"/>
      <c r="B839" s="276"/>
      <c r="C839" s="420"/>
      <c r="D839" s="276"/>
      <c r="E839" s="276"/>
      <c r="F839" s="276"/>
      <c r="G839" s="276"/>
      <c r="H839" s="276"/>
      <c r="I839" s="276"/>
      <c r="J839" s="276"/>
      <c r="K839" s="276"/>
      <c r="L839" s="276"/>
      <c r="M839" s="276"/>
      <c r="N839" s="276"/>
      <c r="O839" s="276"/>
      <c r="P839" s="276"/>
      <c r="Q839" s="276"/>
      <c r="R839" s="276"/>
      <c r="S839" s="276"/>
      <c r="T839" s="276"/>
      <c r="U839" s="276"/>
      <c r="V839" s="276"/>
    </row>
    <row r="840" spans="1:22" ht="16.5" customHeight="1">
      <c r="A840" s="276"/>
      <c r="B840" s="276"/>
      <c r="C840" s="420"/>
      <c r="D840" s="276"/>
      <c r="E840" s="276"/>
      <c r="F840" s="276"/>
      <c r="G840" s="276"/>
      <c r="H840" s="276"/>
      <c r="I840" s="276"/>
      <c r="J840" s="276"/>
      <c r="K840" s="276"/>
      <c r="L840" s="276"/>
      <c r="M840" s="276"/>
      <c r="N840" s="276"/>
      <c r="O840" s="276"/>
      <c r="P840" s="276"/>
      <c r="Q840" s="276"/>
      <c r="R840" s="276"/>
      <c r="S840" s="276"/>
      <c r="T840" s="276"/>
      <c r="U840" s="276"/>
      <c r="V840" s="276"/>
    </row>
    <row r="841" spans="1:22" ht="16.5" customHeight="1">
      <c r="A841" s="276"/>
      <c r="B841" s="276"/>
      <c r="C841" s="420"/>
      <c r="D841" s="276"/>
      <c r="E841" s="276"/>
      <c r="F841" s="276"/>
      <c r="G841" s="276"/>
      <c r="H841" s="276"/>
      <c r="I841" s="276"/>
      <c r="J841" s="276"/>
      <c r="K841" s="276"/>
      <c r="L841" s="276"/>
      <c r="M841" s="276"/>
      <c r="N841" s="276"/>
      <c r="O841" s="276"/>
      <c r="P841" s="276"/>
      <c r="Q841" s="276"/>
      <c r="R841" s="276"/>
      <c r="S841" s="276"/>
      <c r="T841" s="276"/>
      <c r="U841" s="276"/>
      <c r="V841" s="276"/>
    </row>
    <row r="842" spans="1:22" ht="16.5" customHeight="1">
      <c r="A842" s="276"/>
      <c r="B842" s="276"/>
      <c r="C842" s="420"/>
      <c r="D842" s="276"/>
      <c r="E842" s="276"/>
      <c r="F842" s="276"/>
      <c r="G842" s="276"/>
      <c r="H842" s="276"/>
      <c r="I842" s="276"/>
      <c r="J842" s="276"/>
      <c r="K842" s="276"/>
      <c r="L842" s="276"/>
      <c r="M842" s="276"/>
      <c r="N842" s="276"/>
      <c r="O842" s="276"/>
      <c r="P842" s="276"/>
      <c r="Q842" s="276"/>
      <c r="R842" s="276"/>
      <c r="S842" s="276"/>
      <c r="T842" s="276"/>
      <c r="U842" s="276"/>
      <c r="V842" s="276"/>
    </row>
    <row r="843" spans="1:22" ht="16.5" customHeight="1">
      <c r="A843" s="276"/>
      <c r="B843" s="276"/>
      <c r="C843" s="420"/>
      <c r="D843" s="276"/>
      <c r="E843" s="276"/>
      <c r="F843" s="276"/>
      <c r="G843" s="276"/>
      <c r="H843" s="276"/>
      <c r="I843" s="276"/>
      <c r="J843" s="276"/>
      <c r="K843" s="276"/>
      <c r="L843" s="276"/>
      <c r="M843" s="276"/>
      <c r="N843" s="276"/>
      <c r="O843" s="276"/>
      <c r="P843" s="276"/>
      <c r="Q843" s="276"/>
      <c r="R843" s="276"/>
      <c r="S843" s="276"/>
      <c r="T843" s="276"/>
      <c r="U843" s="276"/>
      <c r="V843" s="276"/>
    </row>
    <row r="844" spans="1:22" ht="16.5" customHeight="1">
      <c r="A844" s="276"/>
      <c r="B844" s="276"/>
      <c r="C844" s="420"/>
      <c r="D844" s="276"/>
      <c r="E844" s="276"/>
      <c r="F844" s="276"/>
      <c r="G844" s="276"/>
      <c r="H844" s="276"/>
      <c r="I844" s="276"/>
      <c r="J844" s="276"/>
      <c r="K844" s="276"/>
      <c r="L844" s="276"/>
      <c r="M844" s="276"/>
      <c r="N844" s="276"/>
      <c r="O844" s="276"/>
      <c r="P844" s="276"/>
      <c r="Q844" s="276"/>
      <c r="R844" s="276"/>
      <c r="S844" s="276"/>
      <c r="T844" s="276"/>
      <c r="U844" s="276"/>
      <c r="V844" s="276"/>
    </row>
    <row r="845" spans="1:22" ht="16.5" customHeight="1">
      <c r="A845" s="276"/>
      <c r="B845" s="276"/>
      <c r="C845" s="420"/>
      <c r="D845" s="276"/>
      <c r="E845" s="276"/>
      <c r="F845" s="276"/>
      <c r="G845" s="276"/>
      <c r="H845" s="276"/>
      <c r="I845" s="276"/>
      <c r="J845" s="276"/>
      <c r="K845" s="276"/>
      <c r="L845" s="276"/>
      <c r="M845" s="276"/>
      <c r="N845" s="276"/>
      <c r="O845" s="276"/>
      <c r="P845" s="276"/>
      <c r="Q845" s="276"/>
      <c r="R845" s="276"/>
      <c r="S845" s="276"/>
      <c r="T845" s="276"/>
      <c r="U845" s="276"/>
      <c r="V845" s="276"/>
    </row>
    <row r="846" spans="1:22" ht="16.5" customHeight="1">
      <c r="A846" s="276"/>
      <c r="B846" s="276"/>
      <c r="C846" s="420"/>
      <c r="D846" s="276"/>
      <c r="E846" s="276"/>
      <c r="F846" s="276"/>
      <c r="G846" s="276"/>
      <c r="H846" s="276"/>
      <c r="I846" s="276"/>
      <c r="J846" s="276"/>
      <c r="K846" s="276"/>
      <c r="L846" s="276"/>
      <c r="M846" s="276"/>
      <c r="N846" s="276"/>
      <c r="O846" s="276"/>
      <c r="P846" s="276"/>
      <c r="Q846" s="276"/>
      <c r="R846" s="276"/>
      <c r="S846" s="276"/>
      <c r="T846" s="276"/>
      <c r="U846" s="276"/>
      <c r="V846" s="276"/>
    </row>
    <row r="847" spans="1:22" ht="16.5" customHeight="1">
      <c r="A847" s="276"/>
      <c r="B847" s="276"/>
      <c r="C847" s="420"/>
      <c r="D847" s="276"/>
      <c r="E847" s="276"/>
      <c r="F847" s="276"/>
      <c r="G847" s="276"/>
      <c r="H847" s="276"/>
      <c r="I847" s="276"/>
      <c r="J847" s="276"/>
      <c r="K847" s="276"/>
      <c r="L847" s="276"/>
      <c r="M847" s="276"/>
      <c r="N847" s="276"/>
      <c r="O847" s="276"/>
      <c r="P847" s="276"/>
      <c r="Q847" s="276"/>
      <c r="R847" s="276"/>
      <c r="S847" s="276"/>
      <c r="T847" s="276"/>
      <c r="U847" s="276"/>
      <c r="V847" s="276"/>
    </row>
    <row r="848" spans="1:22" ht="16.5" customHeight="1">
      <c r="A848" s="276"/>
      <c r="B848" s="276"/>
      <c r="C848" s="420"/>
      <c r="D848" s="276"/>
      <c r="E848" s="276"/>
      <c r="F848" s="276"/>
      <c r="G848" s="276"/>
      <c r="H848" s="276"/>
      <c r="I848" s="276"/>
      <c r="J848" s="276"/>
      <c r="K848" s="276"/>
      <c r="L848" s="276"/>
      <c r="M848" s="276"/>
      <c r="N848" s="276"/>
      <c r="O848" s="276"/>
      <c r="P848" s="276"/>
      <c r="Q848" s="276"/>
      <c r="R848" s="276"/>
      <c r="S848" s="276"/>
      <c r="T848" s="276"/>
      <c r="U848" s="276"/>
      <c r="V848" s="276"/>
    </row>
    <row r="849" spans="1:22" ht="16.5" customHeight="1">
      <c r="A849" s="276"/>
      <c r="B849" s="276"/>
      <c r="C849" s="420"/>
      <c r="D849" s="276"/>
      <c r="E849" s="276"/>
      <c r="F849" s="276"/>
      <c r="G849" s="276"/>
      <c r="H849" s="276"/>
      <c r="I849" s="276"/>
      <c r="J849" s="276"/>
      <c r="K849" s="276"/>
      <c r="L849" s="276"/>
      <c r="M849" s="276"/>
      <c r="N849" s="276"/>
      <c r="O849" s="276"/>
      <c r="P849" s="276"/>
      <c r="Q849" s="276"/>
      <c r="R849" s="276"/>
      <c r="S849" s="276"/>
      <c r="T849" s="276"/>
      <c r="U849" s="276"/>
      <c r="V849" s="276"/>
    </row>
    <row r="850" spans="1:22" ht="16.5" customHeight="1">
      <c r="A850" s="276"/>
      <c r="B850" s="276"/>
      <c r="C850" s="420"/>
      <c r="D850" s="276"/>
      <c r="E850" s="276"/>
      <c r="F850" s="276"/>
      <c r="G850" s="276"/>
      <c r="H850" s="276"/>
      <c r="I850" s="276"/>
      <c r="J850" s="276"/>
      <c r="K850" s="276"/>
      <c r="L850" s="276"/>
      <c r="M850" s="276"/>
      <c r="N850" s="276"/>
      <c r="O850" s="276"/>
      <c r="P850" s="276"/>
      <c r="Q850" s="276"/>
      <c r="R850" s="276"/>
      <c r="S850" s="276"/>
      <c r="T850" s="276"/>
      <c r="U850" s="276"/>
      <c r="V850" s="276"/>
    </row>
    <row r="851" spans="1:22" ht="16.5" customHeight="1">
      <c r="A851" s="276"/>
      <c r="B851" s="276"/>
      <c r="C851" s="420"/>
      <c r="D851" s="276"/>
      <c r="E851" s="276"/>
      <c r="F851" s="276"/>
      <c r="G851" s="276"/>
      <c r="H851" s="276"/>
      <c r="I851" s="276"/>
      <c r="J851" s="276"/>
      <c r="K851" s="276"/>
      <c r="L851" s="276"/>
      <c r="M851" s="276"/>
      <c r="N851" s="276"/>
      <c r="O851" s="276"/>
      <c r="P851" s="276"/>
      <c r="Q851" s="276"/>
      <c r="R851" s="276"/>
      <c r="S851" s="276"/>
      <c r="T851" s="276"/>
      <c r="U851" s="276"/>
      <c r="V851" s="276"/>
    </row>
    <row r="852" spans="1:22" ht="16.5" customHeight="1">
      <c r="A852" s="276"/>
      <c r="B852" s="276"/>
      <c r="C852" s="420"/>
      <c r="D852" s="276"/>
      <c r="E852" s="276"/>
      <c r="F852" s="276"/>
      <c r="G852" s="276"/>
      <c r="H852" s="276"/>
      <c r="I852" s="276"/>
      <c r="J852" s="276"/>
      <c r="K852" s="276"/>
      <c r="L852" s="276"/>
      <c r="M852" s="276"/>
      <c r="N852" s="276"/>
      <c r="O852" s="276"/>
      <c r="P852" s="276"/>
      <c r="Q852" s="276"/>
      <c r="R852" s="276"/>
      <c r="S852" s="276"/>
      <c r="T852" s="276"/>
      <c r="U852" s="276"/>
      <c r="V852" s="276"/>
    </row>
    <row r="853" spans="1:22" ht="16.5" customHeight="1">
      <c r="A853" s="276"/>
      <c r="B853" s="276"/>
      <c r="C853" s="420"/>
      <c r="D853" s="276"/>
      <c r="E853" s="276"/>
      <c r="F853" s="276"/>
      <c r="G853" s="276"/>
      <c r="H853" s="276"/>
      <c r="I853" s="276"/>
      <c r="J853" s="276"/>
      <c r="K853" s="276"/>
      <c r="L853" s="276"/>
      <c r="M853" s="276"/>
      <c r="N853" s="276"/>
      <c r="O853" s="276"/>
      <c r="P853" s="276"/>
      <c r="Q853" s="276"/>
      <c r="R853" s="276"/>
      <c r="S853" s="276"/>
      <c r="T853" s="276"/>
      <c r="U853" s="276"/>
      <c r="V853" s="276"/>
    </row>
    <row r="854" spans="1:22" ht="16.5" customHeight="1">
      <c r="A854" s="276"/>
      <c r="B854" s="276"/>
      <c r="C854" s="420"/>
      <c r="D854" s="276"/>
      <c r="E854" s="276"/>
      <c r="F854" s="276"/>
      <c r="G854" s="276"/>
      <c r="H854" s="276"/>
      <c r="I854" s="276"/>
      <c r="J854" s="276"/>
      <c r="K854" s="276"/>
      <c r="L854" s="276"/>
      <c r="M854" s="276"/>
      <c r="N854" s="276"/>
      <c r="O854" s="276"/>
      <c r="P854" s="276"/>
      <c r="Q854" s="276"/>
      <c r="R854" s="276"/>
      <c r="S854" s="276"/>
      <c r="T854" s="276"/>
      <c r="U854" s="276"/>
      <c r="V854" s="276"/>
    </row>
    <row r="855" spans="1:22" ht="16.5" customHeight="1">
      <c r="A855" s="276"/>
      <c r="B855" s="276"/>
      <c r="C855" s="420"/>
      <c r="D855" s="276"/>
      <c r="E855" s="276"/>
      <c r="F855" s="276"/>
      <c r="G855" s="276"/>
      <c r="H855" s="276"/>
      <c r="I855" s="276"/>
      <c r="J855" s="276"/>
      <c r="K855" s="276"/>
      <c r="L855" s="276"/>
      <c r="M855" s="276"/>
      <c r="N855" s="276"/>
      <c r="O855" s="276"/>
      <c r="P855" s="276"/>
      <c r="Q855" s="276"/>
      <c r="R855" s="276"/>
      <c r="S855" s="276"/>
      <c r="T855" s="276"/>
      <c r="U855" s="276"/>
      <c r="V855" s="276"/>
    </row>
    <row r="856" spans="1:22" ht="16.5" customHeight="1">
      <c r="A856" s="276"/>
      <c r="B856" s="276"/>
      <c r="C856" s="420"/>
      <c r="D856" s="276"/>
      <c r="E856" s="276"/>
      <c r="F856" s="276"/>
      <c r="G856" s="276"/>
      <c r="H856" s="276"/>
      <c r="I856" s="276"/>
      <c r="J856" s="276"/>
      <c r="K856" s="276"/>
      <c r="L856" s="276"/>
      <c r="M856" s="276"/>
      <c r="N856" s="276"/>
      <c r="O856" s="276"/>
      <c r="P856" s="276"/>
      <c r="Q856" s="276"/>
      <c r="R856" s="276"/>
      <c r="S856" s="276"/>
      <c r="T856" s="276"/>
      <c r="U856" s="276"/>
      <c r="V856" s="276"/>
    </row>
    <row r="857" spans="1:22" ht="16.5" customHeight="1">
      <c r="A857" s="276"/>
      <c r="B857" s="276"/>
      <c r="C857" s="420"/>
      <c r="D857" s="276"/>
      <c r="E857" s="276"/>
      <c r="F857" s="276"/>
      <c r="G857" s="276"/>
      <c r="H857" s="276"/>
      <c r="I857" s="276"/>
      <c r="J857" s="276"/>
      <c r="K857" s="276"/>
      <c r="L857" s="276"/>
      <c r="M857" s="276"/>
      <c r="N857" s="276"/>
      <c r="O857" s="276"/>
      <c r="P857" s="276"/>
      <c r="Q857" s="276"/>
      <c r="R857" s="276"/>
      <c r="S857" s="276"/>
      <c r="T857" s="276"/>
      <c r="U857" s="276"/>
      <c r="V857" s="276"/>
    </row>
    <row r="858" spans="1:22" ht="16.5" customHeight="1">
      <c r="A858" s="276"/>
      <c r="B858" s="276"/>
      <c r="C858" s="420"/>
      <c r="D858" s="276"/>
      <c r="E858" s="276"/>
      <c r="F858" s="276"/>
      <c r="G858" s="276"/>
      <c r="H858" s="276"/>
      <c r="I858" s="276"/>
      <c r="J858" s="276"/>
      <c r="K858" s="276"/>
      <c r="L858" s="276"/>
      <c r="M858" s="276"/>
      <c r="N858" s="276"/>
      <c r="O858" s="276"/>
      <c r="P858" s="276"/>
      <c r="Q858" s="276"/>
      <c r="R858" s="276"/>
      <c r="S858" s="276"/>
      <c r="T858" s="276"/>
      <c r="U858" s="276"/>
      <c r="V858" s="276"/>
    </row>
    <row r="859" spans="1:22" ht="16.5" customHeight="1">
      <c r="A859" s="276"/>
      <c r="B859" s="276"/>
      <c r="C859" s="420"/>
      <c r="D859" s="276"/>
      <c r="E859" s="276"/>
      <c r="F859" s="276"/>
      <c r="G859" s="276"/>
      <c r="H859" s="276"/>
      <c r="I859" s="276"/>
      <c r="J859" s="276"/>
      <c r="K859" s="276"/>
      <c r="L859" s="276"/>
      <c r="M859" s="276"/>
      <c r="N859" s="276"/>
      <c r="O859" s="276"/>
      <c r="P859" s="276"/>
      <c r="Q859" s="276"/>
      <c r="R859" s="276"/>
      <c r="S859" s="276"/>
      <c r="T859" s="276"/>
      <c r="U859" s="276"/>
      <c r="V859" s="276"/>
    </row>
    <row r="860" spans="1:22" ht="16.5" customHeight="1">
      <c r="A860" s="276"/>
      <c r="B860" s="276"/>
      <c r="C860" s="420"/>
      <c r="D860" s="276"/>
      <c r="E860" s="276"/>
      <c r="F860" s="276"/>
      <c r="G860" s="276"/>
      <c r="H860" s="276"/>
      <c r="I860" s="276"/>
      <c r="J860" s="276"/>
      <c r="K860" s="276"/>
      <c r="L860" s="276"/>
      <c r="M860" s="276"/>
      <c r="N860" s="276"/>
      <c r="O860" s="276"/>
      <c r="P860" s="276"/>
      <c r="Q860" s="276"/>
      <c r="R860" s="276"/>
      <c r="S860" s="276"/>
      <c r="T860" s="276"/>
      <c r="U860" s="276"/>
      <c r="V860" s="276"/>
    </row>
    <row r="861" spans="1:22" ht="16.5" customHeight="1">
      <c r="A861" s="276"/>
      <c r="B861" s="276"/>
      <c r="C861" s="420"/>
      <c r="D861" s="276"/>
      <c r="E861" s="276"/>
      <c r="F861" s="276"/>
      <c r="G861" s="276"/>
      <c r="H861" s="276"/>
      <c r="I861" s="276"/>
      <c r="J861" s="276"/>
      <c r="K861" s="276"/>
      <c r="L861" s="276"/>
      <c r="M861" s="276"/>
      <c r="N861" s="276"/>
      <c r="O861" s="276"/>
      <c r="P861" s="276"/>
      <c r="Q861" s="276"/>
      <c r="R861" s="276"/>
      <c r="S861" s="276"/>
      <c r="T861" s="276"/>
      <c r="U861" s="276"/>
      <c r="V861" s="276"/>
    </row>
    <row r="862" spans="1:22" ht="16.5" customHeight="1">
      <c r="A862" s="276"/>
      <c r="B862" s="276"/>
      <c r="C862" s="420"/>
      <c r="D862" s="276"/>
      <c r="E862" s="276"/>
      <c r="F862" s="276"/>
      <c r="G862" s="276"/>
      <c r="H862" s="276"/>
      <c r="I862" s="276"/>
      <c r="J862" s="276"/>
      <c r="K862" s="276"/>
      <c r="L862" s="276"/>
      <c r="M862" s="276"/>
      <c r="N862" s="276"/>
      <c r="O862" s="276"/>
      <c r="P862" s="276"/>
      <c r="Q862" s="276"/>
      <c r="R862" s="276"/>
      <c r="S862" s="276"/>
      <c r="T862" s="276"/>
      <c r="U862" s="276"/>
      <c r="V862" s="276"/>
    </row>
    <row r="863" spans="1:22" ht="16.5" customHeight="1">
      <c r="A863" s="276"/>
      <c r="B863" s="276"/>
      <c r="C863" s="420"/>
      <c r="D863" s="276"/>
      <c r="E863" s="276"/>
      <c r="F863" s="276"/>
      <c r="G863" s="276"/>
      <c r="H863" s="276"/>
      <c r="I863" s="276"/>
      <c r="J863" s="276"/>
      <c r="K863" s="276"/>
      <c r="L863" s="276"/>
      <c r="M863" s="276"/>
      <c r="N863" s="276"/>
      <c r="O863" s="276"/>
      <c r="P863" s="276"/>
      <c r="Q863" s="276"/>
      <c r="R863" s="276"/>
      <c r="S863" s="276"/>
      <c r="T863" s="276"/>
      <c r="U863" s="276"/>
      <c r="V863" s="276"/>
    </row>
    <row r="864" spans="1:22" ht="16.5" customHeight="1">
      <c r="A864" s="276"/>
      <c r="B864" s="276"/>
      <c r="C864" s="420"/>
      <c r="D864" s="276"/>
      <c r="E864" s="276"/>
      <c r="F864" s="276"/>
      <c r="G864" s="276"/>
      <c r="H864" s="276"/>
      <c r="I864" s="276"/>
      <c r="J864" s="276"/>
      <c r="K864" s="276"/>
      <c r="L864" s="276"/>
      <c r="M864" s="276"/>
      <c r="N864" s="276"/>
      <c r="O864" s="276"/>
      <c r="P864" s="276"/>
      <c r="Q864" s="276"/>
      <c r="R864" s="276"/>
      <c r="S864" s="276"/>
      <c r="T864" s="276"/>
      <c r="U864" s="276"/>
      <c r="V864" s="276"/>
    </row>
    <row r="865" spans="1:22" ht="16.5" customHeight="1">
      <c r="A865" s="276"/>
      <c r="B865" s="276"/>
      <c r="C865" s="420"/>
      <c r="D865" s="276"/>
      <c r="E865" s="276"/>
      <c r="F865" s="276"/>
      <c r="G865" s="276"/>
      <c r="H865" s="276"/>
      <c r="I865" s="276"/>
      <c r="J865" s="276"/>
      <c r="K865" s="276"/>
      <c r="L865" s="276"/>
      <c r="M865" s="276"/>
      <c r="N865" s="276"/>
      <c r="O865" s="276"/>
      <c r="P865" s="276"/>
      <c r="Q865" s="276"/>
      <c r="R865" s="276"/>
      <c r="S865" s="276"/>
      <c r="T865" s="276"/>
      <c r="U865" s="276"/>
      <c r="V865" s="276"/>
    </row>
    <row r="866" spans="1:22" ht="16.5" customHeight="1">
      <c r="A866" s="276"/>
      <c r="B866" s="276"/>
      <c r="C866" s="420"/>
      <c r="D866" s="276"/>
      <c r="E866" s="276"/>
      <c r="F866" s="276"/>
      <c r="G866" s="276"/>
      <c r="H866" s="276"/>
      <c r="I866" s="276"/>
      <c r="J866" s="276"/>
      <c r="K866" s="276"/>
      <c r="L866" s="276"/>
      <c r="M866" s="276"/>
      <c r="N866" s="276"/>
      <c r="O866" s="276"/>
      <c r="P866" s="276"/>
      <c r="Q866" s="276"/>
      <c r="R866" s="276"/>
      <c r="S866" s="276"/>
      <c r="T866" s="276"/>
      <c r="U866" s="276"/>
      <c r="V866" s="276"/>
    </row>
    <row r="867" spans="1:22" ht="16.5" customHeight="1">
      <c r="A867" s="276"/>
      <c r="B867" s="276"/>
      <c r="C867" s="420"/>
      <c r="D867" s="276"/>
      <c r="E867" s="276"/>
      <c r="F867" s="276"/>
      <c r="G867" s="276"/>
      <c r="H867" s="276"/>
      <c r="I867" s="276"/>
      <c r="J867" s="276"/>
      <c r="K867" s="276"/>
      <c r="L867" s="276"/>
      <c r="M867" s="276"/>
      <c r="N867" s="276"/>
      <c r="O867" s="276"/>
      <c r="P867" s="276"/>
      <c r="Q867" s="276"/>
      <c r="R867" s="276"/>
      <c r="S867" s="276"/>
      <c r="T867" s="276"/>
      <c r="U867" s="276"/>
      <c r="V867" s="276"/>
    </row>
    <row r="868" spans="1:22" ht="16.5" customHeight="1">
      <c r="A868" s="276"/>
      <c r="B868" s="276"/>
      <c r="C868" s="420"/>
      <c r="D868" s="276"/>
      <c r="E868" s="276"/>
      <c r="F868" s="276"/>
      <c r="G868" s="276"/>
      <c r="H868" s="276"/>
      <c r="I868" s="276"/>
      <c r="J868" s="276"/>
      <c r="K868" s="276"/>
      <c r="L868" s="276"/>
      <c r="M868" s="276"/>
      <c r="N868" s="276"/>
      <c r="O868" s="276"/>
      <c r="P868" s="276"/>
      <c r="Q868" s="276"/>
      <c r="R868" s="276"/>
      <c r="S868" s="276"/>
      <c r="T868" s="276"/>
      <c r="U868" s="276"/>
      <c r="V868" s="276"/>
    </row>
    <row r="869" spans="1:22" ht="16.5" customHeight="1">
      <c r="A869" s="276"/>
      <c r="B869" s="276"/>
      <c r="C869" s="420"/>
      <c r="D869" s="276"/>
      <c r="E869" s="276"/>
      <c r="F869" s="276"/>
      <c r="G869" s="276"/>
      <c r="H869" s="276"/>
      <c r="I869" s="276"/>
      <c r="J869" s="276"/>
      <c r="K869" s="276"/>
      <c r="L869" s="276"/>
      <c r="M869" s="276"/>
      <c r="N869" s="276"/>
      <c r="O869" s="276"/>
      <c r="P869" s="276"/>
      <c r="Q869" s="276"/>
      <c r="R869" s="276"/>
      <c r="S869" s="276"/>
      <c r="T869" s="276"/>
      <c r="U869" s="276"/>
      <c r="V869" s="276"/>
    </row>
    <row r="870" spans="1:22" ht="16.5" customHeight="1">
      <c r="A870" s="276"/>
      <c r="B870" s="276"/>
      <c r="C870" s="420"/>
      <c r="D870" s="276"/>
      <c r="E870" s="276"/>
      <c r="F870" s="276"/>
      <c r="G870" s="276"/>
      <c r="H870" s="276"/>
      <c r="I870" s="276"/>
      <c r="J870" s="276"/>
      <c r="K870" s="276"/>
      <c r="L870" s="276"/>
      <c r="M870" s="276"/>
      <c r="N870" s="276"/>
      <c r="O870" s="276"/>
      <c r="P870" s="276"/>
      <c r="Q870" s="276"/>
      <c r="R870" s="276"/>
      <c r="S870" s="276"/>
      <c r="T870" s="276"/>
      <c r="U870" s="276"/>
      <c r="V870" s="276"/>
    </row>
    <row r="871" spans="1:22" ht="16.5" customHeight="1">
      <c r="A871" s="276"/>
      <c r="B871" s="276"/>
      <c r="C871" s="420"/>
      <c r="D871" s="276"/>
      <c r="E871" s="276"/>
      <c r="F871" s="276"/>
      <c r="G871" s="276"/>
      <c r="H871" s="276"/>
      <c r="I871" s="276"/>
      <c r="J871" s="276"/>
      <c r="K871" s="276"/>
      <c r="L871" s="276"/>
      <c r="M871" s="276"/>
      <c r="N871" s="276"/>
      <c r="O871" s="276"/>
      <c r="P871" s="276"/>
      <c r="Q871" s="276"/>
      <c r="R871" s="276"/>
      <c r="S871" s="276"/>
      <c r="T871" s="276"/>
      <c r="U871" s="276"/>
      <c r="V871" s="276"/>
    </row>
    <row r="872" spans="1:22" ht="16.5" customHeight="1">
      <c r="A872" s="276"/>
      <c r="B872" s="276"/>
      <c r="C872" s="420"/>
      <c r="D872" s="276"/>
      <c r="E872" s="276"/>
      <c r="F872" s="276"/>
      <c r="G872" s="276"/>
      <c r="H872" s="276"/>
      <c r="I872" s="276"/>
      <c r="J872" s="276"/>
      <c r="K872" s="276"/>
      <c r="L872" s="276"/>
      <c r="M872" s="276"/>
      <c r="N872" s="276"/>
      <c r="O872" s="276"/>
      <c r="P872" s="276"/>
      <c r="Q872" s="276"/>
      <c r="R872" s="276"/>
      <c r="S872" s="276"/>
      <c r="T872" s="276"/>
      <c r="U872" s="276"/>
      <c r="V872" s="276"/>
    </row>
    <row r="873" spans="1:22" ht="16.5" customHeight="1">
      <c r="A873" s="276"/>
      <c r="B873" s="276"/>
      <c r="C873" s="420"/>
      <c r="D873" s="276"/>
      <c r="E873" s="276"/>
      <c r="F873" s="276"/>
      <c r="G873" s="276"/>
      <c r="H873" s="276"/>
      <c r="I873" s="276"/>
      <c r="J873" s="276"/>
      <c r="K873" s="276"/>
      <c r="L873" s="276"/>
      <c r="M873" s="276"/>
      <c r="N873" s="276"/>
      <c r="O873" s="276"/>
      <c r="P873" s="276"/>
      <c r="Q873" s="276"/>
      <c r="R873" s="276"/>
      <c r="S873" s="276"/>
      <c r="T873" s="276"/>
      <c r="U873" s="276"/>
      <c r="V873" s="276"/>
    </row>
    <row r="874" spans="1:22" ht="16.5" customHeight="1">
      <c r="A874" s="276"/>
      <c r="B874" s="276"/>
      <c r="C874" s="420"/>
      <c r="D874" s="276"/>
      <c r="E874" s="276"/>
      <c r="F874" s="276"/>
      <c r="G874" s="276"/>
      <c r="H874" s="276"/>
      <c r="I874" s="276"/>
      <c r="J874" s="276"/>
      <c r="K874" s="276"/>
      <c r="L874" s="276"/>
      <c r="M874" s="276"/>
      <c r="N874" s="276"/>
      <c r="O874" s="276"/>
      <c r="P874" s="276"/>
      <c r="Q874" s="276"/>
      <c r="R874" s="276"/>
      <c r="S874" s="276"/>
      <c r="T874" s="276"/>
      <c r="U874" s="276"/>
      <c r="V874" s="276"/>
    </row>
    <row r="875" spans="1:22" ht="16.5" customHeight="1">
      <c r="A875" s="276"/>
      <c r="B875" s="276"/>
      <c r="C875" s="420"/>
      <c r="D875" s="276"/>
      <c r="E875" s="276"/>
      <c r="F875" s="276"/>
      <c r="G875" s="276"/>
      <c r="H875" s="276"/>
      <c r="I875" s="276"/>
      <c r="J875" s="276"/>
      <c r="K875" s="276"/>
      <c r="L875" s="276"/>
      <c r="M875" s="276"/>
      <c r="N875" s="276"/>
      <c r="O875" s="276"/>
      <c r="P875" s="276"/>
      <c r="Q875" s="276"/>
      <c r="R875" s="276"/>
      <c r="S875" s="276"/>
      <c r="T875" s="276"/>
      <c r="U875" s="276"/>
      <c r="V875" s="276"/>
    </row>
    <row r="876" spans="1:22" ht="16.5" customHeight="1">
      <c r="A876" s="276"/>
      <c r="B876" s="276"/>
      <c r="C876" s="420"/>
      <c r="D876" s="276"/>
      <c r="E876" s="276"/>
      <c r="F876" s="276"/>
      <c r="G876" s="276"/>
      <c r="H876" s="276"/>
      <c r="I876" s="276"/>
      <c r="J876" s="276"/>
      <c r="K876" s="276"/>
      <c r="L876" s="276"/>
      <c r="M876" s="276"/>
      <c r="N876" s="276"/>
      <c r="O876" s="276"/>
      <c r="P876" s="276"/>
      <c r="Q876" s="276"/>
      <c r="R876" s="276"/>
      <c r="S876" s="276"/>
      <c r="T876" s="276"/>
      <c r="U876" s="276"/>
      <c r="V876" s="276"/>
    </row>
    <row r="877" spans="1:22" ht="16.5" customHeight="1">
      <c r="A877" s="276"/>
      <c r="B877" s="276"/>
      <c r="C877" s="420"/>
      <c r="D877" s="276"/>
      <c r="E877" s="276"/>
      <c r="F877" s="276"/>
      <c r="G877" s="276"/>
      <c r="H877" s="276"/>
      <c r="I877" s="276"/>
      <c r="J877" s="276"/>
      <c r="K877" s="276"/>
      <c r="L877" s="276"/>
      <c r="M877" s="276"/>
      <c r="N877" s="276"/>
      <c r="O877" s="276"/>
      <c r="P877" s="276"/>
      <c r="Q877" s="276"/>
      <c r="R877" s="276"/>
      <c r="S877" s="276"/>
      <c r="T877" s="276"/>
      <c r="U877" s="276"/>
      <c r="V877" s="276"/>
    </row>
    <row r="878" spans="1:22" ht="16.5" customHeight="1">
      <c r="A878" s="276"/>
      <c r="B878" s="276"/>
      <c r="C878" s="420"/>
      <c r="D878" s="276"/>
      <c r="E878" s="276"/>
      <c r="F878" s="276"/>
      <c r="G878" s="276"/>
      <c r="H878" s="276"/>
      <c r="I878" s="276"/>
      <c r="J878" s="276"/>
      <c r="K878" s="276"/>
      <c r="L878" s="276"/>
      <c r="M878" s="276"/>
      <c r="N878" s="276"/>
      <c r="O878" s="276"/>
      <c r="P878" s="276"/>
      <c r="Q878" s="276"/>
      <c r="R878" s="276"/>
      <c r="S878" s="276"/>
      <c r="T878" s="276"/>
      <c r="U878" s="276"/>
      <c r="V878" s="276"/>
    </row>
    <row r="879" spans="1:22" ht="16.5" customHeight="1">
      <c r="A879" s="276"/>
      <c r="B879" s="276"/>
      <c r="C879" s="420"/>
      <c r="D879" s="276"/>
      <c r="E879" s="276"/>
      <c r="F879" s="276"/>
      <c r="G879" s="276"/>
      <c r="H879" s="276"/>
      <c r="I879" s="276"/>
      <c r="J879" s="276"/>
      <c r="K879" s="276"/>
      <c r="L879" s="276"/>
      <c r="M879" s="276"/>
      <c r="N879" s="276"/>
      <c r="O879" s="276"/>
      <c r="P879" s="276"/>
      <c r="Q879" s="276"/>
      <c r="R879" s="276"/>
      <c r="S879" s="276"/>
      <c r="T879" s="276"/>
      <c r="U879" s="276"/>
      <c r="V879" s="276"/>
    </row>
    <row r="880" spans="1:22" ht="16.5" customHeight="1">
      <c r="A880" s="276"/>
      <c r="B880" s="276"/>
      <c r="C880" s="420"/>
      <c r="D880" s="276"/>
      <c r="E880" s="276"/>
      <c r="F880" s="276"/>
      <c r="G880" s="276"/>
      <c r="H880" s="276"/>
      <c r="I880" s="276"/>
      <c r="J880" s="276"/>
      <c r="K880" s="276"/>
      <c r="L880" s="276"/>
      <c r="M880" s="276"/>
      <c r="N880" s="276"/>
      <c r="O880" s="276"/>
      <c r="P880" s="276"/>
      <c r="Q880" s="276"/>
      <c r="R880" s="276"/>
      <c r="S880" s="276"/>
      <c r="T880" s="276"/>
      <c r="U880" s="276"/>
      <c r="V880" s="276"/>
    </row>
    <row r="881" spans="1:22" ht="16.5" customHeight="1">
      <c r="A881" s="276"/>
      <c r="B881" s="276"/>
      <c r="C881" s="420"/>
      <c r="D881" s="276"/>
      <c r="E881" s="276"/>
      <c r="F881" s="276"/>
      <c r="G881" s="276"/>
      <c r="H881" s="276"/>
      <c r="I881" s="276"/>
      <c r="J881" s="276"/>
      <c r="K881" s="276"/>
      <c r="L881" s="276"/>
      <c r="M881" s="276"/>
      <c r="N881" s="276"/>
      <c r="O881" s="276"/>
      <c r="P881" s="276"/>
      <c r="Q881" s="276"/>
      <c r="R881" s="276"/>
      <c r="S881" s="276"/>
      <c r="T881" s="276"/>
      <c r="U881" s="276"/>
      <c r="V881" s="276"/>
    </row>
    <row r="882" spans="1:22" ht="16.5" customHeight="1">
      <c r="A882" s="276"/>
      <c r="B882" s="276"/>
      <c r="C882" s="420"/>
      <c r="D882" s="276"/>
      <c r="E882" s="276"/>
      <c r="F882" s="276"/>
      <c r="G882" s="276"/>
      <c r="H882" s="276"/>
      <c r="I882" s="276"/>
      <c r="J882" s="276"/>
      <c r="K882" s="276"/>
      <c r="L882" s="276"/>
      <c r="M882" s="276"/>
      <c r="N882" s="276"/>
      <c r="O882" s="276"/>
      <c r="P882" s="276"/>
      <c r="Q882" s="276"/>
      <c r="R882" s="276"/>
      <c r="S882" s="276"/>
      <c r="T882" s="276"/>
      <c r="U882" s="276"/>
      <c r="V882" s="276"/>
    </row>
    <row r="883" spans="1:22" ht="16.5" customHeight="1">
      <c r="A883" s="276"/>
      <c r="B883" s="276"/>
      <c r="C883" s="420"/>
      <c r="D883" s="276"/>
      <c r="E883" s="276"/>
      <c r="F883" s="276"/>
      <c r="G883" s="276"/>
      <c r="H883" s="276"/>
      <c r="I883" s="276"/>
      <c r="J883" s="276"/>
      <c r="K883" s="276"/>
      <c r="L883" s="276"/>
      <c r="M883" s="276"/>
      <c r="N883" s="276"/>
      <c r="O883" s="276"/>
      <c r="P883" s="276"/>
      <c r="Q883" s="276"/>
      <c r="R883" s="276"/>
      <c r="S883" s="276"/>
      <c r="T883" s="276"/>
      <c r="U883" s="276"/>
      <c r="V883" s="276"/>
    </row>
    <row r="884" spans="1:22" ht="16.5" customHeight="1">
      <c r="A884" s="276"/>
      <c r="B884" s="276"/>
      <c r="C884" s="420"/>
      <c r="D884" s="276"/>
      <c r="E884" s="276"/>
      <c r="F884" s="276"/>
      <c r="G884" s="276"/>
      <c r="H884" s="276"/>
      <c r="I884" s="276"/>
      <c r="J884" s="276"/>
      <c r="K884" s="276"/>
      <c r="L884" s="276"/>
      <c r="M884" s="276"/>
      <c r="N884" s="276"/>
      <c r="O884" s="276"/>
      <c r="P884" s="276"/>
      <c r="Q884" s="276"/>
      <c r="R884" s="276"/>
      <c r="S884" s="276"/>
      <c r="T884" s="276"/>
      <c r="U884" s="276"/>
      <c r="V884" s="276"/>
    </row>
    <row r="885" spans="1:22" ht="16.5" customHeight="1">
      <c r="A885" s="276"/>
      <c r="B885" s="276"/>
      <c r="C885" s="420"/>
      <c r="D885" s="276"/>
      <c r="E885" s="276"/>
      <c r="F885" s="276"/>
      <c r="G885" s="276"/>
      <c r="H885" s="276"/>
      <c r="I885" s="276"/>
      <c r="J885" s="276"/>
      <c r="K885" s="276"/>
      <c r="L885" s="276"/>
      <c r="M885" s="276"/>
      <c r="N885" s="276"/>
      <c r="O885" s="276"/>
      <c r="P885" s="276"/>
      <c r="Q885" s="276"/>
      <c r="R885" s="276"/>
      <c r="S885" s="276"/>
      <c r="T885" s="276"/>
      <c r="U885" s="276"/>
      <c r="V885" s="276"/>
    </row>
    <row r="886" spans="1:22" ht="16.5" customHeight="1">
      <c r="A886" s="276"/>
      <c r="B886" s="276"/>
      <c r="C886" s="420"/>
      <c r="D886" s="276"/>
      <c r="E886" s="276"/>
      <c r="F886" s="276"/>
      <c r="G886" s="276"/>
      <c r="H886" s="276"/>
      <c r="I886" s="276"/>
      <c r="J886" s="276"/>
      <c r="K886" s="276"/>
      <c r="L886" s="276"/>
      <c r="M886" s="276"/>
      <c r="N886" s="276"/>
      <c r="O886" s="276"/>
      <c r="P886" s="276"/>
      <c r="Q886" s="276"/>
      <c r="R886" s="276"/>
      <c r="S886" s="276"/>
      <c r="T886" s="276"/>
      <c r="U886" s="276"/>
      <c r="V886" s="276"/>
    </row>
    <row r="887" spans="1:22" ht="16.5" customHeight="1">
      <c r="A887" s="276"/>
      <c r="B887" s="276"/>
      <c r="C887" s="420"/>
      <c r="D887" s="276"/>
      <c r="E887" s="276"/>
      <c r="F887" s="276"/>
      <c r="G887" s="276"/>
      <c r="H887" s="276"/>
      <c r="I887" s="276"/>
      <c r="J887" s="276"/>
      <c r="K887" s="276"/>
      <c r="L887" s="276"/>
      <c r="M887" s="276"/>
      <c r="N887" s="276"/>
      <c r="O887" s="276"/>
      <c r="P887" s="276"/>
      <c r="Q887" s="276"/>
      <c r="R887" s="276"/>
      <c r="S887" s="276"/>
      <c r="T887" s="276"/>
      <c r="U887" s="276"/>
      <c r="V887" s="276"/>
    </row>
    <row r="888" spans="1:22" ht="16.5" customHeight="1">
      <c r="A888" s="276"/>
      <c r="B888" s="276"/>
      <c r="C888" s="420"/>
      <c r="D888" s="276"/>
      <c r="E888" s="276"/>
      <c r="F888" s="276"/>
      <c r="G888" s="276"/>
      <c r="H888" s="276"/>
      <c r="I888" s="276"/>
      <c r="J888" s="276"/>
      <c r="K888" s="276"/>
      <c r="L888" s="276"/>
      <c r="M888" s="276"/>
      <c r="N888" s="276"/>
      <c r="O888" s="276"/>
      <c r="P888" s="276"/>
      <c r="Q888" s="276"/>
      <c r="R888" s="276"/>
      <c r="S888" s="276"/>
      <c r="T888" s="276"/>
      <c r="U888" s="276"/>
      <c r="V888" s="276"/>
    </row>
    <row r="889" spans="1:22" ht="16.5" customHeight="1">
      <c r="A889" s="276"/>
      <c r="B889" s="276"/>
      <c r="C889" s="420"/>
      <c r="D889" s="276"/>
      <c r="E889" s="276"/>
      <c r="F889" s="276"/>
      <c r="G889" s="276"/>
      <c r="H889" s="276"/>
      <c r="I889" s="276"/>
      <c r="J889" s="276"/>
      <c r="K889" s="276"/>
      <c r="L889" s="276"/>
      <c r="M889" s="276"/>
      <c r="N889" s="276"/>
      <c r="O889" s="276"/>
      <c r="P889" s="276"/>
      <c r="Q889" s="276"/>
      <c r="R889" s="276"/>
      <c r="S889" s="276"/>
      <c r="T889" s="276"/>
      <c r="U889" s="276"/>
      <c r="V889" s="276"/>
    </row>
    <row r="890" spans="1:22" ht="16.5" customHeight="1">
      <c r="A890" s="276"/>
      <c r="B890" s="276"/>
      <c r="C890" s="420"/>
      <c r="D890" s="276"/>
      <c r="E890" s="276"/>
      <c r="F890" s="276"/>
      <c r="G890" s="276"/>
      <c r="H890" s="276"/>
      <c r="I890" s="276"/>
      <c r="J890" s="276"/>
      <c r="K890" s="276"/>
      <c r="L890" s="276"/>
      <c r="M890" s="276"/>
      <c r="N890" s="276"/>
      <c r="O890" s="276"/>
      <c r="P890" s="276"/>
      <c r="Q890" s="276"/>
      <c r="R890" s="276"/>
      <c r="S890" s="276"/>
      <c r="T890" s="276"/>
      <c r="U890" s="276"/>
      <c r="V890" s="276"/>
    </row>
    <row r="891" spans="1:22" ht="16.5" customHeight="1">
      <c r="A891" s="276"/>
      <c r="B891" s="276"/>
      <c r="C891" s="420"/>
      <c r="D891" s="276"/>
      <c r="E891" s="276"/>
      <c r="F891" s="276"/>
      <c r="G891" s="276"/>
      <c r="H891" s="276"/>
      <c r="I891" s="276"/>
      <c r="J891" s="276"/>
      <c r="K891" s="276"/>
      <c r="L891" s="276"/>
      <c r="M891" s="276"/>
      <c r="N891" s="276"/>
      <c r="O891" s="276"/>
      <c r="P891" s="276"/>
      <c r="Q891" s="276"/>
      <c r="R891" s="276"/>
      <c r="S891" s="276"/>
      <c r="T891" s="276"/>
      <c r="U891" s="276"/>
      <c r="V891" s="276"/>
    </row>
    <row r="892" spans="1:22" ht="16.5" customHeight="1">
      <c r="A892" s="276"/>
      <c r="B892" s="276"/>
      <c r="C892" s="420"/>
      <c r="D892" s="276"/>
      <c r="E892" s="276"/>
      <c r="F892" s="276"/>
      <c r="G892" s="276"/>
      <c r="H892" s="276"/>
      <c r="I892" s="276"/>
      <c r="J892" s="276"/>
      <c r="K892" s="276"/>
      <c r="L892" s="276"/>
      <c r="M892" s="276"/>
      <c r="N892" s="276"/>
      <c r="O892" s="276"/>
      <c r="P892" s="276"/>
      <c r="Q892" s="276"/>
      <c r="R892" s="276"/>
      <c r="S892" s="276"/>
      <c r="T892" s="276"/>
      <c r="U892" s="276"/>
      <c r="V892" s="276"/>
    </row>
    <row r="893" spans="1:22" ht="16.5" customHeight="1">
      <c r="A893" s="276"/>
      <c r="B893" s="276"/>
      <c r="C893" s="420"/>
      <c r="D893" s="276"/>
      <c r="E893" s="276"/>
      <c r="F893" s="276"/>
      <c r="G893" s="276"/>
      <c r="H893" s="276"/>
      <c r="I893" s="276"/>
      <c r="J893" s="276"/>
      <c r="K893" s="276"/>
      <c r="L893" s="276"/>
      <c r="M893" s="276"/>
      <c r="N893" s="276"/>
      <c r="O893" s="276"/>
      <c r="P893" s="276"/>
      <c r="Q893" s="276"/>
      <c r="R893" s="276"/>
      <c r="S893" s="276"/>
      <c r="T893" s="276"/>
      <c r="U893" s="276"/>
      <c r="V893" s="276"/>
    </row>
    <row r="894" spans="1:22" ht="16.5" customHeight="1">
      <c r="A894" s="276"/>
      <c r="B894" s="276"/>
      <c r="C894" s="420"/>
      <c r="D894" s="276"/>
      <c r="E894" s="276"/>
      <c r="F894" s="276"/>
      <c r="G894" s="276"/>
      <c r="H894" s="276"/>
      <c r="I894" s="276"/>
      <c r="J894" s="276"/>
      <c r="K894" s="276"/>
      <c r="L894" s="276"/>
      <c r="M894" s="276"/>
      <c r="N894" s="276"/>
      <c r="O894" s="276"/>
      <c r="P894" s="276"/>
      <c r="Q894" s="276"/>
      <c r="R894" s="276"/>
      <c r="S894" s="276"/>
      <c r="T894" s="276"/>
      <c r="U894" s="276"/>
      <c r="V894" s="276"/>
    </row>
    <row r="895" spans="1:22" ht="16.5" customHeight="1">
      <c r="A895" s="276"/>
      <c r="B895" s="276"/>
      <c r="C895" s="420"/>
      <c r="D895" s="276"/>
      <c r="E895" s="276"/>
      <c r="F895" s="276"/>
      <c r="G895" s="276"/>
      <c r="H895" s="276"/>
      <c r="I895" s="276"/>
      <c r="J895" s="276"/>
      <c r="K895" s="276"/>
      <c r="L895" s="276"/>
      <c r="M895" s="276"/>
      <c r="N895" s="276"/>
      <c r="O895" s="276"/>
      <c r="P895" s="276"/>
      <c r="Q895" s="276"/>
      <c r="R895" s="276"/>
      <c r="S895" s="276"/>
      <c r="T895" s="276"/>
      <c r="U895" s="276"/>
      <c r="V895" s="276"/>
    </row>
    <row r="896" spans="1:22" ht="16.5" customHeight="1">
      <c r="A896" s="276"/>
      <c r="B896" s="276"/>
      <c r="C896" s="420"/>
      <c r="D896" s="276"/>
      <c r="E896" s="276"/>
      <c r="F896" s="276"/>
      <c r="G896" s="276"/>
      <c r="H896" s="276"/>
      <c r="I896" s="276"/>
      <c r="J896" s="276"/>
      <c r="K896" s="276"/>
      <c r="L896" s="276"/>
      <c r="M896" s="276"/>
      <c r="N896" s="276"/>
      <c r="O896" s="276"/>
      <c r="P896" s="276"/>
      <c r="Q896" s="276"/>
      <c r="R896" s="276"/>
      <c r="S896" s="276"/>
      <c r="T896" s="276"/>
      <c r="U896" s="276"/>
      <c r="V896" s="276"/>
    </row>
    <row r="897" spans="1:22" ht="16.5" customHeight="1">
      <c r="A897" s="276"/>
      <c r="B897" s="276"/>
      <c r="C897" s="420"/>
      <c r="D897" s="276"/>
      <c r="E897" s="276"/>
      <c r="F897" s="276"/>
      <c r="G897" s="276"/>
      <c r="H897" s="276"/>
      <c r="I897" s="276"/>
      <c r="J897" s="276"/>
      <c r="K897" s="276"/>
      <c r="L897" s="276"/>
      <c r="M897" s="276"/>
      <c r="N897" s="276"/>
      <c r="O897" s="276"/>
      <c r="P897" s="276"/>
      <c r="Q897" s="276"/>
      <c r="R897" s="276"/>
      <c r="S897" s="276"/>
      <c r="T897" s="276"/>
      <c r="U897" s="276"/>
      <c r="V897" s="276"/>
    </row>
    <row r="898" spans="1:22" ht="16.5" customHeight="1">
      <c r="A898" s="276"/>
      <c r="B898" s="276"/>
      <c r="C898" s="420"/>
      <c r="D898" s="276"/>
      <c r="E898" s="276"/>
      <c r="F898" s="276"/>
      <c r="G898" s="276"/>
      <c r="H898" s="276"/>
      <c r="I898" s="276"/>
      <c r="J898" s="276"/>
      <c r="K898" s="276"/>
      <c r="L898" s="276"/>
      <c r="M898" s="276"/>
      <c r="N898" s="276"/>
      <c r="O898" s="276"/>
      <c r="P898" s="276"/>
      <c r="Q898" s="276"/>
      <c r="R898" s="276"/>
      <c r="S898" s="276"/>
      <c r="T898" s="276"/>
      <c r="U898" s="276"/>
      <c r="V898" s="276"/>
    </row>
    <row r="899" spans="1:22" ht="16.5" customHeight="1">
      <c r="A899" s="276"/>
      <c r="B899" s="276"/>
      <c r="C899" s="420"/>
      <c r="D899" s="276"/>
      <c r="E899" s="276"/>
      <c r="F899" s="276"/>
      <c r="G899" s="276"/>
      <c r="H899" s="276"/>
      <c r="I899" s="276"/>
      <c r="J899" s="276"/>
      <c r="K899" s="276"/>
      <c r="L899" s="276"/>
      <c r="M899" s="276"/>
      <c r="N899" s="276"/>
      <c r="O899" s="276"/>
      <c r="P899" s="276"/>
      <c r="Q899" s="276"/>
      <c r="R899" s="276"/>
      <c r="S899" s="276"/>
      <c r="T899" s="276"/>
      <c r="U899" s="276"/>
      <c r="V899" s="276"/>
    </row>
    <row r="900" spans="1:22" ht="16.5" customHeight="1">
      <c r="A900" s="276"/>
      <c r="B900" s="276"/>
      <c r="C900" s="420"/>
      <c r="D900" s="276"/>
      <c r="E900" s="276"/>
      <c r="F900" s="276"/>
      <c r="G900" s="276"/>
      <c r="H900" s="276"/>
      <c r="I900" s="276"/>
      <c r="J900" s="276"/>
      <c r="K900" s="276"/>
      <c r="L900" s="276"/>
      <c r="M900" s="276"/>
      <c r="N900" s="276"/>
      <c r="O900" s="276"/>
      <c r="P900" s="276"/>
      <c r="Q900" s="276"/>
      <c r="R900" s="276"/>
      <c r="S900" s="276"/>
      <c r="T900" s="276"/>
      <c r="U900" s="276"/>
      <c r="V900" s="276"/>
    </row>
    <row r="901" spans="1:22" ht="16.5" customHeight="1">
      <c r="A901" s="276"/>
      <c r="B901" s="276"/>
      <c r="C901" s="420"/>
      <c r="D901" s="276"/>
      <c r="E901" s="276"/>
      <c r="F901" s="276"/>
      <c r="G901" s="276"/>
      <c r="H901" s="276"/>
      <c r="I901" s="276"/>
      <c r="J901" s="276"/>
      <c r="K901" s="276"/>
      <c r="L901" s="276"/>
      <c r="M901" s="276"/>
      <c r="N901" s="276"/>
      <c r="O901" s="276"/>
      <c r="P901" s="276"/>
      <c r="Q901" s="276"/>
      <c r="R901" s="276"/>
      <c r="S901" s="276"/>
      <c r="T901" s="276"/>
      <c r="U901" s="276"/>
      <c r="V901" s="276"/>
    </row>
    <row r="902" spans="1:22" ht="16.5" customHeight="1">
      <c r="A902" s="276"/>
      <c r="B902" s="276"/>
      <c r="C902" s="420"/>
      <c r="D902" s="276"/>
      <c r="E902" s="276"/>
      <c r="F902" s="276"/>
      <c r="G902" s="276"/>
      <c r="H902" s="276"/>
      <c r="I902" s="276"/>
      <c r="J902" s="276"/>
      <c r="K902" s="276"/>
      <c r="L902" s="276"/>
      <c r="M902" s="276"/>
      <c r="N902" s="276"/>
      <c r="O902" s="276"/>
      <c r="P902" s="276"/>
      <c r="Q902" s="276"/>
      <c r="R902" s="276"/>
      <c r="S902" s="276"/>
      <c r="T902" s="276"/>
      <c r="U902" s="276"/>
      <c r="V902" s="276"/>
    </row>
    <row r="903" spans="1:22" ht="16.5" customHeight="1">
      <c r="A903" s="276"/>
      <c r="B903" s="276"/>
      <c r="C903" s="420"/>
      <c r="D903" s="276"/>
      <c r="E903" s="276"/>
      <c r="F903" s="276"/>
      <c r="G903" s="276"/>
      <c r="H903" s="276"/>
      <c r="I903" s="276"/>
      <c r="J903" s="276"/>
      <c r="K903" s="276"/>
      <c r="L903" s="276"/>
      <c r="M903" s="276"/>
      <c r="N903" s="276"/>
      <c r="O903" s="276"/>
      <c r="P903" s="276"/>
      <c r="Q903" s="276"/>
      <c r="R903" s="276"/>
      <c r="S903" s="276"/>
      <c r="T903" s="276"/>
      <c r="U903" s="276"/>
      <c r="V903" s="276"/>
    </row>
    <row r="904" spans="1:22" ht="16.5" customHeight="1">
      <c r="A904" s="276"/>
      <c r="B904" s="276"/>
      <c r="C904" s="420"/>
      <c r="D904" s="276"/>
      <c r="E904" s="276"/>
      <c r="F904" s="276"/>
      <c r="G904" s="276"/>
      <c r="H904" s="276"/>
      <c r="I904" s="276"/>
      <c r="J904" s="276"/>
      <c r="K904" s="276"/>
      <c r="L904" s="276"/>
      <c r="M904" s="276"/>
      <c r="N904" s="276"/>
      <c r="O904" s="276"/>
      <c r="P904" s="276"/>
      <c r="Q904" s="276"/>
      <c r="R904" s="276"/>
      <c r="S904" s="276"/>
      <c r="T904" s="276"/>
      <c r="U904" s="276"/>
      <c r="V904" s="276"/>
    </row>
    <row r="905" spans="1:22" ht="16.5" customHeight="1">
      <c r="A905" s="276"/>
      <c r="B905" s="276"/>
      <c r="C905" s="420"/>
      <c r="D905" s="276"/>
      <c r="E905" s="276"/>
      <c r="F905" s="276"/>
      <c r="G905" s="276"/>
      <c r="H905" s="276"/>
      <c r="I905" s="276"/>
      <c r="J905" s="276"/>
      <c r="K905" s="276"/>
      <c r="L905" s="276"/>
      <c r="M905" s="276"/>
      <c r="N905" s="276"/>
      <c r="O905" s="276"/>
      <c r="P905" s="276"/>
      <c r="Q905" s="276"/>
      <c r="R905" s="276"/>
      <c r="S905" s="276"/>
      <c r="T905" s="276"/>
      <c r="U905" s="276"/>
      <c r="V905" s="276"/>
    </row>
    <row r="906" spans="1:22" ht="16.5" customHeight="1">
      <c r="A906" s="276"/>
      <c r="B906" s="276"/>
      <c r="C906" s="420"/>
      <c r="D906" s="276"/>
      <c r="E906" s="276"/>
      <c r="F906" s="276"/>
      <c r="G906" s="276"/>
      <c r="H906" s="276"/>
      <c r="I906" s="276"/>
      <c r="J906" s="276"/>
      <c r="K906" s="276"/>
      <c r="L906" s="276"/>
      <c r="M906" s="276"/>
      <c r="N906" s="276"/>
      <c r="O906" s="276"/>
      <c r="P906" s="276"/>
      <c r="Q906" s="276"/>
      <c r="R906" s="276"/>
      <c r="S906" s="276"/>
      <c r="T906" s="276"/>
      <c r="U906" s="276"/>
      <c r="V906" s="276"/>
    </row>
    <row r="907" spans="1:22" ht="16.5" customHeight="1">
      <c r="A907" s="276"/>
      <c r="B907" s="276"/>
      <c r="C907" s="420"/>
      <c r="D907" s="276"/>
      <c r="E907" s="276"/>
      <c r="F907" s="276"/>
      <c r="G907" s="276"/>
      <c r="H907" s="276"/>
      <c r="I907" s="276"/>
      <c r="J907" s="276"/>
      <c r="K907" s="276"/>
      <c r="L907" s="276"/>
      <c r="M907" s="276"/>
      <c r="N907" s="276"/>
      <c r="O907" s="276"/>
      <c r="P907" s="276"/>
      <c r="Q907" s="276"/>
      <c r="R907" s="276"/>
      <c r="S907" s="276"/>
      <c r="T907" s="276"/>
      <c r="U907" s="276"/>
      <c r="V907" s="276"/>
    </row>
    <row r="908" spans="1:22" ht="16.5" customHeight="1">
      <c r="A908" s="276"/>
      <c r="B908" s="276"/>
      <c r="C908" s="420"/>
      <c r="D908" s="276"/>
      <c r="E908" s="276"/>
      <c r="F908" s="276"/>
      <c r="G908" s="276"/>
      <c r="H908" s="276"/>
      <c r="I908" s="276"/>
      <c r="J908" s="276"/>
      <c r="K908" s="276"/>
      <c r="L908" s="276"/>
      <c r="M908" s="276"/>
      <c r="N908" s="276"/>
      <c r="O908" s="276"/>
      <c r="P908" s="276"/>
      <c r="Q908" s="276"/>
      <c r="R908" s="276"/>
      <c r="S908" s="276"/>
      <c r="T908" s="276"/>
      <c r="U908" s="276"/>
      <c r="V908" s="276"/>
    </row>
    <row r="909" spans="1:22" ht="16.5" customHeight="1">
      <c r="A909" s="276"/>
      <c r="B909" s="276"/>
      <c r="C909" s="420"/>
      <c r="D909" s="276"/>
      <c r="E909" s="276"/>
      <c r="F909" s="276"/>
      <c r="G909" s="276"/>
      <c r="H909" s="276"/>
      <c r="I909" s="276"/>
      <c r="J909" s="276"/>
      <c r="K909" s="276"/>
      <c r="L909" s="276"/>
      <c r="M909" s="276"/>
      <c r="N909" s="276"/>
      <c r="O909" s="276"/>
      <c r="P909" s="276"/>
      <c r="Q909" s="276"/>
      <c r="R909" s="276"/>
      <c r="S909" s="276"/>
      <c r="T909" s="276"/>
      <c r="U909" s="276"/>
      <c r="V909" s="276"/>
    </row>
    <row r="910" spans="1:22" ht="16.5" customHeight="1">
      <c r="A910" s="276"/>
      <c r="B910" s="276"/>
      <c r="C910" s="420"/>
      <c r="D910" s="276"/>
      <c r="E910" s="276"/>
      <c r="F910" s="276"/>
      <c r="G910" s="276"/>
      <c r="H910" s="276"/>
      <c r="I910" s="276"/>
      <c r="J910" s="276"/>
      <c r="K910" s="276"/>
      <c r="L910" s="276"/>
      <c r="M910" s="276"/>
      <c r="N910" s="276"/>
      <c r="O910" s="276"/>
      <c r="P910" s="276"/>
      <c r="Q910" s="276"/>
      <c r="R910" s="276"/>
      <c r="S910" s="276"/>
      <c r="T910" s="276"/>
      <c r="U910" s="276"/>
      <c r="V910" s="276"/>
    </row>
    <row r="911" spans="1:22" ht="16.5" customHeight="1">
      <c r="A911" s="276"/>
      <c r="B911" s="276"/>
      <c r="C911" s="420"/>
      <c r="D911" s="276"/>
      <c r="E911" s="276"/>
      <c r="F911" s="276"/>
      <c r="G911" s="276"/>
      <c r="H911" s="276"/>
      <c r="I911" s="276"/>
      <c r="J911" s="276"/>
      <c r="K911" s="276"/>
      <c r="L911" s="276"/>
      <c r="M911" s="276"/>
      <c r="N911" s="276"/>
      <c r="O911" s="276"/>
      <c r="P911" s="276"/>
      <c r="Q911" s="276"/>
      <c r="R911" s="276"/>
      <c r="S911" s="276"/>
      <c r="T911" s="276"/>
      <c r="U911" s="276"/>
      <c r="V911" s="276"/>
    </row>
    <row r="912" spans="1:22" ht="16.5" customHeight="1">
      <c r="A912" s="276"/>
      <c r="B912" s="276"/>
      <c r="C912" s="420"/>
      <c r="D912" s="276"/>
      <c r="E912" s="276"/>
      <c r="F912" s="276"/>
      <c r="G912" s="276"/>
      <c r="H912" s="276"/>
      <c r="I912" s="276"/>
      <c r="J912" s="276"/>
      <c r="K912" s="276"/>
      <c r="L912" s="276"/>
      <c r="M912" s="276"/>
      <c r="N912" s="276"/>
      <c r="O912" s="276"/>
      <c r="P912" s="276"/>
      <c r="Q912" s="276"/>
      <c r="R912" s="276"/>
      <c r="S912" s="276"/>
      <c r="T912" s="276"/>
      <c r="U912" s="276"/>
      <c r="V912" s="276"/>
    </row>
    <row r="913" spans="1:22" ht="16.5" customHeight="1">
      <c r="A913" s="276"/>
      <c r="B913" s="276"/>
      <c r="C913" s="420"/>
      <c r="D913" s="276"/>
      <c r="E913" s="276"/>
      <c r="F913" s="276"/>
      <c r="G913" s="276"/>
      <c r="H913" s="276"/>
      <c r="I913" s="276"/>
      <c r="J913" s="276"/>
      <c r="K913" s="276"/>
      <c r="L913" s="276"/>
      <c r="M913" s="276"/>
      <c r="N913" s="276"/>
      <c r="O913" s="276"/>
      <c r="P913" s="276"/>
      <c r="Q913" s="276"/>
      <c r="R913" s="276"/>
      <c r="S913" s="276"/>
      <c r="T913" s="276"/>
      <c r="U913" s="276"/>
      <c r="V913" s="276"/>
    </row>
    <row r="914" spans="1:22" ht="16.5" customHeight="1">
      <c r="A914" s="276"/>
      <c r="B914" s="276"/>
      <c r="C914" s="420"/>
      <c r="D914" s="276"/>
      <c r="E914" s="276"/>
      <c r="F914" s="276"/>
      <c r="G914" s="276"/>
      <c r="H914" s="276"/>
      <c r="I914" s="276"/>
      <c r="J914" s="276"/>
      <c r="K914" s="276"/>
      <c r="L914" s="276"/>
      <c r="M914" s="276"/>
      <c r="N914" s="276"/>
      <c r="O914" s="276"/>
      <c r="P914" s="276"/>
      <c r="Q914" s="276"/>
      <c r="R914" s="276"/>
      <c r="S914" s="276"/>
      <c r="T914" s="276"/>
      <c r="U914" s="276"/>
      <c r="V914" s="276"/>
    </row>
    <row r="915" spans="1:22" ht="16.5" customHeight="1">
      <c r="A915" s="276"/>
      <c r="B915" s="276"/>
      <c r="C915" s="420"/>
      <c r="D915" s="276"/>
      <c r="E915" s="276"/>
      <c r="F915" s="276"/>
      <c r="G915" s="276"/>
      <c r="H915" s="276"/>
      <c r="I915" s="276"/>
      <c r="J915" s="276"/>
      <c r="K915" s="276"/>
      <c r="L915" s="276"/>
      <c r="M915" s="276"/>
      <c r="N915" s="276"/>
      <c r="O915" s="276"/>
      <c r="P915" s="276"/>
      <c r="Q915" s="276"/>
      <c r="R915" s="276"/>
      <c r="S915" s="276"/>
      <c r="T915" s="276"/>
      <c r="U915" s="276"/>
      <c r="V915" s="276"/>
    </row>
    <row r="916" spans="1:22" ht="16.5" customHeight="1">
      <c r="A916" s="276"/>
      <c r="B916" s="276"/>
      <c r="C916" s="420"/>
      <c r="D916" s="276"/>
      <c r="E916" s="276"/>
      <c r="F916" s="276"/>
      <c r="G916" s="276"/>
      <c r="H916" s="276"/>
      <c r="I916" s="276"/>
      <c r="J916" s="276"/>
      <c r="K916" s="276"/>
      <c r="L916" s="276"/>
      <c r="M916" s="276"/>
      <c r="N916" s="276"/>
      <c r="O916" s="276"/>
      <c r="P916" s="276"/>
      <c r="Q916" s="276"/>
      <c r="R916" s="276"/>
      <c r="S916" s="276"/>
      <c r="T916" s="276"/>
      <c r="U916" s="276"/>
      <c r="V916" s="276"/>
    </row>
    <row r="917" spans="1:22" ht="16.5" customHeight="1">
      <c r="A917" s="276"/>
      <c r="B917" s="276"/>
      <c r="C917" s="420"/>
      <c r="D917" s="276"/>
      <c r="E917" s="276"/>
      <c r="F917" s="276"/>
      <c r="G917" s="276"/>
      <c r="H917" s="276"/>
      <c r="I917" s="276"/>
      <c r="J917" s="276"/>
      <c r="K917" s="276"/>
      <c r="L917" s="276"/>
      <c r="M917" s="276"/>
      <c r="N917" s="276"/>
      <c r="O917" s="276"/>
      <c r="P917" s="276"/>
      <c r="Q917" s="276"/>
      <c r="R917" s="276"/>
      <c r="S917" s="276"/>
      <c r="T917" s="276"/>
      <c r="U917" s="276"/>
      <c r="V917" s="276"/>
    </row>
    <row r="918" spans="1:22" ht="16.5" customHeight="1">
      <c r="A918" s="276"/>
      <c r="B918" s="276"/>
      <c r="C918" s="420"/>
      <c r="D918" s="276"/>
      <c r="E918" s="276"/>
      <c r="F918" s="276"/>
      <c r="G918" s="276"/>
      <c r="H918" s="276"/>
      <c r="I918" s="276"/>
      <c r="J918" s="276"/>
      <c r="K918" s="276"/>
      <c r="L918" s="276"/>
      <c r="M918" s="276"/>
      <c r="N918" s="276"/>
      <c r="O918" s="276"/>
      <c r="P918" s="276"/>
      <c r="Q918" s="276"/>
      <c r="R918" s="276"/>
      <c r="S918" s="276"/>
      <c r="T918" s="276"/>
      <c r="U918" s="276"/>
      <c r="V918" s="276"/>
    </row>
    <row r="919" spans="1:22" ht="16.5" customHeight="1">
      <c r="A919" s="276"/>
      <c r="B919" s="276"/>
      <c r="C919" s="420"/>
      <c r="D919" s="276"/>
      <c r="E919" s="276"/>
      <c r="F919" s="276"/>
      <c r="G919" s="276"/>
      <c r="H919" s="276"/>
      <c r="I919" s="276"/>
      <c r="J919" s="276"/>
      <c r="K919" s="276"/>
      <c r="L919" s="276"/>
      <c r="M919" s="276"/>
      <c r="N919" s="276"/>
      <c r="O919" s="276"/>
      <c r="P919" s="276"/>
      <c r="Q919" s="276"/>
      <c r="R919" s="276"/>
      <c r="S919" s="276"/>
      <c r="T919" s="276"/>
      <c r="U919" s="276"/>
      <c r="V919" s="276"/>
    </row>
    <row r="920" spans="1:22" ht="16.5" customHeight="1">
      <c r="A920" s="276"/>
      <c r="B920" s="276"/>
      <c r="C920" s="420"/>
      <c r="D920" s="276"/>
      <c r="E920" s="276"/>
      <c r="F920" s="276"/>
      <c r="G920" s="276"/>
      <c r="H920" s="276"/>
      <c r="I920" s="276"/>
      <c r="J920" s="276"/>
      <c r="K920" s="276"/>
      <c r="L920" s="276"/>
      <c r="M920" s="276"/>
      <c r="N920" s="276"/>
      <c r="O920" s="276"/>
      <c r="P920" s="276"/>
      <c r="Q920" s="276"/>
      <c r="R920" s="276"/>
      <c r="S920" s="276"/>
      <c r="T920" s="276"/>
      <c r="U920" s="276"/>
      <c r="V920" s="276"/>
    </row>
    <row r="921" spans="1:22" ht="16.5" customHeight="1">
      <c r="A921" s="276"/>
      <c r="B921" s="276"/>
      <c r="C921" s="420"/>
      <c r="D921" s="276"/>
      <c r="E921" s="276"/>
      <c r="F921" s="276"/>
      <c r="G921" s="276"/>
      <c r="H921" s="276"/>
      <c r="I921" s="276"/>
      <c r="J921" s="276"/>
      <c r="K921" s="276"/>
      <c r="L921" s="276"/>
      <c r="M921" s="276"/>
      <c r="N921" s="276"/>
      <c r="O921" s="276"/>
      <c r="P921" s="276"/>
      <c r="Q921" s="276"/>
      <c r="R921" s="276"/>
      <c r="S921" s="276"/>
      <c r="T921" s="276"/>
      <c r="U921" s="276"/>
      <c r="V921" s="276"/>
    </row>
    <row r="922" spans="1:22" ht="16.5" customHeight="1">
      <c r="A922" s="276"/>
      <c r="B922" s="276"/>
      <c r="C922" s="420"/>
      <c r="D922" s="276"/>
      <c r="E922" s="276"/>
      <c r="F922" s="276"/>
      <c r="G922" s="276"/>
      <c r="H922" s="276"/>
      <c r="I922" s="276"/>
      <c r="J922" s="276"/>
      <c r="K922" s="276"/>
      <c r="L922" s="276"/>
      <c r="M922" s="276"/>
      <c r="N922" s="276"/>
      <c r="O922" s="276"/>
      <c r="P922" s="276"/>
      <c r="Q922" s="276"/>
      <c r="R922" s="276"/>
      <c r="S922" s="276"/>
      <c r="T922" s="276"/>
      <c r="U922" s="276"/>
      <c r="V922" s="276"/>
    </row>
    <row r="923" spans="1:22" ht="16.5" customHeight="1">
      <c r="A923" s="276"/>
      <c r="B923" s="276"/>
      <c r="C923" s="420"/>
      <c r="D923" s="276"/>
      <c r="E923" s="276"/>
      <c r="F923" s="276"/>
      <c r="G923" s="276"/>
      <c r="H923" s="276"/>
      <c r="I923" s="276"/>
      <c r="J923" s="276"/>
      <c r="K923" s="276"/>
      <c r="L923" s="276"/>
      <c r="M923" s="276"/>
      <c r="N923" s="276"/>
      <c r="O923" s="276"/>
      <c r="P923" s="276"/>
      <c r="Q923" s="276"/>
      <c r="R923" s="276"/>
      <c r="S923" s="276"/>
      <c r="T923" s="276"/>
      <c r="U923" s="276"/>
      <c r="V923" s="276"/>
    </row>
    <row r="924" spans="1:22" ht="16.5" customHeight="1">
      <c r="A924" s="276"/>
      <c r="B924" s="276"/>
      <c r="C924" s="420"/>
      <c r="D924" s="276"/>
      <c r="E924" s="276"/>
      <c r="F924" s="276"/>
      <c r="G924" s="276"/>
      <c r="H924" s="276"/>
      <c r="I924" s="276"/>
      <c r="J924" s="276"/>
      <c r="K924" s="276"/>
      <c r="L924" s="276"/>
      <c r="M924" s="276"/>
      <c r="N924" s="276"/>
      <c r="O924" s="276"/>
      <c r="P924" s="276"/>
      <c r="Q924" s="276"/>
      <c r="R924" s="276"/>
      <c r="S924" s="276"/>
      <c r="T924" s="276"/>
      <c r="U924" s="276"/>
      <c r="V924" s="276"/>
    </row>
    <row r="925" spans="1:22" ht="16.5" customHeight="1">
      <c r="A925" s="276"/>
      <c r="B925" s="276"/>
      <c r="C925" s="420"/>
      <c r="D925" s="276"/>
      <c r="E925" s="276"/>
      <c r="F925" s="276"/>
      <c r="G925" s="276"/>
      <c r="H925" s="276"/>
      <c r="I925" s="276"/>
      <c r="J925" s="276"/>
      <c r="K925" s="276"/>
      <c r="L925" s="276"/>
      <c r="M925" s="276"/>
      <c r="N925" s="276"/>
      <c r="O925" s="276"/>
      <c r="P925" s="276"/>
      <c r="Q925" s="276"/>
      <c r="R925" s="276"/>
      <c r="S925" s="276"/>
      <c r="T925" s="276"/>
      <c r="U925" s="276"/>
      <c r="V925" s="276"/>
    </row>
    <row r="926" spans="1:22" ht="16.5" customHeight="1">
      <c r="A926" s="276"/>
      <c r="B926" s="276"/>
      <c r="C926" s="420"/>
      <c r="D926" s="276"/>
      <c r="E926" s="276"/>
      <c r="F926" s="276"/>
      <c r="G926" s="276"/>
      <c r="H926" s="276"/>
      <c r="I926" s="276"/>
      <c r="J926" s="276"/>
      <c r="K926" s="276"/>
      <c r="L926" s="276"/>
      <c r="M926" s="276"/>
      <c r="N926" s="276"/>
      <c r="O926" s="276"/>
      <c r="P926" s="276"/>
      <c r="Q926" s="276"/>
      <c r="R926" s="276"/>
      <c r="S926" s="276"/>
      <c r="T926" s="276"/>
      <c r="U926" s="276"/>
      <c r="V926" s="276"/>
    </row>
    <row r="927" spans="1:22" ht="16.5" customHeight="1">
      <c r="A927" s="276"/>
      <c r="B927" s="276"/>
      <c r="C927" s="420"/>
      <c r="D927" s="276"/>
      <c r="E927" s="276"/>
      <c r="F927" s="276"/>
      <c r="G927" s="276"/>
      <c r="H927" s="276"/>
      <c r="I927" s="276"/>
      <c r="J927" s="276"/>
      <c r="K927" s="276"/>
      <c r="L927" s="276"/>
      <c r="M927" s="276"/>
      <c r="N927" s="276"/>
      <c r="O927" s="276"/>
      <c r="P927" s="276"/>
      <c r="Q927" s="276"/>
      <c r="R927" s="276"/>
      <c r="S927" s="276"/>
      <c r="T927" s="276"/>
      <c r="U927" s="276"/>
      <c r="V927" s="276"/>
    </row>
    <row r="928" spans="1:22" ht="16.5" customHeight="1">
      <c r="A928" s="276"/>
      <c r="B928" s="276"/>
      <c r="C928" s="420"/>
      <c r="D928" s="276"/>
      <c r="E928" s="276"/>
      <c r="F928" s="276"/>
      <c r="G928" s="276"/>
      <c r="H928" s="276"/>
      <c r="I928" s="276"/>
      <c r="J928" s="276"/>
      <c r="K928" s="276"/>
      <c r="L928" s="276"/>
      <c r="M928" s="276"/>
      <c r="N928" s="276"/>
      <c r="O928" s="276"/>
      <c r="P928" s="276"/>
      <c r="Q928" s="276"/>
      <c r="R928" s="276"/>
      <c r="S928" s="276"/>
      <c r="T928" s="276"/>
      <c r="U928" s="276"/>
      <c r="V928" s="276"/>
    </row>
    <row r="929" spans="1:22" ht="16.5" customHeight="1">
      <c r="A929" s="276"/>
      <c r="B929" s="276"/>
      <c r="C929" s="420"/>
      <c r="D929" s="276"/>
      <c r="E929" s="276"/>
      <c r="F929" s="276"/>
      <c r="G929" s="276"/>
      <c r="H929" s="276"/>
      <c r="I929" s="276"/>
      <c r="J929" s="276"/>
      <c r="K929" s="276"/>
      <c r="L929" s="276"/>
      <c r="M929" s="276"/>
      <c r="N929" s="276"/>
      <c r="O929" s="276"/>
      <c r="P929" s="276"/>
      <c r="Q929" s="276"/>
      <c r="R929" s="276"/>
      <c r="S929" s="276"/>
      <c r="T929" s="276"/>
      <c r="U929" s="276"/>
      <c r="V929" s="276"/>
    </row>
    <row r="930" spans="1:22" ht="16.5" customHeight="1">
      <c r="A930" s="276"/>
      <c r="B930" s="276"/>
      <c r="C930" s="420"/>
      <c r="D930" s="276"/>
      <c r="E930" s="276"/>
      <c r="F930" s="276"/>
      <c r="G930" s="276"/>
      <c r="H930" s="276"/>
      <c r="I930" s="276"/>
      <c r="J930" s="276"/>
      <c r="K930" s="276"/>
      <c r="L930" s="276"/>
      <c r="M930" s="276"/>
      <c r="N930" s="276"/>
      <c r="O930" s="276"/>
      <c r="P930" s="276"/>
      <c r="Q930" s="276"/>
      <c r="R930" s="276"/>
      <c r="S930" s="276"/>
      <c r="T930" s="276"/>
      <c r="U930" s="276"/>
      <c r="V930" s="276"/>
    </row>
    <row r="931" spans="1:22" ht="16.5" customHeight="1">
      <c r="A931" s="276"/>
      <c r="B931" s="276"/>
      <c r="C931" s="420"/>
      <c r="D931" s="276"/>
      <c r="E931" s="276"/>
      <c r="F931" s="276"/>
      <c r="G931" s="276"/>
      <c r="H931" s="276"/>
      <c r="I931" s="276"/>
      <c r="J931" s="276"/>
      <c r="K931" s="276"/>
      <c r="L931" s="276"/>
      <c r="M931" s="276"/>
      <c r="N931" s="276"/>
      <c r="O931" s="276"/>
      <c r="P931" s="276"/>
      <c r="Q931" s="276"/>
      <c r="R931" s="276"/>
      <c r="S931" s="276"/>
      <c r="T931" s="276"/>
      <c r="U931" s="276"/>
      <c r="V931" s="276"/>
    </row>
    <row r="932" spans="1:22" ht="16.5" customHeight="1">
      <c r="A932" s="276"/>
      <c r="B932" s="276"/>
      <c r="C932" s="420"/>
      <c r="D932" s="276"/>
      <c r="E932" s="276"/>
      <c r="F932" s="276"/>
      <c r="G932" s="276"/>
      <c r="H932" s="276"/>
      <c r="I932" s="276"/>
      <c r="J932" s="276"/>
      <c r="K932" s="276"/>
      <c r="L932" s="276"/>
      <c r="M932" s="276"/>
      <c r="N932" s="276"/>
      <c r="O932" s="276"/>
      <c r="P932" s="276"/>
      <c r="Q932" s="276"/>
      <c r="R932" s="276"/>
      <c r="S932" s="276"/>
      <c r="T932" s="276"/>
      <c r="U932" s="276"/>
      <c r="V932" s="276"/>
    </row>
    <row r="933" spans="1:22" ht="16.5" customHeight="1">
      <c r="A933" s="276"/>
      <c r="B933" s="276"/>
      <c r="C933" s="420"/>
      <c r="D933" s="276"/>
      <c r="E933" s="276"/>
      <c r="F933" s="276"/>
      <c r="G933" s="276"/>
      <c r="H933" s="276"/>
      <c r="I933" s="276"/>
      <c r="J933" s="276"/>
      <c r="K933" s="276"/>
      <c r="L933" s="276"/>
      <c r="M933" s="276"/>
      <c r="N933" s="276"/>
      <c r="O933" s="276"/>
      <c r="P933" s="276"/>
      <c r="Q933" s="276"/>
      <c r="R933" s="276"/>
      <c r="S933" s="276"/>
      <c r="T933" s="276"/>
      <c r="U933" s="276"/>
      <c r="V933" s="276"/>
    </row>
    <row r="934" spans="1:22" ht="16.5" customHeight="1">
      <c r="A934" s="276"/>
      <c r="B934" s="276"/>
      <c r="C934" s="420"/>
      <c r="D934" s="276"/>
      <c r="E934" s="276"/>
      <c r="F934" s="276"/>
      <c r="G934" s="276"/>
      <c r="H934" s="276"/>
      <c r="I934" s="276"/>
      <c r="J934" s="276"/>
      <c r="K934" s="276"/>
      <c r="L934" s="276"/>
      <c r="M934" s="276"/>
      <c r="N934" s="276"/>
      <c r="O934" s="276"/>
      <c r="P934" s="276"/>
      <c r="Q934" s="276"/>
      <c r="R934" s="276"/>
      <c r="S934" s="276"/>
      <c r="T934" s="276"/>
      <c r="U934" s="276"/>
      <c r="V934" s="276"/>
    </row>
    <row r="935" spans="1:22" ht="16.5" customHeight="1">
      <c r="A935" s="276"/>
      <c r="B935" s="276"/>
      <c r="C935" s="420"/>
      <c r="D935" s="276"/>
      <c r="E935" s="276"/>
      <c r="F935" s="276"/>
      <c r="G935" s="276"/>
      <c r="H935" s="276"/>
      <c r="I935" s="276"/>
      <c r="J935" s="276"/>
      <c r="K935" s="276"/>
      <c r="L935" s="276"/>
      <c r="M935" s="276"/>
      <c r="N935" s="276"/>
      <c r="O935" s="276"/>
      <c r="P935" s="276"/>
      <c r="Q935" s="276"/>
      <c r="R935" s="276"/>
      <c r="S935" s="276"/>
      <c r="T935" s="276"/>
      <c r="U935" s="276"/>
      <c r="V935" s="276"/>
    </row>
    <row r="936" spans="1:22" ht="16.5" customHeight="1">
      <c r="A936" s="276"/>
      <c r="B936" s="276"/>
      <c r="C936" s="420"/>
      <c r="D936" s="276"/>
      <c r="E936" s="276"/>
      <c r="F936" s="276"/>
      <c r="G936" s="276"/>
      <c r="H936" s="276"/>
      <c r="I936" s="276"/>
      <c r="J936" s="276"/>
      <c r="K936" s="276"/>
      <c r="L936" s="276"/>
      <c r="M936" s="276"/>
      <c r="N936" s="276"/>
      <c r="O936" s="276"/>
      <c r="P936" s="276"/>
      <c r="Q936" s="276"/>
      <c r="R936" s="276"/>
      <c r="S936" s="276"/>
      <c r="T936" s="276"/>
      <c r="U936" s="276"/>
      <c r="V936" s="276"/>
    </row>
    <row r="937" spans="1:22" ht="16.5" customHeight="1">
      <c r="A937" s="276"/>
      <c r="B937" s="276"/>
      <c r="C937" s="420"/>
      <c r="D937" s="276"/>
      <c r="E937" s="276"/>
      <c r="F937" s="276"/>
      <c r="G937" s="276"/>
      <c r="H937" s="276"/>
      <c r="I937" s="276"/>
      <c r="J937" s="276"/>
      <c r="K937" s="276"/>
      <c r="L937" s="276"/>
      <c r="M937" s="276"/>
      <c r="N937" s="276"/>
      <c r="O937" s="276"/>
      <c r="P937" s="276"/>
      <c r="Q937" s="276"/>
      <c r="R937" s="276"/>
      <c r="S937" s="276"/>
      <c r="T937" s="276"/>
      <c r="U937" s="276"/>
      <c r="V937" s="276"/>
    </row>
    <row r="938" spans="1:22" ht="16.5" customHeight="1">
      <c r="A938" s="276"/>
      <c r="B938" s="276"/>
      <c r="C938" s="420"/>
      <c r="D938" s="276"/>
      <c r="E938" s="276"/>
      <c r="F938" s="276"/>
      <c r="G938" s="276"/>
      <c r="H938" s="276"/>
      <c r="I938" s="276"/>
      <c r="J938" s="276"/>
      <c r="K938" s="276"/>
      <c r="L938" s="276"/>
      <c r="M938" s="276"/>
      <c r="N938" s="276"/>
      <c r="O938" s="276"/>
      <c r="P938" s="276"/>
      <c r="Q938" s="276"/>
      <c r="R938" s="276"/>
      <c r="S938" s="276"/>
      <c r="T938" s="276"/>
      <c r="U938" s="276"/>
      <c r="V938" s="276"/>
    </row>
    <row r="939" spans="1:22" ht="16.5" customHeight="1">
      <c r="A939" s="276"/>
      <c r="B939" s="276"/>
      <c r="C939" s="420"/>
      <c r="D939" s="276"/>
      <c r="E939" s="276"/>
      <c r="F939" s="276"/>
      <c r="G939" s="276"/>
      <c r="H939" s="276"/>
      <c r="I939" s="276"/>
      <c r="J939" s="276"/>
      <c r="K939" s="276"/>
      <c r="L939" s="276"/>
      <c r="M939" s="276"/>
      <c r="N939" s="276"/>
      <c r="O939" s="276"/>
      <c r="P939" s="276"/>
      <c r="Q939" s="276"/>
      <c r="R939" s="276"/>
      <c r="S939" s="276"/>
      <c r="T939" s="276"/>
      <c r="U939" s="276"/>
      <c r="V939" s="276"/>
    </row>
    <row r="940" spans="1:22" ht="16.5" customHeight="1">
      <c r="A940" s="276"/>
      <c r="B940" s="276"/>
      <c r="C940" s="420"/>
      <c r="D940" s="276"/>
      <c r="E940" s="276"/>
      <c r="F940" s="276"/>
      <c r="G940" s="276"/>
      <c r="H940" s="276"/>
      <c r="I940" s="276"/>
      <c r="J940" s="276"/>
      <c r="K940" s="276"/>
      <c r="L940" s="276"/>
      <c r="M940" s="276"/>
      <c r="N940" s="276"/>
      <c r="O940" s="276"/>
      <c r="P940" s="276"/>
      <c r="Q940" s="276"/>
      <c r="R940" s="276"/>
      <c r="S940" s="276"/>
      <c r="T940" s="276"/>
      <c r="U940" s="276"/>
      <c r="V940" s="276"/>
    </row>
    <row r="941" spans="1:22" ht="16.5" customHeight="1">
      <c r="A941" s="276"/>
      <c r="B941" s="276"/>
      <c r="C941" s="420"/>
      <c r="D941" s="276"/>
      <c r="E941" s="276"/>
      <c r="F941" s="276"/>
      <c r="G941" s="276"/>
      <c r="H941" s="276"/>
      <c r="I941" s="276"/>
      <c r="J941" s="276"/>
      <c r="K941" s="276"/>
      <c r="L941" s="276"/>
      <c r="M941" s="276"/>
      <c r="N941" s="276"/>
      <c r="O941" s="276"/>
      <c r="P941" s="276"/>
      <c r="Q941" s="276"/>
      <c r="R941" s="276"/>
      <c r="S941" s="276"/>
      <c r="T941" s="276"/>
      <c r="U941" s="276"/>
      <c r="V941" s="276"/>
    </row>
    <row r="942" spans="1:22" ht="16.5" customHeight="1">
      <c r="A942" s="276"/>
      <c r="B942" s="276"/>
      <c r="C942" s="420"/>
      <c r="D942" s="276"/>
      <c r="E942" s="276"/>
      <c r="F942" s="276"/>
      <c r="G942" s="276"/>
      <c r="H942" s="276"/>
      <c r="I942" s="276"/>
      <c r="J942" s="276"/>
      <c r="K942" s="276"/>
      <c r="L942" s="276"/>
      <c r="M942" s="276"/>
      <c r="N942" s="276"/>
      <c r="O942" s="276"/>
      <c r="P942" s="276"/>
      <c r="Q942" s="276"/>
      <c r="R942" s="276"/>
      <c r="S942" s="276"/>
      <c r="T942" s="276"/>
      <c r="U942" s="276"/>
      <c r="V942" s="276"/>
    </row>
    <row r="943" spans="1:22" ht="16.5" customHeight="1">
      <c r="A943" s="276"/>
      <c r="B943" s="276"/>
      <c r="C943" s="420"/>
      <c r="D943" s="276"/>
      <c r="E943" s="276"/>
      <c r="F943" s="276"/>
      <c r="G943" s="276"/>
      <c r="H943" s="276"/>
      <c r="I943" s="276"/>
      <c r="J943" s="276"/>
      <c r="K943" s="276"/>
      <c r="L943" s="276"/>
      <c r="M943" s="276"/>
      <c r="N943" s="276"/>
      <c r="O943" s="276"/>
      <c r="P943" s="276"/>
      <c r="Q943" s="276"/>
      <c r="R943" s="276"/>
      <c r="S943" s="276"/>
      <c r="T943" s="276"/>
      <c r="U943" s="276"/>
      <c r="V943" s="276"/>
    </row>
    <row r="944" spans="1:22" ht="16.5" customHeight="1">
      <c r="A944" s="276"/>
      <c r="B944" s="276"/>
      <c r="C944" s="420"/>
      <c r="D944" s="276"/>
      <c r="E944" s="276"/>
      <c r="F944" s="276"/>
      <c r="G944" s="276"/>
      <c r="H944" s="276"/>
      <c r="I944" s="276"/>
      <c r="J944" s="276"/>
      <c r="K944" s="276"/>
      <c r="L944" s="276"/>
      <c r="M944" s="276"/>
      <c r="N944" s="276"/>
      <c r="O944" s="276"/>
      <c r="P944" s="276"/>
      <c r="Q944" s="276"/>
      <c r="R944" s="276"/>
      <c r="S944" s="276"/>
      <c r="T944" s="276"/>
      <c r="U944" s="276"/>
      <c r="V944" s="276"/>
    </row>
    <row r="945" spans="1:22" ht="16.5" customHeight="1">
      <c r="A945" s="276"/>
      <c r="B945" s="276"/>
      <c r="C945" s="420"/>
      <c r="D945" s="276"/>
      <c r="E945" s="276"/>
      <c r="F945" s="276"/>
      <c r="G945" s="276"/>
      <c r="H945" s="276"/>
      <c r="I945" s="276"/>
      <c r="J945" s="276"/>
      <c r="K945" s="276"/>
      <c r="L945" s="276"/>
      <c r="M945" s="276"/>
      <c r="N945" s="276"/>
      <c r="O945" s="276"/>
      <c r="P945" s="276"/>
      <c r="Q945" s="276"/>
      <c r="R945" s="276"/>
      <c r="S945" s="276"/>
      <c r="T945" s="276"/>
      <c r="U945" s="276"/>
      <c r="V945" s="276"/>
    </row>
    <row r="946" spans="1:22" ht="16.5" customHeight="1">
      <c r="A946" s="276"/>
      <c r="B946" s="276"/>
      <c r="C946" s="420"/>
      <c r="D946" s="276"/>
      <c r="E946" s="276"/>
      <c r="F946" s="276"/>
      <c r="G946" s="276"/>
      <c r="H946" s="276"/>
      <c r="I946" s="276"/>
      <c r="J946" s="276"/>
      <c r="K946" s="276"/>
      <c r="L946" s="276"/>
      <c r="M946" s="276"/>
      <c r="N946" s="276"/>
      <c r="O946" s="276"/>
      <c r="P946" s="276"/>
      <c r="Q946" s="276"/>
      <c r="R946" s="276"/>
      <c r="S946" s="276"/>
      <c r="T946" s="276"/>
      <c r="U946" s="276"/>
      <c r="V946" s="276"/>
    </row>
    <row r="947" spans="1:22" ht="16.5" customHeight="1">
      <c r="A947" s="276"/>
      <c r="B947" s="276"/>
      <c r="C947" s="420"/>
      <c r="D947" s="276"/>
      <c r="E947" s="276"/>
      <c r="F947" s="276"/>
      <c r="G947" s="276"/>
      <c r="H947" s="276"/>
      <c r="I947" s="276"/>
      <c r="J947" s="276"/>
      <c r="K947" s="276"/>
      <c r="L947" s="276"/>
      <c r="M947" s="276"/>
      <c r="N947" s="276"/>
      <c r="O947" s="276"/>
      <c r="P947" s="276"/>
      <c r="Q947" s="276"/>
      <c r="R947" s="276"/>
      <c r="S947" s="276"/>
      <c r="T947" s="276"/>
      <c r="U947" s="276"/>
      <c r="V947" s="276"/>
    </row>
    <row r="948" spans="1:22" ht="16.5" customHeight="1">
      <c r="A948" s="276"/>
      <c r="B948" s="276"/>
      <c r="C948" s="420"/>
      <c r="D948" s="276"/>
      <c r="E948" s="276"/>
      <c r="F948" s="276"/>
      <c r="G948" s="276"/>
      <c r="H948" s="276"/>
      <c r="I948" s="276"/>
      <c r="J948" s="276"/>
      <c r="K948" s="276"/>
      <c r="L948" s="276"/>
      <c r="M948" s="276"/>
      <c r="N948" s="276"/>
      <c r="O948" s="276"/>
      <c r="P948" s="276"/>
      <c r="Q948" s="276"/>
      <c r="R948" s="276"/>
      <c r="S948" s="276"/>
      <c r="T948" s="276"/>
      <c r="U948" s="276"/>
      <c r="V948" s="276"/>
    </row>
    <row r="949" spans="1:22" ht="16.5" customHeight="1">
      <c r="A949" s="276"/>
      <c r="B949" s="276"/>
      <c r="C949" s="420"/>
      <c r="D949" s="276"/>
      <c r="E949" s="276"/>
      <c r="F949" s="276"/>
      <c r="G949" s="276"/>
      <c r="H949" s="276"/>
      <c r="I949" s="276"/>
      <c r="J949" s="276"/>
      <c r="K949" s="276"/>
      <c r="L949" s="276"/>
      <c r="M949" s="276"/>
      <c r="N949" s="276"/>
      <c r="O949" s="276"/>
      <c r="P949" s="276"/>
      <c r="Q949" s="276"/>
      <c r="R949" s="276"/>
      <c r="S949" s="276"/>
      <c r="T949" s="276"/>
      <c r="U949" s="276"/>
      <c r="V949" s="276"/>
    </row>
    <row r="950" spans="1:22" ht="16.5" customHeight="1">
      <c r="A950" s="276"/>
      <c r="B950" s="276"/>
      <c r="C950" s="420"/>
      <c r="D950" s="276"/>
      <c r="E950" s="276"/>
      <c r="F950" s="276"/>
      <c r="G950" s="276"/>
      <c r="H950" s="276"/>
      <c r="I950" s="276"/>
      <c r="J950" s="276"/>
      <c r="K950" s="276"/>
      <c r="L950" s="276"/>
      <c r="M950" s="276"/>
      <c r="N950" s="276"/>
      <c r="O950" s="276"/>
      <c r="P950" s="276"/>
      <c r="Q950" s="276"/>
      <c r="R950" s="276"/>
      <c r="S950" s="276"/>
      <c r="T950" s="276"/>
      <c r="U950" s="276"/>
      <c r="V950" s="276"/>
    </row>
    <row r="951" spans="1:22" ht="16.5" customHeight="1">
      <c r="A951" s="276"/>
      <c r="B951" s="276"/>
      <c r="C951" s="420"/>
      <c r="D951" s="276"/>
      <c r="E951" s="276"/>
      <c r="F951" s="276"/>
      <c r="G951" s="276"/>
      <c r="H951" s="276"/>
      <c r="I951" s="276"/>
      <c r="J951" s="276"/>
      <c r="K951" s="276"/>
      <c r="L951" s="276"/>
      <c r="M951" s="276"/>
      <c r="N951" s="276"/>
      <c r="O951" s="276"/>
      <c r="P951" s="276"/>
      <c r="Q951" s="276"/>
      <c r="R951" s="276"/>
      <c r="S951" s="276"/>
      <c r="T951" s="276"/>
      <c r="U951" s="276"/>
      <c r="V951" s="276"/>
    </row>
    <row r="952" spans="1:22" ht="16.5" customHeight="1">
      <c r="A952" s="276"/>
      <c r="B952" s="276"/>
      <c r="C952" s="420"/>
      <c r="D952" s="276"/>
      <c r="E952" s="276"/>
      <c r="F952" s="276"/>
      <c r="G952" s="276"/>
      <c r="H952" s="276"/>
      <c r="I952" s="276"/>
      <c r="J952" s="276"/>
      <c r="K952" s="276"/>
      <c r="L952" s="276"/>
      <c r="M952" s="276"/>
      <c r="N952" s="276"/>
      <c r="O952" s="276"/>
      <c r="P952" s="276"/>
      <c r="Q952" s="276"/>
      <c r="R952" s="276"/>
      <c r="S952" s="276"/>
      <c r="T952" s="276"/>
      <c r="U952" s="276"/>
      <c r="V952" s="276"/>
    </row>
    <row r="953" spans="1:22" ht="16.5" customHeight="1">
      <c r="A953" s="276"/>
      <c r="B953" s="276"/>
      <c r="C953" s="420"/>
      <c r="D953" s="276"/>
      <c r="E953" s="276"/>
      <c r="F953" s="276"/>
      <c r="G953" s="276"/>
      <c r="H953" s="276"/>
      <c r="I953" s="276"/>
      <c r="J953" s="276"/>
      <c r="K953" s="276"/>
      <c r="L953" s="276"/>
      <c r="M953" s="276"/>
      <c r="N953" s="276"/>
      <c r="O953" s="276"/>
      <c r="P953" s="276"/>
      <c r="Q953" s="276"/>
      <c r="R953" s="276"/>
      <c r="S953" s="276"/>
      <c r="T953" s="276"/>
      <c r="U953" s="276"/>
      <c r="V953" s="276"/>
    </row>
    <row r="954" spans="1:22" ht="16.5" customHeight="1">
      <c r="A954" s="276"/>
      <c r="B954" s="276"/>
      <c r="C954" s="420"/>
      <c r="D954" s="276"/>
      <c r="E954" s="276"/>
      <c r="F954" s="276"/>
      <c r="G954" s="276"/>
      <c r="H954" s="276"/>
      <c r="I954" s="276"/>
      <c r="J954" s="276"/>
      <c r="K954" s="276"/>
      <c r="L954" s="276"/>
      <c r="M954" s="276"/>
      <c r="N954" s="276"/>
      <c r="O954" s="276"/>
      <c r="P954" s="276"/>
      <c r="Q954" s="276"/>
      <c r="R954" s="276"/>
      <c r="S954" s="276"/>
      <c r="T954" s="276"/>
      <c r="U954" s="276"/>
      <c r="V954" s="276"/>
    </row>
    <row r="955" spans="1:22" ht="16.5" customHeight="1">
      <c r="A955" s="276"/>
      <c r="B955" s="276"/>
      <c r="C955" s="420"/>
      <c r="D955" s="276"/>
      <c r="E955" s="276"/>
      <c r="F955" s="276"/>
      <c r="G955" s="276"/>
      <c r="H955" s="276"/>
      <c r="I955" s="276"/>
      <c r="J955" s="276"/>
      <c r="K955" s="276"/>
      <c r="L955" s="276"/>
      <c r="M955" s="276"/>
      <c r="N955" s="276"/>
      <c r="O955" s="276"/>
      <c r="P955" s="276"/>
      <c r="Q955" s="276"/>
      <c r="R955" s="276"/>
      <c r="S955" s="276"/>
      <c r="T955" s="276"/>
      <c r="U955" s="276"/>
      <c r="V955" s="276"/>
    </row>
    <row r="956" spans="1:22" ht="16.5" customHeight="1">
      <c r="A956" s="276"/>
      <c r="B956" s="276"/>
      <c r="C956" s="420"/>
      <c r="D956" s="276"/>
      <c r="E956" s="276"/>
      <c r="F956" s="276"/>
      <c r="G956" s="276"/>
      <c r="H956" s="276"/>
      <c r="I956" s="276"/>
      <c r="J956" s="276"/>
      <c r="K956" s="276"/>
      <c r="L956" s="276"/>
      <c r="M956" s="276"/>
      <c r="N956" s="276"/>
      <c r="O956" s="276"/>
      <c r="P956" s="276"/>
      <c r="Q956" s="276"/>
      <c r="R956" s="276"/>
      <c r="S956" s="276"/>
      <c r="T956" s="276"/>
      <c r="U956" s="276"/>
      <c r="V956" s="276"/>
    </row>
    <row r="957" spans="1:22" ht="16.5" customHeight="1">
      <c r="A957" s="276"/>
      <c r="B957" s="276"/>
      <c r="C957" s="420"/>
      <c r="D957" s="276"/>
      <c r="E957" s="276"/>
      <c r="F957" s="276"/>
      <c r="G957" s="276"/>
      <c r="H957" s="276"/>
      <c r="I957" s="276"/>
      <c r="J957" s="276"/>
      <c r="K957" s="276"/>
      <c r="L957" s="276"/>
      <c r="M957" s="276"/>
      <c r="N957" s="276"/>
      <c r="O957" s="276"/>
      <c r="P957" s="276"/>
      <c r="Q957" s="276"/>
      <c r="R957" s="276"/>
      <c r="S957" s="276"/>
      <c r="T957" s="276"/>
      <c r="U957" s="276"/>
      <c r="V957" s="276"/>
    </row>
    <row r="958" spans="1:22" ht="16.5" customHeight="1">
      <c r="A958" s="276"/>
      <c r="B958" s="276"/>
      <c r="C958" s="420"/>
      <c r="D958" s="276"/>
      <c r="E958" s="276"/>
      <c r="F958" s="276"/>
      <c r="G958" s="276"/>
      <c r="H958" s="276"/>
      <c r="I958" s="276"/>
      <c r="J958" s="276"/>
      <c r="K958" s="276"/>
      <c r="L958" s="276"/>
      <c r="M958" s="276"/>
      <c r="N958" s="276"/>
      <c r="O958" s="276"/>
      <c r="P958" s="276"/>
      <c r="Q958" s="276"/>
      <c r="R958" s="276"/>
      <c r="S958" s="276"/>
      <c r="T958" s="276"/>
      <c r="U958" s="276"/>
      <c r="V958" s="276"/>
    </row>
    <row r="959" spans="1:22" ht="16.5" customHeight="1">
      <c r="A959" s="276"/>
      <c r="B959" s="276"/>
      <c r="C959" s="420"/>
      <c r="D959" s="276"/>
      <c r="E959" s="276"/>
      <c r="F959" s="276"/>
      <c r="G959" s="276"/>
      <c r="H959" s="276"/>
      <c r="I959" s="276"/>
      <c r="J959" s="276"/>
      <c r="K959" s="276"/>
      <c r="L959" s="276"/>
      <c r="M959" s="276"/>
      <c r="N959" s="276"/>
      <c r="O959" s="276"/>
      <c r="P959" s="276"/>
      <c r="Q959" s="276"/>
      <c r="R959" s="276"/>
      <c r="S959" s="276"/>
      <c r="T959" s="276"/>
      <c r="U959" s="276"/>
      <c r="V959" s="276"/>
    </row>
    <row r="960" spans="1:22" ht="16.5" customHeight="1">
      <c r="A960" s="276"/>
      <c r="B960" s="276"/>
      <c r="C960" s="420"/>
      <c r="D960" s="276"/>
      <c r="E960" s="276"/>
      <c r="F960" s="276"/>
      <c r="G960" s="276"/>
      <c r="H960" s="276"/>
      <c r="I960" s="276"/>
      <c r="J960" s="276"/>
      <c r="K960" s="276"/>
      <c r="L960" s="276"/>
      <c r="M960" s="276"/>
      <c r="N960" s="276"/>
      <c r="O960" s="276"/>
      <c r="P960" s="276"/>
      <c r="Q960" s="276"/>
      <c r="R960" s="276"/>
      <c r="S960" s="276"/>
      <c r="T960" s="276"/>
      <c r="U960" s="276"/>
      <c r="V960" s="276"/>
    </row>
    <row r="961" spans="1:22" ht="16.5" customHeight="1">
      <c r="A961" s="276"/>
      <c r="B961" s="276"/>
      <c r="C961" s="420"/>
      <c r="D961" s="276"/>
      <c r="E961" s="276"/>
      <c r="F961" s="276"/>
      <c r="G961" s="276"/>
      <c r="H961" s="276"/>
      <c r="I961" s="276"/>
      <c r="J961" s="276"/>
      <c r="K961" s="276"/>
      <c r="L961" s="276"/>
      <c r="M961" s="276"/>
      <c r="N961" s="276"/>
      <c r="O961" s="276"/>
      <c r="P961" s="276"/>
      <c r="Q961" s="276"/>
      <c r="R961" s="276"/>
      <c r="S961" s="276"/>
      <c r="T961" s="276"/>
      <c r="U961" s="276"/>
      <c r="V961" s="276"/>
    </row>
    <row r="962" spans="1:22" ht="16.5" customHeight="1">
      <c r="A962" s="276"/>
      <c r="B962" s="276"/>
      <c r="C962" s="420"/>
      <c r="D962" s="276"/>
      <c r="E962" s="276"/>
      <c r="F962" s="276"/>
      <c r="G962" s="276"/>
      <c r="H962" s="276"/>
      <c r="I962" s="276"/>
      <c r="J962" s="276"/>
      <c r="K962" s="276"/>
      <c r="L962" s="276"/>
      <c r="M962" s="276"/>
      <c r="N962" s="276"/>
      <c r="O962" s="276"/>
      <c r="P962" s="276"/>
      <c r="Q962" s="276"/>
      <c r="R962" s="276"/>
      <c r="S962" s="276"/>
      <c r="T962" s="276"/>
      <c r="U962" s="276"/>
      <c r="V962" s="276"/>
    </row>
    <row r="963" spans="1:22" ht="16.5" customHeight="1">
      <c r="A963" s="276"/>
      <c r="B963" s="276"/>
      <c r="C963" s="420"/>
      <c r="D963" s="276"/>
      <c r="E963" s="276"/>
      <c r="F963" s="276"/>
      <c r="G963" s="276"/>
      <c r="H963" s="276"/>
      <c r="I963" s="276"/>
      <c r="J963" s="276"/>
      <c r="K963" s="276"/>
      <c r="L963" s="276"/>
      <c r="M963" s="276"/>
      <c r="N963" s="276"/>
      <c r="O963" s="276"/>
      <c r="P963" s="276"/>
      <c r="Q963" s="276"/>
      <c r="R963" s="276"/>
      <c r="S963" s="276"/>
      <c r="T963" s="276"/>
      <c r="U963" s="276"/>
      <c r="V963" s="276"/>
    </row>
    <row r="964" spans="1:22" ht="16.5" customHeight="1">
      <c r="A964" s="276"/>
      <c r="B964" s="276"/>
      <c r="C964" s="420"/>
      <c r="D964" s="276"/>
      <c r="E964" s="276"/>
      <c r="F964" s="276"/>
      <c r="G964" s="276"/>
      <c r="H964" s="276"/>
      <c r="I964" s="276"/>
      <c r="J964" s="276"/>
      <c r="K964" s="276"/>
      <c r="L964" s="276"/>
      <c r="M964" s="276"/>
      <c r="N964" s="276"/>
      <c r="O964" s="276"/>
      <c r="P964" s="276"/>
      <c r="Q964" s="276"/>
      <c r="R964" s="276"/>
      <c r="S964" s="276"/>
      <c r="T964" s="276"/>
      <c r="U964" s="276"/>
      <c r="V964" s="276"/>
    </row>
    <row r="965" spans="1:22" ht="16.5" customHeight="1">
      <c r="A965" s="276"/>
      <c r="B965" s="276"/>
      <c r="C965" s="420"/>
      <c r="D965" s="276"/>
      <c r="E965" s="276"/>
      <c r="F965" s="276"/>
      <c r="G965" s="276"/>
      <c r="H965" s="276"/>
      <c r="I965" s="276"/>
      <c r="J965" s="276"/>
      <c r="K965" s="276"/>
      <c r="L965" s="276"/>
      <c r="M965" s="276"/>
      <c r="N965" s="276"/>
      <c r="O965" s="276"/>
      <c r="P965" s="276"/>
      <c r="Q965" s="276"/>
      <c r="R965" s="276"/>
      <c r="S965" s="276"/>
      <c r="T965" s="276"/>
      <c r="U965" s="276"/>
      <c r="V965" s="276"/>
    </row>
    <row r="966" spans="1:22" ht="16.5" customHeight="1">
      <c r="A966" s="276"/>
      <c r="B966" s="276"/>
      <c r="C966" s="420"/>
      <c r="D966" s="276"/>
      <c r="E966" s="276"/>
      <c r="F966" s="276"/>
      <c r="G966" s="276"/>
      <c r="H966" s="276"/>
      <c r="I966" s="276"/>
      <c r="J966" s="276"/>
      <c r="K966" s="276"/>
      <c r="L966" s="276"/>
      <c r="M966" s="276"/>
      <c r="N966" s="276"/>
      <c r="O966" s="276"/>
      <c r="P966" s="276"/>
      <c r="Q966" s="276"/>
      <c r="R966" s="276"/>
      <c r="S966" s="276"/>
      <c r="T966" s="276"/>
      <c r="U966" s="276"/>
      <c r="V966" s="276"/>
    </row>
    <row r="967" spans="1:22" ht="16.5" customHeight="1">
      <c r="A967" s="276"/>
      <c r="B967" s="276"/>
      <c r="C967" s="420"/>
      <c r="D967" s="276"/>
      <c r="E967" s="276"/>
      <c r="F967" s="276"/>
      <c r="G967" s="276"/>
      <c r="H967" s="276"/>
      <c r="I967" s="276"/>
      <c r="J967" s="276"/>
      <c r="K967" s="276"/>
      <c r="L967" s="276"/>
      <c r="M967" s="276"/>
      <c r="N967" s="276"/>
      <c r="O967" s="276"/>
      <c r="P967" s="276"/>
      <c r="Q967" s="276"/>
      <c r="R967" s="276"/>
      <c r="S967" s="276"/>
      <c r="T967" s="276"/>
      <c r="U967" s="276"/>
      <c r="V967" s="276"/>
    </row>
    <row r="968" spans="1:22" ht="16.5" customHeight="1">
      <c r="A968" s="276"/>
      <c r="B968" s="276"/>
      <c r="C968" s="420"/>
      <c r="D968" s="276"/>
      <c r="E968" s="276"/>
      <c r="F968" s="276"/>
      <c r="G968" s="276"/>
      <c r="H968" s="276"/>
      <c r="I968" s="276"/>
      <c r="J968" s="276"/>
      <c r="K968" s="276"/>
      <c r="L968" s="276"/>
      <c r="M968" s="276"/>
      <c r="N968" s="276"/>
      <c r="O968" s="276"/>
      <c r="P968" s="276"/>
      <c r="Q968" s="276"/>
      <c r="R968" s="276"/>
      <c r="S968" s="276"/>
      <c r="T968" s="276"/>
      <c r="U968" s="276"/>
      <c r="V968" s="276"/>
    </row>
    <row r="969" spans="1:22" ht="16.5" customHeight="1">
      <c r="A969" s="276"/>
      <c r="B969" s="276"/>
      <c r="C969" s="420"/>
      <c r="D969" s="276"/>
      <c r="E969" s="276"/>
      <c r="F969" s="276"/>
      <c r="G969" s="276"/>
      <c r="H969" s="276"/>
      <c r="I969" s="276"/>
      <c r="J969" s="276"/>
      <c r="K969" s="276"/>
      <c r="L969" s="276"/>
      <c r="M969" s="276"/>
      <c r="N969" s="276"/>
      <c r="O969" s="276"/>
      <c r="P969" s="276"/>
      <c r="Q969" s="276"/>
      <c r="R969" s="276"/>
      <c r="S969" s="276"/>
      <c r="T969" s="276"/>
      <c r="U969" s="276"/>
      <c r="V969" s="276"/>
    </row>
    <row r="970" spans="1:22" ht="16.5" customHeight="1">
      <c r="A970" s="276"/>
      <c r="B970" s="276"/>
      <c r="C970" s="420"/>
      <c r="D970" s="276"/>
      <c r="E970" s="276"/>
      <c r="F970" s="276"/>
      <c r="G970" s="276"/>
      <c r="H970" s="276"/>
      <c r="I970" s="276"/>
      <c r="J970" s="276"/>
      <c r="K970" s="276"/>
      <c r="L970" s="276"/>
      <c r="M970" s="276"/>
      <c r="N970" s="276"/>
      <c r="O970" s="276"/>
      <c r="P970" s="276"/>
      <c r="Q970" s="276"/>
      <c r="R970" s="276"/>
      <c r="S970" s="276"/>
      <c r="T970" s="276"/>
      <c r="U970" s="276"/>
      <c r="V970" s="276"/>
    </row>
    <row r="971" spans="1:22" ht="16.5" customHeight="1">
      <c r="A971" s="276"/>
      <c r="B971" s="276"/>
      <c r="C971" s="420"/>
      <c r="D971" s="276"/>
      <c r="E971" s="276"/>
      <c r="F971" s="276"/>
      <c r="G971" s="276"/>
      <c r="H971" s="276"/>
      <c r="I971" s="276"/>
      <c r="J971" s="276"/>
      <c r="K971" s="276"/>
      <c r="L971" s="276"/>
      <c r="M971" s="276"/>
      <c r="N971" s="276"/>
      <c r="O971" s="276"/>
      <c r="P971" s="276"/>
      <c r="Q971" s="276"/>
      <c r="R971" s="276"/>
      <c r="S971" s="276"/>
      <c r="T971" s="276"/>
      <c r="U971" s="276"/>
      <c r="V971" s="276"/>
    </row>
    <row r="972" spans="1:22" ht="16.5" customHeight="1">
      <c r="A972" s="276"/>
      <c r="B972" s="276"/>
      <c r="C972" s="420"/>
      <c r="D972" s="276"/>
      <c r="E972" s="276"/>
      <c r="F972" s="276"/>
      <c r="G972" s="276"/>
      <c r="H972" s="276"/>
      <c r="I972" s="276"/>
      <c r="J972" s="276"/>
      <c r="K972" s="276"/>
      <c r="L972" s="276"/>
      <c r="M972" s="276"/>
      <c r="N972" s="276"/>
      <c r="O972" s="276"/>
      <c r="P972" s="276"/>
      <c r="Q972" s="276"/>
      <c r="R972" s="276"/>
      <c r="S972" s="276"/>
      <c r="T972" s="276"/>
      <c r="U972" s="276"/>
      <c r="V972" s="276"/>
    </row>
    <row r="973" spans="1:22" ht="16.5" customHeight="1">
      <c r="A973" s="276"/>
      <c r="B973" s="276"/>
      <c r="C973" s="420"/>
      <c r="D973" s="276"/>
      <c r="E973" s="276"/>
      <c r="F973" s="276"/>
      <c r="G973" s="276"/>
      <c r="H973" s="276"/>
      <c r="I973" s="276"/>
      <c r="J973" s="276"/>
      <c r="K973" s="276"/>
      <c r="L973" s="276"/>
      <c r="M973" s="276"/>
      <c r="N973" s="276"/>
      <c r="O973" s="276"/>
      <c r="P973" s="276"/>
      <c r="Q973" s="276"/>
      <c r="R973" s="276"/>
      <c r="S973" s="276"/>
      <c r="T973" s="276"/>
      <c r="U973" s="276"/>
      <c r="V973" s="276"/>
    </row>
    <row r="974" spans="1:22" ht="16.5" customHeight="1">
      <c r="A974" s="276"/>
      <c r="B974" s="276"/>
      <c r="C974" s="420"/>
      <c r="D974" s="276"/>
      <c r="E974" s="276"/>
      <c r="F974" s="276"/>
      <c r="G974" s="276"/>
      <c r="H974" s="276"/>
      <c r="I974" s="276"/>
      <c r="J974" s="276"/>
      <c r="K974" s="276"/>
      <c r="L974" s="276"/>
      <c r="M974" s="276"/>
      <c r="N974" s="276"/>
      <c r="O974" s="276"/>
      <c r="P974" s="276"/>
      <c r="Q974" s="276"/>
      <c r="R974" s="276"/>
      <c r="S974" s="276"/>
      <c r="T974" s="276"/>
      <c r="U974" s="276"/>
      <c r="V974" s="276"/>
    </row>
    <row r="975" spans="1:22" ht="16.5" customHeight="1">
      <c r="A975" s="276"/>
      <c r="B975" s="276"/>
      <c r="C975" s="420"/>
      <c r="D975" s="276"/>
      <c r="E975" s="276"/>
      <c r="F975" s="276"/>
      <c r="G975" s="276"/>
      <c r="H975" s="276"/>
      <c r="I975" s="276"/>
      <c r="J975" s="276"/>
      <c r="K975" s="276"/>
      <c r="L975" s="276"/>
      <c r="M975" s="276"/>
      <c r="N975" s="276"/>
      <c r="O975" s="276"/>
      <c r="P975" s="276"/>
      <c r="Q975" s="276"/>
      <c r="R975" s="276"/>
      <c r="S975" s="276"/>
      <c r="T975" s="276"/>
      <c r="U975" s="276"/>
      <c r="V975" s="276"/>
    </row>
    <row r="976" spans="1:22" ht="16.5" customHeight="1">
      <c r="A976" s="276"/>
      <c r="B976" s="276"/>
      <c r="C976" s="420"/>
      <c r="D976" s="276"/>
      <c r="E976" s="276"/>
      <c r="F976" s="276"/>
      <c r="G976" s="276"/>
      <c r="H976" s="276"/>
      <c r="I976" s="276"/>
      <c r="J976" s="276"/>
      <c r="K976" s="276"/>
      <c r="L976" s="276"/>
      <c r="M976" s="276"/>
      <c r="N976" s="276"/>
      <c r="O976" s="276"/>
      <c r="P976" s="276"/>
      <c r="Q976" s="276"/>
      <c r="R976" s="276"/>
      <c r="S976" s="276"/>
      <c r="T976" s="276"/>
      <c r="U976" s="276"/>
      <c r="V976" s="276"/>
    </row>
    <row r="977" spans="1:22" ht="16.5" customHeight="1">
      <c r="A977" s="276"/>
      <c r="B977" s="276"/>
      <c r="C977" s="420"/>
      <c r="D977" s="276"/>
      <c r="E977" s="276"/>
      <c r="F977" s="276"/>
      <c r="G977" s="276"/>
      <c r="H977" s="276"/>
      <c r="I977" s="276"/>
      <c r="J977" s="276"/>
      <c r="K977" s="276"/>
      <c r="L977" s="276"/>
      <c r="M977" s="276"/>
      <c r="N977" s="276"/>
      <c r="O977" s="276"/>
      <c r="P977" s="276"/>
      <c r="Q977" s="276"/>
      <c r="R977" s="276"/>
      <c r="S977" s="276"/>
      <c r="T977" s="276"/>
      <c r="U977" s="276"/>
      <c r="V977" s="276"/>
    </row>
    <row r="978" spans="1:22" ht="16.5" customHeight="1">
      <c r="A978" s="276"/>
      <c r="B978" s="276"/>
      <c r="C978" s="420"/>
      <c r="D978" s="276"/>
      <c r="E978" s="276"/>
      <c r="F978" s="276"/>
      <c r="G978" s="276"/>
      <c r="H978" s="276"/>
      <c r="I978" s="276"/>
      <c r="J978" s="276"/>
      <c r="K978" s="276"/>
      <c r="L978" s="276"/>
      <c r="M978" s="276"/>
      <c r="N978" s="276"/>
      <c r="O978" s="276"/>
      <c r="P978" s="276"/>
      <c r="Q978" s="276"/>
      <c r="R978" s="276"/>
      <c r="S978" s="276"/>
      <c r="T978" s="276"/>
      <c r="U978" s="276"/>
      <c r="V978" s="276"/>
    </row>
    <row r="979" spans="1:22" ht="16.5" customHeight="1">
      <c r="A979" s="276"/>
      <c r="B979" s="276"/>
      <c r="C979" s="420"/>
      <c r="D979" s="276"/>
      <c r="E979" s="276"/>
      <c r="F979" s="276"/>
      <c r="G979" s="276"/>
      <c r="H979" s="276"/>
      <c r="I979" s="276"/>
      <c r="J979" s="276"/>
      <c r="K979" s="276"/>
      <c r="L979" s="276"/>
      <c r="M979" s="276"/>
      <c r="N979" s="276"/>
      <c r="O979" s="276"/>
      <c r="P979" s="276"/>
      <c r="Q979" s="276"/>
      <c r="R979" s="276"/>
      <c r="S979" s="276"/>
      <c r="T979" s="276"/>
      <c r="U979" s="276"/>
      <c r="V979" s="276"/>
    </row>
    <row r="980" spans="1:22" ht="16.5" customHeight="1">
      <c r="A980" s="276"/>
      <c r="B980" s="276"/>
      <c r="C980" s="420"/>
      <c r="D980" s="276"/>
      <c r="E980" s="276"/>
      <c r="F980" s="276"/>
      <c r="G980" s="276"/>
      <c r="H980" s="276"/>
      <c r="I980" s="276"/>
      <c r="J980" s="276"/>
      <c r="K980" s="276"/>
      <c r="L980" s="276"/>
      <c r="M980" s="276"/>
      <c r="N980" s="276"/>
      <c r="O980" s="276"/>
      <c r="P980" s="276"/>
      <c r="Q980" s="276"/>
      <c r="R980" s="276"/>
      <c r="S980" s="276"/>
      <c r="T980" s="276"/>
      <c r="U980" s="276"/>
      <c r="V980" s="276"/>
    </row>
    <row r="981" spans="1:22" ht="16.5" customHeight="1">
      <c r="A981" s="276"/>
      <c r="B981" s="276"/>
      <c r="C981" s="420"/>
      <c r="D981" s="276"/>
      <c r="E981" s="276"/>
      <c r="F981" s="276"/>
      <c r="G981" s="276"/>
      <c r="H981" s="276"/>
      <c r="I981" s="276"/>
      <c r="J981" s="276"/>
      <c r="K981" s="276"/>
      <c r="L981" s="276"/>
      <c r="M981" s="276"/>
      <c r="N981" s="276"/>
      <c r="O981" s="276"/>
      <c r="P981" s="276"/>
      <c r="Q981" s="276"/>
      <c r="R981" s="276"/>
      <c r="S981" s="276"/>
      <c r="T981" s="276"/>
      <c r="U981" s="276"/>
      <c r="V981" s="276"/>
    </row>
    <row r="982" spans="1:22" ht="16.5" customHeight="1">
      <c r="A982" s="276"/>
      <c r="B982" s="276"/>
      <c r="C982" s="420"/>
      <c r="D982" s="276"/>
      <c r="E982" s="276"/>
      <c r="F982" s="276"/>
      <c r="G982" s="276"/>
      <c r="H982" s="276"/>
      <c r="I982" s="276"/>
      <c r="J982" s="276"/>
      <c r="K982" s="276"/>
      <c r="L982" s="276"/>
      <c r="M982" s="276"/>
      <c r="N982" s="276"/>
      <c r="O982" s="276"/>
      <c r="P982" s="276"/>
      <c r="Q982" s="276"/>
      <c r="R982" s="276"/>
      <c r="S982" s="276"/>
      <c r="T982" s="276"/>
      <c r="U982" s="276"/>
      <c r="V982" s="276"/>
    </row>
    <row r="983" spans="1:22" ht="16.5" customHeight="1">
      <c r="A983" s="276"/>
      <c r="B983" s="276"/>
      <c r="C983" s="420"/>
      <c r="D983" s="276"/>
      <c r="E983" s="276"/>
      <c r="F983" s="276"/>
      <c r="G983" s="276"/>
      <c r="H983" s="276"/>
      <c r="I983" s="276"/>
      <c r="J983" s="276"/>
      <c r="K983" s="276"/>
      <c r="L983" s="276"/>
      <c r="M983" s="276"/>
      <c r="N983" s="276"/>
      <c r="O983" s="276"/>
      <c r="P983" s="276"/>
      <c r="Q983" s="276"/>
      <c r="R983" s="276"/>
      <c r="S983" s="276"/>
      <c r="T983" s="276"/>
      <c r="U983" s="276"/>
      <c r="V983" s="276"/>
    </row>
    <row r="984" spans="1:22" ht="16.5" customHeight="1">
      <c r="A984" s="276"/>
      <c r="B984" s="276"/>
      <c r="C984" s="420"/>
      <c r="D984" s="276"/>
      <c r="E984" s="276"/>
      <c r="F984" s="276"/>
      <c r="G984" s="276"/>
      <c r="H984" s="276"/>
      <c r="I984" s="276"/>
      <c r="J984" s="276"/>
      <c r="K984" s="276"/>
      <c r="L984" s="276"/>
      <c r="M984" s="276"/>
      <c r="N984" s="276"/>
      <c r="O984" s="276"/>
      <c r="P984" s="276"/>
      <c r="Q984" s="276"/>
      <c r="R984" s="276"/>
      <c r="S984" s="276"/>
      <c r="T984" s="276"/>
      <c r="U984" s="276"/>
      <c r="V984" s="276"/>
    </row>
    <row r="985" spans="1:22" ht="16.5" customHeight="1">
      <c r="A985" s="276"/>
      <c r="B985" s="276"/>
      <c r="C985" s="420"/>
      <c r="D985" s="276"/>
      <c r="E985" s="276"/>
      <c r="F985" s="276"/>
      <c r="G985" s="276"/>
      <c r="H985" s="276"/>
      <c r="I985" s="276"/>
      <c r="J985" s="276"/>
      <c r="K985" s="276"/>
      <c r="L985" s="276"/>
      <c r="M985" s="276"/>
      <c r="N985" s="276"/>
      <c r="O985" s="276"/>
      <c r="P985" s="276"/>
      <c r="Q985" s="276"/>
      <c r="R985" s="276"/>
      <c r="S985" s="276"/>
      <c r="T985" s="276"/>
      <c r="U985" s="276"/>
      <c r="V985" s="276"/>
    </row>
    <row r="986" spans="1:22" ht="16.5" customHeight="1">
      <c r="A986" s="276"/>
      <c r="B986" s="276"/>
      <c r="C986" s="420"/>
      <c r="D986" s="276"/>
      <c r="E986" s="276"/>
      <c r="F986" s="276"/>
      <c r="G986" s="276"/>
      <c r="H986" s="276"/>
      <c r="I986" s="276"/>
      <c r="J986" s="276"/>
      <c r="K986" s="276"/>
      <c r="L986" s="276"/>
      <c r="M986" s="276"/>
      <c r="N986" s="276"/>
      <c r="O986" s="276"/>
      <c r="P986" s="276"/>
      <c r="Q986" s="276"/>
      <c r="R986" s="276"/>
      <c r="S986" s="276"/>
      <c r="T986" s="276"/>
      <c r="U986" s="276"/>
      <c r="V986" s="276"/>
    </row>
    <row r="987" spans="1:22" ht="16.5" customHeight="1">
      <c r="A987" s="276"/>
      <c r="B987" s="276"/>
      <c r="C987" s="420"/>
      <c r="D987" s="276"/>
      <c r="E987" s="276"/>
      <c r="F987" s="276"/>
      <c r="G987" s="276"/>
      <c r="H987" s="276"/>
      <c r="I987" s="276"/>
      <c r="J987" s="276"/>
      <c r="K987" s="276"/>
      <c r="L987" s="276"/>
      <c r="M987" s="276"/>
      <c r="N987" s="276"/>
      <c r="O987" s="276"/>
      <c r="P987" s="276"/>
      <c r="Q987" s="276"/>
      <c r="R987" s="276"/>
      <c r="S987" s="276"/>
      <c r="T987" s="276"/>
      <c r="U987" s="276"/>
      <c r="V987" s="276"/>
    </row>
    <row r="988" spans="1:22" ht="16.5" customHeight="1">
      <c r="A988" s="276"/>
      <c r="B988" s="276"/>
      <c r="C988" s="420"/>
      <c r="D988" s="276"/>
      <c r="E988" s="276"/>
      <c r="F988" s="276"/>
      <c r="G988" s="276"/>
      <c r="H988" s="276"/>
      <c r="I988" s="276"/>
      <c r="J988" s="276"/>
      <c r="K988" s="276"/>
      <c r="L988" s="276"/>
      <c r="M988" s="276"/>
      <c r="N988" s="276"/>
      <c r="O988" s="276"/>
      <c r="P988" s="276"/>
      <c r="Q988" s="276"/>
      <c r="R988" s="276"/>
      <c r="S988" s="276"/>
      <c r="T988" s="276"/>
      <c r="U988" s="276"/>
      <c r="V988" s="276"/>
    </row>
    <row r="989" spans="1:22" ht="16.5" customHeight="1">
      <c r="A989" s="276"/>
      <c r="B989" s="276"/>
      <c r="C989" s="420"/>
      <c r="D989" s="276"/>
      <c r="E989" s="276"/>
      <c r="F989" s="276"/>
      <c r="G989" s="276"/>
      <c r="H989" s="276"/>
      <c r="I989" s="276"/>
      <c r="J989" s="276"/>
      <c r="K989" s="276"/>
      <c r="L989" s="276"/>
      <c r="M989" s="276"/>
      <c r="N989" s="276"/>
      <c r="O989" s="276"/>
      <c r="P989" s="276"/>
      <c r="Q989" s="276"/>
      <c r="R989" s="276"/>
      <c r="S989" s="276"/>
      <c r="T989" s="276"/>
      <c r="U989" s="276"/>
      <c r="V989" s="276"/>
    </row>
    <row r="990" spans="1:22" ht="16.5" customHeight="1">
      <c r="A990" s="276"/>
      <c r="B990" s="276"/>
      <c r="C990" s="420"/>
      <c r="D990" s="276"/>
      <c r="E990" s="276"/>
      <c r="F990" s="276"/>
      <c r="G990" s="276"/>
      <c r="H990" s="276"/>
      <c r="I990" s="276"/>
      <c r="J990" s="276"/>
      <c r="K990" s="276"/>
      <c r="L990" s="276"/>
      <c r="M990" s="276"/>
      <c r="N990" s="276"/>
      <c r="O990" s="276"/>
      <c r="P990" s="276"/>
      <c r="Q990" s="276"/>
      <c r="R990" s="276"/>
      <c r="S990" s="276"/>
      <c r="T990" s="276"/>
      <c r="U990" s="276"/>
      <c r="V990" s="276"/>
    </row>
    <row r="991" spans="1:22" ht="16.5" customHeight="1">
      <c r="A991" s="276"/>
      <c r="B991" s="276"/>
      <c r="C991" s="420"/>
      <c r="D991" s="276"/>
      <c r="E991" s="276"/>
      <c r="F991" s="276"/>
      <c r="G991" s="276"/>
      <c r="H991" s="276"/>
      <c r="I991" s="276"/>
      <c r="J991" s="276"/>
      <c r="K991" s="276"/>
      <c r="L991" s="276"/>
      <c r="M991" s="276"/>
      <c r="N991" s="276"/>
      <c r="O991" s="276"/>
      <c r="P991" s="276"/>
      <c r="Q991" s="276"/>
      <c r="R991" s="276"/>
      <c r="S991" s="276"/>
      <c r="T991" s="276"/>
      <c r="U991" s="276"/>
      <c r="V991" s="276"/>
    </row>
    <row r="992" spans="1:22" ht="16.5" customHeight="1">
      <c r="A992" s="276"/>
      <c r="B992" s="276"/>
      <c r="C992" s="420"/>
      <c r="D992" s="276"/>
      <c r="E992" s="276"/>
      <c r="F992" s="276"/>
      <c r="G992" s="276"/>
      <c r="H992" s="276"/>
      <c r="I992" s="276"/>
      <c r="J992" s="276"/>
      <c r="K992" s="276"/>
      <c r="L992" s="276"/>
      <c r="M992" s="276"/>
      <c r="N992" s="276"/>
      <c r="O992" s="276"/>
      <c r="P992" s="276"/>
      <c r="Q992" s="276"/>
      <c r="R992" s="276"/>
      <c r="S992" s="276"/>
      <c r="T992" s="276"/>
      <c r="U992" s="276"/>
      <c r="V992" s="276"/>
    </row>
    <row r="993" spans="1:22" ht="16.5" customHeight="1">
      <c r="A993" s="276"/>
      <c r="B993" s="276"/>
      <c r="C993" s="420"/>
      <c r="D993" s="276"/>
      <c r="E993" s="276"/>
      <c r="F993" s="276"/>
      <c r="G993" s="276"/>
      <c r="H993" s="276"/>
      <c r="I993" s="276"/>
      <c r="J993" s="276"/>
      <c r="K993" s="276"/>
      <c r="L993" s="276"/>
      <c r="M993" s="276"/>
      <c r="N993" s="276"/>
      <c r="O993" s="276"/>
      <c r="P993" s="276"/>
      <c r="Q993" s="276"/>
      <c r="R993" s="276"/>
      <c r="S993" s="276"/>
      <c r="T993" s="276"/>
      <c r="U993" s="276"/>
      <c r="V993" s="276"/>
    </row>
    <row r="994" spans="1:22" ht="16.5" customHeight="1">
      <c r="A994" s="276"/>
      <c r="B994" s="276"/>
      <c r="C994" s="420"/>
      <c r="D994" s="276"/>
      <c r="E994" s="276"/>
      <c r="F994" s="276"/>
      <c r="G994" s="276"/>
      <c r="H994" s="276"/>
      <c r="I994" s="276"/>
      <c r="J994" s="276"/>
      <c r="K994" s="276"/>
      <c r="L994" s="276"/>
      <c r="M994" s="276"/>
      <c r="N994" s="276"/>
      <c r="O994" s="276"/>
      <c r="P994" s="276"/>
      <c r="Q994" s="276"/>
      <c r="R994" s="276"/>
      <c r="S994" s="276"/>
      <c r="T994" s="276"/>
      <c r="U994" s="276"/>
      <c r="V994" s="276"/>
    </row>
    <row r="995" spans="1:22" ht="16.5" customHeight="1">
      <c r="A995" s="276"/>
      <c r="B995" s="276"/>
      <c r="C995" s="420"/>
      <c r="D995" s="276"/>
      <c r="E995" s="276"/>
      <c r="F995" s="276"/>
      <c r="G995" s="276"/>
      <c r="H995" s="276"/>
      <c r="I995" s="276"/>
      <c r="J995" s="276"/>
      <c r="K995" s="276"/>
      <c r="L995" s="276"/>
      <c r="M995" s="276"/>
      <c r="N995" s="276"/>
      <c r="O995" s="276"/>
      <c r="P995" s="276"/>
      <c r="Q995" s="276"/>
      <c r="R995" s="276"/>
      <c r="S995" s="276"/>
      <c r="T995" s="276"/>
      <c r="U995" s="276"/>
      <c r="V995" s="276"/>
    </row>
    <row r="996" spans="1:22" ht="16.5" customHeight="1">
      <c r="A996" s="276"/>
      <c r="B996" s="276"/>
      <c r="C996" s="420"/>
      <c r="D996" s="276"/>
      <c r="E996" s="276"/>
      <c r="F996" s="276"/>
      <c r="G996" s="276"/>
      <c r="H996" s="276"/>
      <c r="I996" s="276"/>
      <c r="J996" s="276"/>
      <c r="K996" s="276"/>
      <c r="L996" s="276"/>
      <c r="M996" s="276"/>
      <c r="N996" s="276"/>
      <c r="O996" s="276"/>
      <c r="P996" s="276"/>
      <c r="Q996" s="276"/>
      <c r="R996" s="276"/>
      <c r="S996" s="276"/>
      <c r="T996" s="276"/>
      <c r="U996" s="276"/>
      <c r="V996" s="276"/>
    </row>
    <row r="997" spans="1:22" ht="16.5" customHeight="1">
      <c r="A997" s="276"/>
      <c r="B997" s="276"/>
      <c r="C997" s="420"/>
      <c r="D997" s="276"/>
      <c r="E997" s="276"/>
      <c r="F997" s="276"/>
      <c r="G997" s="276"/>
      <c r="H997" s="276"/>
      <c r="I997" s="276"/>
      <c r="J997" s="276"/>
      <c r="K997" s="276"/>
      <c r="L997" s="276"/>
      <c r="M997" s="276"/>
      <c r="N997" s="276"/>
      <c r="O997" s="276"/>
      <c r="P997" s="276"/>
      <c r="Q997" s="276"/>
      <c r="R997" s="276"/>
      <c r="S997" s="276"/>
      <c r="T997" s="276"/>
      <c r="U997" s="276"/>
      <c r="V997" s="276"/>
    </row>
    <row r="998" spans="1:22" ht="16.5" customHeight="1">
      <c r="A998" s="276"/>
      <c r="B998" s="276"/>
      <c r="C998" s="420"/>
      <c r="D998" s="276"/>
      <c r="E998" s="276"/>
      <c r="F998" s="276"/>
      <c r="G998" s="276"/>
      <c r="H998" s="276"/>
      <c r="I998" s="276"/>
      <c r="J998" s="276"/>
      <c r="K998" s="276"/>
      <c r="L998" s="276"/>
      <c r="M998" s="276"/>
      <c r="N998" s="276"/>
      <c r="O998" s="276"/>
      <c r="P998" s="276"/>
      <c r="Q998" s="276"/>
      <c r="R998" s="276"/>
      <c r="S998" s="276"/>
      <c r="T998" s="276"/>
      <c r="U998" s="276"/>
      <c r="V998" s="276"/>
    </row>
    <row r="999" spans="1:22" ht="16.5" customHeight="1">
      <c r="A999" s="276"/>
      <c r="B999" s="276"/>
      <c r="C999" s="420"/>
      <c r="D999" s="276"/>
      <c r="E999" s="276"/>
      <c r="F999" s="276"/>
      <c r="G999" s="276"/>
      <c r="H999" s="276"/>
      <c r="I999" s="276"/>
      <c r="J999" s="276"/>
      <c r="K999" s="276"/>
      <c r="L999" s="276"/>
      <c r="M999" s="276"/>
      <c r="N999" s="276"/>
      <c r="O999" s="276"/>
      <c r="P999" s="276"/>
      <c r="Q999" s="276"/>
      <c r="R999" s="276"/>
      <c r="S999" s="276"/>
      <c r="T999" s="276"/>
      <c r="U999" s="276"/>
      <c r="V999" s="276"/>
    </row>
    <row r="1000" spans="1:22" ht="16.5" customHeight="1">
      <c r="A1000" s="276"/>
      <c r="B1000" s="276"/>
      <c r="C1000" s="420"/>
      <c r="D1000" s="276"/>
      <c r="E1000" s="276"/>
      <c r="F1000" s="276"/>
      <c r="G1000" s="276"/>
      <c r="H1000" s="276"/>
      <c r="I1000" s="276"/>
      <c r="J1000" s="276"/>
      <c r="K1000" s="276"/>
      <c r="L1000" s="276"/>
      <c r="M1000" s="276"/>
      <c r="N1000" s="276"/>
      <c r="O1000" s="276"/>
      <c r="P1000" s="276"/>
      <c r="Q1000" s="276"/>
      <c r="R1000" s="276"/>
      <c r="S1000" s="276"/>
      <c r="T1000" s="276"/>
      <c r="U1000" s="276"/>
      <c r="V1000" s="276"/>
    </row>
    <row r="1001" spans="1:22" ht="16.5" customHeight="1">
      <c r="A1001" s="276"/>
      <c r="B1001" s="276"/>
      <c r="C1001" s="420"/>
      <c r="D1001" s="276"/>
      <c r="E1001" s="276"/>
      <c r="F1001" s="276"/>
      <c r="G1001" s="276"/>
      <c r="H1001" s="276"/>
      <c r="I1001" s="276"/>
      <c r="J1001" s="276"/>
      <c r="K1001" s="276"/>
      <c r="L1001" s="276"/>
      <c r="M1001" s="276"/>
      <c r="N1001" s="276"/>
      <c r="O1001" s="276"/>
      <c r="P1001" s="276"/>
      <c r="Q1001" s="276"/>
      <c r="R1001" s="276"/>
      <c r="S1001" s="276"/>
      <c r="T1001" s="276"/>
      <c r="U1001" s="276"/>
      <c r="V1001" s="276"/>
    </row>
    <row r="1002" spans="1:22" ht="16.5" customHeight="1">
      <c r="A1002" s="276"/>
      <c r="B1002" s="276"/>
      <c r="C1002" s="420"/>
      <c r="D1002" s="276"/>
      <c r="E1002" s="276"/>
      <c r="F1002" s="276"/>
      <c r="G1002" s="276"/>
      <c r="H1002" s="276"/>
      <c r="I1002" s="276"/>
      <c r="J1002" s="276"/>
      <c r="K1002" s="276"/>
      <c r="L1002" s="276"/>
      <c r="M1002" s="276"/>
      <c r="N1002" s="276"/>
      <c r="O1002" s="276"/>
      <c r="P1002" s="276"/>
      <c r="Q1002" s="276"/>
      <c r="R1002" s="276"/>
      <c r="S1002" s="276"/>
      <c r="T1002" s="276"/>
      <c r="U1002" s="276"/>
      <c r="V1002" s="27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5" customWidth="1"/>
    <col min="2" max="2" width="47.75" style="225" customWidth="1"/>
    <col min="3" max="3" width="47.625" style="270" customWidth="1"/>
    <col min="4" max="22" width="6.5" style="225" customWidth="1"/>
    <col min="23" max="16384" width="13.25" style="225"/>
  </cols>
  <sheetData>
    <row r="1" spans="1:22" ht="20.25" thickBot="1">
      <c r="A1" s="2229" t="s">
        <v>426</v>
      </c>
      <c r="B1" s="2230"/>
      <c r="C1" s="2231"/>
      <c r="D1" s="224"/>
      <c r="E1" s="224"/>
      <c r="F1" s="224"/>
      <c r="G1" s="224"/>
      <c r="H1" s="224"/>
      <c r="I1" s="224"/>
      <c r="J1" s="224"/>
      <c r="K1" s="224"/>
      <c r="L1" s="224"/>
      <c r="M1" s="224"/>
      <c r="N1" s="224"/>
      <c r="O1" s="224"/>
      <c r="P1" s="224"/>
      <c r="Q1" s="224"/>
      <c r="R1" s="224"/>
      <c r="S1" s="224"/>
      <c r="T1" s="224"/>
      <c r="U1" s="224"/>
      <c r="V1" s="224"/>
    </row>
    <row r="2" spans="1:22" ht="17.25" customHeight="1" thickBot="1">
      <c r="A2" s="2232" t="s">
        <v>427</v>
      </c>
      <c r="B2" s="2233"/>
      <c r="C2" s="1387">
        <v>45838</v>
      </c>
      <c r="D2" s="224"/>
      <c r="E2" s="224"/>
      <c r="F2" s="224"/>
      <c r="G2" s="224"/>
      <c r="H2" s="224"/>
      <c r="I2" s="224"/>
      <c r="J2" s="224"/>
      <c r="K2" s="224"/>
      <c r="L2" s="224"/>
      <c r="M2" s="224"/>
      <c r="N2" s="224"/>
      <c r="O2" s="224"/>
      <c r="P2" s="224"/>
      <c r="Q2" s="224"/>
      <c r="R2" s="224"/>
      <c r="S2" s="224"/>
      <c r="T2" s="224"/>
      <c r="U2" s="224"/>
      <c r="V2" s="224"/>
    </row>
    <row r="3" spans="1:22" ht="18.75">
      <c r="A3" s="2234" t="s">
        <v>428</v>
      </c>
      <c r="B3" s="226" t="s">
        <v>429</v>
      </c>
      <c r="C3" s="1417" t="s">
        <v>1725</v>
      </c>
      <c r="D3" s="224"/>
      <c r="E3" s="224"/>
      <c r="F3" s="224"/>
      <c r="G3" s="224"/>
      <c r="H3" s="224"/>
      <c r="I3" s="224"/>
      <c r="J3" s="224"/>
      <c r="K3" s="224"/>
      <c r="L3" s="224"/>
      <c r="M3" s="224"/>
      <c r="N3" s="224"/>
      <c r="O3" s="224"/>
      <c r="P3" s="224"/>
      <c r="Q3" s="224"/>
      <c r="R3" s="224"/>
      <c r="S3" s="224"/>
      <c r="T3" s="224"/>
      <c r="U3" s="224"/>
      <c r="V3" s="224"/>
    </row>
    <row r="4" spans="1:22" ht="18.75">
      <c r="A4" s="2224"/>
      <c r="B4" s="227" t="s">
        <v>431</v>
      </c>
      <c r="C4" s="707" t="s">
        <v>1726</v>
      </c>
      <c r="D4" s="224"/>
      <c r="E4" s="224"/>
      <c r="F4" s="224"/>
      <c r="G4" s="224"/>
      <c r="H4" s="224"/>
      <c r="I4" s="224"/>
      <c r="J4" s="224"/>
      <c r="K4" s="224"/>
      <c r="L4" s="224"/>
      <c r="M4" s="224"/>
      <c r="N4" s="224"/>
      <c r="O4" s="224"/>
      <c r="P4" s="224"/>
      <c r="Q4" s="224"/>
      <c r="R4" s="224"/>
      <c r="S4" s="224"/>
      <c r="T4" s="224"/>
      <c r="U4" s="224"/>
      <c r="V4" s="224"/>
    </row>
    <row r="5" spans="1:22" ht="18.75">
      <c r="A5" s="2224"/>
      <c r="B5" s="227" t="s">
        <v>433</v>
      </c>
      <c r="C5" s="707" t="s">
        <v>260</v>
      </c>
      <c r="D5" s="224"/>
      <c r="E5" s="224"/>
      <c r="F5" s="224"/>
      <c r="G5" s="224"/>
      <c r="H5" s="224"/>
      <c r="I5" s="224"/>
      <c r="J5" s="224"/>
      <c r="K5" s="224"/>
      <c r="L5" s="224"/>
      <c r="M5" s="224"/>
      <c r="N5" s="224"/>
      <c r="O5" s="224"/>
      <c r="P5" s="224"/>
      <c r="Q5" s="224"/>
      <c r="R5" s="224"/>
      <c r="S5" s="224"/>
      <c r="T5" s="224"/>
      <c r="U5" s="224"/>
      <c r="V5" s="224"/>
    </row>
    <row r="6" spans="1:22" ht="18.75">
      <c r="A6" s="2224"/>
      <c r="B6" s="227" t="s">
        <v>261</v>
      </c>
      <c r="C6" s="707" t="s">
        <v>1727</v>
      </c>
      <c r="D6" s="224"/>
      <c r="E6" s="224"/>
      <c r="F6" s="224"/>
      <c r="G6" s="224"/>
      <c r="H6" s="224"/>
      <c r="I6" s="224"/>
      <c r="J6" s="224"/>
      <c r="K6" s="224"/>
      <c r="L6" s="224"/>
      <c r="M6" s="224"/>
      <c r="N6" s="224"/>
      <c r="O6" s="224"/>
      <c r="P6" s="224"/>
      <c r="Q6" s="224"/>
      <c r="R6" s="224"/>
      <c r="S6" s="224"/>
      <c r="T6" s="224"/>
      <c r="U6" s="224"/>
      <c r="V6" s="224"/>
    </row>
    <row r="7" spans="1:22" ht="18.75">
      <c r="A7" s="2224"/>
      <c r="B7" s="227" t="s">
        <v>435</v>
      </c>
      <c r="C7" s="1418" t="s">
        <v>1728</v>
      </c>
      <c r="D7" s="224"/>
      <c r="E7" s="224"/>
      <c r="F7" s="224"/>
      <c r="G7" s="224"/>
      <c r="H7" s="224"/>
      <c r="I7" s="224"/>
      <c r="J7" s="224"/>
      <c r="K7" s="224"/>
      <c r="L7" s="224"/>
      <c r="M7" s="224"/>
      <c r="N7" s="224"/>
      <c r="O7" s="224"/>
      <c r="P7" s="224"/>
      <c r="Q7" s="224"/>
      <c r="R7" s="224"/>
      <c r="S7" s="224"/>
      <c r="T7" s="224"/>
      <c r="U7" s="224"/>
      <c r="V7" s="224"/>
    </row>
    <row r="8" spans="1:22" ht="18.75">
      <c r="A8" s="2224"/>
      <c r="B8" s="227" t="s">
        <v>437</v>
      </c>
      <c r="C8" s="602">
        <v>6726997</v>
      </c>
      <c r="D8" s="224"/>
      <c r="E8" s="224"/>
      <c r="F8" s="224"/>
      <c r="G8" s="224"/>
      <c r="H8" s="224"/>
      <c r="I8" s="224"/>
      <c r="J8" s="224"/>
      <c r="K8" s="224"/>
      <c r="L8" s="224"/>
      <c r="M8" s="224"/>
      <c r="N8" s="224"/>
      <c r="O8" s="224"/>
      <c r="P8" s="224"/>
      <c r="Q8" s="224"/>
      <c r="R8" s="224"/>
      <c r="S8" s="224"/>
      <c r="T8" s="224"/>
      <c r="U8" s="224"/>
      <c r="V8" s="224"/>
    </row>
    <row r="9" spans="1:22" ht="18.75">
      <c r="A9" s="2224"/>
      <c r="B9" s="227" t="s">
        <v>439</v>
      </c>
      <c r="C9" s="1294">
        <v>970705667.10000002</v>
      </c>
      <c r="D9" s="224"/>
      <c r="E9" s="224"/>
      <c r="F9" s="224"/>
      <c r="G9" s="224"/>
      <c r="H9" s="224"/>
      <c r="I9" s="224"/>
      <c r="J9" s="224"/>
      <c r="K9" s="224"/>
      <c r="L9" s="224"/>
      <c r="M9" s="224"/>
      <c r="N9" s="224"/>
      <c r="O9" s="224"/>
      <c r="P9" s="224"/>
      <c r="Q9" s="224"/>
      <c r="R9" s="224"/>
      <c r="S9" s="224"/>
      <c r="T9" s="224"/>
      <c r="U9" s="224"/>
      <c r="V9" s="224"/>
    </row>
    <row r="10" spans="1:22" ht="82.5">
      <c r="A10" s="2224"/>
      <c r="B10" s="227" t="s">
        <v>440</v>
      </c>
      <c r="C10" s="707" t="s">
        <v>1729</v>
      </c>
      <c r="D10" s="224"/>
      <c r="E10" s="224"/>
      <c r="F10" s="224"/>
      <c r="G10" s="224"/>
      <c r="H10" s="224"/>
      <c r="I10" s="224"/>
      <c r="J10" s="224"/>
      <c r="K10" s="224"/>
      <c r="L10" s="224"/>
      <c r="M10" s="224"/>
      <c r="N10" s="224"/>
      <c r="O10" s="224"/>
      <c r="P10" s="224"/>
      <c r="Q10" s="224"/>
      <c r="R10" s="224"/>
      <c r="S10" s="224"/>
      <c r="T10" s="224"/>
      <c r="U10" s="224"/>
      <c r="V10" s="224"/>
    </row>
    <row r="11" spans="1:22" ht="18.75">
      <c r="A11" s="2224"/>
      <c r="B11" s="227" t="s">
        <v>442</v>
      </c>
      <c r="C11" s="707" t="s">
        <v>270</v>
      </c>
      <c r="D11" s="224"/>
      <c r="E11" s="224"/>
      <c r="F11" s="224"/>
      <c r="G11" s="224"/>
      <c r="H11" s="224"/>
      <c r="I11" s="224"/>
      <c r="J11" s="224"/>
      <c r="K11" s="224"/>
      <c r="L11" s="224"/>
      <c r="M11" s="224"/>
      <c r="N11" s="224"/>
      <c r="O11" s="224"/>
      <c r="P11" s="224"/>
      <c r="Q11" s="224"/>
      <c r="R11" s="224"/>
      <c r="S11" s="224"/>
      <c r="T11" s="224"/>
      <c r="U11" s="224"/>
      <c r="V11" s="224"/>
    </row>
    <row r="12" spans="1:22" ht="18.75">
      <c r="A12" s="2224"/>
      <c r="B12" s="227" t="s">
        <v>443</v>
      </c>
      <c r="C12" s="707" t="s">
        <v>272</v>
      </c>
      <c r="D12" s="224"/>
      <c r="E12" s="224"/>
      <c r="F12" s="224"/>
      <c r="G12" s="224"/>
      <c r="H12" s="224"/>
      <c r="I12" s="224"/>
      <c r="J12" s="224"/>
      <c r="K12" s="224"/>
      <c r="L12" s="224"/>
      <c r="M12" s="224"/>
      <c r="N12" s="224"/>
      <c r="O12" s="224"/>
      <c r="P12" s="224"/>
      <c r="Q12" s="224"/>
      <c r="R12" s="224"/>
      <c r="S12" s="224"/>
      <c r="T12" s="224"/>
      <c r="U12" s="224"/>
      <c r="V12" s="224"/>
    </row>
    <row r="13" spans="1:22" ht="18.75">
      <c r="A13" s="2224"/>
      <c r="B13" s="227" t="s">
        <v>444</v>
      </c>
      <c r="C13" s="707" t="s">
        <v>272</v>
      </c>
      <c r="D13" s="224"/>
      <c r="E13" s="224"/>
      <c r="F13" s="224"/>
      <c r="G13" s="224"/>
      <c r="H13" s="224"/>
      <c r="I13" s="224"/>
      <c r="J13" s="224"/>
      <c r="K13" s="224"/>
      <c r="L13" s="224"/>
      <c r="M13" s="224"/>
      <c r="N13" s="224"/>
      <c r="O13" s="224"/>
      <c r="P13" s="224"/>
      <c r="Q13" s="224"/>
      <c r="R13" s="224"/>
      <c r="S13" s="224"/>
      <c r="T13" s="224"/>
      <c r="U13" s="224"/>
      <c r="V13" s="224"/>
    </row>
    <row r="14" spans="1:22" ht="18.75">
      <c r="A14" s="2224"/>
      <c r="B14" s="227" t="s">
        <v>445</v>
      </c>
      <c r="C14" s="707" t="s">
        <v>270</v>
      </c>
      <c r="D14" s="224"/>
      <c r="E14" s="224"/>
      <c r="F14" s="224"/>
      <c r="G14" s="224"/>
      <c r="H14" s="224"/>
      <c r="I14" s="224"/>
      <c r="J14" s="224"/>
      <c r="K14" s="224"/>
      <c r="L14" s="224"/>
      <c r="M14" s="224"/>
      <c r="N14" s="224"/>
      <c r="O14" s="224"/>
      <c r="P14" s="224"/>
      <c r="Q14" s="224"/>
      <c r="R14" s="224"/>
      <c r="S14" s="224"/>
      <c r="T14" s="224"/>
      <c r="U14" s="224"/>
      <c r="V14" s="224"/>
    </row>
    <row r="15" spans="1:22" ht="18.75">
      <c r="A15" s="2224"/>
      <c r="B15" s="227" t="s">
        <v>446</v>
      </c>
      <c r="C15" s="707" t="s">
        <v>260</v>
      </c>
      <c r="D15" s="224"/>
      <c r="E15" s="224"/>
      <c r="F15" s="224"/>
      <c r="G15" s="224"/>
      <c r="H15" s="224"/>
      <c r="I15" s="224"/>
      <c r="J15" s="224"/>
      <c r="K15" s="224"/>
      <c r="L15" s="224"/>
      <c r="M15" s="224"/>
      <c r="N15" s="224"/>
      <c r="O15" s="224"/>
      <c r="P15" s="224"/>
      <c r="Q15" s="224"/>
      <c r="R15" s="224"/>
      <c r="S15" s="224"/>
      <c r="T15" s="224"/>
      <c r="U15" s="224"/>
      <c r="V15" s="224"/>
    </row>
    <row r="16" spans="1:22" ht="18.75">
      <c r="A16" s="2224"/>
      <c r="B16" s="227" t="s">
        <v>447</v>
      </c>
      <c r="C16" s="707" t="s">
        <v>260</v>
      </c>
      <c r="D16" s="224"/>
      <c r="E16" s="224"/>
      <c r="F16" s="224"/>
      <c r="G16" s="224"/>
      <c r="H16" s="224"/>
      <c r="I16" s="224"/>
      <c r="J16" s="224"/>
      <c r="K16" s="224"/>
      <c r="L16" s="224"/>
      <c r="M16" s="224"/>
      <c r="N16" s="224"/>
      <c r="O16" s="224"/>
      <c r="P16" s="224"/>
      <c r="Q16" s="224"/>
      <c r="R16" s="224"/>
      <c r="S16" s="224"/>
      <c r="T16" s="224"/>
      <c r="U16" s="224"/>
      <c r="V16" s="224"/>
    </row>
    <row r="17" spans="1:22" ht="66">
      <c r="A17" s="2224"/>
      <c r="B17" s="227" t="s">
        <v>448</v>
      </c>
      <c r="C17" s="599" t="s">
        <v>1730</v>
      </c>
      <c r="D17" s="224"/>
      <c r="E17" s="224"/>
      <c r="F17" s="224"/>
      <c r="G17" s="224"/>
      <c r="H17" s="224"/>
      <c r="I17" s="224"/>
      <c r="J17" s="224"/>
      <c r="K17" s="224"/>
      <c r="L17" s="224"/>
      <c r="M17" s="224"/>
      <c r="N17" s="224"/>
      <c r="O17" s="224"/>
      <c r="P17" s="224"/>
      <c r="Q17" s="224"/>
      <c r="R17" s="224"/>
      <c r="S17" s="224"/>
      <c r="T17" s="224"/>
      <c r="U17" s="224"/>
      <c r="V17" s="224"/>
    </row>
    <row r="18" spans="1:22" ht="33">
      <c r="A18" s="2224"/>
      <c r="B18" s="227" t="s">
        <v>279</v>
      </c>
      <c r="C18" s="596" t="s">
        <v>280</v>
      </c>
      <c r="D18" s="224"/>
      <c r="E18" s="224"/>
      <c r="F18" s="224"/>
      <c r="G18" s="224"/>
      <c r="H18" s="224"/>
      <c r="I18" s="224"/>
      <c r="J18" s="224"/>
      <c r="K18" s="224"/>
      <c r="L18" s="224"/>
      <c r="M18" s="224"/>
      <c r="N18" s="224"/>
      <c r="O18" s="224"/>
      <c r="P18" s="224"/>
      <c r="Q18" s="224"/>
      <c r="R18" s="224"/>
      <c r="S18" s="224"/>
      <c r="T18" s="224"/>
      <c r="U18" s="224"/>
      <c r="V18" s="224"/>
    </row>
    <row r="19" spans="1:22" ht="18.75">
      <c r="A19" s="2224"/>
      <c r="B19" s="227" t="s">
        <v>450</v>
      </c>
      <c r="C19" s="596" t="s">
        <v>260</v>
      </c>
      <c r="D19" s="224"/>
      <c r="E19" s="224"/>
      <c r="F19" s="224"/>
      <c r="G19" s="224"/>
      <c r="H19" s="224"/>
      <c r="I19" s="224"/>
      <c r="J19" s="224"/>
      <c r="K19" s="224"/>
      <c r="L19" s="224"/>
      <c r="M19" s="224"/>
      <c r="N19" s="224"/>
      <c r="O19" s="224"/>
      <c r="P19" s="224"/>
      <c r="Q19" s="224"/>
      <c r="R19" s="224"/>
      <c r="S19" s="224"/>
      <c r="T19" s="224"/>
      <c r="U19" s="224"/>
      <c r="V19" s="224"/>
    </row>
    <row r="20" spans="1:22" ht="18.75">
      <c r="A20" s="2224"/>
      <c r="B20" s="227" t="s">
        <v>451</v>
      </c>
      <c r="C20" s="596" t="s">
        <v>270</v>
      </c>
      <c r="D20" s="224"/>
      <c r="E20" s="224"/>
      <c r="F20" s="224"/>
      <c r="G20" s="224"/>
      <c r="H20" s="224"/>
      <c r="I20" s="224"/>
      <c r="J20" s="224"/>
      <c r="K20" s="224"/>
      <c r="L20" s="224"/>
      <c r="M20" s="224"/>
      <c r="N20" s="224"/>
      <c r="O20" s="224"/>
      <c r="P20" s="224"/>
      <c r="Q20" s="224"/>
      <c r="R20" s="224"/>
      <c r="S20" s="224"/>
      <c r="T20" s="224"/>
      <c r="U20" s="224"/>
      <c r="V20" s="224"/>
    </row>
    <row r="21" spans="1:22" ht="18.75">
      <c r="A21" s="2224"/>
      <c r="B21" s="227" t="s">
        <v>452</v>
      </c>
      <c r="C21" s="599" t="s">
        <v>260</v>
      </c>
      <c r="D21" s="224"/>
      <c r="E21" s="224"/>
      <c r="F21" s="224"/>
      <c r="G21" s="224"/>
      <c r="H21" s="224"/>
      <c r="I21" s="224"/>
      <c r="J21" s="224"/>
      <c r="K21" s="224"/>
      <c r="L21" s="224"/>
      <c r="M21" s="224"/>
      <c r="N21" s="224"/>
      <c r="O21" s="224"/>
      <c r="P21" s="224"/>
      <c r="Q21" s="224"/>
      <c r="R21" s="224"/>
      <c r="S21" s="224"/>
      <c r="T21" s="224"/>
      <c r="U21" s="224"/>
      <c r="V21" s="224"/>
    </row>
    <row r="22" spans="1:22" ht="18.75">
      <c r="A22" s="2224"/>
      <c r="B22" s="227" t="s">
        <v>453</v>
      </c>
      <c r="C22" s="596" t="s">
        <v>260</v>
      </c>
      <c r="D22" s="224"/>
      <c r="E22" s="224"/>
      <c r="F22" s="224"/>
      <c r="G22" s="224"/>
      <c r="H22" s="224"/>
      <c r="I22" s="224"/>
      <c r="J22" s="224"/>
      <c r="K22" s="224"/>
      <c r="L22" s="224"/>
      <c r="M22" s="224"/>
      <c r="N22" s="224"/>
      <c r="O22" s="224"/>
      <c r="P22" s="224"/>
      <c r="Q22" s="224"/>
      <c r="R22" s="224"/>
      <c r="S22" s="224"/>
      <c r="T22" s="224"/>
      <c r="U22" s="224"/>
      <c r="V22" s="224"/>
    </row>
    <row r="23" spans="1:22" ht="18.75">
      <c r="A23" s="2224"/>
      <c r="B23" s="227" t="s">
        <v>454</v>
      </c>
      <c r="C23" s="599" t="s">
        <v>260</v>
      </c>
      <c r="D23" s="224"/>
      <c r="E23" s="224"/>
      <c r="F23" s="224"/>
      <c r="G23" s="224"/>
      <c r="H23" s="224"/>
      <c r="I23" s="224"/>
      <c r="J23" s="224"/>
      <c r="K23" s="224"/>
      <c r="L23" s="224"/>
      <c r="M23" s="224"/>
      <c r="N23" s="224"/>
      <c r="O23" s="224"/>
      <c r="P23" s="224"/>
      <c r="Q23" s="224"/>
      <c r="R23" s="224"/>
      <c r="S23" s="224"/>
      <c r="T23" s="224"/>
      <c r="U23" s="224"/>
      <c r="V23" s="224"/>
    </row>
    <row r="24" spans="1:22" ht="18.75">
      <c r="A24" s="2224"/>
      <c r="B24" s="227" t="s">
        <v>456</v>
      </c>
      <c r="C24" s="599" t="s">
        <v>260</v>
      </c>
      <c r="D24" s="224"/>
      <c r="E24" s="224"/>
      <c r="F24" s="224"/>
      <c r="G24" s="224"/>
      <c r="H24" s="224"/>
      <c r="I24" s="224"/>
      <c r="J24" s="224"/>
      <c r="K24" s="224"/>
      <c r="L24" s="224"/>
      <c r="M24" s="224"/>
      <c r="N24" s="224"/>
      <c r="O24" s="224"/>
      <c r="P24" s="224"/>
      <c r="Q24" s="224"/>
      <c r="R24" s="224"/>
      <c r="S24" s="224"/>
      <c r="T24" s="224"/>
      <c r="U24" s="224"/>
      <c r="V24" s="224"/>
    </row>
    <row r="25" spans="1:22" ht="18.75">
      <c r="A25" s="2224"/>
      <c r="B25" s="227" t="s">
        <v>457</v>
      </c>
      <c r="C25" s="707" t="s">
        <v>289</v>
      </c>
      <c r="D25" s="224"/>
      <c r="E25" s="224"/>
      <c r="F25" s="224"/>
      <c r="G25" s="224"/>
      <c r="H25" s="224"/>
      <c r="I25" s="224"/>
      <c r="J25" s="224"/>
      <c r="K25" s="224"/>
      <c r="L25" s="224"/>
      <c r="M25" s="224"/>
      <c r="N25" s="224"/>
      <c r="O25" s="224"/>
      <c r="P25" s="224"/>
      <c r="Q25" s="224"/>
      <c r="R25" s="224"/>
      <c r="S25" s="224"/>
      <c r="T25" s="224"/>
      <c r="U25" s="224"/>
      <c r="V25" s="224"/>
    </row>
    <row r="26" spans="1:22" ht="18.75">
      <c r="A26" s="2224"/>
      <c r="B26" s="227" t="s">
        <v>458</v>
      </c>
      <c r="C26" s="707" t="s">
        <v>260</v>
      </c>
      <c r="D26" s="224"/>
      <c r="E26" s="224"/>
      <c r="F26" s="224"/>
      <c r="G26" s="224"/>
      <c r="H26" s="224"/>
      <c r="I26" s="224"/>
      <c r="J26" s="224"/>
      <c r="K26" s="224"/>
      <c r="L26" s="224"/>
      <c r="M26" s="224"/>
      <c r="N26" s="224"/>
      <c r="O26" s="224"/>
      <c r="P26" s="224"/>
      <c r="Q26" s="224"/>
      <c r="R26" s="224"/>
      <c r="S26" s="224"/>
      <c r="T26" s="224"/>
      <c r="U26" s="224"/>
      <c r="V26" s="224"/>
    </row>
    <row r="27" spans="1:22" ht="18.75">
      <c r="A27" s="2224"/>
      <c r="B27" s="227" t="s">
        <v>459</v>
      </c>
      <c r="C27" s="707" t="s">
        <v>292</v>
      </c>
      <c r="D27" s="224"/>
      <c r="E27" s="224"/>
      <c r="F27" s="224"/>
      <c r="G27" s="224"/>
      <c r="H27" s="224"/>
      <c r="I27" s="224"/>
      <c r="J27" s="224"/>
      <c r="K27" s="224"/>
      <c r="L27" s="224"/>
      <c r="M27" s="224"/>
      <c r="N27" s="224"/>
      <c r="O27" s="224"/>
      <c r="P27" s="224"/>
      <c r="Q27" s="224"/>
      <c r="R27" s="224"/>
      <c r="S27" s="224"/>
      <c r="T27" s="224"/>
      <c r="U27" s="224"/>
      <c r="V27" s="224"/>
    </row>
    <row r="28" spans="1:22" ht="18.75">
      <c r="A28" s="2224"/>
      <c r="B28" s="227" t="s">
        <v>460</v>
      </c>
      <c r="C28" s="707" t="s">
        <v>294</v>
      </c>
      <c r="D28" s="224"/>
      <c r="E28" s="224"/>
      <c r="F28" s="224"/>
      <c r="G28" s="224"/>
      <c r="H28" s="224"/>
      <c r="I28" s="224"/>
      <c r="J28" s="224"/>
      <c r="K28" s="224"/>
      <c r="L28" s="224"/>
      <c r="M28" s="224"/>
      <c r="N28" s="224"/>
      <c r="O28" s="224"/>
      <c r="P28" s="224"/>
      <c r="Q28" s="224"/>
      <c r="R28" s="224"/>
      <c r="S28" s="224"/>
      <c r="T28" s="224"/>
      <c r="U28" s="224"/>
      <c r="V28" s="224"/>
    </row>
    <row r="29" spans="1:22" ht="49.5">
      <c r="A29" s="2224"/>
      <c r="B29" s="227" t="s">
        <v>461</v>
      </c>
      <c r="C29" s="707" t="s">
        <v>462</v>
      </c>
      <c r="D29" s="224"/>
      <c r="E29" s="224"/>
      <c r="F29" s="224"/>
      <c r="G29" s="224"/>
      <c r="H29" s="224"/>
      <c r="I29" s="224"/>
      <c r="J29" s="224"/>
      <c r="K29" s="224"/>
      <c r="L29" s="224"/>
      <c r="M29" s="224"/>
      <c r="N29" s="224"/>
      <c r="O29" s="224"/>
      <c r="P29" s="224"/>
      <c r="Q29" s="224"/>
      <c r="R29" s="224"/>
      <c r="S29" s="224"/>
      <c r="T29" s="224"/>
      <c r="U29" s="224"/>
      <c r="V29" s="224"/>
    </row>
    <row r="30" spans="1:22" ht="115.5">
      <c r="A30" s="2224"/>
      <c r="B30" s="227" t="s">
        <v>463</v>
      </c>
      <c r="C30" s="707" t="s">
        <v>1731</v>
      </c>
      <c r="D30" s="224"/>
      <c r="E30" s="224"/>
      <c r="F30" s="224"/>
      <c r="G30" s="224"/>
      <c r="H30" s="224"/>
      <c r="I30" s="224"/>
      <c r="J30" s="224"/>
      <c r="K30" s="224"/>
      <c r="L30" s="224"/>
      <c r="M30" s="224"/>
      <c r="N30" s="224"/>
      <c r="O30" s="224"/>
      <c r="P30" s="224"/>
      <c r="Q30" s="224"/>
      <c r="R30" s="224"/>
      <c r="S30" s="224"/>
      <c r="T30" s="224"/>
      <c r="U30" s="224"/>
      <c r="V30" s="224"/>
    </row>
    <row r="31" spans="1:22" ht="18.75">
      <c r="A31" s="2224"/>
      <c r="B31" s="227" t="s">
        <v>465</v>
      </c>
      <c r="C31" s="707" t="s">
        <v>654</v>
      </c>
      <c r="D31" s="224"/>
      <c r="E31" s="224"/>
      <c r="F31" s="224"/>
      <c r="G31" s="224"/>
      <c r="H31" s="224"/>
      <c r="I31" s="224"/>
      <c r="J31" s="224"/>
      <c r="K31" s="224"/>
      <c r="L31" s="224"/>
      <c r="M31" s="224"/>
      <c r="N31" s="224"/>
      <c r="O31" s="224"/>
      <c r="P31" s="224"/>
      <c r="Q31" s="224"/>
      <c r="R31" s="224"/>
      <c r="S31" s="224"/>
      <c r="T31" s="224"/>
      <c r="U31" s="224"/>
      <c r="V31" s="224"/>
    </row>
    <row r="32" spans="1:22" ht="33.75" thickBot="1">
      <c r="A32" s="2225"/>
      <c r="B32" s="228" t="s">
        <v>301</v>
      </c>
      <c r="C32" s="627" t="s">
        <v>768</v>
      </c>
      <c r="D32" s="224"/>
      <c r="E32" s="224"/>
      <c r="F32" s="224"/>
      <c r="G32" s="224"/>
      <c r="H32" s="224"/>
      <c r="I32" s="224"/>
      <c r="J32" s="224"/>
      <c r="K32" s="224"/>
      <c r="L32" s="224"/>
      <c r="M32" s="224"/>
      <c r="N32" s="224"/>
      <c r="O32" s="224"/>
      <c r="P32" s="224"/>
      <c r="Q32" s="224"/>
      <c r="R32" s="224"/>
      <c r="S32" s="224"/>
      <c r="T32" s="224"/>
      <c r="U32" s="224"/>
      <c r="V32" s="224"/>
    </row>
    <row r="33" spans="1:22" ht="18.75">
      <c r="A33" s="2226" t="s">
        <v>468</v>
      </c>
      <c r="B33" s="226" t="s">
        <v>469</v>
      </c>
      <c r="C33" s="707" t="s">
        <v>1727</v>
      </c>
      <c r="D33" s="224"/>
      <c r="E33" s="224"/>
      <c r="F33" s="224"/>
      <c r="G33" s="224"/>
      <c r="H33" s="224"/>
      <c r="I33" s="224"/>
      <c r="J33" s="224"/>
      <c r="K33" s="224"/>
      <c r="L33" s="224"/>
      <c r="M33" s="224"/>
      <c r="N33" s="224"/>
      <c r="O33" s="224"/>
      <c r="P33" s="224"/>
      <c r="Q33" s="224"/>
      <c r="R33" s="224"/>
      <c r="S33" s="224"/>
      <c r="T33" s="224"/>
      <c r="U33" s="224"/>
      <c r="V33" s="224"/>
    </row>
    <row r="34" spans="1:22" ht="18.75">
      <c r="A34" s="2224"/>
      <c r="B34" s="227" t="s">
        <v>470</v>
      </c>
      <c r="C34" s="707" t="s">
        <v>1732</v>
      </c>
      <c r="D34" s="224"/>
      <c r="E34" s="224"/>
      <c r="F34" s="224"/>
      <c r="G34" s="224"/>
      <c r="H34" s="224"/>
      <c r="I34" s="224"/>
      <c r="J34" s="224"/>
      <c r="K34" s="224"/>
      <c r="L34" s="224"/>
      <c r="M34" s="224"/>
      <c r="N34" s="224"/>
      <c r="O34" s="224"/>
      <c r="P34" s="224"/>
      <c r="Q34" s="224"/>
      <c r="R34" s="224"/>
      <c r="S34" s="224"/>
      <c r="T34" s="224"/>
      <c r="U34" s="224"/>
      <c r="V34" s="224"/>
    </row>
    <row r="35" spans="1:22" ht="18.75">
      <c r="A35" s="2224"/>
      <c r="B35" s="227" t="s">
        <v>472</v>
      </c>
      <c r="C35" s="707" t="s">
        <v>307</v>
      </c>
      <c r="D35" s="224"/>
      <c r="E35" s="224"/>
      <c r="F35" s="224"/>
      <c r="G35" s="224"/>
      <c r="H35" s="224"/>
      <c r="I35" s="224"/>
      <c r="J35" s="224"/>
      <c r="K35" s="224"/>
      <c r="L35" s="224"/>
      <c r="M35" s="224"/>
      <c r="N35" s="224"/>
      <c r="O35" s="224"/>
      <c r="P35" s="224"/>
      <c r="Q35" s="224"/>
      <c r="R35" s="224"/>
      <c r="S35" s="224"/>
      <c r="T35" s="224"/>
      <c r="U35" s="224"/>
      <c r="V35" s="224"/>
    </row>
    <row r="36" spans="1:22" ht="18.75">
      <c r="A36" s="2224"/>
      <c r="B36" s="227" t="s">
        <v>473</v>
      </c>
      <c r="C36" s="707" t="s">
        <v>260</v>
      </c>
      <c r="D36" s="224"/>
      <c r="E36" s="224"/>
      <c r="F36" s="224"/>
      <c r="G36" s="224"/>
      <c r="H36" s="224"/>
      <c r="I36" s="224"/>
      <c r="J36" s="224"/>
      <c r="K36" s="224"/>
      <c r="L36" s="224"/>
      <c r="M36" s="224"/>
      <c r="N36" s="224"/>
      <c r="O36" s="224"/>
      <c r="P36" s="224"/>
      <c r="Q36" s="224"/>
      <c r="R36" s="224"/>
      <c r="S36" s="224"/>
      <c r="T36" s="224"/>
      <c r="U36" s="224"/>
      <c r="V36" s="224"/>
    </row>
    <row r="37" spans="1:22" ht="18.75">
      <c r="A37" s="2224"/>
      <c r="B37" s="227" t="s">
        <v>474</v>
      </c>
      <c r="C37" s="707" t="s">
        <v>260</v>
      </c>
      <c r="D37" s="224"/>
      <c r="E37" s="224"/>
      <c r="F37" s="224"/>
      <c r="G37" s="224"/>
      <c r="H37" s="224"/>
      <c r="I37" s="224"/>
      <c r="J37" s="224"/>
      <c r="K37" s="224"/>
      <c r="L37" s="224"/>
      <c r="M37" s="224"/>
      <c r="N37" s="224"/>
      <c r="O37" s="224"/>
      <c r="P37" s="224"/>
      <c r="Q37" s="224"/>
      <c r="R37" s="224"/>
      <c r="S37" s="224"/>
      <c r="T37" s="224"/>
      <c r="U37" s="224"/>
      <c r="V37" s="224"/>
    </row>
    <row r="38" spans="1:22" ht="19.5" thickBot="1">
      <c r="A38" s="2225"/>
      <c r="B38" s="229" t="s">
        <v>475</v>
      </c>
      <c r="C38" s="709" t="s">
        <v>272</v>
      </c>
      <c r="D38" s="224"/>
      <c r="E38" s="224"/>
      <c r="F38" s="224"/>
      <c r="G38" s="224"/>
      <c r="H38" s="224"/>
      <c r="I38" s="224"/>
      <c r="J38" s="224"/>
      <c r="K38" s="224"/>
      <c r="L38" s="224"/>
      <c r="M38" s="224"/>
      <c r="N38" s="224"/>
      <c r="O38" s="224"/>
      <c r="P38" s="224"/>
      <c r="Q38" s="224"/>
      <c r="R38" s="224"/>
      <c r="S38" s="224"/>
      <c r="T38" s="224"/>
      <c r="U38" s="224"/>
      <c r="V38" s="224"/>
    </row>
    <row r="39" spans="1:22" ht="18.75">
      <c r="A39" s="2226" t="s">
        <v>476</v>
      </c>
      <c r="B39" s="226" t="s">
        <v>477</v>
      </c>
      <c r="C39" s="707" t="s">
        <v>270</v>
      </c>
      <c r="D39" s="224"/>
      <c r="E39" s="224"/>
      <c r="F39" s="224"/>
      <c r="G39" s="224"/>
      <c r="H39" s="224"/>
      <c r="I39" s="224"/>
      <c r="J39" s="224"/>
      <c r="K39" s="224"/>
      <c r="L39" s="224"/>
      <c r="M39" s="224"/>
      <c r="N39" s="224"/>
      <c r="O39" s="224"/>
      <c r="P39" s="224"/>
      <c r="Q39" s="224"/>
      <c r="R39" s="224"/>
      <c r="S39" s="224"/>
      <c r="T39" s="224"/>
      <c r="U39" s="224"/>
      <c r="V39" s="224"/>
    </row>
    <row r="40" spans="1:22" ht="18.75">
      <c r="A40" s="2224"/>
      <c r="B40" s="227" t="s">
        <v>478</v>
      </c>
      <c r="C40" s="707" t="s">
        <v>260</v>
      </c>
      <c r="D40" s="224"/>
      <c r="E40" s="224"/>
      <c r="F40" s="224"/>
      <c r="G40" s="224"/>
      <c r="H40" s="224"/>
      <c r="I40" s="224"/>
      <c r="J40" s="224"/>
      <c r="K40" s="224"/>
      <c r="L40" s="224"/>
      <c r="M40" s="224"/>
      <c r="N40" s="224"/>
      <c r="O40" s="224"/>
      <c r="P40" s="224"/>
      <c r="Q40" s="224"/>
      <c r="R40" s="224"/>
      <c r="S40" s="224"/>
      <c r="T40" s="224"/>
      <c r="U40" s="224"/>
      <c r="V40" s="224"/>
    </row>
    <row r="41" spans="1:22" ht="18.75">
      <c r="A41" s="2224"/>
      <c r="B41" s="227" t="s">
        <v>479</v>
      </c>
      <c r="C41" s="707" t="s">
        <v>260</v>
      </c>
      <c r="D41" s="224"/>
      <c r="E41" s="224"/>
      <c r="F41" s="224"/>
      <c r="G41" s="224"/>
      <c r="H41" s="224"/>
      <c r="I41" s="224"/>
      <c r="J41" s="224"/>
      <c r="K41" s="224"/>
      <c r="L41" s="224"/>
      <c r="M41" s="224"/>
      <c r="N41" s="224"/>
      <c r="O41" s="224"/>
      <c r="P41" s="224"/>
      <c r="Q41" s="224"/>
      <c r="R41" s="224"/>
      <c r="S41" s="224"/>
      <c r="T41" s="224"/>
      <c r="U41" s="224"/>
      <c r="V41" s="224"/>
    </row>
    <row r="42" spans="1:22" ht="18.75">
      <c r="A42" s="2224"/>
      <c r="B42" s="227" t="s">
        <v>480</v>
      </c>
      <c r="C42" s="707" t="s">
        <v>260</v>
      </c>
      <c r="D42" s="224"/>
      <c r="E42" s="224"/>
      <c r="F42" s="224"/>
      <c r="G42" s="224"/>
      <c r="H42" s="224"/>
      <c r="I42" s="224"/>
      <c r="J42" s="224"/>
      <c r="K42" s="224"/>
      <c r="L42" s="224"/>
      <c r="M42" s="224"/>
      <c r="N42" s="224"/>
      <c r="O42" s="224"/>
      <c r="P42" s="224"/>
      <c r="Q42" s="224"/>
      <c r="R42" s="224"/>
      <c r="S42" s="224"/>
      <c r="T42" s="224"/>
      <c r="U42" s="224"/>
      <c r="V42" s="224"/>
    </row>
    <row r="43" spans="1:22" ht="18.75">
      <c r="A43" s="2224"/>
      <c r="B43" s="227" t="s">
        <v>481</v>
      </c>
      <c r="C43" s="707" t="s">
        <v>260</v>
      </c>
      <c r="D43" s="224"/>
      <c r="E43" s="224"/>
      <c r="F43" s="224"/>
      <c r="G43" s="224"/>
      <c r="H43" s="224"/>
      <c r="I43" s="224"/>
      <c r="J43" s="224"/>
      <c r="K43" s="224"/>
      <c r="L43" s="224"/>
      <c r="M43" s="224"/>
      <c r="N43" s="224"/>
      <c r="O43" s="224"/>
      <c r="P43" s="224"/>
      <c r="Q43" s="224"/>
      <c r="R43" s="224"/>
      <c r="S43" s="224"/>
      <c r="T43" s="224"/>
      <c r="U43" s="224"/>
      <c r="V43" s="224"/>
    </row>
    <row r="44" spans="1:22" ht="19.5" thickBot="1">
      <c r="A44" s="2225"/>
      <c r="B44" s="230" t="s">
        <v>482</v>
      </c>
      <c r="C44" s="709" t="s">
        <v>260</v>
      </c>
      <c r="D44" s="224"/>
      <c r="E44" s="224"/>
      <c r="F44" s="224"/>
      <c r="G44" s="224"/>
      <c r="H44" s="224"/>
      <c r="I44" s="224"/>
      <c r="J44" s="224"/>
      <c r="K44" s="224"/>
      <c r="L44" s="224"/>
      <c r="M44" s="224"/>
      <c r="N44" s="224"/>
      <c r="O44" s="224"/>
      <c r="P44" s="224"/>
      <c r="Q44" s="224"/>
      <c r="R44" s="224"/>
      <c r="S44" s="224"/>
      <c r="T44" s="224"/>
      <c r="U44" s="224"/>
      <c r="V44" s="224"/>
    </row>
    <row r="45" spans="1:22" ht="18.75">
      <c r="A45" s="2226" t="s">
        <v>483</v>
      </c>
      <c r="B45" s="226" t="s">
        <v>484</v>
      </c>
      <c r="C45" s="707" t="s">
        <v>272</v>
      </c>
      <c r="D45" s="224"/>
      <c r="E45" s="224"/>
      <c r="F45" s="224"/>
      <c r="G45" s="224"/>
      <c r="H45" s="224"/>
      <c r="I45" s="224"/>
      <c r="J45" s="224"/>
      <c r="K45" s="224"/>
      <c r="L45" s="224"/>
      <c r="M45" s="224"/>
      <c r="N45" s="224"/>
      <c r="O45" s="224"/>
      <c r="P45" s="224"/>
      <c r="Q45" s="224"/>
      <c r="R45" s="224"/>
      <c r="S45" s="224"/>
      <c r="T45" s="224"/>
      <c r="U45" s="224"/>
      <c r="V45" s="224"/>
    </row>
    <row r="46" spans="1:22" ht="280.5">
      <c r="A46" s="2224"/>
      <c r="B46" s="227" t="s">
        <v>485</v>
      </c>
      <c r="C46" s="707" t="s">
        <v>1733</v>
      </c>
      <c r="D46" s="224"/>
      <c r="E46" s="224"/>
      <c r="F46" s="224"/>
      <c r="G46" s="224"/>
      <c r="H46" s="224"/>
      <c r="I46" s="224"/>
      <c r="J46" s="224"/>
      <c r="K46" s="224"/>
      <c r="L46" s="224"/>
      <c r="M46" s="224"/>
      <c r="N46" s="224"/>
      <c r="O46" s="224"/>
      <c r="P46" s="224"/>
      <c r="Q46" s="224"/>
      <c r="R46" s="224"/>
      <c r="S46" s="224"/>
      <c r="T46" s="224"/>
      <c r="U46" s="224"/>
      <c r="V46" s="224"/>
    </row>
    <row r="47" spans="1:22" ht="19.5" thickBot="1">
      <c r="A47" s="2225"/>
      <c r="B47" s="229" t="s">
        <v>487</v>
      </c>
      <c r="C47" s="709" t="s">
        <v>1186</v>
      </c>
      <c r="D47" s="224"/>
      <c r="E47" s="224"/>
      <c r="F47" s="224"/>
      <c r="G47" s="224"/>
      <c r="H47" s="224"/>
      <c r="I47" s="224"/>
      <c r="J47" s="224"/>
      <c r="K47" s="224"/>
      <c r="L47" s="224"/>
      <c r="M47" s="224"/>
      <c r="N47" s="224"/>
      <c r="O47" s="224"/>
      <c r="P47" s="224"/>
      <c r="Q47" s="224"/>
      <c r="R47" s="224"/>
      <c r="S47" s="224"/>
      <c r="T47" s="224"/>
      <c r="U47" s="224"/>
      <c r="V47" s="224"/>
    </row>
    <row r="48" spans="1:22" ht="18.75">
      <c r="A48" s="2223" t="s">
        <v>489</v>
      </c>
      <c r="B48" s="228" t="s">
        <v>490</v>
      </c>
      <c r="C48" s="707" t="s">
        <v>272</v>
      </c>
      <c r="D48" s="224"/>
      <c r="E48" s="224"/>
      <c r="F48" s="224"/>
      <c r="G48" s="224"/>
      <c r="H48" s="224"/>
      <c r="I48" s="224"/>
      <c r="J48" s="224"/>
      <c r="K48" s="224"/>
      <c r="L48" s="224"/>
      <c r="M48" s="224"/>
      <c r="N48" s="224"/>
      <c r="O48" s="224"/>
      <c r="P48" s="224"/>
      <c r="Q48" s="224"/>
      <c r="R48" s="224"/>
      <c r="S48" s="224"/>
      <c r="T48" s="224"/>
      <c r="U48" s="224"/>
      <c r="V48" s="224"/>
    </row>
    <row r="49" spans="1:22" ht="18.75">
      <c r="A49" s="2224"/>
      <c r="B49" s="227" t="s">
        <v>491</v>
      </c>
      <c r="C49" s="707" t="s">
        <v>1734</v>
      </c>
      <c r="D49" s="224"/>
      <c r="E49" s="224"/>
      <c r="F49" s="224"/>
      <c r="G49" s="224"/>
      <c r="H49" s="224"/>
      <c r="I49" s="224"/>
      <c r="J49" s="224"/>
      <c r="K49" s="224"/>
      <c r="L49" s="224"/>
      <c r="M49" s="224"/>
      <c r="N49" s="224"/>
      <c r="O49" s="224"/>
      <c r="P49" s="224"/>
      <c r="Q49" s="224"/>
      <c r="R49" s="224"/>
      <c r="S49" s="224"/>
      <c r="T49" s="224"/>
      <c r="U49" s="224"/>
      <c r="V49" s="224"/>
    </row>
    <row r="50" spans="1:22" ht="18.75">
      <c r="A50" s="2224"/>
      <c r="B50" s="227" t="s">
        <v>493</v>
      </c>
      <c r="C50" s="707" t="s">
        <v>1735</v>
      </c>
      <c r="D50" s="224"/>
      <c r="E50" s="224"/>
      <c r="F50" s="224"/>
      <c r="G50" s="224"/>
      <c r="H50" s="224"/>
      <c r="I50" s="224"/>
      <c r="J50" s="224"/>
      <c r="K50" s="224"/>
      <c r="L50" s="224"/>
      <c r="M50" s="224"/>
      <c r="N50" s="224"/>
      <c r="O50" s="224"/>
      <c r="P50" s="224"/>
      <c r="Q50" s="224"/>
      <c r="R50" s="224"/>
      <c r="S50" s="224"/>
      <c r="T50" s="224"/>
      <c r="U50" s="224"/>
      <c r="V50" s="224"/>
    </row>
    <row r="51" spans="1:22" ht="18.75">
      <c r="A51" s="2224"/>
      <c r="B51" s="227" t="s">
        <v>495</v>
      </c>
      <c r="C51" s="707" t="s">
        <v>1152</v>
      </c>
      <c r="D51" s="224"/>
      <c r="E51" s="224"/>
      <c r="F51" s="224"/>
      <c r="G51" s="224"/>
      <c r="H51" s="224"/>
      <c r="I51" s="224"/>
      <c r="J51" s="224"/>
      <c r="K51" s="224"/>
      <c r="L51" s="224"/>
      <c r="M51" s="224"/>
      <c r="N51" s="224"/>
      <c r="O51" s="224"/>
      <c r="P51" s="224"/>
      <c r="Q51" s="224"/>
      <c r="R51" s="224"/>
      <c r="S51" s="224"/>
      <c r="T51" s="224"/>
      <c r="U51" s="224"/>
      <c r="V51" s="224"/>
    </row>
    <row r="52" spans="1:22" ht="66">
      <c r="A52" s="2224"/>
      <c r="B52" s="227" t="s">
        <v>497</v>
      </c>
      <c r="C52" s="707" t="s">
        <v>1736</v>
      </c>
      <c r="D52" s="224"/>
      <c r="E52" s="224"/>
      <c r="F52" s="224"/>
      <c r="G52" s="224"/>
      <c r="H52" s="224"/>
      <c r="I52" s="224"/>
      <c r="J52" s="224"/>
      <c r="K52" s="224"/>
      <c r="L52" s="224"/>
      <c r="M52" s="224"/>
      <c r="N52" s="224"/>
      <c r="O52" s="224"/>
      <c r="P52" s="224"/>
      <c r="Q52" s="224"/>
      <c r="R52" s="224"/>
      <c r="S52" s="224"/>
      <c r="T52" s="224"/>
      <c r="U52" s="224"/>
      <c r="V52" s="224"/>
    </row>
    <row r="53" spans="1:22" ht="165">
      <c r="A53" s="2224"/>
      <c r="B53" s="227" t="s">
        <v>499</v>
      </c>
      <c r="C53" s="707" t="s">
        <v>1737</v>
      </c>
      <c r="D53" s="224"/>
      <c r="E53" s="224"/>
      <c r="F53" s="224"/>
      <c r="G53" s="224"/>
      <c r="H53" s="224"/>
      <c r="I53" s="224"/>
      <c r="J53" s="224"/>
      <c r="K53" s="224"/>
      <c r="L53" s="224"/>
      <c r="M53" s="224"/>
      <c r="N53" s="224"/>
      <c r="O53" s="224"/>
      <c r="P53" s="224"/>
      <c r="Q53" s="224"/>
      <c r="R53" s="224"/>
      <c r="S53" s="224"/>
      <c r="T53" s="224"/>
      <c r="U53" s="224"/>
      <c r="V53" s="224"/>
    </row>
    <row r="54" spans="1:22" ht="33">
      <c r="A54" s="2224"/>
      <c r="B54" s="227" t="s">
        <v>501</v>
      </c>
      <c r="C54" s="707" t="s">
        <v>1738</v>
      </c>
      <c r="D54" s="224"/>
      <c r="E54" s="224"/>
      <c r="F54" s="224"/>
      <c r="G54" s="224"/>
      <c r="H54" s="224"/>
      <c r="I54" s="224"/>
      <c r="J54" s="224"/>
      <c r="K54" s="224"/>
      <c r="L54" s="224"/>
      <c r="M54" s="224"/>
      <c r="N54" s="224"/>
      <c r="O54" s="224"/>
      <c r="P54" s="224"/>
      <c r="Q54" s="224"/>
      <c r="R54" s="224"/>
      <c r="S54" s="224"/>
      <c r="T54" s="224"/>
      <c r="U54" s="224"/>
      <c r="V54" s="224"/>
    </row>
    <row r="55" spans="1:22" ht="18.75">
      <c r="A55" s="2224"/>
      <c r="B55" s="227" t="s">
        <v>503</v>
      </c>
      <c r="C55" s="707" t="s">
        <v>1739</v>
      </c>
      <c r="D55" s="224"/>
      <c r="E55" s="224"/>
      <c r="F55" s="224"/>
      <c r="G55" s="224"/>
      <c r="H55" s="224"/>
      <c r="I55" s="224"/>
      <c r="J55" s="224"/>
      <c r="K55" s="224"/>
      <c r="L55" s="224"/>
      <c r="M55" s="224"/>
      <c r="N55" s="224"/>
      <c r="O55" s="224"/>
      <c r="P55" s="224"/>
      <c r="Q55" s="224"/>
      <c r="R55" s="224"/>
      <c r="S55" s="224"/>
      <c r="T55" s="224"/>
      <c r="U55" s="224"/>
      <c r="V55" s="224"/>
    </row>
    <row r="56" spans="1:22" ht="18.75">
      <c r="A56" s="2224"/>
      <c r="B56" s="227" t="s">
        <v>505</v>
      </c>
      <c r="C56" s="707" t="s">
        <v>342</v>
      </c>
      <c r="D56" s="224"/>
      <c r="E56" s="224"/>
      <c r="F56" s="224"/>
      <c r="G56" s="224"/>
      <c r="H56" s="224"/>
      <c r="I56" s="224"/>
      <c r="J56" s="224"/>
      <c r="K56" s="224"/>
      <c r="L56" s="224"/>
      <c r="M56" s="224"/>
      <c r="N56" s="224"/>
      <c r="O56" s="224"/>
      <c r="P56" s="224"/>
      <c r="Q56" s="224"/>
      <c r="R56" s="224"/>
      <c r="S56" s="224"/>
      <c r="T56" s="224"/>
      <c r="U56" s="224"/>
      <c r="V56" s="224"/>
    </row>
    <row r="57" spans="1:22" ht="18.75">
      <c r="A57" s="2224"/>
      <c r="B57" s="227" t="s">
        <v>506</v>
      </c>
      <c r="C57" s="707" t="s">
        <v>260</v>
      </c>
      <c r="D57" s="224"/>
      <c r="E57" s="224"/>
      <c r="F57" s="224"/>
      <c r="G57" s="224"/>
      <c r="H57" s="224"/>
      <c r="I57" s="224"/>
      <c r="J57" s="224"/>
      <c r="K57" s="224"/>
      <c r="L57" s="224"/>
      <c r="M57" s="224"/>
      <c r="N57" s="224"/>
      <c r="O57" s="224"/>
      <c r="P57" s="224"/>
      <c r="Q57" s="224"/>
      <c r="R57" s="224"/>
      <c r="S57" s="224"/>
      <c r="T57" s="224"/>
      <c r="U57" s="224"/>
      <c r="V57" s="224"/>
    </row>
    <row r="58" spans="1:22" ht="18.75">
      <c r="A58" s="2224"/>
      <c r="B58" s="227" t="s">
        <v>507</v>
      </c>
      <c r="C58" s="1418" t="s">
        <v>260</v>
      </c>
      <c r="D58" s="224"/>
      <c r="E58" s="224"/>
      <c r="F58" s="224"/>
      <c r="G58" s="224"/>
      <c r="H58" s="224"/>
      <c r="I58" s="224"/>
      <c r="J58" s="224"/>
      <c r="K58" s="224"/>
      <c r="L58" s="224"/>
      <c r="M58" s="224"/>
      <c r="N58" s="224"/>
      <c r="O58" s="224"/>
      <c r="P58" s="224"/>
      <c r="Q58" s="224"/>
      <c r="R58" s="224"/>
      <c r="S58" s="224"/>
      <c r="T58" s="224"/>
      <c r="U58" s="224"/>
      <c r="V58" s="224"/>
    </row>
    <row r="59" spans="1:22" ht="18.75">
      <c r="A59" s="2224"/>
      <c r="B59" s="227" t="s">
        <v>508</v>
      </c>
      <c r="C59" s="1270" t="s">
        <v>1739</v>
      </c>
      <c r="D59" s="224"/>
      <c r="E59" s="224"/>
      <c r="F59" s="224"/>
      <c r="G59" s="224"/>
      <c r="H59" s="224"/>
      <c r="I59" s="224"/>
      <c r="J59" s="224"/>
      <c r="K59" s="224"/>
      <c r="L59" s="224"/>
      <c r="M59" s="224"/>
      <c r="N59" s="224"/>
      <c r="O59" s="224"/>
      <c r="P59" s="224"/>
      <c r="Q59" s="224"/>
      <c r="R59" s="224"/>
      <c r="S59" s="224"/>
      <c r="T59" s="224"/>
      <c r="U59" s="224"/>
      <c r="V59" s="224"/>
    </row>
    <row r="60" spans="1:22" ht="18.75">
      <c r="A60" s="2224"/>
      <c r="B60" s="227" t="s">
        <v>509</v>
      </c>
      <c r="C60" s="710" t="s">
        <v>1740</v>
      </c>
      <c r="D60" s="224"/>
      <c r="E60" s="224"/>
      <c r="F60" s="224"/>
      <c r="G60" s="224"/>
      <c r="H60" s="224"/>
      <c r="I60" s="224"/>
      <c r="J60" s="224"/>
      <c r="K60" s="224"/>
      <c r="L60" s="224"/>
      <c r="M60" s="224"/>
      <c r="N60" s="224"/>
      <c r="O60" s="224"/>
      <c r="P60" s="224"/>
      <c r="Q60" s="224"/>
      <c r="R60" s="224"/>
      <c r="S60" s="224"/>
      <c r="T60" s="224"/>
      <c r="U60" s="224"/>
      <c r="V60" s="224"/>
    </row>
    <row r="61" spans="1:22" ht="33">
      <c r="A61" s="2224"/>
      <c r="B61" s="227" t="s">
        <v>510</v>
      </c>
      <c r="C61" s="596" t="s">
        <v>1738</v>
      </c>
      <c r="D61" s="224"/>
      <c r="E61" s="224"/>
      <c r="F61" s="224"/>
      <c r="G61" s="224"/>
      <c r="H61" s="224"/>
      <c r="I61" s="224"/>
      <c r="J61" s="224"/>
      <c r="K61" s="224"/>
      <c r="L61" s="224"/>
      <c r="M61" s="224"/>
      <c r="N61" s="224"/>
      <c r="O61" s="224"/>
      <c r="P61" s="224"/>
      <c r="Q61" s="224"/>
      <c r="R61" s="224"/>
      <c r="S61" s="224"/>
      <c r="T61" s="224"/>
      <c r="U61" s="224"/>
      <c r="V61" s="224"/>
    </row>
    <row r="62" spans="1:22" ht="18.75">
      <c r="A62" s="2224"/>
      <c r="B62" s="227" t="s">
        <v>512</v>
      </c>
      <c r="C62" s="596" t="s">
        <v>1741</v>
      </c>
      <c r="D62" s="224"/>
      <c r="E62" s="224"/>
      <c r="F62" s="224"/>
      <c r="G62" s="224"/>
      <c r="H62" s="224"/>
      <c r="I62" s="224"/>
      <c r="J62" s="224"/>
      <c r="K62" s="224"/>
      <c r="L62" s="224"/>
      <c r="M62" s="224"/>
      <c r="N62" s="224"/>
      <c r="O62" s="224"/>
      <c r="P62" s="224"/>
      <c r="Q62" s="224"/>
      <c r="R62" s="224"/>
      <c r="S62" s="224"/>
      <c r="T62" s="224"/>
      <c r="U62" s="224"/>
      <c r="V62" s="224"/>
    </row>
    <row r="63" spans="1:22" ht="18.75">
      <c r="A63" s="2224"/>
      <c r="B63" s="227" t="s">
        <v>514</v>
      </c>
      <c r="C63" s="599" t="s">
        <v>270</v>
      </c>
      <c r="D63" s="224"/>
      <c r="E63" s="224"/>
      <c r="F63" s="224"/>
      <c r="G63" s="224"/>
      <c r="H63" s="224"/>
      <c r="I63" s="224"/>
      <c r="J63" s="224"/>
      <c r="K63" s="224"/>
      <c r="L63" s="224"/>
      <c r="M63" s="224"/>
      <c r="N63" s="224"/>
      <c r="O63" s="224"/>
      <c r="P63" s="224"/>
      <c r="Q63" s="224"/>
      <c r="R63" s="224"/>
      <c r="S63" s="224"/>
      <c r="T63" s="224"/>
      <c r="U63" s="224"/>
      <c r="V63" s="224"/>
    </row>
    <row r="64" spans="1:22" ht="18.75">
      <c r="A64" s="2224"/>
      <c r="B64" s="227" t="s">
        <v>516</v>
      </c>
      <c r="C64" s="707" t="s">
        <v>260</v>
      </c>
      <c r="D64" s="224"/>
      <c r="E64" s="224"/>
      <c r="F64" s="224"/>
      <c r="G64" s="224"/>
      <c r="H64" s="224"/>
      <c r="I64" s="224"/>
      <c r="J64" s="224"/>
      <c r="K64" s="224"/>
      <c r="L64" s="224"/>
      <c r="M64" s="224"/>
      <c r="N64" s="224"/>
      <c r="O64" s="224"/>
      <c r="P64" s="224"/>
      <c r="Q64" s="224"/>
      <c r="R64" s="224"/>
      <c r="S64" s="224"/>
      <c r="T64" s="224"/>
      <c r="U64" s="224"/>
      <c r="V64" s="224"/>
    </row>
    <row r="65" spans="1:22" ht="18.75">
      <c r="A65" s="2224"/>
      <c r="B65" s="227" t="s">
        <v>518</v>
      </c>
      <c r="C65" s="707" t="s">
        <v>272</v>
      </c>
      <c r="D65" s="224"/>
      <c r="E65" s="224"/>
      <c r="F65" s="224"/>
      <c r="G65" s="224"/>
      <c r="H65" s="224"/>
      <c r="I65" s="224"/>
      <c r="J65" s="224"/>
      <c r="K65" s="224"/>
      <c r="L65" s="224"/>
      <c r="M65" s="224"/>
      <c r="N65" s="224"/>
      <c r="O65" s="224"/>
      <c r="P65" s="224"/>
      <c r="Q65" s="224"/>
      <c r="R65" s="224"/>
      <c r="S65" s="224"/>
      <c r="T65" s="224"/>
      <c r="U65" s="224"/>
      <c r="V65" s="224"/>
    </row>
    <row r="66" spans="1:22" ht="18.75">
      <c r="A66" s="2224"/>
      <c r="B66" s="227" t="s">
        <v>519</v>
      </c>
      <c r="C66" s="707" t="s">
        <v>1742</v>
      </c>
      <c r="D66" s="224"/>
      <c r="E66" s="224"/>
      <c r="F66" s="224"/>
      <c r="G66" s="224"/>
      <c r="H66" s="224"/>
      <c r="I66" s="224"/>
      <c r="J66" s="224"/>
      <c r="K66" s="224"/>
      <c r="L66" s="224"/>
      <c r="M66" s="224"/>
      <c r="N66" s="224"/>
      <c r="O66" s="224"/>
      <c r="P66" s="224"/>
      <c r="Q66" s="224"/>
      <c r="R66" s="224"/>
      <c r="S66" s="224"/>
      <c r="T66" s="224"/>
      <c r="U66" s="224"/>
      <c r="V66" s="224"/>
    </row>
    <row r="67" spans="1:22" ht="18.75">
      <c r="A67" s="2224"/>
      <c r="B67" s="227" t="s">
        <v>521</v>
      </c>
      <c r="C67" s="711">
        <v>44621</v>
      </c>
      <c r="D67" s="224"/>
      <c r="E67" s="224"/>
      <c r="F67" s="224"/>
      <c r="G67" s="224"/>
      <c r="H67" s="224"/>
      <c r="I67" s="224"/>
      <c r="J67" s="224"/>
      <c r="K67" s="224"/>
      <c r="L67" s="224"/>
      <c r="M67" s="224"/>
      <c r="N67" s="224"/>
      <c r="O67" s="224"/>
      <c r="P67" s="224"/>
      <c r="Q67" s="224"/>
      <c r="R67" s="224"/>
      <c r="S67" s="224"/>
      <c r="T67" s="224"/>
      <c r="U67" s="224"/>
      <c r="V67" s="224"/>
    </row>
    <row r="68" spans="1:22" ht="50.25" thickBot="1">
      <c r="A68" s="2225"/>
      <c r="B68" s="229" t="s">
        <v>523</v>
      </c>
      <c r="C68" s="708" t="s">
        <v>1743</v>
      </c>
      <c r="D68" s="224"/>
      <c r="E68" s="224"/>
      <c r="F68" s="224"/>
      <c r="G68" s="224"/>
      <c r="H68" s="224"/>
      <c r="I68" s="224"/>
      <c r="J68" s="224"/>
      <c r="K68" s="224"/>
      <c r="L68" s="224"/>
      <c r="M68" s="224"/>
      <c r="N68" s="224"/>
      <c r="O68" s="224"/>
      <c r="P68" s="224"/>
      <c r="Q68" s="224"/>
      <c r="R68" s="224"/>
      <c r="S68" s="224"/>
      <c r="T68" s="224"/>
      <c r="U68" s="224"/>
      <c r="V68" s="224"/>
    </row>
    <row r="69" spans="1:22" ht="18.75">
      <c r="A69" s="2226" t="s">
        <v>525</v>
      </c>
      <c r="B69" s="226" t="s">
        <v>526</v>
      </c>
      <c r="C69" s="153" t="s">
        <v>272</v>
      </c>
      <c r="D69" s="224"/>
      <c r="E69" s="224"/>
      <c r="F69" s="224"/>
      <c r="G69" s="224"/>
      <c r="H69" s="224"/>
      <c r="I69" s="224"/>
      <c r="J69" s="224"/>
      <c r="K69" s="224"/>
      <c r="L69" s="224"/>
      <c r="M69" s="224"/>
      <c r="N69" s="224"/>
      <c r="O69" s="224"/>
      <c r="P69" s="224"/>
      <c r="Q69" s="224"/>
      <c r="R69" s="224"/>
      <c r="S69" s="224"/>
      <c r="T69" s="224"/>
      <c r="U69" s="224"/>
      <c r="V69" s="224"/>
    </row>
    <row r="70" spans="1:22" ht="18.75">
      <c r="A70" s="2224"/>
      <c r="B70" s="227" t="s">
        <v>527</v>
      </c>
      <c r="C70" s="153" t="s">
        <v>362</v>
      </c>
      <c r="D70" s="224"/>
      <c r="E70" s="224"/>
      <c r="F70" s="224"/>
      <c r="G70" s="224"/>
      <c r="H70" s="224"/>
      <c r="I70" s="224"/>
      <c r="J70" s="224"/>
      <c r="K70" s="224"/>
      <c r="L70" s="224"/>
      <c r="M70" s="224"/>
      <c r="N70" s="224"/>
      <c r="O70" s="224"/>
      <c r="P70" s="224"/>
      <c r="Q70" s="224"/>
      <c r="R70" s="224"/>
      <c r="S70" s="224"/>
      <c r="T70" s="224"/>
      <c r="U70" s="224"/>
      <c r="V70" s="224"/>
    </row>
    <row r="71" spans="1:22" ht="18.75">
      <c r="A71" s="2224"/>
      <c r="B71" s="227" t="s">
        <v>528</v>
      </c>
      <c r="C71" s="153" t="s">
        <v>260</v>
      </c>
      <c r="D71" s="224"/>
      <c r="E71" s="224"/>
      <c r="F71" s="224"/>
      <c r="G71" s="224"/>
      <c r="H71" s="224"/>
      <c r="I71" s="224"/>
      <c r="J71" s="224"/>
      <c r="K71" s="224"/>
      <c r="L71" s="224"/>
      <c r="M71" s="224"/>
      <c r="N71" s="224"/>
      <c r="O71" s="224"/>
      <c r="P71" s="224"/>
      <c r="Q71" s="224"/>
      <c r="R71" s="224"/>
      <c r="S71" s="224"/>
      <c r="T71" s="224"/>
      <c r="U71" s="224"/>
      <c r="V71" s="224"/>
    </row>
    <row r="72" spans="1:22" ht="18.75">
      <c r="A72" s="2224"/>
      <c r="B72" s="227" t="s">
        <v>529</v>
      </c>
      <c r="C72" s="153" t="s">
        <v>260</v>
      </c>
      <c r="D72" s="224"/>
      <c r="E72" s="224"/>
      <c r="F72" s="224"/>
      <c r="G72" s="224"/>
      <c r="H72" s="224"/>
      <c r="I72" s="224"/>
      <c r="J72" s="224"/>
      <c r="K72" s="224"/>
      <c r="L72" s="224"/>
      <c r="M72" s="224"/>
      <c r="N72" s="224"/>
      <c r="O72" s="224"/>
      <c r="P72" s="224"/>
      <c r="Q72" s="224"/>
      <c r="R72" s="224"/>
      <c r="S72" s="224"/>
      <c r="T72" s="224"/>
      <c r="U72" s="224"/>
      <c r="V72" s="224"/>
    </row>
    <row r="73" spans="1:22" ht="49.5">
      <c r="A73" s="2224"/>
      <c r="B73" s="227" t="s">
        <v>530</v>
      </c>
      <c r="C73" s="153" t="s">
        <v>531</v>
      </c>
      <c r="D73" s="224"/>
      <c r="E73" s="224"/>
      <c r="F73" s="224"/>
      <c r="G73" s="224"/>
      <c r="H73" s="224"/>
      <c r="I73" s="224"/>
      <c r="J73" s="224"/>
      <c r="K73" s="224"/>
      <c r="L73" s="224"/>
      <c r="M73" s="224"/>
      <c r="N73" s="224"/>
      <c r="O73" s="224"/>
      <c r="P73" s="224"/>
      <c r="Q73" s="224"/>
      <c r="R73" s="224"/>
      <c r="S73" s="224"/>
      <c r="T73" s="224"/>
      <c r="U73" s="224"/>
      <c r="V73" s="224"/>
    </row>
    <row r="74" spans="1:22" ht="18.75">
      <c r="A74" s="2224"/>
      <c r="B74" s="227" t="s">
        <v>532</v>
      </c>
      <c r="C74" s="153" t="s">
        <v>294</v>
      </c>
      <c r="D74" s="224"/>
      <c r="E74" s="224"/>
      <c r="F74" s="224"/>
      <c r="G74" s="224"/>
      <c r="H74" s="224"/>
      <c r="I74" s="224"/>
      <c r="J74" s="224"/>
      <c r="K74" s="224"/>
      <c r="L74" s="224"/>
      <c r="M74" s="224"/>
      <c r="N74" s="224"/>
      <c r="O74" s="224"/>
      <c r="P74" s="224"/>
      <c r="Q74" s="224"/>
      <c r="R74" s="224"/>
      <c r="S74" s="224"/>
      <c r="T74" s="224"/>
      <c r="U74" s="224"/>
      <c r="V74" s="224"/>
    </row>
    <row r="75" spans="1:22" ht="18.75">
      <c r="A75" s="2224"/>
      <c r="B75" s="227" t="s">
        <v>533</v>
      </c>
      <c r="C75" s="153" t="s">
        <v>272</v>
      </c>
      <c r="D75" s="224"/>
      <c r="E75" s="224"/>
      <c r="F75" s="224"/>
      <c r="G75" s="224"/>
      <c r="H75" s="224"/>
      <c r="I75" s="224"/>
      <c r="J75" s="224"/>
      <c r="K75" s="224"/>
      <c r="L75" s="224"/>
      <c r="M75" s="224"/>
      <c r="N75" s="224"/>
      <c r="O75" s="224"/>
      <c r="P75" s="224"/>
      <c r="Q75" s="224"/>
      <c r="R75" s="224"/>
      <c r="S75" s="224"/>
      <c r="T75" s="224"/>
      <c r="U75" s="224"/>
      <c r="V75" s="224"/>
    </row>
    <row r="76" spans="1:22" ht="18.75">
      <c r="A76" s="2224"/>
      <c r="B76" s="227" t="s">
        <v>534</v>
      </c>
      <c r="C76" s="153" t="s">
        <v>370</v>
      </c>
      <c r="D76" s="224"/>
      <c r="E76" s="224"/>
      <c r="F76" s="224"/>
      <c r="G76" s="224"/>
      <c r="H76" s="224"/>
      <c r="I76" s="224"/>
      <c r="J76" s="224"/>
      <c r="K76" s="224"/>
      <c r="L76" s="224"/>
      <c r="M76" s="224"/>
      <c r="N76" s="224"/>
      <c r="O76" s="224"/>
      <c r="P76" s="224"/>
      <c r="Q76" s="224"/>
      <c r="R76" s="224"/>
      <c r="S76" s="224"/>
      <c r="T76" s="224"/>
      <c r="U76" s="224"/>
      <c r="V76" s="224"/>
    </row>
    <row r="77" spans="1:22" ht="149.25" thickBot="1">
      <c r="A77" s="2225"/>
      <c r="B77" s="229" t="s">
        <v>535</v>
      </c>
      <c r="C77" s="425" t="s">
        <v>1744</v>
      </c>
      <c r="D77" s="224"/>
      <c r="E77" s="224"/>
      <c r="F77" s="224"/>
      <c r="G77" s="224"/>
      <c r="H77" s="224"/>
      <c r="I77" s="224"/>
      <c r="J77" s="224"/>
      <c r="K77" s="224"/>
      <c r="L77" s="224"/>
      <c r="M77" s="224"/>
      <c r="N77" s="224"/>
      <c r="O77" s="224"/>
      <c r="P77" s="224"/>
      <c r="Q77" s="224"/>
      <c r="R77" s="224"/>
      <c r="S77" s="224"/>
      <c r="T77" s="224"/>
      <c r="U77" s="224"/>
      <c r="V77" s="224"/>
    </row>
    <row r="78" spans="1:22" ht="33">
      <c r="A78" s="2226" t="s">
        <v>537</v>
      </c>
      <c r="B78" s="226" t="s">
        <v>538</v>
      </c>
      <c r="C78" s="1271" t="s">
        <v>1258</v>
      </c>
      <c r="D78" s="224"/>
      <c r="E78" s="224"/>
      <c r="F78" s="224"/>
      <c r="G78" s="224"/>
      <c r="H78" s="224"/>
      <c r="I78" s="224"/>
      <c r="J78" s="224"/>
      <c r="K78" s="224"/>
      <c r="L78" s="224"/>
      <c r="M78" s="224"/>
      <c r="N78" s="224"/>
      <c r="O78" s="224"/>
      <c r="P78" s="224"/>
      <c r="Q78" s="224"/>
      <c r="R78" s="224"/>
      <c r="S78" s="224"/>
      <c r="T78" s="224"/>
      <c r="U78" s="224"/>
      <c r="V78" s="224"/>
    </row>
    <row r="79" spans="1:22" ht="66">
      <c r="A79" s="2224"/>
      <c r="B79" s="227" t="s">
        <v>540</v>
      </c>
      <c r="C79" s="707" t="s">
        <v>1620</v>
      </c>
      <c r="D79" s="224"/>
      <c r="E79" s="224"/>
      <c r="F79" s="224"/>
      <c r="G79" s="224"/>
      <c r="H79" s="224"/>
      <c r="I79" s="224"/>
      <c r="J79" s="224"/>
      <c r="K79" s="224"/>
      <c r="L79" s="224"/>
      <c r="M79" s="224"/>
      <c r="N79" s="224"/>
      <c r="O79" s="224"/>
      <c r="P79" s="224"/>
      <c r="Q79" s="224"/>
      <c r="R79" s="224"/>
      <c r="S79" s="224"/>
      <c r="T79" s="224"/>
      <c r="U79" s="224"/>
      <c r="V79" s="224"/>
    </row>
    <row r="80" spans="1:22" ht="49.5">
      <c r="A80" s="2224"/>
      <c r="B80" s="227" t="s">
        <v>541</v>
      </c>
      <c r="C80" s="707" t="s">
        <v>1745</v>
      </c>
      <c r="D80" s="224"/>
      <c r="E80" s="224"/>
      <c r="F80" s="224"/>
      <c r="G80" s="224"/>
      <c r="H80" s="224"/>
      <c r="I80" s="224"/>
      <c r="J80" s="224"/>
      <c r="K80" s="224"/>
      <c r="L80" s="224"/>
      <c r="M80" s="224"/>
      <c r="N80" s="224"/>
      <c r="O80" s="224"/>
      <c r="P80" s="224"/>
      <c r="Q80" s="224"/>
      <c r="R80" s="224"/>
      <c r="S80" s="224"/>
      <c r="T80" s="224"/>
      <c r="U80" s="224"/>
      <c r="V80" s="224"/>
    </row>
    <row r="81" spans="1:22" ht="33">
      <c r="A81" s="2224"/>
      <c r="B81" s="227" t="s">
        <v>543</v>
      </c>
      <c r="C81" s="707" t="s">
        <v>1746</v>
      </c>
      <c r="D81" s="224"/>
      <c r="E81" s="224"/>
      <c r="F81" s="224"/>
      <c r="G81" s="224"/>
      <c r="H81" s="224"/>
      <c r="I81" s="224"/>
      <c r="J81" s="224"/>
      <c r="K81" s="224"/>
      <c r="L81" s="224"/>
      <c r="M81" s="224"/>
      <c r="N81" s="224"/>
      <c r="O81" s="224"/>
      <c r="P81" s="224"/>
      <c r="Q81" s="224"/>
      <c r="R81" s="224"/>
      <c r="S81" s="224"/>
      <c r="T81" s="224"/>
      <c r="U81" s="224"/>
      <c r="V81" s="224"/>
    </row>
    <row r="82" spans="1:22" ht="66">
      <c r="A82" s="2224"/>
      <c r="B82" s="227" t="s">
        <v>545</v>
      </c>
      <c r="C82" s="707" t="s">
        <v>1747</v>
      </c>
      <c r="D82" s="224"/>
      <c r="E82" s="224"/>
      <c r="F82" s="224"/>
      <c r="G82" s="224"/>
      <c r="H82" s="224"/>
      <c r="I82" s="224"/>
      <c r="J82" s="224"/>
      <c r="K82" s="224"/>
      <c r="L82" s="224"/>
      <c r="M82" s="224"/>
      <c r="N82" s="224"/>
      <c r="O82" s="224"/>
      <c r="P82" s="224"/>
      <c r="Q82" s="224"/>
      <c r="R82" s="224"/>
      <c r="S82" s="224"/>
      <c r="T82" s="224"/>
      <c r="U82" s="224"/>
      <c r="V82" s="224"/>
    </row>
    <row r="83" spans="1:22" ht="18.75">
      <c r="A83" s="2224"/>
      <c r="B83" s="227" t="s">
        <v>547</v>
      </c>
      <c r="C83" s="707" t="s">
        <v>272</v>
      </c>
      <c r="D83" s="224"/>
      <c r="E83" s="224"/>
      <c r="F83" s="224"/>
      <c r="G83" s="224"/>
      <c r="H83" s="224"/>
      <c r="I83" s="224"/>
      <c r="J83" s="224"/>
      <c r="K83" s="224"/>
      <c r="L83" s="224"/>
      <c r="M83" s="224"/>
      <c r="N83" s="224"/>
      <c r="O83" s="224"/>
      <c r="P83" s="224"/>
      <c r="Q83" s="224"/>
      <c r="R83" s="224"/>
      <c r="S83" s="224"/>
      <c r="T83" s="224"/>
      <c r="U83" s="224"/>
      <c r="V83" s="224"/>
    </row>
    <row r="84" spans="1:22" ht="82.5">
      <c r="A84" s="2224"/>
      <c r="B84" s="227" t="s">
        <v>519</v>
      </c>
      <c r="C84" s="707" t="s">
        <v>1748</v>
      </c>
      <c r="D84" s="224"/>
      <c r="E84" s="224"/>
      <c r="F84" s="224"/>
      <c r="G84" s="224"/>
      <c r="H84" s="224"/>
      <c r="I84" s="224"/>
      <c r="J84" s="224"/>
      <c r="K84" s="224"/>
      <c r="L84" s="224"/>
      <c r="M84" s="224"/>
      <c r="N84" s="224"/>
      <c r="O84" s="224"/>
      <c r="P84" s="224"/>
      <c r="Q84" s="224"/>
      <c r="R84" s="224"/>
      <c r="S84" s="224"/>
      <c r="T84" s="224"/>
      <c r="U84" s="224"/>
      <c r="V84" s="224"/>
    </row>
    <row r="85" spans="1:22" ht="82.5">
      <c r="A85" s="2224"/>
      <c r="B85" s="227" t="s">
        <v>521</v>
      </c>
      <c r="C85" s="707" t="s">
        <v>1749</v>
      </c>
      <c r="D85" s="224"/>
      <c r="E85" s="224"/>
      <c r="F85" s="224"/>
      <c r="G85" s="224"/>
      <c r="H85" s="224"/>
      <c r="I85" s="224"/>
      <c r="J85" s="224"/>
      <c r="K85" s="224"/>
      <c r="L85" s="224"/>
      <c r="M85" s="224"/>
      <c r="N85" s="224"/>
      <c r="O85" s="224"/>
      <c r="P85" s="224"/>
      <c r="Q85" s="224"/>
      <c r="R85" s="224"/>
      <c r="S85" s="224"/>
      <c r="T85" s="224"/>
      <c r="U85" s="224"/>
      <c r="V85" s="224"/>
    </row>
    <row r="86" spans="1:22" ht="99">
      <c r="A86" s="2224"/>
      <c r="B86" s="227" t="s">
        <v>548</v>
      </c>
      <c r="C86" s="707" t="s">
        <v>1750</v>
      </c>
      <c r="D86" s="224"/>
      <c r="E86" s="224"/>
      <c r="F86" s="224"/>
      <c r="G86" s="224"/>
      <c r="H86" s="224"/>
      <c r="I86" s="224"/>
      <c r="J86" s="224"/>
      <c r="K86" s="224"/>
      <c r="L86" s="224"/>
      <c r="M86" s="224"/>
      <c r="N86" s="224"/>
      <c r="O86" s="224"/>
      <c r="P86" s="224"/>
      <c r="Q86" s="224"/>
      <c r="R86" s="224"/>
      <c r="S86" s="224"/>
      <c r="T86" s="224"/>
      <c r="U86" s="224"/>
      <c r="V86" s="224"/>
    </row>
    <row r="87" spans="1:22" ht="18.75">
      <c r="A87" s="2224"/>
      <c r="B87" s="227" t="s">
        <v>549</v>
      </c>
      <c r="C87" s="707"/>
      <c r="D87" s="224"/>
      <c r="E87" s="224"/>
      <c r="F87" s="224"/>
      <c r="G87" s="224"/>
      <c r="H87" s="224"/>
      <c r="I87" s="224"/>
      <c r="J87" s="224"/>
      <c r="K87" s="224"/>
      <c r="L87" s="224"/>
      <c r="M87" s="224"/>
      <c r="N87" s="224"/>
      <c r="O87" s="224"/>
      <c r="P87" s="224"/>
      <c r="Q87" s="224"/>
      <c r="R87" s="224"/>
      <c r="S87" s="224"/>
      <c r="T87" s="224"/>
      <c r="U87" s="224"/>
      <c r="V87" s="224"/>
    </row>
    <row r="88" spans="1:22" ht="18.75">
      <c r="A88" s="2224"/>
      <c r="B88" s="227" t="s">
        <v>550</v>
      </c>
      <c r="C88" s="707" t="s">
        <v>270</v>
      </c>
      <c r="D88" s="224"/>
      <c r="E88" s="224"/>
      <c r="F88" s="224"/>
      <c r="G88" s="224"/>
      <c r="H88" s="224"/>
      <c r="I88" s="224"/>
      <c r="J88" s="224"/>
      <c r="K88" s="224"/>
      <c r="L88" s="224"/>
      <c r="M88" s="224"/>
      <c r="N88" s="224"/>
      <c r="O88" s="224"/>
      <c r="P88" s="224"/>
      <c r="Q88" s="224"/>
      <c r="R88" s="224"/>
      <c r="S88" s="224"/>
      <c r="T88" s="224"/>
      <c r="U88" s="224"/>
      <c r="V88" s="224"/>
    </row>
    <row r="89" spans="1:22" ht="18.75">
      <c r="A89" s="2224"/>
      <c r="B89" s="227" t="s">
        <v>551</v>
      </c>
      <c r="C89" s="707" t="s">
        <v>260</v>
      </c>
      <c r="D89" s="224"/>
      <c r="E89" s="224"/>
      <c r="F89" s="224"/>
      <c r="G89" s="224"/>
      <c r="H89" s="224"/>
      <c r="I89" s="224"/>
      <c r="J89" s="224"/>
      <c r="K89" s="224"/>
      <c r="L89" s="224"/>
      <c r="M89" s="224"/>
      <c r="N89" s="224"/>
      <c r="O89" s="224"/>
      <c r="P89" s="224"/>
      <c r="Q89" s="224"/>
      <c r="R89" s="224"/>
      <c r="S89" s="224"/>
      <c r="T89" s="224"/>
      <c r="U89" s="224"/>
      <c r="V89" s="224"/>
    </row>
    <row r="90" spans="1:22" ht="18.75">
      <c r="A90" s="2224"/>
      <c r="B90" s="227" t="s">
        <v>552</v>
      </c>
      <c r="C90" s="707" t="s">
        <v>260</v>
      </c>
      <c r="D90" s="224"/>
      <c r="E90" s="224"/>
      <c r="F90" s="224"/>
      <c r="G90" s="224"/>
      <c r="H90" s="224"/>
      <c r="I90" s="224"/>
      <c r="J90" s="224"/>
      <c r="K90" s="224"/>
      <c r="L90" s="224"/>
      <c r="M90" s="224"/>
      <c r="N90" s="224"/>
      <c r="O90" s="224"/>
      <c r="P90" s="224"/>
      <c r="Q90" s="224"/>
      <c r="R90" s="224"/>
      <c r="S90" s="224"/>
      <c r="T90" s="224"/>
      <c r="U90" s="224"/>
      <c r="V90" s="224"/>
    </row>
    <row r="91" spans="1:22" ht="18.75">
      <c r="A91" s="2224"/>
      <c r="B91" s="227" t="s">
        <v>553</v>
      </c>
      <c r="C91" s="707" t="s">
        <v>260</v>
      </c>
      <c r="D91" s="224"/>
      <c r="E91" s="224"/>
      <c r="F91" s="224"/>
      <c r="G91" s="224"/>
      <c r="H91" s="224"/>
      <c r="I91" s="224"/>
      <c r="J91" s="224"/>
      <c r="K91" s="224"/>
      <c r="L91" s="224"/>
      <c r="M91" s="224"/>
      <c r="N91" s="224"/>
      <c r="O91" s="224"/>
      <c r="P91" s="224"/>
      <c r="Q91" s="224"/>
      <c r="R91" s="224"/>
      <c r="S91" s="224"/>
      <c r="T91" s="224"/>
      <c r="U91" s="224"/>
      <c r="V91" s="224"/>
    </row>
    <row r="92" spans="1:22" ht="19.5" thickBot="1">
      <c r="A92" s="2225"/>
      <c r="B92" s="229" t="s">
        <v>554</v>
      </c>
      <c r="C92" s="708" t="s">
        <v>260</v>
      </c>
      <c r="D92" s="224"/>
      <c r="E92" s="224"/>
      <c r="F92" s="224"/>
      <c r="G92" s="224"/>
      <c r="H92" s="224"/>
      <c r="I92" s="224"/>
      <c r="J92" s="224"/>
      <c r="K92" s="224"/>
      <c r="L92" s="224"/>
      <c r="M92" s="224"/>
      <c r="N92" s="224"/>
      <c r="O92" s="224"/>
      <c r="P92" s="224"/>
      <c r="Q92" s="224"/>
      <c r="R92" s="224"/>
      <c r="S92" s="224"/>
      <c r="T92" s="224"/>
      <c r="U92" s="224"/>
      <c r="V92" s="224"/>
    </row>
    <row r="93" spans="1:22" ht="82.5">
      <c r="A93" s="2226" t="s">
        <v>555</v>
      </c>
      <c r="B93" s="226" t="s">
        <v>556</v>
      </c>
      <c r="C93" s="153" t="s">
        <v>1751</v>
      </c>
      <c r="D93" s="224"/>
      <c r="E93" s="224"/>
      <c r="F93" s="224"/>
      <c r="G93" s="224"/>
      <c r="H93" s="224"/>
      <c r="I93" s="224"/>
      <c r="J93" s="224"/>
      <c r="K93" s="224"/>
      <c r="L93" s="224"/>
      <c r="M93" s="224"/>
      <c r="N93" s="224"/>
      <c r="O93" s="224"/>
      <c r="P93" s="224"/>
      <c r="Q93" s="224"/>
      <c r="R93" s="224"/>
      <c r="S93" s="224"/>
      <c r="T93" s="224"/>
      <c r="U93" s="224"/>
      <c r="V93" s="224"/>
    </row>
    <row r="94" spans="1:22" ht="33">
      <c r="A94" s="2224"/>
      <c r="B94" s="227" t="s">
        <v>558</v>
      </c>
      <c r="C94" s="153" t="s">
        <v>559</v>
      </c>
      <c r="D94" s="224"/>
      <c r="E94" s="224"/>
      <c r="F94" s="224"/>
      <c r="G94" s="224"/>
      <c r="H94" s="224"/>
      <c r="I94" s="224"/>
      <c r="J94" s="224"/>
      <c r="K94" s="224"/>
      <c r="L94" s="224"/>
      <c r="M94" s="224"/>
      <c r="N94" s="224"/>
      <c r="O94" s="224"/>
      <c r="P94" s="224"/>
      <c r="Q94" s="224"/>
      <c r="R94" s="224"/>
      <c r="S94" s="224"/>
      <c r="T94" s="224"/>
      <c r="U94" s="224"/>
      <c r="V94" s="224"/>
    </row>
    <row r="95" spans="1:22" ht="132">
      <c r="A95" s="2224"/>
      <c r="B95" s="227" t="s">
        <v>560</v>
      </c>
      <c r="C95" s="153" t="s">
        <v>1752</v>
      </c>
      <c r="D95" s="224"/>
      <c r="E95" s="224"/>
      <c r="F95" s="224"/>
      <c r="G95" s="224"/>
      <c r="H95" s="224"/>
      <c r="I95" s="224"/>
      <c r="J95" s="224"/>
      <c r="K95" s="224"/>
      <c r="L95" s="224"/>
      <c r="M95" s="224"/>
      <c r="N95" s="224"/>
      <c r="O95" s="224"/>
      <c r="P95" s="224"/>
      <c r="Q95" s="224"/>
      <c r="R95" s="224"/>
      <c r="S95" s="224"/>
      <c r="T95" s="224"/>
      <c r="U95" s="224"/>
      <c r="V95" s="224"/>
    </row>
    <row r="96" spans="1:22" ht="66">
      <c r="A96" s="2224"/>
      <c r="B96" s="227" t="s">
        <v>561</v>
      </c>
      <c r="C96" s="426" t="s">
        <v>1753</v>
      </c>
      <c r="D96" s="224"/>
      <c r="E96" s="224"/>
      <c r="F96" s="224"/>
      <c r="G96" s="224"/>
      <c r="H96" s="224"/>
      <c r="I96" s="224"/>
      <c r="J96" s="224"/>
      <c r="K96" s="224"/>
      <c r="L96" s="224"/>
      <c r="M96" s="224"/>
      <c r="N96" s="224"/>
      <c r="O96" s="224"/>
      <c r="P96" s="224"/>
      <c r="Q96" s="224"/>
      <c r="R96" s="224"/>
      <c r="S96" s="224"/>
      <c r="T96" s="224"/>
      <c r="U96" s="224"/>
      <c r="V96" s="224"/>
    </row>
    <row r="97" spans="1:22" ht="82.5">
      <c r="A97" s="2224"/>
      <c r="B97" s="227" t="s">
        <v>563</v>
      </c>
      <c r="C97" s="426" t="s">
        <v>1754</v>
      </c>
      <c r="D97" s="224"/>
      <c r="E97" s="224"/>
      <c r="F97" s="224"/>
      <c r="G97" s="224"/>
      <c r="H97" s="224"/>
      <c r="I97" s="224"/>
      <c r="J97" s="224"/>
      <c r="K97" s="224"/>
      <c r="L97" s="224"/>
      <c r="M97" s="224"/>
      <c r="N97" s="224"/>
      <c r="O97" s="224"/>
      <c r="P97" s="224"/>
      <c r="Q97" s="224"/>
      <c r="R97" s="224"/>
      <c r="S97" s="224"/>
      <c r="T97" s="224"/>
      <c r="U97" s="224"/>
      <c r="V97" s="224"/>
    </row>
    <row r="98" spans="1:22" ht="82.5">
      <c r="A98" s="2224"/>
      <c r="B98" s="227" t="s">
        <v>565</v>
      </c>
      <c r="C98" s="153" t="s">
        <v>1755</v>
      </c>
      <c r="D98" s="224"/>
      <c r="E98" s="224"/>
      <c r="F98" s="224"/>
      <c r="G98" s="224"/>
      <c r="H98" s="224"/>
      <c r="I98" s="224"/>
      <c r="J98" s="224"/>
      <c r="K98" s="224"/>
      <c r="L98" s="224"/>
      <c r="M98" s="224"/>
      <c r="N98" s="224"/>
      <c r="O98" s="224"/>
      <c r="P98" s="224"/>
      <c r="Q98" s="224"/>
      <c r="R98" s="224"/>
      <c r="S98" s="224"/>
      <c r="T98" s="224"/>
      <c r="U98" s="224"/>
      <c r="V98" s="224"/>
    </row>
    <row r="99" spans="1:22" ht="115.5">
      <c r="A99" s="2224"/>
      <c r="B99" s="227" t="s">
        <v>567</v>
      </c>
      <c r="C99" s="153" t="s">
        <v>1756</v>
      </c>
      <c r="D99" s="224"/>
      <c r="E99" s="224"/>
      <c r="F99" s="224"/>
      <c r="G99" s="224"/>
      <c r="H99" s="224"/>
      <c r="I99" s="224"/>
      <c r="J99" s="224"/>
      <c r="K99" s="224"/>
      <c r="L99" s="224"/>
      <c r="M99" s="224"/>
      <c r="N99" s="224"/>
      <c r="O99" s="224"/>
      <c r="P99" s="224"/>
      <c r="Q99" s="224"/>
      <c r="R99" s="224"/>
      <c r="S99" s="224"/>
      <c r="T99" s="224"/>
      <c r="U99" s="224"/>
      <c r="V99" s="224"/>
    </row>
    <row r="100" spans="1:22" ht="148.5">
      <c r="A100" s="2224"/>
      <c r="B100" s="227" t="s">
        <v>568</v>
      </c>
      <c r="C100" s="153" t="s">
        <v>1757</v>
      </c>
      <c r="D100" s="224"/>
      <c r="E100" s="224"/>
      <c r="F100" s="224"/>
      <c r="G100" s="224"/>
      <c r="H100" s="224"/>
      <c r="I100" s="224"/>
      <c r="J100" s="224"/>
      <c r="K100" s="224"/>
      <c r="L100" s="224"/>
      <c r="M100" s="224"/>
      <c r="N100" s="224"/>
      <c r="O100" s="224"/>
      <c r="P100" s="224"/>
      <c r="Q100" s="224"/>
      <c r="R100" s="224"/>
      <c r="S100" s="224"/>
      <c r="T100" s="224"/>
      <c r="U100" s="224"/>
      <c r="V100" s="224"/>
    </row>
    <row r="101" spans="1:22" ht="33">
      <c r="A101" s="2224"/>
      <c r="B101" s="227" t="s">
        <v>569</v>
      </c>
      <c r="C101" s="426" t="s">
        <v>1758</v>
      </c>
      <c r="D101" s="224"/>
      <c r="E101" s="224"/>
      <c r="F101" s="224"/>
      <c r="G101" s="224"/>
      <c r="H101" s="224"/>
      <c r="I101" s="224"/>
      <c r="J101" s="224"/>
      <c r="K101" s="224"/>
      <c r="L101" s="224"/>
      <c r="M101" s="224"/>
      <c r="N101" s="224"/>
      <c r="O101" s="224"/>
      <c r="P101" s="224"/>
      <c r="Q101" s="224"/>
      <c r="R101" s="224"/>
      <c r="S101" s="224"/>
      <c r="T101" s="224"/>
      <c r="U101" s="224"/>
      <c r="V101" s="224"/>
    </row>
    <row r="102" spans="1:22" ht="19.5" thickBot="1">
      <c r="A102" s="2225"/>
      <c r="B102" s="230" t="s">
        <v>570</v>
      </c>
      <c r="C102" s="425" t="s">
        <v>1759</v>
      </c>
      <c r="D102" s="224"/>
      <c r="E102" s="224"/>
      <c r="F102" s="224"/>
      <c r="G102" s="224"/>
      <c r="H102" s="224"/>
      <c r="I102" s="224"/>
      <c r="J102" s="224"/>
      <c r="K102" s="224"/>
      <c r="L102" s="224"/>
      <c r="M102" s="224"/>
      <c r="N102" s="224"/>
      <c r="O102" s="224"/>
      <c r="P102" s="224"/>
      <c r="Q102" s="224"/>
      <c r="R102" s="224"/>
      <c r="S102" s="224"/>
      <c r="T102" s="224"/>
      <c r="U102" s="224"/>
      <c r="V102" s="224"/>
    </row>
    <row r="103" spans="1:22" ht="33">
      <c r="A103" s="2223" t="s">
        <v>571</v>
      </c>
      <c r="B103" s="227" t="s">
        <v>572</v>
      </c>
      <c r="C103" s="1271" t="s">
        <v>1760</v>
      </c>
      <c r="D103" s="224"/>
      <c r="E103" s="224"/>
      <c r="F103" s="224"/>
      <c r="G103" s="224"/>
      <c r="H103" s="224"/>
      <c r="I103" s="224"/>
      <c r="J103" s="224"/>
      <c r="K103" s="224"/>
      <c r="L103" s="224"/>
      <c r="M103" s="224"/>
      <c r="N103" s="224"/>
      <c r="O103" s="224"/>
      <c r="P103" s="224"/>
      <c r="Q103" s="224"/>
      <c r="R103" s="224"/>
      <c r="S103" s="224"/>
      <c r="T103" s="224"/>
      <c r="U103" s="224"/>
      <c r="V103" s="224"/>
    </row>
    <row r="104" spans="1:22" ht="18.75">
      <c r="A104" s="2224"/>
      <c r="B104" s="227" t="s">
        <v>574</v>
      </c>
      <c r="C104" s="685">
        <v>1.64379E-3</v>
      </c>
      <c r="D104" s="224"/>
      <c r="E104" s="224"/>
      <c r="F104" s="224"/>
      <c r="G104" s="224"/>
      <c r="H104" s="224"/>
      <c r="I104" s="224"/>
      <c r="J104" s="224"/>
      <c r="K104" s="224"/>
      <c r="L104" s="224"/>
      <c r="M104" s="224"/>
      <c r="N104" s="224"/>
      <c r="O104" s="224"/>
      <c r="P104" s="224"/>
      <c r="Q104" s="224"/>
      <c r="R104" s="224"/>
      <c r="S104" s="224"/>
      <c r="T104" s="224"/>
      <c r="U104" s="224"/>
      <c r="V104" s="224"/>
    </row>
    <row r="105" spans="1:22" ht="18.75">
      <c r="A105" s="2224"/>
      <c r="B105" s="227" t="s">
        <v>576</v>
      </c>
      <c r="C105" s="600">
        <v>0.23719889999999999</v>
      </c>
      <c r="D105" s="224"/>
      <c r="E105" s="224"/>
      <c r="F105" s="224"/>
      <c r="G105" s="224"/>
      <c r="H105" s="224"/>
      <c r="I105" s="224"/>
      <c r="J105" s="224"/>
      <c r="K105" s="224"/>
      <c r="L105" s="224"/>
      <c r="M105" s="224"/>
      <c r="N105" s="224"/>
      <c r="O105" s="224"/>
      <c r="P105" s="224"/>
      <c r="Q105" s="224"/>
      <c r="R105" s="224"/>
      <c r="S105" s="224"/>
      <c r="T105" s="224"/>
      <c r="U105" s="224"/>
      <c r="V105" s="224"/>
    </row>
    <row r="106" spans="1:22" ht="18.75">
      <c r="A106" s="2224"/>
      <c r="B106" s="227" t="s">
        <v>577</v>
      </c>
      <c r="C106" s="1226" t="s">
        <v>418</v>
      </c>
      <c r="D106" s="224"/>
      <c r="E106" s="224"/>
      <c r="F106" s="224"/>
      <c r="G106" s="224"/>
      <c r="H106" s="224"/>
      <c r="I106" s="224"/>
      <c r="J106" s="224"/>
      <c r="K106" s="224"/>
      <c r="L106" s="224"/>
      <c r="M106" s="224"/>
      <c r="N106" s="224"/>
      <c r="O106" s="224"/>
      <c r="P106" s="224"/>
      <c r="Q106" s="224"/>
      <c r="R106" s="224"/>
      <c r="S106" s="224"/>
      <c r="T106" s="224"/>
      <c r="U106" s="224"/>
      <c r="V106" s="224"/>
    </row>
    <row r="107" spans="1:22" ht="19.5" thickBot="1">
      <c r="A107" s="2225"/>
      <c r="B107" s="231" t="s">
        <v>578</v>
      </c>
      <c r="C107" s="745" t="s">
        <v>260</v>
      </c>
      <c r="D107" s="224"/>
      <c r="E107" s="224"/>
      <c r="F107" s="224"/>
      <c r="G107" s="224"/>
      <c r="H107" s="224"/>
      <c r="I107" s="224"/>
      <c r="J107" s="224"/>
      <c r="K107" s="224"/>
      <c r="L107" s="224"/>
      <c r="M107" s="224"/>
      <c r="N107" s="224"/>
      <c r="O107" s="224"/>
      <c r="P107" s="224"/>
      <c r="Q107" s="224"/>
      <c r="R107" s="224"/>
      <c r="S107" s="224"/>
      <c r="T107" s="224"/>
      <c r="U107" s="224"/>
      <c r="V107" s="224"/>
    </row>
    <row r="108" spans="1:22" s="127" customFormat="1" ht="50.1" customHeight="1">
      <c r="A108" s="1976" t="s">
        <v>420</v>
      </c>
      <c r="B108" s="925" t="s">
        <v>421</v>
      </c>
      <c r="C108" s="926" t="s">
        <v>1761</v>
      </c>
    </row>
    <row r="109" spans="1:22" s="127" customFormat="1" ht="248.25" thickBot="1">
      <c r="A109" s="1977"/>
      <c r="B109" s="927" t="s">
        <v>423</v>
      </c>
      <c r="C109" s="928" t="s">
        <v>1762</v>
      </c>
    </row>
    <row r="110" spans="1:22" ht="19.5" thickBot="1">
      <c r="A110" s="2227" t="s">
        <v>580</v>
      </c>
      <c r="B110" s="2228"/>
      <c r="C110" s="321" t="s">
        <v>260</v>
      </c>
      <c r="D110" s="224"/>
      <c r="E110" s="224"/>
      <c r="F110" s="224"/>
      <c r="G110" s="224"/>
      <c r="H110" s="224"/>
      <c r="I110" s="224"/>
      <c r="J110" s="224"/>
      <c r="K110" s="224"/>
      <c r="L110" s="224"/>
      <c r="M110" s="224"/>
      <c r="N110" s="224"/>
      <c r="O110" s="224"/>
      <c r="P110" s="224"/>
      <c r="Q110" s="224"/>
      <c r="R110" s="224"/>
      <c r="S110" s="224"/>
      <c r="T110" s="224"/>
      <c r="U110" s="224"/>
      <c r="V110" s="224"/>
    </row>
    <row r="111" spans="1:22" ht="235.5" customHeight="1">
      <c r="A111" s="2221" t="s">
        <v>425</v>
      </c>
      <c r="B111" s="2222"/>
      <c r="C111" s="2222"/>
      <c r="D111" s="224"/>
      <c r="E111" s="224"/>
      <c r="F111" s="224"/>
      <c r="G111" s="224"/>
      <c r="H111" s="224"/>
      <c r="I111" s="224"/>
      <c r="J111" s="224"/>
      <c r="K111" s="224"/>
      <c r="L111" s="224"/>
      <c r="M111" s="224"/>
      <c r="N111" s="224"/>
      <c r="O111" s="224"/>
      <c r="P111" s="224"/>
      <c r="Q111" s="224"/>
      <c r="R111" s="224"/>
      <c r="S111" s="224"/>
      <c r="T111" s="224"/>
      <c r="U111" s="224"/>
      <c r="V111" s="224"/>
    </row>
    <row r="112" spans="1:22" ht="16.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row>
    <row r="113" spans="1:22" ht="16.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row>
    <row r="114" spans="1:22" ht="16.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row>
    <row r="115" spans="1:22" ht="16.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row>
    <row r="116" spans="1:22" ht="16.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row>
    <row r="117" spans="1:22" ht="16.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row>
    <row r="118" spans="1:22" ht="16.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row>
    <row r="119" spans="1:22" ht="16.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row>
    <row r="120" spans="1:22" ht="16.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row>
    <row r="121" spans="1:22" ht="16.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row>
    <row r="122" spans="1:22" ht="16.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row>
    <row r="123" spans="1:22" ht="16.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row>
    <row r="124" spans="1:22" ht="16.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row>
    <row r="125" spans="1:22" ht="16.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row>
    <row r="126" spans="1:22" ht="16.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row>
    <row r="127" spans="1:22" ht="16.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row>
    <row r="128" spans="1:22" ht="16.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row>
    <row r="129" spans="1:22" ht="16.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row>
    <row r="130" spans="1:22" ht="16.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row>
    <row r="131" spans="1:22" ht="16.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row>
    <row r="132" spans="1:22" ht="16.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row>
    <row r="133" spans="1:22" ht="16.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row>
    <row r="134" spans="1:22" ht="16.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row>
    <row r="135" spans="1:22" ht="16.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row>
    <row r="136" spans="1:22" ht="16.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row>
    <row r="137" spans="1:22" ht="16.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row>
    <row r="138" spans="1:22" ht="16.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row>
    <row r="139" spans="1:22" ht="16.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row>
    <row r="140" spans="1:22" ht="16.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row>
    <row r="141" spans="1:22" ht="16.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row>
    <row r="142" spans="1:22" ht="16.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row>
    <row r="143" spans="1:22" ht="16.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row>
    <row r="144" spans="1:22" ht="16.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row>
    <row r="145" spans="1:22" ht="16.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row>
    <row r="146" spans="1:22" ht="16.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row>
    <row r="147" spans="1:22" ht="16.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row>
    <row r="148" spans="1:22" ht="16.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row>
    <row r="149" spans="1:22" ht="16.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row>
    <row r="150" spans="1:22" ht="16.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row>
    <row r="151" spans="1:22" ht="16.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row>
    <row r="152" spans="1:22" ht="16.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row>
    <row r="153" spans="1:22" ht="16.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row>
    <row r="154" spans="1:22" ht="16.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row>
    <row r="155" spans="1:22" ht="16.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row>
    <row r="156" spans="1:22" ht="16.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row>
    <row r="157" spans="1:22" ht="16.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row>
    <row r="158" spans="1:22" ht="16.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row>
    <row r="159" spans="1:22" ht="16.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row>
    <row r="160" spans="1:22" ht="16.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row>
    <row r="161" spans="1:22" ht="16.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row>
    <row r="162" spans="1:22" ht="16.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row>
    <row r="163" spans="1:22" ht="16.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row>
    <row r="164" spans="1:22" ht="16.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row>
    <row r="165" spans="1:22" ht="16.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row>
    <row r="166" spans="1:22" ht="16.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row>
    <row r="167" spans="1:22" ht="16.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row>
    <row r="168" spans="1:22" ht="16.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row>
    <row r="169" spans="1:22" ht="16.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row>
    <row r="170" spans="1:22" ht="16.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row>
    <row r="171" spans="1:22" ht="16.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row>
    <row r="172" spans="1:22" ht="16.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row>
    <row r="173" spans="1:22" ht="16.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2" ht="16.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row>
    <row r="175" spans="1:22" ht="16.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row>
    <row r="176" spans="1:22" ht="16.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row>
    <row r="177" spans="1:22" ht="16.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row>
    <row r="178" spans="1:22" ht="16.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row>
    <row r="179" spans="1:22" ht="16.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row>
    <row r="180" spans="1:22" ht="16.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row>
    <row r="181" spans="1:22" ht="16.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row>
    <row r="182" spans="1:22" ht="16.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row>
    <row r="183" spans="1:22" ht="16.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row>
    <row r="184" spans="1:22" ht="16.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row>
    <row r="185" spans="1:22" ht="16.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row>
    <row r="186" spans="1:22" ht="16.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row>
    <row r="187" spans="1:22" ht="16.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row>
    <row r="188" spans="1:22" ht="16.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ht="16.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ht="16.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ht="16.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ht="16.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ht="16.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ht="16.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ht="16.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ht="16.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ht="16.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ht="16.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ht="16.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ht="16.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ht="16.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ht="16.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ht="16.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ht="16.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row r="205" spans="1:22" ht="16.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row>
    <row r="206" spans="1:22" ht="16.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row>
    <row r="207" spans="1:22" ht="16.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row>
    <row r="208" spans="1:22" ht="16.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row>
    <row r="209" spans="1:22" ht="16.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row>
    <row r="210" spans="1:22" ht="16.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row>
    <row r="211" spans="1:22" ht="16.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row>
    <row r="212" spans="1:22" ht="16.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row>
    <row r="213" spans="1:22" ht="16.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row>
    <row r="214" spans="1:22" ht="16.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row>
    <row r="215" spans="1:22" ht="16.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row>
    <row r="216" spans="1:22" ht="16.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row>
    <row r="217" spans="1:22" ht="16.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row>
    <row r="218" spans="1:22" ht="16.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row>
    <row r="219" spans="1:22" ht="16.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row>
    <row r="220" spans="1:22" ht="16.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row>
    <row r="221" spans="1:22" ht="16.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row>
    <row r="222" spans="1:22" ht="16.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row>
    <row r="223" spans="1:22" ht="16.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row>
    <row r="224" spans="1:22" ht="16.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row>
    <row r="225" spans="1:22" ht="16.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row>
    <row r="226" spans="1:22" ht="16.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row>
    <row r="227" spans="1:22" ht="16.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row>
    <row r="228" spans="1:22" ht="16.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row>
    <row r="229" spans="1:22" ht="16.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row>
    <row r="230" spans="1:22" ht="16.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row>
    <row r="231" spans="1:22" ht="16.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row>
    <row r="232" spans="1:22" ht="16.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row>
    <row r="233" spans="1:22" ht="16.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row>
    <row r="234" spans="1:22" ht="16.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row>
    <row r="235" spans="1:22" ht="16.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row>
    <row r="236" spans="1:22" ht="16.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row>
    <row r="237" spans="1:22" ht="16.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row>
    <row r="238" spans="1:22" ht="16.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row>
    <row r="239" spans="1:22" ht="16.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row>
    <row r="240" spans="1:22" ht="16.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row>
    <row r="241" spans="1:22" ht="16.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row>
    <row r="242" spans="1:22" ht="16.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row>
    <row r="243" spans="1:22" ht="16.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row>
    <row r="244" spans="1:22" ht="16.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row>
    <row r="245" spans="1:22" ht="16.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row>
    <row r="246" spans="1:22" ht="16.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row>
    <row r="247" spans="1:22" ht="16.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row>
    <row r="248" spans="1:22" ht="16.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row>
    <row r="249" spans="1:22" ht="16.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row>
    <row r="250" spans="1:22" ht="16.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row>
    <row r="251" spans="1:22" ht="16.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row>
    <row r="252" spans="1:22" ht="16.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row>
    <row r="253" spans="1:22" ht="16.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row>
    <row r="254" spans="1:22" ht="16.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row>
    <row r="255" spans="1:22" ht="16.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row>
    <row r="256" spans="1:22" ht="16.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row>
    <row r="257" spans="1:22" ht="16.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row>
    <row r="258" spans="1:22" ht="16.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row>
    <row r="259" spans="1:22" ht="16.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row>
    <row r="260" spans="1:22" ht="16.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row>
    <row r="261" spans="1:22" ht="16.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row>
    <row r="262" spans="1:22" ht="16.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row>
    <row r="263" spans="1:22" ht="16.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row>
    <row r="264" spans="1:22" ht="16.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row>
    <row r="265" spans="1:22" ht="16.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row>
    <row r="266" spans="1:22" ht="16.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row>
    <row r="267" spans="1:22" ht="16.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row>
    <row r="268" spans="1:22" ht="16.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row>
    <row r="269" spans="1:22" ht="16.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row>
    <row r="270" spans="1:22" ht="16.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row>
    <row r="271" spans="1:22" ht="16.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row>
    <row r="272" spans="1:22" ht="16.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row>
    <row r="273" spans="1:22" ht="16.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row>
    <row r="274" spans="1:22" ht="16.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row>
    <row r="275" spans="1:22" ht="16.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row>
    <row r="276" spans="1:22" ht="16.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row>
    <row r="277" spans="1:22" ht="16.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row>
    <row r="278" spans="1:22" ht="16.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row>
    <row r="279" spans="1:22" ht="16.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row>
    <row r="280" spans="1:22" ht="16.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row>
    <row r="281" spans="1:22" ht="16.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row>
    <row r="282" spans="1:22" ht="16.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row>
    <row r="283" spans="1:22" ht="16.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row>
    <row r="284" spans="1:22" ht="16.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row>
    <row r="285" spans="1:22" ht="16.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row>
    <row r="286" spans="1:22" ht="16.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row>
    <row r="287" spans="1:22" ht="16.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row>
    <row r="288" spans="1:22" ht="16.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row>
    <row r="289" spans="1:22" ht="16.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row>
    <row r="290" spans="1:22" ht="16.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row>
    <row r="291" spans="1:22" ht="16.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row>
    <row r="292" spans="1:22" ht="16.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row>
    <row r="293" spans="1:22" ht="16.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row>
    <row r="294" spans="1:22" ht="16.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row>
    <row r="295" spans="1:22" ht="16.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row>
    <row r="296" spans="1:22" ht="16.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row>
    <row r="297" spans="1:22" ht="16.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row>
    <row r="298" spans="1:22" ht="16.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row>
    <row r="299" spans="1:22" ht="16.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row>
    <row r="300" spans="1:22" ht="16.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row>
    <row r="301" spans="1:22" ht="16.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row>
    <row r="302" spans="1:22" ht="16.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row>
    <row r="303" spans="1:22" ht="16.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row>
    <row r="304" spans="1:22" ht="16.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row>
    <row r="305" spans="1:22" ht="16.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row>
    <row r="306" spans="1:22" ht="16.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row>
    <row r="307" spans="1:22" ht="16.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row>
    <row r="308" spans="1:22" ht="16.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row>
    <row r="309" spans="1:22" ht="16.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row>
    <row r="310" spans="1:22" ht="16.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row>
    <row r="311" spans="1:22" ht="16.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row>
    <row r="312" spans="1:22" ht="16.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row>
    <row r="313" spans="1:22" ht="16.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row>
    <row r="314" spans="1:22" ht="16.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row>
    <row r="315" spans="1:22" ht="16.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row>
    <row r="316" spans="1:22" ht="16.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row>
    <row r="317" spans="1:22" ht="16.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row>
    <row r="318" spans="1:22" ht="16.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row>
    <row r="319" spans="1:22" ht="16.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row>
    <row r="320" spans="1:22" ht="16.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row>
    <row r="321" spans="1:22" ht="16.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row>
    <row r="322" spans="1:22" ht="16.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row>
    <row r="323" spans="1:22" ht="16.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row>
    <row r="324" spans="1:22" ht="16.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row>
    <row r="325" spans="1:22" ht="16.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row>
    <row r="326" spans="1:22" ht="16.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row>
    <row r="327" spans="1:22" ht="16.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row>
    <row r="328" spans="1:22" ht="16.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row>
    <row r="329" spans="1:22" ht="16.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row>
    <row r="330" spans="1:22" ht="16.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row>
    <row r="331" spans="1:22" ht="16.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row>
    <row r="332" spans="1:22" ht="16.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row>
    <row r="333" spans="1:22" ht="16.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row>
    <row r="334" spans="1:22" ht="16.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row>
    <row r="335" spans="1:22" ht="16.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row>
    <row r="336" spans="1:22" ht="16.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row>
    <row r="337" spans="1:22" ht="16.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row>
    <row r="338" spans="1:22" ht="16.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row>
    <row r="339" spans="1:22" ht="16.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row>
    <row r="340" spans="1:22" ht="16.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row>
    <row r="341" spans="1:22" ht="16.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row>
    <row r="342" spans="1:22" ht="16.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row>
    <row r="343" spans="1:22" ht="16.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row>
    <row r="344" spans="1:22" ht="16.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row>
    <row r="345" spans="1:22" ht="16.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row>
    <row r="346" spans="1:22" ht="16.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row>
    <row r="347" spans="1:22" ht="16.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row>
    <row r="348" spans="1:22" ht="16.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row>
    <row r="349" spans="1:22" ht="16.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row>
    <row r="350" spans="1:22" ht="16.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row>
    <row r="351" spans="1:22" ht="16.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row>
    <row r="352" spans="1:22" ht="16.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row>
    <row r="353" spans="1:22" ht="16.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row>
    <row r="354" spans="1:22" ht="16.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row>
    <row r="355" spans="1:22" ht="16.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row>
    <row r="356" spans="1:22" ht="16.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row>
    <row r="357" spans="1:22" ht="16.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row>
    <row r="358" spans="1:22" ht="16.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row>
    <row r="359" spans="1:22" ht="16.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row>
    <row r="360" spans="1:22" ht="16.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row>
    <row r="361" spans="1:22" ht="16.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row>
    <row r="362" spans="1:22" ht="16.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row>
    <row r="363" spans="1:22" ht="16.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row>
    <row r="364" spans="1:22" ht="16.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row>
    <row r="365" spans="1:22" ht="16.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row>
    <row r="366" spans="1:22" ht="16.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row>
    <row r="367" spans="1:22" ht="16.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row>
    <row r="368" spans="1:22" ht="16.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row>
    <row r="369" spans="1:22" ht="16.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row>
    <row r="370" spans="1:22" ht="16.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row>
    <row r="371" spans="1:22" ht="16.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row>
    <row r="372" spans="1:22" ht="16.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row>
    <row r="373" spans="1:22" ht="16.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row>
    <row r="374" spans="1:22" ht="16.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row>
    <row r="375" spans="1:22" ht="16.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row>
    <row r="376" spans="1:22" ht="16.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row>
    <row r="377" spans="1:22" ht="16.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row>
    <row r="378" spans="1:22" ht="16.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row>
    <row r="379" spans="1:22" ht="16.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row>
    <row r="380" spans="1:22" ht="16.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row>
    <row r="381" spans="1:22" ht="16.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row>
    <row r="382" spans="1:22" ht="16.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row>
    <row r="383" spans="1:22" ht="16.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row>
    <row r="384" spans="1:22" ht="16.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row>
    <row r="385" spans="1:22" ht="16.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row>
    <row r="386" spans="1:22" ht="16.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row>
    <row r="387" spans="1:22" ht="16.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row>
    <row r="388" spans="1:22" ht="16.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row>
    <row r="389" spans="1:22" ht="16.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row>
    <row r="390" spans="1:22" ht="16.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row>
    <row r="391" spans="1:22" ht="16.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row>
    <row r="392" spans="1:22" ht="16.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row>
    <row r="393" spans="1:22" ht="16.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row>
    <row r="394" spans="1:22" ht="16.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row>
    <row r="395" spans="1:22" ht="16.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row>
    <row r="396" spans="1:22" ht="16.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row>
    <row r="397" spans="1:22" ht="16.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row>
    <row r="398" spans="1:22" ht="16.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row>
    <row r="399" spans="1:22" ht="16.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row>
    <row r="400" spans="1:22" ht="16.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row>
    <row r="401" spans="1:22" ht="16.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row>
    <row r="402" spans="1:22" ht="16.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row>
    <row r="403" spans="1:22" ht="16.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row>
    <row r="404" spans="1:22" ht="16.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row>
    <row r="405" spans="1:22" ht="16.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row>
    <row r="406" spans="1:22" ht="16.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row>
    <row r="407" spans="1:22" ht="16.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row>
    <row r="408" spans="1:22" ht="16.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row>
    <row r="409" spans="1:22" ht="16.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row>
    <row r="410" spans="1:22" ht="16.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row>
    <row r="411" spans="1:22" ht="16.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row>
    <row r="412" spans="1:22" ht="16.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row>
    <row r="413" spans="1:22" ht="16.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row>
    <row r="414" spans="1:22" ht="16.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row>
    <row r="415" spans="1:22" ht="16.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row>
    <row r="416" spans="1:22" ht="16.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row>
    <row r="417" spans="1:22" ht="16.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row>
    <row r="418" spans="1:22" ht="16.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row>
    <row r="419" spans="1:22" ht="16.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row>
    <row r="420" spans="1:22" ht="16.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row>
    <row r="421" spans="1:22" ht="16.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row>
    <row r="422" spans="1:22" ht="16.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row>
    <row r="423" spans="1:22" ht="16.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row>
    <row r="424" spans="1:22" ht="16.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row>
    <row r="425" spans="1:22" ht="16.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row>
    <row r="426" spans="1:22" ht="16.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row>
    <row r="427" spans="1:22" ht="16.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row>
    <row r="428" spans="1:22" ht="16.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row>
    <row r="429" spans="1:22" ht="16.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row>
    <row r="430" spans="1:22" ht="16.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row>
    <row r="431" spans="1:22" ht="16.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row>
    <row r="432" spans="1:22" ht="16.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row>
    <row r="433" spans="1:22" ht="16.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row>
    <row r="434" spans="1:22" ht="16.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row>
    <row r="435" spans="1:22" ht="16.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row>
    <row r="436" spans="1:22" ht="16.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row>
    <row r="437" spans="1:22" ht="16.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row>
    <row r="438" spans="1:22" ht="16.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row>
    <row r="439" spans="1:22" ht="16.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row>
    <row r="440" spans="1:22" ht="16.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row>
    <row r="441" spans="1:22" ht="16.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row>
    <row r="442" spans="1:22" ht="16.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row>
    <row r="443" spans="1:22" ht="16.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row>
    <row r="444" spans="1:22" ht="16.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row>
    <row r="445" spans="1:22" ht="16.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row>
    <row r="446" spans="1:22" ht="16.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row>
    <row r="447" spans="1:22" ht="16.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row>
    <row r="448" spans="1:22" ht="16.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row>
    <row r="449" spans="1:22" ht="16.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row>
    <row r="450" spans="1:22" ht="16.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row>
    <row r="451" spans="1:22" ht="16.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row>
    <row r="452" spans="1:22" ht="16.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row>
    <row r="453" spans="1:22" ht="16.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row>
    <row r="454" spans="1:22" ht="16.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row>
    <row r="455" spans="1:22" ht="16.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row>
    <row r="456" spans="1:22" ht="16.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row>
    <row r="457" spans="1:22" ht="16.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row>
    <row r="458" spans="1:22" ht="16.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row>
    <row r="459" spans="1:22" ht="16.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row>
    <row r="460" spans="1:22" ht="16.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row>
    <row r="461" spans="1:22" ht="16.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row>
    <row r="462" spans="1:22" ht="16.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row>
    <row r="463" spans="1:22" ht="16.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row>
    <row r="464" spans="1:22" ht="16.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row>
    <row r="465" spans="1:22" ht="16.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row>
    <row r="466" spans="1:22" ht="16.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row>
    <row r="467" spans="1:22" ht="16.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row>
    <row r="468" spans="1:22" ht="16.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row>
    <row r="469" spans="1:22" ht="16.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row>
    <row r="470" spans="1:22" ht="16.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row>
    <row r="471" spans="1:22" ht="16.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row>
    <row r="472" spans="1:22" ht="16.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row>
    <row r="473" spans="1:22" ht="16.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row>
    <row r="474" spans="1:22" ht="16.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row>
    <row r="475" spans="1:22" ht="16.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row>
    <row r="476" spans="1:22" ht="16.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row>
    <row r="477" spans="1:22" ht="16.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row>
    <row r="478" spans="1:22" ht="16.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row>
    <row r="479" spans="1:22" ht="16.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row>
    <row r="480" spans="1:22" ht="16.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row>
    <row r="481" spans="1:22" ht="16.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row>
    <row r="482" spans="1:22" ht="16.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row>
    <row r="483" spans="1:22" ht="16.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row>
    <row r="484" spans="1:22" ht="16.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row>
    <row r="485" spans="1:22" ht="16.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row>
    <row r="486" spans="1:22" ht="16.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row>
    <row r="487" spans="1:22" ht="16.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row>
    <row r="488" spans="1:22" ht="16.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row>
    <row r="489" spans="1:22" ht="16.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row>
    <row r="490" spans="1:22" ht="16.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row>
    <row r="491" spans="1:22" ht="16.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row>
    <row r="492" spans="1:22" ht="16.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row>
    <row r="493" spans="1:22" ht="16.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row>
    <row r="494" spans="1:22" ht="16.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row>
    <row r="495" spans="1:22" ht="16.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row>
    <row r="496" spans="1:22" ht="16.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row>
    <row r="497" spans="1:22" ht="16.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row>
    <row r="498" spans="1:22" ht="16.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row>
    <row r="499" spans="1:22" ht="16.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row>
    <row r="500" spans="1:22" ht="16.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row>
    <row r="501" spans="1:22" ht="16.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row>
    <row r="502" spans="1:22" ht="16.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row>
    <row r="503" spans="1:22" ht="16.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row>
    <row r="504" spans="1:22" ht="16.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row>
    <row r="505" spans="1:22" ht="16.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row>
    <row r="506" spans="1:22" ht="16.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row>
    <row r="507" spans="1:22" ht="16.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row>
    <row r="508" spans="1:22" ht="16.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row>
    <row r="509" spans="1:22" ht="16.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row>
    <row r="510" spans="1:22" ht="16.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row>
    <row r="511" spans="1:22" ht="16.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row>
    <row r="512" spans="1:22" ht="16.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row>
    <row r="513" spans="1:22" ht="16.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row>
    <row r="514" spans="1:22" ht="16.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row>
    <row r="515" spans="1:22" ht="16.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row>
    <row r="516" spans="1:22" ht="16.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row>
    <row r="517" spans="1:22" ht="16.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row>
    <row r="518" spans="1:22" ht="16.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row>
    <row r="519" spans="1:22" ht="16.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row>
    <row r="520" spans="1:22" ht="16.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row>
    <row r="521" spans="1:22" ht="16.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row>
    <row r="522" spans="1:22" ht="16.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row>
    <row r="523" spans="1:22" ht="16.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row>
    <row r="524" spans="1:22" ht="16.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row>
    <row r="525" spans="1:22" ht="16.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row>
    <row r="526" spans="1:22" ht="16.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row>
    <row r="527" spans="1:22" ht="16.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row>
    <row r="528" spans="1:22" ht="16.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row>
    <row r="529" spans="1:22" ht="16.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row>
    <row r="530" spans="1:22" ht="16.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row>
    <row r="531" spans="1:22" ht="16.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row>
    <row r="532" spans="1:22" ht="16.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row>
    <row r="533" spans="1:22" ht="16.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row>
    <row r="534" spans="1:22" ht="16.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row>
    <row r="535" spans="1:22" ht="16.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row>
    <row r="536" spans="1:22" ht="16.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row>
    <row r="537" spans="1:22" ht="16.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row>
    <row r="538" spans="1:22" ht="16.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row>
    <row r="539" spans="1:22" ht="16.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row>
    <row r="540" spans="1:22" ht="16.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row>
    <row r="541" spans="1:22" ht="16.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row>
    <row r="542" spans="1:22" ht="16.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row>
    <row r="543" spans="1:22" ht="16.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row>
    <row r="544" spans="1:22" ht="16.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row>
    <row r="545" spans="1:22" ht="16.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row>
    <row r="546" spans="1:22" ht="16.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row>
    <row r="547" spans="1:22" ht="16.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row>
    <row r="548" spans="1:22" ht="16.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row>
    <row r="549" spans="1:22" ht="16.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row>
    <row r="550" spans="1:22" ht="16.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row>
    <row r="551" spans="1:22" ht="16.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row>
    <row r="552" spans="1:22" ht="16.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row>
    <row r="553" spans="1:22" ht="16.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row>
    <row r="554" spans="1:22" ht="16.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row>
    <row r="555" spans="1:22" ht="16.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row>
    <row r="556" spans="1:22" ht="16.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row>
    <row r="557" spans="1:22" ht="16.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row>
    <row r="558" spans="1:22" ht="16.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row>
    <row r="559" spans="1:22" ht="16.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row>
    <row r="560" spans="1:22" ht="16.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row>
    <row r="561" spans="1:22" ht="16.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row>
    <row r="562" spans="1:22" ht="16.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row>
    <row r="563" spans="1:22" ht="16.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row>
    <row r="564" spans="1:22" ht="16.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row>
    <row r="565" spans="1:22" ht="16.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row>
    <row r="566" spans="1:22" ht="16.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row>
    <row r="567" spans="1:22" ht="16.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row>
    <row r="568" spans="1:22" ht="16.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row>
    <row r="569" spans="1:22" ht="16.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row>
    <row r="570" spans="1:22" ht="16.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row>
    <row r="571" spans="1:22" ht="16.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row>
    <row r="572" spans="1:22" ht="16.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row>
    <row r="573" spans="1:22" ht="16.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row>
    <row r="574" spans="1:22" ht="16.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row>
    <row r="575" spans="1:22" ht="16.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row>
    <row r="576" spans="1:22" ht="16.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row>
    <row r="577" spans="1:22" ht="16.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row>
    <row r="578" spans="1:22" ht="16.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row>
    <row r="579" spans="1:22" ht="16.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row>
    <row r="580" spans="1:22" ht="16.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row>
    <row r="581" spans="1:22" ht="16.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row>
    <row r="582" spans="1:22" ht="16.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row>
    <row r="583" spans="1:22" ht="16.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row>
    <row r="584" spans="1:22" ht="16.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row>
    <row r="585" spans="1:22" ht="16.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row>
    <row r="586" spans="1:22" ht="16.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row>
    <row r="587" spans="1:22" ht="16.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row>
    <row r="588" spans="1:22" ht="16.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row>
    <row r="589" spans="1:22" ht="16.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row>
    <row r="590" spans="1:22" ht="16.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row>
    <row r="591" spans="1:22" ht="16.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row>
    <row r="592" spans="1:22" ht="16.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row>
    <row r="593" spans="1:22" ht="16.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row>
    <row r="594" spans="1:22" ht="16.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row>
    <row r="595" spans="1:22" ht="16.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row>
    <row r="596" spans="1:22" ht="16.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row>
    <row r="597" spans="1:22" ht="16.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row>
    <row r="598" spans="1:22" ht="16.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row>
    <row r="599" spans="1:22" ht="16.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row>
    <row r="600" spans="1:22" ht="16.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row>
    <row r="601" spans="1:22" ht="16.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row>
    <row r="602" spans="1:22" ht="16.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row>
    <row r="603" spans="1:22" ht="16.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row>
    <row r="604" spans="1:22" ht="16.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row>
    <row r="605" spans="1:22" ht="16.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row>
    <row r="606" spans="1:22" ht="16.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row>
    <row r="607" spans="1:22" ht="16.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row>
    <row r="608" spans="1:22" ht="16.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row>
    <row r="609" spans="1:22" ht="16.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row>
    <row r="610" spans="1:22" ht="16.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row>
    <row r="611" spans="1:22" ht="16.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row>
    <row r="612" spans="1:22" ht="16.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row>
    <row r="613" spans="1:22" ht="16.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row>
    <row r="614" spans="1:22" ht="16.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row>
    <row r="615" spans="1:22" ht="16.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row>
    <row r="616" spans="1:22" ht="16.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row>
    <row r="617" spans="1:22" ht="16.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row>
    <row r="618" spans="1:22" ht="16.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row>
    <row r="619" spans="1:22" ht="16.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row>
    <row r="620" spans="1:22" ht="16.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row>
    <row r="621" spans="1:22" ht="16.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row>
    <row r="622" spans="1:22" ht="16.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row>
    <row r="623" spans="1:22" ht="16.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row>
    <row r="624" spans="1:22" ht="16.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row>
    <row r="625" spans="1:22" ht="16.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row>
    <row r="626" spans="1:22" ht="16.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row>
    <row r="627" spans="1:22" ht="16.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row>
    <row r="628" spans="1:22" ht="16.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row>
    <row r="629" spans="1:22" ht="16.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row>
    <row r="630" spans="1:22" ht="16.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row>
    <row r="631" spans="1:22" ht="16.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row>
    <row r="632" spans="1:22" ht="16.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row>
    <row r="633" spans="1:22" ht="16.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row>
    <row r="634" spans="1:22" ht="16.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row>
    <row r="635" spans="1:22" ht="16.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row>
    <row r="636" spans="1:22" ht="16.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row>
    <row r="637" spans="1:22" ht="16.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row>
    <row r="638" spans="1:22" ht="16.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row>
    <row r="639" spans="1:22" ht="16.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row>
    <row r="640" spans="1:22" ht="16.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row>
    <row r="641" spans="1:22" ht="16.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row>
    <row r="642" spans="1:22" ht="16.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row>
    <row r="643" spans="1:22" ht="16.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row>
    <row r="644" spans="1:22" ht="16.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row>
    <row r="645" spans="1:22" ht="16.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row>
    <row r="646" spans="1:22" ht="16.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row>
    <row r="647" spans="1:22" ht="16.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row>
    <row r="648" spans="1:22" ht="16.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row>
    <row r="649" spans="1:22" ht="16.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row>
    <row r="650" spans="1:22" ht="16.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row>
    <row r="651" spans="1:22" ht="16.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row>
    <row r="652" spans="1:22" ht="16.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row>
    <row r="653" spans="1:22" ht="16.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row>
    <row r="654" spans="1:22" ht="16.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row>
    <row r="655" spans="1:22" ht="16.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row>
    <row r="656" spans="1:22" ht="16.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row>
    <row r="657" spans="1:22" ht="16.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row>
    <row r="658" spans="1:22" ht="16.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row>
    <row r="659" spans="1:22" ht="16.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row>
    <row r="660" spans="1:22" ht="16.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row>
    <row r="661" spans="1:22" ht="16.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row>
    <row r="662" spans="1:22" ht="16.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row>
    <row r="663" spans="1:22" ht="16.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row>
    <row r="664" spans="1:22" ht="16.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row>
    <row r="665" spans="1:22" ht="16.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row>
    <row r="666" spans="1:22" ht="16.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row>
    <row r="667" spans="1:22" ht="16.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row>
    <row r="668" spans="1:22" ht="16.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row>
    <row r="669" spans="1:22" ht="16.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row>
    <row r="670" spans="1:22" ht="16.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row>
    <row r="671" spans="1:22" ht="16.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row>
    <row r="672" spans="1:22" ht="16.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row>
    <row r="673" spans="1:22" ht="16.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row>
    <row r="674" spans="1:22" ht="16.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row>
    <row r="675" spans="1:22" ht="16.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row>
    <row r="676" spans="1:22" ht="16.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row>
    <row r="677" spans="1:22" ht="16.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row>
    <row r="678" spans="1:22" ht="16.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row>
    <row r="679" spans="1:22" ht="16.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row>
    <row r="680" spans="1:22" ht="16.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row>
    <row r="681" spans="1:22" ht="16.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row>
    <row r="682" spans="1:22" ht="16.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row>
    <row r="683" spans="1:22" ht="16.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row>
    <row r="684" spans="1:22" ht="16.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row>
    <row r="685" spans="1:22" ht="16.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row>
    <row r="686" spans="1:22" ht="16.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row>
    <row r="687" spans="1:22" ht="16.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row>
    <row r="688" spans="1:22" ht="16.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row>
    <row r="689" spans="1:22" ht="16.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row>
    <row r="690" spans="1:22" ht="16.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row>
    <row r="691" spans="1:22" ht="16.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row>
    <row r="692" spans="1:22" ht="16.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row>
    <row r="693" spans="1:22" ht="16.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row>
    <row r="694" spans="1:22" ht="16.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row>
    <row r="695" spans="1:22" ht="16.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row>
    <row r="696" spans="1:22" ht="16.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row>
    <row r="697" spans="1:22" ht="16.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row>
    <row r="698" spans="1:22" ht="16.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row>
    <row r="699" spans="1:22" ht="16.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row>
    <row r="700" spans="1:22" ht="16.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row>
    <row r="701" spans="1:22" ht="16.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row>
    <row r="702" spans="1:22" ht="16.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row>
    <row r="703" spans="1:22" ht="16.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row>
    <row r="704" spans="1:22" ht="16.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row>
    <row r="705" spans="1:22" ht="16.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row>
    <row r="706" spans="1:22" ht="16.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row>
    <row r="707" spans="1:22" ht="16.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row>
    <row r="708" spans="1:22" ht="16.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row>
    <row r="709" spans="1:22" ht="16.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row>
    <row r="710" spans="1:22" ht="16.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row>
    <row r="711" spans="1:22" ht="16.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row>
    <row r="712" spans="1:22" ht="16.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row>
    <row r="713" spans="1:22" ht="16.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row>
    <row r="714" spans="1:22" ht="16.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row>
    <row r="715" spans="1:22" ht="16.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row>
    <row r="716" spans="1:22" ht="16.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row>
    <row r="717" spans="1:22" ht="16.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row>
    <row r="718" spans="1:22" ht="16.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row>
    <row r="719" spans="1:22" ht="16.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row>
    <row r="720" spans="1:22" ht="16.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row>
    <row r="721" spans="1:22" ht="16.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row>
    <row r="722" spans="1:22" ht="16.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row>
    <row r="723" spans="1:22" ht="16.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row>
    <row r="724" spans="1:22" ht="16.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row>
    <row r="725" spans="1:22" ht="16.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row>
    <row r="726" spans="1:22" ht="16.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row>
    <row r="727" spans="1:22" ht="16.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row>
    <row r="728" spans="1:22" ht="16.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row>
    <row r="729" spans="1:22" ht="16.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row>
    <row r="730" spans="1:22" ht="16.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row>
    <row r="731" spans="1:22" ht="16.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row>
    <row r="732" spans="1:22" ht="16.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row>
    <row r="733" spans="1:22" ht="16.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row>
    <row r="734" spans="1:22" ht="16.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row>
    <row r="735" spans="1:22" ht="16.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row>
    <row r="736" spans="1:22" ht="16.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row>
    <row r="737" spans="1:22" ht="16.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row>
    <row r="738" spans="1:22" ht="16.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row>
    <row r="739" spans="1:22" ht="16.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row>
    <row r="740" spans="1:22" ht="16.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row>
    <row r="741" spans="1:22" ht="16.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row>
    <row r="742" spans="1:22" ht="16.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row>
    <row r="743" spans="1:22" ht="16.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row>
    <row r="744" spans="1:22" ht="16.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row>
    <row r="745" spans="1:22" ht="16.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row>
    <row r="746" spans="1:22" ht="16.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row>
    <row r="747" spans="1:22" ht="16.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row>
    <row r="748" spans="1:22" ht="16.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row>
    <row r="749" spans="1:22" ht="16.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row>
    <row r="750" spans="1:22" ht="16.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row>
    <row r="751" spans="1:22" ht="16.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row>
    <row r="752" spans="1:22" ht="16.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row>
    <row r="753" spans="1:22" ht="16.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row>
    <row r="754" spans="1:22" ht="16.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row>
    <row r="755" spans="1:22" ht="16.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row>
    <row r="756" spans="1:22" ht="16.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row>
    <row r="757" spans="1:22" ht="16.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row>
    <row r="758" spans="1:22" ht="16.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row>
    <row r="759" spans="1:22" ht="16.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row>
    <row r="760" spans="1:22" ht="16.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row>
    <row r="761" spans="1:22" ht="16.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row>
    <row r="762" spans="1:22" ht="16.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row>
    <row r="763" spans="1:22" ht="16.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row>
    <row r="764" spans="1:22" ht="16.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row>
    <row r="765" spans="1:22" ht="16.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row>
    <row r="766" spans="1:22" ht="16.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row>
    <row r="767" spans="1:22" ht="16.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row>
    <row r="768" spans="1:22" ht="16.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row>
    <row r="769" spans="1:22" ht="16.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row>
    <row r="770" spans="1:22" ht="16.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row>
    <row r="771" spans="1:22" ht="16.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row>
    <row r="772" spans="1:22" ht="16.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row>
    <row r="773" spans="1:22" ht="16.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row>
    <row r="774" spans="1:22" ht="16.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row>
    <row r="775" spans="1:22" ht="16.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row>
    <row r="776" spans="1:22" ht="16.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row>
    <row r="777" spans="1:22" ht="16.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row>
    <row r="778" spans="1:22" ht="16.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row>
    <row r="779" spans="1:22" ht="16.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row>
    <row r="780" spans="1:22" ht="16.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row>
    <row r="781" spans="1:22" ht="16.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row>
    <row r="782" spans="1:22" ht="16.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row>
    <row r="783" spans="1:22" ht="16.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row>
    <row r="784" spans="1:22" ht="16.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row>
    <row r="785" spans="1:22" ht="16.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row>
    <row r="786" spans="1:22" ht="16.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row>
    <row r="787" spans="1:22" ht="16.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row>
    <row r="788" spans="1:22" ht="16.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row>
    <row r="789" spans="1:22" ht="16.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row>
    <row r="790" spans="1:22" ht="16.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row>
    <row r="791" spans="1:22" ht="16.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row>
    <row r="792" spans="1:22" ht="16.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row>
    <row r="793" spans="1:22" ht="16.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row>
    <row r="794" spans="1:22" ht="16.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row>
    <row r="795" spans="1:22" ht="16.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row>
    <row r="796" spans="1:22" ht="16.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row>
    <row r="797" spans="1:22" ht="16.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row>
    <row r="798" spans="1:22" ht="16.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row>
    <row r="799" spans="1:22" ht="16.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row>
    <row r="800" spans="1:22" ht="16.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row>
    <row r="801" spans="1:22" ht="16.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row>
    <row r="802" spans="1:22" ht="16.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row>
    <row r="803" spans="1:22" ht="16.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row>
    <row r="804" spans="1:22" ht="16.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row>
    <row r="805" spans="1:22" ht="16.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row>
    <row r="806" spans="1:22" ht="16.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row>
    <row r="807" spans="1:22" ht="16.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row>
    <row r="808" spans="1:22" ht="16.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row>
    <row r="809" spans="1:22" ht="16.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row>
    <row r="810" spans="1:22" ht="16.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row>
    <row r="811" spans="1:22" ht="16.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row>
    <row r="812" spans="1:22" ht="16.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row>
    <row r="813" spans="1:22" ht="16.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row>
    <row r="814" spans="1:22" ht="16.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row>
    <row r="815" spans="1:22" ht="16.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row>
    <row r="816" spans="1:22" ht="16.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row>
    <row r="817" spans="1:22" ht="16.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row>
    <row r="818" spans="1:22" ht="16.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row>
    <row r="819" spans="1:22" ht="16.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row>
    <row r="820" spans="1:22" ht="16.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row>
    <row r="821" spans="1:22" ht="16.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row>
    <row r="822" spans="1:22" ht="16.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row>
    <row r="823" spans="1:22" ht="16.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row>
    <row r="824" spans="1:22" ht="16.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row>
    <row r="825" spans="1:22" ht="16.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row>
    <row r="826" spans="1:22" ht="16.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row>
    <row r="827" spans="1:22" ht="16.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row>
    <row r="828" spans="1:22" ht="16.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row>
    <row r="829" spans="1:22" ht="16.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row>
    <row r="830" spans="1:22" ht="16.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row>
    <row r="831" spans="1:22" ht="16.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row>
    <row r="832" spans="1:22" ht="16.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row>
    <row r="833" spans="1:22" ht="16.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row>
    <row r="834" spans="1:22" ht="16.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row>
    <row r="835" spans="1:22" ht="16.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row>
    <row r="836" spans="1:22" ht="16.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row>
    <row r="837" spans="1:22" ht="16.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row>
    <row r="838" spans="1:22" ht="16.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row>
    <row r="839" spans="1:22" ht="16.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row>
    <row r="840" spans="1:22" ht="16.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row>
    <row r="841" spans="1:22" ht="16.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row>
    <row r="842" spans="1:22" ht="16.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row>
    <row r="843" spans="1:22" ht="16.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row>
    <row r="844" spans="1:22" ht="16.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row>
    <row r="845" spans="1:22" ht="16.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row>
    <row r="846" spans="1:22" ht="16.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row>
    <row r="847" spans="1:22" ht="16.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row>
    <row r="848" spans="1:22" ht="16.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row>
    <row r="849" spans="1:22" ht="16.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row>
    <row r="850" spans="1:22" ht="16.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row>
    <row r="851" spans="1:22" ht="16.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row>
    <row r="852" spans="1:22" ht="16.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row>
    <row r="853" spans="1:22" ht="16.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row>
    <row r="854" spans="1:22" ht="16.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row>
    <row r="855" spans="1:22" ht="16.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row>
    <row r="856" spans="1:22" ht="16.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row>
    <row r="857" spans="1:22" ht="16.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row>
    <row r="858" spans="1:22" ht="16.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row>
    <row r="859" spans="1:22" ht="16.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row>
    <row r="860" spans="1:22" ht="16.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row>
    <row r="861" spans="1:22" ht="16.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row>
    <row r="862" spans="1:22" ht="16.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row>
    <row r="863" spans="1:22" ht="16.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row>
    <row r="864" spans="1:22" ht="16.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row>
    <row r="865" spans="1:22" ht="16.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row>
    <row r="866" spans="1:22" ht="16.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row>
    <row r="867" spans="1:22" ht="16.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row>
    <row r="868" spans="1:22" ht="16.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row>
    <row r="869" spans="1:22" ht="16.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row>
    <row r="870" spans="1:22" ht="16.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row>
    <row r="871" spans="1:22" ht="16.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row>
    <row r="872" spans="1:22" ht="16.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row>
    <row r="873" spans="1:22" ht="16.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row>
    <row r="874" spans="1:22" ht="16.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row>
    <row r="875" spans="1:22" ht="16.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row>
    <row r="876" spans="1:22" ht="16.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row>
    <row r="877" spans="1:22" ht="16.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row>
    <row r="878" spans="1:22" ht="16.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row>
    <row r="879" spans="1:22" ht="16.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row>
    <row r="880" spans="1:22" ht="16.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row>
    <row r="881" spans="1:22" ht="16.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row>
    <row r="882" spans="1:22" ht="16.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row>
    <row r="883" spans="1:22" ht="16.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row>
    <row r="884" spans="1:22" ht="16.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row>
    <row r="885" spans="1:22" ht="16.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row>
    <row r="886" spans="1:22" ht="16.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row>
    <row r="887" spans="1:22" ht="16.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row>
    <row r="888" spans="1:22" ht="16.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row>
    <row r="889" spans="1:22" ht="16.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row>
    <row r="890" spans="1:22" ht="16.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row>
    <row r="891" spans="1:22" ht="16.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row>
    <row r="892" spans="1:22" ht="16.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row>
    <row r="893" spans="1:22" ht="16.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row>
    <row r="894" spans="1:22" ht="16.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row>
    <row r="895" spans="1:22" ht="16.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row>
    <row r="896" spans="1:22" ht="16.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row>
    <row r="897" spans="1:22" ht="16.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row>
    <row r="898" spans="1:22" ht="16.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row>
    <row r="899" spans="1:22" ht="16.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row>
    <row r="900" spans="1:22" ht="16.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row>
    <row r="901" spans="1:22" ht="16.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row>
    <row r="902" spans="1:22" ht="16.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row>
    <row r="903" spans="1:22" ht="16.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row>
    <row r="904" spans="1:22" ht="16.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row>
    <row r="905" spans="1:22" ht="16.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row>
    <row r="906" spans="1:22" ht="16.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row>
    <row r="907" spans="1:22" ht="16.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row>
    <row r="908" spans="1:22" ht="16.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row>
    <row r="909" spans="1:22" ht="16.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row>
    <row r="910" spans="1:22" ht="16.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row>
    <row r="911" spans="1:22" ht="16.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row>
    <row r="912" spans="1:22" ht="16.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row>
    <row r="913" spans="1:22" ht="16.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row>
    <row r="914" spans="1:22" ht="16.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row>
    <row r="915" spans="1:22" ht="16.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row>
    <row r="916" spans="1:22" ht="16.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row>
    <row r="917" spans="1:22" ht="16.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row>
    <row r="918" spans="1:22" ht="16.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row>
    <row r="919" spans="1:22" ht="16.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row>
    <row r="920" spans="1:22" ht="16.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row>
    <row r="921" spans="1:22" ht="16.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row>
    <row r="922" spans="1:22" ht="16.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row>
    <row r="923" spans="1:22" ht="16.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row>
    <row r="924" spans="1:22" ht="16.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row>
    <row r="925" spans="1:22" ht="16.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row>
    <row r="926" spans="1:22" ht="16.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row>
    <row r="927" spans="1:22" ht="16.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row>
    <row r="928" spans="1:22" ht="16.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row>
    <row r="929" spans="1:22" ht="16.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row>
    <row r="930" spans="1:22" ht="16.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row>
    <row r="931" spans="1:22" ht="16.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row>
    <row r="932" spans="1:22" ht="16.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row>
    <row r="933" spans="1:22" ht="16.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row>
    <row r="934" spans="1:22" ht="16.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row>
    <row r="935" spans="1:22" ht="16.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row>
    <row r="936" spans="1:22" ht="16.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row>
    <row r="937" spans="1:22" ht="16.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row>
    <row r="938" spans="1:22" ht="16.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row>
    <row r="939" spans="1:22" ht="16.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row>
    <row r="940" spans="1:22" ht="16.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row>
    <row r="941" spans="1:22" ht="16.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row>
    <row r="942" spans="1:22" ht="16.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row>
    <row r="943" spans="1:22" ht="16.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row>
    <row r="944" spans="1:22" ht="16.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row>
    <row r="945" spans="1:22" ht="16.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row>
    <row r="946" spans="1:22" ht="16.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row>
    <row r="947" spans="1:22" ht="16.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row>
    <row r="948" spans="1:22" ht="16.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row>
    <row r="949" spans="1:22" ht="16.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row>
    <row r="950" spans="1:22" ht="16.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row>
    <row r="951" spans="1:22" ht="16.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row>
    <row r="952" spans="1:22" ht="16.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row>
    <row r="953" spans="1:22" ht="16.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row>
    <row r="954" spans="1:22" ht="16.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row>
    <row r="955" spans="1:22" ht="16.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row>
    <row r="956" spans="1:22" ht="16.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row>
    <row r="957" spans="1:22" ht="16.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row>
    <row r="958" spans="1:22" ht="16.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row>
    <row r="959" spans="1:22" ht="16.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row>
    <row r="960" spans="1:22" ht="16.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row>
    <row r="961" spans="1:22" ht="16.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row>
    <row r="962" spans="1:22" ht="16.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row>
    <row r="963" spans="1:22" ht="16.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row>
    <row r="964" spans="1:22" ht="16.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row>
    <row r="965" spans="1:22" ht="16.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row>
    <row r="966" spans="1:22" ht="16.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row>
    <row r="967" spans="1:22" ht="16.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row>
    <row r="968" spans="1:22" ht="16.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row>
    <row r="969" spans="1:22" ht="16.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row>
    <row r="970" spans="1:22" ht="16.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row>
    <row r="971" spans="1:22" ht="16.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row>
    <row r="972" spans="1:22" ht="16.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row>
    <row r="973" spans="1:22" ht="16.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row>
    <row r="974" spans="1:22" ht="16.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row>
    <row r="975" spans="1:22" ht="16.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row>
    <row r="976" spans="1:22" ht="16.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row>
    <row r="977" spans="1:22" ht="16.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row>
    <row r="978" spans="1:22" ht="16.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row>
    <row r="979" spans="1:22" ht="16.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row>
    <row r="980" spans="1:22" ht="16.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row>
    <row r="981" spans="1:22" ht="16.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row>
    <row r="982" spans="1:22" ht="16.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row>
    <row r="983" spans="1:22" ht="16.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row>
    <row r="984" spans="1:22" ht="16.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row>
    <row r="985" spans="1:22" ht="16.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row>
    <row r="986" spans="1:22" ht="16.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row>
    <row r="987" spans="1:22" ht="16.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row>
    <row r="988" spans="1:22" ht="16.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row>
    <row r="989" spans="1:22" ht="16.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row>
    <row r="990" spans="1:22" ht="16.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row>
    <row r="991" spans="1:22" ht="16.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row>
    <row r="992" spans="1:22" ht="16.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row>
    <row r="993" spans="1:22" ht="16.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row>
    <row r="994" spans="1:22" ht="16.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row>
    <row r="995" spans="1:22" ht="16.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row>
    <row r="996" spans="1:22" ht="16.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row>
    <row r="997" spans="1:22" ht="16.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row>
    <row r="998" spans="1:22" ht="16.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row>
    <row r="999" spans="1:22" ht="16.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row>
    <row r="1000" spans="1:22" ht="16.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row>
    <row r="1001" spans="1:22" ht="16.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row>
    <row r="1002" spans="1:22" ht="16.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1F24-BC94-482B-BFB8-8431885A624A}">
  <dimension ref="A1:X1000"/>
  <sheetViews>
    <sheetView zoomScale="75" zoomScaleNormal="75" workbookViewId="0">
      <selection sqref="A1:C1"/>
    </sheetView>
  </sheetViews>
  <sheetFormatPr defaultColWidth="12.625" defaultRowHeight="18.75"/>
  <cols>
    <col min="1" max="1" width="3.625" style="1867" customWidth="1"/>
    <col min="2" max="3" width="47.625" style="1867" customWidth="1"/>
    <col min="4" max="24" width="6.375" style="1867" customWidth="1"/>
    <col min="25" max="16384" width="12.625" style="1867"/>
  </cols>
  <sheetData>
    <row r="1" spans="1:24" ht="20.25" thickBot="1">
      <c r="A1" s="2244" t="s">
        <v>426</v>
      </c>
      <c r="B1" s="2245"/>
      <c r="C1" s="2245"/>
      <c r="D1" s="1866"/>
      <c r="E1" s="1866"/>
      <c r="F1" s="1866"/>
      <c r="G1" s="1866"/>
      <c r="H1" s="1866"/>
      <c r="I1" s="1866"/>
      <c r="J1" s="1866"/>
      <c r="K1" s="1866"/>
      <c r="L1" s="1866"/>
      <c r="M1" s="1866"/>
      <c r="N1" s="1866"/>
      <c r="O1" s="1866"/>
      <c r="P1" s="1866"/>
      <c r="Q1" s="1866"/>
      <c r="R1" s="1866"/>
      <c r="S1" s="1866"/>
      <c r="T1" s="1866"/>
      <c r="U1" s="1866"/>
      <c r="V1" s="1866"/>
      <c r="W1" s="1866"/>
      <c r="X1" s="1866"/>
    </row>
    <row r="2" spans="1:24" ht="17.25" customHeight="1" thickBot="1">
      <c r="A2" s="2246" t="s">
        <v>427</v>
      </c>
      <c r="B2" s="2236"/>
      <c r="C2" s="1868">
        <v>45972</v>
      </c>
      <c r="D2" s="1866"/>
      <c r="E2" s="1866"/>
      <c r="F2" s="1866"/>
      <c r="G2" s="1866"/>
      <c r="H2" s="1866"/>
      <c r="I2" s="1866"/>
      <c r="J2" s="1866"/>
      <c r="K2" s="1866"/>
      <c r="L2" s="1866"/>
      <c r="M2" s="1866"/>
      <c r="N2" s="1866"/>
      <c r="O2" s="1866"/>
      <c r="P2" s="1866"/>
      <c r="Q2" s="1866"/>
      <c r="R2" s="1866"/>
      <c r="S2" s="1866"/>
      <c r="T2" s="1866"/>
      <c r="U2" s="1866"/>
      <c r="V2" s="1866"/>
      <c r="W2" s="1866"/>
      <c r="X2" s="1866"/>
    </row>
    <row r="3" spans="1:24">
      <c r="A3" s="2243" t="s">
        <v>428</v>
      </c>
      <c r="B3" s="1869" t="s">
        <v>429</v>
      </c>
      <c r="C3" s="1870" t="s">
        <v>4178</v>
      </c>
      <c r="D3" s="1866"/>
      <c r="E3" s="1866"/>
      <c r="F3" s="1866"/>
      <c r="G3" s="1866"/>
      <c r="H3" s="1866"/>
      <c r="I3" s="1866"/>
      <c r="J3" s="1866"/>
      <c r="K3" s="1866"/>
      <c r="L3" s="1866"/>
      <c r="M3" s="1866"/>
      <c r="N3" s="1866"/>
      <c r="O3" s="1866"/>
      <c r="P3" s="1866"/>
      <c r="Q3" s="1866"/>
      <c r="R3" s="1866"/>
      <c r="S3" s="1866"/>
      <c r="T3" s="1866"/>
      <c r="U3" s="1866"/>
      <c r="V3" s="1866"/>
      <c r="W3" s="1866"/>
      <c r="X3" s="1866"/>
    </row>
    <row r="4" spans="1:24">
      <c r="A4" s="2240"/>
      <c r="B4" s="1871" t="s">
        <v>431</v>
      </c>
      <c r="C4" s="1870" t="s">
        <v>4179</v>
      </c>
      <c r="D4" s="1866"/>
      <c r="E4" s="1866"/>
      <c r="F4" s="1866"/>
      <c r="G4" s="1866"/>
      <c r="H4" s="1866"/>
      <c r="I4" s="1866"/>
      <c r="J4" s="1866"/>
      <c r="K4" s="1866"/>
      <c r="L4" s="1866"/>
      <c r="M4" s="1866"/>
      <c r="N4" s="1866"/>
      <c r="O4" s="1866"/>
      <c r="P4" s="1866"/>
      <c r="Q4" s="1866"/>
      <c r="R4" s="1866"/>
      <c r="S4" s="1866"/>
      <c r="T4" s="1866"/>
      <c r="U4" s="1866"/>
      <c r="V4" s="1866"/>
      <c r="W4" s="1866"/>
      <c r="X4" s="1866"/>
    </row>
    <row r="5" spans="1:24">
      <c r="A5" s="2240"/>
      <c r="B5" s="1871" t="s">
        <v>433</v>
      </c>
      <c r="C5" s="1870" t="s">
        <v>260</v>
      </c>
      <c r="D5" s="1866"/>
      <c r="E5" s="1866"/>
      <c r="F5" s="1866"/>
      <c r="G5" s="1866"/>
      <c r="H5" s="1866"/>
      <c r="I5" s="1866"/>
      <c r="J5" s="1866"/>
      <c r="K5" s="1866"/>
      <c r="L5" s="1866"/>
      <c r="M5" s="1866"/>
      <c r="N5" s="1866"/>
      <c r="O5" s="1866"/>
      <c r="P5" s="1866"/>
      <c r="Q5" s="1866"/>
      <c r="R5" s="1866"/>
      <c r="S5" s="1866"/>
      <c r="T5" s="1866"/>
      <c r="U5" s="1866"/>
      <c r="V5" s="1866"/>
      <c r="W5" s="1866"/>
      <c r="X5" s="1866"/>
    </row>
    <row r="6" spans="1:24">
      <c r="A6" s="2240"/>
      <c r="B6" s="1871" t="s">
        <v>261</v>
      </c>
      <c r="C6" s="1870" t="s">
        <v>4174</v>
      </c>
      <c r="D6" s="1866"/>
      <c r="E6" s="1866"/>
      <c r="F6" s="1866"/>
      <c r="G6" s="1866"/>
      <c r="H6" s="1866"/>
      <c r="I6" s="1866"/>
      <c r="J6" s="1866"/>
      <c r="K6" s="1866"/>
      <c r="L6" s="1866"/>
      <c r="M6" s="1866"/>
      <c r="N6" s="1866"/>
      <c r="O6" s="1866"/>
      <c r="P6" s="1866"/>
      <c r="Q6" s="1866"/>
      <c r="R6" s="1866"/>
      <c r="S6" s="1866"/>
      <c r="T6" s="1866"/>
      <c r="U6" s="1866"/>
      <c r="V6" s="1866"/>
      <c r="W6" s="1866"/>
      <c r="X6" s="1866"/>
    </row>
    <row r="7" spans="1:24">
      <c r="A7" s="2240"/>
      <c r="B7" s="1871" t="s">
        <v>435</v>
      </c>
      <c r="C7" s="1870" t="s">
        <v>4180</v>
      </c>
      <c r="D7" s="1866"/>
      <c r="E7" s="1866"/>
      <c r="F7" s="1866"/>
      <c r="G7" s="1866"/>
      <c r="H7" s="1866"/>
      <c r="I7" s="1866"/>
      <c r="J7" s="1866"/>
      <c r="K7" s="1866"/>
      <c r="L7" s="1866"/>
      <c r="M7" s="1866"/>
      <c r="N7" s="1866"/>
      <c r="O7" s="1866"/>
      <c r="P7" s="1866"/>
      <c r="Q7" s="1866"/>
      <c r="R7" s="1866"/>
      <c r="S7" s="1866"/>
      <c r="T7" s="1866"/>
      <c r="U7" s="1866"/>
      <c r="V7" s="1866"/>
      <c r="W7" s="1866"/>
      <c r="X7" s="1866"/>
    </row>
    <row r="8" spans="1:24" ht="99">
      <c r="A8" s="2240"/>
      <c r="B8" s="1871" t="s">
        <v>437</v>
      </c>
      <c r="C8" s="1870" t="s">
        <v>4181</v>
      </c>
      <c r="D8" s="1866"/>
      <c r="E8" s="1866"/>
      <c r="F8" s="1866"/>
      <c r="G8" s="1866"/>
      <c r="H8" s="1866"/>
      <c r="I8" s="1866"/>
      <c r="J8" s="1866"/>
      <c r="K8" s="1866"/>
      <c r="L8" s="1866"/>
      <c r="M8" s="1866"/>
      <c r="N8" s="1866"/>
      <c r="O8" s="1866"/>
      <c r="P8" s="1866"/>
      <c r="Q8" s="1866"/>
      <c r="R8" s="1866"/>
      <c r="S8" s="1866"/>
      <c r="T8" s="1866"/>
      <c r="U8" s="1866"/>
      <c r="V8" s="1866"/>
      <c r="W8" s="1866"/>
      <c r="X8" s="1866"/>
    </row>
    <row r="9" spans="1:24" ht="66">
      <c r="A9" s="2240"/>
      <c r="B9" s="1871" t="s">
        <v>439</v>
      </c>
      <c r="C9" s="1870" t="s">
        <v>4182</v>
      </c>
      <c r="D9" s="1866"/>
      <c r="E9" s="1866"/>
      <c r="F9" s="1866"/>
      <c r="G9" s="1866"/>
      <c r="H9" s="1866"/>
      <c r="I9" s="1866"/>
      <c r="J9" s="1866"/>
      <c r="K9" s="1866"/>
      <c r="L9" s="1866"/>
      <c r="M9" s="1866"/>
      <c r="N9" s="1866"/>
      <c r="O9" s="1866"/>
      <c r="P9" s="1866"/>
      <c r="Q9" s="1866"/>
      <c r="R9" s="1866"/>
      <c r="S9" s="1866"/>
      <c r="T9" s="1866"/>
      <c r="U9" s="1866"/>
      <c r="V9" s="1866"/>
      <c r="W9" s="1866"/>
      <c r="X9" s="1866"/>
    </row>
    <row r="10" spans="1:24" ht="66">
      <c r="A10" s="2240"/>
      <c r="B10" s="1871" t="s">
        <v>440</v>
      </c>
      <c r="C10" s="1870" t="s">
        <v>4183</v>
      </c>
      <c r="D10" s="1866"/>
      <c r="E10" s="1866"/>
      <c r="F10" s="1866"/>
      <c r="G10" s="1866"/>
      <c r="H10" s="1866"/>
      <c r="I10" s="1866"/>
      <c r="J10" s="1866"/>
      <c r="K10" s="1866"/>
      <c r="L10" s="1866"/>
      <c r="M10" s="1866"/>
      <c r="N10" s="1866"/>
      <c r="O10" s="1866"/>
      <c r="P10" s="1866"/>
      <c r="Q10" s="1866"/>
      <c r="R10" s="1866"/>
      <c r="S10" s="1866"/>
      <c r="T10" s="1866"/>
      <c r="U10" s="1866"/>
      <c r="V10" s="1866"/>
      <c r="W10" s="1866"/>
      <c r="X10" s="1866"/>
    </row>
    <row r="11" spans="1:24">
      <c r="A11" s="2240"/>
      <c r="B11" s="1871" t="s">
        <v>442</v>
      </c>
      <c r="C11" s="1870" t="s">
        <v>270</v>
      </c>
      <c r="D11" s="1866"/>
      <c r="E11" s="1866"/>
      <c r="F11" s="1866"/>
      <c r="G11" s="1866"/>
      <c r="H11" s="1866"/>
      <c r="I11" s="1866"/>
      <c r="J11" s="1866"/>
      <c r="K11" s="1866"/>
      <c r="L11" s="1866"/>
      <c r="M11" s="1866"/>
      <c r="N11" s="1866"/>
      <c r="O11" s="1866"/>
      <c r="P11" s="1866"/>
      <c r="Q11" s="1866"/>
      <c r="R11" s="1866"/>
      <c r="S11" s="1866"/>
      <c r="T11" s="1866"/>
      <c r="U11" s="1866"/>
      <c r="V11" s="1866"/>
      <c r="W11" s="1866"/>
      <c r="X11" s="1866"/>
    </row>
    <row r="12" spans="1:24">
      <c r="A12" s="2240"/>
      <c r="B12" s="1871" t="s">
        <v>443</v>
      </c>
      <c r="C12" s="1870" t="s">
        <v>270</v>
      </c>
      <c r="D12" s="1866"/>
      <c r="E12" s="1866"/>
      <c r="F12" s="1866"/>
      <c r="G12" s="1866"/>
      <c r="H12" s="1866"/>
      <c r="I12" s="1866"/>
      <c r="J12" s="1866"/>
      <c r="K12" s="1866"/>
      <c r="L12" s="1866"/>
      <c r="M12" s="1866"/>
      <c r="N12" s="1866"/>
      <c r="O12" s="1866"/>
      <c r="P12" s="1866"/>
      <c r="Q12" s="1866"/>
      <c r="R12" s="1866"/>
      <c r="S12" s="1866"/>
      <c r="T12" s="1866"/>
      <c r="U12" s="1866"/>
      <c r="V12" s="1866"/>
      <c r="W12" s="1866"/>
      <c r="X12" s="1866"/>
    </row>
    <row r="13" spans="1:24">
      <c r="A13" s="2240"/>
      <c r="B13" s="1871" t="s">
        <v>444</v>
      </c>
      <c r="C13" s="1870" t="s">
        <v>4184</v>
      </c>
      <c r="D13" s="1866"/>
      <c r="E13" s="1866"/>
      <c r="F13" s="1866"/>
      <c r="G13" s="1866"/>
      <c r="H13" s="1866"/>
      <c r="I13" s="1866"/>
      <c r="J13" s="1866"/>
      <c r="K13" s="1866"/>
      <c r="L13" s="1866"/>
      <c r="M13" s="1866"/>
      <c r="N13" s="1866"/>
      <c r="O13" s="1866"/>
      <c r="P13" s="1866"/>
      <c r="Q13" s="1866"/>
      <c r="R13" s="1866"/>
      <c r="S13" s="1866"/>
      <c r="T13" s="1866"/>
      <c r="U13" s="1866"/>
      <c r="V13" s="1866"/>
      <c r="W13" s="1866"/>
      <c r="X13" s="1866"/>
    </row>
    <row r="14" spans="1:24">
      <c r="A14" s="2240"/>
      <c r="B14" s="1871" t="s">
        <v>445</v>
      </c>
      <c r="C14" s="1870" t="s">
        <v>270</v>
      </c>
      <c r="D14" s="1866"/>
      <c r="E14" s="1866"/>
      <c r="F14" s="1866"/>
      <c r="G14" s="1866"/>
      <c r="H14" s="1866"/>
      <c r="I14" s="1866"/>
      <c r="J14" s="1866"/>
      <c r="K14" s="1866"/>
      <c r="L14" s="1866"/>
      <c r="M14" s="1866"/>
      <c r="N14" s="1866"/>
      <c r="O14" s="1866"/>
      <c r="P14" s="1866"/>
      <c r="Q14" s="1866"/>
      <c r="R14" s="1866"/>
      <c r="S14" s="1866"/>
      <c r="T14" s="1866"/>
      <c r="U14" s="1866"/>
      <c r="V14" s="1866"/>
      <c r="W14" s="1866"/>
      <c r="X14" s="1866"/>
    </row>
    <row r="15" spans="1:24">
      <c r="A15" s="2240"/>
      <c r="B15" s="1871" t="s">
        <v>446</v>
      </c>
      <c r="C15" s="1870" t="s">
        <v>2176</v>
      </c>
      <c r="D15" s="1866"/>
      <c r="E15" s="1866"/>
      <c r="F15" s="1866"/>
      <c r="G15" s="1866"/>
      <c r="H15" s="1866"/>
      <c r="I15" s="1866"/>
      <c r="J15" s="1866"/>
      <c r="K15" s="1866"/>
      <c r="L15" s="1866"/>
      <c r="M15" s="1866"/>
      <c r="N15" s="1866"/>
      <c r="O15" s="1866"/>
      <c r="P15" s="1866"/>
      <c r="Q15" s="1866"/>
      <c r="R15" s="1866"/>
      <c r="S15" s="1866"/>
      <c r="T15" s="1866"/>
      <c r="U15" s="1866"/>
      <c r="V15" s="1866"/>
      <c r="W15" s="1866"/>
      <c r="X15" s="1866"/>
    </row>
    <row r="16" spans="1:24">
      <c r="A16" s="2240"/>
      <c r="B16" s="1871" t="s">
        <v>447</v>
      </c>
      <c r="C16" s="1870" t="s">
        <v>260</v>
      </c>
      <c r="D16" s="1866"/>
      <c r="E16" s="1866"/>
      <c r="F16" s="1866"/>
      <c r="G16" s="1866"/>
      <c r="H16" s="1866"/>
      <c r="I16" s="1866"/>
      <c r="J16" s="1866"/>
      <c r="K16" s="1866"/>
      <c r="L16" s="1866"/>
      <c r="M16" s="1866"/>
      <c r="N16" s="1866"/>
      <c r="O16" s="1866"/>
      <c r="P16" s="1866"/>
      <c r="Q16" s="1866"/>
      <c r="R16" s="1866"/>
      <c r="S16" s="1866"/>
      <c r="T16" s="1866"/>
      <c r="U16" s="1866"/>
      <c r="V16" s="1866"/>
      <c r="W16" s="1866"/>
      <c r="X16" s="1866"/>
    </row>
    <row r="17" spans="1:24" ht="66">
      <c r="A17" s="2240"/>
      <c r="B17" s="1871" t="s">
        <v>448</v>
      </c>
      <c r="C17" s="1870" t="s">
        <v>4185</v>
      </c>
      <c r="D17" s="1866"/>
      <c r="E17" s="1866"/>
      <c r="F17" s="1866"/>
      <c r="G17" s="1866"/>
      <c r="H17" s="1866"/>
      <c r="I17" s="1866"/>
      <c r="J17" s="1866"/>
      <c r="K17" s="1866"/>
      <c r="L17" s="1866"/>
      <c r="M17" s="1866"/>
      <c r="N17" s="1866"/>
      <c r="O17" s="1866"/>
      <c r="P17" s="1866"/>
      <c r="Q17" s="1866"/>
      <c r="R17" s="1866"/>
      <c r="S17" s="1866"/>
      <c r="T17" s="1866"/>
      <c r="U17" s="1866"/>
      <c r="V17" s="1866"/>
      <c r="W17" s="1866"/>
      <c r="X17" s="1866"/>
    </row>
    <row r="18" spans="1:24" ht="33">
      <c r="A18" s="2240"/>
      <c r="B18" s="1871" t="s">
        <v>985</v>
      </c>
      <c r="C18" s="1870" t="s">
        <v>280</v>
      </c>
      <c r="D18" s="1866"/>
      <c r="E18" s="1866"/>
      <c r="F18" s="1866"/>
      <c r="G18" s="1866"/>
      <c r="H18" s="1866"/>
      <c r="I18" s="1866"/>
      <c r="J18" s="1866"/>
      <c r="K18" s="1866"/>
      <c r="L18" s="1866"/>
      <c r="M18" s="1866"/>
      <c r="N18" s="1866"/>
      <c r="O18" s="1866"/>
      <c r="P18" s="1866"/>
      <c r="Q18" s="1866"/>
      <c r="R18" s="1866"/>
      <c r="S18" s="1866"/>
      <c r="T18" s="1866"/>
      <c r="U18" s="1866"/>
      <c r="V18" s="1866"/>
      <c r="W18" s="1866"/>
      <c r="X18" s="1866"/>
    </row>
    <row r="19" spans="1:24">
      <c r="A19" s="2240"/>
      <c r="B19" s="1871" t="s">
        <v>450</v>
      </c>
      <c r="C19" s="1870" t="s">
        <v>260</v>
      </c>
      <c r="D19" s="1866"/>
      <c r="E19" s="1866"/>
      <c r="F19" s="1866"/>
      <c r="G19" s="1866"/>
      <c r="H19" s="1866"/>
      <c r="I19" s="1866"/>
      <c r="J19" s="1866"/>
      <c r="K19" s="1866"/>
      <c r="L19" s="1866"/>
      <c r="M19" s="1866"/>
      <c r="N19" s="1866"/>
      <c r="O19" s="1866"/>
      <c r="P19" s="1866"/>
      <c r="Q19" s="1866"/>
      <c r="R19" s="1866"/>
      <c r="S19" s="1866"/>
      <c r="T19" s="1866"/>
      <c r="U19" s="1866"/>
      <c r="V19" s="1866"/>
      <c r="W19" s="1866"/>
      <c r="X19" s="1866"/>
    </row>
    <row r="20" spans="1:24">
      <c r="A20" s="2240"/>
      <c r="B20" s="1871" t="s">
        <v>451</v>
      </c>
      <c r="C20" s="1870" t="s">
        <v>270</v>
      </c>
      <c r="D20" s="1866"/>
      <c r="E20" s="1866"/>
      <c r="F20" s="1866"/>
      <c r="G20" s="1866"/>
      <c r="H20" s="1866"/>
      <c r="I20" s="1866"/>
      <c r="J20" s="1866"/>
      <c r="K20" s="1866"/>
      <c r="L20" s="1866"/>
      <c r="M20" s="1866"/>
      <c r="N20" s="1866"/>
      <c r="O20" s="1866"/>
      <c r="P20" s="1866"/>
      <c r="Q20" s="1866"/>
      <c r="R20" s="1866"/>
      <c r="S20" s="1866"/>
      <c r="T20" s="1866"/>
      <c r="U20" s="1866"/>
      <c r="V20" s="1866"/>
      <c r="W20" s="1866"/>
      <c r="X20" s="1866"/>
    </row>
    <row r="21" spans="1:24">
      <c r="A21" s="2240"/>
      <c r="B21" s="1871" t="s">
        <v>452</v>
      </c>
      <c r="C21" s="1870" t="s">
        <v>2176</v>
      </c>
      <c r="D21" s="1866"/>
      <c r="E21" s="1866"/>
      <c r="F21" s="1866"/>
      <c r="G21" s="1866"/>
      <c r="H21" s="1866"/>
      <c r="I21" s="1866"/>
      <c r="J21" s="1866"/>
      <c r="K21" s="1866"/>
      <c r="L21" s="1866"/>
      <c r="M21" s="1866"/>
      <c r="N21" s="1866"/>
      <c r="O21" s="1866"/>
      <c r="P21" s="1866"/>
      <c r="Q21" s="1866"/>
      <c r="R21" s="1866"/>
      <c r="S21" s="1866"/>
      <c r="T21" s="1866"/>
      <c r="U21" s="1866"/>
      <c r="V21" s="1866"/>
      <c r="W21" s="1866"/>
      <c r="X21" s="1866"/>
    </row>
    <row r="22" spans="1:24">
      <c r="A22" s="2240"/>
      <c r="B22" s="1871" t="s">
        <v>453</v>
      </c>
      <c r="C22" s="1870" t="s">
        <v>260</v>
      </c>
      <c r="D22" s="1866"/>
      <c r="E22" s="1866"/>
      <c r="F22" s="1866"/>
      <c r="G22" s="1866"/>
      <c r="H22" s="1866"/>
      <c r="I22" s="1866"/>
      <c r="J22" s="1866"/>
      <c r="K22" s="1866"/>
      <c r="L22" s="1866"/>
      <c r="M22" s="1866"/>
      <c r="N22" s="1866"/>
      <c r="O22" s="1866"/>
      <c r="P22" s="1866"/>
      <c r="Q22" s="1866"/>
      <c r="R22" s="1866"/>
      <c r="S22" s="1866"/>
      <c r="T22" s="1866"/>
      <c r="U22" s="1866"/>
      <c r="V22" s="1866"/>
      <c r="W22" s="1866"/>
      <c r="X22" s="1866"/>
    </row>
    <row r="23" spans="1:24">
      <c r="A23" s="2240"/>
      <c r="B23" s="1871" t="s">
        <v>454</v>
      </c>
      <c r="C23" s="1870" t="s">
        <v>2176</v>
      </c>
      <c r="D23" s="1866"/>
      <c r="E23" s="1866"/>
      <c r="F23" s="1866"/>
      <c r="G23" s="1866"/>
      <c r="H23" s="1866"/>
      <c r="I23" s="1866"/>
      <c r="J23" s="1866"/>
      <c r="K23" s="1866"/>
      <c r="L23" s="1866"/>
      <c r="M23" s="1866"/>
      <c r="N23" s="1866"/>
      <c r="O23" s="1866"/>
      <c r="P23" s="1866"/>
      <c r="Q23" s="1866"/>
      <c r="R23" s="1866"/>
      <c r="S23" s="1866"/>
      <c r="T23" s="1866"/>
      <c r="U23" s="1866"/>
      <c r="V23" s="1866"/>
      <c r="W23" s="1866"/>
      <c r="X23" s="1866"/>
    </row>
    <row r="24" spans="1:24">
      <c r="A24" s="2240"/>
      <c r="B24" s="1871" t="s">
        <v>456</v>
      </c>
      <c r="C24" s="1870" t="s">
        <v>2176</v>
      </c>
      <c r="D24" s="1866"/>
      <c r="E24" s="1866"/>
      <c r="F24" s="1866"/>
      <c r="G24" s="1866"/>
      <c r="H24" s="1866"/>
      <c r="I24" s="1866"/>
      <c r="J24" s="1866"/>
      <c r="K24" s="1866"/>
      <c r="L24" s="1866"/>
      <c r="M24" s="1866"/>
      <c r="N24" s="1866"/>
      <c r="O24" s="1866"/>
      <c r="P24" s="1866"/>
      <c r="Q24" s="1866"/>
      <c r="R24" s="1866"/>
      <c r="S24" s="1866"/>
      <c r="T24" s="1866"/>
      <c r="U24" s="1866"/>
      <c r="V24" s="1866"/>
      <c r="W24" s="1866"/>
      <c r="X24" s="1866"/>
    </row>
    <row r="25" spans="1:24" ht="33">
      <c r="A25" s="2240"/>
      <c r="B25" s="1871" t="s">
        <v>457</v>
      </c>
      <c r="C25" s="1870" t="s">
        <v>4186</v>
      </c>
      <c r="D25" s="1866"/>
      <c r="E25" s="1866"/>
      <c r="F25" s="1866"/>
      <c r="G25" s="1866"/>
      <c r="H25" s="1866"/>
      <c r="I25" s="1866"/>
      <c r="J25" s="1866"/>
      <c r="K25" s="1866"/>
      <c r="L25" s="1866"/>
      <c r="M25" s="1866"/>
      <c r="N25" s="1866"/>
      <c r="O25" s="1866"/>
      <c r="P25" s="1866"/>
      <c r="Q25" s="1866"/>
      <c r="R25" s="1866"/>
      <c r="S25" s="1866"/>
      <c r="T25" s="1866"/>
      <c r="U25" s="1866"/>
      <c r="V25" s="1866"/>
      <c r="W25" s="1866"/>
      <c r="X25" s="1866"/>
    </row>
    <row r="26" spans="1:24">
      <c r="A26" s="2240"/>
      <c r="B26" s="1871" t="s">
        <v>458</v>
      </c>
      <c r="C26" s="1870" t="s">
        <v>2176</v>
      </c>
      <c r="D26" s="1866"/>
      <c r="E26" s="1866"/>
      <c r="F26" s="1866"/>
      <c r="G26" s="1866"/>
      <c r="H26" s="1866"/>
      <c r="I26" s="1866"/>
      <c r="J26" s="1866"/>
      <c r="K26" s="1866"/>
      <c r="L26" s="1866"/>
      <c r="M26" s="1866"/>
      <c r="N26" s="1866"/>
      <c r="O26" s="1866"/>
      <c r="P26" s="1866"/>
      <c r="Q26" s="1866"/>
      <c r="R26" s="1866"/>
      <c r="S26" s="1866"/>
      <c r="T26" s="1866"/>
      <c r="U26" s="1866"/>
      <c r="V26" s="1866"/>
      <c r="W26" s="1866"/>
      <c r="X26" s="1866"/>
    </row>
    <row r="27" spans="1:24">
      <c r="A27" s="2240"/>
      <c r="B27" s="1871" t="s">
        <v>459</v>
      </c>
      <c r="C27" s="1870" t="s">
        <v>292</v>
      </c>
      <c r="D27" s="1866"/>
      <c r="E27" s="1866"/>
      <c r="F27" s="1866"/>
      <c r="G27" s="1866"/>
      <c r="H27" s="1866"/>
      <c r="I27" s="1866"/>
      <c r="J27" s="1866"/>
      <c r="K27" s="1866"/>
      <c r="L27" s="1866"/>
      <c r="M27" s="1866"/>
      <c r="N27" s="1866"/>
      <c r="O27" s="1866"/>
      <c r="P27" s="1866"/>
      <c r="Q27" s="1866"/>
      <c r="R27" s="1866"/>
      <c r="S27" s="1866"/>
      <c r="T27" s="1866"/>
      <c r="U27" s="1866"/>
      <c r="V27" s="1866"/>
      <c r="W27" s="1866"/>
      <c r="X27" s="1866"/>
    </row>
    <row r="28" spans="1:24">
      <c r="A28" s="2240"/>
      <c r="B28" s="1871" t="s">
        <v>460</v>
      </c>
      <c r="C28" s="1870" t="s">
        <v>294</v>
      </c>
      <c r="D28" s="1866"/>
      <c r="E28" s="1866"/>
      <c r="F28" s="1866"/>
      <c r="G28" s="1866"/>
      <c r="H28" s="1866"/>
      <c r="I28" s="1866"/>
      <c r="J28" s="1866"/>
      <c r="K28" s="1866"/>
      <c r="L28" s="1866"/>
      <c r="M28" s="1866"/>
      <c r="N28" s="1866"/>
      <c r="O28" s="1866"/>
      <c r="P28" s="1866"/>
      <c r="Q28" s="1866"/>
      <c r="R28" s="1866"/>
      <c r="S28" s="1866"/>
      <c r="T28" s="1866"/>
      <c r="U28" s="1866"/>
      <c r="V28" s="1866"/>
      <c r="W28" s="1866"/>
      <c r="X28" s="1866"/>
    </row>
    <row r="29" spans="1:24">
      <c r="A29" s="2240"/>
      <c r="B29" s="1871" t="s">
        <v>461</v>
      </c>
      <c r="C29" s="1870" t="s">
        <v>651</v>
      </c>
      <c r="D29" s="1866"/>
      <c r="E29" s="1866"/>
      <c r="F29" s="1866"/>
      <c r="G29" s="1866"/>
      <c r="H29" s="1866"/>
      <c r="I29" s="1866"/>
      <c r="J29" s="1866"/>
      <c r="K29" s="1866"/>
      <c r="L29" s="1866"/>
      <c r="M29" s="1866"/>
      <c r="N29" s="1866"/>
      <c r="O29" s="1866"/>
      <c r="P29" s="1866"/>
      <c r="Q29" s="1866"/>
      <c r="R29" s="1866"/>
      <c r="S29" s="1866"/>
      <c r="T29" s="1866"/>
      <c r="U29" s="1866"/>
      <c r="V29" s="1866"/>
      <c r="W29" s="1866"/>
      <c r="X29" s="1866"/>
    </row>
    <row r="30" spans="1:24" ht="33">
      <c r="A30" s="2240"/>
      <c r="B30" s="1871" t="s">
        <v>463</v>
      </c>
      <c r="C30" s="1870" t="s">
        <v>4187</v>
      </c>
      <c r="D30" s="1866"/>
      <c r="E30" s="1866"/>
      <c r="F30" s="1866"/>
      <c r="G30" s="1866"/>
      <c r="H30" s="1866"/>
      <c r="I30" s="1866"/>
      <c r="J30" s="1866"/>
      <c r="K30" s="1866"/>
      <c r="L30" s="1866"/>
      <c r="M30" s="1866"/>
      <c r="N30" s="1866"/>
      <c r="O30" s="1866"/>
      <c r="P30" s="1866"/>
      <c r="Q30" s="1866"/>
      <c r="R30" s="1866"/>
      <c r="S30" s="1866"/>
      <c r="T30" s="1866"/>
      <c r="U30" s="1866"/>
      <c r="V30" s="1866"/>
      <c r="W30" s="1866"/>
      <c r="X30" s="1866"/>
    </row>
    <row r="31" spans="1:24" ht="49.5">
      <c r="A31" s="2240"/>
      <c r="B31" s="1871" t="s">
        <v>465</v>
      </c>
      <c r="C31" s="1870" t="s">
        <v>1148</v>
      </c>
      <c r="D31" s="1866"/>
      <c r="E31" s="1866"/>
      <c r="F31" s="1866"/>
      <c r="G31" s="1866"/>
      <c r="H31" s="1866"/>
      <c r="I31" s="1866"/>
      <c r="J31" s="1866"/>
      <c r="K31" s="1866"/>
      <c r="L31" s="1866"/>
      <c r="M31" s="1866"/>
      <c r="N31" s="1866"/>
      <c r="O31" s="1866"/>
      <c r="P31" s="1866"/>
      <c r="Q31" s="1866"/>
      <c r="R31" s="1866"/>
      <c r="S31" s="1866"/>
      <c r="T31" s="1866"/>
      <c r="U31" s="1866"/>
      <c r="V31" s="1866"/>
      <c r="W31" s="1866"/>
      <c r="X31" s="1866"/>
    </row>
    <row r="32" spans="1:24" ht="33.75" thickBot="1">
      <c r="A32" s="2241"/>
      <c r="B32" s="1872" t="s">
        <v>301</v>
      </c>
      <c r="C32" s="1873" t="s">
        <v>4188</v>
      </c>
      <c r="D32" s="1866"/>
      <c r="E32" s="1866"/>
      <c r="F32" s="1866"/>
      <c r="G32" s="1866"/>
      <c r="H32" s="1866"/>
      <c r="I32" s="1866"/>
      <c r="J32" s="1866"/>
      <c r="K32" s="1866"/>
      <c r="L32" s="1866"/>
      <c r="M32" s="1866"/>
      <c r="N32" s="1866"/>
      <c r="O32" s="1866"/>
      <c r="P32" s="1866"/>
      <c r="Q32" s="1866"/>
      <c r="R32" s="1866"/>
      <c r="S32" s="1866"/>
      <c r="T32" s="1866"/>
      <c r="U32" s="1866"/>
      <c r="V32" s="1866"/>
      <c r="W32" s="1866"/>
      <c r="X32" s="1866"/>
    </row>
    <row r="33" spans="1:24">
      <c r="A33" s="2242" t="s">
        <v>468</v>
      </c>
      <c r="B33" s="1869" t="s">
        <v>469</v>
      </c>
      <c r="C33" s="1870" t="s">
        <v>4174</v>
      </c>
      <c r="D33" s="1866"/>
      <c r="E33" s="1866"/>
      <c r="F33" s="1866"/>
      <c r="G33" s="1866"/>
      <c r="H33" s="1866"/>
      <c r="I33" s="1866"/>
      <c r="J33" s="1866"/>
      <c r="K33" s="1866"/>
      <c r="L33" s="1866"/>
      <c r="M33" s="1866"/>
      <c r="N33" s="1866"/>
      <c r="O33" s="1866"/>
      <c r="P33" s="1866"/>
      <c r="Q33" s="1866"/>
      <c r="R33" s="1866"/>
      <c r="S33" s="1866"/>
      <c r="T33" s="1866"/>
      <c r="U33" s="1866"/>
      <c r="V33" s="1866"/>
      <c r="W33" s="1866"/>
      <c r="X33" s="1866"/>
    </row>
    <row r="34" spans="1:24">
      <c r="A34" s="2240"/>
      <c r="B34" s="1871" t="s">
        <v>470</v>
      </c>
      <c r="C34" s="1870" t="s">
        <v>4189</v>
      </c>
      <c r="D34" s="1866"/>
      <c r="E34" s="1866"/>
      <c r="F34" s="1866"/>
      <c r="G34" s="1866"/>
      <c r="H34" s="1866"/>
      <c r="I34" s="1866"/>
      <c r="J34" s="1866"/>
      <c r="K34" s="1866"/>
      <c r="L34" s="1866"/>
      <c r="M34" s="1866"/>
      <c r="N34" s="1866"/>
      <c r="O34" s="1866"/>
      <c r="P34" s="1866"/>
      <c r="Q34" s="1866"/>
      <c r="R34" s="1866"/>
      <c r="S34" s="1866"/>
      <c r="T34" s="1866"/>
      <c r="U34" s="1866"/>
      <c r="V34" s="1866"/>
      <c r="W34" s="1866"/>
      <c r="X34" s="1866"/>
    </row>
    <row r="35" spans="1:24">
      <c r="A35" s="2240"/>
      <c r="B35" s="1871" t="s">
        <v>472</v>
      </c>
      <c r="C35" s="1870" t="s">
        <v>307</v>
      </c>
      <c r="D35" s="1866"/>
      <c r="E35" s="1866"/>
      <c r="F35" s="1866"/>
      <c r="G35" s="1866"/>
      <c r="H35" s="1866"/>
      <c r="I35" s="1866"/>
      <c r="J35" s="1866"/>
      <c r="K35" s="1866"/>
      <c r="L35" s="1866"/>
      <c r="M35" s="1866"/>
      <c r="N35" s="1866"/>
      <c r="O35" s="1866"/>
      <c r="P35" s="1866"/>
      <c r="Q35" s="1866"/>
      <c r="R35" s="1866"/>
      <c r="S35" s="1866"/>
      <c r="T35" s="1866"/>
      <c r="U35" s="1866"/>
      <c r="V35" s="1866"/>
      <c r="W35" s="1866"/>
      <c r="X35" s="1866"/>
    </row>
    <row r="36" spans="1:24">
      <c r="A36" s="2240"/>
      <c r="B36" s="1871" t="s">
        <v>473</v>
      </c>
      <c r="C36" s="1870" t="s">
        <v>2176</v>
      </c>
      <c r="D36" s="1866"/>
      <c r="E36" s="1866"/>
      <c r="F36" s="1866"/>
      <c r="G36" s="1866"/>
      <c r="H36" s="1866"/>
      <c r="I36" s="1866"/>
      <c r="J36" s="1866"/>
      <c r="K36" s="1866"/>
      <c r="L36" s="1866"/>
      <c r="M36" s="1866"/>
      <c r="N36" s="1866"/>
      <c r="O36" s="1866"/>
      <c r="P36" s="1866"/>
      <c r="Q36" s="1866"/>
      <c r="R36" s="1866"/>
      <c r="S36" s="1866"/>
      <c r="T36" s="1866"/>
      <c r="U36" s="1866"/>
      <c r="V36" s="1866"/>
      <c r="W36" s="1866"/>
      <c r="X36" s="1866"/>
    </row>
    <row r="37" spans="1:24">
      <c r="A37" s="2240"/>
      <c r="B37" s="1871" t="s">
        <v>474</v>
      </c>
      <c r="C37" s="1870" t="s">
        <v>260</v>
      </c>
      <c r="D37" s="1866"/>
      <c r="E37" s="1866"/>
      <c r="F37" s="1866"/>
      <c r="G37" s="1866"/>
      <c r="H37" s="1866"/>
      <c r="I37" s="1866"/>
      <c r="J37" s="1866"/>
      <c r="K37" s="1866"/>
      <c r="L37" s="1866"/>
      <c r="M37" s="1866"/>
      <c r="N37" s="1866"/>
      <c r="O37" s="1866"/>
      <c r="P37" s="1866"/>
      <c r="Q37" s="1866"/>
      <c r="R37" s="1866"/>
      <c r="S37" s="1866"/>
      <c r="T37" s="1866"/>
      <c r="U37" s="1866"/>
      <c r="V37" s="1866"/>
      <c r="W37" s="1866"/>
      <c r="X37" s="1866"/>
    </row>
    <row r="38" spans="1:24" ht="19.5" thickBot="1">
      <c r="A38" s="2241"/>
      <c r="B38" s="1874" t="s">
        <v>475</v>
      </c>
      <c r="C38" s="1873" t="s">
        <v>4184</v>
      </c>
      <c r="D38" s="1866"/>
      <c r="E38" s="1866"/>
      <c r="F38" s="1866"/>
      <c r="G38" s="1866"/>
      <c r="H38" s="1866"/>
      <c r="I38" s="1866"/>
      <c r="J38" s="1866"/>
      <c r="K38" s="1866"/>
      <c r="L38" s="1866"/>
      <c r="M38" s="1866"/>
      <c r="N38" s="1866"/>
      <c r="O38" s="1866"/>
      <c r="P38" s="1866"/>
      <c r="Q38" s="1866"/>
      <c r="R38" s="1866"/>
      <c r="S38" s="1866"/>
      <c r="T38" s="1866"/>
      <c r="U38" s="1866"/>
      <c r="V38" s="1866"/>
      <c r="W38" s="1866"/>
      <c r="X38" s="1866"/>
    </row>
    <row r="39" spans="1:24">
      <c r="A39" s="2242" t="s">
        <v>476</v>
      </c>
      <c r="B39" s="1869" t="s">
        <v>477</v>
      </c>
      <c r="C39" s="1870" t="s">
        <v>270</v>
      </c>
      <c r="D39" s="1866"/>
      <c r="E39" s="1866"/>
      <c r="F39" s="1866"/>
      <c r="G39" s="1866"/>
      <c r="H39" s="1866"/>
      <c r="I39" s="1866"/>
      <c r="J39" s="1866"/>
      <c r="K39" s="1866"/>
      <c r="L39" s="1866"/>
      <c r="M39" s="1866"/>
      <c r="N39" s="1866"/>
      <c r="O39" s="1866"/>
      <c r="P39" s="1866"/>
      <c r="Q39" s="1866"/>
      <c r="R39" s="1866"/>
      <c r="S39" s="1866"/>
      <c r="T39" s="1866"/>
      <c r="U39" s="1866"/>
      <c r="V39" s="1866"/>
      <c r="W39" s="1866"/>
      <c r="X39" s="1866"/>
    </row>
    <row r="40" spans="1:24">
      <c r="A40" s="2240"/>
      <c r="B40" s="1871" t="s">
        <v>478</v>
      </c>
      <c r="C40" s="1870" t="s">
        <v>260</v>
      </c>
      <c r="D40" s="1866"/>
      <c r="E40" s="1866"/>
      <c r="F40" s="1866"/>
      <c r="G40" s="1866"/>
      <c r="H40" s="1866"/>
      <c r="I40" s="1866"/>
      <c r="J40" s="1866"/>
      <c r="K40" s="1866"/>
      <c r="L40" s="1866"/>
      <c r="M40" s="1866"/>
      <c r="N40" s="1866"/>
      <c r="O40" s="1866"/>
      <c r="P40" s="1866"/>
      <c r="Q40" s="1866"/>
      <c r="R40" s="1866"/>
      <c r="S40" s="1866"/>
      <c r="T40" s="1866"/>
      <c r="U40" s="1866"/>
      <c r="V40" s="1866"/>
      <c r="W40" s="1866"/>
      <c r="X40" s="1866"/>
    </row>
    <row r="41" spans="1:24">
      <c r="A41" s="2240"/>
      <c r="B41" s="1871" t="s">
        <v>479</v>
      </c>
      <c r="C41" s="1870" t="s">
        <v>260</v>
      </c>
      <c r="D41" s="1866"/>
      <c r="E41" s="1866"/>
      <c r="F41" s="1866"/>
      <c r="G41" s="1866"/>
      <c r="H41" s="1866"/>
      <c r="I41" s="1866"/>
      <c r="J41" s="1866"/>
      <c r="K41" s="1866"/>
      <c r="L41" s="1866"/>
      <c r="M41" s="1866"/>
      <c r="N41" s="1866"/>
      <c r="O41" s="1866"/>
      <c r="P41" s="1866"/>
      <c r="Q41" s="1866"/>
      <c r="R41" s="1866"/>
      <c r="S41" s="1866"/>
      <c r="T41" s="1866"/>
      <c r="U41" s="1866"/>
      <c r="V41" s="1866"/>
      <c r="W41" s="1866"/>
      <c r="X41" s="1866"/>
    </row>
    <row r="42" spans="1:24">
      <c r="A42" s="2240"/>
      <c r="B42" s="1871" t="s">
        <v>480</v>
      </c>
      <c r="C42" s="1870" t="s">
        <v>260</v>
      </c>
      <c r="D42" s="1866"/>
      <c r="E42" s="1866"/>
      <c r="F42" s="1866"/>
      <c r="G42" s="1866"/>
      <c r="H42" s="1866"/>
      <c r="I42" s="1866"/>
      <c r="J42" s="1866"/>
      <c r="K42" s="1866"/>
      <c r="L42" s="1866"/>
      <c r="M42" s="1866"/>
      <c r="N42" s="1866"/>
      <c r="O42" s="1866"/>
      <c r="P42" s="1866"/>
      <c r="Q42" s="1866"/>
      <c r="R42" s="1866"/>
      <c r="S42" s="1866"/>
      <c r="T42" s="1866"/>
      <c r="U42" s="1866"/>
      <c r="V42" s="1866"/>
      <c r="W42" s="1866"/>
      <c r="X42" s="1866"/>
    </row>
    <row r="43" spans="1:24">
      <c r="A43" s="2240"/>
      <c r="B43" s="1871" t="s">
        <v>481</v>
      </c>
      <c r="C43" s="1870" t="s">
        <v>260</v>
      </c>
      <c r="D43" s="1866"/>
      <c r="E43" s="1866"/>
      <c r="F43" s="1866"/>
      <c r="G43" s="1866"/>
      <c r="H43" s="1866"/>
      <c r="I43" s="1866"/>
      <c r="J43" s="1866"/>
      <c r="K43" s="1866"/>
      <c r="L43" s="1866"/>
      <c r="M43" s="1866"/>
      <c r="N43" s="1866"/>
      <c r="O43" s="1866"/>
      <c r="P43" s="1866"/>
      <c r="Q43" s="1866"/>
      <c r="R43" s="1866"/>
      <c r="S43" s="1866"/>
      <c r="T43" s="1866"/>
      <c r="U43" s="1866"/>
      <c r="V43" s="1866"/>
      <c r="W43" s="1866"/>
      <c r="X43" s="1866"/>
    </row>
    <row r="44" spans="1:24" ht="19.5" thickBot="1">
      <c r="A44" s="2241"/>
      <c r="B44" s="1875" t="s">
        <v>482</v>
      </c>
      <c r="C44" s="1873" t="s">
        <v>260</v>
      </c>
      <c r="D44" s="1866"/>
      <c r="E44" s="1866"/>
      <c r="F44" s="1866"/>
      <c r="G44" s="1866"/>
      <c r="H44" s="1866"/>
      <c r="I44" s="1866"/>
      <c r="J44" s="1866"/>
      <c r="K44" s="1866"/>
      <c r="L44" s="1866"/>
      <c r="M44" s="1866"/>
      <c r="N44" s="1866"/>
      <c r="O44" s="1866"/>
      <c r="P44" s="1866"/>
      <c r="Q44" s="1866"/>
      <c r="R44" s="1866"/>
      <c r="S44" s="1866"/>
      <c r="T44" s="1866"/>
      <c r="U44" s="1866"/>
      <c r="V44" s="1866"/>
      <c r="W44" s="1866"/>
      <c r="X44" s="1866"/>
    </row>
    <row r="45" spans="1:24">
      <c r="A45" s="2242" t="s">
        <v>483</v>
      </c>
      <c r="B45" s="1869" t="s">
        <v>484</v>
      </c>
      <c r="C45" s="1870" t="s">
        <v>270</v>
      </c>
      <c r="D45" s="1866"/>
      <c r="E45" s="1866"/>
      <c r="F45" s="1866"/>
      <c r="G45" s="1866"/>
      <c r="H45" s="1866"/>
      <c r="I45" s="1866"/>
      <c r="J45" s="1866"/>
      <c r="K45" s="1866"/>
      <c r="L45" s="1866"/>
      <c r="M45" s="1866"/>
      <c r="N45" s="1866"/>
      <c r="O45" s="1866"/>
      <c r="P45" s="1866"/>
      <c r="Q45" s="1866"/>
      <c r="R45" s="1866"/>
      <c r="S45" s="1866"/>
      <c r="T45" s="1866"/>
      <c r="U45" s="1866"/>
      <c r="V45" s="1866"/>
      <c r="W45" s="1866"/>
      <c r="X45" s="1866"/>
    </row>
    <row r="46" spans="1:24">
      <c r="A46" s="2240"/>
      <c r="B46" s="1871" t="s">
        <v>485</v>
      </c>
      <c r="C46" s="1870" t="s">
        <v>260</v>
      </c>
      <c r="D46" s="1866"/>
      <c r="E46" s="1866"/>
      <c r="F46" s="1866"/>
      <c r="G46" s="1866"/>
      <c r="H46" s="1866"/>
      <c r="I46" s="1866"/>
      <c r="J46" s="1866"/>
      <c r="K46" s="1866"/>
      <c r="L46" s="1866"/>
      <c r="M46" s="1866"/>
      <c r="N46" s="1866"/>
      <c r="O46" s="1866"/>
      <c r="P46" s="1866"/>
      <c r="Q46" s="1866"/>
      <c r="R46" s="1866"/>
      <c r="S46" s="1866"/>
      <c r="T46" s="1866"/>
      <c r="U46" s="1866"/>
      <c r="V46" s="1866"/>
      <c r="W46" s="1866"/>
      <c r="X46" s="1866"/>
    </row>
    <row r="47" spans="1:24" ht="19.5" thickBot="1">
      <c r="A47" s="2241"/>
      <c r="B47" s="1874" t="s">
        <v>487</v>
      </c>
      <c r="C47" s="1873" t="s">
        <v>260</v>
      </c>
      <c r="D47" s="1866"/>
      <c r="E47" s="1866"/>
      <c r="F47" s="1866"/>
      <c r="G47" s="1866"/>
      <c r="H47" s="1866"/>
      <c r="I47" s="1866"/>
      <c r="J47" s="1866"/>
      <c r="K47" s="1866"/>
      <c r="L47" s="1866"/>
      <c r="M47" s="1866"/>
      <c r="N47" s="1866"/>
      <c r="O47" s="1866"/>
      <c r="P47" s="1866"/>
      <c r="Q47" s="1866"/>
      <c r="R47" s="1866"/>
      <c r="S47" s="1866"/>
      <c r="T47" s="1866"/>
      <c r="U47" s="1866"/>
      <c r="V47" s="1866"/>
      <c r="W47" s="1866"/>
      <c r="X47" s="1866"/>
    </row>
    <row r="48" spans="1:24">
      <c r="A48" s="2239" t="s">
        <v>489</v>
      </c>
      <c r="B48" s="1872" t="s">
        <v>490</v>
      </c>
      <c r="C48" s="1870" t="s">
        <v>272</v>
      </c>
      <c r="D48" s="1866"/>
      <c r="E48" s="1866"/>
      <c r="F48" s="1866"/>
      <c r="G48" s="1866"/>
      <c r="H48" s="1866"/>
      <c r="I48" s="1866"/>
      <c r="J48" s="1866"/>
      <c r="K48" s="1866"/>
      <c r="L48" s="1866"/>
      <c r="M48" s="1866"/>
      <c r="N48" s="1866"/>
      <c r="O48" s="1866"/>
      <c r="P48" s="1866"/>
      <c r="Q48" s="1866"/>
      <c r="R48" s="1866"/>
      <c r="S48" s="1866"/>
      <c r="T48" s="1866"/>
      <c r="U48" s="1866"/>
      <c r="V48" s="1866"/>
      <c r="W48" s="1866"/>
      <c r="X48" s="1866"/>
    </row>
    <row r="49" spans="1:24">
      <c r="A49" s="2240"/>
      <c r="B49" s="1871" t="s">
        <v>491</v>
      </c>
      <c r="C49" s="1870" t="s">
        <v>4190</v>
      </c>
      <c r="D49" s="1866"/>
      <c r="E49" s="1866"/>
      <c r="F49" s="1866"/>
      <c r="G49" s="1866"/>
      <c r="H49" s="1866"/>
      <c r="I49" s="1866"/>
      <c r="J49" s="1866"/>
      <c r="K49" s="1866"/>
      <c r="L49" s="1866"/>
      <c r="M49" s="1866"/>
      <c r="N49" s="1866"/>
      <c r="O49" s="1866"/>
      <c r="P49" s="1866"/>
      <c r="Q49" s="1866"/>
      <c r="R49" s="1866"/>
      <c r="S49" s="1866"/>
      <c r="T49" s="1866"/>
      <c r="U49" s="1866"/>
      <c r="V49" s="1866"/>
      <c r="W49" s="1866"/>
      <c r="X49" s="1866"/>
    </row>
    <row r="50" spans="1:24">
      <c r="A50" s="2240"/>
      <c r="B50" s="1871" t="s">
        <v>493</v>
      </c>
      <c r="C50" s="1870" t="s">
        <v>4191</v>
      </c>
      <c r="D50" s="1866"/>
      <c r="E50" s="1866"/>
      <c r="F50" s="1866"/>
      <c r="G50" s="1866"/>
      <c r="H50" s="1866"/>
      <c r="I50" s="1866"/>
      <c r="J50" s="1866"/>
      <c r="K50" s="1866"/>
      <c r="L50" s="1866"/>
      <c r="M50" s="1866"/>
      <c r="N50" s="1866"/>
      <c r="O50" s="1866"/>
      <c r="P50" s="1866"/>
      <c r="Q50" s="1866"/>
      <c r="R50" s="1866"/>
      <c r="S50" s="1866"/>
      <c r="T50" s="1866"/>
      <c r="U50" s="1866"/>
      <c r="V50" s="1866"/>
      <c r="W50" s="1866"/>
      <c r="X50" s="1866"/>
    </row>
    <row r="51" spans="1:24">
      <c r="A51" s="2240"/>
      <c r="B51" s="1871" t="s">
        <v>495</v>
      </c>
      <c r="C51" s="1870" t="s">
        <v>1152</v>
      </c>
      <c r="D51" s="1866"/>
      <c r="E51" s="1866"/>
      <c r="F51" s="1866"/>
      <c r="G51" s="1866"/>
      <c r="H51" s="1866"/>
      <c r="I51" s="1866"/>
      <c r="J51" s="1866"/>
      <c r="K51" s="1866"/>
      <c r="L51" s="1866"/>
      <c r="M51" s="1866"/>
      <c r="N51" s="1866"/>
      <c r="O51" s="1866"/>
      <c r="P51" s="1866"/>
      <c r="Q51" s="1866"/>
      <c r="R51" s="1866"/>
      <c r="S51" s="1866"/>
      <c r="T51" s="1866"/>
      <c r="U51" s="1866"/>
      <c r="V51" s="1866"/>
      <c r="W51" s="1866"/>
      <c r="X51" s="1866"/>
    </row>
    <row r="52" spans="1:24" ht="82.5">
      <c r="A52" s="2240"/>
      <c r="B52" s="1871" t="s">
        <v>497</v>
      </c>
      <c r="C52" s="1870" t="s">
        <v>4192</v>
      </c>
      <c r="D52" s="1866"/>
      <c r="E52" s="1866"/>
      <c r="F52" s="1866"/>
      <c r="G52" s="1866"/>
      <c r="H52" s="1866"/>
      <c r="I52" s="1866"/>
      <c r="J52" s="1866"/>
      <c r="K52" s="1866"/>
      <c r="L52" s="1866"/>
      <c r="M52" s="1866"/>
      <c r="N52" s="1866"/>
      <c r="O52" s="1866"/>
      <c r="P52" s="1866"/>
      <c r="Q52" s="1866"/>
      <c r="R52" s="1866"/>
      <c r="S52" s="1866"/>
      <c r="T52" s="1866"/>
      <c r="U52" s="1866"/>
      <c r="V52" s="1866"/>
      <c r="W52" s="1866"/>
      <c r="X52" s="1866"/>
    </row>
    <row r="53" spans="1:24" ht="49.5">
      <c r="A53" s="2240"/>
      <c r="B53" s="1871" t="s">
        <v>499</v>
      </c>
      <c r="C53" s="1870" t="s">
        <v>1154</v>
      </c>
      <c r="D53" s="1866"/>
      <c r="E53" s="1866"/>
      <c r="F53" s="1866"/>
      <c r="G53" s="1866"/>
      <c r="H53" s="1866"/>
      <c r="I53" s="1866"/>
      <c r="J53" s="1866"/>
      <c r="K53" s="1866"/>
      <c r="L53" s="1866"/>
      <c r="M53" s="1866"/>
      <c r="N53" s="1866"/>
      <c r="O53" s="1866"/>
      <c r="P53" s="1866"/>
      <c r="Q53" s="1866"/>
      <c r="R53" s="1866"/>
      <c r="S53" s="1866"/>
      <c r="T53" s="1866"/>
      <c r="U53" s="1866"/>
      <c r="V53" s="1866"/>
      <c r="W53" s="1866"/>
      <c r="X53" s="1866"/>
    </row>
    <row r="54" spans="1:24" ht="264">
      <c r="A54" s="2240"/>
      <c r="B54" s="1871" t="s">
        <v>501</v>
      </c>
      <c r="C54" s="1870" t="s">
        <v>4193</v>
      </c>
      <c r="D54" s="1866"/>
      <c r="E54" s="1866"/>
      <c r="F54" s="1866"/>
      <c r="G54" s="1866"/>
      <c r="H54" s="1866"/>
      <c r="I54" s="1866"/>
      <c r="J54" s="1866"/>
      <c r="K54" s="1866"/>
      <c r="L54" s="1866"/>
      <c r="M54" s="1866"/>
      <c r="N54" s="1866"/>
      <c r="O54" s="1866"/>
      <c r="P54" s="1866"/>
      <c r="Q54" s="1866"/>
      <c r="R54" s="1866"/>
      <c r="S54" s="1866"/>
      <c r="T54" s="1866"/>
      <c r="U54" s="1866"/>
      <c r="V54" s="1866"/>
      <c r="W54" s="1866"/>
      <c r="X54" s="1866"/>
    </row>
    <row r="55" spans="1:24">
      <c r="A55" s="2240"/>
      <c r="B55" s="1871" t="s">
        <v>503</v>
      </c>
      <c r="C55" s="1870" t="s">
        <v>4194</v>
      </c>
      <c r="D55" s="1866"/>
      <c r="E55" s="1866"/>
      <c r="F55" s="1866"/>
      <c r="G55" s="1866"/>
      <c r="H55" s="1866"/>
      <c r="I55" s="1866"/>
      <c r="J55" s="1866"/>
      <c r="K55" s="1866"/>
      <c r="L55" s="1866"/>
      <c r="M55" s="1866"/>
      <c r="N55" s="1866"/>
      <c r="O55" s="1866"/>
      <c r="P55" s="1866"/>
      <c r="Q55" s="1866"/>
      <c r="R55" s="1866"/>
      <c r="S55" s="1866"/>
      <c r="T55" s="1866"/>
      <c r="U55" s="1866"/>
      <c r="V55" s="1866"/>
      <c r="W55" s="1866"/>
      <c r="X55" s="1866"/>
    </row>
    <row r="56" spans="1:24">
      <c r="A56" s="2240"/>
      <c r="B56" s="1871" t="s">
        <v>505</v>
      </c>
      <c r="C56" s="1870" t="s">
        <v>342</v>
      </c>
      <c r="D56" s="1866"/>
      <c r="E56" s="1866"/>
      <c r="F56" s="1866"/>
      <c r="G56" s="1866"/>
      <c r="H56" s="1866"/>
      <c r="I56" s="1866"/>
      <c r="J56" s="1866"/>
      <c r="K56" s="1866"/>
      <c r="L56" s="1866"/>
      <c r="M56" s="1866"/>
      <c r="N56" s="1866"/>
      <c r="O56" s="1866"/>
      <c r="P56" s="1866"/>
      <c r="Q56" s="1866"/>
      <c r="R56" s="1866"/>
      <c r="S56" s="1866"/>
      <c r="T56" s="1866"/>
      <c r="U56" s="1866"/>
      <c r="V56" s="1866"/>
      <c r="W56" s="1866"/>
      <c r="X56" s="1866"/>
    </row>
    <row r="57" spans="1:24">
      <c r="A57" s="2240"/>
      <c r="B57" s="1871" t="s">
        <v>506</v>
      </c>
      <c r="C57" s="1870" t="s">
        <v>260</v>
      </c>
      <c r="D57" s="1866"/>
      <c r="E57" s="1866"/>
      <c r="F57" s="1866"/>
      <c r="G57" s="1866"/>
      <c r="H57" s="1866"/>
      <c r="I57" s="1866"/>
      <c r="J57" s="1866"/>
      <c r="K57" s="1866"/>
      <c r="L57" s="1866"/>
      <c r="M57" s="1866"/>
      <c r="N57" s="1866"/>
      <c r="O57" s="1866"/>
      <c r="P57" s="1866"/>
      <c r="Q57" s="1866"/>
      <c r="R57" s="1866"/>
      <c r="S57" s="1866"/>
      <c r="T57" s="1866"/>
      <c r="U57" s="1866"/>
      <c r="V57" s="1866"/>
      <c r="W57" s="1866"/>
      <c r="X57" s="1866"/>
    </row>
    <row r="58" spans="1:24">
      <c r="A58" s="2240"/>
      <c r="B58" s="1871" t="s">
        <v>507</v>
      </c>
      <c r="C58" s="1870" t="s">
        <v>260</v>
      </c>
      <c r="D58" s="1866"/>
      <c r="E58" s="1866"/>
      <c r="F58" s="1866"/>
      <c r="G58" s="1866"/>
      <c r="H58" s="1866"/>
      <c r="I58" s="1866"/>
      <c r="J58" s="1866"/>
      <c r="K58" s="1866"/>
      <c r="L58" s="1866"/>
      <c r="M58" s="1866"/>
      <c r="N58" s="1866"/>
      <c r="O58" s="1866"/>
      <c r="P58" s="1866"/>
      <c r="Q58" s="1866"/>
      <c r="R58" s="1866"/>
      <c r="S58" s="1866"/>
      <c r="T58" s="1866"/>
      <c r="U58" s="1866"/>
      <c r="V58" s="1866"/>
      <c r="W58" s="1866"/>
      <c r="X58" s="1866"/>
    </row>
    <row r="59" spans="1:24" ht="33">
      <c r="A59" s="2240"/>
      <c r="B59" s="1871" t="s">
        <v>508</v>
      </c>
      <c r="C59" s="1870" t="s">
        <v>4195</v>
      </c>
      <c r="D59" s="1866"/>
      <c r="E59" s="1866"/>
      <c r="F59" s="1866"/>
      <c r="G59" s="1866"/>
      <c r="H59" s="1866"/>
      <c r="I59" s="1866"/>
      <c r="J59" s="1866"/>
      <c r="K59" s="1866"/>
      <c r="L59" s="1866"/>
      <c r="M59" s="1866"/>
      <c r="N59" s="1866"/>
      <c r="O59" s="1866"/>
      <c r="P59" s="1866"/>
      <c r="Q59" s="1866"/>
      <c r="R59" s="1866"/>
      <c r="S59" s="1866"/>
      <c r="T59" s="1866"/>
      <c r="U59" s="1866"/>
      <c r="V59" s="1866"/>
      <c r="W59" s="1866"/>
      <c r="X59" s="1866"/>
    </row>
    <row r="60" spans="1:24">
      <c r="A60" s="2240"/>
      <c r="B60" s="1871" t="s">
        <v>509</v>
      </c>
      <c r="C60" s="1870" t="s">
        <v>4196</v>
      </c>
      <c r="D60" s="1866"/>
      <c r="E60" s="1866"/>
      <c r="F60" s="1866"/>
      <c r="G60" s="1866"/>
      <c r="H60" s="1866"/>
      <c r="I60" s="1866"/>
      <c r="J60" s="1866"/>
      <c r="K60" s="1866"/>
      <c r="L60" s="1866"/>
      <c r="M60" s="1866"/>
      <c r="N60" s="1866"/>
      <c r="O60" s="1866"/>
      <c r="P60" s="1866"/>
      <c r="Q60" s="1866"/>
      <c r="R60" s="1866"/>
      <c r="S60" s="1866"/>
      <c r="T60" s="1866"/>
      <c r="U60" s="1866"/>
      <c r="V60" s="1866"/>
      <c r="W60" s="1866"/>
      <c r="X60" s="1866"/>
    </row>
    <row r="61" spans="1:24">
      <c r="A61" s="2240"/>
      <c r="B61" s="1871" t="s">
        <v>510</v>
      </c>
      <c r="C61" s="1870" t="s">
        <v>260</v>
      </c>
      <c r="D61" s="1866"/>
      <c r="E61" s="1866"/>
      <c r="F61" s="1866"/>
      <c r="G61" s="1866"/>
      <c r="H61" s="1866"/>
      <c r="I61" s="1866"/>
      <c r="J61" s="1866"/>
      <c r="K61" s="1866"/>
      <c r="L61" s="1866"/>
      <c r="M61" s="1866"/>
      <c r="N61" s="1866"/>
      <c r="O61" s="1866"/>
      <c r="P61" s="1866"/>
      <c r="Q61" s="1866"/>
      <c r="R61" s="1866"/>
      <c r="S61" s="1866"/>
      <c r="T61" s="1866"/>
      <c r="U61" s="1866"/>
      <c r="V61" s="1866"/>
      <c r="W61" s="1866"/>
      <c r="X61" s="1866"/>
    </row>
    <row r="62" spans="1:24">
      <c r="A62" s="2240"/>
      <c r="B62" s="1871" t="s">
        <v>512</v>
      </c>
      <c r="C62" s="1870" t="s">
        <v>260</v>
      </c>
      <c r="D62" s="1866"/>
      <c r="E62" s="1866"/>
      <c r="F62" s="1866"/>
      <c r="G62" s="1866"/>
      <c r="H62" s="1866"/>
      <c r="I62" s="1866"/>
      <c r="J62" s="1866"/>
      <c r="K62" s="1866"/>
      <c r="L62" s="1866"/>
      <c r="M62" s="1866"/>
      <c r="N62" s="1866"/>
      <c r="O62" s="1866"/>
      <c r="P62" s="1866"/>
      <c r="Q62" s="1866"/>
      <c r="R62" s="1866"/>
      <c r="S62" s="1866"/>
      <c r="T62" s="1866"/>
      <c r="U62" s="1866"/>
      <c r="V62" s="1866"/>
      <c r="W62" s="1866"/>
      <c r="X62" s="1866"/>
    </row>
    <row r="63" spans="1:24">
      <c r="A63" s="2240"/>
      <c r="B63" s="1871" t="s">
        <v>514</v>
      </c>
      <c r="C63" s="1870" t="s">
        <v>260</v>
      </c>
      <c r="D63" s="1866"/>
      <c r="E63" s="1866"/>
      <c r="F63" s="1866"/>
      <c r="G63" s="1866"/>
      <c r="H63" s="1866"/>
      <c r="I63" s="1866"/>
      <c r="J63" s="1866"/>
      <c r="K63" s="1866"/>
      <c r="L63" s="1866"/>
      <c r="M63" s="1866"/>
      <c r="N63" s="1866"/>
      <c r="O63" s="1866"/>
      <c r="P63" s="1866"/>
      <c r="Q63" s="1866"/>
      <c r="R63" s="1866"/>
      <c r="S63" s="1866"/>
      <c r="T63" s="1866"/>
      <c r="U63" s="1866"/>
      <c r="V63" s="1866"/>
      <c r="W63" s="1866"/>
      <c r="X63" s="1866"/>
    </row>
    <row r="64" spans="1:24">
      <c r="A64" s="2240"/>
      <c r="B64" s="1871" t="s">
        <v>516</v>
      </c>
      <c r="C64" s="1870" t="s">
        <v>260</v>
      </c>
      <c r="D64" s="1866"/>
      <c r="E64" s="1866"/>
      <c r="F64" s="1866"/>
      <c r="G64" s="1866"/>
      <c r="H64" s="1866"/>
      <c r="I64" s="1866"/>
      <c r="J64" s="1866"/>
      <c r="K64" s="1866"/>
      <c r="L64" s="1866"/>
      <c r="M64" s="1866"/>
      <c r="N64" s="1866"/>
      <c r="O64" s="1866"/>
      <c r="P64" s="1866"/>
      <c r="Q64" s="1866"/>
      <c r="R64" s="1866"/>
      <c r="S64" s="1866"/>
      <c r="T64" s="1866"/>
      <c r="U64" s="1866"/>
      <c r="V64" s="1866"/>
      <c r="W64" s="1866"/>
      <c r="X64" s="1866"/>
    </row>
    <row r="65" spans="1:24">
      <c r="A65" s="2240"/>
      <c r="B65" s="1871" t="s">
        <v>518</v>
      </c>
      <c r="C65" s="1870" t="s">
        <v>272</v>
      </c>
      <c r="D65" s="1866"/>
      <c r="E65" s="1866"/>
      <c r="F65" s="1866"/>
      <c r="G65" s="1866"/>
      <c r="H65" s="1866"/>
      <c r="I65" s="1866"/>
      <c r="J65" s="1866"/>
      <c r="K65" s="1866"/>
      <c r="L65" s="1866"/>
      <c r="M65" s="1866"/>
      <c r="N65" s="1866"/>
      <c r="O65" s="1866"/>
      <c r="P65" s="1866"/>
      <c r="Q65" s="1866"/>
      <c r="R65" s="1866"/>
      <c r="S65" s="1866"/>
      <c r="T65" s="1866"/>
      <c r="U65" s="1866"/>
      <c r="V65" s="1866"/>
      <c r="W65" s="1866"/>
      <c r="X65" s="1866"/>
    </row>
    <row r="66" spans="1:24">
      <c r="A66" s="2240"/>
      <c r="B66" s="1871" t="s">
        <v>519</v>
      </c>
      <c r="C66" s="1870" t="s">
        <v>4197</v>
      </c>
      <c r="D66" s="1866"/>
      <c r="E66" s="1866"/>
      <c r="F66" s="1866"/>
      <c r="G66" s="1866"/>
      <c r="H66" s="1866"/>
      <c r="I66" s="1866"/>
      <c r="J66" s="1866"/>
      <c r="K66" s="1866"/>
      <c r="L66" s="1866"/>
      <c r="M66" s="1866"/>
      <c r="N66" s="1866"/>
      <c r="O66" s="1866"/>
      <c r="P66" s="1866"/>
      <c r="Q66" s="1866"/>
      <c r="R66" s="1866"/>
      <c r="S66" s="1866"/>
      <c r="T66" s="1866"/>
      <c r="U66" s="1866"/>
      <c r="V66" s="1866"/>
      <c r="W66" s="1866"/>
      <c r="X66" s="1866"/>
    </row>
    <row r="67" spans="1:24">
      <c r="A67" s="2240"/>
      <c r="B67" s="1871" t="s">
        <v>521</v>
      </c>
      <c r="C67" s="1876">
        <v>45616</v>
      </c>
      <c r="D67" s="1866"/>
      <c r="E67" s="1866"/>
      <c r="F67" s="1866"/>
      <c r="G67" s="1866"/>
      <c r="H67" s="1866"/>
      <c r="I67" s="1866"/>
      <c r="J67" s="1866"/>
      <c r="K67" s="1866"/>
      <c r="L67" s="1866"/>
      <c r="M67" s="1866"/>
      <c r="N67" s="1866"/>
      <c r="O67" s="1866"/>
      <c r="P67" s="1866"/>
      <c r="Q67" s="1866"/>
      <c r="R67" s="1866"/>
      <c r="S67" s="1866"/>
      <c r="T67" s="1866"/>
      <c r="U67" s="1866"/>
      <c r="V67" s="1866"/>
      <c r="W67" s="1866"/>
      <c r="X67" s="1866"/>
    </row>
    <row r="68" spans="1:24" ht="33.75" thickBot="1">
      <c r="A68" s="2241"/>
      <c r="B68" s="1874" t="s">
        <v>523</v>
      </c>
      <c r="C68" s="1873" t="s">
        <v>4198</v>
      </c>
      <c r="D68" s="1866"/>
      <c r="E68" s="1866"/>
      <c r="F68" s="1866"/>
      <c r="G68" s="1866"/>
      <c r="H68" s="1866"/>
      <c r="I68" s="1866"/>
      <c r="J68" s="1866"/>
      <c r="K68" s="1866"/>
      <c r="L68" s="1866"/>
      <c r="M68" s="1866"/>
      <c r="N68" s="1866"/>
      <c r="O68" s="1866"/>
      <c r="P68" s="1866"/>
      <c r="Q68" s="1866"/>
      <c r="R68" s="1866"/>
      <c r="S68" s="1866"/>
      <c r="T68" s="1866"/>
      <c r="U68" s="1866"/>
      <c r="V68" s="1866"/>
      <c r="W68" s="1866"/>
      <c r="X68" s="1866"/>
    </row>
    <row r="69" spans="1:24">
      <c r="A69" s="2242" t="s">
        <v>525</v>
      </c>
      <c r="B69" s="1869" t="s">
        <v>526</v>
      </c>
      <c r="C69" s="1870" t="s">
        <v>272</v>
      </c>
      <c r="D69" s="1866"/>
      <c r="E69" s="1866"/>
      <c r="F69" s="1866"/>
      <c r="G69" s="1866"/>
      <c r="H69" s="1866"/>
      <c r="I69" s="1866"/>
      <c r="J69" s="1866"/>
      <c r="K69" s="1866"/>
      <c r="L69" s="1866"/>
      <c r="M69" s="1866"/>
      <c r="N69" s="1866"/>
      <c r="O69" s="1866"/>
      <c r="P69" s="1866"/>
      <c r="Q69" s="1866"/>
      <c r="R69" s="1866"/>
      <c r="S69" s="1866"/>
      <c r="T69" s="1866"/>
      <c r="U69" s="1866"/>
      <c r="V69" s="1866"/>
      <c r="W69" s="1866"/>
      <c r="X69" s="1866"/>
    </row>
    <row r="70" spans="1:24">
      <c r="A70" s="2240"/>
      <c r="B70" s="1871" t="s">
        <v>527</v>
      </c>
      <c r="C70" s="1870" t="s">
        <v>362</v>
      </c>
      <c r="D70" s="1866"/>
      <c r="E70" s="1866"/>
      <c r="F70" s="1866"/>
      <c r="G70" s="1866"/>
      <c r="H70" s="1866"/>
      <c r="I70" s="1866"/>
      <c r="J70" s="1866"/>
      <c r="K70" s="1866"/>
      <c r="L70" s="1866"/>
      <c r="M70" s="1866"/>
      <c r="N70" s="1866"/>
      <c r="O70" s="1866"/>
      <c r="P70" s="1866"/>
      <c r="Q70" s="1866"/>
      <c r="R70" s="1866"/>
      <c r="S70" s="1866"/>
      <c r="T70" s="1866"/>
      <c r="U70" s="1866"/>
      <c r="V70" s="1866"/>
      <c r="W70" s="1866"/>
      <c r="X70" s="1866"/>
    </row>
    <row r="71" spans="1:24">
      <c r="A71" s="2240"/>
      <c r="B71" s="1871" t="s">
        <v>528</v>
      </c>
      <c r="C71" s="1870" t="s">
        <v>260</v>
      </c>
      <c r="D71" s="1866"/>
      <c r="E71" s="1866"/>
      <c r="F71" s="1866"/>
      <c r="G71" s="1866"/>
      <c r="H71" s="1866"/>
      <c r="I71" s="1866"/>
      <c r="J71" s="1866"/>
      <c r="K71" s="1866"/>
      <c r="L71" s="1866"/>
      <c r="M71" s="1866"/>
      <c r="N71" s="1866"/>
      <c r="O71" s="1866"/>
      <c r="P71" s="1866"/>
      <c r="Q71" s="1866"/>
      <c r="R71" s="1866"/>
      <c r="S71" s="1866"/>
      <c r="T71" s="1866"/>
      <c r="U71" s="1866"/>
      <c r="V71" s="1866"/>
      <c r="W71" s="1866"/>
      <c r="X71" s="1866"/>
    </row>
    <row r="72" spans="1:24">
      <c r="A72" s="2240"/>
      <c r="B72" s="1871" t="s">
        <v>529</v>
      </c>
      <c r="C72" s="1870" t="s">
        <v>260</v>
      </c>
      <c r="D72" s="1866"/>
      <c r="E72" s="1866"/>
      <c r="F72" s="1866"/>
      <c r="G72" s="1866"/>
      <c r="H72" s="1866"/>
      <c r="I72" s="1866"/>
      <c r="J72" s="1866"/>
      <c r="K72" s="1866"/>
      <c r="L72" s="1866"/>
      <c r="M72" s="1866"/>
      <c r="N72" s="1866"/>
      <c r="O72" s="1866"/>
      <c r="P72" s="1866"/>
      <c r="Q72" s="1866"/>
      <c r="R72" s="1866"/>
      <c r="S72" s="1866"/>
      <c r="T72" s="1866"/>
      <c r="U72" s="1866"/>
      <c r="V72" s="1866"/>
      <c r="W72" s="1866"/>
      <c r="X72" s="1866"/>
    </row>
    <row r="73" spans="1:24" ht="49.5">
      <c r="A73" s="2240"/>
      <c r="B73" s="1871" t="s">
        <v>530</v>
      </c>
      <c r="C73" s="1870" t="s">
        <v>531</v>
      </c>
      <c r="D73" s="1866"/>
      <c r="E73" s="1866"/>
      <c r="F73" s="1866"/>
      <c r="G73" s="1866"/>
      <c r="H73" s="1866"/>
      <c r="I73" s="1866"/>
      <c r="J73" s="1866"/>
      <c r="K73" s="1866"/>
      <c r="L73" s="1866"/>
      <c r="M73" s="1866"/>
      <c r="N73" s="1866"/>
      <c r="O73" s="1866"/>
      <c r="P73" s="1866"/>
      <c r="Q73" s="1866"/>
      <c r="R73" s="1866"/>
      <c r="S73" s="1866"/>
      <c r="T73" s="1866"/>
      <c r="U73" s="1866"/>
      <c r="V73" s="1866"/>
      <c r="W73" s="1866"/>
      <c r="X73" s="1866"/>
    </row>
    <row r="74" spans="1:24">
      <c r="A74" s="2240"/>
      <c r="B74" s="1871" t="s">
        <v>532</v>
      </c>
      <c r="C74" s="1870" t="s">
        <v>294</v>
      </c>
      <c r="D74" s="1866"/>
      <c r="E74" s="1866"/>
      <c r="F74" s="1866"/>
      <c r="G74" s="1866"/>
      <c r="H74" s="1866"/>
      <c r="I74" s="1866"/>
      <c r="J74" s="1866"/>
      <c r="K74" s="1866"/>
      <c r="L74" s="1866"/>
      <c r="M74" s="1866"/>
      <c r="N74" s="1866"/>
      <c r="O74" s="1866"/>
      <c r="P74" s="1866"/>
      <c r="Q74" s="1866"/>
      <c r="R74" s="1866"/>
      <c r="S74" s="1866"/>
      <c r="T74" s="1866"/>
      <c r="U74" s="1866"/>
      <c r="V74" s="1866"/>
      <c r="W74" s="1866"/>
      <c r="X74" s="1866"/>
    </row>
    <row r="75" spans="1:24">
      <c r="A75" s="2240"/>
      <c r="B75" s="1871" t="s">
        <v>533</v>
      </c>
      <c r="C75" s="1870" t="s">
        <v>272</v>
      </c>
      <c r="D75" s="1866"/>
      <c r="E75" s="1866"/>
      <c r="F75" s="1866"/>
      <c r="G75" s="1866"/>
      <c r="H75" s="1866"/>
      <c r="I75" s="1866"/>
      <c r="J75" s="1866"/>
      <c r="K75" s="1866"/>
      <c r="L75" s="1866"/>
      <c r="M75" s="1866"/>
      <c r="N75" s="1866"/>
      <c r="O75" s="1866"/>
      <c r="P75" s="1866"/>
      <c r="Q75" s="1866"/>
      <c r="R75" s="1866"/>
      <c r="S75" s="1866"/>
      <c r="T75" s="1866"/>
      <c r="U75" s="1866"/>
      <c r="V75" s="1866"/>
      <c r="W75" s="1866"/>
      <c r="X75" s="1866"/>
    </row>
    <row r="76" spans="1:24">
      <c r="A76" s="2240"/>
      <c r="B76" s="1871" t="s">
        <v>534</v>
      </c>
      <c r="C76" s="1870" t="s">
        <v>370</v>
      </c>
      <c r="D76" s="1866"/>
      <c r="E76" s="1866"/>
      <c r="F76" s="1866"/>
      <c r="G76" s="1866"/>
      <c r="H76" s="1866"/>
      <c r="I76" s="1866"/>
      <c r="J76" s="1866"/>
      <c r="K76" s="1866"/>
      <c r="L76" s="1866"/>
      <c r="M76" s="1866"/>
      <c r="N76" s="1866"/>
      <c r="O76" s="1866"/>
      <c r="P76" s="1866"/>
      <c r="Q76" s="1866"/>
      <c r="R76" s="1866"/>
      <c r="S76" s="1866"/>
      <c r="T76" s="1866"/>
      <c r="U76" s="1866"/>
      <c r="V76" s="1866"/>
      <c r="W76" s="1866"/>
      <c r="X76" s="1866"/>
    </row>
    <row r="77" spans="1:24" ht="50.25" thickBot="1">
      <c r="A77" s="2241"/>
      <c r="B77" s="1874" t="s">
        <v>535</v>
      </c>
      <c r="C77" s="1873" t="s">
        <v>1002</v>
      </c>
      <c r="D77" s="1866"/>
      <c r="E77" s="1866"/>
      <c r="F77" s="1866"/>
      <c r="G77" s="1866"/>
      <c r="H77" s="1866"/>
      <c r="I77" s="1866"/>
      <c r="J77" s="1866"/>
      <c r="K77" s="1866"/>
      <c r="L77" s="1866"/>
      <c r="M77" s="1866"/>
      <c r="N77" s="1866"/>
      <c r="O77" s="1866"/>
      <c r="P77" s="1866"/>
      <c r="Q77" s="1866"/>
      <c r="R77" s="1866"/>
      <c r="S77" s="1866"/>
      <c r="T77" s="1866"/>
      <c r="U77" s="1866"/>
      <c r="V77" s="1866"/>
      <c r="W77" s="1866"/>
      <c r="X77" s="1866"/>
    </row>
    <row r="78" spans="1:24" ht="82.5">
      <c r="A78" s="2242" t="s">
        <v>537</v>
      </c>
      <c r="B78" s="1869" t="s">
        <v>538</v>
      </c>
      <c r="C78" s="1870" t="s">
        <v>4199</v>
      </c>
      <c r="D78" s="1866"/>
      <c r="E78" s="1866"/>
      <c r="F78" s="1866"/>
      <c r="G78" s="1866"/>
      <c r="H78" s="1866"/>
      <c r="I78" s="1866"/>
      <c r="J78" s="1866"/>
      <c r="K78" s="1866"/>
      <c r="L78" s="1866"/>
      <c r="M78" s="1866"/>
      <c r="N78" s="1866"/>
      <c r="O78" s="1866"/>
      <c r="P78" s="1866"/>
      <c r="Q78" s="1866"/>
      <c r="R78" s="1866"/>
      <c r="S78" s="1866"/>
      <c r="T78" s="1866"/>
      <c r="U78" s="1866"/>
      <c r="V78" s="1866"/>
      <c r="W78" s="1866"/>
      <c r="X78" s="1866"/>
    </row>
    <row r="79" spans="1:24">
      <c r="A79" s="2240"/>
      <c r="B79" s="1871" t="s">
        <v>540</v>
      </c>
      <c r="C79" s="1870" t="s">
        <v>377</v>
      </c>
      <c r="D79" s="1866"/>
      <c r="E79" s="1866"/>
      <c r="F79" s="1866"/>
      <c r="G79" s="1866"/>
      <c r="H79" s="1866"/>
      <c r="I79" s="1866"/>
      <c r="J79" s="1866"/>
      <c r="K79" s="1866"/>
      <c r="L79" s="1866"/>
      <c r="M79" s="1866"/>
      <c r="N79" s="1866"/>
      <c r="O79" s="1866"/>
      <c r="P79" s="1866"/>
      <c r="Q79" s="1866"/>
      <c r="R79" s="1866"/>
      <c r="S79" s="1866"/>
      <c r="T79" s="1866"/>
      <c r="U79" s="1866"/>
      <c r="V79" s="1866"/>
      <c r="W79" s="1866"/>
      <c r="X79" s="1866"/>
    </row>
    <row r="80" spans="1:24" ht="33">
      <c r="A80" s="2240"/>
      <c r="B80" s="1871" t="s">
        <v>541</v>
      </c>
      <c r="C80" s="1870" t="s">
        <v>1165</v>
      </c>
      <c r="D80" s="1866"/>
      <c r="E80" s="1866"/>
      <c r="F80" s="1866"/>
      <c r="G80" s="1866"/>
      <c r="H80" s="1866"/>
      <c r="I80" s="1866"/>
      <c r="J80" s="1866"/>
      <c r="K80" s="1866"/>
      <c r="L80" s="1866"/>
      <c r="M80" s="1866"/>
      <c r="N80" s="1866"/>
      <c r="O80" s="1866"/>
      <c r="P80" s="1866"/>
      <c r="Q80" s="1866"/>
      <c r="R80" s="1866"/>
      <c r="S80" s="1866"/>
      <c r="T80" s="1866"/>
      <c r="U80" s="1866"/>
      <c r="V80" s="1866"/>
      <c r="W80" s="1866"/>
      <c r="X80" s="1866"/>
    </row>
    <row r="81" spans="1:24">
      <c r="A81" s="2240"/>
      <c r="B81" s="1871" t="s">
        <v>543</v>
      </c>
      <c r="C81" s="1870" t="s">
        <v>853</v>
      </c>
      <c r="D81" s="1866"/>
      <c r="E81" s="1866"/>
      <c r="F81" s="1866"/>
      <c r="G81" s="1866"/>
      <c r="H81" s="1866"/>
      <c r="I81" s="1866"/>
      <c r="J81" s="1866"/>
      <c r="K81" s="1866"/>
      <c r="L81" s="1866"/>
      <c r="M81" s="1866"/>
      <c r="N81" s="1866"/>
      <c r="O81" s="1866"/>
      <c r="P81" s="1866"/>
      <c r="Q81" s="1866"/>
      <c r="R81" s="1866"/>
      <c r="S81" s="1866"/>
      <c r="T81" s="1866"/>
      <c r="U81" s="1866"/>
      <c r="V81" s="1866"/>
      <c r="W81" s="1866"/>
      <c r="X81" s="1866"/>
    </row>
    <row r="82" spans="1:24" ht="66">
      <c r="A82" s="2240"/>
      <c r="B82" s="1871" t="s">
        <v>545</v>
      </c>
      <c r="C82" s="1870" t="s">
        <v>1006</v>
      </c>
      <c r="D82" s="1866"/>
      <c r="E82" s="1866"/>
      <c r="F82" s="1866"/>
      <c r="G82" s="1866"/>
      <c r="H82" s="1866"/>
      <c r="I82" s="1866"/>
      <c r="J82" s="1866"/>
      <c r="K82" s="1866"/>
      <c r="L82" s="1866"/>
      <c r="M82" s="1866"/>
      <c r="N82" s="1866"/>
      <c r="O82" s="1866"/>
      <c r="P82" s="1866"/>
      <c r="Q82" s="1866"/>
      <c r="R82" s="1866"/>
      <c r="S82" s="1866"/>
      <c r="T82" s="1866"/>
      <c r="U82" s="1866"/>
      <c r="V82" s="1866"/>
      <c r="W82" s="1866"/>
      <c r="X82" s="1866"/>
    </row>
    <row r="83" spans="1:24" ht="49.5">
      <c r="A83" s="2240"/>
      <c r="B83" s="1871" t="s">
        <v>547</v>
      </c>
      <c r="C83" s="1870" t="s">
        <v>4200</v>
      </c>
      <c r="D83" s="1866"/>
      <c r="E83" s="1866"/>
      <c r="F83" s="1866"/>
      <c r="G83" s="1866"/>
      <c r="H83" s="1866"/>
      <c r="I83" s="1866"/>
      <c r="J83" s="1866"/>
      <c r="K83" s="1866"/>
      <c r="L83" s="1866"/>
      <c r="M83" s="1866"/>
      <c r="N83" s="1866"/>
      <c r="O83" s="1866"/>
      <c r="P83" s="1866"/>
      <c r="Q83" s="1866"/>
      <c r="R83" s="1866"/>
      <c r="S83" s="1866"/>
      <c r="T83" s="1866"/>
      <c r="U83" s="1866"/>
      <c r="V83" s="1866"/>
      <c r="W83" s="1866"/>
      <c r="X83" s="1866"/>
    </row>
    <row r="84" spans="1:24">
      <c r="A84" s="2240"/>
      <c r="B84" s="1871" t="s">
        <v>519</v>
      </c>
      <c r="C84" s="1870" t="s">
        <v>260</v>
      </c>
      <c r="D84" s="1866"/>
      <c r="E84" s="1866"/>
      <c r="F84" s="1866"/>
      <c r="G84" s="1866"/>
      <c r="H84" s="1866"/>
      <c r="I84" s="1866"/>
      <c r="J84" s="1866"/>
      <c r="K84" s="1866"/>
      <c r="L84" s="1866"/>
      <c r="M84" s="1866"/>
      <c r="N84" s="1866"/>
      <c r="O84" s="1866"/>
      <c r="P84" s="1866"/>
      <c r="Q84" s="1866"/>
      <c r="R84" s="1866"/>
      <c r="S84" s="1866"/>
      <c r="T84" s="1866"/>
      <c r="U84" s="1866"/>
      <c r="V84" s="1866"/>
      <c r="W84" s="1866"/>
      <c r="X84" s="1866"/>
    </row>
    <row r="85" spans="1:24">
      <c r="A85" s="2240"/>
      <c r="B85" s="1871" t="s">
        <v>521</v>
      </c>
      <c r="C85" s="1870" t="s">
        <v>260</v>
      </c>
      <c r="D85" s="1866"/>
      <c r="E85" s="1866"/>
      <c r="F85" s="1866"/>
      <c r="G85" s="1866"/>
      <c r="H85" s="1866"/>
      <c r="I85" s="1866"/>
      <c r="J85" s="1866"/>
      <c r="K85" s="1866"/>
      <c r="L85" s="1866"/>
      <c r="M85" s="1866"/>
      <c r="N85" s="1866"/>
      <c r="O85" s="1866"/>
      <c r="P85" s="1866"/>
      <c r="Q85" s="1866"/>
      <c r="R85" s="1866"/>
      <c r="S85" s="1866"/>
      <c r="T85" s="1866"/>
      <c r="U85" s="1866"/>
      <c r="V85" s="1866"/>
      <c r="W85" s="1866"/>
      <c r="X85" s="1866"/>
    </row>
    <row r="86" spans="1:24">
      <c r="A86" s="2240"/>
      <c r="B86" s="1871" t="s">
        <v>548</v>
      </c>
      <c r="C86" s="1870" t="s">
        <v>260</v>
      </c>
      <c r="D86" s="1866"/>
      <c r="E86" s="1866"/>
      <c r="F86" s="1866"/>
      <c r="G86" s="1866"/>
      <c r="H86" s="1866"/>
      <c r="I86" s="1866"/>
      <c r="J86" s="1866"/>
      <c r="K86" s="1866"/>
      <c r="L86" s="1866"/>
      <c r="M86" s="1866"/>
      <c r="N86" s="1866"/>
      <c r="O86" s="1866"/>
      <c r="P86" s="1866"/>
      <c r="Q86" s="1866"/>
      <c r="R86" s="1866"/>
      <c r="S86" s="1866"/>
      <c r="T86" s="1866"/>
      <c r="U86" s="1866"/>
      <c r="V86" s="1866"/>
      <c r="W86" s="1866"/>
      <c r="X86" s="1866"/>
    </row>
    <row r="87" spans="1:24">
      <c r="A87" s="2240"/>
      <c r="B87" s="1871" t="s">
        <v>549</v>
      </c>
      <c r="C87" s="1870"/>
      <c r="D87" s="1866"/>
      <c r="E87" s="1866"/>
      <c r="F87" s="1866"/>
      <c r="G87" s="1866"/>
      <c r="H87" s="1866"/>
      <c r="I87" s="1866"/>
      <c r="J87" s="1866"/>
      <c r="K87" s="1866"/>
      <c r="L87" s="1866"/>
      <c r="M87" s="1866"/>
      <c r="N87" s="1866"/>
      <c r="O87" s="1866"/>
      <c r="P87" s="1866"/>
      <c r="Q87" s="1866"/>
      <c r="R87" s="1866"/>
      <c r="S87" s="1866"/>
      <c r="T87" s="1866"/>
      <c r="U87" s="1866"/>
      <c r="V87" s="1866"/>
      <c r="W87" s="1866"/>
      <c r="X87" s="1866"/>
    </row>
    <row r="88" spans="1:24">
      <c r="A88" s="2240"/>
      <c r="B88" s="1871" t="s">
        <v>550</v>
      </c>
      <c r="C88" s="1870" t="s">
        <v>270</v>
      </c>
      <c r="D88" s="1866"/>
      <c r="E88" s="1866"/>
      <c r="F88" s="1866"/>
      <c r="G88" s="1866"/>
      <c r="H88" s="1866"/>
      <c r="I88" s="1866"/>
      <c r="J88" s="1866"/>
      <c r="K88" s="1866"/>
      <c r="L88" s="1866"/>
      <c r="M88" s="1866"/>
      <c r="N88" s="1866"/>
      <c r="O88" s="1866"/>
      <c r="P88" s="1866"/>
      <c r="Q88" s="1866"/>
      <c r="R88" s="1866"/>
      <c r="S88" s="1866"/>
      <c r="T88" s="1866"/>
      <c r="U88" s="1866"/>
      <c r="V88" s="1866"/>
      <c r="W88" s="1866"/>
      <c r="X88" s="1866"/>
    </row>
    <row r="89" spans="1:24">
      <c r="A89" s="2240"/>
      <c r="B89" s="1871" t="s">
        <v>551</v>
      </c>
      <c r="C89" s="1870" t="s">
        <v>260</v>
      </c>
      <c r="D89" s="1866"/>
      <c r="E89" s="1866"/>
      <c r="F89" s="1866"/>
      <c r="G89" s="1866"/>
      <c r="H89" s="1866"/>
      <c r="I89" s="1866"/>
      <c r="J89" s="1866"/>
      <c r="K89" s="1866"/>
      <c r="L89" s="1866"/>
      <c r="M89" s="1866"/>
      <c r="N89" s="1866"/>
      <c r="O89" s="1866"/>
      <c r="P89" s="1866"/>
      <c r="Q89" s="1866"/>
      <c r="R89" s="1866"/>
      <c r="S89" s="1866"/>
      <c r="T89" s="1866"/>
      <c r="U89" s="1866"/>
      <c r="V89" s="1866"/>
      <c r="W89" s="1866"/>
      <c r="X89" s="1866"/>
    </row>
    <row r="90" spans="1:24">
      <c r="A90" s="2240"/>
      <c r="B90" s="1871" t="s">
        <v>552</v>
      </c>
      <c r="C90" s="1870" t="s">
        <v>260</v>
      </c>
      <c r="D90" s="1866"/>
      <c r="E90" s="1866"/>
      <c r="F90" s="1866"/>
      <c r="G90" s="1866"/>
      <c r="H90" s="1866"/>
      <c r="I90" s="1866"/>
      <c r="J90" s="1866"/>
      <c r="K90" s="1866"/>
      <c r="L90" s="1866"/>
      <c r="M90" s="1866"/>
      <c r="N90" s="1866"/>
      <c r="O90" s="1866"/>
      <c r="P90" s="1866"/>
      <c r="Q90" s="1866"/>
      <c r="R90" s="1866"/>
      <c r="S90" s="1866"/>
      <c r="T90" s="1866"/>
      <c r="U90" s="1866"/>
      <c r="V90" s="1866"/>
      <c r="W90" s="1866"/>
      <c r="X90" s="1866"/>
    </row>
    <row r="91" spans="1:24">
      <c r="A91" s="2240"/>
      <c r="B91" s="1871" t="s">
        <v>553</v>
      </c>
      <c r="C91" s="1870" t="s">
        <v>260</v>
      </c>
      <c r="D91" s="1866"/>
      <c r="E91" s="1866"/>
      <c r="F91" s="1866"/>
      <c r="G91" s="1866"/>
      <c r="H91" s="1866"/>
      <c r="I91" s="1866"/>
      <c r="J91" s="1866"/>
      <c r="K91" s="1866"/>
      <c r="L91" s="1866"/>
      <c r="M91" s="1866"/>
      <c r="N91" s="1866"/>
      <c r="O91" s="1866"/>
      <c r="P91" s="1866"/>
      <c r="Q91" s="1866"/>
      <c r="R91" s="1866"/>
      <c r="S91" s="1866"/>
      <c r="T91" s="1866"/>
      <c r="U91" s="1866"/>
      <c r="V91" s="1866"/>
      <c r="W91" s="1866"/>
      <c r="X91" s="1866"/>
    </row>
    <row r="92" spans="1:24" ht="19.5" thickBot="1">
      <c r="A92" s="2241"/>
      <c r="B92" s="1874" t="s">
        <v>554</v>
      </c>
      <c r="C92" s="1873" t="s">
        <v>260</v>
      </c>
      <c r="D92" s="1866"/>
      <c r="E92" s="1866"/>
      <c r="F92" s="1866"/>
      <c r="G92" s="1866"/>
      <c r="H92" s="1866"/>
      <c r="I92" s="1866"/>
      <c r="J92" s="1866"/>
      <c r="K92" s="1866"/>
      <c r="L92" s="1866"/>
      <c r="M92" s="1866"/>
      <c r="N92" s="1866"/>
      <c r="O92" s="1866"/>
      <c r="P92" s="1866"/>
      <c r="Q92" s="1866"/>
      <c r="R92" s="1866"/>
      <c r="S92" s="1866"/>
      <c r="T92" s="1866"/>
      <c r="U92" s="1866"/>
      <c r="V92" s="1866"/>
      <c r="W92" s="1866"/>
      <c r="X92" s="1866"/>
    </row>
    <row r="93" spans="1:24" ht="99">
      <c r="A93" s="2242" t="s">
        <v>555</v>
      </c>
      <c r="B93" s="1869" t="s">
        <v>556</v>
      </c>
      <c r="C93" s="1870" t="s">
        <v>4201</v>
      </c>
      <c r="D93" s="1866"/>
      <c r="E93" s="1866"/>
      <c r="F93" s="1866"/>
      <c r="G93" s="1866"/>
      <c r="H93" s="1866"/>
      <c r="I93" s="1866"/>
      <c r="J93" s="1866"/>
      <c r="K93" s="1866"/>
      <c r="L93" s="1866"/>
      <c r="M93" s="1866"/>
      <c r="N93" s="1866"/>
      <c r="O93" s="1866"/>
      <c r="P93" s="1866"/>
      <c r="Q93" s="1866"/>
      <c r="R93" s="1866"/>
      <c r="S93" s="1866"/>
      <c r="T93" s="1866"/>
      <c r="U93" s="1866"/>
      <c r="V93" s="1866"/>
      <c r="W93" s="1866"/>
      <c r="X93" s="1866"/>
    </row>
    <row r="94" spans="1:24" ht="33">
      <c r="A94" s="2240"/>
      <c r="B94" s="1871" t="s">
        <v>558</v>
      </c>
      <c r="C94" s="1870" t="s">
        <v>559</v>
      </c>
      <c r="D94" s="1866"/>
      <c r="E94" s="1866"/>
      <c r="F94" s="1866"/>
      <c r="G94" s="1866"/>
      <c r="H94" s="1866"/>
      <c r="I94" s="1866"/>
      <c r="J94" s="1866"/>
      <c r="K94" s="1866"/>
      <c r="L94" s="1866"/>
      <c r="M94" s="1866"/>
      <c r="N94" s="1866"/>
      <c r="O94" s="1866"/>
      <c r="P94" s="1866"/>
      <c r="Q94" s="1866"/>
      <c r="R94" s="1866"/>
      <c r="S94" s="1866"/>
      <c r="T94" s="1866"/>
      <c r="U94" s="1866"/>
      <c r="V94" s="1866"/>
      <c r="W94" s="1866"/>
      <c r="X94" s="1866"/>
    </row>
    <row r="95" spans="1:24" ht="66">
      <c r="A95" s="2240"/>
      <c r="B95" s="1871" t="s">
        <v>560</v>
      </c>
      <c r="C95" s="1870" t="s">
        <v>4202</v>
      </c>
      <c r="D95" s="1866"/>
      <c r="E95" s="1866"/>
      <c r="F95" s="1866"/>
      <c r="G95" s="1866"/>
      <c r="H95" s="1866"/>
      <c r="I95" s="1866"/>
      <c r="J95" s="1866"/>
      <c r="K95" s="1866"/>
      <c r="L95" s="1866"/>
      <c r="M95" s="1866"/>
      <c r="N95" s="1866"/>
      <c r="O95" s="1866"/>
      <c r="P95" s="1866"/>
      <c r="Q95" s="1866"/>
      <c r="R95" s="1866"/>
      <c r="S95" s="1866"/>
      <c r="T95" s="1866"/>
      <c r="U95" s="1866"/>
      <c r="V95" s="1866"/>
      <c r="W95" s="1866"/>
      <c r="X95" s="1866"/>
    </row>
    <row r="96" spans="1:24" ht="99">
      <c r="A96" s="2240"/>
      <c r="B96" s="1871" t="s">
        <v>561</v>
      </c>
      <c r="C96" s="1870" t="s">
        <v>4203</v>
      </c>
      <c r="D96" s="1866"/>
      <c r="E96" s="1866"/>
      <c r="F96" s="1866"/>
      <c r="G96" s="1866"/>
      <c r="H96" s="1866"/>
      <c r="I96" s="1866"/>
      <c r="J96" s="1866"/>
      <c r="K96" s="1866"/>
      <c r="L96" s="1866"/>
      <c r="M96" s="1866"/>
      <c r="N96" s="1866"/>
      <c r="O96" s="1866"/>
      <c r="P96" s="1866"/>
      <c r="Q96" s="1866"/>
      <c r="R96" s="1866"/>
      <c r="S96" s="1866"/>
      <c r="T96" s="1866"/>
      <c r="U96" s="1866"/>
      <c r="V96" s="1866"/>
      <c r="W96" s="1866"/>
      <c r="X96" s="1866"/>
    </row>
    <row r="97" spans="1:24" ht="33">
      <c r="A97" s="2240"/>
      <c r="B97" s="1871" t="s">
        <v>563</v>
      </c>
      <c r="C97" s="1870" t="s">
        <v>1011</v>
      </c>
      <c r="D97" s="1866"/>
      <c r="E97" s="1866"/>
      <c r="F97" s="1866"/>
      <c r="G97" s="1866"/>
      <c r="H97" s="1866"/>
      <c r="I97" s="1866"/>
      <c r="J97" s="1866"/>
      <c r="K97" s="1866"/>
      <c r="L97" s="1866"/>
      <c r="M97" s="1866"/>
      <c r="N97" s="1866"/>
      <c r="O97" s="1866"/>
      <c r="P97" s="1866"/>
      <c r="Q97" s="1866"/>
      <c r="R97" s="1866"/>
      <c r="S97" s="1866"/>
      <c r="T97" s="1866"/>
      <c r="U97" s="1866"/>
      <c r="V97" s="1866"/>
      <c r="W97" s="1866"/>
      <c r="X97" s="1866"/>
    </row>
    <row r="98" spans="1:24" ht="66">
      <c r="A98" s="2240"/>
      <c r="B98" s="1871" t="s">
        <v>565</v>
      </c>
      <c r="C98" s="1870" t="s">
        <v>4204</v>
      </c>
      <c r="D98" s="1866"/>
      <c r="E98" s="1866"/>
      <c r="F98" s="1866"/>
      <c r="G98" s="1866"/>
      <c r="H98" s="1866"/>
      <c r="I98" s="1866"/>
      <c r="J98" s="1866"/>
      <c r="K98" s="1866"/>
      <c r="L98" s="1866"/>
      <c r="M98" s="1866"/>
      <c r="N98" s="1866"/>
      <c r="O98" s="1866"/>
      <c r="P98" s="1866"/>
      <c r="Q98" s="1866"/>
      <c r="R98" s="1866"/>
      <c r="S98" s="1866"/>
      <c r="T98" s="1866"/>
      <c r="U98" s="1866"/>
      <c r="V98" s="1866"/>
      <c r="W98" s="1866"/>
      <c r="X98" s="1866"/>
    </row>
    <row r="99" spans="1:24" ht="33">
      <c r="A99" s="2240"/>
      <c r="B99" s="1871" t="s">
        <v>567</v>
      </c>
      <c r="C99" s="1870" t="s">
        <v>4205</v>
      </c>
      <c r="D99" s="1866"/>
      <c r="E99" s="1866"/>
      <c r="F99" s="1866"/>
      <c r="G99" s="1866"/>
      <c r="H99" s="1866"/>
      <c r="I99" s="1866"/>
      <c r="J99" s="1866"/>
      <c r="K99" s="1866"/>
      <c r="L99" s="1866"/>
      <c r="M99" s="1866"/>
      <c r="N99" s="1866"/>
      <c r="O99" s="1866"/>
      <c r="P99" s="1866"/>
      <c r="Q99" s="1866"/>
      <c r="R99" s="1866"/>
      <c r="S99" s="1866"/>
      <c r="T99" s="1866"/>
      <c r="U99" s="1866"/>
      <c r="V99" s="1866"/>
      <c r="W99" s="1866"/>
      <c r="X99" s="1866"/>
    </row>
    <row r="100" spans="1:24" ht="330">
      <c r="A100" s="2240"/>
      <c r="B100" s="1871" t="s">
        <v>614</v>
      </c>
      <c r="C100" s="1870" t="s">
        <v>4206</v>
      </c>
      <c r="D100" s="1866"/>
      <c r="E100" s="1866"/>
      <c r="F100" s="1866"/>
      <c r="G100" s="1866"/>
      <c r="H100" s="1866"/>
      <c r="I100" s="1866"/>
      <c r="J100" s="1866"/>
      <c r="K100" s="1866"/>
      <c r="L100" s="1866"/>
      <c r="M100" s="1866"/>
      <c r="N100" s="1866"/>
      <c r="O100" s="1866"/>
      <c r="P100" s="1866"/>
      <c r="Q100" s="1866"/>
      <c r="R100" s="1866"/>
      <c r="S100" s="1866"/>
      <c r="T100" s="1866"/>
      <c r="U100" s="1866"/>
      <c r="V100" s="1866"/>
      <c r="W100" s="1866"/>
      <c r="X100" s="1866"/>
    </row>
    <row r="101" spans="1:24">
      <c r="A101" s="2240"/>
      <c r="B101" s="1871" t="s">
        <v>569</v>
      </c>
      <c r="C101" s="1870" t="s">
        <v>2176</v>
      </c>
      <c r="D101" s="1866"/>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row>
    <row r="102" spans="1:24" ht="19.5" thickBot="1">
      <c r="A102" s="2241"/>
      <c r="B102" s="1875" t="s">
        <v>570</v>
      </c>
      <c r="C102" s="1873" t="s">
        <v>2176</v>
      </c>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row>
    <row r="103" spans="1:24" ht="49.5">
      <c r="A103" s="2239" t="s">
        <v>571</v>
      </c>
      <c r="B103" s="1871" t="s">
        <v>572</v>
      </c>
      <c r="C103" s="1870" t="s">
        <v>4207</v>
      </c>
      <c r="D103" s="1866"/>
      <c r="E103" s="1866"/>
      <c r="F103" s="1866"/>
      <c r="G103" s="1866"/>
      <c r="H103" s="1866"/>
      <c r="I103" s="1866"/>
      <c r="J103" s="1866"/>
      <c r="K103" s="1866"/>
      <c r="L103" s="1866"/>
      <c r="M103" s="1866"/>
      <c r="N103" s="1866"/>
      <c r="O103" s="1866"/>
      <c r="P103" s="1866"/>
      <c r="Q103" s="1866"/>
      <c r="R103" s="1866"/>
      <c r="S103" s="1866"/>
      <c r="T103" s="1866"/>
      <c r="U103" s="1866"/>
      <c r="V103" s="1866"/>
      <c r="W103" s="1866"/>
      <c r="X103" s="1866"/>
    </row>
    <row r="104" spans="1:24">
      <c r="A104" s="2240"/>
      <c r="B104" s="1871" t="s">
        <v>574</v>
      </c>
      <c r="C104" s="1870" t="s">
        <v>260</v>
      </c>
      <c r="D104" s="1866"/>
      <c r="E104" s="1866"/>
      <c r="F104" s="1866"/>
      <c r="G104" s="1866"/>
      <c r="H104" s="1866"/>
      <c r="I104" s="1866"/>
      <c r="J104" s="1866"/>
      <c r="K104" s="1866"/>
      <c r="L104" s="1866"/>
      <c r="M104" s="1866"/>
      <c r="N104" s="1866"/>
      <c r="O104" s="1866"/>
      <c r="P104" s="1866"/>
      <c r="Q104" s="1866"/>
      <c r="R104" s="1866"/>
      <c r="S104" s="1866"/>
      <c r="T104" s="1866"/>
      <c r="U104" s="1866"/>
      <c r="V104" s="1866"/>
      <c r="W104" s="1866"/>
      <c r="X104" s="1866"/>
    </row>
    <row r="105" spans="1:24">
      <c r="A105" s="2240"/>
      <c r="B105" s="1871" t="s">
        <v>576</v>
      </c>
      <c r="C105" s="1870" t="s">
        <v>260</v>
      </c>
      <c r="D105" s="1866"/>
      <c r="E105" s="1866"/>
      <c r="F105" s="1866"/>
      <c r="G105" s="1866"/>
      <c r="H105" s="1866"/>
      <c r="I105" s="1866"/>
      <c r="J105" s="1866"/>
      <c r="K105" s="1866"/>
      <c r="L105" s="1866"/>
      <c r="M105" s="1866"/>
      <c r="N105" s="1866"/>
      <c r="O105" s="1866"/>
      <c r="P105" s="1866"/>
      <c r="Q105" s="1866"/>
      <c r="R105" s="1866"/>
      <c r="S105" s="1866"/>
      <c r="T105" s="1866"/>
      <c r="U105" s="1866"/>
      <c r="V105" s="1866"/>
      <c r="W105" s="1866"/>
      <c r="X105" s="1866"/>
    </row>
    <row r="106" spans="1:24">
      <c r="A106" s="2240"/>
      <c r="B106" s="1871" t="s">
        <v>577</v>
      </c>
      <c r="C106" s="1870" t="s">
        <v>260</v>
      </c>
      <c r="D106" s="1866"/>
      <c r="E106" s="1866"/>
      <c r="F106" s="1866"/>
      <c r="G106" s="1866"/>
      <c r="H106" s="1866"/>
      <c r="I106" s="1866"/>
      <c r="J106" s="1866"/>
      <c r="K106" s="1866"/>
      <c r="L106" s="1866"/>
      <c r="M106" s="1866"/>
      <c r="N106" s="1866"/>
      <c r="O106" s="1866"/>
      <c r="P106" s="1866"/>
      <c r="Q106" s="1866"/>
      <c r="R106" s="1866"/>
      <c r="S106" s="1866"/>
      <c r="T106" s="1866"/>
      <c r="U106" s="1866"/>
      <c r="V106" s="1866"/>
      <c r="W106" s="1866"/>
      <c r="X106" s="1866"/>
    </row>
    <row r="107" spans="1:24" ht="19.5" thickBot="1">
      <c r="A107" s="2241"/>
      <c r="B107" s="1877" t="s">
        <v>578</v>
      </c>
      <c r="C107" s="1870" t="s">
        <v>260</v>
      </c>
      <c r="D107" s="1866"/>
      <c r="E107" s="1866"/>
      <c r="F107" s="1866"/>
      <c r="G107" s="1866"/>
      <c r="H107" s="1866"/>
      <c r="I107" s="1866"/>
      <c r="J107" s="1866"/>
      <c r="K107" s="1866"/>
      <c r="L107" s="1866"/>
      <c r="M107" s="1866"/>
      <c r="N107" s="1866"/>
      <c r="O107" s="1866"/>
      <c r="P107" s="1866"/>
      <c r="Q107" s="1866"/>
      <c r="R107" s="1866"/>
      <c r="S107" s="1866"/>
      <c r="T107" s="1866"/>
      <c r="U107" s="1866"/>
      <c r="V107" s="1866"/>
      <c r="W107" s="1866"/>
      <c r="X107" s="1866"/>
    </row>
    <row r="108" spans="1:24" ht="49.5">
      <c r="A108" s="2243" t="s">
        <v>2202</v>
      </c>
      <c r="B108" s="1878" t="s">
        <v>2203</v>
      </c>
      <c r="C108" s="1879" t="s">
        <v>4208</v>
      </c>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row>
    <row r="109" spans="1:24" ht="215.25" thickBot="1">
      <c r="A109" s="2241"/>
      <c r="B109" s="1881" t="s">
        <v>2205</v>
      </c>
      <c r="C109" s="1882" t="s">
        <v>4209</v>
      </c>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row>
    <row r="110" spans="1:24" ht="50.25" thickBot="1">
      <c r="A110" s="2235" t="s">
        <v>580</v>
      </c>
      <c r="B110" s="2236"/>
      <c r="C110" s="1883" t="s">
        <v>4210</v>
      </c>
      <c r="D110" s="1866"/>
      <c r="E110" s="1866"/>
      <c r="F110" s="1866"/>
      <c r="G110" s="1866"/>
      <c r="H110" s="1866"/>
      <c r="I110" s="1866"/>
      <c r="J110" s="1866"/>
      <c r="K110" s="1866"/>
      <c r="L110" s="1866"/>
      <c r="M110" s="1866"/>
      <c r="N110" s="1866"/>
      <c r="O110" s="1866"/>
      <c r="P110" s="1866"/>
      <c r="Q110" s="1866"/>
      <c r="R110" s="1866"/>
      <c r="S110" s="1866"/>
      <c r="T110" s="1866"/>
      <c r="U110" s="1866"/>
      <c r="V110" s="1866"/>
      <c r="W110" s="1866"/>
      <c r="X110" s="1866"/>
    </row>
    <row r="111" spans="1:24" ht="245.25" customHeight="1">
      <c r="A111" s="2237" t="s">
        <v>2207</v>
      </c>
      <c r="B111" s="2238"/>
      <c r="C111" s="2238"/>
      <c r="D111" s="1866"/>
      <c r="E111" s="1866"/>
      <c r="F111" s="1866"/>
      <c r="G111" s="1866"/>
      <c r="H111" s="1866"/>
      <c r="I111" s="1866"/>
      <c r="J111" s="1866"/>
      <c r="K111" s="1866"/>
      <c r="L111" s="1866"/>
      <c r="M111" s="1866"/>
      <c r="N111" s="1866"/>
      <c r="O111" s="1866"/>
      <c r="P111" s="1866"/>
      <c r="Q111" s="1866"/>
      <c r="R111" s="1866"/>
      <c r="S111" s="1866"/>
      <c r="T111" s="1866"/>
      <c r="U111" s="1866"/>
      <c r="V111" s="1866"/>
      <c r="W111" s="1866"/>
      <c r="X111" s="1866"/>
    </row>
    <row r="112" spans="1:24">
      <c r="A112" s="1866"/>
      <c r="B112" s="1866"/>
      <c r="C112" s="1866"/>
      <c r="D112" s="1866"/>
      <c r="E112" s="1866"/>
      <c r="F112" s="1866"/>
      <c r="G112" s="1866"/>
      <c r="H112" s="1866"/>
      <c r="I112" s="1866"/>
      <c r="J112" s="1866"/>
      <c r="K112" s="1866"/>
      <c r="L112" s="1866"/>
      <c r="M112" s="1866"/>
      <c r="N112" s="1866"/>
      <c r="O112" s="1866"/>
      <c r="P112" s="1866"/>
      <c r="Q112" s="1866"/>
      <c r="R112" s="1866"/>
      <c r="S112" s="1866"/>
      <c r="T112" s="1866"/>
      <c r="U112" s="1866"/>
      <c r="V112" s="1866"/>
      <c r="W112" s="1866"/>
      <c r="X112" s="1866"/>
    </row>
    <row r="113" spans="1:24">
      <c r="A113" s="1866"/>
      <c r="B113" s="1866"/>
      <c r="C113" s="1866"/>
      <c r="D113" s="1866"/>
      <c r="E113" s="1866"/>
      <c r="F113" s="1866"/>
      <c r="G113" s="1866"/>
      <c r="H113" s="1866"/>
      <c r="I113" s="1866"/>
      <c r="J113" s="1866"/>
      <c r="K113" s="1866"/>
      <c r="L113" s="1866"/>
      <c r="M113" s="1866"/>
      <c r="N113" s="1866"/>
      <c r="O113" s="1866"/>
      <c r="P113" s="1866"/>
      <c r="Q113" s="1866"/>
      <c r="R113" s="1866"/>
      <c r="S113" s="1866"/>
      <c r="T113" s="1866"/>
      <c r="U113" s="1866"/>
      <c r="V113" s="1866"/>
      <c r="W113" s="1866"/>
      <c r="X113" s="1866"/>
    </row>
    <row r="114" spans="1:24">
      <c r="A114" s="1866"/>
      <c r="B114" s="1866"/>
      <c r="C114" s="1866"/>
      <c r="D114" s="1866"/>
      <c r="E114" s="1866"/>
      <c r="F114" s="1866"/>
      <c r="G114" s="1866"/>
      <c r="H114" s="1866"/>
      <c r="I114" s="1866"/>
      <c r="J114" s="1866"/>
      <c r="K114" s="1866"/>
      <c r="L114" s="1866"/>
      <c r="M114" s="1866"/>
      <c r="N114" s="1866"/>
      <c r="O114" s="1866"/>
      <c r="P114" s="1866"/>
      <c r="Q114" s="1866"/>
      <c r="R114" s="1866"/>
      <c r="S114" s="1866"/>
      <c r="T114" s="1866"/>
      <c r="U114" s="1866"/>
      <c r="V114" s="1866"/>
      <c r="W114" s="1866"/>
      <c r="X114" s="1866"/>
    </row>
    <row r="115" spans="1:24">
      <c r="A115" s="1866"/>
      <c r="B115" s="1866"/>
      <c r="C115" s="1866"/>
      <c r="D115" s="1866"/>
      <c r="E115" s="1866"/>
      <c r="F115" s="1866"/>
      <c r="G115" s="1866"/>
      <c r="H115" s="1866"/>
      <c r="I115" s="1866"/>
      <c r="J115" s="1866"/>
      <c r="K115" s="1866"/>
      <c r="L115" s="1866"/>
      <c r="M115" s="1866"/>
      <c r="N115" s="1866"/>
      <c r="O115" s="1866"/>
      <c r="P115" s="1866"/>
      <c r="Q115" s="1866"/>
      <c r="R115" s="1866"/>
      <c r="S115" s="1866"/>
      <c r="T115" s="1866"/>
      <c r="U115" s="1866"/>
      <c r="V115" s="1866"/>
      <c r="W115" s="1866"/>
      <c r="X115" s="1866"/>
    </row>
    <row r="116" spans="1:24">
      <c r="A116" s="1866"/>
      <c r="B116" s="1866"/>
      <c r="C116" s="1866"/>
      <c r="D116" s="1866"/>
      <c r="E116" s="1866"/>
      <c r="F116" s="1866"/>
      <c r="G116" s="1866"/>
      <c r="H116" s="1866"/>
      <c r="I116" s="1866"/>
      <c r="J116" s="1866"/>
      <c r="K116" s="1866"/>
      <c r="L116" s="1866"/>
      <c r="M116" s="1866"/>
      <c r="N116" s="1866"/>
      <c r="O116" s="1866"/>
      <c r="P116" s="1866"/>
      <c r="Q116" s="1866"/>
      <c r="R116" s="1866"/>
      <c r="S116" s="1866"/>
      <c r="T116" s="1866"/>
      <c r="U116" s="1866"/>
      <c r="V116" s="1866"/>
      <c r="W116" s="1866"/>
      <c r="X116" s="1866"/>
    </row>
    <row r="117" spans="1:24">
      <c r="A117" s="1866"/>
      <c r="B117" s="1866"/>
      <c r="C117" s="1866"/>
      <c r="D117" s="1866"/>
      <c r="E117" s="1866"/>
      <c r="F117" s="1866"/>
      <c r="G117" s="1866"/>
      <c r="H117" s="1866"/>
      <c r="I117" s="1866"/>
      <c r="J117" s="1866"/>
      <c r="K117" s="1866"/>
      <c r="L117" s="1866"/>
      <c r="M117" s="1866"/>
      <c r="N117" s="1866"/>
      <c r="O117" s="1866"/>
      <c r="P117" s="1866"/>
      <c r="Q117" s="1866"/>
      <c r="R117" s="1866"/>
      <c r="S117" s="1866"/>
      <c r="T117" s="1866"/>
      <c r="U117" s="1866"/>
      <c r="V117" s="1866"/>
      <c r="W117" s="1866"/>
      <c r="X117" s="1866"/>
    </row>
    <row r="118" spans="1:24">
      <c r="A118" s="1866"/>
      <c r="B118" s="1866"/>
      <c r="C118" s="1866"/>
      <c r="D118" s="1866"/>
      <c r="E118" s="1866"/>
      <c r="F118" s="1866"/>
      <c r="G118" s="1866"/>
      <c r="H118" s="1866"/>
      <c r="I118" s="1866"/>
      <c r="J118" s="1866"/>
      <c r="K118" s="1866"/>
      <c r="L118" s="1866"/>
      <c r="M118" s="1866"/>
      <c r="N118" s="1866"/>
      <c r="O118" s="1866"/>
      <c r="P118" s="1866"/>
      <c r="Q118" s="1866"/>
      <c r="R118" s="1866"/>
      <c r="S118" s="1866"/>
      <c r="T118" s="1866"/>
      <c r="U118" s="1866"/>
      <c r="V118" s="1866"/>
      <c r="W118" s="1866"/>
      <c r="X118" s="1866"/>
    </row>
    <row r="119" spans="1:24">
      <c r="A119" s="1866"/>
      <c r="B119" s="1866"/>
      <c r="C119" s="1866"/>
      <c r="D119" s="1866"/>
      <c r="E119" s="1866"/>
      <c r="F119" s="1866"/>
      <c r="G119" s="1866"/>
      <c r="H119" s="1866"/>
      <c r="I119" s="1866"/>
      <c r="J119" s="1866"/>
      <c r="K119" s="1866"/>
      <c r="L119" s="1866"/>
      <c r="M119" s="1866"/>
      <c r="N119" s="1866"/>
      <c r="O119" s="1866"/>
      <c r="P119" s="1866"/>
      <c r="Q119" s="1866"/>
      <c r="R119" s="1866"/>
      <c r="S119" s="1866"/>
      <c r="T119" s="1866"/>
      <c r="U119" s="1866"/>
      <c r="V119" s="1866"/>
      <c r="W119" s="1866"/>
      <c r="X119" s="1866"/>
    </row>
    <row r="120" spans="1:24">
      <c r="A120" s="1866"/>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row>
    <row r="121" spans="1:24">
      <c r="A121" s="1866"/>
      <c r="B121" s="1866"/>
      <c r="C121" s="1866"/>
      <c r="D121" s="1866"/>
      <c r="E121" s="1866"/>
      <c r="F121" s="1866"/>
      <c r="G121" s="1866"/>
      <c r="H121" s="1866"/>
      <c r="I121" s="1866"/>
      <c r="J121" s="1866"/>
      <c r="K121" s="1866"/>
      <c r="L121" s="1866"/>
      <c r="M121" s="1866"/>
      <c r="N121" s="1866"/>
      <c r="O121" s="1866"/>
      <c r="P121" s="1866"/>
      <c r="Q121" s="1866"/>
      <c r="R121" s="1866"/>
      <c r="S121" s="1866"/>
      <c r="T121" s="1866"/>
      <c r="U121" s="1866"/>
      <c r="V121" s="1866"/>
      <c r="W121" s="1866"/>
      <c r="X121" s="1866"/>
    </row>
    <row r="122" spans="1:24">
      <c r="A122" s="1866"/>
      <c r="B122" s="1866"/>
      <c r="C122" s="1866"/>
      <c r="D122" s="1866"/>
      <c r="E122" s="1866"/>
      <c r="F122" s="1866"/>
      <c r="G122" s="1866"/>
      <c r="H122" s="1866"/>
      <c r="I122" s="1866"/>
      <c r="J122" s="1866"/>
      <c r="K122" s="1866"/>
      <c r="L122" s="1866"/>
      <c r="M122" s="1866"/>
      <c r="N122" s="1866"/>
      <c r="O122" s="1866"/>
      <c r="P122" s="1866"/>
      <c r="Q122" s="1866"/>
      <c r="R122" s="1866"/>
      <c r="S122" s="1866"/>
      <c r="T122" s="1866"/>
      <c r="U122" s="1866"/>
      <c r="V122" s="1866"/>
      <c r="W122" s="1866"/>
      <c r="X122" s="1866"/>
    </row>
    <row r="123" spans="1:24">
      <c r="A123" s="1866"/>
      <c r="B123" s="1866"/>
      <c r="C123" s="1866"/>
      <c r="D123" s="1866"/>
      <c r="E123" s="1866"/>
      <c r="F123" s="1866"/>
      <c r="G123" s="1866"/>
      <c r="H123" s="1866"/>
      <c r="I123" s="1866"/>
      <c r="J123" s="1866"/>
      <c r="K123" s="1866"/>
      <c r="L123" s="1866"/>
      <c r="M123" s="1866"/>
      <c r="N123" s="1866"/>
      <c r="O123" s="1866"/>
      <c r="P123" s="1866"/>
      <c r="Q123" s="1866"/>
      <c r="R123" s="1866"/>
      <c r="S123" s="1866"/>
      <c r="T123" s="1866"/>
      <c r="U123" s="1866"/>
      <c r="V123" s="1866"/>
      <c r="W123" s="1866"/>
      <c r="X123" s="1866"/>
    </row>
    <row r="124" spans="1:24">
      <c r="A124" s="1866"/>
      <c r="B124" s="1866"/>
      <c r="C124" s="1866"/>
      <c r="D124" s="1866"/>
      <c r="E124" s="1866"/>
      <c r="F124" s="1866"/>
      <c r="G124" s="1866"/>
      <c r="H124" s="1866"/>
      <c r="I124" s="1866"/>
      <c r="J124" s="1866"/>
      <c r="K124" s="1866"/>
      <c r="L124" s="1866"/>
      <c r="M124" s="1866"/>
      <c r="N124" s="1866"/>
      <c r="O124" s="1866"/>
      <c r="P124" s="1866"/>
      <c r="Q124" s="1866"/>
      <c r="R124" s="1866"/>
      <c r="S124" s="1866"/>
      <c r="T124" s="1866"/>
      <c r="U124" s="1866"/>
      <c r="V124" s="1866"/>
      <c r="W124" s="1866"/>
      <c r="X124" s="1866"/>
    </row>
    <row r="125" spans="1:24">
      <c r="A125" s="1866"/>
      <c r="B125" s="1866"/>
      <c r="C125" s="1866"/>
      <c r="D125" s="1866"/>
      <c r="E125" s="1866"/>
      <c r="F125" s="1866"/>
      <c r="G125" s="1866"/>
      <c r="H125" s="1866"/>
      <c r="I125" s="1866"/>
      <c r="J125" s="1866"/>
      <c r="K125" s="1866"/>
      <c r="L125" s="1866"/>
      <c r="M125" s="1866"/>
      <c r="N125" s="1866"/>
      <c r="O125" s="1866"/>
      <c r="P125" s="1866"/>
      <c r="Q125" s="1866"/>
      <c r="R125" s="1866"/>
      <c r="S125" s="1866"/>
      <c r="T125" s="1866"/>
      <c r="U125" s="1866"/>
      <c r="V125" s="1866"/>
      <c r="W125" s="1866"/>
      <c r="X125" s="1866"/>
    </row>
    <row r="126" spans="1:24">
      <c r="A126" s="1866"/>
      <c r="B126" s="1866"/>
      <c r="C126" s="1866"/>
      <c r="D126" s="1866"/>
      <c r="E126" s="1866"/>
      <c r="F126" s="1866"/>
      <c r="G126" s="1866"/>
      <c r="H126" s="1866"/>
      <c r="I126" s="1866"/>
      <c r="J126" s="1866"/>
      <c r="K126" s="1866"/>
      <c r="L126" s="1866"/>
      <c r="M126" s="1866"/>
      <c r="N126" s="1866"/>
      <c r="O126" s="1866"/>
      <c r="P126" s="1866"/>
      <c r="Q126" s="1866"/>
      <c r="R126" s="1866"/>
      <c r="S126" s="1866"/>
      <c r="T126" s="1866"/>
      <c r="U126" s="1866"/>
      <c r="V126" s="1866"/>
      <c r="W126" s="1866"/>
      <c r="X126" s="1866"/>
    </row>
    <row r="127" spans="1:24">
      <c r="A127" s="1866"/>
      <c r="B127" s="1866"/>
      <c r="C127" s="1866"/>
      <c r="D127" s="1866"/>
      <c r="E127" s="1866"/>
      <c r="F127" s="1866"/>
      <c r="G127" s="1866"/>
      <c r="H127" s="1866"/>
      <c r="I127" s="1866"/>
      <c r="J127" s="1866"/>
      <c r="K127" s="1866"/>
      <c r="L127" s="1866"/>
      <c r="M127" s="1866"/>
      <c r="N127" s="1866"/>
      <c r="O127" s="1866"/>
      <c r="P127" s="1866"/>
      <c r="Q127" s="1866"/>
      <c r="R127" s="1866"/>
      <c r="S127" s="1866"/>
      <c r="T127" s="1866"/>
      <c r="U127" s="1866"/>
      <c r="V127" s="1866"/>
      <c r="W127" s="1866"/>
      <c r="X127" s="1866"/>
    </row>
    <row r="128" spans="1:24">
      <c r="A128" s="1866"/>
      <c r="B128" s="1866"/>
      <c r="C128" s="1866"/>
      <c r="D128" s="1866"/>
      <c r="E128" s="1866"/>
      <c r="F128" s="1866"/>
      <c r="G128" s="1866"/>
      <c r="H128" s="1866"/>
      <c r="I128" s="1866"/>
      <c r="J128" s="1866"/>
      <c r="K128" s="1866"/>
      <c r="L128" s="1866"/>
      <c r="M128" s="1866"/>
      <c r="N128" s="1866"/>
      <c r="O128" s="1866"/>
      <c r="P128" s="1866"/>
      <c r="Q128" s="1866"/>
      <c r="R128" s="1866"/>
      <c r="S128" s="1866"/>
      <c r="T128" s="1866"/>
      <c r="U128" s="1866"/>
      <c r="V128" s="1866"/>
      <c r="W128" s="1866"/>
      <c r="X128" s="1866"/>
    </row>
    <row r="129" spans="1:24">
      <c r="A129" s="1866"/>
      <c r="B129" s="1866"/>
      <c r="C129" s="1866"/>
      <c r="D129" s="1866"/>
      <c r="E129" s="1866"/>
      <c r="F129" s="1866"/>
      <c r="G129" s="1866"/>
      <c r="H129" s="1866"/>
      <c r="I129" s="1866"/>
      <c r="J129" s="1866"/>
      <c r="K129" s="1866"/>
      <c r="L129" s="1866"/>
      <c r="M129" s="1866"/>
      <c r="N129" s="1866"/>
      <c r="O129" s="1866"/>
      <c r="P129" s="1866"/>
      <c r="Q129" s="1866"/>
      <c r="R129" s="1866"/>
      <c r="S129" s="1866"/>
      <c r="T129" s="1866"/>
      <c r="U129" s="1866"/>
      <c r="V129" s="1866"/>
      <c r="W129" s="1866"/>
      <c r="X129" s="1866"/>
    </row>
    <row r="130" spans="1:24">
      <c r="A130" s="1866"/>
      <c r="B130" s="1866"/>
      <c r="C130" s="1866"/>
      <c r="D130" s="1866"/>
      <c r="E130" s="1866"/>
      <c r="F130" s="1866"/>
      <c r="G130" s="1866"/>
      <c r="H130" s="1866"/>
      <c r="I130" s="1866"/>
      <c r="J130" s="1866"/>
      <c r="K130" s="1866"/>
      <c r="L130" s="1866"/>
      <c r="M130" s="1866"/>
      <c r="N130" s="1866"/>
      <c r="O130" s="1866"/>
      <c r="P130" s="1866"/>
      <c r="Q130" s="1866"/>
      <c r="R130" s="1866"/>
      <c r="S130" s="1866"/>
      <c r="T130" s="1866"/>
      <c r="U130" s="1866"/>
      <c r="V130" s="1866"/>
      <c r="W130" s="1866"/>
      <c r="X130" s="1866"/>
    </row>
    <row r="131" spans="1:24">
      <c r="A131" s="1866"/>
      <c r="B131" s="1866"/>
      <c r="C131" s="1866"/>
      <c r="D131" s="1866"/>
      <c r="E131" s="1866"/>
      <c r="F131" s="1866"/>
      <c r="G131" s="1866"/>
      <c r="H131" s="1866"/>
      <c r="I131" s="1866"/>
      <c r="J131" s="1866"/>
      <c r="K131" s="1866"/>
      <c r="L131" s="1866"/>
      <c r="M131" s="1866"/>
      <c r="N131" s="1866"/>
      <c r="O131" s="1866"/>
      <c r="P131" s="1866"/>
      <c r="Q131" s="1866"/>
      <c r="R131" s="1866"/>
      <c r="S131" s="1866"/>
      <c r="T131" s="1866"/>
      <c r="U131" s="1866"/>
      <c r="V131" s="1866"/>
      <c r="W131" s="1866"/>
      <c r="X131" s="1866"/>
    </row>
    <row r="132" spans="1:24">
      <c r="A132" s="1866"/>
      <c r="B132" s="1866"/>
      <c r="C132" s="1866"/>
      <c r="D132" s="1866"/>
      <c r="E132" s="1866"/>
      <c r="F132" s="1866"/>
      <c r="G132" s="1866"/>
      <c r="H132" s="1866"/>
      <c r="I132" s="1866"/>
      <c r="J132" s="1866"/>
      <c r="K132" s="1866"/>
      <c r="L132" s="1866"/>
      <c r="M132" s="1866"/>
      <c r="N132" s="1866"/>
      <c r="O132" s="1866"/>
      <c r="P132" s="1866"/>
      <c r="Q132" s="1866"/>
      <c r="R132" s="1866"/>
      <c r="S132" s="1866"/>
      <c r="T132" s="1866"/>
      <c r="U132" s="1866"/>
      <c r="V132" s="1866"/>
      <c r="W132" s="1866"/>
      <c r="X132" s="1866"/>
    </row>
    <row r="133" spans="1:24">
      <c r="A133" s="1866"/>
      <c r="B133" s="1866"/>
      <c r="C133" s="1866"/>
      <c r="D133" s="1866"/>
      <c r="E133" s="1866"/>
      <c r="F133" s="1866"/>
      <c r="G133" s="1866"/>
      <c r="H133" s="1866"/>
      <c r="I133" s="1866"/>
      <c r="J133" s="1866"/>
      <c r="K133" s="1866"/>
      <c r="L133" s="1866"/>
      <c r="M133" s="1866"/>
      <c r="N133" s="1866"/>
      <c r="O133" s="1866"/>
      <c r="P133" s="1866"/>
      <c r="Q133" s="1866"/>
      <c r="R133" s="1866"/>
      <c r="S133" s="1866"/>
      <c r="T133" s="1866"/>
      <c r="U133" s="1866"/>
      <c r="V133" s="1866"/>
      <c r="W133" s="1866"/>
      <c r="X133" s="1866"/>
    </row>
    <row r="134" spans="1:24">
      <c r="A134" s="1866"/>
      <c r="B134" s="1866"/>
      <c r="C134" s="1866"/>
      <c r="D134" s="1866"/>
      <c r="E134" s="1866"/>
      <c r="F134" s="1866"/>
      <c r="G134" s="1866"/>
      <c r="H134" s="1866"/>
      <c r="I134" s="1866"/>
      <c r="J134" s="1866"/>
      <c r="K134" s="1866"/>
      <c r="L134" s="1866"/>
      <c r="M134" s="1866"/>
      <c r="N134" s="1866"/>
      <c r="O134" s="1866"/>
      <c r="P134" s="1866"/>
      <c r="Q134" s="1866"/>
      <c r="R134" s="1866"/>
      <c r="S134" s="1866"/>
      <c r="T134" s="1866"/>
      <c r="U134" s="1866"/>
      <c r="V134" s="1866"/>
      <c r="W134" s="1866"/>
      <c r="X134" s="1866"/>
    </row>
    <row r="135" spans="1:24">
      <c r="A135" s="1866"/>
      <c r="B135" s="1866"/>
      <c r="C135" s="1866"/>
      <c r="D135" s="1866"/>
      <c r="E135" s="1866"/>
      <c r="F135" s="1866"/>
      <c r="G135" s="1866"/>
      <c r="H135" s="1866"/>
      <c r="I135" s="1866"/>
      <c r="J135" s="1866"/>
      <c r="K135" s="1866"/>
      <c r="L135" s="1866"/>
      <c r="M135" s="1866"/>
      <c r="N135" s="1866"/>
      <c r="O135" s="1866"/>
      <c r="P135" s="1866"/>
      <c r="Q135" s="1866"/>
      <c r="R135" s="1866"/>
      <c r="S135" s="1866"/>
      <c r="T135" s="1866"/>
      <c r="U135" s="1866"/>
      <c r="V135" s="1866"/>
      <c r="W135" s="1866"/>
      <c r="X135" s="1866"/>
    </row>
    <row r="136" spans="1:24">
      <c r="A136" s="1866"/>
      <c r="B136" s="1866"/>
      <c r="C136" s="1866"/>
      <c r="D136" s="1866"/>
      <c r="E136" s="1866"/>
      <c r="F136" s="1866"/>
      <c r="G136" s="1866"/>
      <c r="H136" s="1866"/>
      <c r="I136" s="1866"/>
      <c r="J136" s="1866"/>
      <c r="K136" s="1866"/>
      <c r="L136" s="1866"/>
      <c r="M136" s="1866"/>
      <c r="N136" s="1866"/>
      <c r="O136" s="1866"/>
      <c r="P136" s="1866"/>
      <c r="Q136" s="1866"/>
      <c r="R136" s="1866"/>
      <c r="S136" s="1866"/>
      <c r="T136" s="1866"/>
      <c r="U136" s="1866"/>
      <c r="V136" s="1866"/>
      <c r="W136" s="1866"/>
      <c r="X136" s="1866"/>
    </row>
    <row r="137" spans="1:24">
      <c r="A137" s="1866"/>
      <c r="B137" s="1866"/>
      <c r="C137" s="1866"/>
      <c r="D137" s="1866"/>
      <c r="E137" s="1866"/>
      <c r="F137" s="1866"/>
      <c r="G137" s="1866"/>
      <c r="H137" s="1866"/>
      <c r="I137" s="1866"/>
      <c r="J137" s="1866"/>
      <c r="K137" s="1866"/>
      <c r="L137" s="1866"/>
      <c r="M137" s="1866"/>
      <c r="N137" s="1866"/>
      <c r="O137" s="1866"/>
      <c r="P137" s="1866"/>
      <c r="Q137" s="1866"/>
      <c r="R137" s="1866"/>
      <c r="S137" s="1866"/>
      <c r="T137" s="1866"/>
      <c r="U137" s="1866"/>
      <c r="V137" s="1866"/>
      <c r="W137" s="1866"/>
      <c r="X137" s="1866"/>
    </row>
    <row r="138" spans="1:24">
      <c r="A138" s="1866"/>
      <c r="B138" s="1866"/>
      <c r="C138" s="1866"/>
      <c r="D138" s="1866"/>
      <c r="E138" s="1866"/>
      <c r="F138" s="1866"/>
      <c r="G138" s="1866"/>
      <c r="H138" s="1866"/>
      <c r="I138" s="1866"/>
      <c r="J138" s="1866"/>
      <c r="K138" s="1866"/>
      <c r="L138" s="1866"/>
      <c r="M138" s="1866"/>
      <c r="N138" s="1866"/>
      <c r="O138" s="1866"/>
      <c r="P138" s="1866"/>
      <c r="Q138" s="1866"/>
      <c r="R138" s="1866"/>
      <c r="S138" s="1866"/>
      <c r="T138" s="1866"/>
      <c r="U138" s="1866"/>
      <c r="V138" s="1866"/>
      <c r="W138" s="1866"/>
      <c r="X138" s="1866"/>
    </row>
    <row r="139" spans="1:24">
      <c r="A139" s="1866"/>
      <c r="B139" s="1866"/>
      <c r="C139" s="1866"/>
      <c r="D139" s="1866"/>
      <c r="E139" s="1866"/>
      <c r="F139" s="1866"/>
      <c r="G139" s="1866"/>
      <c r="H139" s="1866"/>
      <c r="I139" s="1866"/>
      <c r="J139" s="1866"/>
      <c r="K139" s="1866"/>
      <c r="L139" s="1866"/>
      <c r="M139" s="1866"/>
      <c r="N139" s="1866"/>
      <c r="O139" s="1866"/>
      <c r="P139" s="1866"/>
      <c r="Q139" s="1866"/>
      <c r="R139" s="1866"/>
      <c r="S139" s="1866"/>
      <c r="T139" s="1866"/>
      <c r="U139" s="1866"/>
      <c r="V139" s="1866"/>
      <c r="W139" s="1866"/>
      <c r="X139" s="1866"/>
    </row>
    <row r="140" spans="1:24">
      <c r="A140" s="1866"/>
      <c r="B140" s="1866"/>
      <c r="C140" s="1866"/>
      <c r="D140" s="1866"/>
      <c r="E140" s="1866"/>
      <c r="F140" s="1866"/>
      <c r="G140" s="1866"/>
      <c r="H140" s="1866"/>
      <c r="I140" s="1866"/>
      <c r="J140" s="1866"/>
      <c r="K140" s="1866"/>
      <c r="L140" s="1866"/>
      <c r="M140" s="1866"/>
      <c r="N140" s="1866"/>
      <c r="O140" s="1866"/>
      <c r="P140" s="1866"/>
      <c r="Q140" s="1866"/>
      <c r="R140" s="1866"/>
      <c r="S140" s="1866"/>
      <c r="T140" s="1866"/>
      <c r="U140" s="1866"/>
      <c r="V140" s="1866"/>
      <c r="W140" s="1866"/>
      <c r="X140" s="1866"/>
    </row>
    <row r="141" spans="1:24">
      <c r="A141" s="1866"/>
      <c r="B141" s="1866"/>
      <c r="C141" s="1866"/>
      <c r="D141" s="1866"/>
      <c r="E141" s="1866"/>
      <c r="F141" s="1866"/>
      <c r="G141" s="1866"/>
      <c r="H141" s="1866"/>
      <c r="I141" s="1866"/>
      <c r="J141" s="1866"/>
      <c r="K141" s="1866"/>
      <c r="L141" s="1866"/>
      <c r="M141" s="1866"/>
      <c r="N141" s="1866"/>
      <c r="O141" s="1866"/>
      <c r="P141" s="1866"/>
      <c r="Q141" s="1866"/>
      <c r="R141" s="1866"/>
      <c r="S141" s="1866"/>
      <c r="T141" s="1866"/>
      <c r="U141" s="1866"/>
      <c r="V141" s="1866"/>
      <c r="W141" s="1866"/>
      <c r="X141" s="1866"/>
    </row>
    <row r="142" spans="1:24">
      <c r="A142" s="1866"/>
      <c r="B142" s="1866"/>
      <c r="C142" s="1866"/>
      <c r="D142" s="1866"/>
      <c r="E142" s="1866"/>
      <c r="F142" s="1866"/>
      <c r="G142" s="1866"/>
      <c r="H142" s="1866"/>
      <c r="I142" s="1866"/>
      <c r="J142" s="1866"/>
      <c r="K142" s="1866"/>
      <c r="L142" s="1866"/>
      <c r="M142" s="1866"/>
      <c r="N142" s="1866"/>
      <c r="O142" s="1866"/>
      <c r="P142" s="1866"/>
      <c r="Q142" s="1866"/>
      <c r="R142" s="1866"/>
      <c r="S142" s="1866"/>
      <c r="T142" s="1866"/>
      <c r="U142" s="1866"/>
      <c r="V142" s="1866"/>
      <c r="W142" s="1866"/>
      <c r="X142" s="1866"/>
    </row>
    <row r="143" spans="1:24">
      <c r="A143" s="1866"/>
      <c r="B143" s="1866"/>
      <c r="C143" s="1866"/>
      <c r="D143" s="1866"/>
      <c r="E143" s="1866"/>
      <c r="F143" s="1866"/>
      <c r="G143" s="1866"/>
      <c r="H143" s="1866"/>
      <c r="I143" s="1866"/>
      <c r="J143" s="1866"/>
      <c r="K143" s="1866"/>
      <c r="L143" s="1866"/>
      <c r="M143" s="1866"/>
      <c r="N143" s="1866"/>
      <c r="O143" s="1866"/>
      <c r="P143" s="1866"/>
      <c r="Q143" s="1866"/>
      <c r="R143" s="1866"/>
      <c r="S143" s="1866"/>
      <c r="T143" s="1866"/>
      <c r="U143" s="1866"/>
      <c r="V143" s="1866"/>
      <c r="W143" s="1866"/>
      <c r="X143" s="1866"/>
    </row>
    <row r="144" spans="1:24">
      <c r="A144" s="1866"/>
      <c r="B144" s="1866"/>
      <c r="C144" s="1866"/>
      <c r="D144" s="1866"/>
      <c r="E144" s="1866"/>
      <c r="F144" s="1866"/>
      <c r="G144" s="1866"/>
      <c r="H144" s="1866"/>
      <c r="I144" s="1866"/>
      <c r="J144" s="1866"/>
      <c r="K144" s="1866"/>
      <c r="L144" s="1866"/>
      <c r="M144" s="1866"/>
      <c r="N144" s="1866"/>
      <c r="O144" s="1866"/>
      <c r="P144" s="1866"/>
      <c r="Q144" s="1866"/>
      <c r="R144" s="1866"/>
      <c r="S144" s="1866"/>
      <c r="T144" s="1866"/>
      <c r="U144" s="1866"/>
      <c r="V144" s="1866"/>
      <c r="W144" s="1866"/>
      <c r="X144" s="1866"/>
    </row>
    <row r="145" spans="1:24">
      <c r="A145" s="1866"/>
      <c r="B145" s="1866"/>
      <c r="C145" s="1866"/>
      <c r="D145" s="1866"/>
      <c r="E145" s="1866"/>
      <c r="F145" s="1866"/>
      <c r="G145" s="1866"/>
      <c r="H145" s="1866"/>
      <c r="I145" s="1866"/>
      <c r="J145" s="1866"/>
      <c r="K145" s="1866"/>
      <c r="L145" s="1866"/>
      <c r="M145" s="1866"/>
      <c r="N145" s="1866"/>
      <c r="O145" s="1866"/>
      <c r="P145" s="1866"/>
      <c r="Q145" s="1866"/>
      <c r="R145" s="1866"/>
      <c r="S145" s="1866"/>
      <c r="T145" s="1866"/>
      <c r="U145" s="1866"/>
      <c r="V145" s="1866"/>
      <c r="W145" s="1866"/>
      <c r="X145" s="1866"/>
    </row>
    <row r="146" spans="1:24">
      <c r="A146" s="1866"/>
      <c r="B146" s="1866"/>
      <c r="C146" s="1866"/>
      <c r="D146" s="1866"/>
      <c r="E146" s="1866"/>
      <c r="F146" s="1866"/>
      <c r="G146" s="1866"/>
      <c r="H146" s="1866"/>
      <c r="I146" s="1866"/>
      <c r="J146" s="1866"/>
      <c r="K146" s="1866"/>
      <c r="L146" s="1866"/>
      <c r="M146" s="1866"/>
      <c r="N146" s="1866"/>
      <c r="O146" s="1866"/>
      <c r="P146" s="1866"/>
      <c r="Q146" s="1866"/>
      <c r="R146" s="1866"/>
      <c r="S146" s="1866"/>
      <c r="T146" s="1866"/>
      <c r="U146" s="1866"/>
      <c r="V146" s="1866"/>
      <c r="W146" s="1866"/>
      <c r="X146" s="1866"/>
    </row>
    <row r="147" spans="1:24">
      <c r="A147" s="1866"/>
      <c r="B147" s="1866"/>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row>
    <row r="148" spans="1:24">
      <c r="A148" s="1866"/>
      <c r="B148" s="1866"/>
      <c r="C148" s="1866"/>
      <c r="D148" s="1866"/>
      <c r="E148" s="1866"/>
      <c r="F148" s="1866"/>
      <c r="G148" s="1866"/>
      <c r="H148" s="1866"/>
      <c r="I148" s="1866"/>
      <c r="J148" s="1866"/>
      <c r="K148" s="1866"/>
      <c r="L148" s="1866"/>
      <c r="M148" s="1866"/>
      <c r="N148" s="1866"/>
      <c r="O148" s="1866"/>
      <c r="P148" s="1866"/>
      <c r="Q148" s="1866"/>
      <c r="R148" s="1866"/>
      <c r="S148" s="1866"/>
      <c r="T148" s="1866"/>
      <c r="U148" s="1866"/>
      <c r="V148" s="1866"/>
      <c r="W148" s="1866"/>
      <c r="X148" s="1866"/>
    </row>
    <row r="149" spans="1:24">
      <c r="A149" s="1866"/>
      <c r="B149" s="1866"/>
      <c r="C149" s="1866"/>
      <c r="D149" s="1866"/>
      <c r="E149" s="1866"/>
      <c r="F149" s="1866"/>
      <c r="G149" s="1866"/>
      <c r="H149" s="1866"/>
      <c r="I149" s="1866"/>
      <c r="J149" s="1866"/>
      <c r="K149" s="1866"/>
      <c r="L149" s="1866"/>
      <c r="M149" s="1866"/>
      <c r="N149" s="1866"/>
      <c r="O149" s="1866"/>
      <c r="P149" s="1866"/>
      <c r="Q149" s="1866"/>
      <c r="R149" s="1866"/>
      <c r="S149" s="1866"/>
      <c r="T149" s="1866"/>
      <c r="U149" s="1866"/>
      <c r="V149" s="1866"/>
      <c r="W149" s="1866"/>
      <c r="X149" s="1866"/>
    </row>
    <row r="150" spans="1:24">
      <c r="A150" s="1866"/>
      <c r="B150" s="1866"/>
      <c r="C150" s="1866"/>
      <c r="D150" s="1866"/>
      <c r="E150" s="1866"/>
      <c r="F150" s="1866"/>
      <c r="G150" s="1866"/>
      <c r="H150" s="1866"/>
      <c r="I150" s="1866"/>
      <c r="J150" s="1866"/>
      <c r="K150" s="1866"/>
      <c r="L150" s="1866"/>
      <c r="M150" s="1866"/>
      <c r="N150" s="1866"/>
      <c r="O150" s="1866"/>
      <c r="P150" s="1866"/>
      <c r="Q150" s="1866"/>
      <c r="R150" s="1866"/>
      <c r="S150" s="1866"/>
      <c r="T150" s="1866"/>
      <c r="U150" s="1866"/>
      <c r="V150" s="1866"/>
      <c r="W150" s="1866"/>
      <c r="X150" s="1866"/>
    </row>
    <row r="151" spans="1:24">
      <c r="A151" s="1866"/>
      <c r="B151" s="1866"/>
      <c r="C151" s="1866"/>
      <c r="D151" s="1866"/>
      <c r="E151" s="1866"/>
      <c r="F151" s="1866"/>
      <c r="G151" s="1866"/>
      <c r="H151" s="1866"/>
      <c r="I151" s="1866"/>
      <c r="J151" s="1866"/>
      <c r="K151" s="1866"/>
      <c r="L151" s="1866"/>
      <c r="M151" s="1866"/>
      <c r="N151" s="1866"/>
      <c r="O151" s="1866"/>
      <c r="P151" s="1866"/>
      <c r="Q151" s="1866"/>
      <c r="R151" s="1866"/>
      <c r="S151" s="1866"/>
      <c r="T151" s="1866"/>
      <c r="U151" s="1866"/>
      <c r="V151" s="1866"/>
      <c r="W151" s="1866"/>
      <c r="X151" s="1866"/>
    </row>
    <row r="152" spans="1:24">
      <c r="A152" s="1866"/>
      <c r="B152" s="1866"/>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row>
    <row r="153" spans="1:24">
      <c r="A153" s="1866"/>
      <c r="B153" s="1866"/>
      <c r="C153" s="1866"/>
      <c r="D153" s="1866"/>
      <c r="E153" s="1866"/>
      <c r="F153" s="1866"/>
      <c r="G153" s="1866"/>
      <c r="H153" s="1866"/>
      <c r="I153" s="1866"/>
      <c r="J153" s="1866"/>
      <c r="K153" s="1866"/>
      <c r="L153" s="1866"/>
      <c r="M153" s="1866"/>
      <c r="N153" s="1866"/>
      <c r="O153" s="1866"/>
      <c r="P153" s="1866"/>
      <c r="Q153" s="1866"/>
      <c r="R153" s="1866"/>
      <c r="S153" s="1866"/>
      <c r="T153" s="1866"/>
      <c r="U153" s="1866"/>
      <c r="V153" s="1866"/>
      <c r="W153" s="1866"/>
      <c r="X153" s="1866"/>
    </row>
    <row r="154" spans="1:24">
      <c r="A154" s="1866"/>
      <c r="B154" s="1866"/>
      <c r="C154" s="1866"/>
      <c r="D154" s="1866"/>
      <c r="E154" s="1866"/>
      <c r="F154" s="1866"/>
      <c r="G154" s="1866"/>
      <c r="H154" s="1866"/>
      <c r="I154" s="1866"/>
      <c r="J154" s="1866"/>
      <c r="K154" s="1866"/>
      <c r="L154" s="1866"/>
      <c r="M154" s="1866"/>
      <c r="N154" s="1866"/>
      <c r="O154" s="1866"/>
      <c r="P154" s="1866"/>
      <c r="Q154" s="1866"/>
      <c r="R154" s="1866"/>
      <c r="S154" s="1866"/>
      <c r="T154" s="1866"/>
      <c r="U154" s="1866"/>
      <c r="V154" s="1866"/>
      <c r="W154" s="1866"/>
      <c r="X154" s="1866"/>
    </row>
    <row r="155" spans="1:24">
      <c r="A155" s="1866"/>
      <c r="B155" s="1866"/>
      <c r="C155" s="1866"/>
      <c r="D155" s="1866"/>
      <c r="E155" s="1866"/>
      <c r="F155" s="1866"/>
      <c r="G155" s="1866"/>
      <c r="H155" s="1866"/>
      <c r="I155" s="1866"/>
      <c r="J155" s="1866"/>
      <c r="K155" s="1866"/>
      <c r="L155" s="1866"/>
      <c r="M155" s="1866"/>
      <c r="N155" s="1866"/>
      <c r="O155" s="1866"/>
      <c r="P155" s="1866"/>
      <c r="Q155" s="1866"/>
      <c r="R155" s="1866"/>
      <c r="S155" s="1866"/>
      <c r="T155" s="1866"/>
      <c r="U155" s="1866"/>
      <c r="V155" s="1866"/>
      <c r="W155" s="1866"/>
      <c r="X155" s="1866"/>
    </row>
    <row r="156" spans="1:24">
      <c r="A156" s="1866"/>
      <c r="B156" s="1866"/>
      <c r="C156" s="1866"/>
      <c r="D156" s="1866"/>
      <c r="E156" s="1866"/>
      <c r="F156" s="1866"/>
      <c r="G156" s="1866"/>
      <c r="H156" s="1866"/>
      <c r="I156" s="1866"/>
      <c r="J156" s="1866"/>
      <c r="K156" s="1866"/>
      <c r="L156" s="1866"/>
      <c r="M156" s="1866"/>
      <c r="N156" s="1866"/>
      <c r="O156" s="1866"/>
      <c r="P156" s="1866"/>
      <c r="Q156" s="1866"/>
      <c r="R156" s="1866"/>
      <c r="S156" s="1866"/>
      <c r="T156" s="1866"/>
      <c r="U156" s="1866"/>
      <c r="V156" s="1866"/>
      <c r="W156" s="1866"/>
      <c r="X156" s="1866"/>
    </row>
    <row r="157" spans="1:24">
      <c r="A157" s="1866"/>
      <c r="B157" s="1866"/>
      <c r="C157" s="1866"/>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row>
    <row r="158" spans="1:24">
      <c r="A158" s="1866"/>
      <c r="B158" s="1866"/>
      <c r="C158" s="1866"/>
      <c r="D158" s="1866"/>
      <c r="E158" s="1866"/>
      <c r="F158" s="1866"/>
      <c r="G158" s="1866"/>
      <c r="H158" s="1866"/>
      <c r="I158" s="1866"/>
      <c r="J158" s="1866"/>
      <c r="K158" s="1866"/>
      <c r="L158" s="1866"/>
      <c r="M158" s="1866"/>
      <c r="N158" s="1866"/>
      <c r="O158" s="1866"/>
      <c r="P158" s="1866"/>
      <c r="Q158" s="1866"/>
      <c r="R158" s="1866"/>
      <c r="S158" s="1866"/>
      <c r="T158" s="1866"/>
      <c r="U158" s="1866"/>
      <c r="V158" s="1866"/>
      <c r="W158" s="1866"/>
      <c r="X158" s="1866"/>
    </row>
    <row r="159" spans="1:24">
      <c r="A159" s="1866"/>
      <c r="B159" s="1866"/>
      <c r="C159" s="1866"/>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row>
    <row r="160" spans="1:24">
      <c r="A160" s="1866"/>
      <c r="B160" s="1866"/>
      <c r="C160" s="1866"/>
      <c r="D160" s="1866"/>
      <c r="E160" s="1866"/>
      <c r="F160" s="1866"/>
      <c r="G160" s="1866"/>
      <c r="H160" s="1866"/>
      <c r="I160" s="1866"/>
      <c r="J160" s="1866"/>
      <c r="K160" s="1866"/>
      <c r="L160" s="1866"/>
      <c r="M160" s="1866"/>
      <c r="N160" s="1866"/>
      <c r="O160" s="1866"/>
      <c r="P160" s="1866"/>
      <c r="Q160" s="1866"/>
      <c r="R160" s="1866"/>
      <c r="S160" s="1866"/>
      <c r="T160" s="1866"/>
      <c r="U160" s="1866"/>
      <c r="V160" s="1866"/>
      <c r="W160" s="1866"/>
      <c r="X160" s="1866"/>
    </row>
    <row r="161" spans="1:24">
      <c r="A161" s="1866"/>
      <c r="B161" s="1866"/>
      <c r="C161" s="1866"/>
      <c r="D161" s="1866"/>
      <c r="E161" s="1866"/>
      <c r="F161" s="1866"/>
      <c r="G161" s="1866"/>
      <c r="H161" s="1866"/>
      <c r="I161" s="1866"/>
      <c r="J161" s="1866"/>
      <c r="K161" s="1866"/>
      <c r="L161" s="1866"/>
      <c r="M161" s="1866"/>
      <c r="N161" s="1866"/>
      <c r="O161" s="1866"/>
      <c r="P161" s="1866"/>
      <c r="Q161" s="1866"/>
      <c r="R161" s="1866"/>
      <c r="S161" s="1866"/>
      <c r="T161" s="1866"/>
      <c r="U161" s="1866"/>
      <c r="V161" s="1866"/>
      <c r="W161" s="1866"/>
      <c r="X161" s="1866"/>
    </row>
    <row r="162" spans="1:24">
      <c r="A162" s="1866"/>
      <c r="B162" s="1866"/>
      <c r="C162" s="1866"/>
      <c r="D162" s="1866"/>
      <c r="E162" s="1866"/>
      <c r="F162" s="1866"/>
      <c r="G162" s="1866"/>
      <c r="H162" s="1866"/>
      <c r="I162" s="1866"/>
      <c r="J162" s="1866"/>
      <c r="K162" s="1866"/>
      <c r="L162" s="1866"/>
      <c r="M162" s="1866"/>
      <c r="N162" s="1866"/>
      <c r="O162" s="1866"/>
      <c r="P162" s="1866"/>
      <c r="Q162" s="1866"/>
      <c r="R162" s="1866"/>
      <c r="S162" s="1866"/>
      <c r="T162" s="1866"/>
      <c r="U162" s="1866"/>
      <c r="V162" s="1866"/>
      <c r="W162" s="1866"/>
      <c r="X162" s="1866"/>
    </row>
    <row r="163" spans="1:24">
      <c r="A163" s="1866"/>
      <c r="B163" s="1866"/>
      <c r="C163" s="1866"/>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row>
    <row r="164" spans="1:24">
      <c r="A164" s="1866"/>
      <c r="B164" s="1866"/>
      <c r="C164" s="1866"/>
      <c r="D164" s="1866"/>
      <c r="E164" s="1866"/>
      <c r="F164" s="1866"/>
      <c r="G164" s="1866"/>
      <c r="H164" s="1866"/>
      <c r="I164" s="1866"/>
      <c r="J164" s="1866"/>
      <c r="K164" s="1866"/>
      <c r="L164" s="1866"/>
      <c r="M164" s="1866"/>
      <c r="N164" s="1866"/>
      <c r="O164" s="1866"/>
      <c r="P164" s="1866"/>
      <c r="Q164" s="1866"/>
      <c r="R164" s="1866"/>
      <c r="S164" s="1866"/>
      <c r="T164" s="1866"/>
      <c r="U164" s="1866"/>
      <c r="V164" s="1866"/>
      <c r="W164" s="1866"/>
      <c r="X164" s="1866"/>
    </row>
    <row r="165" spans="1:24">
      <c r="A165" s="1866"/>
      <c r="B165" s="1866"/>
      <c r="C165" s="1866"/>
      <c r="D165" s="1866"/>
      <c r="E165" s="1866"/>
      <c r="F165" s="1866"/>
      <c r="G165" s="1866"/>
      <c r="H165" s="1866"/>
      <c r="I165" s="1866"/>
      <c r="J165" s="1866"/>
      <c r="K165" s="1866"/>
      <c r="L165" s="1866"/>
      <c r="M165" s="1866"/>
      <c r="N165" s="1866"/>
      <c r="O165" s="1866"/>
      <c r="P165" s="1866"/>
      <c r="Q165" s="1866"/>
      <c r="R165" s="1866"/>
      <c r="S165" s="1866"/>
      <c r="T165" s="1866"/>
      <c r="U165" s="1866"/>
      <c r="V165" s="1866"/>
      <c r="W165" s="1866"/>
      <c r="X165" s="1866"/>
    </row>
    <row r="166" spans="1:24">
      <c r="A166" s="1866"/>
      <c r="B166" s="1866"/>
      <c r="C166" s="1866"/>
      <c r="D166" s="1866"/>
      <c r="E166" s="1866"/>
      <c r="F166" s="1866"/>
      <c r="G166" s="1866"/>
      <c r="H166" s="1866"/>
      <c r="I166" s="1866"/>
      <c r="J166" s="1866"/>
      <c r="K166" s="1866"/>
      <c r="L166" s="1866"/>
      <c r="M166" s="1866"/>
      <c r="N166" s="1866"/>
      <c r="O166" s="1866"/>
      <c r="P166" s="1866"/>
      <c r="Q166" s="1866"/>
      <c r="R166" s="1866"/>
      <c r="S166" s="1866"/>
      <c r="T166" s="1866"/>
      <c r="U166" s="1866"/>
      <c r="V166" s="1866"/>
      <c r="W166" s="1866"/>
      <c r="X166" s="1866"/>
    </row>
    <row r="167" spans="1:24">
      <c r="A167" s="1866"/>
      <c r="B167" s="1866"/>
      <c r="C167" s="1866"/>
      <c r="D167" s="1866"/>
      <c r="E167" s="1866"/>
      <c r="F167" s="1866"/>
      <c r="G167" s="1866"/>
      <c r="H167" s="1866"/>
      <c r="I167" s="1866"/>
      <c r="J167" s="1866"/>
      <c r="K167" s="1866"/>
      <c r="L167" s="1866"/>
      <c r="M167" s="1866"/>
      <c r="N167" s="1866"/>
      <c r="O167" s="1866"/>
      <c r="P167" s="1866"/>
      <c r="Q167" s="1866"/>
      <c r="R167" s="1866"/>
      <c r="S167" s="1866"/>
      <c r="T167" s="1866"/>
      <c r="U167" s="1866"/>
      <c r="V167" s="1866"/>
      <c r="W167" s="1866"/>
      <c r="X167" s="1866"/>
    </row>
    <row r="168" spans="1:24">
      <c r="A168" s="1866"/>
      <c r="B168" s="1866"/>
      <c r="C168" s="1866"/>
      <c r="D168" s="1866"/>
      <c r="E168" s="1866"/>
      <c r="F168" s="1866"/>
      <c r="G168" s="1866"/>
      <c r="H168" s="1866"/>
      <c r="I168" s="1866"/>
      <c r="J168" s="1866"/>
      <c r="K168" s="1866"/>
      <c r="L168" s="1866"/>
      <c r="M168" s="1866"/>
      <c r="N168" s="1866"/>
      <c r="O168" s="1866"/>
      <c r="P168" s="1866"/>
      <c r="Q168" s="1866"/>
      <c r="R168" s="1866"/>
      <c r="S168" s="1866"/>
      <c r="T168" s="1866"/>
      <c r="U168" s="1866"/>
      <c r="V168" s="1866"/>
      <c r="W168" s="1866"/>
      <c r="X168" s="1866"/>
    </row>
    <row r="169" spans="1:24">
      <c r="A169" s="1866"/>
      <c r="B169" s="1866"/>
      <c r="C169" s="1866"/>
      <c r="D169" s="1866"/>
      <c r="E169" s="1866"/>
      <c r="F169" s="1866"/>
      <c r="G169" s="1866"/>
      <c r="H169" s="1866"/>
      <c r="I169" s="1866"/>
      <c r="J169" s="1866"/>
      <c r="K169" s="1866"/>
      <c r="L169" s="1866"/>
      <c r="M169" s="1866"/>
      <c r="N169" s="1866"/>
      <c r="O169" s="1866"/>
      <c r="P169" s="1866"/>
      <c r="Q169" s="1866"/>
      <c r="R169" s="1866"/>
      <c r="S169" s="1866"/>
      <c r="T169" s="1866"/>
      <c r="U169" s="1866"/>
      <c r="V169" s="1866"/>
      <c r="W169" s="1866"/>
      <c r="X169" s="1866"/>
    </row>
    <row r="170" spans="1:24">
      <c r="A170" s="1866"/>
      <c r="B170" s="1866"/>
      <c r="C170" s="1866"/>
      <c r="D170" s="1866"/>
      <c r="E170" s="1866"/>
      <c r="F170" s="1866"/>
      <c r="G170" s="1866"/>
      <c r="H170" s="1866"/>
      <c r="I170" s="1866"/>
      <c r="J170" s="1866"/>
      <c r="K170" s="1866"/>
      <c r="L170" s="1866"/>
      <c r="M170" s="1866"/>
      <c r="N170" s="1866"/>
      <c r="O170" s="1866"/>
      <c r="P170" s="1866"/>
      <c r="Q170" s="1866"/>
      <c r="R170" s="1866"/>
      <c r="S170" s="1866"/>
      <c r="T170" s="1866"/>
      <c r="U170" s="1866"/>
      <c r="V170" s="1866"/>
      <c r="W170" s="1866"/>
      <c r="X170" s="1866"/>
    </row>
    <row r="171" spans="1:24">
      <c r="A171" s="1866"/>
      <c r="B171" s="1866"/>
      <c r="C171" s="1866"/>
      <c r="D171" s="1866"/>
      <c r="E171" s="1866"/>
      <c r="F171" s="1866"/>
      <c r="G171" s="1866"/>
      <c r="H171" s="1866"/>
      <c r="I171" s="1866"/>
      <c r="J171" s="1866"/>
      <c r="K171" s="1866"/>
      <c r="L171" s="1866"/>
      <c r="M171" s="1866"/>
      <c r="N171" s="1866"/>
      <c r="O171" s="1866"/>
      <c r="P171" s="1866"/>
      <c r="Q171" s="1866"/>
      <c r="R171" s="1866"/>
      <c r="S171" s="1866"/>
      <c r="T171" s="1866"/>
      <c r="U171" s="1866"/>
      <c r="V171" s="1866"/>
      <c r="W171" s="1866"/>
      <c r="X171" s="1866"/>
    </row>
    <row r="172" spans="1:24">
      <c r="A172" s="1866"/>
      <c r="B172" s="1866"/>
      <c r="C172" s="1866"/>
      <c r="D172" s="1866"/>
      <c r="E172" s="1866"/>
      <c r="F172" s="1866"/>
      <c r="G172" s="1866"/>
      <c r="H172" s="1866"/>
      <c r="I172" s="1866"/>
      <c r="J172" s="1866"/>
      <c r="K172" s="1866"/>
      <c r="L172" s="1866"/>
      <c r="M172" s="1866"/>
      <c r="N172" s="1866"/>
      <c r="O172" s="1866"/>
      <c r="P172" s="1866"/>
      <c r="Q172" s="1866"/>
      <c r="R172" s="1866"/>
      <c r="S172" s="1866"/>
      <c r="T172" s="1866"/>
      <c r="U172" s="1866"/>
      <c r="V172" s="1866"/>
      <c r="W172" s="1866"/>
      <c r="X172" s="1866"/>
    </row>
    <row r="173" spans="1:24">
      <c r="A173" s="1866"/>
      <c r="B173" s="1866"/>
      <c r="C173" s="1866"/>
      <c r="D173" s="1866"/>
      <c r="E173" s="1866"/>
      <c r="F173" s="1866"/>
      <c r="G173" s="1866"/>
      <c r="H173" s="1866"/>
      <c r="I173" s="1866"/>
      <c r="J173" s="1866"/>
      <c r="K173" s="1866"/>
      <c r="L173" s="1866"/>
      <c r="M173" s="1866"/>
      <c r="N173" s="1866"/>
      <c r="O173" s="1866"/>
      <c r="P173" s="1866"/>
      <c r="Q173" s="1866"/>
      <c r="R173" s="1866"/>
      <c r="S173" s="1866"/>
      <c r="T173" s="1866"/>
      <c r="U173" s="1866"/>
      <c r="V173" s="1866"/>
      <c r="W173" s="1866"/>
      <c r="X173" s="1866"/>
    </row>
    <row r="174" spans="1:24">
      <c r="A174" s="1866"/>
      <c r="B174" s="1866"/>
      <c r="C174" s="1866"/>
      <c r="D174" s="1866"/>
      <c r="E174" s="1866"/>
      <c r="F174" s="1866"/>
      <c r="G174" s="1866"/>
      <c r="H174" s="1866"/>
      <c r="I174" s="1866"/>
      <c r="J174" s="1866"/>
      <c r="K174" s="1866"/>
      <c r="L174" s="1866"/>
      <c r="M174" s="1866"/>
      <c r="N174" s="1866"/>
      <c r="O174" s="1866"/>
      <c r="P174" s="1866"/>
      <c r="Q174" s="1866"/>
      <c r="R174" s="1866"/>
      <c r="S174" s="1866"/>
      <c r="T174" s="1866"/>
      <c r="U174" s="1866"/>
      <c r="V174" s="1866"/>
      <c r="W174" s="1866"/>
      <c r="X174" s="1866"/>
    </row>
    <row r="175" spans="1:24">
      <c r="A175" s="1866"/>
      <c r="B175" s="1866"/>
      <c r="C175" s="1866"/>
      <c r="D175" s="1866"/>
      <c r="E175" s="1866"/>
      <c r="F175" s="1866"/>
      <c r="G175" s="1866"/>
      <c r="H175" s="1866"/>
      <c r="I175" s="1866"/>
      <c r="J175" s="1866"/>
      <c r="K175" s="1866"/>
      <c r="L175" s="1866"/>
      <c r="M175" s="1866"/>
      <c r="N175" s="1866"/>
      <c r="O175" s="1866"/>
      <c r="P175" s="1866"/>
      <c r="Q175" s="1866"/>
      <c r="R175" s="1866"/>
      <c r="S175" s="1866"/>
      <c r="T175" s="1866"/>
      <c r="U175" s="1866"/>
      <c r="V175" s="1866"/>
      <c r="W175" s="1866"/>
      <c r="X175" s="1866"/>
    </row>
    <row r="176" spans="1:24">
      <c r="A176" s="1866"/>
      <c r="B176" s="1866"/>
      <c r="C176" s="1866"/>
      <c r="D176" s="1866"/>
      <c r="E176" s="1866"/>
      <c r="F176" s="1866"/>
      <c r="G176" s="1866"/>
      <c r="H176" s="1866"/>
      <c r="I176" s="1866"/>
      <c r="J176" s="1866"/>
      <c r="K176" s="1866"/>
      <c r="L176" s="1866"/>
      <c r="M176" s="1866"/>
      <c r="N176" s="1866"/>
      <c r="O176" s="1866"/>
      <c r="P176" s="1866"/>
      <c r="Q176" s="1866"/>
      <c r="R176" s="1866"/>
      <c r="S176" s="1866"/>
      <c r="T176" s="1866"/>
      <c r="U176" s="1866"/>
      <c r="V176" s="1866"/>
      <c r="W176" s="1866"/>
      <c r="X176" s="1866"/>
    </row>
    <row r="177" spans="1:24">
      <c r="A177" s="1866"/>
      <c r="B177" s="1866"/>
      <c r="C177" s="1866"/>
      <c r="D177" s="1866"/>
      <c r="E177" s="1866"/>
      <c r="F177" s="1866"/>
      <c r="G177" s="1866"/>
      <c r="H177" s="1866"/>
      <c r="I177" s="1866"/>
      <c r="J177" s="1866"/>
      <c r="K177" s="1866"/>
      <c r="L177" s="1866"/>
      <c r="M177" s="1866"/>
      <c r="N177" s="1866"/>
      <c r="O177" s="1866"/>
      <c r="P177" s="1866"/>
      <c r="Q177" s="1866"/>
      <c r="R177" s="1866"/>
      <c r="S177" s="1866"/>
      <c r="T177" s="1866"/>
      <c r="U177" s="1866"/>
      <c r="V177" s="1866"/>
      <c r="W177" s="1866"/>
      <c r="X177" s="1866"/>
    </row>
    <row r="178" spans="1:24">
      <c r="A178" s="1866"/>
      <c r="B178" s="1866"/>
      <c r="C178" s="1866"/>
      <c r="D178" s="1866"/>
      <c r="E178" s="1866"/>
      <c r="F178" s="1866"/>
      <c r="G178" s="1866"/>
      <c r="H178" s="1866"/>
      <c r="I178" s="1866"/>
      <c r="J178" s="1866"/>
      <c r="K178" s="1866"/>
      <c r="L178" s="1866"/>
      <c r="M178" s="1866"/>
      <c r="N178" s="1866"/>
      <c r="O178" s="1866"/>
      <c r="P178" s="1866"/>
      <c r="Q178" s="1866"/>
      <c r="R178" s="1866"/>
      <c r="S178" s="1866"/>
      <c r="T178" s="1866"/>
      <c r="U178" s="1866"/>
      <c r="V178" s="1866"/>
      <c r="W178" s="1866"/>
      <c r="X178" s="1866"/>
    </row>
    <row r="179" spans="1:24">
      <c r="A179" s="1866"/>
      <c r="B179" s="1866"/>
      <c r="C179" s="1866"/>
      <c r="D179" s="1866"/>
      <c r="E179" s="1866"/>
      <c r="F179" s="1866"/>
      <c r="G179" s="1866"/>
      <c r="H179" s="1866"/>
      <c r="I179" s="1866"/>
      <c r="J179" s="1866"/>
      <c r="K179" s="1866"/>
      <c r="L179" s="1866"/>
      <c r="M179" s="1866"/>
      <c r="N179" s="1866"/>
      <c r="O179" s="1866"/>
      <c r="P179" s="1866"/>
      <c r="Q179" s="1866"/>
      <c r="R179" s="1866"/>
      <c r="S179" s="1866"/>
      <c r="T179" s="1866"/>
      <c r="U179" s="1866"/>
      <c r="V179" s="1866"/>
      <c r="W179" s="1866"/>
      <c r="X179" s="1866"/>
    </row>
    <row r="180" spans="1:24">
      <c r="A180" s="1866"/>
      <c r="B180" s="1866"/>
      <c r="C180" s="1866"/>
      <c r="D180" s="1866"/>
      <c r="E180" s="1866"/>
      <c r="F180" s="1866"/>
      <c r="G180" s="1866"/>
      <c r="H180" s="1866"/>
      <c r="I180" s="1866"/>
      <c r="J180" s="1866"/>
      <c r="K180" s="1866"/>
      <c r="L180" s="1866"/>
      <c r="M180" s="1866"/>
      <c r="N180" s="1866"/>
      <c r="O180" s="1866"/>
      <c r="P180" s="1866"/>
      <c r="Q180" s="1866"/>
      <c r="R180" s="1866"/>
      <c r="S180" s="1866"/>
      <c r="T180" s="1866"/>
      <c r="U180" s="1866"/>
      <c r="V180" s="1866"/>
      <c r="W180" s="1866"/>
      <c r="X180" s="1866"/>
    </row>
    <row r="181" spans="1:24">
      <c r="A181" s="1866"/>
      <c r="B181" s="1866"/>
      <c r="C181" s="1866"/>
      <c r="D181" s="1866"/>
      <c r="E181" s="1866"/>
      <c r="F181" s="1866"/>
      <c r="G181" s="1866"/>
      <c r="H181" s="1866"/>
      <c r="I181" s="1866"/>
      <c r="J181" s="1866"/>
      <c r="K181" s="1866"/>
      <c r="L181" s="1866"/>
      <c r="M181" s="1866"/>
      <c r="N181" s="1866"/>
      <c r="O181" s="1866"/>
      <c r="P181" s="1866"/>
      <c r="Q181" s="1866"/>
      <c r="R181" s="1866"/>
      <c r="S181" s="1866"/>
      <c r="T181" s="1866"/>
      <c r="U181" s="1866"/>
      <c r="V181" s="1866"/>
      <c r="W181" s="1866"/>
      <c r="X181" s="1866"/>
    </row>
    <row r="182" spans="1:24">
      <c r="A182" s="1866"/>
      <c r="B182" s="1866"/>
      <c r="C182" s="1866"/>
      <c r="D182" s="1866"/>
      <c r="E182" s="1866"/>
      <c r="F182" s="1866"/>
      <c r="G182" s="1866"/>
      <c r="H182" s="1866"/>
      <c r="I182" s="1866"/>
      <c r="J182" s="1866"/>
      <c r="K182" s="1866"/>
      <c r="L182" s="1866"/>
      <c r="M182" s="1866"/>
      <c r="N182" s="1866"/>
      <c r="O182" s="1866"/>
      <c r="P182" s="1866"/>
      <c r="Q182" s="1866"/>
      <c r="R182" s="1866"/>
      <c r="S182" s="1866"/>
      <c r="T182" s="1866"/>
      <c r="U182" s="1866"/>
      <c r="V182" s="1866"/>
      <c r="W182" s="1866"/>
      <c r="X182" s="1866"/>
    </row>
    <row r="183" spans="1:24">
      <c r="A183" s="1866"/>
      <c r="B183" s="1866"/>
      <c r="C183" s="1866"/>
      <c r="D183" s="1866"/>
      <c r="E183" s="1866"/>
      <c r="F183" s="1866"/>
      <c r="G183" s="1866"/>
      <c r="H183" s="1866"/>
      <c r="I183" s="1866"/>
      <c r="J183" s="1866"/>
      <c r="K183" s="1866"/>
      <c r="L183" s="1866"/>
      <c r="M183" s="1866"/>
      <c r="N183" s="1866"/>
      <c r="O183" s="1866"/>
      <c r="P183" s="1866"/>
      <c r="Q183" s="1866"/>
      <c r="R183" s="1866"/>
      <c r="S183" s="1866"/>
      <c r="T183" s="1866"/>
      <c r="U183" s="1866"/>
      <c r="V183" s="1866"/>
      <c r="W183" s="1866"/>
      <c r="X183" s="1866"/>
    </row>
    <row r="184" spans="1:24">
      <c r="A184" s="1866"/>
      <c r="B184" s="1866"/>
      <c r="C184" s="1866"/>
      <c r="D184" s="1866"/>
      <c r="E184" s="1866"/>
      <c r="F184" s="1866"/>
      <c r="G184" s="1866"/>
      <c r="H184" s="1866"/>
      <c r="I184" s="1866"/>
      <c r="J184" s="1866"/>
      <c r="K184" s="1866"/>
      <c r="L184" s="1866"/>
      <c r="M184" s="1866"/>
      <c r="N184" s="1866"/>
      <c r="O184" s="1866"/>
      <c r="P184" s="1866"/>
      <c r="Q184" s="1866"/>
      <c r="R184" s="1866"/>
      <c r="S184" s="1866"/>
      <c r="T184" s="1866"/>
      <c r="U184" s="1866"/>
      <c r="V184" s="1866"/>
      <c r="W184" s="1866"/>
      <c r="X184" s="1866"/>
    </row>
    <row r="185" spans="1:24">
      <c r="A185" s="1866"/>
      <c r="B185" s="1866"/>
      <c r="C185" s="1866"/>
      <c r="D185" s="1866"/>
      <c r="E185" s="1866"/>
      <c r="F185" s="1866"/>
      <c r="G185" s="1866"/>
      <c r="H185" s="1866"/>
      <c r="I185" s="1866"/>
      <c r="J185" s="1866"/>
      <c r="K185" s="1866"/>
      <c r="L185" s="1866"/>
      <c r="M185" s="1866"/>
      <c r="N185" s="1866"/>
      <c r="O185" s="1866"/>
      <c r="P185" s="1866"/>
      <c r="Q185" s="1866"/>
      <c r="R185" s="1866"/>
      <c r="S185" s="1866"/>
      <c r="T185" s="1866"/>
      <c r="U185" s="1866"/>
      <c r="V185" s="1866"/>
      <c r="W185" s="1866"/>
      <c r="X185" s="1866"/>
    </row>
    <row r="186" spans="1:24">
      <c r="A186" s="1866"/>
      <c r="B186" s="1866"/>
      <c r="C186" s="1866"/>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row>
    <row r="187" spans="1:24">
      <c r="A187" s="1866"/>
      <c r="B187" s="1866"/>
      <c r="C187" s="1866"/>
      <c r="D187" s="1866"/>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row>
    <row r="188" spans="1:24">
      <c r="A188" s="1866"/>
      <c r="B188" s="1866"/>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row>
    <row r="189" spans="1:24">
      <c r="A189" s="1866"/>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row>
    <row r="190" spans="1:24">
      <c r="A190" s="1866"/>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row>
    <row r="191" spans="1:24">
      <c r="A191" s="1866"/>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row>
    <row r="192" spans="1:24">
      <c r="A192" s="1866"/>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row>
    <row r="193" spans="1:24">
      <c r="A193" s="1866"/>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row>
    <row r="194" spans="1:24">
      <c r="A194" s="1866"/>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row>
    <row r="195" spans="1:24">
      <c r="A195" s="1866"/>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row>
    <row r="196" spans="1:24">
      <c r="A196" s="1866"/>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row>
    <row r="197" spans="1:24">
      <c r="A197" s="1866"/>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row>
    <row r="198" spans="1:24">
      <c r="A198" s="1866"/>
      <c r="B198" s="1866"/>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row>
    <row r="199" spans="1:24">
      <c r="A199" s="1866"/>
      <c r="B199" s="1866"/>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row>
    <row r="200" spans="1:24">
      <c r="A200" s="1866"/>
      <c r="B200" s="1866"/>
      <c r="C200" s="1866"/>
      <c r="D200" s="1866"/>
      <c r="E200" s="1866"/>
      <c r="F200" s="1866"/>
      <c r="G200" s="1866"/>
      <c r="H200" s="1866"/>
      <c r="I200" s="1866"/>
      <c r="J200" s="1866"/>
      <c r="K200" s="1866"/>
      <c r="L200" s="1866"/>
      <c r="M200" s="1866"/>
      <c r="N200" s="1866"/>
      <c r="O200" s="1866"/>
      <c r="P200" s="1866"/>
      <c r="Q200" s="1866"/>
      <c r="R200" s="1866"/>
      <c r="S200" s="1866"/>
      <c r="T200" s="1866"/>
      <c r="U200" s="1866"/>
      <c r="V200" s="1866"/>
      <c r="W200" s="1866"/>
      <c r="X200" s="1866"/>
    </row>
    <row r="201" spans="1:24">
      <c r="A201" s="1866"/>
      <c r="B201" s="1866"/>
      <c r="C201" s="1866"/>
      <c r="D201" s="1866"/>
      <c r="E201" s="1866"/>
      <c r="F201" s="1866"/>
      <c r="G201" s="1866"/>
      <c r="H201" s="1866"/>
      <c r="I201" s="1866"/>
      <c r="J201" s="1866"/>
      <c r="K201" s="1866"/>
      <c r="L201" s="1866"/>
      <c r="M201" s="1866"/>
      <c r="N201" s="1866"/>
      <c r="O201" s="1866"/>
      <c r="P201" s="1866"/>
      <c r="Q201" s="1866"/>
      <c r="R201" s="1866"/>
      <c r="S201" s="1866"/>
      <c r="T201" s="1866"/>
      <c r="U201" s="1866"/>
      <c r="V201" s="1866"/>
      <c r="W201" s="1866"/>
      <c r="X201" s="1866"/>
    </row>
    <row r="202" spans="1:24">
      <c r="A202" s="1866"/>
      <c r="B202" s="1866"/>
      <c r="C202" s="1866"/>
      <c r="D202" s="1866"/>
      <c r="E202" s="1866"/>
      <c r="F202" s="1866"/>
      <c r="G202" s="1866"/>
      <c r="H202" s="1866"/>
      <c r="I202" s="1866"/>
      <c r="J202" s="1866"/>
      <c r="K202" s="1866"/>
      <c r="L202" s="1866"/>
      <c r="M202" s="1866"/>
      <c r="N202" s="1866"/>
      <c r="O202" s="1866"/>
      <c r="P202" s="1866"/>
      <c r="Q202" s="1866"/>
      <c r="R202" s="1866"/>
      <c r="S202" s="1866"/>
      <c r="T202" s="1866"/>
      <c r="U202" s="1866"/>
      <c r="V202" s="1866"/>
      <c r="W202" s="1866"/>
      <c r="X202" s="1866"/>
    </row>
    <row r="203" spans="1:24">
      <c r="A203" s="1866"/>
      <c r="B203" s="1866"/>
      <c r="C203" s="1866"/>
      <c r="D203" s="1866"/>
      <c r="E203" s="1866"/>
      <c r="F203" s="1866"/>
      <c r="G203" s="1866"/>
      <c r="H203" s="1866"/>
      <c r="I203" s="1866"/>
      <c r="J203" s="1866"/>
      <c r="K203" s="1866"/>
      <c r="L203" s="1866"/>
      <c r="M203" s="1866"/>
      <c r="N203" s="1866"/>
      <c r="O203" s="1866"/>
      <c r="P203" s="1866"/>
      <c r="Q203" s="1866"/>
      <c r="R203" s="1866"/>
      <c r="S203" s="1866"/>
      <c r="T203" s="1866"/>
      <c r="U203" s="1866"/>
      <c r="V203" s="1866"/>
      <c r="W203" s="1866"/>
      <c r="X203" s="1866"/>
    </row>
    <row r="204" spans="1:24">
      <c r="A204" s="1866"/>
      <c r="B204" s="1866"/>
      <c r="C204" s="1866"/>
      <c r="D204" s="1866"/>
      <c r="E204" s="1866"/>
      <c r="F204" s="1866"/>
      <c r="G204" s="1866"/>
      <c r="H204" s="1866"/>
      <c r="I204" s="1866"/>
      <c r="J204" s="1866"/>
      <c r="K204" s="1866"/>
      <c r="L204" s="1866"/>
      <c r="M204" s="1866"/>
      <c r="N204" s="1866"/>
      <c r="O204" s="1866"/>
      <c r="P204" s="1866"/>
      <c r="Q204" s="1866"/>
      <c r="R204" s="1866"/>
      <c r="S204" s="1866"/>
      <c r="T204" s="1866"/>
      <c r="U204" s="1866"/>
      <c r="V204" s="1866"/>
      <c r="W204" s="1866"/>
      <c r="X204" s="1866"/>
    </row>
    <row r="205" spans="1:24">
      <c r="A205" s="1866"/>
      <c r="B205" s="1866"/>
      <c r="C205" s="1866"/>
      <c r="D205" s="1866"/>
      <c r="E205" s="1866"/>
      <c r="F205" s="1866"/>
      <c r="G205" s="1866"/>
      <c r="H205" s="1866"/>
      <c r="I205" s="1866"/>
      <c r="J205" s="1866"/>
      <c r="K205" s="1866"/>
      <c r="L205" s="1866"/>
      <c r="M205" s="1866"/>
      <c r="N205" s="1866"/>
      <c r="O205" s="1866"/>
      <c r="P205" s="1866"/>
      <c r="Q205" s="1866"/>
      <c r="R205" s="1866"/>
      <c r="S205" s="1866"/>
      <c r="T205" s="1866"/>
      <c r="U205" s="1866"/>
      <c r="V205" s="1866"/>
      <c r="W205" s="1866"/>
      <c r="X205" s="1866"/>
    </row>
    <row r="206" spans="1:24">
      <c r="A206" s="1866"/>
      <c r="B206" s="1866"/>
      <c r="C206" s="1866"/>
      <c r="D206" s="1866"/>
      <c r="E206" s="1866"/>
      <c r="F206" s="1866"/>
      <c r="G206" s="1866"/>
      <c r="H206" s="1866"/>
      <c r="I206" s="1866"/>
      <c r="J206" s="1866"/>
      <c r="K206" s="1866"/>
      <c r="L206" s="1866"/>
      <c r="M206" s="1866"/>
      <c r="N206" s="1866"/>
      <c r="O206" s="1866"/>
      <c r="P206" s="1866"/>
      <c r="Q206" s="1866"/>
      <c r="R206" s="1866"/>
      <c r="S206" s="1866"/>
      <c r="T206" s="1866"/>
      <c r="U206" s="1866"/>
      <c r="V206" s="1866"/>
      <c r="W206" s="1866"/>
      <c r="X206" s="1866"/>
    </row>
    <row r="207" spans="1:24">
      <c r="A207" s="1866"/>
      <c r="B207" s="1866"/>
      <c r="C207" s="1866"/>
      <c r="D207" s="1866"/>
      <c r="E207" s="1866"/>
      <c r="F207" s="1866"/>
      <c r="G207" s="1866"/>
      <c r="H207" s="1866"/>
      <c r="I207" s="1866"/>
      <c r="J207" s="1866"/>
      <c r="K207" s="1866"/>
      <c r="L207" s="1866"/>
      <c r="M207" s="1866"/>
      <c r="N207" s="1866"/>
      <c r="O207" s="1866"/>
      <c r="P207" s="1866"/>
      <c r="Q207" s="1866"/>
      <c r="R207" s="1866"/>
      <c r="S207" s="1866"/>
      <c r="T207" s="1866"/>
      <c r="U207" s="1866"/>
      <c r="V207" s="1866"/>
      <c r="W207" s="1866"/>
      <c r="X207" s="1866"/>
    </row>
    <row r="208" spans="1:24">
      <c r="A208" s="1866"/>
      <c r="B208" s="1866"/>
      <c r="C208" s="1866"/>
      <c r="D208" s="1866"/>
      <c r="E208" s="1866"/>
      <c r="F208" s="1866"/>
      <c r="G208" s="1866"/>
      <c r="H208" s="1866"/>
      <c r="I208" s="1866"/>
      <c r="J208" s="1866"/>
      <c r="K208" s="1866"/>
      <c r="L208" s="1866"/>
      <c r="M208" s="1866"/>
      <c r="N208" s="1866"/>
      <c r="O208" s="1866"/>
      <c r="P208" s="1866"/>
      <c r="Q208" s="1866"/>
      <c r="R208" s="1866"/>
      <c r="S208" s="1866"/>
      <c r="T208" s="1866"/>
      <c r="U208" s="1866"/>
      <c r="V208" s="1866"/>
      <c r="W208" s="1866"/>
      <c r="X208" s="1866"/>
    </row>
    <row r="209" spans="1:24">
      <c r="A209" s="1866"/>
      <c r="B209" s="1866"/>
      <c r="C209" s="1866"/>
      <c r="D209" s="1866"/>
      <c r="E209" s="1866"/>
      <c r="F209" s="1866"/>
      <c r="G209" s="1866"/>
      <c r="H209" s="1866"/>
      <c r="I209" s="1866"/>
      <c r="J209" s="1866"/>
      <c r="K209" s="1866"/>
      <c r="L209" s="1866"/>
      <c r="M209" s="1866"/>
      <c r="N209" s="1866"/>
      <c r="O209" s="1866"/>
      <c r="P209" s="1866"/>
      <c r="Q209" s="1866"/>
      <c r="R209" s="1866"/>
      <c r="S209" s="1866"/>
      <c r="T209" s="1866"/>
      <c r="U209" s="1866"/>
      <c r="V209" s="1866"/>
      <c r="W209" s="1866"/>
      <c r="X209" s="1866"/>
    </row>
    <row r="210" spans="1:24">
      <c r="A210" s="1866"/>
      <c r="B210" s="1866"/>
      <c r="C210" s="1866"/>
      <c r="D210" s="1866"/>
      <c r="E210" s="1866"/>
      <c r="F210" s="1866"/>
      <c r="G210" s="1866"/>
      <c r="H210" s="1866"/>
      <c r="I210" s="1866"/>
      <c r="J210" s="1866"/>
      <c r="K210" s="1866"/>
      <c r="L210" s="1866"/>
      <c r="M210" s="1866"/>
      <c r="N210" s="1866"/>
      <c r="O210" s="1866"/>
      <c r="P210" s="1866"/>
      <c r="Q210" s="1866"/>
      <c r="R210" s="1866"/>
      <c r="S210" s="1866"/>
      <c r="T210" s="1866"/>
      <c r="U210" s="1866"/>
      <c r="V210" s="1866"/>
      <c r="W210" s="1866"/>
      <c r="X210" s="1866"/>
    </row>
    <row r="211" spans="1:24">
      <c r="A211" s="1866"/>
      <c r="B211" s="1866"/>
      <c r="C211" s="1866"/>
      <c r="D211" s="1866"/>
      <c r="E211" s="1866"/>
      <c r="F211" s="1866"/>
      <c r="G211" s="1866"/>
      <c r="H211" s="1866"/>
      <c r="I211" s="1866"/>
      <c r="J211" s="1866"/>
      <c r="K211" s="1866"/>
      <c r="L211" s="1866"/>
      <c r="M211" s="1866"/>
      <c r="N211" s="1866"/>
      <c r="O211" s="1866"/>
      <c r="P211" s="1866"/>
      <c r="Q211" s="1866"/>
      <c r="R211" s="1866"/>
      <c r="S211" s="1866"/>
      <c r="T211" s="1866"/>
      <c r="U211" s="1866"/>
      <c r="V211" s="1866"/>
      <c r="W211" s="1866"/>
      <c r="X211" s="1866"/>
    </row>
    <row r="212" spans="1:24">
      <c r="A212" s="1866"/>
      <c r="B212" s="1866"/>
      <c r="C212" s="1866"/>
      <c r="D212" s="1866"/>
      <c r="E212" s="1866"/>
      <c r="F212" s="1866"/>
      <c r="G212" s="1866"/>
      <c r="H212" s="1866"/>
      <c r="I212" s="1866"/>
      <c r="J212" s="1866"/>
      <c r="K212" s="1866"/>
      <c r="L212" s="1866"/>
      <c r="M212" s="1866"/>
      <c r="N212" s="1866"/>
      <c r="O212" s="1866"/>
      <c r="P212" s="1866"/>
      <c r="Q212" s="1866"/>
      <c r="R212" s="1866"/>
      <c r="S212" s="1866"/>
      <c r="T212" s="1866"/>
      <c r="U212" s="1866"/>
      <c r="V212" s="1866"/>
      <c r="W212" s="1866"/>
      <c r="X212" s="1866"/>
    </row>
    <row r="213" spans="1:24">
      <c r="A213" s="1866"/>
      <c r="B213" s="1866"/>
      <c r="C213" s="1866"/>
      <c r="D213" s="1866"/>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row>
    <row r="214" spans="1:24">
      <c r="A214" s="1866"/>
      <c r="B214" s="1866"/>
      <c r="C214" s="1866"/>
      <c r="D214" s="1866"/>
      <c r="E214" s="1866"/>
      <c r="F214" s="1866"/>
      <c r="G214" s="1866"/>
      <c r="H214" s="1866"/>
      <c r="I214" s="1866"/>
      <c r="J214" s="1866"/>
      <c r="K214" s="1866"/>
      <c r="L214" s="1866"/>
      <c r="M214" s="1866"/>
      <c r="N214" s="1866"/>
      <c r="O214" s="1866"/>
      <c r="P214" s="1866"/>
      <c r="Q214" s="1866"/>
      <c r="R214" s="1866"/>
      <c r="S214" s="1866"/>
      <c r="T214" s="1866"/>
      <c r="U214" s="1866"/>
      <c r="V214" s="1866"/>
      <c r="W214" s="1866"/>
      <c r="X214" s="1866"/>
    </row>
    <row r="215" spans="1:24">
      <c r="A215" s="1866"/>
      <c r="B215" s="1866"/>
      <c r="C215" s="1866"/>
      <c r="D215" s="1866"/>
      <c r="E215" s="1866"/>
      <c r="F215" s="1866"/>
      <c r="G215" s="1866"/>
      <c r="H215" s="1866"/>
      <c r="I215" s="1866"/>
      <c r="J215" s="1866"/>
      <c r="K215" s="1866"/>
      <c r="L215" s="1866"/>
      <c r="M215" s="1866"/>
      <c r="N215" s="1866"/>
      <c r="O215" s="1866"/>
      <c r="P215" s="1866"/>
      <c r="Q215" s="1866"/>
      <c r="R215" s="1866"/>
      <c r="S215" s="1866"/>
      <c r="T215" s="1866"/>
      <c r="U215" s="1866"/>
      <c r="V215" s="1866"/>
      <c r="W215" s="1866"/>
      <c r="X215" s="1866"/>
    </row>
    <row r="216" spans="1:24">
      <c r="A216" s="1866"/>
      <c r="B216" s="1866"/>
      <c r="C216" s="1866"/>
      <c r="D216" s="1866"/>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row>
    <row r="217" spans="1:24">
      <c r="A217" s="1866"/>
      <c r="B217" s="1866"/>
      <c r="C217" s="1866"/>
      <c r="D217" s="1866"/>
      <c r="E217" s="1866"/>
      <c r="F217" s="1866"/>
      <c r="G217" s="1866"/>
      <c r="H217" s="1866"/>
      <c r="I217" s="1866"/>
      <c r="J217" s="1866"/>
      <c r="K217" s="1866"/>
      <c r="L217" s="1866"/>
      <c r="M217" s="1866"/>
      <c r="N217" s="1866"/>
      <c r="O217" s="1866"/>
      <c r="P217" s="1866"/>
      <c r="Q217" s="1866"/>
      <c r="R217" s="1866"/>
      <c r="S217" s="1866"/>
      <c r="T217" s="1866"/>
      <c r="U217" s="1866"/>
      <c r="V217" s="1866"/>
      <c r="W217" s="1866"/>
      <c r="X217" s="1866"/>
    </row>
    <row r="218" spans="1:24">
      <c r="A218" s="1866"/>
      <c r="B218" s="1866"/>
      <c r="C218" s="1866"/>
      <c r="D218" s="1866"/>
      <c r="E218" s="1866"/>
      <c r="F218" s="1866"/>
      <c r="G218" s="1866"/>
      <c r="H218" s="1866"/>
      <c r="I218" s="1866"/>
      <c r="J218" s="1866"/>
      <c r="K218" s="1866"/>
      <c r="L218" s="1866"/>
      <c r="M218" s="1866"/>
      <c r="N218" s="1866"/>
      <c r="O218" s="1866"/>
      <c r="P218" s="1866"/>
      <c r="Q218" s="1866"/>
      <c r="R218" s="1866"/>
      <c r="S218" s="1866"/>
      <c r="T218" s="1866"/>
      <c r="U218" s="1866"/>
      <c r="V218" s="1866"/>
      <c r="W218" s="1866"/>
      <c r="X218" s="1866"/>
    </row>
    <row r="219" spans="1:24">
      <c r="A219" s="1866"/>
      <c r="B219" s="1866"/>
      <c r="C219" s="1866"/>
      <c r="D219" s="1866"/>
      <c r="E219" s="1866"/>
      <c r="F219" s="1866"/>
      <c r="G219" s="1866"/>
      <c r="H219" s="1866"/>
      <c r="I219" s="1866"/>
      <c r="J219" s="1866"/>
      <c r="K219" s="1866"/>
      <c r="L219" s="1866"/>
      <c r="M219" s="1866"/>
      <c r="N219" s="1866"/>
      <c r="O219" s="1866"/>
      <c r="P219" s="1866"/>
      <c r="Q219" s="1866"/>
      <c r="R219" s="1866"/>
      <c r="S219" s="1866"/>
      <c r="T219" s="1866"/>
      <c r="U219" s="1866"/>
      <c r="V219" s="1866"/>
      <c r="W219" s="1866"/>
      <c r="X219" s="1866"/>
    </row>
    <row r="220" spans="1:24">
      <c r="A220" s="1866"/>
      <c r="B220" s="1866"/>
      <c r="C220" s="1866"/>
      <c r="D220" s="1866"/>
      <c r="E220" s="1866"/>
      <c r="F220" s="1866"/>
      <c r="G220" s="1866"/>
      <c r="H220" s="1866"/>
      <c r="I220" s="1866"/>
      <c r="J220" s="1866"/>
      <c r="K220" s="1866"/>
      <c r="L220" s="1866"/>
      <c r="M220" s="1866"/>
      <c r="N220" s="1866"/>
      <c r="O220" s="1866"/>
      <c r="P220" s="1866"/>
      <c r="Q220" s="1866"/>
      <c r="R220" s="1866"/>
      <c r="S220" s="1866"/>
      <c r="T220" s="1866"/>
      <c r="U220" s="1866"/>
      <c r="V220" s="1866"/>
      <c r="W220" s="1866"/>
      <c r="X220" s="1866"/>
    </row>
    <row r="221" spans="1:24">
      <c r="A221" s="1866"/>
      <c r="B221" s="1866"/>
      <c r="C221" s="1866"/>
      <c r="D221" s="1866"/>
      <c r="E221" s="1866"/>
      <c r="F221" s="1866"/>
      <c r="G221" s="1866"/>
      <c r="H221" s="1866"/>
      <c r="I221" s="1866"/>
      <c r="J221" s="1866"/>
      <c r="K221" s="1866"/>
      <c r="L221" s="1866"/>
      <c r="M221" s="1866"/>
      <c r="N221" s="1866"/>
      <c r="O221" s="1866"/>
      <c r="P221" s="1866"/>
      <c r="Q221" s="1866"/>
      <c r="R221" s="1866"/>
      <c r="S221" s="1866"/>
      <c r="T221" s="1866"/>
      <c r="U221" s="1866"/>
      <c r="V221" s="1866"/>
      <c r="W221" s="1866"/>
      <c r="X221" s="1866"/>
    </row>
    <row r="222" spans="1:24">
      <c r="A222" s="1866"/>
      <c r="B222" s="1866"/>
      <c r="C222" s="1866"/>
      <c r="D222" s="1866"/>
      <c r="E222" s="1866"/>
      <c r="F222" s="1866"/>
      <c r="G222" s="1866"/>
      <c r="H222" s="1866"/>
      <c r="I222" s="1866"/>
      <c r="J222" s="1866"/>
      <c r="K222" s="1866"/>
      <c r="L222" s="1866"/>
      <c r="M222" s="1866"/>
      <c r="N222" s="1866"/>
      <c r="O222" s="1866"/>
      <c r="P222" s="1866"/>
      <c r="Q222" s="1866"/>
      <c r="R222" s="1866"/>
      <c r="S222" s="1866"/>
      <c r="T222" s="1866"/>
      <c r="U222" s="1866"/>
      <c r="V222" s="1866"/>
      <c r="W222" s="1866"/>
      <c r="X222" s="1866"/>
    </row>
    <row r="223" spans="1:24">
      <c r="A223" s="1866"/>
      <c r="B223" s="1866"/>
      <c r="C223" s="1866"/>
      <c r="D223" s="1866"/>
      <c r="E223" s="1866"/>
      <c r="F223" s="1866"/>
      <c r="G223" s="1866"/>
      <c r="H223" s="1866"/>
      <c r="I223" s="1866"/>
      <c r="J223" s="1866"/>
      <c r="K223" s="1866"/>
      <c r="L223" s="1866"/>
      <c r="M223" s="1866"/>
      <c r="N223" s="1866"/>
      <c r="O223" s="1866"/>
      <c r="P223" s="1866"/>
      <c r="Q223" s="1866"/>
      <c r="R223" s="1866"/>
      <c r="S223" s="1866"/>
      <c r="T223" s="1866"/>
      <c r="U223" s="1866"/>
      <c r="V223" s="1866"/>
      <c r="W223" s="1866"/>
      <c r="X223" s="1866"/>
    </row>
    <row r="224" spans="1:24">
      <c r="A224" s="1866"/>
      <c r="B224" s="1866"/>
      <c r="C224" s="1866"/>
      <c r="D224" s="1866"/>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row>
    <row r="225" spans="1:24">
      <c r="A225" s="1866"/>
      <c r="B225" s="1866"/>
      <c r="C225" s="1866"/>
      <c r="D225" s="1866"/>
      <c r="E225" s="1866"/>
      <c r="F225" s="1866"/>
      <c r="G225" s="1866"/>
      <c r="H225" s="1866"/>
      <c r="I225" s="1866"/>
      <c r="J225" s="1866"/>
      <c r="K225" s="1866"/>
      <c r="L225" s="1866"/>
      <c r="M225" s="1866"/>
      <c r="N225" s="1866"/>
      <c r="O225" s="1866"/>
      <c r="P225" s="1866"/>
      <c r="Q225" s="1866"/>
      <c r="R225" s="1866"/>
      <c r="S225" s="1866"/>
      <c r="T225" s="1866"/>
      <c r="U225" s="1866"/>
      <c r="V225" s="1866"/>
      <c r="W225" s="1866"/>
      <c r="X225" s="1866"/>
    </row>
    <row r="226" spans="1:24">
      <c r="A226" s="1866"/>
      <c r="B226" s="1866"/>
      <c r="C226" s="1866"/>
      <c r="D226" s="1866"/>
      <c r="E226" s="1866"/>
      <c r="F226" s="1866"/>
      <c r="G226" s="1866"/>
      <c r="H226" s="1866"/>
      <c r="I226" s="1866"/>
      <c r="J226" s="1866"/>
      <c r="K226" s="1866"/>
      <c r="L226" s="1866"/>
      <c r="M226" s="1866"/>
      <c r="N226" s="1866"/>
      <c r="O226" s="1866"/>
      <c r="P226" s="1866"/>
      <c r="Q226" s="1866"/>
      <c r="R226" s="1866"/>
      <c r="S226" s="1866"/>
      <c r="T226" s="1866"/>
      <c r="U226" s="1866"/>
      <c r="V226" s="1866"/>
      <c r="W226" s="1866"/>
      <c r="X226" s="1866"/>
    </row>
    <row r="227" spans="1:24">
      <c r="A227" s="1866"/>
      <c r="B227" s="1866"/>
      <c r="C227" s="1866"/>
      <c r="D227" s="1866"/>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row>
    <row r="228" spans="1:24">
      <c r="A228" s="1866"/>
      <c r="B228" s="1866"/>
      <c r="C228" s="1866"/>
      <c r="D228" s="1866"/>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row>
    <row r="229" spans="1:24">
      <c r="A229" s="1866"/>
      <c r="B229" s="1866"/>
      <c r="C229" s="1866"/>
      <c r="D229" s="1866"/>
      <c r="E229" s="1866"/>
      <c r="F229" s="1866"/>
      <c r="G229" s="1866"/>
      <c r="H229" s="1866"/>
      <c r="I229" s="1866"/>
      <c r="J229" s="1866"/>
      <c r="K229" s="1866"/>
      <c r="L229" s="1866"/>
      <c r="M229" s="1866"/>
      <c r="N229" s="1866"/>
      <c r="O229" s="1866"/>
      <c r="P229" s="1866"/>
      <c r="Q229" s="1866"/>
      <c r="R229" s="1866"/>
      <c r="S229" s="1866"/>
      <c r="T229" s="1866"/>
      <c r="U229" s="1866"/>
      <c r="V229" s="1866"/>
      <c r="W229" s="1866"/>
      <c r="X229" s="1866"/>
    </row>
    <row r="230" spans="1:24">
      <c r="A230" s="1866"/>
      <c r="B230" s="1866"/>
      <c r="C230" s="1866"/>
      <c r="D230" s="1866"/>
      <c r="E230" s="1866"/>
      <c r="F230" s="1866"/>
      <c r="G230" s="1866"/>
      <c r="H230" s="1866"/>
      <c r="I230" s="1866"/>
      <c r="J230" s="1866"/>
      <c r="K230" s="1866"/>
      <c r="L230" s="1866"/>
      <c r="M230" s="1866"/>
      <c r="N230" s="1866"/>
      <c r="O230" s="1866"/>
      <c r="P230" s="1866"/>
      <c r="Q230" s="1866"/>
      <c r="R230" s="1866"/>
      <c r="S230" s="1866"/>
      <c r="T230" s="1866"/>
      <c r="U230" s="1866"/>
      <c r="V230" s="1866"/>
      <c r="W230" s="1866"/>
      <c r="X230" s="1866"/>
    </row>
    <row r="231" spans="1:24">
      <c r="A231" s="1866"/>
      <c r="B231" s="1866"/>
      <c r="C231" s="1866"/>
      <c r="D231" s="1866"/>
      <c r="E231" s="1866"/>
      <c r="F231" s="1866"/>
      <c r="G231" s="1866"/>
      <c r="H231" s="1866"/>
      <c r="I231" s="1866"/>
      <c r="J231" s="1866"/>
      <c r="K231" s="1866"/>
      <c r="L231" s="1866"/>
      <c r="M231" s="1866"/>
      <c r="N231" s="1866"/>
      <c r="O231" s="1866"/>
      <c r="P231" s="1866"/>
      <c r="Q231" s="1866"/>
      <c r="R231" s="1866"/>
      <c r="S231" s="1866"/>
      <c r="T231" s="1866"/>
      <c r="U231" s="1866"/>
      <c r="V231" s="1866"/>
      <c r="W231" s="1866"/>
      <c r="X231" s="1866"/>
    </row>
    <row r="232" spans="1:24">
      <c r="A232" s="1866"/>
      <c r="B232" s="1866"/>
      <c r="C232" s="1866"/>
      <c r="D232" s="1866"/>
      <c r="E232" s="1866"/>
      <c r="F232" s="1866"/>
      <c r="G232" s="1866"/>
      <c r="H232" s="1866"/>
      <c r="I232" s="1866"/>
      <c r="J232" s="1866"/>
      <c r="K232" s="1866"/>
      <c r="L232" s="1866"/>
      <c r="M232" s="1866"/>
      <c r="N232" s="1866"/>
      <c r="O232" s="1866"/>
      <c r="P232" s="1866"/>
      <c r="Q232" s="1866"/>
      <c r="R232" s="1866"/>
      <c r="S232" s="1866"/>
      <c r="T232" s="1866"/>
      <c r="U232" s="1866"/>
      <c r="V232" s="1866"/>
      <c r="W232" s="1866"/>
      <c r="X232" s="1866"/>
    </row>
    <row r="233" spans="1:24">
      <c r="A233" s="1866"/>
      <c r="B233" s="1866"/>
      <c r="C233" s="1866"/>
      <c r="D233" s="1866"/>
      <c r="E233" s="1866"/>
      <c r="F233" s="1866"/>
      <c r="G233" s="1866"/>
      <c r="H233" s="1866"/>
      <c r="I233" s="1866"/>
      <c r="J233" s="1866"/>
      <c r="K233" s="1866"/>
      <c r="L233" s="1866"/>
      <c r="M233" s="1866"/>
      <c r="N233" s="1866"/>
      <c r="O233" s="1866"/>
      <c r="P233" s="1866"/>
      <c r="Q233" s="1866"/>
      <c r="R233" s="1866"/>
      <c r="S233" s="1866"/>
      <c r="T233" s="1866"/>
      <c r="U233" s="1866"/>
      <c r="V233" s="1866"/>
      <c r="W233" s="1866"/>
      <c r="X233" s="1866"/>
    </row>
    <row r="234" spans="1:24">
      <c r="A234" s="1866"/>
      <c r="B234" s="1866"/>
      <c r="C234" s="1866"/>
      <c r="D234" s="1866"/>
      <c r="E234" s="1866"/>
      <c r="F234" s="1866"/>
      <c r="G234" s="1866"/>
      <c r="H234" s="1866"/>
      <c r="I234" s="1866"/>
      <c r="J234" s="1866"/>
      <c r="K234" s="1866"/>
      <c r="L234" s="1866"/>
      <c r="M234" s="1866"/>
      <c r="N234" s="1866"/>
      <c r="O234" s="1866"/>
      <c r="P234" s="1866"/>
      <c r="Q234" s="1866"/>
      <c r="R234" s="1866"/>
      <c r="S234" s="1866"/>
      <c r="T234" s="1866"/>
      <c r="U234" s="1866"/>
      <c r="V234" s="1866"/>
      <c r="W234" s="1866"/>
      <c r="X234" s="1866"/>
    </row>
    <row r="235" spans="1:24">
      <c r="A235" s="1866"/>
      <c r="B235" s="1866"/>
      <c r="C235" s="1866"/>
      <c r="D235" s="1866"/>
      <c r="E235" s="1866"/>
      <c r="F235" s="1866"/>
      <c r="G235" s="1866"/>
      <c r="H235" s="1866"/>
      <c r="I235" s="1866"/>
      <c r="J235" s="1866"/>
      <c r="K235" s="1866"/>
      <c r="L235" s="1866"/>
      <c r="M235" s="1866"/>
      <c r="N235" s="1866"/>
      <c r="O235" s="1866"/>
      <c r="P235" s="1866"/>
      <c r="Q235" s="1866"/>
      <c r="R235" s="1866"/>
      <c r="S235" s="1866"/>
      <c r="T235" s="1866"/>
      <c r="U235" s="1866"/>
      <c r="V235" s="1866"/>
      <c r="W235" s="1866"/>
      <c r="X235" s="1866"/>
    </row>
    <row r="236" spans="1:24">
      <c r="A236" s="1866"/>
      <c r="B236" s="1866"/>
      <c r="C236" s="1866"/>
      <c r="D236" s="1866"/>
      <c r="E236" s="1866"/>
      <c r="F236" s="1866"/>
      <c r="G236" s="1866"/>
      <c r="H236" s="1866"/>
      <c r="I236" s="1866"/>
      <c r="J236" s="1866"/>
      <c r="K236" s="1866"/>
      <c r="L236" s="1866"/>
      <c r="M236" s="1866"/>
      <c r="N236" s="1866"/>
      <c r="O236" s="1866"/>
      <c r="P236" s="1866"/>
      <c r="Q236" s="1866"/>
      <c r="R236" s="1866"/>
      <c r="S236" s="1866"/>
      <c r="T236" s="1866"/>
      <c r="U236" s="1866"/>
      <c r="V236" s="1866"/>
      <c r="W236" s="1866"/>
      <c r="X236" s="1866"/>
    </row>
    <row r="237" spans="1:24">
      <c r="A237" s="1866"/>
      <c r="B237" s="1866"/>
      <c r="C237" s="1866"/>
      <c r="D237" s="1866"/>
      <c r="E237" s="1866"/>
      <c r="F237" s="1866"/>
      <c r="G237" s="1866"/>
      <c r="H237" s="1866"/>
      <c r="I237" s="1866"/>
      <c r="J237" s="1866"/>
      <c r="K237" s="1866"/>
      <c r="L237" s="1866"/>
      <c r="M237" s="1866"/>
      <c r="N237" s="1866"/>
      <c r="O237" s="1866"/>
      <c r="P237" s="1866"/>
      <c r="Q237" s="1866"/>
      <c r="R237" s="1866"/>
      <c r="S237" s="1866"/>
      <c r="T237" s="1866"/>
      <c r="U237" s="1866"/>
      <c r="V237" s="1866"/>
      <c r="W237" s="1866"/>
      <c r="X237" s="1866"/>
    </row>
    <row r="238" spans="1:24">
      <c r="A238" s="1866"/>
      <c r="B238" s="1866"/>
      <c r="C238" s="1866"/>
      <c r="D238" s="1866"/>
      <c r="E238" s="1866"/>
      <c r="F238" s="1866"/>
      <c r="G238" s="1866"/>
      <c r="H238" s="1866"/>
      <c r="I238" s="1866"/>
      <c r="J238" s="1866"/>
      <c r="K238" s="1866"/>
      <c r="L238" s="1866"/>
      <c r="M238" s="1866"/>
      <c r="N238" s="1866"/>
      <c r="O238" s="1866"/>
      <c r="P238" s="1866"/>
      <c r="Q238" s="1866"/>
      <c r="R238" s="1866"/>
      <c r="S238" s="1866"/>
      <c r="T238" s="1866"/>
      <c r="U238" s="1866"/>
      <c r="V238" s="1866"/>
      <c r="W238" s="1866"/>
      <c r="X238" s="1866"/>
    </row>
    <row r="239" spans="1:24">
      <c r="A239" s="1866"/>
      <c r="B239" s="1866"/>
      <c r="C239" s="1866"/>
      <c r="D239" s="1866"/>
      <c r="E239" s="1866"/>
      <c r="F239" s="1866"/>
      <c r="G239" s="1866"/>
      <c r="H239" s="1866"/>
      <c r="I239" s="1866"/>
      <c r="J239" s="1866"/>
      <c r="K239" s="1866"/>
      <c r="L239" s="1866"/>
      <c r="M239" s="1866"/>
      <c r="N239" s="1866"/>
      <c r="O239" s="1866"/>
      <c r="P239" s="1866"/>
      <c r="Q239" s="1866"/>
      <c r="R239" s="1866"/>
      <c r="S239" s="1866"/>
      <c r="T239" s="1866"/>
      <c r="U239" s="1866"/>
      <c r="V239" s="1866"/>
      <c r="W239" s="1866"/>
      <c r="X239" s="1866"/>
    </row>
    <row r="240" spans="1:24">
      <c r="A240" s="1866"/>
      <c r="B240" s="1866"/>
      <c r="C240" s="1866"/>
      <c r="D240" s="1866"/>
      <c r="E240" s="1866"/>
      <c r="F240" s="1866"/>
      <c r="G240" s="1866"/>
      <c r="H240" s="1866"/>
      <c r="I240" s="1866"/>
      <c r="J240" s="1866"/>
      <c r="K240" s="1866"/>
      <c r="L240" s="1866"/>
      <c r="M240" s="1866"/>
      <c r="N240" s="1866"/>
      <c r="O240" s="1866"/>
      <c r="P240" s="1866"/>
      <c r="Q240" s="1866"/>
      <c r="R240" s="1866"/>
      <c r="S240" s="1866"/>
      <c r="T240" s="1866"/>
      <c r="U240" s="1866"/>
      <c r="V240" s="1866"/>
      <c r="W240" s="1866"/>
      <c r="X240" s="1866"/>
    </row>
    <row r="241" spans="1:24">
      <c r="A241" s="1866"/>
      <c r="B241" s="1866"/>
      <c r="C241" s="1866"/>
      <c r="D241" s="1866"/>
      <c r="E241" s="1866"/>
      <c r="F241" s="1866"/>
      <c r="G241" s="1866"/>
      <c r="H241" s="1866"/>
      <c r="I241" s="1866"/>
      <c r="J241" s="1866"/>
      <c r="K241" s="1866"/>
      <c r="L241" s="1866"/>
      <c r="M241" s="1866"/>
      <c r="N241" s="1866"/>
      <c r="O241" s="1866"/>
      <c r="P241" s="1866"/>
      <c r="Q241" s="1866"/>
      <c r="R241" s="1866"/>
      <c r="S241" s="1866"/>
      <c r="T241" s="1866"/>
      <c r="U241" s="1866"/>
      <c r="V241" s="1866"/>
      <c r="W241" s="1866"/>
      <c r="X241" s="1866"/>
    </row>
    <row r="242" spans="1:24">
      <c r="A242" s="1866"/>
      <c r="B242" s="1866"/>
      <c r="C242" s="1866"/>
      <c r="D242" s="1866"/>
      <c r="E242" s="1866"/>
      <c r="F242" s="1866"/>
      <c r="G242" s="1866"/>
      <c r="H242" s="1866"/>
      <c r="I242" s="1866"/>
      <c r="J242" s="1866"/>
      <c r="K242" s="1866"/>
      <c r="L242" s="1866"/>
      <c r="M242" s="1866"/>
      <c r="N242" s="1866"/>
      <c r="O242" s="1866"/>
      <c r="P242" s="1866"/>
      <c r="Q242" s="1866"/>
      <c r="R242" s="1866"/>
      <c r="S242" s="1866"/>
      <c r="T242" s="1866"/>
      <c r="U242" s="1866"/>
      <c r="V242" s="1866"/>
      <c r="W242" s="1866"/>
      <c r="X242" s="1866"/>
    </row>
    <row r="243" spans="1:24">
      <c r="A243" s="1866"/>
      <c r="B243" s="1866"/>
      <c r="C243" s="1866"/>
      <c r="D243" s="1866"/>
      <c r="E243" s="1866"/>
      <c r="F243" s="1866"/>
      <c r="G243" s="1866"/>
      <c r="H243" s="1866"/>
      <c r="I243" s="1866"/>
      <c r="J243" s="1866"/>
      <c r="K243" s="1866"/>
      <c r="L243" s="1866"/>
      <c r="M243" s="1866"/>
      <c r="N243" s="1866"/>
      <c r="O243" s="1866"/>
      <c r="P243" s="1866"/>
      <c r="Q243" s="1866"/>
      <c r="R243" s="1866"/>
      <c r="S243" s="1866"/>
      <c r="T243" s="1866"/>
      <c r="U243" s="1866"/>
      <c r="V243" s="1866"/>
      <c r="W243" s="1866"/>
      <c r="X243" s="1866"/>
    </row>
    <row r="244" spans="1:24">
      <c r="A244" s="1866"/>
      <c r="B244" s="1866"/>
      <c r="C244" s="1866"/>
      <c r="D244" s="1866"/>
      <c r="E244" s="1866"/>
      <c r="F244" s="1866"/>
      <c r="G244" s="1866"/>
      <c r="H244" s="1866"/>
      <c r="I244" s="1866"/>
      <c r="J244" s="1866"/>
      <c r="K244" s="1866"/>
      <c r="L244" s="1866"/>
      <c r="M244" s="1866"/>
      <c r="N244" s="1866"/>
      <c r="O244" s="1866"/>
      <c r="P244" s="1866"/>
      <c r="Q244" s="1866"/>
      <c r="R244" s="1866"/>
      <c r="S244" s="1866"/>
      <c r="T244" s="1866"/>
      <c r="U244" s="1866"/>
      <c r="V244" s="1866"/>
      <c r="W244" s="1866"/>
      <c r="X244" s="1866"/>
    </row>
    <row r="245" spans="1:24">
      <c r="A245" s="1866"/>
      <c r="B245" s="1866"/>
      <c r="C245" s="1866"/>
      <c r="D245" s="1866"/>
      <c r="E245" s="1866"/>
      <c r="F245" s="1866"/>
      <c r="G245" s="1866"/>
      <c r="H245" s="1866"/>
      <c r="I245" s="1866"/>
      <c r="J245" s="1866"/>
      <c r="K245" s="1866"/>
      <c r="L245" s="1866"/>
      <c r="M245" s="1866"/>
      <c r="N245" s="1866"/>
      <c r="O245" s="1866"/>
      <c r="P245" s="1866"/>
      <c r="Q245" s="1866"/>
      <c r="R245" s="1866"/>
      <c r="S245" s="1866"/>
      <c r="T245" s="1866"/>
      <c r="U245" s="1866"/>
      <c r="V245" s="1866"/>
      <c r="W245" s="1866"/>
      <c r="X245" s="1866"/>
    </row>
    <row r="246" spans="1:24">
      <c r="A246" s="1866"/>
      <c r="B246" s="1866"/>
      <c r="C246" s="1866"/>
      <c r="D246" s="1866"/>
      <c r="E246" s="1866"/>
      <c r="F246" s="1866"/>
      <c r="G246" s="1866"/>
      <c r="H246" s="1866"/>
      <c r="I246" s="1866"/>
      <c r="J246" s="1866"/>
      <c r="K246" s="1866"/>
      <c r="L246" s="1866"/>
      <c r="M246" s="1866"/>
      <c r="N246" s="1866"/>
      <c r="O246" s="1866"/>
      <c r="P246" s="1866"/>
      <c r="Q246" s="1866"/>
      <c r="R246" s="1866"/>
      <c r="S246" s="1866"/>
      <c r="T246" s="1866"/>
      <c r="U246" s="1866"/>
      <c r="V246" s="1866"/>
      <c r="W246" s="1866"/>
      <c r="X246" s="1866"/>
    </row>
    <row r="247" spans="1:24">
      <c r="A247" s="1866"/>
      <c r="B247" s="1866"/>
      <c r="C247" s="1866"/>
      <c r="D247" s="1866"/>
      <c r="E247" s="1866"/>
      <c r="F247" s="1866"/>
      <c r="G247" s="1866"/>
      <c r="H247" s="1866"/>
      <c r="I247" s="1866"/>
      <c r="J247" s="1866"/>
      <c r="K247" s="1866"/>
      <c r="L247" s="1866"/>
      <c r="M247" s="1866"/>
      <c r="N247" s="1866"/>
      <c r="O247" s="1866"/>
      <c r="P247" s="1866"/>
      <c r="Q247" s="1866"/>
      <c r="R247" s="1866"/>
      <c r="S247" s="1866"/>
      <c r="T247" s="1866"/>
      <c r="U247" s="1866"/>
      <c r="V247" s="1866"/>
      <c r="W247" s="1866"/>
      <c r="X247" s="1866"/>
    </row>
    <row r="248" spans="1:24">
      <c r="A248" s="1866"/>
      <c r="B248" s="1866"/>
      <c r="C248" s="1866"/>
      <c r="D248" s="1866"/>
      <c r="E248" s="1866"/>
      <c r="F248" s="1866"/>
      <c r="G248" s="1866"/>
      <c r="H248" s="1866"/>
      <c r="I248" s="1866"/>
      <c r="J248" s="1866"/>
      <c r="K248" s="1866"/>
      <c r="L248" s="1866"/>
      <c r="M248" s="1866"/>
      <c r="N248" s="1866"/>
      <c r="O248" s="1866"/>
      <c r="P248" s="1866"/>
      <c r="Q248" s="1866"/>
      <c r="R248" s="1866"/>
      <c r="S248" s="1866"/>
      <c r="T248" s="1866"/>
      <c r="U248" s="1866"/>
      <c r="V248" s="1866"/>
      <c r="W248" s="1866"/>
      <c r="X248" s="1866"/>
    </row>
    <row r="249" spans="1:24">
      <c r="A249" s="1866"/>
      <c r="B249" s="1866"/>
      <c r="C249" s="1866"/>
      <c r="D249" s="1866"/>
      <c r="E249" s="1866"/>
      <c r="F249" s="1866"/>
      <c r="G249" s="1866"/>
      <c r="H249" s="1866"/>
      <c r="I249" s="1866"/>
      <c r="J249" s="1866"/>
      <c r="K249" s="1866"/>
      <c r="L249" s="1866"/>
      <c r="M249" s="1866"/>
      <c r="N249" s="1866"/>
      <c r="O249" s="1866"/>
      <c r="P249" s="1866"/>
      <c r="Q249" s="1866"/>
      <c r="R249" s="1866"/>
      <c r="S249" s="1866"/>
      <c r="T249" s="1866"/>
      <c r="U249" s="1866"/>
      <c r="V249" s="1866"/>
      <c r="W249" s="1866"/>
      <c r="X249" s="1866"/>
    </row>
    <row r="250" spans="1:24">
      <c r="A250" s="1866"/>
      <c r="B250" s="1866"/>
      <c r="C250" s="1866"/>
      <c r="D250" s="1866"/>
      <c r="E250" s="1866"/>
      <c r="F250" s="1866"/>
      <c r="G250" s="1866"/>
      <c r="H250" s="1866"/>
      <c r="I250" s="1866"/>
      <c r="J250" s="1866"/>
      <c r="K250" s="1866"/>
      <c r="L250" s="1866"/>
      <c r="M250" s="1866"/>
      <c r="N250" s="1866"/>
      <c r="O250" s="1866"/>
      <c r="P250" s="1866"/>
      <c r="Q250" s="1866"/>
      <c r="R250" s="1866"/>
      <c r="S250" s="1866"/>
      <c r="T250" s="1866"/>
      <c r="U250" s="1866"/>
      <c r="V250" s="1866"/>
      <c r="W250" s="1866"/>
      <c r="X250" s="1866"/>
    </row>
    <row r="251" spans="1:24">
      <c r="A251" s="1866"/>
      <c r="B251" s="1866"/>
      <c r="C251" s="1866"/>
      <c r="D251" s="1866"/>
      <c r="E251" s="1866"/>
      <c r="F251" s="1866"/>
      <c r="G251" s="1866"/>
      <c r="H251" s="1866"/>
      <c r="I251" s="1866"/>
      <c r="J251" s="1866"/>
      <c r="K251" s="1866"/>
      <c r="L251" s="1866"/>
      <c r="M251" s="1866"/>
      <c r="N251" s="1866"/>
      <c r="O251" s="1866"/>
      <c r="P251" s="1866"/>
      <c r="Q251" s="1866"/>
      <c r="R251" s="1866"/>
      <c r="S251" s="1866"/>
      <c r="T251" s="1866"/>
      <c r="U251" s="1866"/>
      <c r="V251" s="1866"/>
      <c r="W251" s="1866"/>
      <c r="X251" s="1866"/>
    </row>
    <row r="252" spans="1:24">
      <c r="A252" s="1866"/>
      <c r="B252" s="1866"/>
      <c r="C252" s="1866"/>
      <c r="D252" s="1866"/>
      <c r="E252" s="1866"/>
      <c r="F252" s="1866"/>
      <c r="G252" s="1866"/>
      <c r="H252" s="1866"/>
      <c r="I252" s="1866"/>
      <c r="J252" s="1866"/>
      <c r="K252" s="1866"/>
      <c r="L252" s="1866"/>
      <c r="M252" s="1866"/>
      <c r="N252" s="1866"/>
      <c r="O252" s="1866"/>
      <c r="P252" s="1866"/>
      <c r="Q252" s="1866"/>
      <c r="R252" s="1866"/>
      <c r="S252" s="1866"/>
      <c r="T252" s="1866"/>
      <c r="U252" s="1866"/>
      <c r="V252" s="1866"/>
      <c r="W252" s="1866"/>
      <c r="X252" s="1866"/>
    </row>
    <row r="253" spans="1:24">
      <c r="A253" s="1866"/>
      <c r="B253" s="1866"/>
      <c r="C253" s="1866"/>
      <c r="D253" s="1866"/>
      <c r="E253" s="1866"/>
      <c r="F253" s="1866"/>
      <c r="G253" s="1866"/>
      <c r="H253" s="1866"/>
      <c r="I253" s="1866"/>
      <c r="J253" s="1866"/>
      <c r="K253" s="1866"/>
      <c r="L253" s="1866"/>
      <c r="M253" s="1866"/>
      <c r="N253" s="1866"/>
      <c r="O253" s="1866"/>
      <c r="P253" s="1866"/>
      <c r="Q253" s="1866"/>
      <c r="R253" s="1866"/>
      <c r="S253" s="1866"/>
      <c r="T253" s="1866"/>
      <c r="U253" s="1866"/>
      <c r="V253" s="1866"/>
      <c r="W253" s="1866"/>
      <c r="X253" s="1866"/>
    </row>
    <row r="254" spans="1:24">
      <c r="A254" s="1866"/>
      <c r="B254" s="1866"/>
      <c r="C254" s="1866"/>
      <c r="D254" s="1866"/>
      <c r="E254" s="1866"/>
      <c r="F254" s="1866"/>
      <c r="G254" s="1866"/>
      <c r="H254" s="1866"/>
      <c r="I254" s="1866"/>
      <c r="J254" s="1866"/>
      <c r="K254" s="1866"/>
      <c r="L254" s="1866"/>
      <c r="M254" s="1866"/>
      <c r="N254" s="1866"/>
      <c r="O254" s="1866"/>
      <c r="P254" s="1866"/>
      <c r="Q254" s="1866"/>
      <c r="R254" s="1866"/>
      <c r="S254" s="1866"/>
      <c r="T254" s="1866"/>
      <c r="U254" s="1866"/>
      <c r="V254" s="1866"/>
      <c r="W254" s="1866"/>
      <c r="X254" s="1866"/>
    </row>
    <row r="255" spans="1:24">
      <c r="A255" s="1866"/>
      <c r="B255" s="1866"/>
      <c r="C255" s="1866"/>
      <c r="D255" s="1866"/>
      <c r="E255" s="1866"/>
      <c r="F255" s="1866"/>
      <c r="G255" s="1866"/>
      <c r="H255" s="1866"/>
      <c r="I255" s="1866"/>
      <c r="J255" s="1866"/>
      <c r="K255" s="1866"/>
      <c r="L255" s="1866"/>
      <c r="M255" s="1866"/>
      <c r="N255" s="1866"/>
      <c r="O255" s="1866"/>
      <c r="P255" s="1866"/>
      <c r="Q255" s="1866"/>
      <c r="R255" s="1866"/>
      <c r="S255" s="1866"/>
      <c r="T255" s="1866"/>
      <c r="U255" s="1866"/>
      <c r="V255" s="1866"/>
      <c r="W255" s="1866"/>
      <c r="X255" s="1866"/>
    </row>
    <row r="256" spans="1:24">
      <c r="A256" s="1866"/>
      <c r="B256" s="1866"/>
      <c r="C256" s="1866"/>
      <c r="D256" s="1866"/>
      <c r="E256" s="1866"/>
      <c r="F256" s="1866"/>
      <c r="G256" s="1866"/>
      <c r="H256" s="1866"/>
      <c r="I256" s="1866"/>
      <c r="J256" s="1866"/>
      <c r="K256" s="1866"/>
      <c r="L256" s="1866"/>
      <c r="M256" s="1866"/>
      <c r="N256" s="1866"/>
      <c r="O256" s="1866"/>
      <c r="P256" s="1866"/>
      <c r="Q256" s="1866"/>
      <c r="R256" s="1866"/>
      <c r="S256" s="1866"/>
      <c r="T256" s="1866"/>
      <c r="U256" s="1866"/>
      <c r="V256" s="1866"/>
      <c r="W256" s="1866"/>
      <c r="X256" s="1866"/>
    </row>
    <row r="257" spans="1:24">
      <c r="A257" s="1866"/>
      <c r="B257" s="1866"/>
      <c r="C257" s="1866"/>
      <c r="D257" s="1866"/>
      <c r="E257" s="1866"/>
      <c r="F257" s="1866"/>
      <c r="G257" s="1866"/>
      <c r="H257" s="1866"/>
      <c r="I257" s="1866"/>
      <c r="J257" s="1866"/>
      <c r="K257" s="1866"/>
      <c r="L257" s="1866"/>
      <c r="M257" s="1866"/>
      <c r="N257" s="1866"/>
      <c r="O257" s="1866"/>
      <c r="P257" s="1866"/>
      <c r="Q257" s="1866"/>
      <c r="R257" s="1866"/>
      <c r="S257" s="1866"/>
      <c r="T257" s="1866"/>
      <c r="U257" s="1866"/>
      <c r="V257" s="1866"/>
      <c r="W257" s="1866"/>
      <c r="X257" s="1866"/>
    </row>
    <row r="258" spans="1:24">
      <c r="A258" s="1866"/>
      <c r="B258" s="1866"/>
      <c r="C258" s="1866"/>
      <c r="D258" s="1866"/>
      <c r="E258" s="1866"/>
      <c r="F258" s="1866"/>
      <c r="G258" s="1866"/>
      <c r="H258" s="1866"/>
      <c r="I258" s="1866"/>
      <c r="J258" s="1866"/>
      <c r="K258" s="1866"/>
      <c r="L258" s="1866"/>
      <c r="M258" s="1866"/>
      <c r="N258" s="1866"/>
      <c r="O258" s="1866"/>
      <c r="P258" s="1866"/>
      <c r="Q258" s="1866"/>
      <c r="R258" s="1866"/>
      <c r="S258" s="1866"/>
      <c r="T258" s="1866"/>
      <c r="U258" s="1866"/>
      <c r="V258" s="1866"/>
      <c r="W258" s="1866"/>
      <c r="X258" s="1866"/>
    </row>
    <row r="259" spans="1:24">
      <c r="A259" s="1866"/>
      <c r="B259" s="1866"/>
      <c r="C259" s="1866"/>
      <c r="D259" s="1866"/>
      <c r="E259" s="1866"/>
      <c r="F259" s="1866"/>
      <c r="G259" s="1866"/>
      <c r="H259" s="1866"/>
      <c r="I259" s="1866"/>
      <c r="J259" s="1866"/>
      <c r="K259" s="1866"/>
      <c r="L259" s="1866"/>
      <c r="M259" s="1866"/>
      <c r="N259" s="1866"/>
      <c r="O259" s="1866"/>
      <c r="P259" s="1866"/>
      <c r="Q259" s="1866"/>
      <c r="R259" s="1866"/>
      <c r="S259" s="1866"/>
      <c r="T259" s="1866"/>
      <c r="U259" s="1866"/>
      <c r="V259" s="1866"/>
      <c r="W259" s="1866"/>
      <c r="X259" s="1866"/>
    </row>
    <row r="260" spans="1:24">
      <c r="A260" s="1866"/>
      <c r="B260" s="1866"/>
      <c r="C260" s="1866"/>
      <c r="D260" s="1866"/>
      <c r="E260" s="1866"/>
      <c r="F260" s="1866"/>
      <c r="G260" s="1866"/>
      <c r="H260" s="1866"/>
      <c r="I260" s="1866"/>
      <c r="J260" s="1866"/>
      <c r="K260" s="1866"/>
      <c r="L260" s="1866"/>
      <c r="M260" s="1866"/>
      <c r="N260" s="1866"/>
      <c r="O260" s="1866"/>
      <c r="P260" s="1866"/>
      <c r="Q260" s="1866"/>
      <c r="R260" s="1866"/>
      <c r="S260" s="1866"/>
      <c r="T260" s="1866"/>
      <c r="U260" s="1866"/>
      <c r="V260" s="1866"/>
      <c r="W260" s="1866"/>
      <c r="X260" s="1866"/>
    </row>
    <row r="261" spans="1:24">
      <c r="A261" s="1866"/>
      <c r="B261" s="1866"/>
      <c r="C261" s="1866"/>
      <c r="D261" s="1866"/>
      <c r="E261" s="1866"/>
      <c r="F261" s="1866"/>
      <c r="G261" s="1866"/>
      <c r="H261" s="1866"/>
      <c r="I261" s="1866"/>
      <c r="J261" s="1866"/>
      <c r="K261" s="1866"/>
      <c r="L261" s="1866"/>
      <c r="M261" s="1866"/>
      <c r="N261" s="1866"/>
      <c r="O261" s="1866"/>
      <c r="P261" s="1866"/>
      <c r="Q261" s="1866"/>
      <c r="R261" s="1866"/>
      <c r="S261" s="1866"/>
      <c r="T261" s="1866"/>
      <c r="U261" s="1866"/>
      <c r="V261" s="1866"/>
      <c r="W261" s="1866"/>
      <c r="X261" s="1866"/>
    </row>
    <row r="262" spans="1:24">
      <c r="A262" s="1866"/>
      <c r="B262" s="1866"/>
      <c r="C262" s="1866"/>
      <c r="D262" s="1866"/>
      <c r="E262" s="1866"/>
      <c r="F262" s="1866"/>
      <c r="G262" s="1866"/>
      <c r="H262" s="1866"/>
      <c r="I262" s="1866"/>
      <c r="J262" s="1866"/>
      <c r="K262" s="1866"/>
      <c r="L262" s="1866"/>
      <c r="M262" s="1866"/>
      <c r="N262" s="1866"/>
      <c r="O262" s="1866"/>
      <c r="P262" s="1866"/>
      <c r="Q262" s="1866"/>
      <c r="R262" s="1866"/>
      <c r="S262" s="1866"/>
      <c r="T262" s="1866"/>
      <c r="U262" s="1866"/>
      <c r="V262" s="1866"/>
      <c r="W262" s="1866"/>
      <c r="X262" s="1866"/>
    </row>
    <row r="263" spans="1:24">
      <c r="A263" s="1866"/>
      <c r="B263" s="1866"/>
      <c r="C263" s="1866"/>
      <c r="D263" s="1866"/>
      <c r="E263" s="1866"/>
      <c r="F263" s="1866"/>
      <c r="G263" s="1866"/>
      <c r="H263" s="1866"/>
      <c r="I263" s="1866"/>
      <c r="J263" s="1866"/>
      <c r="K263" s="1866"/>
      <c r="L263" s="1866"/>
      <c r="M263" s="1866"/>
      <c r="N263" s="1866"/>
      <c r="O263" s="1866"/>
      <c r="P263" s="1866"/>
      <c r="Q263" s="1866"/>
      <c r="R263" s="1866"/>
      <c r="S263" s="1866"/>
      <c r="T263" s="1866"/>
      <c r="U263" s="1866"/>
      <c r="V263" s="1866"/>
      <c r="W263" s="1866"/>
      <c r="X263" s="1866"/>
    </row>
    <row r="264" spans="1:24">
      <c r="A264" s="1866"/>
      <c r="B264" s="1866"/>
      <c r="C264" s="1866"/>
      <c r="D264" s="1866"/>
      <c r="E264" s="1866"/>
      <c r="F264" s="1866"/>
      <c r="G264" s="1866"/>
      <c r="H264" s="1866"/>
      <c r="I264" s="1866"/>
      <c r="J264" s="1866"/>
      <c r="K264" s="1866"/>
      <c r="L264" s="1866"/>
      <c r="M264" s="1866"/>
      <c r="N264" s="1866"/>
      <c r="O264" s="1866"/>
      <c r="P264" s="1866"/>
      <c r="Q264" s="1866"/>
      <c r="R264" s="1866"/>
      <c r="S264" s="1866"/>
      <c r="T264" s="1866"/>
      <c r="U264" s="1866"/>
      <c r="V264" s="1866"/>
      <c r="W264" s="1866"/>
      <c r="X264" s="1866"/>
    </row>
    <row r="265" spans="1:24">
      <c r="A265" s="1866"/>
      <c r="B265" s="1866"/>
      <c r="C265" s="1866"/>
      <c r="D265" s="1866"/>
      <c r="E265" s="1866"/>
      <c r="F265" s="1866"/>
      <c r="G265" s="1866"/>
      <c r="H265" s="1866"/>
      <c r="I265" s="1866"/>
      <c r="J265" s="1866"/>
      <c r="K265" s="1866"/>
      <c r="L265" s="1866"/>
      <c r="M265" s="1866"/>
      <c r="N265" s="1866"/>
      <c r="O265" s="1866"/>
      <c r="P265" s="1866"/>
      <c r="Q265" s="1866"/>
      <c r="R265" s="1866"/>
      <c r="S265" s="1866"/>
      <c r="T265" s="1866"/>
      <c r="U265" s="1866"/>
      <c r="V265" s="1866"/>
      <c r="W265" s="1866"/>
      <c r="X265" s="1866"/>
    </row>
    <row r="266" spans="1:24">
      <c r="A266" s="1866"/>
      <c r="B266" s="1866"/>
      <c r="C266" s="1866"/>
      <c r="D266" s="1866"/>
      <c r="E266" s="1866"/>
      <c r="F266" s="1866"/>
      <c r="G266" s="1866"/>
      <c r="H266" s="1866"/>
      <c r="I266" s="1866"/>
      <c r="J266" s="1866"/>
      <c r="K266" s="1866"/>
      <c r="L266" s="1866"/>
      <c r="M266" s="1866"/>
      <c r="N266" s="1866"/>
      <c r="O266" s="1866"/>
      <c r="P266" s="1866"/>
      <c r="Q266" s="1866"/>
      <c r="R266" s="1866"/>
      <c r="S266" s="1866"/>
      <c r="T266" s="1866"/>
      <c r="U266" s="1866"/>
      <c r="V266" s="1866"/>
      <c r="W266" s="1866"/>
      <c r="X266" s="1866"/>
    </row>
    <row r="267" spans="1:24">
      <c r="A267" s="1866"/>
      <c r="B267" s="1866"/>
      <c r="C267" s="1866"/>
      <c r="D267" s="1866"/>
      <c r="E267" s="1866"/>
      <c r="F267" s="1866"/>
      <c r="G267" s="1866"/>
      <c r="H267" s="1866"/>
      <c r="I267" s="1866"/>
      <c r="J267" s="1866"/>
      <c r="K267" s="1866"/>
      <c r="L267" s="1866"/>
      <c r="M267" s="1866"/>
      <c r="N267" s="1866"/>
      <c r="O267" s="1866"/>
      <c r="P267" s="1866"/>
      <c r="Q267" s="1866"/>
      <c r="R267" s="1866"/>
      <c r="S267" s="1866"/>
      <c r="T267" s="1866"/>
      <c r="U267" s="1866"/>
      <c r="V267" s="1866"/>
      <c r="W267" s="1866"/>
      <c r="X267" s="1866"/>
    </row>
    <row r="268" spans="1:24">
      <c r="A268" s="1866"/>
      <c r="B268" s="1866"/>
      <c r="C268" s="1866"/>
      <c r="D268" s="1866"/>
      <c r="E268" s="1866"/>
      <c r="F268" s="1866"/>
      <c r="G268" s="1866"/>
      <c r="H268" s="1866"/>
      <c r="I268" s="1866"/>
      <c r="J268" s="1866"/>
      <c r="K268" s="1866"/>
      <c r="L268" s="1866"/>
      <c r="M268" s="1866"/>
      <c r="N268" s="1866"/>
      <c r="O268" s="1866"/>
      <c r="P268" s="1866"/>
      <c r="Q268" s="1866"/>
      <c r="R268" s="1866"/>
      <c r="S268" s="1866"/>
      <c r="T268" s="1866"/>
      <c r="U268" s="1866"/>
      <c r="V268" s="1866"/>
      <c r="W268" s="1866"/>
      <c r="X268" s="1866"/>
    </row>
    <row r="269" spans="1:24">
      <c r="A269" s="1866"/>
      <c r="B269" s="1866"/>
      <c r="C269" s="1866"/>
      <c r="D269" s="1866"/>
      <c r="E269" s="1866"/>
      <c r="F269" s="1866"/>
      <c r="G269" s="1866"/>
      <c r="H269" s="1866"/>
      <c r="I269" s="1866"/>
      <c r="J269" s="1866"/>
      <c r="K269" s="1866"/>
      <c r="L269" s="1866"/>
      <c r="M269" s="1866"/>
      <c r="N269" s="1866"/>
      <c r="O269" s="1866"/>
      <c r="P269" s="1866"/>
      <c r="Q269" s="1866"/>
      <c r="R269" s="1866"/>
      <c r="S269" s="1866"/>
      <c r="T269" s="1866"/>
      <c r="U269" s="1866"/>
      <c r="V269" s="1866"/>
      <c r="W269" s="1866"/>
      <c r="X269" s="1866"/>
    </row>
    <row r="270" spans="1:24">
      <c r="A270" s="1866"/>
      <c r="B270" s="1866"/>
      <c r="C270" s="1866"/>
      <c r="D270" s="1866"/>
      <c r="E270" s="1866"/>
      <c r="F270" s="1866"/>
      <c r="G270" s="1866"/>
      <c r="H270" s="1866"/>
      <c r="I270" s="1866"/>
      <c r="J270" s="1866"/>
      <c r="K270" s="1866"/>
      <c r="L270" s="1866"/>
      <c r="M270" s="1866"/>
      <c r="N270" s="1866"/>
      <c r="O270" s="1866"/>
      <c r="P270" s="1866"/>
      <c r="Q270" s="1866"/>
      <c r="R270" s="1866"/>
      <c r="S270" s="1866"/>
      <c r="T270" s="1866"/>
      <c r="U270" s="1866"/>
      <c r="V270" s="1866"/>
      <c r="W270" s="1866"/>
      <c r="X270" s="1866"/>
    </row>
    <row r="271" spans="1:24">
      <c r="A271" s="1866"/>
      <c r="B271" s="1866"/>
      <c r="C271" s="1866"/>
      <c r="D271" s="1866"/>
      <c r="E271" s="1866"/>
      <c r="F271" s="1866"/>
      <c r="G271" s="1866"/>
      <c r="H271" s="1866"/>
      <c r="I271" s="1866"/>
      <c r="J271" s="1866"/>
      <c r="K271" s="1866"/>
      <c r="L271" s="1866"/>
      <c r="M271" s="1866"/>
      <c r="N271" s="1866"/>
      <c r="O271" s="1866"/>
      <c r="P271" s="1866"/>
      <c r="Q271" s="1866"/>
      <c r="R271" s="1866"/>
      <c r="S271" s="1866"/>
      <c r="T271" s="1866"/>
      <c r="U271" s="1866"/>
      <c r="V271" s="1866"/>
      <c r="W271" s="1866"/>
      <c r="X271" s="1866"/>
    </row>
    <row r="272" spans="1:24">
      <c r="A272" s="1866"/>
      <c r="B272" s="1866"/>
      <c r="C272" s="1866"/>
      <c r="D272" s="1866"/>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row>
    <row r="273" spans="1:24">
      <c r="A273" s="1866"/>
      <c r="B273" s="1866"/>
      <c r="C273" s="1866"/>
      <c r="D273" s="1866"/>
      <c r="E273" s="1866"/>
      <c r="F273" s="1866"/>
      <c r="G273" s="1866"/>
      <c r="H273" s="1866"/>
      <c r="I273" s="1866"/>
      <c r="J273" s="1866"/>
      <c r="K273" s="1866"/>
      <c r="L273" s="1866"/>
      <c r="M273" s="1866"/>
      <c r="N273" s="1866"/>
      <c r="O273" s="1866"/>
      <c r="P273" s="1866"/>
      <c r="Q273" s="1866"/>
      <c r="R273" s="1866"/>
      <c r="S273" s="1866"/>
      <c r="T273" s="1866"/>
      <c r="U273" s="1866"/>
      <c r="V273" s="1866"/>
      <c r="W273" s="1866"/>
      <c r="X273" s="1866"/>
    </row>
    <row r="274" spans="1:24">
      <c r="A274" s="1866"/>
      <c r="B274" s="1866"/>
      <c r="C274" s="1866"/>
      <c r="D274" s="1866"/>
      <c r="E274" s="1866"/>
      <c r="F274" s="1866"/>
      <c r="G274" s="1866"/>
      <c r="H274" s="1866"/>
      <c r="I274" s="1866"/>
      <c r="J274" s="1866"/>
      <c r="K274" s="1866"/>
      <c r="L274" s="1866"/>
      <c r="M274" s="1866"/>
      <c r="N274" s="1866"/>
      <c r="O274" s="1866"/>
      <c r="P274" s="1866"/>
      <c r="Q274" s="1866"/>
      <c r="R274" s="1866"/>
      <c r="S274" s="1866"/>
      <c r="T274" s="1866"/>
      <c r="U274" s="1866"/>
      <c r="V274" s="1866"/>
      <c r="W274" s="1866"/>
      <c r="X274" s="1866"/>
    </row>
    <row r="275" spans="1:24">
      <c r="A275" s="1866"/>
      <c r="B275" s="1866"/>
      <c r="C275" s="1866"/>
      <c r="D275" s="1866"/>
      <c r="E275" s="1866"/>
      <c r="F275" s="1866"/>
      <c r="G275" s="1866"/>
      <c r="H275" s="1866"/>
      <c r="I275" s="1866"/>
      <c r="J275" s="1866"/>
      <c r="K275" s="1866"/>
      <c r="L275" s="1866"/>
      <c r="M275" s="1866"/>
      <c r="N275" s="1866"/>
      <c r="O275" s="1866"/>
      <c r="P275" s="1866"/>
      <c r="Q275" s="1866"/>
      <c r="R275" s="1866"/>
      <c r="S275" s="1866"/>
      <c r="T275" s="1866"/>
      <c r="U275" s="1866"/>
      <c r="V275" s="1866"/>
      <c r="W275" s="1866"/>
      <c r="X275" s="1866"/>
    </row>
    <row r="276" spans="1:24">
      <c r="A276" s="1866"/>
      <c r="B276" s="1866"/>
      <c r="C276" s="1866"/>
      <c r="D276" s="1866"/>
      <c r="E276" s="1866"/>
      <c r="F276" s="1866"/>
      <c r="G276" s="1866"/>
      <c r="H276" s="1866"/>
      <c r="I276" s="1866"/>
      <c r="J276" s="1866"/>
      <c r="K276" s="1866"/>
      <c r="L276" s="1866"/>
      <c r="M276" s="1866"/>
      <c r="N276" s="1866"/>
      <c r="O276" s="1866"/>
      <c r="P276" s="1866"/>
      <c r="Q276" s="1866"/>
      <c r="R276" s="1866"/>
      <c r="S276" s="1866"/>
      <c r="T276" s="1866"/>
      <c r="U276" s="1866"/>
      <c r="V276" s="1866"/>
      <c r="W276" s="1866"/>
      <c r="X276" s="1866"/>
    </row>
    <row r="277" spans="1:24">
      <c r="A277" s="1866"/>
      <c r="B277" s="1866"/>
      <c r="C277" s="1866"/>
      <c r="D277" s="1866"/>
      <c r="E277" s="1866"/>
      <c r="F277" s="1866"/>
      <c r="G277" s="1866"/>
      <c r="H277" s="1866"/>
      <c r="I277" s="1866"/>
      <c r="J277" s="1866"/>
      <c r="K277" s="1866"/>
      <c r="L277" s="1866"/>
      <c r="M277" s="1866"/>
      <c r="N277" s="1866"/>
      <c r="O277" s="1866"/>
      <c r="P277" s="1866"/>
      <c r="Q277" s="1866"/>
      <c r="R277" s="1866"/>
      <c r="S277" s="1866"/>
      <c r="T277" s="1866"/>
      <c r="U277" s="1866"/>
      <c r="V277" s="1866"/>
      <c r="W277" s="1866"/>
      <c r="X277" s="1866"/>
    </row>
    <row r="278" spans="1:24">
      <c r="A278" s="1866"/>
      <c r="B278" s="1866"/>
      <c r="C278" s="1866"/>
      <c r="D278" s="1866"/>
      <c r="E278" s="1866"/>
      <c r="F278" s="1866"/>
      <c r="G278" s="1866"/>
      <c r="H278" s="1866"/>
      <c r="I278" s="1866"/>
      <c r="J278" s="1866"/>
      <c r="K278" s="1866"/>
      <c r="L278" s="1866"/>
      <c r="M278" s="1866"/>
      <c r="N278" s="1866"/>
      <c r="O278" s="1866"/>
      <c r="P278" s="1866"/>
      <c r="Q278" s="1866"/>
      <c r="R278" s="1866"/>
      <c r="S278" s="1866"/>
      <c r="T278" s="1866"/>
      <c r="U278" s="1866"/>
      <c r="V278" s="1866"/>
      <c r="W278" s="1866"/>
      <c r="X278" s="1866"/>
    </row>
    <row r="279" spans="1:24">
      <c r="A279" s="1866"/>
      <c r="B279" s="1866"/>
      <c r="C279" s="1866"/>
      <c r="D279" s="1866"/>
      <c r="E279" s="1866"/>
      <c r="F279" s="1866"/>
      <c r="G279" s="1866"/>
      <c r="H279" s="1866"/>
      <c r="I279" s="1866"/>
      <c r="J279" s="1866"/>
      <c r="K279" s="1866"/>
      <c r="L279" s="1866"/>
      <c r="M279" s="1866"/>
      <c r="N279" s="1866"/>
      <c r="O279" s="1866"/>
      <c r="P279" s="1866"/>
      <c r="Q279" s="1866"/>
      <c r="R279" s="1866"/>
      <c r="S279" s="1866"/>
      <c r="T279" s="1866"/>
      <c r="U279" s="1866"/>
      <c r="V279" s="1866"/>
      <c r="W279" s="1866"/>
      <c r="X279" s="1866"/>
    </row>
    <row r="280" spans="1:24">
      <c r="A280" s="1866"/>
      <c r="B280" s="1866"/>
      <c r="C280" s="1866"/>
      <c r="D280" s="1866"/>
      <c r="E280" s="1866"/>
      <c r="F280" s="1866"/>
      <c r="G280" s="1866"/>
      <c r="H280" s="1866"/>
      <c r="I280" s="1866"/>
      <c r="J280" s="1866"/>
      <c r="K280" s="1866"/>
      <c r="L280" s="1866"/>
      <c r="M280" s="1866"/>
      <c r="N280" s="1866"/>
      <c r="O280" s="1866"/>
      <c r="P280" s="1866"/>
      <c r="Q280" s="1866"/>
      <c r="R280" s="1866"/>
      <c r="S280" s="1866"/>
      <c r="T280" s="1866"/>
      <c r="U280" s="1866"/>
      <c r="V280" s="1866"/>
      <c r="W280" s="1866"/>
      <c r="X280" s="1866"/>
    </row>
    <row r="281" spans="1:24">
      <c r="A281" s="1866"/>
      <c r="B281" s="1866"/>
      <c r="C281" s="1866"/>
      <c r="D281" s="1866"/>
      <c r="E281" s="1866"/>
      <c r="F281" s="1866"/>
      <c r="G281" s="1866"/>
      <c r="H281" s="1866"/>
      <c r="I281" s="1866"/>
      <c r="J281" s="1866"/>
      <c r="K281" s="1866"/>
      <c r="L281" s="1866"/>
      <c r="M281" s="1866"/>
      <c r="N281" s="1866"/>
      <c r="O281" s="1866"/>
      <c r="P281" s="1866"/>
      <c r="Q281" s="1866"/>
      <c r="R281" s="1866"/>
      <c r="S281" s="1866"/>
      <c r="T281" s="1866"/>
      <c r="U281" s="1866"/>
      <c r="V281" s="1866"/>
      <c r="W281" s="1866"/>
      <c r="X281" s="1866"/>
    </row>
    <row r="282" spans="1:24">
      <c r="A282" s="1866"/>
      <c r="B282" s="1866"/>
      <c r="C282" s="1866"/>
      <c r="D282" s="1866"/>
      <c r="E282" s="1866"/>
      <c r="F282" s="1866"/>
      <c r="G282" s="1866"/>
      <c r="H282" s="1866"/>
      <c r="I282" s="1866"/>
      <c r="J282" s="1866"/>
      <c r="K282" s="1866"/>
      <c r="L282" s="1866"/>
      <c r="M282" s="1866"/>
      <c r="N282" s="1866"/>
      <c r="O282" s="1866"/>
      <c r="P282" s="1866"/>
      <c r="Q282" s="1866"/>
      <c r="R282" s="1866"/>
      <c r="S282" s="1866"/>
      <c r="T282" s="1866"/>
      <c r="U282" s="1866"/>
      <c r="V282" s="1866"/>
      <c r="W282" s="1866"/>
      <c r="X282" s="1866"/>
    </row>
    <row r="283" spans="1:24">
      <c r="A283" s="1866"/>
      <c r="B283" s="1866"/>
      <c r="C283" s="1866"/>
      <c r="D283" s="1866"/>
      <c r="E283" s="1866"/>
      <c r="F283" s="1866"/>
      <c r="G283" s="1866"/>
      <c r="H283" s="1866"/>
      <c r="I283" s="1866"/>
      <c r="J283" s="1866"/>
      <c r="K283" s="1866"/>
      <c r="L283" s="1866"/>
      <c r="M283" s="1866"/>
      <c r="N283" s="1866"/>
      <c r="O283" s="1866"/>
      <c r="P283" s="1866"/>
      <c r="Q283" s="1866"/>
      <c r="R283" s="1866"/>
      <c r="S283" s="1866"/>
      <c r="T283" s="1866"/>
      <c r="U283" s="1866"/>
      <c r="V283" s="1866"/>
      <c r="W283" s="1866"/>
      <c r="X283" s="1866"/>
    </row>
    <row r="284" spans="1:24">
      <c r="A284" s="1866"/>
      <c r="B284" s="1866"/>
      <c r="C284" s="1866"/>
      <c r="D284" s="1866"/>
      <c r="E284" s="1866"/>
      <c r="F284" s="1866"/>
      <c r="G284" s="1866"/>
      <c r="H284" s="1866"/>
      <c r="I284" s="1866"/>
      <c r="J284" s="1866"/>
      <c r="K284" s="1866"/>
      <c r="L284" s="1866"/>
      <c r="M284" s="1866"/>
      <c r="N284" s="1866"/>
      <c r="O284" s="1866"/>
      <c r="P284" s="1866"/>
      <c r="Q284" s="1866"/>
      <c r="R284" s="1866"/>
      <c r="S284" s="1866"/>
      <c r="T284" s="1866"/>
      <c r="U284" s="1866"/>
      <c r="V284" s="1866"/>
      <c r="W284" s="1866"/>
      <c r="X284" s="1866"/>
    </row>
    <row r="285" spans="1:24">
      <c r="A285" s="1866"/>
      <c r="B285" s="1866"/>
      <c r="C285" s="1866"/>
      <c r="D285" s="1866"/>
      <c r="E285" s="1866"/>
      <c r="F285" s="1866"/>
      <c r="G285" s="1866"/>
      <c r="H285" s="1866"/>
      <c r="I285" s="1866"/>
      <c r="J285" s="1866"/>
      <c r="K285" s="1866"/>
      <c r="L285" s="1866"/>
      <c r="M285" s="1866"/>
      <c r="N285" s="1866"/>
      <c r="O285" s="1866"/>
      <c r="P285" s="1866"/>
      <c r="Q285" s="1866"/>
      <c r="R285" s="1866"/>
      <c r="S285" s="1866"/>
      <c r="T285" s="1866"/>
      <c r="U285" s="1866"/>
      <c r="V285" s="1866"/>
      <c r="W285" s="1866"/>
      <c r="X285" s="1866"/>
    </row>
    <row r="286" spans="1:24">
      <c r="A286" s="1866"/>
      <c r="B286" s="1866"/>
      <c r="C286" s="1866"/>
      <c r="D286" s="1866"/>
      <c r="E286" s="1866"/>
      <c r="F286" s="1866"/>
      <c r="G286" s="1866"/>
      <c r="H286" s="1866"/>
      <c r="I286" s="1866"/>
      <c r="J286" s="1866"/>
      <c r="K286" s="1866"/>
      <c r="L286" s="1866"/>
      <c r="M286" s="1866"/>
      <c r="N286" s="1866"/>
      <c r="O286" s="1866"/>
      <c r="P286" s="1866"/>
      <c r="Q286" s="1866"/>
      <c r="R286" s="1866"/>
      <c r="S286" s="1866"/>
      <c r="T286" s="1866"/>
      <c r="U286" s="1866"/>
      <c r="V286" s="1866"/>
      <c r="W286" s="1866"/>
      <c r="X286" s="1866"/>
    </row>
    <row r="287" spans="1:24">
      <c r="A287" s="1866"/>
      <c r="B287" s="1866"/>
      <c r="C287" s="1866"/>
      <c r="D287" s="1866"/>
      <c r="E287" s="1866"/>
      <c r="F287" s="1866"/>
      <c r="G287" s="1866"/>
      <c r="H287" s="1866"/>
      <c r="I287" s="1866"/>
      <c r="J287" s="1866"/>
      <c r="K287" s="1866"/>
      <c r="L287" s="1866"/>
      <c r="M287" s="1866"/>
      <c r="N287" s="1866"/>
      <c r="O287" s="1866"/>
      <c r="P287" s="1866"/>
      <c r="Q287" s="1866"/>
      <c r="R287" s="1866"/>
      <c r="S287" s="1866"/>
      <c r="T287" s="1866"/>
      <c r="U287" s="1866"/>
      <c r="V287" s="1866"/>
      <c r="W287" s="1866"/>
      <c r="X287" s="1866"/>
    </row>
    <row r="288" spans="1:24">
      <c r="A288" s="1866"/>
      <c r="B288" s="1866"/>
      <c r="C288" s="1866"/>
      <c r="D288" s="1866"/>
      <c r="E288" s="1866"/>
      <c r="F288" s="1866"/>
      <c r="G288" s="1866"/>
      <c r="H288" s="1866"/>
      <c r="I288" s="1866"/>
      <c r="J288" s="1866"/>
      <c r="K288" s="1866"/>
      <c r="L288" s="1866"/>
      <c r="M288" s="1866"/>
      <c r="N288" s="1866"/>
      <c r="O288" s="1866"/>
      <c r="P288" s="1866"/>
      <c r="Q288" s="1866"/>
      <c r="R288" s="1866"/>
      <c r="S288" s="1866"/>
      <c r="T288" s="1866"/>
      <c r="U288" s="1866"/>
      <c r="V288" s="1866"/>
      <c r="W288" s="1866"/>
      <c r="X288" s="1866"/>
    </row>
    <row r="289" spans="1:24">
      <c r="A289" s="1866"/>
      <c r="B289" s="1866"/>
      <c r="C289" s="1866"/>
      <c r="D289" s="1866"/>
      <c r="E289" s="1866"/>
      <c r="F289" s="1866"/>
      <c r="G289" s="1866"/>
      <c r="H289" s="1866"/>
      <c r="I289" s="1866"/>
      <c r="J289" s="1866"/>
      <c r="K289" s="1866"/>
      <c r="L289" s="1866"/>
      <c r="M289" s="1866"/>
      <c r="N289" s="1866"/>
      <c r="O289" s="1866"/>
      <c r="P289" s="1866"/>
      <c r="Q289" s="1866"/>
      <c r="R289" s="1866"/>
      <c r="S289" s="1866"/>
      <c r="T289" s="1866"/>
      <c r="U289" s="1866"/>
      <c r="V289" s="1866"/>
      <c r="W289" s="1866"/>
      <c r="X289" s="1866"/>
    </row>
    <row r="290" spans="1:24">
      <c r="A290" s="1866"/>
      <c r="B290" s="1866"/>
      <c r="C290" s="1866"/>
      <c r="D290" s="1866"/>
      <c r="E290" s="1866"/>
      <c r="F290" s="1866"/>
      <c r="G290" s="1866"/>
      <c r="H290" s="1866"/>
      <c r="I290" s="1866"/>
      <c r="J290" s="1866"/>
      <c r="K290" s="1866"/>
      <c r="L290" s="1866"/>
      <c r="M290" s="1866"/>
      <c r="N290" s="1866"/>
      <c r="O290" s="1866"/>
      <c r="P290" s="1866"/>
      <c r="Q290" s="1866"/>
      <c r="R290" s="1866"/>
      <c r="S290" s="1866"/>
      <c r="T290" s="1866"/>
      <c r="U290" s="1866"/>
      <c r="V290" s="1866"/>
      <c r="W290" s="1866"/>
      <c r="X290" s="1866"/>
    </row>
    <row r="291" spans="1:24">
      <c r="A291" s="1866"/>
      <c r="B291" s="1866"/>
      <c r="C291" s="1866"/>
      <c r="D291" s="1866"/>
      <c r="E291" s="1866"/>
      <c r="F291" s="1866"/>
      <c r="G291" s="1866"/>
      <c r="H291" s="1866"/>
      <c r="I291" s="1866"/>
      <c r="J291" s="1866"/>
      <c r="K291" s="1866"/>
      <c r="L291" s="1866"/>
      <c r="M291" s="1866"/>
      <c r="N291" s="1866"/>
      <c r="O291" s="1866"/>
      <c r="P291" s="1866"/>
      <c r="Q291" s="1866"/>
      <c r="R291" s="1866"/>
      <c r="S291" s="1866"/>
      <c r="T291" s="1866"/>
      <c r="U291" s="1866"/>
      <c r="V291" s="1866"/>
      <c r="W291" s="1866"/>
      <c r="X291" s="1866"/>
    </row>
    <row r="292" spans="1:24">
      <c r="A292" s="1866"/>
      <c r="B292" s="1866"/>
      <c r="C292" s="1866"/>
      <c r="D292" s="1866"/>
      <c r="E292" s="1866"/>
      <c r="F292" s="1866"/>
      <c r="G292" s="1866"/>
      <c r="H292" s="1866"/>
      <c r="I292" s="1866"/>
      <c r="J292" s="1866"/>
      <c r="K292" s="1866"/>
      <c r="L292" s="1866"/>
      <c r="M292" s="1866"/>
      <c r="N292" s="1866"/>
      <c r="O292" s="1866"/>
      <c r="P292" s="1866"/>
      <c r="Q292" s="1866"/>
      <c r="R292" s="1866"/>
      <c r="S292" s="1866"/>
      <c r="T292" s="1866"/>
      <c r="U292" s="1866"/>
      <c r="V292" s="1866"/>
      <c r="W292" s="1866"/>
      <c r="X292" s="1866"/>
    </row>
    <row r="293" spans="1:24">
      <c r="A293" s="1866"/>
      <c r="B293" s="1866"/>
      <c r="C293" s="1866"/>
      <c r="D293" s="1866"/>
      <c r="E293" s="1866"/>
      <c r="F293" s="1866"/>
      <c r="G293" s="1866"/>
      <c r="H293" s="1866"/>
      <c r="I293" s="1866"/>
      <c r="J293" s="1866"/>
      <c r="K293" s="1866"/>
      <c r="L293" s="1866"/>
      <c r="M293" s="1866"/>
      <c r="N293" s="1866"/>
      <c r="O293" s="1866"/>
      <c r="P293" s="1866"/>
      <c r="Q293" s="1866"/>
      <c r="R293" s="1866"/>
      <c r="S293" s="1866"/>
      <c r="T293" s="1866"/>
      <c r="U293" s="1866"/>
      <c r="V293" s="1866"/>
      <c r="W293" s="1866"/>
      <c r="X293" s="1866"/>
    </row>
    <row r="294" spans="1:24">
      <c r="A294" s="1866"/>
      <c r="B294" s="1866"/>
      <c r="C294" s="1866"/>
      <c r="D294" s="1866"/>
      <c r="E294" s="1866"/>
      <c r="F294" s="1866"/>
      <c r="G294" s="1866"/>
      <c r="H294" s="1866"/>
      <c r="I294" s="1866"/>
      <c r="J294" s="1866"/>
      <c r="K294" s="1866"/>
      <c r="L294" s="1866"/>
      <c r="M294" s="1866"/>
      <c r="N294" s="1866"/>
      <c r="O294" s="1866"/>
      <c r="P294" s="1866"/>
      <c r="Q294" s="1866"/>
      <c r="R294" s="1866"/>
      <c r="S294" s="1866"/>
      <c r="T294" s="1866"/>
      <c r="U294" s="1866"/>
      <c r="V294" s="1866"/>
      <c r="W294" s="1866"/>
      <c r="X294" s="1866"/>
    </row>
    <row r="295" spans="1:24">
      <c r="A295" s="1866"/>
      <c r="B295" s="1866"/>
      <c r="C295" s="1866"/>
      <c r="D295" s="1866"/>
      <c r="E295" s="1866"/>
      <c r="F295" s="1866"/>
      <c r="G295" s="1866"/>
      <c r="H295" s="1866"/>
      <c r="I295" s="1866"/>
      <c r="J295" s="1866"/>
      <c r="K295" s="1866"/>
      <c r="L295" s="1866"/>
      <c r="M295" s="1866"/>
      <c r="N295" s="1866"/>
      <c r="O295" s="1866"/>
      <c r="P295" s="1866"/>
      <c r="Q295" s="1866"/>
      <c r="R295" s="1866"/>
      <c r="S295" s="1866"/>
      <c r="T295" s="1866"/>
      <c r="U295" s="1866"/>
      <c r="V295" s="1866"/>
      <c r="W295" s="1866"/>
      <c r="X295" s="1866"/>
    </row>
    <row r="296" spans="1:24">
      <c r="A296" s="1866"/>
      <c r="B296" s="1866"/>
      <c r="C296" s="1866"/>
      <c r="D296" s="1866"/>
      <c r="E296" s="1866"/>
      <c r="F296" s="1866"/>
      <c r="G296" s="1866"/>
      <c r="H296" s="1866"/>
      <c r="I296" s="1866"/>
      <c r="J296" s="1866"/>
      <c r="K296" s="1866"/>
      <c r="L296" s="1866"/>
      <c r="M296" s="1866"/>
      <c r="N296" s="1866"/>
      <c r="O296" s="1866"/>
      <c r="P296" s="1866"/>
      <c r="Q296" s="1866"/>
      <c r="R296" s="1866"/>
      <c r="S296" s="1866"/>
      <c r="T296" s="1866"/>
      <c r="U296" s="1866"/>
      <c r="V296" s="1866"/>
      <c r="W296" s="1866"/>
      <c r="X296" s="1866"/>
    </row>
    <row r="297" spans="1:24">
      <c r="A297" s="1866"/>
      <c r="B297" s="1866"/>
      <c r="C297" s="1866"/>
      <c r="D297" s="1866"/>
      <c r="E297" s="1866"/>
      <c r="F297" s="1866"/>
      <c r="G297" s="1866"/>
      <c r="H297" s="1866"/>
      <c r="I297" s="1866"/>
      <c r="J297" s="1866"/>
      <c r="K297" s="1866"/>
      <c r="L297" s="1866"/>
      <c r="M297" s="1866"/>
      <c r="N297" s="1866"/>
      <c r="O297" s="1866"/>
      <c r="P297" s="1866"/>
      <c r="Q297" s="1866"/>
      <c r="R297" s="1866"/>
      <c r="S297" s="1866"/>
      <c r="T297" s="1866"/>
      <c r="U297" s="1866"/>
      <c r="V297" s="1866"/>
      <c r="W297" s="1866"/>
      <c r="X297" s="1866"/>
    </row>
    <row r="298" spans="1:24">
      <c r="A298" s="1866"/>
      <c r="B298" s="1866"/>
      <c r="C298" s="1866"/>
      <c r="D298" s="1866"/>
      <c r="E298" s="1866"/>
      <c r="F298" s="1866"/>
      <c r="G298" s="1866"/>
      <c r="H298" s="1866"/>
      <c r="I298" s="1866"/>
      <c r="J298" s="1866"/>
      <c r="K298" s="1866"/>
      <c r="L298" s="1866"/>
      <c r="M298" s="1866"/>
      <c r="N298" s="1866"/>
      <c r="O298" s="1866"/>
      <c r="P298" s="1866"/>
      <c r="Q298" s="1866"/>
      <c r="R298" s="1866"/>
      <c r="S298" s="1866"/>
      <c r="T298" s="1866"/>
      <c r="U298" s="1866"/>
      <c r="V298" s="1866"/>
      <c r="W298" s="1866"/>
      <c r="X298" s="1866"/>
    </row>
    <row r="299" spans="1:24">
      <c r="A299" s="1866"/>
      <c r="B299" s="1866"/>
      <c r="C299" s="1866"/>
      <c r="D299" s="1866"/>
      <c r="E299" s="1866"/>
      <c r="F299" s="1866"/>
      <c r="G299" s="1866"/>
      <c r="H299" s="1866"/>
      <c r="I299" s="1866"/>
      <c r="J299" s="1866"/>
      <c r="K299" s="1866"/>
      <c r="L299" s="1866"/>
      <c r="M299" s="1866"/>
      <c r="N299" s="1866"/>
      <c r="O299" s="1866"/>
      <c r="P299" s="1866"/>
      <c r="Q299" s="1866"/>
      <c r="R299" s="1866"/>
      <c r="S299" s="1866"/>
      <c r="T299" s="1866"/>
      <c r="U299" s="1866"/>
      <c r="V299" s="1866"/>
      <c r="W299" s="1866"/>
      <c r="X299" s="1866"/>
    </row>
    <row r="300" spans="1:24">
      <c r="A300" s="1866"/>
      <c r="B300" s="1866"/>
      <c r="C300" s="1866"/>
      <c r="D300" s="1866"/>
      <c r="E300" s="1866"/>
      <c r="F300" s="1866"/>
      <c r="G300" s="1866"/>
      <c r="H300" s="1866"/>
      <c r="I300" s="1866"/>
      <c r="J300" s="1866"/>
      <c r="K300" s="1866"/>
      <c r="L300" s="1866"/>
      <c r="M300" s="1866"/>
      <c r="N300" s="1866"/>
      <c r="O300" s="1866"/>
      <c r="P300" s="1866"/>
      <c r="Q300" s="1866"/>
      <c r="R300" s="1866"/>
      <c r="S300" s="1866"/>
      <c r="T300" s="1866"/>
      <c r="U300" s="1866"/>
      <c r="V300" s="1866"/>
      <c r="W300" s="1866"/>
      <c r="X300" s="1866"/>
    </row>
    <row r="301" spans="1:24">
      <c r="A301" s="1866"/>
      <c r="B301" s="1866"/>
      <c r="C301" s="1866"/>
      <c r="D301" s="1866"/>
      <c r="E301" s="1866"/>
      <c r="F301" s="1866"/>
      <c r="G301" s="1866"/>
      <c r="H301" s="1866"/>
      <c r="I301" s="1866"/>
      <c r="J301" s="1866"/>
      <c r="K301" s="1866"/>
      <c r="L301" s="1866"/>
      <c r="M301" s="1866"/>
      <c r="N301" s="1866"/>
      <c r="O301" s="1866"/>
      <c r="P301" s="1866"/>
      <c r="Q301" s="1866"/>
      <c r="R301" s="1866"/>
      <c r="S301" s="1866"/>
      <c r="T301" s="1866"/>
      <c r="U301" s="1866"/>
      <c r="V301" s="1866"/>
      <c r="W301" s="1866"/>
      <c r="X301" s="1866"/>
    </row>
    <row r="302" spans="1:24">
      <c r="A302" s="1866"/>
      <c r="B302" s="1866"/>
      <c r="C302" s="1866"/>
      <c r="D302" s="1866"/>
      <c r="E302" s="1866"/>
      <c r="F302" s="1866"/>
      <c r="G302" s="1866"/>
      <c r="H302" s="1866"/>
      <c r="I302" s="1866"/>
      <c r="J302" s="1866"/>
      <c r="K302" s="1866"/>
      <c r="L302" s="1866"/>
      <c r="M302" s="1866"/>
      <c r="N302" s="1866"/>
      <c r="O302" s="1866"/>
      <c r="P302" s="1866"/>
      <c r="Q302" s="1866"/>
      <c r="R302" s="1866"/>
      <c r="S302" s="1866"/>
      <c r="T302" s="1866"/>
      <c r="U302" s="1866"/>
      <c r="V302" s="1866"/>
      <c r="W302" s="1866"/>
      <c r="X302" s="1866"/>
    </row>
    <row r="303" spans="1:24">
      <c r="A303" s="1866"/>
      <c r="B303" s="1866"/>
      <c r="C303" s="1866"/>
      <c r="D303" s="1866"/>
      <c r="E303" s="1866"/>
      <c r="F303" s="1866"/>
      <c r="G303" s="1866"/>
      <c r="H303" s="1866"/>
      <c r="I303" s="1866"/>
      <c r="J303" s="1866"/>
      <c r="K303" s="1866"/>
      <c r="L303" s="1866"/>
      <c r="M303" s="1866"/>
      <c r="N303" s="1866"/>
      <c r="O303" s="1866"/>
      <c r="P303" s="1866"/>
      <c r="Q303" s="1866"/>
      <c r="R303" s="1866"/>
      <c r="S303" s="1866"/>
      <c r="T303" s="1866"/>
      <c r="U303" s="1866"/>
      <c r="V303" s="1866"/>
      <c r="W303" s="1866"/>
      <c r="X303" s="1866"/>
    </row>
    <row r="304" spans="1:24">
      <c r="A304" s="1866"/>
      <c r="B304" s="1866"/>
      <c r="C304" s="1866"/>
      <c r="D304" s="1866"/>
      <c r="E304" s="1866"/>
      <c r="F304" s="1866"/>
      <c r="G304" s="1866"/>
      <c r="H304" s="1866"/>
      <c r="I304" s="1866"/>
      <c r="J304" s="1866"/>
      <c r="K304" s="1866"/>
      <c r="L304" s="1866"/>
      <c r="M304" s="1866"/>
      <c r="N304" s="1866"/>
      <c r="O304" s="1866"/>
      <c r="P304" s="1866"/>
      <c r="Q304" s="1866"/>
      <c r="R304" s="1866"/>
      <c r="S304" s="1866"/>
      <c r="T304" s="1866"/>
      <c r="U304" s="1866"/>
      <c r="V304" s="1866"/>
      <c r="W304" s="1866"/>
      <c r="X304" s="1866"/>
    </row>
    <row r="305" spans="1:24">
      <c r="A305" s="1866"/>
      <c r="B305" s="1866"/>
      <c r="C305" s="1866"/>
      <c r="D305" s="1866"/>
      <c r="E305" s="1866"/>
      <c r="F305" s="1866"/>
      <c r="G305" s="1866"/>
      <c r="H305" s="1866"/>
      <c r="I305" s="1866"/>
      <c r="J305" s="1866"/>
      <c r="K305" s="1866"/>
      <c r="L305" s="1866"/>
      <c r="M305" s="1866"/>
      <c r="N305" s="1866"/>
      <c r="O305" s="1866"/>
      <c r="P305" s="1866"/>
      <c r="Q305" s="1866"/>
      <c r="R305" s="1866"/>
      <c r="S305" s="1866"/>
      <c r="T305" s="1866"/>
      <c r="U305" s="1866"/>
      <c r="V305" s="1866"/>
      <c r="W305" s="1866"/>
      <c r="X305" s="1866"/>
    </row>
    <row r="306" spans="1:24">
      <c r="A306" s="1866"/>
      <c r="B306" s="1866"/>
      <c r="C306" s="1866"/>
      <c r="D306" s="1866"/>
      <c r="E306" s="1866"/>
      <c r="F306" s="1866"/>
      <c r="G306" s="1866"/>
      <c r="H306" s="1866"/>
      <c r="I306" s="1866"/>
      <c r="J306" s="1866"/>
      <c r="K306" s="1866"/>
      <c r="L306" s="1866"/>
      <c r="M306" s="1866"/>
      <c r="N306" s="1866"/>
      <c r="O306" s="1866"/>
      <c r="P306" s="1866"/>
      <c r="Q306" s="1866"/>
      <c r="R306" s="1866"/>
      <c r="S306" s="1866"/>
      <c r="T306" s="1866"/>
      <c r="U306" s="1866"/>
      <c r="V306" s="1866"/>
      <c r="W306" s="1866"/>
      <c r="X306" s="1866"/>
    </row>
    <row r="307" spans="1:24">
      <c r="A307" s="1866"/>
      <c r="B307" s="1866"/>
      <c r="C307" s="1866"/>
      <c r="D307" s="1866"/>
      <c r="E307" s="1866"/>
      <c r="F307" s="1866"/>
      <c r="G307" s="1866"/>
      <c r="H307" s="1866"/>
      <c r="I307" s="1866"/>
      <c r="J307" s="1866"/>
      <c r="K307" s="1866"/>
      <c r="L307" s="1866"/>
      <c r="M307" s="1866"/>
      <c r="N307" s="1866"/>
      <c r="O307" s="1866"/>
      <c r="P307" s="1866"/>
      <c r="Q307" s="1866"/>
      <c r="R307" s="1866"/>
      <c r="S307" s="1866"/>
      <c r="T307" s="1866"/>
      <c r="U307" s="1866"/>
      <c r="V307" s="1866"/>
      <c r="W307" s="1866"/>
      <c r="X307" s="1866"/>
    </row>
    <row r="308" spans="1:24">
      <c r="A308" s="1866"/>
      <c r="B308" s="1866"/>
      <c r="C308" s="1866"/>
      <c r="D308" s="1866"/>
      <c r="E308" s="1866"/>
      <c r="F308" s="1866"/>
      <c r="G308" s="1866"/>
      <c r="H308" s="1866"/>
      <c r="I308" s="1866"/>
      <c r="J308" s="1866"/>
      <c r="K308" s="1866"/>
      <c r="L308" s="1866"/>
      <c r="M308" s="1866"/>
      <c r="N308" s="1866"/>
      <c r="O308" s="1866"/>
      <c r="P308" s="1866"/>
      <c r="Q308" s="1866"/>
      <c r="R308" s="1866"/>
      <c r="S308" s="1866"/>
      <c r="T308" s="1866"/>
      <c r="U308" s="1866"/>
      <c r="V308" s="1866"/>
      <c r="W308" s="1866"/>
      <c r="X308" s="1866"/>
    </row>
    <row r="309" spans="1:24">
      <c r="A309" s="1866"/>
      <c r="B309" s="1866"/>
      <c r="C309" s="1866"/>
      <c r="D309" s="1866"/>
      <c r="E309" s="1866"/>
      <c r="F309" s="1866"/>
      <c r="G309" s="1866"/>
      <c r="H309" s="1866"/>
      <c r="I309" s="1866"/>
      <c r="J309" s="1866"/>
      <c r="K309" s="1866"/>
      <c r="L309" s="1866"/>
      <c r="M309" s="1866"/>
      <c r="N309" s="1866"/>
      <c r="O309" s="1866"/>
      <c r="P309" s="1866"/>
      <c r="Q309" s="1866"/>
      <c r="R309" s="1866"/>
      <c r="S309" s="1866"/>
      <c r="T309" s="1866"/>
      <c r="U309" s="1866"/>
      <c r="V309" s="1866"/>
      <c r="W309" s="1866"/>
      <c r="X309" s="1866"/>
    </row>
    <row r="310" spans="1:24">
      <c r="A310" s="1866"/>
      <c r="B310" s="1866"/>
      <c r="C310" s="1866"/>
      <c r="D310" s="1866"/>
      <c r="E310" s="1866"/>
      <c r="F310" s="1866"/>
      <c r="G310" s="1866"/>
      <c r="H310" s="1866"/>
      <c r="I310" s="1866"/>
      <c r="J310" s="1866"/>
      <c r="K310" s="1866"/>
      <c r="L310" s="1866"/>
      <c r="M310" s="1866"/>
      <c r="N310" s="1866"/>
      <c r="O310" s="1866"/>
      <c r="P310" s="1866"/>
      <c r="Q310" s="1866"/>
      <c r="R310" s="1866"/>
      <c r="S310" s="1866"/>
      <c r="T310" s="1866"/>
      <c r="U310" s="1866"/>
      <c r="V310" s="1866"/>
      <c r="W310" s="1866"/>
      <c r="X310" s="1866"/>
    </row>
    <row r="311" spans="1:24">
      <c r="A311" s="1866"/>
      <c r="B311" s="1866"/>
      <c r="C311" s="1866"/>
      <c r="D311" s="1866"/>
      <c r="E311" s="1866"/>
      <c r="F311" s="1866"/>
      <c r="G311" s="1866"/>
      <c r="H311" s="1866"/>
      <c r="I311" s="1866"/>
      <c r="J311" s="1866"/>
      <c r="K311" s="1866"/>
      <c r="L311" s="1866"/>
      <c r="M311" s="1866"/>
      <c r="N311" s="1866"/>
      <c r="O311" s="1866"/>
      <c r="P311" s="1866"/>
      <c r="Q311" s="1866"/>
      <c r="R311" s="1866"/>
      <c r="S311" s="1866"/>
      <c r="T311" s="1866"/>
      <c r="U311" s="1866"/>
      <c r="V311" s="1866"/>
      <c r="W311" s="1866"/>
      <c r="X311" s="1866"/>
    </row>
    <row r="312" spans="1:24">
      <c r="A312" s="1866"/>
      <c r="B312" s="1866"/>
      <c r="C312" s="1866"/>
      <c r="D312" s="1866"/>
      <c r="E312" s="1866"/>
      <c r="F312" s="1866"/>
      <c r="G312" s="1866"/>
      <c r="H312" s="1866"/>
      <c r="I312" s="1866"/>
      <c r="J312" s="1866"/>
      <c r="K312" s="1866"/>
      <c r="L312" s="1866"/>
      <c r="M312" s="1866"/>
      <c r="N312" s="1866"/>
      <c r="O312" s="1866"/>
      <c r="P312" s="1866"/>
      <c r="Q312" s="1866"/>
      <c r="R312" s="1866"/>
      <c r="S312" s="1866"/>
      <c r="T312" s="1866"/>
      <c r="U312" s="1866"/>
      <c r="V312" s="1866"/>
      <c r="W312" s="1866"/>
      <c r="X312" s="1866"/>
    </row>
    <row r="313" spans="1:24">
      <c r="A313" s="1866"/>
      <c r="B313" s="1866"/>
      <c r="C313" s="1866"/>
      <c r="D313" s="1866"/>
      <c r="E313" s="1866"/>
      <c r="F313" s="1866"/>
      <c r="G313" s="1866"/>
      <c r="H313" s="1866"/>
      <c r="I313" s="1866"/>
      <c r="J313" s="1866"/>
      <c r="K313" s="1866"/>
      <c r="L313" s="1866"/>
      <c r="M313" s="1866"/>
      <c r="N313" s="1866"/>
      <c r="O313" s="1866"/>
      <c r="P313" s="1866"/>
      <c r="Q313" s="1866"/>
      <c r="R313" s="1866"/>
      <c r="S313" s="1866"/>
      <c r="T313" s="1866"/>
      <c r="U313" s="1866"/>
      <c r="V313" s="1866"/>
      <c r="W313" s="1866"/>
      <c r="X313" s="1866"/>
    </row>
    <row r="314" spans="1:24">
      <c r="A314" s="1866"/>
      <c r="B314" s="1866"/>
      <c r="C314" s="1866"/>
      <c r="D314" s="1866"/>
      <c r="E314" s="1866"/>
      <c r="F314" s="1866"/>
      <c r="G314" s="1866"/>
      <c r="H314" s="1866"/>
      <c r="I314" s="1866"/>
      <c r="J314" s="1866"/>
      <c r="K314" s="1866"/>
      <c r="L314" s="1866"/>
      <c r="M314" s="1866"/>
      <c r="N314" s="1866"/>
      <c r="O314" s="1866"/>
      <c r="P314" s="1866"/>
      <c r="Q314" s="1866"/>
      <c r="R314" s="1866"/>
      <c r="S314" s="1866"/>
      <c r="T314" s="1866"/>
      <c r="U314" s="1866"/>
      <c r="V314" s="1866"/>
      <c r="W314" s="1866"/>
      <c r="X314" s="1866"/>
    </row>
    <row r="315" spans="1:24">
      <c r="A315" s="1866"/>
      <c r="B315" s="1866"/>
      <c r="C315" s="1866"/>
      <c r="D315" s="1866"/>
      <c r="E315" s="1866"/>
      <c r="F315" s="1866"/>
      <c r="G315" s="1866"/>
      <c r="H315" s="1866"/>
      <c r="I315" s="1866"/>
      <c r="J315" s="1866"/>
      <c r="K315" s="1866"/>
      <c r="L315" s="1866"/>
      <c r="M315" s="1866"/>
      <c r="N315" s="1866"/>
      <c r="O315" s="1866"/>
      <c r="P315" s="1866"/>
      <c r="Q315" s="1866"/>
      <c r="R315" s="1866"/>
      <c r="S315" s="1866"/>
      <c r="T315" s="1866"/>
      <c r="U315" s="1866"/>
      <c r="V315" s="1866"/>
      <c r="W315" s="1866"/>
      <c r="X315" s="1866"/>
    </row>
    <row r="316" spans="1:24">
      <c r="A316" s="1866"/>
      <c r="B316" s="1866"/>
      <c r="C316" s="1866"/>
      <c r="D316" s="1866"/>
      <c r="E316" s="1866"/>
      <c r="F316" s="1866"/>
      <c r="G316" s="1866"/>
      <c r="H316" s="1866"/>
      <c r="I316" s="1866"/>
      <c r="J316" s="1866"/>
      <c r="K316" s="1866"/>
      <c r="L316" s="1866"/>
      <c r="M316" s="1866"/>
      <c r="N316" s="1866"/>
      <c r="O316" s="1866"/>
      <c r="P316" s="1866"/>
      <c r="Q316" s="1866"/>
      <c r="R316" s="1866"/>
      <c r="S316" s="1866"/>
      <c r="T316" s="1866"/>
      <c r="U316" s="1866"/>
      <c r="V316" s="1866"/>
      <c r="W316" s="1866"/>
      <c r="X316" s="1866"/>
    </row>
    <row r="317" spans="1:24">
      <c r="A317" s="1866"/>
      <c r="B317" s="1866"/>
      <c r="C317" s="1866"/>
      <c r="D317" s="1866"/>
      <c r="E317" s="1866"/>
      <c r="F317" s="1866"/>
      <c r="G317" s="1866"/>
      <c r="H317" s="1866"/>
      <c r="I317" s="1866"/>
      <c r="J317" s="1866"/>
      <c r="K317" s="1866"/>
      <c r="L317" s="1866"/>
      <c r="M317" s="1866"/>
      <c r="N317" s="1866"/>
      <c r="O317" s="1866"/>
      <c r="P317" s="1866"/>
      <c r="Q317" s="1866"/>
      <c r="R317" s="1866"/>
      <c r="S317" s="1866"/>
      <c r="T317" s="1866"/>
      <c r="U317" s="1866"/>
      <c r="V317" s="1866"/>
      <c r="W317" s="1866"/>
      <c r="X317" s="1866"/>
    </row>
    <row r="318" spans="1:24">
      <c r="A318" s="1866"/>
      <c r="B318" s="1866"/>
      <c r="C318" s="1866"/>
      <c r="D318" s="1866"/>
      <c r="E318" s="1866"/>
      <c r="F318" s="1866"/>
      <c r="G318" s="1866"/>
      <c r="H318" s="1866"/>
      <c r="I318" s="1866"/>
      <c r="J318" s="1866"/>
      <c r="K318" s="1866"/>
      <c r="L318" s="1866"/>
      <c r="M318" s="1866"/>
      <c r="N318" s="1866"/>
      <c r="O318" s="1866"/>
      <c r="P318" s="1866"/>
      <c r="Q318" s="1866"/>
      <c r="R318" s="1866"/>
      <c r="S318" s="1866"/>
      <c r="T318" s="1866"/>
      <c r="U318" s="1866"/>
      <c r="V318" s="1866"/>
      <c r="W318" s="1866"/>
      <c r="X318" s="1866"/>
    </row>
    <row r="319" spans="1:24">
      <c r="A319" s="1866"/>
      <c r="B319" s="1866"/>
      <c r="C319" s="1866"/>
      <c r="D319" s="1866"/>
      <c r="E319" s="1866"/>
      <c r="F319" s="1866"/>
      <c r="G319" s="1866"/>
      <c r="H319" s="1866"/>
      <c r="I319" s="1866"/>
      <c r="J319" s="1866"/>
      <c r="K319" s="1866"/>
      <c r="L319" s="1866"/>
      <c r="M319" s="1866"/>
      <c r="N319" s="1866"/>
      <c r="O319" s="1866"/>
      <c r="P319" s="1866"/>
      <c r="Q319" s="1866"/>
      <c r="R319" s="1866"/>
      <c r="S319" s="1866"/>
      <c r="T319" s="1866"/>
      <c r="U319" s="1866"/>
      <c r="V319" s="1866"/>
      <c r="W319" s="1866"/>
      <c r="X319" s="1866"/>
    </row>
    <row r="320" spans="1:24">
      <c r="A320" s="1866"/>
      <c r="B320" s="1866"/>
      <c r="C320" s="1866"/>
      <c r="D320" s="1866"/>
      <c r="E320" s="1866"/>
      <c r="F320" s="1866"/>
      <c r="G320" s="1866"/>
      <c r="H320" s="1866"/>
      <c r="I320" s="1866"/>
      <c r="J320" s="1866"/>
      <c r="K320" s="1866"/>
      <c r="L320" s="1866"/>
      <c r="M320" s="1866"/>
      <c r="N320" s="1866"/>
      <c r="O320" s="1866"/>
      <c r="P320" s="1866"/>
      <c r="Q320" s="1866"/>
      <c r="R320" s="1866"/>
      <c r="S320" s="1866"/>
      <c r="T320" s="1866"/>
      <c r="U320" s="1866"/>
      <c r="V320" s="1866"/>
      <c r="W320" s="1866"/>
      <c r="X320" s="1866"/>
    </row>
    <row r="321" spans="1:24">
      <c r="A321" s="1866"/>
      <c r="B321" s="1866"/>
      <c r="C321" s="1866"/>
      <c r="D321" s="1866"/>
      <c r="E321" s="1866"/>
      <c r="F321" s="1866"/>
      <c r="G321" s="1866"/>
      <c r="H321" s="1866"/>
      <c r="I321" s="1866"/>
      <c r="J321" s="1866"/>
      <c r="K321" s="1866"/>
      <c r="L321" s="1866"/>
      <c r="M321" s="1866"/>
      <c r="N321" s="1866"/>
      <c r="O321" s="1866"/>
      <c r="P321" s="1866"/>
      <c r="Q321" s="1866"/>
      <c r="R321" s="1866"/>
      <c r="S321" s="1866"/>
      <c r="T321" s="1866"/>
      <c r="U321" s="1866"/>
      <c r="V321" s="1866"/>
      <c r="W321" s="1866"/>
      <c r="X321" s="1866"/>
    </row>
    <row r="322" spans="1:24">
      <c r="A322" s="1866"/>
      <c r="B322" s="1866"/>
      <c r="C322" s="1866"/>
      <c r="D322" s="1866"/>
      <c r="E322" s="1866"/>
      <c r="F322" s="1866"/>
      <c r="G322" s="1866"/>
      <c r="H322" s="1866"/>
      <c r="I322" s="1866"/>
      <c r="J322" s="1866"/>
      <c r="K322" s="1866"/>
      <c r="L322" s="1866"/>
      <c r="M322" s="1866"/>
      <c r="N322" s="1866"/>
      <c r="O322" s="1866"/>
      <c r="P322" s="1866"/>
      <c r="Q322" s="1866"/>
      <c r="R322" s="1866"/>
      <c r="S322" s="1866"/>
      <c r="T322" s="1866"/>
      <c r="U322" s="1866"/>
      <c r="V322" s="1866"/>
      <c r="W322" s="1866"/>
      <c r="X322" s="1866"/>
    </row>
    <row r="323" spans="1:24">
      <c r="A323" s="1866"/>
      <c r="B323" s="1866"/>
      <c r="C323" s="1866"/>
      <c r="D323" s="1866"/>
      <c r="E323" s="1866"/>
      <c r="F323" s="1866"/>
      <c r="G323" s="1866"/>
      <c r="H323" s="1866"/>
      <c r="I323" s="1866"/>
      <c r="J323" s="1866"/>
      <c r="K323" s="1866"/>
      <c r="L323" s="1866"/>
      <c r="M323" s="1866"/>
      <c r="N323" s="1866"/>
      <c r="O323" s="1866"/>
      <c r="P323" s="1866"/>
      <c r="Q323" s="1866"/>
      <c r="R323" s="1866"/>
      <c r="S323" s="1866"/>
      <c r="T323" s="1866"/>
      <c r="U323" s="1866"/>
      <c r="V323" s="1866"/>
      <c r="W323" s="1866"/>
      <c r="X323" s="1866"/>
    </row>
    <row r="324" spans="1:24">
      <c r="A324" s="1866"/>
      <c r="B324" s="1866"/>
      <c r="C324" s="1866"/>
      <c r="D324" s="1866"/>
      <c r="E324" s="1866"/>
      <c r="F324" s="1866"/>
      <c r="G324" s="1866"/>
      <c r="H324" s="1866"/>
      <c r="I324" s="1866"/>
      <c r="J324" s="1866"/>
      <c r="K324" s="1866"/>
      <c r="L324" s="1866"/>
      <c r="M324" s="1866"/>
      <c r="N324" s="1866"/>
      <c r="O324" s="1866"/>
      <c r="P324" s="1866"/>
      <c r="Q324" s="1866"/>
      <c r="R324" s="1866"/>
      <c r="S324" s="1866"/>
      <c r="T324" s="1866"/>
      <c r="U324" s="1866"/>
      <c r="V324" s="1866"/>
      <c r="W324" s="1866"/>
      <c r="X324" s="1866"/>
    </row>
    <row r="325" spans="1:24">
      <c r="A325" s="1866"/>
      <c r="B325" s="1866"/>
      <c r="C325" s="1866"/>
      <c r="D325" s="1866"/>
      <c r="E325" s="1866"/>
      <c r="F325" s="1866"/>
      <c r="G325" s="1866"/>
      <c r="H325" s="1866"/>
      <c r="I325" s="1866"/>
      <c r="J325" s="1866"/>
      <c r="K325" s="1866"/>
      <c r="L325" s="1866"/>
      <c r="M325" s="1866"/>
      <c r="N325" s="1866"/>
      <c r="O325" s="1866"/>
      <c r="P325" s="1866"/>
      <c r="Q325" s="1866"/>
      <c r="R325" s="1866"/>
      <c r="S325" s="1866"/>
      <c r="T325" s="1866"/>
      <c r="U325" s="1866"/>
      <c r="V325" s="1866"/>
      <c r="W325" s="1866"/>
      <c r="X325" s="1866"/>
    </row>
    <row r="326" spans="1:24">
      <c r="A326" s="1866"/>
      <c r="B326" s="1866"/>
      <c r="C326" s="1866"/>
      <c r="D326" s="1866"/>
      <c r="E326" s="1866"/>
      <c r="F326" s="1866"/>
      <c r="G326" s="1866"/>
      <c r="H326" s="1866"/>
      <c r="I326" s="1866"/>
      <c r="J326" s="1866"/>
      <c r="K326" s="1866"/>
      <c r="L326" s="1866"/>
      <c r="M326" s="1866"/>
      <c r="N326" s="1866"/>
      <c r="O326" s="1866"/>
      <c r="P326" s="1866"/>
      <c r="Q326" s="1866"/>
      <c r="R326" s="1866"/>
      <c r="S326" s="1866"/>
      <c r="T326" s="1866"/>
      <c r="U326" s="1866"/>
      <c r="V326" s="1866"/>
      <c r="W326" s="1866"/>
      <c r="X326" s="1866"/>
    </row>
    <row r="327" spans="1:24">
      <c r="A327" s="1866"/>
      <c r="B327" s="1866"/>
      <c r="C327" s="1866"/>
      <c r="D327" s="1866"/>
      <c r="E327" s="1866"/>
      <c r="F327" s="1866"/>
      <c r="G327" s="1866"/>
      <c r="H327" s="1866"/>
      <c r="I327" s="1866"/>
      <c r="J327" s="1866"/>
      <c r="K327" s="1866"/>
      <c r="L327" s="1866"/>
      <c r="M327" s="1866"/>
      <c r="N327" s="1866"/>
      <c r="O327" s="1866"/>
      <c r="P327" s="1866"/>
      <c r="Q327" s="1866"/>
      <c r="R327" s="1866"/>
      <c r="S327" s="1866"/>
      <c r="T327" s="1866"/>
      <c r="U327" s="1866"/>
      <c r="V327" s="1866"/>
      <c r="W327" s="1866"/>
      <c r="X327" s="1866"/>
    </row>
    <row r="328" spans="1:24">
      <c r="A328" s="1866"/>
      <c r="B328" s="1866"/>
      <c r="C328" s="1866"/>
      <c r="D328" s="1866"/>
      <c r="E328" s="1866"/>
      <c r="F328" s="1866"/>
      <c r="G328" s="1866"/>
      <c r="H328" s="1866"/>
      <c r="I328" s="1866"/>
      <c r="J328" s="1866"/>
      <c r="K328" s="1866"/>
      <c r="L328" s="1866"/>
      <c r="M328" s="1866"/>
      <c r="N328" s="1866"/>
      <c r="O328" s="1866"/>
      <c r="P328" s="1866"/>
      <c r="Q328" s="1866"/>
      <c r="R328" s="1866"/>
      <c r="S328" s="1866"/>
      <c r="T328" s="1866"/>
      <c r="U328" s="1866"/>
      <c r="V328" s="1866"/>
      <c r="W328" s="1866"/>
      <c r="X328" s="1866"/>
    </row>
    <row r="329" spans="1:24">
      <c r="A329" s="1866"/>
      <c r="B329" s="1866"/>
      <c r="C329" s="1866"/>
      <c r="D329" s="1866"/>
      <c r="E329" s="1866"/>
      <c r="F329" s="1866"/>
      <c r="G329" s="1866"/>
      <c r="H329" s="1866"/>
      <c r="I329" s="1866"/>
      <c r="J329" s="1866"/>
      <c r="K329" s="1866"/>
      <c r="L329" s="1866"/>
      <c r="M329" s="1866"/>
      <c r="N329" s="1866"/>
      <c r="O329" s="1866"/>
      <c r="P329" s="1866"/>
      <c r="Q329" s="1866"/>
      <c r="R329" s="1866"/>
      <c r="S329" s="1866"/>
      <c r="T329" s="1866"/>
      <c r="U329" s="1866"/>
      <c r="V329" s="1866"/>
      <c r="W329" s="1866"/>
      <c r="X329" s="1866"/>
    </row>
    <row r="330" spans="1:24">
      <c r="A330" s="1866"/>
      <c r="B330" s="1866"/>
      <c r="C330" s="1866"/>
      <c r="D330" s="1866"/>
      <c r="E330" s="1866"/>
      <c r="F330" s="1866"/>
      <c r="G330" s="1866"/>
      <c r="H330" s="1866"/>
      <c r="I330" s="1866"/>
      <c r="J330" s="1866"/>
      <c r="K330" s="1866"/>
      <c r="L330" s="1866"/>
      <c r="M330" s="1866"/>
      <c r="N330" s="1866"/>
      <c r="O330" s="1866"/>
      <c r="P330" s="1866"/>
      <c r="Q330" s="1866"/>
      <c r="R330" s="1866"/>
      <c r="S330" s="1866"/>
      <c r="T330" s="1866"/>
      <c r="U330" s="1866"/>
      <c r="V330" s="1866"/>
      <c r="W330" s="1866"/>
      <c r="X330" s="1866"/>
    </row>
    <row r="331" spans="1:24">
      <c r="A331" s="1866"/>
      <c r="B331" s="1866"/>
      <c r="C331" s="1866"/>
      <c r="D331" s="1866"/>
      <c r="E331" s="1866"/>
      <c r="F331" s="1866"/>
      <c r="G331" s="1866"/>
      <c r="H331" s="1866"/>
      <c r="I331" s="1866"/>
      <c r="J331" s="1866"/>
      <c r="K331" s="1866"/>
      <c r="L331" s="1866"/>
      <c r="M331" s="1866"/>
      <c r="N331" s="1866"/>
      <c r="O331" s="1866"/>
      <c r="P331" s="1866"/>
      <c r="Q331" s="1866"/>
      <c r="R331" s="1866"/>
      <c r="S331" s="1866"/>
      <c r="T331" s="1866"/>
      <c r="U331" s="1866"/>
      <c r="V331" s="1866"/>
      <c r="W331" s="1866"/>
      <c r="X331" s="1866"/>
    </row>
    <row r="332" spans="1:24">
      <c r="A332" s="1866"/>
      <c r="B332" s="1866"/>
      <c r="C332" s="1866"/>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row>
    <row r="333" spans="1:24">
      <c r="A333" s="1866"/>
      <c r="B333" s="1866"/>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row>
    <row r="334" spans="1:24">
      <c r="A334" s="1866"/>
      <c r="B334" s="1866"/>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row>
    <row r="335" spans="1:24">
      <c r="A335" s="1866"/>
      <c r="B335" s="1866"/>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row>
    <row r="336" spans="1:24">
      <c r="A336" s="1866"/>
      <c r="B336" s="1866"/>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row>
    <row r="337" spans="1:24">
      <c r="A337" s="1866"/>
      <c r="B337" s="1866"/>
      <c r="C337" s="1866"/>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row>
    <row r="338" spans="1:24">
      <c r="A338" s="1866"/>
      <c r="B338" s="1866"/>
      <c r="C338" s="1866"/>
      <c r="D338" s="1866"/>
      <c r="E338" s="1866"/>
      <c r="F338" s="1866"/>
      <c r="G338" s="1866"/>
      <c r="H338" s="1866"/>
      <c r="I338" s="1866"/>
      <c r="J338" s="1866"/>
      <c r="K338" s="1866"/>
      <c r="L338" s="1866"/>
      <c r="M338" s="1866"/>
      <c r="N338" s="1866"/>
      <c r="O338" s="1866"/>
      <c r="P338" s="1866"/>
      <c r="Q338" s="1866"/>
      <c r="R338" s="1866"/>
      <c r="S338" s="1866"/>
      <c r="T338" s="1866"/>
      <c r="U338" s="1866"/>
      <c r="V338" s="1866"/>
      <c r="W338" s="1866"/>
      <c r="X338" s="1866"/>
    </row>
    <row r="339" spans="1:24">
      <c r="A339" s="1866"/>
      <c r="B339" s="1866"/>
      <c r="C339" s="1866"/>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row>
    <row r="340" spans="1:24">
      <c r="A340" s="1866"/>
      <c r="B340" s="1866"/>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row>
    <row r="341" spans="1:24">
      <c r="A341" s="1866"/>
      <c r="B341" s="1866"/>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row>
    <row r="342" spans="1:24">
      <c r="A342" s="1866"/>
      <c r="B342" s="1866"/>
      <c r="C342" s="1866"/>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row>
    <row r="343" spans="1:24">
      <c r="A343" s="1866"/>
      <c r="B343" s="1866"/>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row>
    <row r="344" spans="1:24">
      <c r="A344" s="1866"/>
      <c r="B344" s="1866"/>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row>
    <row r="345" spans="1:24">
      <c r="A345" s="1866"/>
      <c r="B345" s="1866"/>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row>
    <row r="346" spans="1:24">
      <c r="A346" s="1866"/>
      <c r="B346" s="1866"/>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row>
    <row r="347" spans="1:24">
      <c r="A347" s="1866"/>
      <c r="B347" s="1866"/>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row>
    <row r="348" spans="1:24">
      <c r="A348" s="1866"/>
      <c r="B348" s="1866"/>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row>
    <row r="349" spans="1:24">
      <c r="A349" s="1866"/>
      <c r="B349" s="1866"/>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row>
    <row r="350" spans="1:24">
      <c r="A350" s="1866"/>
      <c r="B350" s="186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row>
    <row r="351" spans="1:24">
      <c r="A351" s="1866"/>
      <c r="B351" s="1866"/>
      <c r="C351" s="1866"/>
      <c r="D351" s="1866"/>
      <c r="E351" s="1866"/>
      <c r="F351" s="1866"/>
      <c r="G351" s="1866"/>
      <c r="H351" s="1866"/>
      <c r="I351" s="1866"/>
      <c r="J351" s="1866"/>
      <c r="K351" s="1866"/>
      <c r="L351" s="1866"/>
      <c r="M351" s="1866"/>
      <c r="N351" s="1866"/>
      <c r="O351" s="1866"/>
      <c r="P351" s="1866"/>
      <c r="Q351" s="1866"/>
      <c r="R351" s="1866"/>
      <c r="S351" s="1866"/>
      <c r="T351" s="1866"/>
      <c r="U351" s="1866"/>
      <c r="V351" s="1866"/>
      <c r="W351" s="1866"/>
      <c r="X351" s="1866"/>
    </row>
    <row r="352" spans="1:24">
      <c r="A352" s="1866"/>
      <c r="B352" s="1866"/>
      <c r="C352" s="1866"/>
      <c r="D352" s="1866"/>
      <c r="E352" s="1866"/>
      <c r="F352" s="1866"/>
      <c r="G352" s="1866"/>
      <c r="H352" s="1866"/>
      <c r="I352" s="1866"/>
      <c r="J352" s="1866"/>
      <c r="K352" s="1866"/>
      <c r="L352" s="1866"/>
      <c r="M352" s="1866"/>
      <c r="N352" s="1866"/>
      <c r="O352" s="1866"/>
      <c r="P352" s="1866"/>
      <c r="Q352" s="1866"/>
      <c r="R352" s="1866"/>
      <c r="S352" s="1866"/>
      <c r="T352" s="1866"/>
      <c r="U352" s="1866"/>
      <c r="V352" s="1866"/>
      <c r="W352" s="1866"/>
      <c r="X352" s="1866"/>
    </row>
    <row r="353" spans="1:24">
      <c r="A353" s="1866"/>
      <c r="B353" s="1866"/>
      <c r="C353" s="1866"/>
      <c r="D353" s="1866"/>
      <c r="E353" s="1866"/>
      <c r="F353" s="1866"/>
      <c r="G353" s="1866"/>
      <c r="H353" s="1866"/>
      <c r="I353" s="1866"/>
      <c r="J353" s="1866"/>
      <c r="K353" s="1866"/>
      <c r="L353" s="1866"/>
      <c r="M353" s="1866"/>
      <c r="N353" s="1866"/>
      <c r="O353" s="1866"/>
      <c r="P353" s="1866"/>
      <c r="Q353" s="1866"/>
      <c r="R353" s="1866"/>
      <c r="S353" s="1866"/>
      <c r="T353" s="1866"/>
      <c r="U353" s="1866"/>
      <c r="V353" s="1866"/>
      <c r="W353" s="1866"/>
      <c r="X353" s="1866"/>
    </row>
    <row r="354" spans="1:24">
      <c r="A354" s="1866"/>
      <c r="B354" s="1866"/>
      <c r="C354" s="1866"/>
      <c r="D354" s="1866"/>
      <c r="E354" s="1866"/>
      <c r="F354" s="1866"/>
      <c r="G354" s="1866"/>
      <c r="H354" s="1866"/>
      <c r="I354" s="1866"/>
      <c r="J354" s="1866"/>
      <c r="K354" s="1866"/>
      <c r="L354" s="1866"/>
      <c r="M354" s="1866"/>
      <c r="N354" s="1866"/>
      <c r="O354" s="1866"/>
      <c r="P354" s="1866"/>
      <c r="Q354" s="1866"/>
      <c r="R354" s="1866"/>
      <c r="S354" s="1866"/>
      <c r="T354" s="1866"/>
      <c r="U354" s="1866"/>
      <c r="V354" s="1866"/>
      <c r="W354" s="1866"/>
      <c r="X354" s="1866"/>
    </row>
    <row r="355" spans="1:24">
      <c r="A355" s="1866"/>
      <c r="B355" s="1866"/>
      <c r="C355" s="1866"/>
      <c r="D355" s="1866"/>
      <c r="E355" s="1866"/>
      <c r="F355" s="1866"/>
      <c r="G355" s="1866"/>
      <c r="H355" s="1866"/>
      <c r="I355" s="1866"/>
      <c r="J355" s="1866"/>
      <c r="K355" s="1866"/>
      <c r="L355" s="1866"/>
      <c r="M355" s="1866"/>
      <c r="N355" s="1866"/>
      <c r="O355" s="1866"/>
      <c r="P355" s="1866"/>
      <c r="Q355" s="1866"/>
      <c r="R355" s="1866"/>
      <c r="S355" s="1866"/>
      <c r="T355" s="1866"/>
      <c r="U355" s="1866"/>
      <c r="V355" s="1866"/>
      <c r="W355" s="1866"/>
      <c r="X355" s="1866"/>
    </row>
    <row r="356" spans="1:24">
      <c r="A356" s="1866"/>
      <c r="B356" s="1866"/>
      <c r="C356" s="1866"/>
      <c r="D356" s="1866"/>
      <c r="E356" s="1866"/>
      <c r="F356" s="1866"/>
      <c r="G356" s="1866"/>
      <c r="H356" s="1866"/>
      <c r="I356" s="1866"/>
      <c r="J356" s="1866"/>
      <c r="K356" s="1866"/>
      <c r="L356" s="1866"/>
      <c r="M356" s="1866"/>
      <c r="N356" s="1866"/>
      <c r="O356" s="1866"/>
      <c r="P356" s="1866"/>
      <c r="Q356" s="1866"/>
      <c r="R356" s="1866"/>
      <c r="S356" s="1866"/>
      <c r="T356" s="1866"/>
      <c r="U356" s="1866"/>
      <c r="V356" s="1866"/>
      <c r="W356" s="1866"/>
      <c r="X356" s="1866"/>
    </row>
    <row r="357" spans="1:24">
      <c r="A357" s="1866"/>
      <c r="B357" s="1866"/>
      <c r="C357" s="1866"/>
      <c r="D357" s="1866"/>
      <c r="E357" s="1866"/>
      <c r="F357" s="1866"/>
      <c r="G357" s="1866"/>
      <c r="H357" s="1866"/>
      <c r="I357" s="1866"/>
      <c r="J357" s="1866"/>
      <c r="K357" s="1866"/>
      <c r="L357" s="1866"/>
      <c r="M357" s="1866"/>
      <c r="N357" s="1866"/>
      <c r="O357" s="1866"/>
      <c r="P357" s="1866"/>
      <c r="Q357" s="1866"/>
      <c r="R357" s="1866"/>
      <c r="S357" s="1866"/>
      <c r="T357" s="1866"/>
      <c r="U357" s="1866"/>
      <c r="V357" s="1866"/>
      <c r="W357" s="1866"/>
      <c r="X357" s="1866"/>
    </row>
    <row r="358" spans="1:24">
      <c r="A358" s="1866"/>
      <c r="B358" s="1866"/>
      <c r="C358" s="1866"/>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row>
    <row r="359" spans="1:24">
      <c r="A359" s="1866"/>
      <c r="B359" s="1866"/>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row>
    <row r="360" spans="1:24">
      <c r="A360" s="1866"/>
      <c r="B360" s="1866"/>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row>
    <row r="361" spans="1:24">
      <c r="A361" s="1866"/>
      <c r="B361" s="1866"/>
      <c r="C361" s="1866"/>
      <c r="D361" s="1866"/>
      <c r="E361" s="1866"/>
      <c r="F361" s="1866"/>
      <c r="G361" s="1866"/>
      <c r="H361" s="1866"/>
      <c r="I361" s="1866"/>
      <c r="J361" s="1866"/>
      <c r="K361" s="1866"/>
      <c r="L361" s="1866"/>
      <c r="M361" s="1866"/>
      <c r="N361" s="1866"/>
      <c r="O361" s="1866"/>
      <c r="P361" s="1866"/>
      <c r="Q361" s="1866"/>
      <c r="R361" s="1866"/>
      <c r="S361" s="1866"/>
      <c r="T361" s="1866"/>
      <c r="U361" s="1866"/>
      <c r="V361" s="1866"/>
      <c r="W361" s="1866"/>
      <c r="X361" s="1866"/>
    </row>
    <row r="362" spans="1:24">
      <c r="A362" s="1866"/>
      <c r="B362" s="1866"/>
      <c r="C362" s="1866"/>
      <c r="D362" s="1866"/>
      <c r="E362" s="1866"/>
      <c r="F362" s="1866"/>
      <c r="G362" s="1866"/>
      <c r="H362" s="1866"/>
      <c r="I362" s="1866"/>
      <c r="J362" s="1866"/>
      <c r="K362" s="1866"/>
      <c r="L362" s="1866"/>
      <c r="M362" s="1866"/>
      <c r="N362" s="1866"/>
      <c r="O362" s="1866"/>
      <c r="P362" s="1866"/>
      <c r="Q362" s="1866"/>
      <c r="R362" s="1866"/>
      <c r="S362" s="1866"/>
      <c r="T362" s="1866"/>
      <c r="U362" s="1866"/>
      <c r="V362" s="1866"/>
      <c r="W362" s="1866"/>
      <c r="X362" s="1866"/>
    </row>
    <row r="363" spans="1:24">
      <c r="A363" s="1866"/>
      <c r="B363" s="1866"/>
      <c r="C363" s="1866"/>
      <c r="D363" s="1866"/>
      <c r="E363" s="1866"/>
      <c r="F363" s="1866"/>
      <c r="G363" s="1866"/>
      <c r="H363" s="1866"/>
      <c r="I363" s="1866"/>
      <c r="J363" s="1866"/>
      <c r="K363" s="1866"/>
      <c r="L363" s="1866"/>
      <c r="M363" s="1866"/>
      <c r="N363" s="1866"/>
      <c r="O363" s="1866"/>
      <c r="P363" s="1866"/>
      <c r="Q363" s="1866"/>
      <c r="R363" s="1866"/>
      <c r="S363" s="1866"/>
      <c r="T363" s="1866"/>
      <c r="U363" s="1866"/>
      <c r="V363" s="1866"/>
      <c r="W363" s="1866"/>
      <c r="X363" s="1866"/>
    </row>
    <row r="364" spans="1:24">
      <c r="A364" s="1866"/>
      <c r="B364" s="1866"/>
      <c r="C364" s="1866"/>
      <c r="D364" s="1866"/>
      <c r="E364" s="1866"/>
      <c r="F364" s="1866"/>
      <c r="G364" s="1866"/>
      <c r="H364" s="1866"/>
      <c r="I364" s="1866"/>
      <c r="J364" s="1866"/>
      <c r="K364" s="1866"/>
      <c r="L364" s="1866"/>
      <c r="M364" s="1866"/>
      <c r="N364" s="1866"/>
      <c r="O364" s="1866"/>
      <c r="P364" s="1866"/>
      <c r="Q364" s="1866"/>
      <c r="R364" s="1866"/>
      <c r="S364" s="1866"/>
      <c r="T364" s="1866"/>
      <c r="U364" s="1866"/>
      <c r="V364" s="1866"/>
      <c r="W364" s="1866"/>
      <c r="X364" s="1866"/>
    </row>
    <row r="365" spans="1:24">
      <c r="A365" s="1866"/>
      <c r="B365" s="1866"/>
      <c r="C365" s="1866"/>
      <c r="D365" s="1866"/>
      <c r="E365" s="1866"/>
      <c r="F365" s="1866"/>
      <c r="G365" s="1866"/>
      <c r="H365" s="1866"/>
      <c r="I365" s="1866"/>
      <c r="J365" s="1866"/>
      <c r="K365" s="1866"/>
      <c r="L365" s="1866"/>
      <c r="M365" s="1866"/>
      <c r="N365" s="1866"/>
      <c r="O365" s="1866"/>
      <c r="P365" s="1866"/>
      <c r="Q365" s="1866"/>
      <c r="R365" s="1866"/>
      <c r="S365" s="1866"/>
      <c r="T365" s="1866"/>
      <c r="U365" s="1866"/>
      <c r="V365" s="1866"/>
      <c r="W365" s="1866"/>
      <c r="X365" s="1866"/>
    </row>
    <row r="366" spans="1:24">
      <c r="A366" s="1866"/>
      <c r="B366" s="1866"/>
      <c r="C366" s="1866"/>
      <c r="D366" s="1866"/>
      <c r="E366" s="1866"/>
      <c r="F366" s="1866"/>
      <c r="G366" s="1866"/>
      <c r="H366" s="1866"/>
      <c r="I366" s="1866"/>
      <c r="J366" s="1866"/>
      <c r="K366" s="1866"/>
      <c r="L366" s="1866"/>
      <c r="M366" s="1866"/>
      <c r="N366" s="1866"/>
      <c r="O366" s="1866"/>
      <c r="P366" s="1866"/>
      <c r="Q366" s="1866"/>
      <c r="R366" s="1866"/>
      <c r="S366" s="1866"/>
      <c r="T366" s="1866"/>
      <c r="U366" s="1866"/>
      <c r="V366" s="1866"/>
      <c r="W366" s="1866"/>
      <c r="X366" s="1866"/>
    </row>
    <row r="367" spans="1:24">
      <c r="A367" s="1866"/>
      <c r="B367" s="1866"/>
      <c r="C367" s="1866"/>
      <c r="D367" s="1866"/>
      <c r="E367" s="1866"/>
      <c r="F367" s="1866"/>
      <c r="G367" s="1866"/>
      <c r="H367" s="1866"/>
      <c r="I367" s="1866"/>
      <c r="J367" s="1866"/>
      <c r="K367" s="1866"/>
      <c r="L367" s="1866"/>
      <c r="M367" s="1866"/>
      <c r="N367" s="1866"/>
      <c r="O367" s="1866"/>
      <c r="P367" s="1866"/>
      <c r="Q367" s="1866"/>
      <c r="R367" s="1866"/>
      <c r="S367" s="1866"/>
      <c r="T367" s="1866"/>
      <c r="U367" s="1866"/>
      <c r="V367" s="1866"/>
      <c r="W367" s="1866"/>
      <c r="X367" s="1866"/>
    </row>
    <row r="368" spans="1:24">
      <c r="A368" s="1866"/>
      <c r="B368" s="1866"/>
      <c r="C368" s="1866"/>
      <c r="D368" s="1866"/>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row>
    <row r="369" spans="1:24">
      <c r="A369" s="1866"/>
      <c r="B369" s="1866"/>
      <c r="C369" s="1866"/>
      <c r="D369" s="1866"/>
      <c r="E369" s="1866"/>
      <c r="F369" s="1866"/>
      <c r="G369" s="1866"/>
      <c r="H369" s="1866"/>
      <c r="I369" s="1866"/>
      <c r="J369" s="1866"/>
      <c r="K369" s="1866"/>
      <c r="L369" s="1866"/>
      <c r="M369" s="1866"/>
      <c r="N369" s="1866"/>
      <c r="O369" s="1866"/>
      <c r="P369" s="1866"/>
      <c r="Q369" s="1866"/>
      <c r="R369" s="1866"/>
      <c r="S369" s="1866"/>
      <c r="T369" s="1866"/>
      <c r="U369" s="1866"/>
      <c r="V369" s="1866"/>
      <c r="W369" s="1866"/>
      <c r="X369" s="1866"/>
    </row>
    <row r="370" spans="1:24">
      <c r="A370" s="1866"/>
      <c r="B370" s="1866"/>
      <c r="C370" s="1866"/>
      <c r="D370" s="1866"/>
      <c r="E370" s="1866"/>
      <c r="F370" s="1866"/>
      <c r="G370" s="1866"/>
      <c r="H370" s="1866"/>
      <c r="I370" s="1866"/>
      <c r="J370" s="1866"/>
      <c r="K370" s="1866"/>
      <c r="L370" s="1866"/>
      <c r="M370" s="1866"/>
      <c r="N370" s="1866"/>
      <c r="O370" s="1866"/>
      <c r="P370" s="1866"/>
      <c r="Q370" s="1866"/>
      <c r="R370" s="1866"/>
      <c r="S370" s="1866"/>
      <c r="T370" s="1866"/>
      <c r="U370" s="1866"/>
      <c r="V370" s="1866"/>
      <c r="W370" s="1866"/>
      <c r="X370" s="1866"/>
    </row>
    <row r="371" spans="1:24">
      <c r="A371" s="1866"/>
      <c r="B371" s="1866"/>
      <c r="C371" s="1866"/>
      <c r="D371" s="1866"/>
      <c r="E371" s="1866"/>
      <c r="F371" s="1866"/>
      <c r="G371" s="1866"/>
      <c r="H371" s="1866"/>
      <c r="I371" s="1866"/>
      <c r="J371" s="1866"/>
      <c r="K371" s="1866"/>
      <c r="L371" s="1866"/>
      <c r="M371" s="1866"/>
      <c r="N371" s="1866"/>
      <c r="O371" s="1866"/>
      <c r="P371" s="1866"/>
      <c r="Q371" s="1866"/>
      <c r="R371" s="1866"/>
      <c r="S371" s="1866"/>
      <c r="T371" s="1866"/>
      <c r="U371" s="1866"/>
      <c r="V371" s="1866"/>
      <c r="W371" s="1866"/>
      <c r="X371" s="1866"/>
    </row>
    <row r="372" spans="1:24">
      <c r="A372" s="1866"/>
      <c r="B372" s="1866"/>
      <c r="C372" s="1866"/>
      <c r="D372" s="1866"/>
      <c r="E372" s="1866"/>
      <c r="F372" s="1866"/>
      <c r="G372" s="1866"/>
      <c r="H372" s="1866"/>
      <c r="I372" s="1866"/>
      <c r="J372" s="1866"/>
      <c r="K372" s="1866"/>
      <c r="L372" s="1866"/>
      <c r="M372" s="1866"/>
      <c r="N372" s="1866"/>
      <c r="O372" s="1866"/>
      <c r="P372" s="1866"/>
      <c r="Q372" s="1866"/>
      <c r="R372" s="1866"/>
      <c r="S372" s="1866"/>
      <c r="T372" s="1866"/>
      <c r="U372" s="1866"/>
      <c r="V372" s="1866"/>
      <c r="W372" s="1866"/>
      <c r="X372" s="1866"/>
    </row>
    <row r="373" spans="1:24">
      <c r="A373" s="1866"/>
      <c r="B373" s="1866"/>
      <c r="C373" s="1866"/>
      <c r="D373" s="1866"/>
      <c r="E373" s="1866"/>
      <c r="F373" s="1866"/>
      <c r="G373" s="1866"/>
      <c r="H373" s="1866"/>
      <c r="I373" s="1866"/>
      <c r="J373" s="1866"/>
      <c r="K373" s="1866"/>
      <c r="L373" s="1866"/>
      <c r="M373" s="1866"/>
      <c r="N373" s="1866"/>
      <c r="O373" s="1866"/>
      <c r="P373" s="1866"/>
      <c r="Q373" s="1866"/>
      <c r="R373" s="1866"/>
      <c r="S373" s="1866"/>
      <c r="T373" s="1866"/>
      <c r="U373" s="1866"/>
      <c r="V373" s="1866"/>
      <c r="W373" s="1866"/>
      <c r="X373" s="1866"/>
    </row>
    <row r="374" spans="1:24">
      <c r="A374" s="1866"/>
      <c r="B374" s="1866"/>
      <c r="C374" s="1866"/>
      <c r="D374" s="1866"/>
      <c r="E374" s="1866"/>
      <c r="F374" s="1866"/>
      <c r="G374" s="1866"/>
      <c r="H374" s="1866"/>
      <c r="I374" s="1866"/>
      <c r="J374" s="1866"/>
      <c r="K374" s="1866"/>
      <c r="L374" s="1866"/>
      <c r="M374" s="1866"/>
      <c r="N374" s="1866"/>
      <c r="O374" s="1866"/>
      <c r="P374" s="1866"/>
      <c r="Q374" s="1866"/>
      <c r="R374" s="1866"/>
      <c r="S374" s="1866"/>
      <c r="T374" s="1866"/>
      <c r="U374" s="1866"/>
      <c r="V374" s="1866"/>
      <c r="W374" s="1866"/>
      <c r="X374" s="1866"/>
    </row>
    <row r="375" spans="1:24">
      <c r="A375" s="1866"/>
      <c r="B375" s="1866"/>
      <c r="C375" s="1866"/>
      <c r="D375" s="1866"/>
      <c r="E375" s="1866"/>
      <c r="F375" s="1866"/>
      <c r="G375" s="1866"/>
      <c r="H375" s="1866"/>
      <c r="I375" s="1866"/>
      <c r="J375" s="1866"/>
      <c r="K375" s="1866"/>
      <c r="L375" s="1866"/>
      <c r="M375" s="1866"/>
      <c r="N375" s="1866"/>
      <c r="O375" s="1866"/>
      <c r="P375" s="1866"/>
      <c r="Q375" s="1866"/>
      <c r="R375" s="1866"/>
      <c r="S375" s="1866"/>
      <c r="T375" s="1866"/>
      <c r="U375" s="1866"/>
      <c r="V375" s="1866"/>
      <c r="W375" s="1866"/>
      <c r="X375" s="1866"/>
    </row>
    <row r="376" spans="1:24">
      <c r="A376" s="1866"/>
      <c r="B376" s="1866"/>
      <c r="C376" s="1866"/>
      <c r="D376" s="1866"/>
      <c r="E376" s="1866"/>
      <c r="F376" s="1866"/>
      <c r="G376" s="1866"/>
      <c r="H376" s="1866"/>
      <c r="I376" s="1866"/>
      <c r="J376" s="1866"/>
      <c r="K376" s="1866"/>
      <c r="L376" s="1866"/>
      <c r="M376" s="1866"/>
      <c r="N376" s="1866"/>
      <c r="O376" s="1866"/>
      <c r="P376" s="1866"/>
      <c r="Q376" s="1866"/>
      <c r="R376" s="1866"/>
      <c r="S376" s="1866"/>
      <c r="T376" s="1866"/>
      <c r="U376" s="1866"/>
      <c r="V376" s="1866"/>
      <c r="W376" s="1866"/>
      <c r="X376" s="1866"/>
    </row>
    <row r="377" spans="1:24">
      <c r="A377" s="1866"/>
      <c r="B377" s="1866"/>
      <c r="C377" s="1866"/>
      <c r="D377" s="1866"/>
      <c r="E377" s="1866"/>
      <c r="F377" s="1866"/>
      <c r="G377" s="1866"/>
      <c r="H377" s="1866"/>
      <c r="I377" s="1866"/>
      <c r="J377" s="1866"/>
      <c r="K377" s="1866"/>
      <c r="L377" s="1866"/>
      <c r="M377" s="1866"/>
      <c r="N377" s="1866"/>
      <c r="O377" s="1866"/>
      <c r="P377" s="1866"/>
      <c r="Q377" s="1866"/>
      <c r="R377" s="1866"/>
      <c r="S377" s="1866"/>
      <c r="T377" s="1866"/>
      <c r="U377" s="1866"/>
      <c r="V377" s="1866"/>
      <c r="W377" s="1866"/>
      <c r="X377" s="1866"/>
    </row>
    <row r="378" spans="1:24">
      <c r="A378" s="1866"/>
      <c r="B378" s="1866"/>
      <c r="C378" s="1866"/>
      <c r="D378" s="1866"/>
      <c r="E378" s="1866"/>
      <c r="F378" s="1866"/>
      <c r="G378" s="1866"/>
      <c r="H378" s="1866"/>
      <c r="I378" s="1866"/>
      <c r="J378" s="1866"/>
      <c r="K378" s="1866"/>
      <c r="L378" s="1866"/>
      <c r="M378" s="1866"/>
      <c r="N378" s="1866"/>
      <c r="O378" s="1866"/>
      <c r="P378" s="1866"/>
      <c r="Q378" s="1866"/>
      <c r="R378" s="1866"/>
      <c r="S378" s="1866"/>
      <c r="T378" s="1866"/>
      <c r="U378" s="1866"/>
      <c r="V378" s="1866"/>
      <c r="W378" s="1866"/>
      <c r="X378" s="1866"/>
    </row>
    <row r="379" spans="1:24">
      <c r="A379" s="1866"/>
      <c r="B379" s="1866"/>
      <c r="C379" s="1866"/>
      <c r="D379" s="1866"/>
      <c r="E379" s="1866"/>
      <c r="F379" s="1866"/>
      <c r="G379" s="1866"/>
      <c r="H379" s="1866"/>
      <c r="I379" s="1866"/>
      <c r="J379" s="1866"/>
      <c r="K379" s="1866"/>
      <c r="L379" s="1866"/>
      <c r="M379" s="1866"/>
      <c r="N379" s="1866"/>
      <c r="O379" s="1866"/>
      <c r="P379" s="1866"/>
      <c r="Q379" s="1866"/>
      <c r="R379" s="1866"/>
      <c r="S379" s="1866"/>
      <c r="T379" s="1866"/>
      <c r="U379" s="1866"/>
      <c r="V379" s="1866"/>
      <c r="W379" s="1866"/>
      <c r="X379" s="1866"/>
    </row>
    <row r="380" spans="1:24">
      <c r="A380" s="1866"/>
      <c r="B380" s="1866"/>
      <c r="C380" s="1866"/>
      <c r="D380" s="1866"/>
      <c r="E380" s="1866"/>
      <c r="F380" s="1866"/>
      <c r="G380" s="1866"/>
      <c r="H380" s="1866"/>
      <c r="I380" s="1866"/>
      <c r="J380" s="1866"/>
      <c r="K380" s="1866"/>
      <c r="L380" s="1866"/>
      <c r="M380" s="1866"/>
      <c r="N380" s="1866"/>
      <c r="O380" s="1866"/>
      <c r="P380" s="1866"/>
      <c r="Q380" s="1866"/>
      <c r="R380" s="1866"/>
      <c r="S380" s="1866"/>
      <c r="T380" s="1866"/>
      <c r="U380" s="1866"/>
      <c r="V380" s="1866"/>
      <c r="W380" s="1866"/>
      <c r="X380" s="1866"/>
    </row>
    <row r="381" spans="1:24">
      <c r="A381" s="1866"/>
      <c r="B381" s="1866"/>
      <c r="C381" s="1866"/>
      <c r="D381" s="1866"/>
      <c r="E381" s="1866"/>
      <c r="F381" s="1866"/>
      <c r="G381" s="1866"/>
      <c r="H381" s="1866"/>
      <c r="I381" s="1866"/>
      <c r="J381" s="1866"/>
      <c r="K381" s="1866"/>
      <c r="L381" s="1866"/>
      <c r="M381" s="1866"/>
      <c r="N381" s="1866"/>
      <c r="O381" s="1866"/>
      <c r="P381" s="1866"/>
      <c r="Q381" s="1866"/>
      <c r="R381" s="1866"/>
      <c r="S381" s="1866"/>
      <c r="T381" s="1866"/>
      <c r="U381" s="1866"/>
      <c r="V381" s="1866"/>
      <c r="W381" s="1866"/>
      <c r="X381" s="1866"/>
    </row>
    <row r="382" spans="1:24">
      <c r="A382" s="1866"/>
      <c r="B382" s="1866"/>
      <c r="C382" s="1866"/>
      <c r="D382" s="1866"/>
      <c r="E382" s="1866"/>
      <c r="F382" s="1866"/>
      <c r="G382" s="1866"/>
      <c r="H382" s="1866"/>
      <c r="I382" s="1866"/>
      <c r="J382" s="1866"/>
      <c r="K382" s="1866"/>
      <c r="L382" s="1866"/>
      <c r="M382" s="1866"/>
      <c r="N382" s="1866"/>
      <c r="O382" s="1866"/>
      <c r="P382" s="1866"/>
      <c r="Q382" s="1866"/>
      <c r="R382" s="1866"/>
      <c r="S382" s="1866"/>
      <c r="T382" s="1866"/>
      <c r="U382" s="1866"/>
      <c r="V382" s="1866"/>
      <c r="W382" s="1866"/>
      <c r="X382" s="1866"/>
    </row>
    <row r="383" spans="1:24">
      <c r="A383" s="1866"/>
      <c r="B383" s="1866"/>
      <c r="C383" s="1866"/>
      <c r="D383" s="1866"/>
      <c r="E383" s="1866"/>
      <c r="F383" s="1866"/>
      <c r="G383" s="1866"/>
      <c r="H383" s="1866"/>
      <c r="I383" s="1866"/>
      <c r="J383" s="1866"/>
      <c r="K383" s="1866"/>
      <c r="L383" s="1866"/>
      <c r="M383" s="1866"/>
      <c r="N383" s="1866"/>
      <c r="O383" s="1866"/>
      <c r="P383" s="1866"/>
      <c r="Q383" s="1866"/>
      <c r="R383" s="1866"/>
      <c r="S383" s="1866"/>
      <c r="T383" s="1866"/>
      <c r="U383" s="1866"/>
      <c r="V383" s="1866"/>
      <c r="W383" s="1866"/>
      <c r="X383" s="1866"/>
    </row>
    <row r="384" spans="1:24">
      <c r="A384" s="1866"/>
      <c r="B384" s="1866"/>
      <c r="C384" s="1866"/>
      <c r="D384" s="1866"/>
      <c r="E384" s="1866"/>
      <c r="F384" s="1866"/>
      <c r="G384" s="1866"/>
      <c r="H384" s="1866"/>
      <c r="I384" s="1866"/>
      <c r="J384" s="1866"/>
      <c r="K384" s="1866"/>
      <c r="L384" s="1866"/>
      <c r="M384" s="1866"/>
      <c r="N384" s="1866"/>
      <c r="O384" s="1866"/>
      <c r="P384" s="1866"/>
      <c r="Q384" s="1866"/>
      <c r="R384" s="1866"/>
      <c r="S384" s="1866"/>
      <c r="T384" s="1866"/>
      <c r="U384" s="1866"/>
      <c r="V384" s="1866"/>
      <c r="W384" s="1866"/>
      <c r="X384" s="1866"/>
    </row>
    <row r="385" spans="1:24">
      <c r="A385" s="1866"/>
      <c r="B385" s="1866"/>
      <c r="C385" s="1866"/>
      <c r="D385" s="1866"/>
      <c r="E385" s="1866"/>
      <c r="F385" s="1866"/>
      <c r="G385" s="1866"/>
      <c r="H385" s="1866"/>
      <c r="I385" s="1866"/>
      <c r="J385" s="1866"/>
      <c r="K385" s="1866"/>
      <c r="L385" s="1866"/>
      <c r="M385" s="1866"/>
      <c r="N385" s="1866"/>
      <c r="O385" s="1866"/>
      <c r="P385" s="1866"/>
      <c r="Q385" s="1866"/>
      <c r="R385" s="1866"/>
      <c r="S385" s="1866"/>
      <c r="T385" s="1866"/>
      <c r="U385" s="1866"/>
      <c r="V385" s="1866"/>
      <c r="W385" s="1866"/>
      <c r="X385" s="1866"/>
    </row>
    <row r="386" spans="1:24">
      <c r="A386" s="1866"/>
      <c r="B386" s="1866"/>
      <c r="C386" s="1866"/>
      <c r="D386" s="1866"/>
      <c r="E386" s="1866"/>
      <c r="F386" s="1866"/>
      <c r="G386" s="1866"/>
      <c r="H386" s="1866"/>
      <c r="I386" s="1866"/>
      <c r="J386" s="1866"/>
      <c r="K386" s="1866"/>
      <c r="L386" s="1866"/>
      <c r="M386" s="1866"/>
      <c r="N386" s="1866"/>
      <c r="O386" s="1866"/>
      <c r="P386" s="1866"/>
      <c r="Q386" s="1866"/>
      <c r="R386" s="1866"/>
      <c r="S386" s="1866"/>
      <c r="T386" s="1866"/>
      <c r="U386" s="1866"/>
      <c r="V386" s="1866"/>
      <c r="W386" s="1866"/>
      <c r="X386" s="1866"/>
    </row>
    <row r="387" spans="1:24">
      <c r="A387" s="1866"/>
      <c r="B387" s="1866"/>
      <c r="C387" s="1866"/>
      <c r="D387" s="1866"/>
      <c r="E387" s="1866"/>
      <c r="F387" s="1866"/>
      <c r="G387" s="1866"/>
      <c r="H387" s="1866"/>
      <c r="I387" s="1866"/>
      <c r="J387" s="1866"/>
      <c r="K387" s="1866"/>
      <c r="L387" s="1866"/>
      <c r="M387" s="1866"/>
      <c r="N387" s="1866"/>
      <c r="O387" s="1866"/>
      <c r="P387" s="1866"/>
      <c r="Q387" s="1866"/>
      <c r="R387" s="1866"/>
      <c r="S387" s="1866"/>
      <c r="T387" s="1866"/>
      <c r="U387" s="1866"/>
      <c r="V387" s="1866"/>
      <c r="W387" s="1866"/>
      <c r="X387" s="1866"/>
    </row>
    <row r="388" spans="1:24">
      <c r="A388" s="1866"/>
      <c r="B388" s="1866"/>
      <c r="C388" s="1866"/>
      <c r="D388" s="1866"/>
      <c r="E388" s="1866"/>
      <c r="F388" s="1866"/>
      <c r="G388" s="1866"/>
      <c r="H388" s="1866"/>
      <c r="I388" s="1866"/>
      <c r="J388" s="1866"/>
      <c r="K388" s="1866"/>
      <c r="L388" s="1866"/>
      <c r="M388" s="1866"/>
      <c r="N388" s="1866"/>
      <c r="O388" s="1866"/>
      <c r="P388" s="1866"/>
      <c r="Q388" s="1866"/>
      <c r="R388" s="1866"/>
      <c r="S388" s="1866"/>
      <c r="T388" s="1866"/>
      <c r="U388" s="1866"/>
      <c r="V388" s="1866"/>
      <c r="W388" s="1866"/>
      <c r="X388" s="1866"/>
    </row>
    <row r="389" spans="1:24">
      <c r="A389" s="1866"/>
      <c r="B389" s="1866"/>
      <c r="C389" s="1866"/>
      <c r="D389" s="1866"/>
      <c r="E389" s="1866"/>
      <c r="F389" s="1866"/>
      <c r="G389" s="1866"/>
      <c r="H389" s="1866"/>
      <c r="I389" s="1866"/>
      <c r="J389" s="1866"/>
      <c r="K389" s="1866"/>
      <c r="L389" s="1866"/>
      <c r="M389" s="1866"/>
      <c r="N389" s="1866"/>
      <c r="O389" s="1866"/>
      <c r="P389" s="1866"/>
      <c r="Q389" s="1866"/>
      <c r="R389" s="1866"/>
      <c r="S389" s="1866"/>
      <c r="T389" s="1866"/>
      <c r="U389" s="1866"/>
      <c r="V389" s="1866"/>
      <c r="W389" s="1866"/>
      <c r="X389" s="1866"/>
    </row>
    <row r="390" spans="1:24">
      <c r="A390" s="1866"/>
      <c r="B390" s="1866"/>
      <c r="C390" s="1866"/>
      <c r="D390" s="1866"/>
      <c r="E390" s="1866"/>
      <c r="F390" s="1866"/>
      <c r="G390" s="1866"/>
      <c r="H390" s="1866"/>
      <c r="I390" s="1866"/>
      <c r="J390" s="1866"/>
      <c r="K390" s="1866"/>
      <c r="L390" s="1866"/>
      <c r="M390" s="1866"/>
      <c r="N390" s="1866"/>
      <c r="O390" s="1866"/>
      <c r="P390" s="1866"/>
      <c r="Q390" s="1866"/>
      <c r="R390" s="1866"/>
      <c r="S390" s="1866"/>
      <c r="T390" s="1866"/>
      <c r="U390" s="1866"/>
      <c r="V390" s="1866"/>
      <c r="W390" s="1866"/>
      <c r="X390" s="1866"/>
    </row>
    <row r="391" spans="1:24">
      <c r="A391" s="1866"/>
      <c r="B391" s="1866"/>
      <c r="C391" s="1866"/>
      <c r="D391" s="1866"/>
      <c r="E391" s="1866"/>
      <c r="F391" s="1866"/>
      <c r="G391" s="1866"/>
      <c r="H391" s="1866"/>
      <c r="I391" s="1866"/>
      <c r="J391" s="1866"/>
      <c r="K391" s="1866"/>
      <c r="L391" s="1866"/>
      <c r="M391" s="1866"/>
      <c r="N391" s="1866"/>
      <c r="O391" s="1866"/>
      <c r="P391" s="1866"/>
      <c r="Q391" s="1866"/>
      <c r="R391" s="1866"/>
      <c r="S391" s="1866"/>
      <c r="T391" s="1866"/>
      <c r="U391" s="1866"/>
      <c r="V391" s="1866"/>
      <c r="W391" s="1866"/>
      <c r="X391" s="1866"/>
    </row>
    <row r="392" spans="1:24">
      <c r="A392" s="1866"/>
      <c r="B392" s="1866"/>
      <c r="C392" s="1866"/>
      <c r="D392" s="1866"/>
      <c r="E392" s="1866"/>
      <c r="F392" s="1866"/>
      <c r="G392" s="1866"/>
      <c r="H392" s="1866"/>
      <c r="I392" s="1866"/>
      <c r="J392" s="1866"/>
      <c r="K392" s="1866"/>
      <c r="L392" s="1866"/>
      <c r="M392" s="1866"/>
      <c r="N392" s="1866"/>
      <c r="O392" s="1866"/>
      <c r="P392" s="1866"/>
      <c r="Q392" s="1866"/>
      <c r="R392" s="1866"/>
      <c r="S392" s="1866"/>
      <c r="T392" s="1866"/>
      <c r="U392" s="1866"/>
      <c r="V392" s="1866"/>
      <c r="W392" s="1866"/>
      <c r="X392" s="1866"/>
    </row>
    <row r="393" spans="1:24">
      <c r="A393" s="1866"/>
      <c r="B393" s="1866"/>
      <c r="C393" s="1866"/>
      <c r="D393" s="1866"/>
      <c r="E393" s="1866"/>
      <c r="F393" s="1866"/>
      <c r="G393" s="1866"/>
      <c r="H393" s="1866"/>
      <c r="I393" s="1866"/>
      <c r="J393" s="1866"/>
      <c r="K393" s="1866"/>
      <c r="L393" s="1866"/>
      <c r="M393" s="1866"/>
      <c r="N393" s="1866"/>
      <c r="O393" s="1866"/>
      <c r="P393" s="1866"/>
      <c r="Q393" s="1866"/>
      <c r="R393" s="1866"/>
      <c r="S393" s="1866"/>
      <c r="T393" s="1866"/>
      <c r="U393" s="1866"/>
      <c r="V393" s="1866"/>
      <c r="W393" s="1866"/>
      <c r="X393" s="1866"/>
    </row>
    <row r="394" spans="1:24">
      <c r="A394" s="1866"/>
      <c r="B394" s="1866"/>
      <c r="C394" s="1866"/>
      <c r="D394" s="1866"/>
      <c r="E394" s="1866"/>
      <c r="F394" s="1866"/>
      <c r="G394" s="1866"/>
      <c r="H394" s="1866"/>
      <c r="I394" s="1866"/>
      <c r="J394" s="1866"/>
      <c r="K394" s="1866"/>
      <c r="L394" s="1866"/>
      <c r="M394" s="1866"/>
      <c r="N394" s="1866"/>
      <c r="O394" s="1866"/>
      <c r="P394" s="1866"/>
      <c r="Q394" s="1866"/>
      <c r="R394" s="1866"/>
      <c r="S394" s="1866"/>
      <c r="T394" s="1866"/>
      <c r="U394" s="1866"/>
      <c r="V394" s="1866"/>
      <c r="W394" s="1866"/>
      <c r="X394" s="1866"/>
    </row>
    <row r="395" spans="1:24">
      <c r="A395" s="1866"/>
      <c r="B395" s="1866"/>
      <c r="C395" s="1866"/>
      <c r="D395" s="1866"/>
      <c r="E395" s="1866"/>
      <c r="F395" s="1866"/>
      <c r="G395" s="1866"/>
      <c r="H395" s="1866"/>
      <c r="I395" s="1866"/>
      <c r="J395" s="1866"/>
      <c r="K395" s="1866"/>
      <c r="L395" s="1866"/>
      <c r="M395" s="1866"/>
      <c r="N395" s="1866"/>
      <c r="O395" s="1866"/>
      <c r="P395" s="1866"/>
      <c r="Q395" s="1866"/>
      <c r="R395" s="1866"/>
      <c r="S395" s="1866"/>
      <c r="T395" s="1866"/>
      <c r="U395" s="1866"/>
      <c r="V395" s="1866"/>
      <c r="W395" s="1866"/>
      <c r="X395" s="1866"/>
    </row>
    <row r="396" spans="1:24">
      <c r="A396" s="1866"/>
      <c r="B396" s="1866"/>
      <c r="C396" s="1866"/>
      <c r="D396" s="1866"/>
      <c r="E396" s="1866"/>
      <c r="F396" s="1866"/>
      <c r="G396" s="1866"/>
      <c r="H396" s="1866"/>
      <c r="I396" s="1866"/>
      <c r="J396" s="1866"/>
      <c r="K396" s="1866"/>
      <c r="L396" s="1866"/>
      <c r="M396" s="1866"/>
      <c r="N396" s="1866"/>
      <c r="O396" s="1866"/>
      <c r="P396" s="1866"/>
      <c r="Q396" s="1866"/>
      <c r="R396" s="1866"/>
      <c r="S396" s="1866"/>
      <c r="T396" s="1866"/>
      <c r="U396" s="1866"/>
      <c r="V396" s="1866"/>
      <c r="W396" s="1866"/>
      <c r="X396" s="1866"/>
    </row>
    <row r="397" spans="1:24">
      <c r="A397" s="1866"/>
      <c r="B397" s="1866"/>
      <c r="C397" s="1866"/>
      <c r="D397" s="1866"/>
      <c r="E397" s="1866"/>
      <c r="F397" s="1866"/>
      <c r="G397" s="1866"/>
      <c r="H397" s="1866"/>
      <c r="I397" s="1866"/>
      <c r="J397" s="1866"/>
      <c r="K397" s="1866"/>
      <c r="L397" s="1866"/>
      <c r="M397" s="1866"/>
      <c r="N397" s="1866"/>
      <c r="O397" s="1866"/>
      <c r="P397" s="1866"/>
      <c r="Q397" s="1866"/>
      <c r="R397" s="1866"/>
      <c r="S397" s="1866"/>
      <c r="T397" s="1866"/>
      <c r="U397" s="1866"/>
      <c r="V397" s="1866"/>
      <c r="W397" s="1866"/>
      <c r="X397" s="1866"/>
    </row>
    <row r="398" spans="1:24">
      <c r="A398" s="1866"/>
      <c r="B398" s="1866"/>
      <c r="C398" s="1866"/>
      <c r="D398" s="1866"/>
      <c r="E398" s="1866"/>
      <c r="F398" s="1866"/>
      <c r="G398" s="1866"/>
      <c r="H398" s="1866"/>
      <c r="I398" s="1866"/>
      <c r="J398" s="1866"/>
      <c r="K398" s="1866"/>
      <c r="L398" s="1866"/>
      <c r="M398" s="1866"/>
      <c r="N398" s="1866"/>
      <c r="O398" s="1866"/>
      <c r="P398" s="1866"/>
      <c r="Q398" s="1866"/>
      <c r="R398" s="1866"/>
      <c r="S398" s="1866"/>
      <c r="T398" s="1866"/>
      <c r="U398" s="1866"/>
      <c r="V398" s="1866"/>
      <c r="W398" s="1866"/>
      <c r="X398" s="1866"/>
    </row>
    <row r="399" spans="1:24">
      <c r="A399" s="1866"/>
      <c r="B399" s="1866"/>
      <c r="C399" s="1866"/>
      <c r="D399" s="1866"/>
      <c r="E399" s="1866"/>
      <c r="F399" s="1866"/>
      <c r="G399" s="1866"/>
      <c r="H399" s="1866"/>
      <c r="I399" s="1866"/>
      <c r="J399" s="1866"/>
      <c r="K399" s="1866"/>
      <c r="L399" s="1866"/>
      <c r="M399" s="1866"/>
      <c r="N399" s="1866"/>
      <c r="O399" s="1866"/>
      <c r="P399" s="1866"/>
      <c r="Q399" s="1866"/>
      <c r="R399" s="1866"/>
      <c r="S399" s="1866"/>
      <c r="T399" s="1866"/>
      <c r="U399" s="1866"/>
      <c r="V399" s="1866"/>
      <c r="W399" s="1866"/>
      <c r="X399" s="1866"/>
    </row>
    <row r="400" spans="1:24">
      <c r="A400" s="1866"/>
      <c r="B400" s="1866"/>
      <c r="C400" s="1866"/>
      <c r="D400" s="1866"/>
      <c r="E400" s="1866"/>
      <c r="F400" s="1866"/>
      <c r="G400" s="1866"/>
      <c r="H400" s="1866"/>
      <c r="I400" s="1866"/>
      <c r="J400" s="1866"/>
      <c r="K400" s="1866"/>
      <c r="L400" s="1866"/>
      <c r="M400" s="1866"/>
      <c r="N400" s="1866"/>
      <c r="O400" s="1866"/>
      <c r="P400" s="1866"/>
      <c r="Q400" s="1866"/>
      <c r="R400" s="1866"/>
      <c r="S400" s="1866"/>
      <c r="T400" s="1866"/>
      <c r="U400" s="1866"/>
      <c r="V400" s="1866"/>
      <c r="W400" s="1866"/>
      <c r="X400" s="1866"/>
    </row>
    <row r="401" spans="1:24">
      <c r="A401" s="1866"/>
      <c r="B401" s="1866"/>
      <c r="C401" s="1866"/>
      <c r="D401" s="1866"/>
      <c r="E401" s="1866"/>
      <c r="F401" s="1866"/>
      <c r="G401" s="1866"/>
      <c r="H401" s="1866"/>
      <c r="I401" s="1866"/>
      <c r="J401" s="1866"/>
      <c r="K401" s="1866"/>
      <c r="L401" s="1866"/>
      <c r="M401" s="1866"/>
      <c r="N401" s="1866"/>
      <c r="O401" s="1866"/>
      <c r="P401" s="1866"/>
      <c r="Q401" s="1866"/>
      <c r="R401" s="1866"/>
      <c r="S401" s="1866"/>
      <c r="T401" s="1866"/>
      <c r="U401" s="1866"/>
      <c r="V401" s="1866"/>
      <c r="W401" s="1866"/>
      <c r="X401" s="1866"/>
    </row>
    <row r="402" spans="1:24">
      <c r="A402" s="1866"/>
      <c r="B402" s="1866"/>
      <c r="C402" s="1866"/>
      <c r="D402" s="1866"/>
      <c r="E402" s="1866"/>
      <c r="F402" s="1866"/>
      <c r="G402" s="1866"/>
      <c r="H402" s="1866"/>
      <c r="I402" s="1866"/>
      <c r="J402" s="1866"/>
      <c r="K402" s="1866"/>
      <c r="L402" s="1866"/>
      <c r="M402" s="1866"/>
      <c r="N402" s="1866"/>
      <c r="O402" s="1866"/>
      <c r="P402" s="1866"/>
      <c r="Q402" s="1866"/>
      <c r="R402" s="1866"/>
      <c r="S402" s="1866"/>
      <c r="T402" s="1866"/>
      <c r="U402" s="1866"/>
      <c r="V402" s="1866"/>
      <c r="W402" s="1866"/>
      <c r="X402" s="1866"/>
    </row>
    <row r="403" spans="1:24">
      <c r="A403" s="1866"/>
      <c r="B403" s="1866"/>
      <c r="C403" s="1866"/>
      <c r="D403" s="1866"/>
      <c r="E403" s="1866"/>
      <c r="F403" s="1866"/>
      <c r="G403" s="1866"/>
      <c r="H403" s="1866"/>
      <c r="I403" s="1866"/>
      <c r="J403" s="1866"/>
      <c r="K403" s="1866"/>
      <c r="L403" s="1866"/>
      <c r="M403" s="1866"/>
      <c r="N403" s="1866"/>
      <c r="O403" s="1866"/>
      <c r="P403" s="1866"/>
      <c r="Q403" s="1866"/>
      <c r="R403" s="1866"/>
      <c r="S403" s="1866"/>
      <c r="T403" s="1866"/>
      <c r="U403" s="1866"/>
      <c r="V403" s="1866"/>
      <c r="W403" s="1866"/>
      <c r="X403" s="1866"/>
    </row>
    <row r="404" spans="1:24">
      <c r="A404" s="1866"/>
      <c r="B404" s="1866"/>
      <c r="C404" s="1866"/>
      <c r="D404" s="1866"/>
      <c r="E404" s="1866"/>
      <c r="F404" s="1866"/>
      <c r="G404" s="1866"/>
      <c r="H404" s="1866"/>
      <c r="I404" s="1866"/>
      <c r="J404" s="1866"/>
      <c r="K404" s="1866"/>
      <c r="L404" s="1866"/>
      <c r="M404" s="1866"/>
      <c r="N404" s="1866"/>
      <c r="O404" s="1866"/>
      <c r="P404" s="1866"/>
      <c r="Q404" s="1866"/>
      <c r="R404" s="1866"/>
      <c r="S404" s="1866"/>
      <c r="T404" s="1866"/>
      <c r="U404" s="1866"/>
      <c r="V404" s="1866"/>
      <c r="W404" s="1866"/>
      <c r="X404" s="1866"/>
    </row>
    <row r="405" spans="1:24">
      <c r="A405" s="1866"/>
      <c r="B405" s="1866"/>
      <c r="C405" s="1866"/>
      <c r="D405" s="1866"/>
      <c r="E405" s="1866"/>
      <c r="F405" s="1866"/>
      <c r="G405" s="1866"/>
      <c r="H405" s="1866"/>
      <c r="I405" s="1866"/>
      <c r="J405" s="1866"/>
      <c r="K405" s="1866"/>
      <c r="L405" s="1866"/>
      <c r="M405" s="1866"/>
      <c r="N405" s="1866"/>
      <c r="O405" s="1866"/>
      <c r="P405" s="1866"/>
      <c r="Q405" s="1866"/>
      <c r="R405" s="1866"/>
      <c r="S405" s="1866"/>
      <c r="T405" s="1866"/>
      <c r="U405" s="1866"/>
      <c r="V405" s="1866"/>
      <c r="W405" s="1866"/>
      <c r="X405" s="1866"/>
    </row>
    <row r="406" spans="1:24">
      <c r="A406" s="1866"/>
      <c r="B406" s="1866"/>
      <c r="C406" s="1866"/>
      <c r="D406" s="1866"/>
      <c r="E406" s="1866"/>
      <c r="F406" s="1866"/>
      <c r="G406" s="1866"/>
      <c r="H406" s="1866"/>
      <c r="I406" s="1866"/>
      <c r="J406" s="1866"/>
      <c r="K406" s="1866"/>
      <c r="L406" s="1866"/>
      <c r="M406" s="1866"/>
      <c r="N406" s="1866"/>
      <c r="O406" s="1866"/>
      <c r="P406" s="1866"/>
      <c r="Q406" s="1866"/>
      <c r="R406" s="1866"/>
      <c r="S406" s="1866"/>
      <c r="T406" s="1866"/>
      <c r="U406" s="1866"/>
      <c r="V406" s="1866"/>
      <c r="W406" s="1866"/>
      <c r="X406" s="1866"/>
    </row>
    <row r="407" spans="1:24">
      <c r="A407" s="1866"/>
      <c r="B407" s="1866"/>
      <c r="C407" s="1866"/>
      <c r="D407" s="1866"/>
      <c r="E407" s="1866"/>
      <c r="F407" s="1866"/>
      <c r="G407" s="1866"/>
      <c r="H407" s="1866"/>
      <c r="I407" s="1866"/>
      <c r="J407" s="1866"/>
      <c r="K407" s="1866"/>
      <c r="L407" s="1866"/>
      <c r="M407" s="1866"/>
      <c r="N407" s="1866"/>
      <c r="O407" s="1866"/>
      <c r="P407" s="1866"/>
      <c r="Q407" s="1866"/>
      <c r="R407" s="1866"/>
      <c r="S407" s="1866"/>
      <c r="T407" s="1866"/>
      <c r="U407" s="1866"/>
      <c r="V407" s="1866"/>
      <c r="W407" s="1866"/>
      <c r="X407" s="1866"/>
    </row>
    <row r="408" spans="1:24">
      <c r="A408" s="1866"/>
      <c r="B408" s="1866"/>
      <c r="C408" s="1866"/>
      <c r="D408" s="1866"/>
      <c r="E408" s="1866"/>
      <c r="F408" s="1866"/>
      <c r="G408" s="1866"/>
      <c r="H408" s="1866"/>
      <c r="I408" s="1866"/>
      <c r="J408" s="1866"/>
      <c r="K408" s="1866"/>
      <c r="L408" s="1866"/>
      <c r="M408" s="1866"/>
      <c r="N408" s="1866"/>
      <c r="O408" s="1866"/>
      <c r="P408" s="1866"/>
      <c r="Q408" s="1866"/>
      <c r="R408" s="1866"/>
      <c r="S408" s="1866"/>
      <c r="T408" s="1866"/>
      <c r="U408" s="1866"/>
      <c r="V408" s="1866"/>
      <c r="W408" s="1866"/>
      <c r="X408" s="1866"/>
    </row>
    <row r="409" spans="1:24">
      <c r="A409" s="1866"/>
      <c r="B409" s="1866"/>
      <c r="C409" s="1866"/>
      <c r="D409" s="1866"/>
      <c r="E409" s="1866"/>
      <c r="F409" s="1866"/>
      <c r="G409" s="1866"/>
      <c r="H409" s="1866"/>
      <c r="I409" s="1866"/>
      <c r="J409" s="1866"/>
      <c r="K409" s="1866"/>
      <c r="L409" s="1866"/>
      <c r="M409" s="1866"/>
      <c r="N409" s="1866"/>
      <c r="O409" s="1866"/>
      <c r="P409" s="1866"/>
      <c r="Q409" s="1866"/>
      <c r="R409" s="1866"/>
      <c r="S409" s="1866"/>
      <c r="T409" s="1866"/>
      <c r="U409" s="1866"/>
      <c r="V409" s="1866"/>
      <c r="W409" s="1866"/>
      <c r="X409" s="1866"/>
    </row>
    <row r="410" spans="1:24">
      <c r="A410" s="1866"/>
      <c r="B410" s="1866"/>
      <c r="C410" s="1866"/>
      <c r="D410" s="1866"/>
      <c r="E410" s="1866"/>
      <c r="F410" s="1866"/>
      <c r="G410" s="1866"/>
      <c r="H410" s="1866"/>
      <c r="I410" s="1866"/>
      <c r="J410" s="1866"/>
      <c r="K410" s="1866"/>
      <c r="L410" s="1866"/>
      <c r="M410" s="1866"/>
      <c r="N410" s="1866"/>
      <c r="O410" s="1866"/>
      <c r="P410" s="1866"/>
      <c r="Q410" s="1866"/>
      <c r="R410" s="1866"/>
      <c r="S410" s="1866"/>
      <c r="T410" s="1866"/>
      <c r="U410" s="1866"/>
      <c r="V410" s="1866"/>
      <c r="W410" s="1866"/>
      <c r="X410" s="1866"/>
    </row>
    <row r="411" spans="1:24">
      <c r="A411" s="1866"/>
      <c r="B411" s="1866"/>
      <c r="C411" s="1866"/>
      <c r="D411" s="1866"/>
      <c r="E411" s="1866"/>
      <c r="F411" s="1866"/>
      <c r="G411" s="1866"/>
      <c r="H411" s="1866"/>
      <c r="I411" s="1866"/>
      <c r="J411" s="1866"/>
      <c r="K411" s="1866"/>
      <c r="L411" s="1866"/>
      <c r="M411" s="1866"/>
      <c r="N411" s="1866"/>
      <c r="O411" s="1866"/>
      <c r="P411" s="1866"/>
      <c r="Q411" s="1866"/>
      <c r="R411" s="1866"/>
      <c r="S411" s="1866"/>
      <c r="T411" s="1866"/>
      <c r="U411" s="1866"/>
      <c r="V411" s="1866"/>
      <c r="W411" s="1866"/>
      <c r="X411" s="1866"/>
    </row>
    <row r="412" spans="1:24">
      <c r="A412" s="1866"/>
      <c r="B412" s="1866"/>
      <c r="C412" s="1866"/>
      <c r="D412" s="1866"/>
      <c r="E412" s="1866"/>
      <c r="F412" s="1866"/>
      <c r="G412" s="1866"/>
      <c r="H412" s="1866"/>
      <c r="I412" s="1866"/>
      <c r="J412" s="1866"/>
      <c r="K412" s="1866"/>
      <c r="L412" s="1866"/>
      <c r="M412" s="1866"/>
      <c r="N412" s="1866"/>
      <c r="O412" s="1866"/>
      <c r="P412" s="1866"/>
      <c r="Q412" s="1866"/>
      <c r="R412" s="1866"/>
      <c r="S412" s="1866"/>
      <c r="T412" s="1866"/>
      <c r="U412" s="1866"/>
      <c r="V412" s="1866"/>
      <c r="W412" s="1866"/>
      <c r="X412" s="1866"/>
    </row>
    <row r="413" spans="1:24">
      <c r="A413" s="1866"/>
      <c r="B413" s="1866"/>
      <c r="C413" s="1866"/>
      <c r="D413" s="1866"/>
      <c r="E413" s="1866"/>
      <c r="F413" s="1866"/>
      <c r="G413" s="1866"/>
      <c r="H413" s="1866"/>
      <c r="I413" s="1866"/>
      <c r="J413" s="1866"/>
      <c r="K413" s="1866"/>
      <c r="L413" s="1866"/>
      <c r="M413" s="1866"/>
      <c r="N413" s="1866"/>
      <c r="O413" s="1866"/>
      <c r="P413" s="1866"/>
      <c r="Q413" s="1866"/>
      <c r="R413" s="1866"/>
      <c r="S413" s="1866"/>
      <c r="T413" s="1866"/>
      <c r="U413" s="1866"/>
      <c r="V413" s="1866"/>
      <c r="W413" s="1866"/>
      <c r="X413" s="1866"/>
    </row>
    <row r="414" spans="1:24">
      <c r="A414" s="1866"/>
      <c r="B414" s="1866"/>
      <c r="C414" s="1866"/>
      <c r="D414" s="1866"/>
      <c r="E414" s="1866"/>
      <c r="F414" s="1866"/>
      <c r="G414" s="1866"/>
      <c r="H414" s="1866"/>
      <c r="I414" s="1866"/>
      <c r="J414" s="1866"/>
      <c r="K414" s="1866"/>
      <c r="L414" s="1866"/>
      <c r="M414" s="1866"/>
      <c r="N414" s="1866"/>
      <c r="O414" s="1866"/>
      <c r="P414" s="1866"/>
      <c r="Q414" s="1866"/>
      <c r="R414" s="1866"/>
      <c r="S414" s="1866"/>
      <c r="T414" s="1866"/>
      <c r="U414" s="1866"/>
      <c r="V414" s="1866"/>
      <c r="W414" s="1866"/>
      <c r="X414" s="1866"/>
    </row>
    <row r="415" spans="1:24">
      <c r="A415" s="1866"/>
      <c r="B415" s="1866"/>
      <c r="C415" s="1866"/>
      <c r="D415" s="1866"/>
      <c r="E415" s="1866"/>
      <c r="F415" s="1866"/>
      <c r="G415" s="1866"/>
      <c r="H415" s="1866"/>
      <c r="I415" s="1866"/>
      <c r="J415" s="1866"/>
      <c r="K415" s="1866"/>
      <c r="L415" s="1866"/>
      <c r="M415" s="1866"/>
      <c r="N415" s="1866"/>
      <c r="O415" s="1866"/>
      <c r="P415" s="1866"/>
      <c r="Q415" s="1866"/>
      <c r="R415" s="1866"/>
      <c r="S415" s="1866"/>
      <c r="T415" s="1866"/>
      <c r="U415" s="1866"/>
      <c r="V415" s="1866"/>
      <c r="W415" s="1866"/>
      <c r="X415" s="1866"/>
    </row>
    <row r="416" spans="1:24">
      <c r="A416" s="1866"/>
      <c r="B416" s="1866"/>
      <c r="C416" s="1866"/>
      <c r="D416" s="1866"/>
      <c r="E416" s="1866"/>
      <c r="F416" s="1866"/>
      <c r="G416" s="1866"/>
      <c r="H416" s="1866"/>
      <c r="I416" s="1866"/>
      <c r="J416" s="1866"/>
      <c r="K416" s="1866"/>
      <c r="L416" s="1866"/>
      <c r="M416" s="1866"/>
      <c r="N416" s="1866"/>
      <c r="O416" s="1866"/>
      <c r="P416" s="1866"/>
      <c r="Q416" s="1866"/>
      <c r="R416" s="1866"/>
      <c r="S416" s="1866"/>
      <c r="T416" s="1866"/>
      <c r="U416" s="1866"/>
      <c r="V416" s="1866"/>
      <c r="W416" s="1866"/>
      <c r="X416" s="1866"/>
    </row>
    <row r="417" spans="1:24">
      <c r="A417" s="1866"/>
      <c r="B417" s="1866"/>
      <c r="C417" s="1866"/>
      <c r="D417" s="1866"/>
      <c r="E417" s="1866"/>
      <c r="F417" s="1866"/>
      <c r="G417" s="1866"/>
      <c r="H417" s="1866"/>
      <c r="I417" s="1866"/>
      <c r="J417" s="1866"/>
      <c r="K417" s="1866"/>
      <c r="L417" s="1866"/>
      <c r="M417" s="1866"/>
      <c r="N417" s="1866"/>
      <c r="O417" s="1866"/>
      <c r="P417" s="1866"/>
      <c r="Q417" s="1866"/>
      <c r="R417" s="1866"/>
      <c r="S417" s="1866"/>
      <c r="T417" s="1866"/>
      <c r="U417" s="1866"/>
      <c r="V417" s="1866"/>
      <c r="W417" s="1866"/>
      <c r="X417" s="1866"/>
    </row>
    <row r="418" spans="1:24">
      <c r="A418" s="1866"/>
      <c r="B418" s="1866"/>
      <c r="C418" s="1866"/>
      <c r="D418" s="1866"/>
      <c r="E418" s="1866"/>
      <c r="F418" s="1866"/>
      <c r="G418" s="1866"/>
      <c r="H418" s="1866"/>
      <c r="I418" s="1866"/>
      <c r="J418" s="1866"/>
      <c r="K418" s="1866"/>
      <c r="L418" s="1866"/>
      <c r="M418" s="1866"/>
      <c r="N418" s="1866"/>
      <c r="O418" s="1866"/>
      <c r="P418" s="1866"/>
      <c r="Q418" s="1866"/>
      <c r="R418" s="1866"/>
      <c r="S418" s="1866"/>
      <c r="T418" s="1866"/>
      <c r="U418" s="1866"/>
      <c r="V418" s="1866"/>
      <c r="W418" s="1866"/>
      <c r="X418" s="1866"/>
    </row>
    <row r="419" spans="1:24">
      <c r="A419" s="1866"/>
      <c r="B419" s="1866"/>
      <c r="C419" s="1866"/>
      <c r="D419" s="1866"/>
      <c r="E419" s="1866"/>
      <c r="F419" s="1866"/>
      <c r="G419" s="1866"/>
      <c r="H419" s="1866"/>
      <c r="I419" s="1866"/>
      <c r="J419" s="1866"/>
      <c r="K419" s="1866"/>
      <c r="L419" s="1866"/>
      <c r="M419" s="1866"/>
      <c r="N419" s="1866"/>
      <c r="O419" s="1866"/>
      <c r="P419" s="1866"/>
      <c r="Q419" s="1866"/>
      <c r="R419" s="1866"/>
      <c r="S419" s="1866"/>
      <c r="T419" s="1866"/>
      <c r="U419" s="1866"/>
      <c r="V419" s="1866"/>
      <c r="W419" s="1866"/>
      <c r="X419" s="1866"/>
    </row>
    <row r="420" spans="1:24">
      <c r="A420" s="1866"/>
      <c r="B420" s="1866"/>
      <c r="C420" s="1866"/>
      <c r="D420" s="1866"/>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row>
    <row r="421" spans="1:24">
      <c r="A421" s="1866"/>
      <c r="B421" s="1866"/>
      <c r="C421" s="1866"/>
      <c r="D421" s="1866"/>
      <c r="E421" s="1866"/>
      <c r="F421" s="1866"/>
      <c r="G421" s="1866"/>
      <c r="H421" s="1866"/>
      <c r="I421" s="1866"/>
      <c r="J421" s="1866"/>
      <c r="K421" s="1866"/>
      <c r="L421" s="1866"/>
      <c r="M421" s="1866"/>
      <c r="N421" s="1866"/>
      <c r="O421" s="1866"/>
      <c r="P421" s="1866"/>
      <c r="Q421" s="1866"/>
      <c r="R421" s="1866"/>
      <c r="S421" s="1866"/>
      <c r="T421" s="1866"/>
      <c r="U421" s="1866"/>
      <c r="V421" s="1866"/>
      <c r="W421" s="1866"/>
      <c r="X421" s="1866"/>
    </row>
    <row r="422" spans="1:24">
      <c r="A422" s="1866"/>
      <c r="B422" s="1866"/>
      <c r="C422" s="1866"/>
      <c r="D422" s="1866"/>
      <c r="E422" s="1866"/>
      <c r="F422" s="1866"/>
      <c r="G422" s="1866"/>
      <c r="H422" s="1866"/>
      <c r="I422" s="1866"/>
      <c r="J422" s="1866"/>
      <c r="K422" s="1866"/>
      <c r="L422" s="1866"/>
      <c r="M422" s="1866"/>
      <c r="N422" s="1866"/>
      <c r="O422" s="1866"/>
      <c r="P422" s="1866"/>
      <c r="Q422" s="1866"/>
      <c r="R422" s="1866"/>
      <c r="S422" s="1866"/>
      <c r="T422" s="1866"/>
      <c r="U422" s="1866"/>
      <c r="V422" s="1866"/>
      <c r="W422" s="1866"/>
      <c r="X422" s="1866"/>
    </row>
    <row r="423" spans="1:24">
      <c r="A423" s="1866"/>
      <c r="B423" s="1866"/>
      <c r="C423" s="1866"/>
      <c r="D423" s="1866"/>
      <c r="E423" s="1866"/>
      <c r="F423" s="1866"/>
      <c r="G423" s="1866"/>
      <c r="H423" s="1866"/>
      <c r="I423" s="1866"/>
      <c r="J423" s="1866"/>
      <c r="K423" s="1866"/>
      <c r="L423" s="1866"/>
      <c r="M423" s="1866"/>
      <c r="N423" s="1866"/>
      <c r="O423" s="1866"/>
      <c r="P423" s="1866"/>
      <c r="Q423" s="1866"/>
      <c r="R423" s="1866"/>
      <c r="S423" s="1866"/>
      <c r="T423" s="1866"/>
      <c r="U423" s="1866"/>
      <c r="V423" s="1866"/>
      <c r="W423" s="1866"/>
      <c r="X423" s="1866"/>
    </row>
    <row r="424" spans="1:24">
      <c r="A424" s="1866"/>
      <c r="B424" s="1866"/>
      <c r="C424" s="1866"/>
      <c r="D424" s="1866"/>
      <c r="E424" s="1866"/>
      <c r="F424" s="1866"/>
      <c r="G424" s="1866"/>
      <c r="H424" s="1866"/>
      <c r="I424" s="1866"/>
      <c r="J424" s="1866"/>
      <c r="K424" s="1866"/>
      <c r="L424" s="1866"/>
      <c r="M424" s="1866"/>
      <c r="N424" s="1866"/>
      <c r="O424" s="1866"/>
      <c r="P424" s="1866"/>
      <c r="Q424" s="1866"/>
      <c r="R424" s="1866"/>
      <c r="S424" s="1866"/>
      <c r="T424" s="1866"/>
      <c r="U424" s="1866"/>
      <c r="V424" s="1866"/>
      <c r="W424" s="1866"/>
      <c r="X424" s="1866"/>
    </row>
    <row r="425" spans="1:24">
      <c r="A425" s="1866"/>
      <c r="B425" s="1866"/>
      <c r="C425" s="1866"/>
      <c r="D425" s="1866"/>
      <c r="E425" s="1866"/>
      <c r="F425" s="1866"/>
      <c r="G425" s="1866"/>
      <c r="H425" s="1866"/>
      <c r="I425" s="1866"/>
      <c r="J425" s="1866"/>
      <c r="K425" s="1866"/>
      <c r="L425" s="1866"/>
      <c r="M425" s="1866"/>
      <c r="N425" s="1866"/>
      <c r="O425" s="1866"/>
      <c r="P425" s="1866"/>
      <c r="Q425" s="1866"/>
      <c r="R425" s="1866"/>
      <c r="S425" s="1866"/>
      <c r="T425" s="1866"/>
      <c r="U425" s="1866"/>
      <c r="V425" s="1866"/>
      <c r="W425" s="1866"/>
      <c r="X425" s="1866"/>
    </row>
    <row r="426" spans="1:24">
      <c r="A426" s="1866"/>
      <c r="B426" s="1866"/>
      <c r="C426" s="1866"/>
      <c r="D426" s="1866"/>
      <c r="E426" s="1866"/>
      <c r="F426" s="1866"/>
      <c r="G426" s="1866"/>
      <c r="H426" s="1866"/>
      <c r="I426" s="1866"/>
      <c r="J426" s="1866"/>
      <c r="K426" s="1866"/>
      <c r="L426" s="1866"/>
      <c r="M426" s="1866"/>
      <c r="N426" s="1866"/>
      <c r="O426" s="1866"/>
      <c r="P426" s="1866"/>
      <c r="Q426" s="1866"/>
      <c r="R426" s="1866"/>
      <c r="S426" s="1866"/>
      <c r="T426" s="1866"/>
      <c r="U426" s="1866"/>
      <c r="V426" s="1866"/>
      <c r="W426" s="1866"/>
      <c r="X426" s="1866"/>
    </row>
    <row r="427" spans="1:24">
      <c r="A427" s="1866"/>
      <c r="B427" s="1866"/>
      <c r="C427" s="1866"/>
      <c r="D427" s="1866"/>
      <c r="E427" s="1866"/>
      <c r="F427" s="1866"/>
      <c r="G427" s="1866"/>
      <c r="H427" s="1866"/>
      <c r="I427" s="1866"/>
      <c r="J427" s="1866"/>
      <c r="K427" s="1866"/>
      <c r="L427" s="1866"/>
      <c r="M427" s="1866"/>
      <c r="N427" s="1866"/>
      <c r="O427" s="1866"/>
      <c r="P427" s="1866"/>
      <c r="Q427" s="1866"/>
      <c r="R427" s="1866"/>
      <c r="S427" s="1866"/>
      <c r="T427" s="1866"/>
      <c r="U427" s="1866"/>
      <c r="V427" s="1866"/>
      <c r="W427" s="1866"/>
      <c r="X427" s="1866"/>
    </row>
    <row r="428" spans="1:24">
      <c r="A428" s="1866"/>
      <c r="B428" s="1866"/>
      <c r="C428" s="1866"/>
      <c r="D428" s="1866"/>
      <c r="E428" s="1866"/>
      <c r="F428" s="1866"/>
      <c r="G428" s="1866"/>
      <c r="H428" s="1866"/>
      <c r="I428" s="1866"/>
      <c r="J428" s="1866"/>
      <c r="K428" s="1866"/>
      <c r="L428" s="1866"/>
      <c r="M428" s="1866"/>
      <c r="N428" s="1866"/>
      <c r="O428" s="1866"/>
      <c r="P428" s="1866"/>
      <c r="Q428" s="1866"/>
      <c r="R428" s="1866"/>
      <c r="S428" s="1866"/>
      <c r="T428" s="1866"/>
      <c r="U428" s="1866"/>
      <c r="V428" s="1866"/>
      <c r="W428" s="1866"/>
      <c r="X428" s="1866"/>
    </row>
    <row r="429" spans="1:24">
      <c r="A429" s="1866"/>
      <c r="B429" s="1866"/>
      <c r="C429" s="1866"/>
      <c r="D429" s="1866"/>
      <c r="E429" s="1866"/>
      <c r="F429" s="1866"/>
      <c r="G429" s="1866"/>
      <c r="H429" s="1866"/>
      <c r="I429" s="1866"/>
      <c r="J429" s="1866"/>
      <c r="K429" s="1866"/>
      <c r="L429" s="1866"/>
      <c r="M429" s="1866"/>
      <c r="N429" s="1866"/>
      <c r="O429" s="1866"/>
      <c r="P429" s="1866"/>
      <c r="Q429" s="1866"/>
      <c r="R429" s="1866"/>
      <c r="S429" s="1866"/>
      <c r="T429" s="1866"/>
      <c r="U429" s="1866"/>
      <c r="V429" s="1866"/>
      <c r="W429" s="1866"/>
      <c r="X429" s="1866"/>
    </row>
    <row r="430" spans="1:24">
      <c r="A430" s="1866"/>
      <c r="B430" s="1866"/>
      <c r="C430" s="1866"/>
      <c r="D430" s="1866"/>
      <c r="E430" s="1866"/>
      <c r="F430" s="1866"/>
      <c r="G430" s="1866"/>
      <c r="H430" s="1866"/>
      <c r="I430" s="1866"/>
      <c r="J430" s="1866"/>
      <c r="K430" s="1866"/>
      <c r="L430" s="1866"/>
      <c r="M430" s="1866"/>
      <c r="N430" s="1866"/>
      <c r="O430" s="1866"/>
      <c r="P430" s="1866"/>
      <c r="Q430" s="1866"/>
      <c r="R430" s="1866"/>
      <c r="S430" s="1866"/>
      <c r="T430" s="1866"/>
      <c r="U430" s="1866"/>
      <c r="V430" s="1866"/>
      <c r="W430" s="1866"/>
      <c r="X430" s="1866"/>
    </row>
    <row r="431" spans="1:24">
      <c r="A431" s="1866"/>
      <c r="B431" s="1866"/>
      <c r="C431" s="1866"/>
      <c r="D431" s="1866"/>
      <c r="E431" s="1866"/>
      <c r="F431" s="1866"/>
      <c r="G431" s="1866"/>
      <c r="H431" s="1866"/>
      <c r="I431" s="1866"/>
      <c r="J431" s="1866"/>
      <c r="K431" s="1866"/>
      <c r="L431" s="1866"/>
      <c r="M431" s="1866"/>
      <c r="N431" s="1866"/>
      <c r="O431" s="1866"/>
      <c r="P431" s="1866"/>
      <c r="Q431" s="1866"/>
      <c r="R431" s="1866"/>
      <c r="S431" s="1866"/>
      <c r="T431" s="1866"/>
      <c r="U431" s="1866"/>
      <c r="V431" s="1866"/>
      <c r="W431" s="1866"/>
      <c r="X431" s="1866"/>
    </row>
    <row r="432" spans="1:24">
      <c r="A432" s="1866"/>
      <c r="B432" s="1866"/>
      <c r="C432" s="1866"/>
      <c r="D432" s="1866"/>
      <c r="E432" s="1866"/>
      <c r="F432" s="1866"/>
      <c r="G432" s="1866"/>
      <c r="H432" s="1866"/>
      <c r="I432" s="1866"/>
      <c r="J432" s="1866"/>
      <c r="K432" s="1866"/>
      <c r="L432" s="1866"/>
      <c r="M432" s="1866"/>
      <c r="N432" s="1866"/>
      <c r="O432" s="1866"/>
      <c r="P432" s="1866"/>
      <c r="Q432" s="1866"/>
      <c r="R432" s="1866"/>
      <c r="S432" s="1866"/>
      <c r="T432" s="1866"/>
      <c r="U432" s="1866"/>
      <c r="V432" s="1866"/>
      <c r="W432" s="1866"/>
      <c r="X432" s="1866"/>
    </row>
    <row r="433" spans="1:24">
      <c r="A433" s="1866"/>
      <c r="B433" s="1866"/>
      <c r="C433" s="1866"/>
      <c r="D433" s="1866"/>
      <c r="E433" s="1866"/>
      <c r="F433" s="1866"/>
      <c r="G433" s="1866"/>
      <c r="H433" s="1866"/>
      <c r="I433" s="1866"/>
      <c r="J433" s="1866"/>
      <c r="K433" s="1866"/>
      <c r="L433" s="1866"/>
      <c r="M433" s="1866"/>
      <c r="N433" s="1866"/>
      <c r="O433" s="1866"/>
      <c r="P433" s="1866"/>
      <c r="Q433" s="1866"/>
      <c r="R433" s="1866"/>
      <c r="S433" s="1866"/>
      <c r="T433" s="1866"/>
      <c r="U433" s="1866"/>
      <c r="V433" s="1866"/>
      <c r="W433" s="1866"/>
      <c r="X433" s="1866"/>
    </row>
    <row r="434" spans="1:24">
      <c r="A434" s="1866"/>
      <c r="B434" s="1866"/>
      <c r="C434" s="1866"/>
      <c r="D434" s="1866"/>
      <c r="E434" s="1866"/>
      <c r="F434" s="1866"/>
      <c r="G434" s="1866"/>
      <c r="H434" s="1866"/>
      <c r="I434" s="1866"/>
      <c r="J434" s="1866"/>
      <c r="K434" s="1866"/>
      <c r="L434" s="1866"/>
      <c r="M434" s="1866"/>
      <c r="N434" s="1866"/>
      <c r="O434" s="1866"/>
      <c r="P434" s="1866"/>
      <c r="Q434" s="1866"/>
      <c r="R434" s="1866"/>
      <c r="S434" s="1866"/>
      <c r="T434" s="1866"/>
      <c r="U434" s="1866"/>
      <c r="V434" s="1866"/>
      <c r="W434" s="1866"/>
      <c r="X434" s="1866"/>
    </row>
    <row r="435" spans="1:24">
      <c r="A435" s="1866"/>
      <c r="B435" s="1866"/>
      <c r="C435" s="1866"/>
      <c r="D435" s="1866"/>
      <c r="E435" s="1866"/>
      <c r="F435" s="1866"/>
      <c r="G435" s="1866"/>
      <c r="H435" s="1866"/>
      <c r="I435" s="1866"/>
      <c r="J435" s="1866"/>
      <c r="K435" s="1866"/>
      <c r="L435" s="1866"/>
      <c r="M435" s="1866"/>
      <c r="N435" s="1866"/>
      <c r="O435" s="1866"/>
      <c r="P435" s="1866"/>
      <c r="Q435" s="1866"/>
      <c r="R435" s="1866"/>
      <c r="S435" s="1866"/>
      <c r="T435" s="1866"/>
      <c r="U435" s="1866"/>
      <c r="V435" s="1866"/>
      <c r="W435" s="1866"/>
      <c r="X435" s="1866"/>
    </row>
    <row r="436" spans="1:24">
      <c r="A436" s="1866"/>
      <c r="B436" s="1866"/>
      <c r="C436" s="1866"/>
      <c r="D436" s="1866"/>
      <c r="E436" s="1866"/>
      <c r="F436" s="1866"/>
      <c r="G436" s="1866"/>
      <c r="H436" s="1866"/>
      <c r="I436" s="1866"/>
      <c r="J436" s="1866"/>
      <c r="K436" s="1866"/>
      <c r="L436" s="1866"/>
      <c r="M436" s="1866"/>
      <c r="N436" s="1866"/>
      <c r="O436" s="1866"/>
      <c r="P436" s="1866"/>
      <c r="Q436" s="1866"/>
      <c r="R436" s="1866"/>
      <c r="S436" s="1866"/>
      <c r="T436" s="1866"/>
      <c r="U436" s="1866"/>
      <c r="V436" s="1866"/>
      <c r="W436" s="1866"/>
      <c r="X436" s="1866"/>
    </row>
    <row r="437" spans="1:24">
      <c r="A437" s="1866"/>
      <c r="B437" s="1866"/>
      <c r="C437" s="1866"/>
      <c r="D437" s="1866"/>
      <c r="E437" s="1866"/>
      <c r="F437" s="1866"/>
      <c r="G437" s="1866"/>
      <c r="H437" s="1866"/>
      <c r="I437" s="1866"/>
      <c r="J437" s="1866"/>
      <c r="K437" s="1866"/>
      <c r="L437" s="1866"/>
      <c r="M437" s="1866"/>
      <c r="N437" s="1866"/>
      <c r="O437" s="1866"/>
      <c r="P437" s="1866"/>
      <c r="Q437" s="1866"/>
      <c r="R437" s="1866"/>
      <c r="S437" s="1866"/>
      <c r="T437" s="1866"/>
      <c r="U437" s="1866"/>
      <c r="V437" s="1866"/>
      <c r="W437" s="1866"/>
      <c r="X437" s="1866"/>
    </row>
    <row r="438" spans="1:24">
      <c r="A438" s="1866"/>
      <c r="B438" s="1866"/>
      <c r="C438" s="1866"/>
      <c r="D438" s="1866"/>
      <c r="E438" s="1866"/>
      <c r="F438" s="1866"/>
      <c r="G438" s="1866"/>
      <c r="H438" s="1866"/>
      <c r="I438" s="1866"/>
      <c r="J438" s="1866"/>
      <c r="K438" s="1866"/>
      <c r="L438" s="1866"/>
      <c r="M438" s="1866"/>
      <c r="N438" s="1866"/>
      <c r="O438" s="1866"/>
      <c r="P438" s="1866"/>
      <c r="Q438" s="1866"/>
      <c r="R438" s="1866"/>
      <c r="S438" s="1866"/>
      <c r="T438" s="1866"/>
      <c r="U438" s="1866"/>
      <c r="V438" s="1866"/>
      <c r="W438" s="1866"/>
      <c r="X438" s="1866"/>
    </row>
    <row r="439" spans="1:24">
      <c r="A439" s="1866"/>
      <c r="B439" s="1866"/>
      <c r="C439" s="1866"/>
      <c r="D439" s="1866"/>
      <c r="E439" s="1866"/>
      <c r="F439" s="1866"/>
      <c r="G439" s="1866"/>
      <c r="H439" s="1866"/>
      <c r="I439" s="1866"/>
      <c r="J439" s="1866"/>
      <c r="K439" s="1866"/>
      <c r="L439" s="1866"/>
      <c r="M439" s="1866"/>
      <c r="N439" s="1866"/>
      <c r="O439" s="1866"/>
      <c r="P439" s="1866"/>
      <c r="Q439" s="1866"/>
      <c r="R439" s="1866"/>
      <c r="S439" s="1866"/>
      <c r="T439" s="1866"/>
      <c r="U439" s="1866"/>
      <c r="V439" s="1866"/>
      <c r="W439" s="1866"/>
      <c r="X439" s="1866"/>
    </row>
    <row r="440" spans="1:24">
      <c r="A440" s="1866"/>
      <c r="B440" s="1866"/>
      <c r="C440" s="1866"/>
      <c r="D440" s="1866"/>
      <c r="E440" s="1866"/>
      <c r="F440" s="1866"/>
      <c r="G440" s="1866"/>
      <c r="H440" s="1866"/>
      <c r="I440" s="1866"/>
      <c r="J440" s="1866"/>
      <c r="K440" s="1866"/>
      <c r="L440" s="1866"/>
      <c r="M440" s="1866"/>
      <c r="N440" s="1866"/>
      <c r="O440" s="1866"/>
      <c r="P440" s="1866"/>
      <c r="Q440" s="1866"/>
      <c r="R440" s="1866"/>
      <c r="S440" s="1866"/>
      <c r="T440" s="1866"/>
      <c r="U440" s="1866"/>
      <c r="V440" s="1866"/>
      <c r="W440" s="1866"/>
      <c r="X440" s="1866"/>
    </row>
    <row r="441" spans="1:24">
      <c r="A441" s="1866"/>
      <c r="B441" s="1866"/>
      <c r="C441" s="1866"/>
      <c r="D441" s="1866"/>
      <c r="E441" s="1866"/>
      <c r="F441" s="1866"/>
      <c r="G441" s="1866"/>
      <c r="H441" s="1866"/>
      <c r="I441" s="1866"/>
      <c r="J441" s="1866"/>
      <c r="K441" s="1866"/>
      <c r="L441" s="1866"/>
      <c r="M441" s="1866"/>
      <c r="N441" s="1866"/>
      <c r="O441" s="1866"/>
      <c r="P441" s="1866"/>
      <c r="Q441" s="1866"/>
      <c r="R441" s="1866"/>
      <c r="S441" s="1866"/>
      <c r="T441" s="1866"/>
      <c r="U441" s="1866"/>
      <c r="V441" s="1866"/>
      <c r="W441" s="1866"/>
      <c r="X441" s="1866"/>
    </row>
    <row r="442" spans="1:24">
      <c r="A442" s="1866"/>
      <c r="B442" s="1866"/>
      <c r="C442" s="1866"/>
      <c r="D442" s="1866"/>
      <c r="E442" s="1866"/>
      <c r="F442" s="1866"/>
      <c r="G442" s="1866"/>
      <c r="H442" s="1866"/>
      <c r="I442" s="1866"/>
      <c r="J442" s="1866"/>
      <c r="K442" s="1866"/>
      <c r="L442" s="1866"/>
      <c r="M442" s="1866"/>
      <c r="N442" s="1866"/>
      <c r="O442" s="1866"/>
      <c r="P442" s="1866"/>
      <c r="Q442" s="1866"/>
      <c r="R442" s="1866"/>
      <c r="S442" s="1866"/>
      <c r="T442" s="1866"/>
      <c r="U442" s="1866"/>
      <c r="V442" s="1866"/>
      <c r="W442" s="1866"/>
      <c r="X442" s="1866"/>
    </row>
    <row r="443" spans="1:24">
      <c r="A443" s="1866"/>
      <c r="B443" s="1866"/>
      <c r="C443" s="1866"/>
      <c r="D443" s="1866"/>
      <c r="E443" s="1866"/>
      <c r="F443" s="1866"/>
      <c r="G443" s="1866"/>
      <c r="H443" s="1866"/>
      <c r="I443" s="1866"/>
      <c r="J443" s="1866"/>
      <c r="K443" s="1866"/>
      <c r="L443" s="1866"/>
      <c r="M443" s="1866"/>
      <c r="N443" s="1866"/>
      <c r="O443" s="1866"/>
      <c r="P443" s="1866"/>
      <c r="Q443" s="1866"/>
      <c r="R443" s="1866"/>
      <c r="S443" s="1866"/>
      <c r="T443" s="1866"/>
      <c r="U443" s="1866"/>
      <c r="V443" s="1866"/>
      <c r="W443" s="1866"/>
      <c r="X443" s="1866"/>
    </row>
    <row r="444" spans="1:24">
      <c r="A444" s="1866"/>
      <c r="B444" s="1866"/>
      <c r="C444" s="1866"/>
      <c r="D444" s="1866"/>
      <c r="E444" s="1866"/>
      <c r="F444" s="1866"/>
      <c r="G444" s="1866"/>
      <c r="H444" s="1866"/>
      <c r="I444" s="1866"/>
      <c r="J444" s="1866"/>
      <c r="K444" s="1866"/>
      <c r="L444" s="1866"/>
      <c r="M444" s="1866"/>
      <c r="N444" s="1866"/>
      <c r="O444" s="1866"/>
      <c r="P444" s="1866"/>
      <c r="Q444" s="1866"/>
      <c r="R444" s="1866"/>
      <c r="S444" s="1866"/>
      <c r="T444" s="1866"/>
      <c r="U444" s="1866"/>
      <c r="V444" s="1866"/>
      <c r="W444" s="1866"/>
      <c r="X444" s="1866"/>
    </row>
    <row r="445" spans="1:24">
      <c r="A445" s="1866"/>
      <c r="B445" s="1866"/>
      <c r="C445" s="1866"/>
      <c r="D445" s="1866"/>
      <c r="E445" s="1866"/>
      <c r="F445" s="1866"/>
      <c r="G445" s="1866"/>
      <c r="H445" s="1866"/>
      <c r="I445" s="1866"/>
      <c r="J445" s="1866"/>
      <c r="K445" s="1866"/>
      <c r="L445" s="1866"/>
      <c r="M445" s="1866"/>
      <c r="N445" s="1866"/>
      <c r="O445" s="1866"/>
      <c r="P445" s="1866"/>
      <c r="Q445" s="1866"/>
      <c r="R445" s="1866"/>
      <c r="S445" s="1866"/>
      <c r="T445" s="1866"/>
      <c r="U445" s="1866"/>
      <c r="V445" s="1866"/>
      <c r="W445" s="1866"/>
      <c r="X445" s="1866"/>
    </row>
    <row r="446" spans="1:24">
      <c r="A446" s="1866"/>
      <c r="B446" s="1866"/>
      <c r="C446" s="1866"/>
      <c r="D446" s="1866"/>
      <c r="E446" s="1866"/>
      <c r="F446" s="1866"/>
      <c r="G446" s="1866"/>
      <c r="H446" s="1866"/>
      <c r="I446" s="1866"/>
      <c r="J446" s="1866"/>
      <c r="K446" s="1866"/>
      <c r="L446" s="1866"/>
      <c r="M446" s="1866"/>
      <c r="N446" s="1866"/>
      <c r="O446" s="1866"/>
      <c r="P446" s="1866"/>
      <c r="Q446" s="1866"/>
      <c r="R446" s="1866"/>
      <c r="S446" s="1866"/>
      <c r="T446" s="1866"/>
      <c r="U446" s="1866"/>
      <c r="V446" s="1866"/>
      <c r="W446" s="1866"/>
      <c r="X446" s="1866"/>
    </row>
    <row r="447" spans="1:24">
      <c r="A447" s="1866"/>
      <c r="B447" s="1866"/>
      <c r="C447" s="1866"/>
      <c r="D447" s="1866"/>
      <c r="E447" s="1866"/>
      <c r="F447" s="1866"/>
      <c r="G447" s="1866"/>
      <c r="H447" s="1866"/>
      <c r="I447" s="1866"/>
      <c r="J447" s="1866"/>
      <c r="K447" s="1866"/>
      <c r="L447" s="1866"/>
      <c r="M447" s="1866"/>
      <c r="N447" s="1866"/>
      <c r="O447" s="1866"/>
      <c r="P447" s="1866"/>
      <c r="Q447" s="1866"/>
      <c r="R447" s="1866"/>
      <c r="S447" s="1866"/>
      <c r="T447" s="1866"/>
      <c r="U447" s="1866"/>
      <c r="V447" s="1866"/>
      <c r="W447" s="1866"/>
      <c r="X447" s="1866"/>
    </row>
    <row r="448" spans="1:24">
      <c r="A448" s="1866"/>
      <c r="B448" s="1866"/>
      <c r="C448" s="1866"/>
      <c r="D448" s="1866"/>
      <c r="E448" s="1866"/>
      <c r="F448" s="1866"/>
      <c r="G448" s="1866"/>
      <c r="H448" s="1866"/>
      <c r="I448" s="1866"/>
      <c r="J448" s="1866"/>
      <c r="K448" s="1866"/>
      <c r="L448" s="1866"/>
      <c r="M448" s="1866"/>
      <c r="N448" s="1866"/>
      <c r="O448" s="1866"/>
      <c r="P448" s="1866"/>
      <c r="Q448" s="1866"/>
      <c r="R448" s="1866"/>
      <c r="S448" s="1866"/>
      <c r="T448" s="1866"/>
      <c r="U448" s="1866"/>
      <c r="V448" s="1866"/>
      <c r="W448" s="1866"/>
      <c r="X448" s="1866"/>
    </row>
    <row r="449" spans="1:24">
      <c r="A449" s="1866"/>
      <c r="B449" s="1866"/>
      <c r="C449" s="1866"/>
      <c r="D449" s="1866"/>
      <c r="E449" s="1866"/>
      <c r="F449" s="1866"/>
      <c r="G449" s="1866"/>
      <c r="H449" s="1866"/>
      <c r="I449" s="1866"/>
      <c r="J449" s="1866"/>
      <c r="K449" s="1866"/>
      <c r="L449" s="1866"/>
      <c r="M449" s="1866"/>
      <c r="N449" s="1866"/>
      <c r="O449" s="1866"/>
      <c r="P449" s="1866"/>
      <c r="Q449" s="1866"/>
      <c r="R449" s="1866"/>
      <c r="S449" s="1866"/>
      <c r="T449" s="1866"/>
      <c r="U449" s="1866"/>
      <c r="V449" s="1866"/>
      <c r="W449" s="1866"/>
      <c r="X449" s="1866"/>
    </row>
    <row r="450" spans="1:24">
      <c r="A450" s="1866"/>
      <c r="B450" s="1866"/>
      <c r="C450" s="1866"/>
      <c r="D450" s="1866"/>
      <c r="E450" s="1866"/>
      <c r="F450" s="1866"/>
      <c r="G450" s="1866"/>
      <c r="H450" s="1866"/>
      <c r="I450" s="1866"/>
      <c r="J450" s="1866"/>
      <c r="K450" s="1866"/>
      <c r="L450" s="1866"/>
      <c r="M450" s="1866"/>
      <c r="N450" s="1866"/>
      <c r="O450" s="1866"/>
      <c r="P450" s="1866"/>
      <c r="Q450" s="1866"/>
      <c r="R450" s="1866"/>
      <c r="S450" s="1866"/>
      <c r="T450" s="1866"/>
      <c r="U450" s="1866"/>
      <c r="V450" s="1866"/>
      <c r="W450" s="1866"/>
      <c r="X450" s="1866"/>
    </row>
    <row r="451" spans="1:24">
      <c r="A451" s="1866"/>
      <c r="B451" s="1866"/>
      <c r="C451" s="1866"/>
      <c r="D451" s="1866"/>
      <c r="E451" s="1866"/>
      <c r="F451" s="1866"/>
      <c r="G451" s="1866"/>
      <c r="H451" s="1866"/>
      <c r="I451" s="1866"/>
      <c r="J451" s="1866"/>
      <c r="K451" s="1866"/>
      <c r="L451" s="1866"/>
      <c r="M451" s="1866"/>
      <c r="N451" s="1866"/>
      <c r="O451" s="1866"/>
      <c r="P451" s="1866"/>
      <c r="Q451" s="1866"/>
      <c r="R451" s="1866"/>
      <c r="S451" s="1866"/>
      <c r="T451" s="1866"/>
      <c r="U451" s="1866"/>
      <c r="V451" s="1866"/>
      <c r="W451" s="1866"/>
      <c r="X451" s="1866"/>
    </row>
    <row r="452" spans="1:24">
      <c r="A452" s="1866"/>
      <c r="B452" s="1866"/>
      <c r="C452" s="1866"/>
      <c r="D452" s="1866"/>
      <c r="E452" s="1866"/>
      <c r="F452" s="1866"/>
      <c r="G452" s="1866"/>
      <c r="H452" s="1866"/>
      <c r="I452" s="1866"/>
      <c r="J452" s="1866"/>
      <c r="K452" s="1866"/>
      <c r="L452" s="1866"/>
      <c r="M452" s="1866"/>
      <c r="N452" s="1866"/>
      <c r="O452" s="1866"/>
      <c r="P452" s="1866"/>
      <c r="Q452" s="1866"/>
      <c r="R452" s="1866"/>
      <c r="S452" s="1866"/>
      <c r="T452" s="1866"/>
      <c r="U452" s="1866"/>
      <c r="V452" s="1866"/>
      <c r="W452" s="1866"/>
      <c r="X452" s="1866"/>
    </row>
    <row r="453" spans="1:24">
      <c r="A453" s="1866"/>
      <c r="B453" s="1866"/>
      <c r="C453" s="1866"/>
      <c r="D453" s="1866"/>
      <c r="E453" s="1866"/>
      <c r="F453" s="1866"/>
      <c r="G453" s="1866"/>
      <c r="H453" s="1866"/>
      <c r="I453" s="1866"/>
      <c r="J453" s="1866"/>
      <c r="K453" s="1866"/>
      <c r="L453" s="1866"/>
      <c r="M453" s="1866"/>
      <c r="N453" s="1866"/>
      <c r="O453" s="1866"/>
      <c r="P453" s="1866"/>
      <c r="Q453" s="1866"/>
      <c r="R453" s="1866"/>
      <c r="S453" s="1866"/>
      <c r="T453" s="1866"/>
      <c r="U453" s="1866"/>
      <c r="V453" s="1866"/>
      <c r="W453" s="1866"/>
      <c r="X453" s="1866"/>
    </row>
    <row r="454" spans="1:24">
      <c r="A454" s="1866"/>
      <c r="B454" s="1866"/>
      <c r="C454" s="1866"/>
      <c r="D454" s="1866"/>
      <c r="E454" s="1866"/>
      <c r="F454" s="1866"/>
      <c r="G454" s="1866"/>
      <c r="H454" s="1866"/>
      <c r="I454" s="1866"/>
      <c r="J454" s="1866"/>
      <c r="K454" s="1866"/>
      <c r="L454" s="1866"/>
      <c r="M454" s="1866"/>
      <c r="N454" s="1866"/>
      <c r="O454" s="1866"/>
      <c r="P454" s="1866"/>
      <c r="Q454" s="1866"/>
      <c r="R454" s="1866"/>
      <c r="S454" s="1866"/>
      <c r="T454" s="1866"/>
      <c r="U454" s="1866"/>
      <c r="V454" s="1866"/>
      <c r="W454" s="1866"/>
      <c r="X454" s="1866"/>
    </row>
    <row r="455" spans="1:24">
      <c r="A455" s="1866"/>
      <c r="B455" s="1866"/>
      <c r="C455" s="1866"/>
      <c r="D455" s="1866"/>
      <c r="E455" s="1866"/>
      <c r="F455" s="1866"/>
      <c r="G455" s="1866"/>
      <c r="H455" s="1866"/>
      <c r="I455" s="1866"/>
      <c r="J455" s="1866"/>
      <c r="K455" s="1866"/>
      <c r="L455" s="1866"/>
      <c r="M455" s="1866"/>
      <c r="N455" s="1866"/>
      <c r="O455" s="1866"/>
      <c r="P455" s="1866"/>
      <c r="Q455" s="1866"/>
      <c r="R455" s="1866"/>
      <c r="S455" s="1866"/>
      <c r="T455" s="1866"/>
      <c r="U455" s="1866"/>
      <c r="V455" s="1866"/>
      <c r="W455" s="1866"/>
      <c r="X455" s="1866"/>
    </row>
    <row r="456" spans="1:24">
      <c r="A456" s="1866"/>
      <c r="B456" s="1866"/>
      <c r="C456" s="1866"/>
      <c r="D456" s="1866"/>
      <c r="E456" s="1866"/>
      <c r="F456" s="1866"/>
      <c r="G456" s="1866"/>
      <c r="H456" s="1866"/>
      <c r="I456" s="1866"/>
      <c r="J456" s="1866"/>
      <c r="K456" s="1866"/>
      <c r="L456" s="1866"/>
      <c r="M456" s="1866"/>
      <c r="N456" s="1866"/>
      <c r="O456" s="1866"/>
      <c r="P456" s="1866"/>
      <c r="Q456" s="1866"/>
      <c r="R456" s="1866"/>
      <c r="S456" s="1866"/>
      <c r="T456" s="1866"/>
      <c r="U456" s="1866"/>
      <c r="V456" s="1866"/>
      <c r="W456" s="1866"/>
      <c r="X456" s="1866"/>
    </row>
    <row r="457" spans="1:24">
      <c r="A457" s="1866"/>
      <c r="B457" s="1866"/>
      <c r="C457" s="1866"/>
      <c r="D457" s="1866"/>
      <c r="E457" s="1866"/>
      <c r="F457" s="1866"/>
      <c r="G457" s="1866"/>
      <c r="H457" s="1866"/>
      <c r="I457" s="1866"/>
      <c r="J457" s="1866"/>
      <c r="K457" s="1866"/>
      <c r="L457" s="1866"/>
      <c r="M457" s="1866"/>
      <c r="N457" s="1866"/>
      <c r="O457" s="1866"/>
      <c r="P457" s="1866"/>
      <c r="Q457" s="1866"/>
      <c r="R457" s="1866"/>
      <c r="S457" s="1866"/>
      <c r="T457" s="1866"/>
      <c r="U457" s="1866"/>
      <c r="V457" s="1866"/>
      <c r="W457" s="1866"/>
      <c r="X457" s="1866"/>
    </row>
    <row r="458" spans="1:24">
      <c r="A458" s="1866"/>
      <c r="B458" s="1866"/>
      <c r="C458" s="1866"/>
      <c r="D458" s="1866"/>
      <c r="E458" s="1866"/>
      <c r="F458" s="1866"/>
      <c r="G458" s="1866"/>
      <c r="H458" s="1866"/>
      <c r="I458" s="1866"/>
      <c r="J458" s="1866"/>
      <c r="K458" s="1866"/>
      <c r="L458" s="1866"/>
      <c r="M458" s="1866"/>
      <c r="N458" s="1866"/>
      <c r="O458" s="1866"/>
      <c r="P458" s="1866"/>
      <c r="Q458" s="1866"/>
      <c r="R458" s="1866"/>
      <c r="S458" s="1866"/>
      <c r="T458" s="1866"/>
      <c r="U458" s="1866"/>
      <c r="V458" s="1866"/>
      <c r="W458" s="1866"/>
      <c r="X458" s="1866"/>
    </row>
    <row r="459" spans="1:24">
      <c r="A459" s="1866"/>
      <c r="B459" s="1866"/>
      <c r="C459" s="1866"/>
      <c r="D459" s="1866"/>
      <c r="E459" s="1866"/>
      <c r="F459" s="1866"/>
      <c r="G459" s="1866"/>
      <c r="H459" s="1866"/>
      <c r="I459" s="1866"/>
      <c r="J459" s="1866"/>
      <c r="K459" s="1866"/>
      <c r="L459" s="1866"/>
      <c r="M459" s="1866"/>
      <c r="N459" s="1866"/>
      <c r="O459" s="1866"/>
      <c r="P459" s="1866"/>
      <c r="Q459" s="1866"/>
      <c r="R459" s="1866"/>
      <c r="S459" s="1866"/>
      <c r="T459" s="1866"/>
      <c r="U459" s="1866"/>
      <c r="V459" s="1866"/>
      <c r="W459" s="1866"/>
      <c r="X459" s="1866"/>
    </row>
    <row r="460" spans="1:24">
      <c r="A460" s="1866"/>
      <c r="B460" s="1866"/>
      <c r="C460" s="1866"/>
      <c r="D460" s="1866"/>
      <c r="E460" s="1866"/>
      <c r="F460" s="1866"/>
      <c r="G460" s="1866"/>
      <c r="H460" s="1866"/>
      <c r="I460" s="1866"/>
      <c r="J460" s="1866"/>
      <c r="K460" s="1866"/>
      <c r="L460" s="1866"/>
      <c r="M460" s="1866"/>
      <c r="N460" s="1866"/>
      <c r="O460" s="1866"/>
      <c r="P460" s="1866"/>
      <c r="Q460" s="1866"/>
      <c r="R460" s="1866"/>
      <c r="S460" s="1866"/>
      <c r="T460" s="1866"/>
      <c r="U460" s="1866"/>
      <c r="V460" s="1866"/>
      <c r="W460" s="1866"/>
      <c r="X460" s="1866"/>
    </row>
    <row r="461" spans="1:24">
      <c r="A461" s="1866"/>
      <c r="B461" s="1866"/>
      <c r="C461" s="1866"/>
      <c r="D461" s="1866"/>
      <c r="E461" s="1866"/>
      <c r="F461" s="1866"/>
      <c r="G461" s="1866"/>
      <c r="H461" s="1866"/>
      <c r="I461" s="1866"/>
      <c r="J461" s="1866"/>
      <c r="K461" s="1866"/>
      <c r="L461" s="1866"/>
      <c r="M461" s="1866"/>
      <c r="N461" s="1866"/>
      <c r="O461" s="1866"/>
      <c r="P461" s="1866"/>
      <c r="Q461" s="1866"/>
      <c r="R461" s="1866"/>
      <c r="S461" s="1866"/>
      <c r="T461" s="1866"/>
      <c r="U461" s="1866"/>
      <c r="V461" s="1866"/>
      <c r="W461" s="1866"/>
      <c r="X461" s="1866"/>
    </row>
    <row r="462" spans="1:24">
      <c r="A462" s="1866"/>
      <c r="B462" s="1866"/>
      <c r="C462" s="1866"/>
      <c r="D462" s="1866"/>
      <c r="E462" s="1866"/>
      <c r="F462" s="1866"/>
      <c r="G462" s="1866"/>
      <c r="H462" s="1866"/>
      <c r="I462" s="1866"/>
      <c r="J462" s="1866"/>
      <c r="K462" s="1866"/>
      <c r="L462" s="1866"/>
      <c r="M462" s="1866"/>
      <c r="N462" s="1866"/>
      <c r="O462" s="1866"/>
      <c r="P462" s="1866"/>
      <c r="Q462" s="1866"/>
      <c r="R462" s="1866"/>
      <c r="S462" s="1866"/>
      <c r="T462" s="1866"/>
      <c r="U462" s="1866"/>
      <c r="V462" s="1866"/>
      <c r="W462" s="1866"/>
      <c r="X462" s="1866"/>
    </row>
    <row r="463" spans="1:24">
      <c r="A463" s="1866"/>
      <c r="B463" s="1866"/>
      <c r="C463" s="1866"/>
      <c r="D463" s="1866"/>
      <c r="E463" s="1866"/>
      <c r="F463" s="1866"/>
      <c r="G463" s="1866"/>
      <c r="H463" s="1866"/>
      <c r="I463" s="1866"/>
      <c r="J463" s="1866"/>
      <c r="K463" s="1866"/>
      <c r="L463" s="1866"/>
      <c r="M463" s="1866"/>
      <c r="N463" s="1866"/>
      <c r="O463" s="1866"/>
      <c r="P463" s="1866"/>
      <c r="Q463" s="1866"/>
      <c r="R463" s="1866"/>
      <c r="S463" s="1866"/>
      <c r="T463" s="1866"/>
      <c r="U463" s="1866"/>
      <c r="V463" s="1866"/>
      <c r="W463" s="1866"/>
      <c r="X463" s="1866"/>
    </row>
    <row r="464" spans="1:24">
      <c r="A464" s="1866"/>
      <c r="B464" s="1866"/>
      <c r="C464" s="1866"/>
      <c r="D464" s="1866"/>
      <c r="E464" s="1866"/>
      <c r="F464" s="1866"/>
      <c r="G464" s="1866"/>
      <c r="H464" s="1866"/>
      <c r="I464" s="1866"/>
      <c r="J464" s="1866"/>
      <c r="K464" s="1866"/>
      <c r="L464" s="1866"/>
      <c r="M464" s="1866"/>
      <c r="N464" s="1866"/>
      <c r="O464" s="1866"/>
      <c r="P464" s="1866"/>
      <c r="Q464" s="1866"/>
      <c r="R464" s="1866"/>
      <c r="S464" s="1866"/>
      <c r="T464" s="1866"/>
      <c r="U464" s="1866"/>
      <c r="V464" s="1866"/>
      <c r="W464" s="1866"/>
      <c r="X464" s="1866"/>
    </row>
    <row r="465" spans="1:24">
      <c r="A465" s="1866"/>
      <c r="B465" s="1866"/>
      <c r="C465" s="1866"/>
      <c r="D465" s="1866"/>
      <c r="E465" s="1866"/>
      <c r="F465" s="1866"/>
      <c r="G465" s="1866"/>
      <c r="H465" s="1866"/>
      <c r="I465" s="1866"/>
      <c r="J465" s="1866"/>
      <c r="K465" s="1866"/>
      <c r="L465" s="1866"/>
      <c r="M465" s="1866"/>
      <c r="N465" s="1866"/>
      <c r="O465" s="1866"/>
      <c r="P465" s="1866"/>
      <c r="Q465" s="1866"/>
      <c r="R465" s="1866"/>
      <c r="S465" s="1866"/>
      <c r="T465" s="1866"/>
      <c r="U465" s="1866"/>
      <c r="V465" s="1866"/>
      <c r="W465" s="1866"/>
      <c r="X465" s="1866"/>
    </row>
    <row r="466" spans="1:24">
      <c r="A466" s="1866"/>
      <c r="B466" s="1866"/>
      <c r="C466" s="1866"/>
      <c r="D466" s="1866"/>
      <c r="E466" s="1866"/>
      <c r="F466" s="1866"/>
      <c r="G466" s="1866"/>
      <c r="H466" s="1866"/>
      <c r="I466" s="1866"/>
      <c r="J466" s="1866"/>
      <c r="K466" s="1866"/>
      <c r="L466" s="1866"/>
      <c r="M466" s="1866"/>
      <c r="N466" s="1866"/>
      <c r="O466" s="1866"/>
      <c r="P466" s="1866"/>
      <c r="Q466" s="1866"/>
      <c r="R466" s="1866"/>
      <c r="S466" s="1866"/>
      <c r="T466" s="1866"/>
      <c r="U466" s="1866"/>
      <c r="V466" s="1866"/>
      <c r="W466" s="1866"/>
      <c r="X466" s="1866"/>
    </row>
    <row r="467" spans="1:24">
      <c r="A467" s="1866"/>
      <c r="B467" s="1866"/>
      <c r="C467" s="1866"/>
      <c r="D467" s="1866"/>
      <c r="E467" s="1866"/>
      <c r="F467" s="1866"/>
      <c r="G467" s="1866"/>
      <c r="H467" s="1866"/>
      <c r="I467" s="1866"/>
      <c r="J467" s="1866"/>
      <c r="K467" s="1866"/>
      <c r="L467" s="1866"/>
      <c r="M467" s="1866"/>
      <c r="N467" s="1866"/>
      <c r="O467" s="1866"/>
      <c r="P467" s="1866"/>
      <c r="Q467" s="1866"/>
      <c r="R467" s="1866"/>
      <c r="S467" s="1866"/>
      <c r="T467" s="1866"/>
      <c r="U467" s="1866"/>
      <c r="V467" s="1866"/>
      <c r="W467" s="1866"/>
      <c r="X467" s="1866"/>
    </row>
    <row r="468" spans="1:24">
      <c r="A468" s="1866"/>
      <c r="B468" s="1866"/>
      <c r="C468" s="1866"/>
      <c r="D468" s="1866"/>
      <c r="E468" s="1866"/>
      <c r="F468" s="1866"/>
      <c r="G468" s="1866"/>
      <c r="H468" s="1866"/>
      <c r="I468" s="1866"/>
      <c r="J468" s="1866"/>
      <c r="K468" s="1866"/>
      <c r="L468" s="1866"/>
      <c r="M468" s="1866"/>
      <c r="N468" s="1866"/>
      <c r="O468" s="1866"/>
      <c r="P468" s="1866"/>
      <c r="Q468" s="1866"/>
      <c r="R468" s="1866"/>
      <c r="S468" s="1866"/>
      <c r="T468" s="1866"/>
      <c r="U468" s="1866"/>
      <c r="V468" s="1866"/>
      <c r="W468" s="1866"/>
      <c r="X468" s="1866"/>
    </row>
    <row r="469" spans="1:24">
      <c r="A469" s="1866"/>
      <c r="B469" s="1866"/>
      <c r="C469" s="1866"/>
      <c r="D469" s="1866"/>
      <c r="E469" s="1866"/>
      <c r="F469" s="1866"/>
      <c r="G469" s="1866"/>
      <c r="H469" s="1866"/>
      <c r="I469" s="1866"/>
      <c r="J469" s="1866"/>
      <c r="K469" s="1866"/>
      <c r="L469" s="1866"/>
      <c r="M469" s="1866"/>
      <c r="N469" s="1866"/>
      <c r="O469" s="1866"/>
      <c r="P469" s="1866"/>
      <c r="Q469" s="1866"/>
      <c r="R469" s="1866"/>
      <c r="S469" s="1866"/>
      <c r="T469" s="1866"/>
      <c r="U469" s="1866"/>
      <c r="V469" s="1866"/>
      <c r="W469" s="1866"/>
      <c r="X469" s="1866"/>
    </row>
    <row r="470" spans="1:24">
      <c r="A470" s="1866"/>
      <c r="B470" s="1866"/>
      <c r="C470" s="1866"/>
      <c r="D470" s="1866"/>
      <c r="E470" s="1866"/>
      <c r="F470" s="1866"/>
      <c r="G470" s="1866"/>
      <c r="H470" s="1866"/>
      <c r="I470" s="1866"/>
      <c r="J470" s="1866"/>
      <c r="K470" s="1866"/>
      <c r="L470" s="1866"/>
      <c r="M470" s="1866"/>
      <c r="N470" s="1866"/>
      <c r="O470" s="1866"/>
      <c r="P470" s="1866"/>
      <c r="Q470" s="1866"/>
      <c r="R470" s="1866"/>
      <c r="S470" s="1866"/>
      <c r="T470" s="1866"/>
      <c r="U470" s="1866"/>
      <c r="V470" s="1866"/>
      <c r="W470" s="1866"/>
      <c r="X470" s="1866"/>
    </row>
    <row r="471" spans="1:24">
      <c r="A471" s="1866"/>
      <c r="B471" s="1866"/>
      <c r="C471" s="1866"/>
      <c r="D471" s="1866"/>
      <c r="E471" s="1866"/>
      <c r="F471" s="1866"/>
      <c r="G471" s="1866"/>
      <c r="H471" s="1866"/>
      <c r="I471" s="1866"/>
      <c r="J471" s="1866"/>
      <c r="K471" s="1866"/>
      <c r="L471" s="1866"/>
      <c r="M471" s="1866"/>
      <c r="N471" s="1866"/>
      <c r="O471" s="1866"/>
      <c r="P471" s="1866"/>
      <c r="Q471" s="1866"/>
      <c r="R471" s="1866"/>
      <c r="S471" s="1866"/>
      <c r="T471" s="1866"/>
      <c r="U471" s="1866"/>
      <c r="V471" s="1866"/>
      <c r="W471" s="1866"/>
      <c r="X471" s="1866"/>
    </row>
    <row r="472" spans="1:24">
      <c r="A472" s="1866"/>
      <c r="B472" s="1866"/>
      <c r="C472" s="1866"/>
      <c r="D472" s="1866"/>
      <c r="E472" s="1866"/>
      <c r="F472" s="1866"/>
      <c r="G472" s="1866"/>
      <c r="H472" s="1866"/>
      <c r="I472" s="1866"/>
      <c r="J472" s="1866"/>
      <c r="K472" s="1866"/>
      <c r="L472" s="1866"/>
      <c r="M472" s="1866"/>
      <c r="N472" s="1866"/>
      <c r="O472" s="1866"/>
      <c r="P472" s="1866"/>
      <c r="Q472" s="1866"/>
      <c r="R472" s="1866"/>
      <c r="S472" s="1866"/>
      <c r="T472" s="1866"/>
      <c r="U472" s="1866"/>
      <c r="V472" s="1866"/>
      <c r="W472" s="1866"/>
      <c r="X472" s="1866"/>
    </row>
    <row r="473" spans="1:24">
      <c r="A473" s="1866"/>
      <c r="B473" s="1866"/>
      <c r="C473" s="1866"/>
      <c r="D473" s="1866"/>
      <c r="E473" s="1866"/>
      <c r="F473" s="1866"/>
      <c r="G473" s="1866"/>
      <c r="H473" s="1866"/>
      <c r="I473" s="1866"/>
      <c r="J473" s="1866"/>
      <c r="K473" s="1866"/>
      <c r="L473" s="1866"/>
      <c r="M473" s="1866"/>
      <c r="N473" s="1866"/>
      <c r="O473" s="1866"/>
      <c r="P473" s="1866"/>
      <c r="Q473" s="1866"/>
      <c r="R473" s="1866"/>
      <c r="S473" s="1866"/>
      <c r="T473" s="1866"/>
      <c r="U473" s="1866"/>
      <c r="V473" s="1866"/>
      <c r="W473" s="1866"/>
      <c r="X473" s="1866"/>
    </row>
    <row r="474" spans="1:24">
      <c r="A474" s="1866"/>
      <c r="B474" s="1866"/>
      <c r="C474" s="1866"/>
      <c r="D474" s="1866"/>
      <c r="E474" s="1866"/>
      <c r="F474" s="1866"/>
      <c r="G474" s="1866"/>
      <c r="H474" s="1866"/>
      <c r="I474" s="1866"/>
      <c r="J474" s="1866"/>
      <c r="K474" s="1866"/>
      <c r="L474" s="1866"/>
      <c r="M474" s="1866"/>
      <c r="N474" s="1866"/>
      <c r="O474" s="1866"/>
      <c r="P474" s="1866"/>
      <c r="Q474" s="1866"/>
      <c r="R474" s="1866"/>
      <c r="S474" s="1866"/>
      <c r="T474" s="1866"/>
      <c r="U474" s="1866"/>
      <c r="V474" s="1866"/>
      <c r="W474" s="1866"/>
      <c r="X474" s="1866"/>
    </row>
    <row r="475" spans="1:24">
      <c r="A475" s="1866"/>
      <c r="B475" s="1866"/>
      <c r="C475" s="1866"/>
      <c r="D475" s="1866"/>
      <c r="E475" s="1866"/>
      <c r="F475" s="1866"/>
      <c r="G475" s="1866"/>
      <c r="H475" s="1866"/>
      <c r="I475" s="1866"/>
      <c r="J475" s="1866"/>
      <c r="K475" s="1866"/>
      <c r="L475" s="1866"/>
      <c r="M475" s="1866"/>
      <c r="N475" s="1866"/>
      <c r="O475" s="1866"/>
      <c r="P475" s="1866"/>
      <c r="Q475" s="1866"/>
      <c r="R475" s="1866"/>
      <c r="S475" s="1866"/>
      <c r="T475" s="1866"/>
      <c r="U475" s="1866"/>
      <c r="V475" s="1866"/>
      <c r="W475" s="1866"/>
      <c r="X475" s="1866"/>
    </row>
    <row r="476" spans="1:24">
      <c r="A476" s="1866"/>
      <c r="B476" s="1866"/>
      <c r="C476" s="1866"/>
      <c r="D476" s="1866"/>
      <c r="E476" s="1866"/>
      <c r="F476" s="1866"/>
      <c r="G476" s="1866"/>
      <c r="H476" s="1866"/>
      <c r="I476" s="1866"/>
      <c r="J476" s="1866"/>
      <c r="K476" s="1866"/>
      <c r="L476" s="1866"/>
      <c r="M476" s="1866"/>
      <c r="N476" s="1866"/>
      <c r="O476" s="1866"/>
      <c r="P476" s="1866"/>
      <c r="Q476" s="1866"/>
      <c r="R476" s="1866"/>
      <c r="S476" s="1866"/>
      <c r="T476" s="1866"/>
      <c r="U476" s="1866"/>
      <c r="V476" s="1866"/>
      <c r="W476" s="1866"/>
      <c r="X476" s="1866"/>
    </row>
    <row r="477" spans="1:24">
      <c r="A477" s="1866"/>
      <c r="B477" s="1866"/>
      <c r="C477" s="1866"/>
      <c r="D477" s="1866"/>
      <c r="E477" s="1866"/>
      <c r="F477" s="1866"/>
      <c r="G477" s="1866"/>
      <c r="H477" s="1866"/>
      <c r="I477" s="1866"/>
      <c r="J477" s="1866"/>
      <c r="K477" s="1866"/>
      <c r="L477" s="1866"/>
      <c r="M477" s="1866"/>
      <c r="N477" s="1866"/>
      <c r="O477" s="1866"/>
      <c r="P477" s="1866"/>
      <c r="Q477" s="1866"/>
      <c r="R477" s="1866"/>
      <c r="S477" s="1866"/>
      <c r="T477" s="1866"/>
      <c r="U477" s="1866"/>
      <c r="V477" s="1866"/>
      <c r="W477" s="1866"/>
      <c r="X477" s="1866"/>
    </row>
    <row r="478" spans="1:24">
      <c r="A478" s="1866"/>
      <c r="B478" s="1866"/>
      <c r="C478" s="1866"/>
      <c r="D478" s="1866"/>
      <c r="E478" s="1866"/>
      <c r="F478" s="1866"/>
      <c r="G478" s="1866"/>
      <c r="H478" s="1866"/>
      <c r="I478" s="1866"/>
      <c r="J478" s="1866"/>
      <c r="K478" s="1866"/>
      <c r="L478" s="1866"/>
      <c r="M478" s="1866"/>
      <c r="N478" s="1866"/>
      <c r="O478" s="1866"/>
      <c r="P478" s="1866"/>
      <c r="Q478" s="1866"/>
      <c r="R478" s="1866"/>
      <c r="S478" s="1866"/>
      <c r="T478" s="1866"/>
      <c r="U478" s="1866"/>
      <c r="V478" s="1866"/>
      <c r="W478" s="1866"/>
      <c r="X478" s="1866"/>
    </row>
    <row r="479" spans="1:24">
      <c r="A479" s="1866"/>
      <c r="B479" s="1866"/>
      <c r="C479" s="1866"/>
      <c r="D479" s="1866"/>
      <c r="E479" s="1866"/>
      <c r="F479" s="1866"/>
      <c r="G479" s="1866"/>
      <c r="H479" s="1866"/>
      <c r="I479" s="1866"/>
      <c r="J479" s="1866"/>
      <c r="K479" s="1866"/>
      <c r="L479" s="1866"/>
      <c r="M479" s="1866"/>
      <c r="N479" s="1866"/>
      <c r="O479" s="1866"/>
      <c r="P479" s="1866"/>
      <c r="Q479" s="1866"/>
      <c r="R479" s="1866"/>
      <c r="S479" s="1866"/>
      <c r="T479" s="1866"/>
      <c r="U479" s="1866"/>
      <c r="V479" s="1866"/>
      <c r="W479" s="1866"/>
      <c r="X479" s="1866"/>
    </row>
    <row r="480" spans="1:24">
      <c r="A480" s="1866"/>
      <c r="B480" s="1866"/>
      <c r="C480" s="1866"/>
      <c r="D480" s="1866"/>
      <c r="E480" s="1866"/>
      <c r="F480" s="1866"/>
      <c r="G480" s="1866"/>
      <c r="H480" s="1866"/>
      <c r="I480" s="1866"/>
      <c r="J480" s="1866"/>
      <c r="K480" s="1866"/>
      <c r="L480" s="1866"/>
      <c r="M480" s="1866"/>
      <c r="N480" s="1866"/>
      <c r="O480" s="1866"/>
      <c r="P480" s="1866"/>
      <c r="Q480" s="1866"/>
      <c r="R480" s="1866"/>
      <c r="S480" s="1866"/>
      <c r="T480" s="1866"/>
      <c r="U480" s="1866"/>
      <c r="V480" s="1866"/>
      <c r="W480" s="1866"/>
      <c r="X480" s="1866"/>
    </row>
    <row r="481" spans="1:24">
      <c r="A481" s="1866"/>
      <c r="B481" s="1866"/>
      <c r="C481" s="1866"/>
      <c r="D481" s="1866"/>
      <c r="E481" s="1866"/>
      <c r="F481" s="1866"/>
      <c r="G481" s="1866"/>
      <c r="H481" s="1866"/>
      <c r="I481" s="1866"/>
      <c r="J481" s="1866"/>
      <c r="K481" s="1866"/>
      <c r="L481" s="1866"/>
      <c r="M481" s="1866"/>
      <c r="N481" s="1866"/>
      <c r="O481" s="1866"/>
      <c r="P481" s="1866"/>
      <c r="Q481" s="1866"/>
      <c r="R481" s="1866"/>
      <c r="S481" s="1866"/>
      <c r="T481" s="1866"/>
      <c r="U481" s="1866"/>
      <c r="V481" s="1866"/>
      <c r="W481" s="1866"/>
      <c r="X481" s="1866"/>
    </row>
    <row r="482" spans="1:24">
      <c r="A482" s="1866"/>
      <c r="B482" s="1866"/>
      <c r="C482" s="1866"/>
      <c r="D482" s="1866"/>
      <c r="E482" s="1866"/>
      <c r="F482" s="1866"/>
      <c r="G482" s="1866"/>
      <c r="H482" s="1866"/>
      <c r="I482" s="1866"/>
      <c r="J482" s="1866"/>
      <c r="K482" s="1866"/>
      <c r="L482" s="1866"/>
      <c r="M482" s="1866"/>
      <c r="N482" s="1866"/>
      <c r="O482" s="1866"/>
      <c r="P482" s="1866"/>
      <c r="Q482" s="1866"/>
      <c r="R482" s="1866"/>
      <c r="S482" s="1866"/>
      <c r="T482" s="1866"/>
      <c r="U482" s="1866"/>
      <c r="V482" s="1866"/>
      <c r="W482" s="1866"/>
      <c r="X482" s="1866"/>
    </row>
    <row r="483" spans="1:24">
      <c r="A483" s="1866"/>
      <c r="B483" s="1866"/>
      <c r="C483" s="1866"/>
      <c r="D483" s="1866"/>
      <c r="E483" s="1866"/>
      <c r="F483" s="1866"/>
      <c r="G483" s="1866"/>
      <c r="H483" s="1866"/>
      <c r="I483" s="1866"/>
      <c r="J483" s="1866"/>
      <c r="K483" s="1866"/>
      <c r="L483" s="1866"/>
      <c r="M483" s="1866"/>
      <c r="N483" s="1866"/>
      <c r="O483" s="1866"/>
      <c r="P483" s="1866"/>
      <c r="Q483" s="1866"/>
      <c r="R483" s="1866"/>
      <c r="S483" s="1866"/>
      <c r="T483" s="1866"/>
      <c r="U483" s="1866"/>
      <c r="V483" s="1866"/>
      <c r="W483" s="1866"/>
      <c r="X483" s="1866"/>
    </row>
    <row r="484" spans="1:24">
      <c r="A484" s="1866"/>
      <c r="B484" s="1866"/>
      <c r="C484" s="1866"/>
      <c r="D484" s="1866"/>
      <c r="E484" s="1866"/>
      <c r="F484" s="1866"/>
      <c r="G484" s="1866"/>
      <c r="H484" s="1866"/>
      <c r="I484" s="1866"/>
      <c r="J484" s="1866"/>
      <c r="K484" s="1866"/>
      <c r="L484" s="1866"/>
      <c r="M484" s="1866"/>
      <c r="N484" s="1866"/>
      <c r="O484" s="1866"/>
      <c r="P484" s="1866"/>
      <c r="Q484" s="1866"/>
      <c r="R484" s="1866"/>
      <c r="S484" s="1866"/>
      <c r="T484" s="1866"/>
      <c r="U484" s="1866"/>
      <c r="V484" s="1866"/>
      <c r="W484" s="1866"/>
      <c r="X484" s="1866"/>
    </row>
    <row r="485" spans="1:24">
      <c r="A485" s="1866"/>
      <c r="B485" s="1866"/>
      <c r="C485" s="1866"/>
      <c r="D485" s="1866"/>
      <c r="E485" s="1866"/>
      <c r="F485" s="1866"/>
      <c r="G485" s="1866"/>
      <c r="H485" s="1866"/>
      <c r="I485" s="1866"/>
      <c r="J485" s="1866"/>
      <c r="K485" s="1866"/>
      <c r="L485" s="1866"/>
      <c r="M485" s="1866"/>
      <c r="N485" s="1866"/>
      <c r="O485" s="1866"/>
      <c r="P485" s="1866"/>
      <c r="Q485" s="1866"/>
      <c r="R485" s="1866"/>
      <c r="S485" s="1866"/>
      <c r="T485" s="1866"/>
      <c r="U485" s="1866"/>
      <c r="V485" s="1866"/>
      <c r="W485" s="1866"/>
      <c r="X485" s="1866"/>
    </row>
    <row r="486" spans="1:24">
      <c r="A486" s="1866"/>
      <c r="B486" s="1866"/>
      <c r="C486" s="1866"/>
      <c r="D486" s="1866"/>
      <c r="E486" s="1866"/>
      <c r="F486" s="1866"/>
      <c r="G486" s="1866"/>
      <c r="H486" s="1866"/>
      <c r="I486" s="1866"/>
      <c r="J486" s="1866"/>
      <c r="K486" s="1866"/>
      <c r="L486" s="1866"/>
      <c r="M486" s="1866"/>
      <c r="N486" s="1866"/>
      <c r="O486" s="1866"/>
      <c r="P486" s="1866"/>
      <c r="Q486" s="1866"/>
      <c r="R486" s="1866"/>
      <c r="S486" s="1866"/>
      <c r="T486" s="1866"/>
      <c r="U486" s="1866"/>
      <c r="V486" s="1866"/>
      <c r="W486" s="1866"/>
      <c r="X486" s="1866"/>
    </row>
    <row r="487" spans="1:24">
      <c r="A487" s="1866"/>
      <c r="B487" s="1866"/>
      <c r="C487" s="1866"/>
      <c r="D487" s="1866"/>
      <c r="E487" s="1866"/>
      <c r="F487" s="1866"/>
      <c r="G487" s="1866"/>
      <c r="H487" s="1866"/>
      <c r="I487" s="1866"/>
      <c r="J487" s="1866"/>
      <c r="K487" s="1866"/>
      <c r="L487" s="1866"/>
      <c r="M487" s="1866"/>
      <c r="N487" s="1866"/>
      <c r="O487" s="1866"/>
      <c r="P487" s="1866"/>
      <c r="Q487" s="1866"/>
      <c r="R487" s="1866"/>
      <c r="S487" s="1866"/>
      <c r="T487" s="1866"/>
      <c r="U487" s="1866"/>
      <c r="V487" s="1866"/>
      <c r="W487" s="1866"/>
      <c r="X487" s="1866"/>
    </row>
    <row r="488" spans="1:24">
      <c r="A488" s="1866"/>
      <c r="B488" s="1866"/>
      <c r="C488" s="1866"/>
      <c r="D488" s="1866"/>
      <c r="E488" s="1866"/>
      <c r="F488" s="1866"/>
      <c r="G488" s="1866"/>
      <c r="H488" s="1866"/>
      <c r="I488" s="1866"/>
      <c r="J488" s="1866"/>
      <c r="K488" s="1866"/>
      <c r="L488" s="1866"/>
      <c r="M488" s="1866"/>
      <c r="N488" s="1866"/>
      <c r="O488" s="1866"/>
      <c r="P488" s="1866"/>
      <c r="Q488" s="1866"/>
      <c r="R488" s="1866"/>
      <c r="S488" s="1866"/>
      <c r="T488" s="1866"/>
      <c r="U488" s="1866"/>
      <c r="V488" s="1866"/>
      <c r="W488" s="1866"/>
      <c r="X488" s="1866"/>
    </row>
    <row r="489" spans="1:24">
      <c r="A489" s="1866"/>
      <c r="B489" s="1866"/>
      <c r="C489" s="1866"/>
      <c r="D489" s="1866"/>
      <c r="E489" s="1866"/>
      <c r="F489" s="1866"/>
      <c r="G489" s="1866"/>
      <c r="H489" s="1866"/>
      <c r="I489" s="1866"/>
      <c r="J489" s="1866"/>
      <c r="K489" s="1866"/>
      <c r="L489" s="1866"/>
      <c r="M489" s="1866"/>
      <c r="N489" s="1866"/>
      <c r="O489" s="1866"/>
      <c r="P489" s="1866"/>
      <c r="Q489" s="1866"/>
      <c r="R489" s="1866"/>
      <c r="S489" s="1866"/>
      <c r="T489" s="1866"/>
      <c r="U489" s="1866"/>
      <c r="V489" s="1866"/>
      <c r="W489" s="1866"/>
      <c r="X489" s="1866"/>
    </row>
    <row r="490" spans="1:24">
      <c r="A490" s="1866"/>
      <c r="B490" s="1866"/>
      <c r="C490" s="1866"/>
      <c r="D490" s="1866"/>
      <c r="E490" s="1866"/>
      <c r="F490" s="1866"/>
      <c r="G490" s="1866"/>
      <c r="H490" s="1866"/>
      <c r="I490" s="1866"/>
      <c r="J490" s="1866"/>
      <c r="K490" s="1866"/>
      <c r="L490" s="1866"/>
      <c r="M490" s="1866"/>
      <c r="N490" s="1866"/>
      <c r="O490" s="1866"/>
      <c r="P490" s="1866"/>
      <c r="Q490" s="1866"/>
      <c r="R490" s="1866"/>
      <c r="S490" s="1866"/>
      <c r="T490" s="1866"/>
      <c r="U490" s="1866"/>
      <c r="V490" s="1866"/>
      <c r="W490" s="1866"/>
      <c r="X490" s="1866"/>
    </row>
    <row r="491" spans="1:24">
      <c r="A491" s="1866"/>
      <c r="B491" s="1866"/>
      <c r="C491" s="1866"/>
      <c r="D491" s="1866"/>
      <c r="E491" s="1866"/>
      <c r="F491" s="1866"/>
      <c r="G491" s="1866"/>
      <c r="H491" s="1866"/>
      <c r="I491" s="1866"/>
      <c r="J491" s="1866"/>
      <c r="K491" s="1866"/>
      <c r="L491" s="1866"/>
      <c r="M491" s="1866"/>
      <c r="N491" s="1866"/>
      <c r="O491" s="1866"/>
      <c r="P491" s="1866"/>
      <c r="Q491" s="1866"/>
      <c r="R491" s="1866"/>
      <c r="S491" s="1866"/>
      <c r="T491" s="1866"/>
      <c r="U491" s="1866"/>
      <c r="V491" s="1866"/>
      <c r="W491" s="1866"/>
      <c r="X491" s="1866"/>
    </row>
    <row r="492" spans="1:24">
      <c r="A492" s="1866"/>
      <c r="B492" s="1866"/>
      <c r="C492" s="1866"/>
      <c r="D492" s="1866"/>
      <c r="E492" s="1866"/>
      <c r="F492" s="1866"/>
      <c r="G492" s="1866"/>
      <c r="H492" s="1866"/>
      <c r="I492" s="1866"/>
      <c r="J492" s="1866"/>
      <c r="K492" s="1866"/>
      <c r="L492" s="1866"/>
      <c r="M492" s="1866"/>
      <c r="N492" s="1866"/>
      <c r="O492" s="1866"/>
      <c r="P492" s="1866"/>
      <c r="Q492" s="1866"/>
      <c r="R492" s="1866"/>
      <c r="S492" s="1866"/>
      <c r="T492" s="1866"/>
      <c r="U492" s="1866"/>
      <c r="V492" s="1866"/>
      <c r="W492" s="1866"/>
      <c r="X492" s="1866"/>
    </row>
    <row r="493" spans="1:24">
      <c r="A493" s="1866"/>
      <c r="B493" s="1866"/>
      <c r="C493" s="1866"/>
      <c r="D493" s="1866"/>
      <c r="E493" s="1866"/>
      <c r="F493" s="1866"/>
      <c r="G493" s="1866"/>
      <c r="H493" s="1866"/>
      <c r="I493" s="1866"/>
      <c r="J493" s="1866"/>
      <c r="K493" s="1866"/>
      <c r="L493" s="1866"/>
      <c r="M493" s="1866"/>
      <c r="N493" s="1866"/>
      <c r="O493" s="1866"/>
      <c r="P493" s="1866"/>
      <c r="Q493" s="1866"/>
      <c r="R493" s="1866"/>
      <c r="S493" s="1866"/>
      <c r="T493" s="1866"/>
      <c r="U493" s="1866"/>
      <c r="V493" s="1866"/>
      <c r="W493" s="1866"/>
      <c r="X493" s="1866"/>
    </row>
    <row r="494" spans="1:24">
      <c r="A494" s="1866"/>
      <c r="B494" s="1866"/>
      <c r="C494" s="1866"/>
      <c r="D494" s="1866"/>
      <c r="E494" s="1866"/>
      <c r="F494" s="1866"/>
      <c r="G494" s="1866"/>
      <c r="H494" s="1866"/>
      <c r="I494" s="1866"/>
      <c r="J494" s="1866"/>
      <c r="K494" s="1866"/>
      <c r="L494" s="1866"/>
      <c r="M494" s="1866"/>
      <c r="N494" s="1866"/>
      <c r="O494" s="1866"/>
      <c r="P494" s="1866"/>
      <c r="Q494" s="1866"/>
      <c r="R494" s="1866"/>
      <c r="S494" s="1866"/>
      <c r="T494" s="1866"/>
      <c r="U494" s="1866"/>
      <c r="V494" s="1866"/>
      <c r="W494" s="1866"/>
      <c r="X494" s="1866"/>
    </row>
    <row r="495" spans="1:24">
      <c r="A495" s="1866"/>
      <c r="B495" s="1866"/>
      <c r="C495" s="1866"/>
      <c r="D495" s="1866"/>
      <c r="E495" s="1866"/>
      <c r="F495" s="1866"/>
      <c r="G495" s="1866"/>
      <c r="H495" s="1866"/>
      <c r="I495" s="1866"/>
      <c r="J495" s="1866"/>
      <c r="K495" s="1866"/>
      <c r="L495" s="1866"/>
      <c r="M495" s="1866"/>
      <c r="N495" s="1866"/>
      <c r="O495" s="1866"/>
      <c r="P495" s="1866"/>
      <c r="Q495" s="1866"/>
      <c r="R495" s="1866"/>
      <c r="S495" s="1866"/>
      <c r="T495" s="1866"/>
      <c r="U495" s="1866"/>
      <c r="V495" s="1866"/>
      <c r="W495" s="1866"/>
      <c r="X495" s="1866"/>
    </row>
    <row r="496" spans="1:24">
      <c r="A496" s="1866"/>
      <c r="B496" s="1866"/>
      <c r="C496" s="1866"/>
      <c r="D496" s="1866"/>
      <c r="E496" s="1866"/>
      <c r="F496" s="1866"/>
      <c r="G496" s="1866"/>
      <c r="H496" s="1866"/>
      <c r="I496" s="1866"/>
      <c r="J496" s="1866"/>
      <c r="K496" s="1866"/>
      <c r="L496" s="1866"/>
      <c r="M496" s="1866"/>
      <c r="N496" s="1866"/>
      <c r="O496" s="1866"/>
      <c r="P496" s="1866"/>
      <c r="Q496" s="1866"/>
      <c r="R496" s="1866"/>
      <c r="S496" s="1866"/>
      <c r="T496" s="1866"/>
      <c r="U496" s="1866"/>
      <c r="V496" s="1866"/>
      <c r="W496" s="1866"/>
      <c r="X496" s="1866"/>
    </row>
    <row r="497" spans="1:24">
      <c r="A497" s="1866"/>
      <c r="B497" s="1866"/>
      <c r="C497" s="1866"/>
      <c r="D497" s="1866"/>
      <c r="E497" s="1866"/>
      <c r="F497" s="1866"/>
      <c r="G497" s="1866"/>
      <c r="H497" s="1866"/>
      <c r="I497" s="1866"/>
      <c r="J497" s="1866"/>
      <c r="K497" s="1866"/>
      <c r="L497" s="1866"/>
      <c r="M497" s="1866"/>
      <c r="N497" s="1866"/>
      <c r="O497" s="1866"/>
      <c r="P497" s="1866"/>
      <c r="Q497" s="1866"/>
      <c r="R497" s="1866"/>
      <c r="S497" s="1866"/>
      <c r="T497" s="1866"/>
      <c r="U497" s="1866"/>
      <c r="V497" s="1866"/>
      <c r="W497" s="1866"/>
      <c r="X497" s="1866"/>
    </row>
    <row r="498" spans="1:24">
      <c r="A498" s="1866"/>
      <c r="B498" s="1866"/>
      <c r="C498" s="1866"/>
      <c r="D498" s="1866"/>
      <c r="E498" s="1866"/>
      <c r="F498" s="1866"/>
      <c r="G498" s="1866"/>
      <c r="H498" s="1866"/>
      <c r="I498" s="1866"/>
      <c r="J498" s="1866"/>
      <c r="K498" s="1866"/>
      <c r="L498" s="1866"/>
      <c r="M498" s="1866"/>
      <c r="N498" s="1866"/>
      <c r="O498" s="1866"/>
      <c r="P498" s="1866"/>
      <c r="Q498" s="1866"/>
      <c r="R498" s="1866"/>
      <c r="S498" s="1866"/>
      <c r="T498" s="1866"/>
      <c r="U498" s="1866"/>
      <c r="V498" s="1866"/>
      <c r="W498" s="1866"/>
      <c r="X498" s="1866"/>
    </row>
    <row r="499" spans="1:24">
      <c r="A499" s="1866"/>
      <c r="B499" s="1866"/>
      <c r="C499" s="1866"/>
      <c r="D499" s="1866"/>
      <c r="E499" s="1866"/>
      <c r="F499" s="1866"/>
      <c r="G499" s="1866"/>
      <c r="H499" s="1866"/>
      <c r="I499" s="1866"/>
      <c r="J499" s="1866"/>
      <c r="K499" s="1866"/>
      <c r="L499" s="1866"/>
      <c r="M499" s="1866"/>
      <c r="N499" s="1866"/>
      <c r="O499" s="1866"/>
      <c r="P499" s="1866"/>
      <c r="Q499" s="1866"/>
      <c r="R499" s="1866"/>
      <c r="S499" s="1866"/>
      <c r="T499" s="1866"/>
      <c r="U499" s="1866"/>
      <c r="V499" s="1866"/>
      <c r="W499" s="1866"/>
      <c r="X499" s="1866"/>
    </row>
    <row r="500" spans="1:24">
      <c r="A500" s="1866"/>
      <c r="B500" s="1866"/>
      <c r="C500" s="1866"/>
      <c r="D500" s="1866"/>
      <c r="E500" s="1866"/>
      <c r="F500" s="1866"/>
      <c r="G500" s="1866"/>
      <c r="H500" s="1866"/>
      <c r="I500" s="1866"/>
      <c r="J500" s="1866"/>
      <c r="K500" s="1866"/>
      <c r="L500" s="1866"/>
      <c r="M500" s="1866"/>
      <c r="N500" s="1866"/>
      <c r="O500" s="1866"/>
      <c r="P500" s="1866"/>
      <c r="Q500" s="1866"/>
      <c r="R500" s="1866"/>
      <c r="S500" s="1866"/>
      <c r="T500" s="1866"/>
      <c r="U500" s="1866"/>
      <c r="V500" s="1866"/>
      <c r="W500" s="1866"/>
      <c r="X500" s="1866"/>
    </row>
    <row r="501" spans="1:24">
      <c r="A501" s="1866"/>
      <c r="B501" s="1866"/>
      <c r="C501" s="1866"/>
      <c r="D501" s="1866"/>
      <c r="E501" s="1866"/>
      <c r="F501" s="1866"/>
      <c r="G501" s="1866"/>
      <c r="H501" s="1866"/>
      <c r="I501" s="1866"/>
      <c r="J501" s="1866"/>
      <c r="K501" s="1866"/>
      <c r="L501" s="1866"/>
      <c r="M501" s="1866"/>
      <c r="N501" s="1866"/>
      <c r="O501" s="1866"/>
      <c r="P501" s="1866"/>
      <c r="Q501" s="1866"/>
      <c r="R501" s="1866"/>
      <c r="S501" s="1866"/>
      <c r="T501" s="1866"/>
      <c r="U501" s="1866"/>
      <c r="V501" s="1866"/>
      <c r="W501" s="1866"/>
      <c r="X501" s="1866"/>
    </row>
    <row r="502" spans="1:24">
      <c r="A502" s="1866"/>
      <c r="B502" s="1866"/>
      <c r="C502" s="1866"/>
      <c r="D502" s="1866"/>
      <c r="E502" s="1866"/>
      <c r="F502" s="1866"/>
      <c r="G502" s="1866"/>
      <c r="H502" s="1866"/>
      <c r="I502" s="1866"/>
      <c r="J502" s="1866"/>
      <c r="K502" s="1866"/>
      <c r="L502" s="1866"/>
      <c r="M502" s="1866"/>
      <c r="N502" s="1866"/>
      <c r="O502" s="1866"/>
      <c r="P502" s="1866"/>
      <c r="Q502" s="1866"/>
      <c r="R502" s="1866"/>
      <c r="S502" s="1866"/>
      <c r="T502" s="1866"/>
      <c r="U502" s="1866"/>
      <c r="V502" s="1866"/>
      <c r="W502" s="1866"/>
      <c r="X502" s="1866"/>
    </row>
    <row r="503" spans="1:24">
      <c r="A503" s="1866"/>
      <c r="B503" s="1866"/>
      <c r="C503" s="1866"/>
      <c r="D503" s="1866"/>
      <c r="E503" s="1866"/>
      <c r="F503" s="1866"/>
      <c r="G503" s="1866"/>
      <c r="H503" s="1866"/>
      <c r="I503" s="1866"/>
      <c r="J503" s="1866"/>
      <c r="K503" s="1866"/>
      <c r="L503" s="1866"/>
      <c r="M503" s="1866"/>
      <c r="N503" s="1866"/>
      <c r="O503" s="1866"/>
      <c r="P503" s="1866"/>
      <c r="Q503" s="1866"/>
      <c r="R503" s="1866"/>
      <c r="S503" s="1866"/>
      <c r="T503" s="1866"/>
      <c r="U503" s="1866"/>
      <c r="V503" s="1866"/>
      <c r="W503" s="1866"/>
      <c r="X503" s="1866"/>
    </row>
    <row r="504" spans="1:24">
      <c r="A504" s="1866"/>
      <c r="B504" s="1866"/>
      <c r="C504" s="1866"/>
      <c r="D504" s="1866"/>
      <c r="E504" s="1866"/>
      <c r="F504" s="1866"/>
      <c r="G504" s="1866"/>
      <c r="H504" s="1866"/>
      <c r="I504" s="1866"/>
      <c r="J504" s="1866"/>
      <c r="K504" s="1866"/>
      <c r="L504" s="1866"/>
      <c r="M504" s="1866"/>
      <c r="N504" s="1866"/>
      <c r="O504" s="1866"/>
      <c r="P504" s="1866"/>
      <c r="Q504" s="1866"/>
      <c r="R504" s="1866"/>
      <c r="S504" s="1866"/>
      <c r="T504" s="1866"/>
      <c r="U504" s="1866"/>
      <c r="V504" s="1866"/>
      <c r="W504" s="1866"/>
      <c r="X504" s="1866"/>
    </row>
    <row r="505" spans="1:24">
      <c r="A505" s="1866"/>
      <c r="B505" s="1866"/>
      <c r="C505" s="1866"/>
      <c r="D505" s="1866"/>
      <c r="E505" s="1866"/>
      <c r="F505" s="1866"/>
      <c r="G505" s="1866"/>
      <c r="H505" s="1866"/>
      <c r="I505" s="1866"/>
      <c r="J505" s="1866"/>
      <c r="K505" s="1866"/>
      <c r="L505" s="1866"/>
      <c r="M505" s="1866"/>
      <c r="N505" s="1866"/>
      <c r="O505" s="1866"/>
      <c r="P505" s="1866"/>
      <c r="Q505" s="1866"/>
      <c r="R505" s="1866"/>
      <c r="S505" s="1866"/>
      <c r="T505" s="1866"/>
      <c r="U505" s="1866"/>
      <c r="V505" s="1866"/>
      <c r="W505" s="1866"/>
      <c r="X505" s="1866"/>
    </row>
    <row r="506" spans="1:24">
      <c r="A506" s="1866"/>
      <c r="B506" s="1866"/>
      <c r="C506" s="1866"/>
      <c r="D506" s="1866"/>
      <c r="E506" s="1866"/>
      <c r="F506" s="1866"/>
      <c r="G506" s="1866"/>
      <c r="H506" s="1866"/>
      <c r="I506" s="1866"/>
      <c r="J506" s="1866"/>
      <c r="K506" s="1866"/>
      <c r="L506" s="1866"/>
      <c r="M506" s="1866"/>
      <c r="N506" s="1866"/>
      <c r="O506" s="1866"/>
      <c r="P506" s="1866"/>
      <c r="Q506" s="1866"/>
      <c r="R506" s="1866"/>
      <c r="S506" s="1866"/>
      <c r="T506" s="1866"/>
      <c r="U506" s="1866"/>
      <c r="V506" s="1866"/>
      <c r="W506" s="1866"/>
      <c r="X506" s="1866"/>
    </row>
    <row r="507" spans="1:24">
      <c r="A507" s="1866"/>
      <c r="B507" s="1866"/>
      <c r="C507" s="1866"/>
      <c r="D507" s="1866"/>
      <c r="E507" s="1866"/>
      <c r="F507" s="1866"/>
      <c r="G507" s="1866"/>
      <c r="H507" s="1866"/>
      <c r="I507" s="1866"/>
      <c r="J507" s="1866"/>
      <c r="K507" s="1866"/>
      <c r="L507" s="1866"/>
      <c r="M507" s="1866"/>
      <c r="N507" s="1866"/>
      <c r="O507" s="1866"/>
      <c r="P507" s="1866"/>
      <c r="Q507" s="1866"/>
      <c r="R507" s="1866"/>
      <c r="S507" s="1866"/>
      <c r="T507" s="1866"/>
      <c r="U507" s="1866"/>
      <c r="V507" s="1866"/>
      <c r="W507" s="1866"/>
      <c r="X507" s="1866"/>
    </row>
    <row r="508" spans="1:24">
      <c r="A508" s="1866"/>
      <c r="B508" s="1866"/>
      <c r="C508" s="1866"/>
      <c r="D508" s="1866"/>
      <c r="E508" s="1866"/>
      <c r="F508" s="1866"/>
      <c r="G508" s="1866"/>
      <c r="H508" s="1866"/>
      <c r="I508" s="1866"/>
      <c r="J508" s="1866"/>
      <c r="K508" s="1866"/>
      <c r="L508" s="1866"/>
      <c r="M508" s="1866"/>
      <c r="N508" s="1866"/>
      <c r="O508" s="1866"/>
      <c r="P508" s="1866"/>
      <c r="Q508" s="1866"/>
      <c r="R508" s="1866"/>
      <c r="S508" s="1866"/>
      <c r="T508" s="1866"/>
      <c r="U508" s="1866"/>
      <c r="V508" s="1866"/>
      <c r="W508" s="1866"/>
      <c r="X508" s="1866"/>
    </row>
    <row r="509" spans="1:24">
      <c r="A509" s="1866"/>
      <c r="B509" s="1866"/>
      <c r="C509" s="1866"/>
      <c r="D509" s="1866"/>
      <c r="E509" s="1866"/>
      <c r="F509" s="1866"/>
      <c r="G509" s="1866"/>
      <c r="H509" s="1866"/>
      <c r="I509" s="1866"/>
      <c r="J509" s="1866"/>
      <c r="K509" s="1866"/>
      <c r="L509" s="1866"/>
      <c r="M509" s="1866"/>
      <c r="N509" s="1866"/>
      <c r="O509" s="1866"/>
      <c r="P509" s="1866"/>
      <c r="Q509" s="1866"/>
      <c r="R509" s="1866"/>
      <c r="S509" s="1866"/>
      <c r="T509" s="1866"/>
      <c r="U509" s="1866"/>
      <c r="V509" s="1866"/>
      <c r="W509" s="1866"/>
      <c r="X509" s="1866"/>
    </row>
    <row r="510" spans="1:24">
      <c r="A510" s="1866"/>
      <c r="B510" s="1866"/>
      <c r="C510" s="1866"/>
      <c r="D510" s="1866"/>
      <c r="E510" s="1866"/>
      <c r="F510" s="1866"/>
      <c r="G510" s="1866"/>
      <c r="H510" s="1866"/>
      <c r="I510" s="1866"/>
      <c r="J510" s="1866"/>
      <c r="K510" s="1866"/>
      <c r="L510" s="1866"/>
      <c r="M510" s="1866"/>
      <c r="N510" s="1866"/>
      <c r="O510" s="1866"/>
      <c r="P510" s="1866"/>
      <c r="Q510" s="1866"/>
      <c r="R510" s="1866"/>
      <c r="S510" s="1866"/>
      <c r="T510" s="1866"/>
      <c r="U510" s="1866"/>
      <c r="V510" s="1866"/>
      <c r="W510" s="1866"/>
      <c r="X510" s="1866"/>
    </row>
    <row r="511" spans="1:24">
      <c r="A511" s="1866"/>
      <c r="B511" s="1866"/>
      <c r="C511" s="1866"/>
      <c r="D511" s="1866"/>
      <c r="E511" s="1866"/>
      <c r="F511" s="1866"/>
      <c r="G511" s="1866"/>
      <c r="H511" s="1866"/>
      <c r="I511" s="1866"/>
      <c r="J511" s="1866"/>
      <c r="K511" s="1866"/>
      <c r="L511" s="1866"/>
      <c r="M511" s="1866"/>
      <c r="N511" s="1866"/>
      <c r="O511" s="1866"/>
      <c r="P511" s="1866"/>
      <c r="Q511" s="1866"/>
      <c r="R511" s="1866"/>
      <c r="S511" s="1866"/>
      <c r="T511" s="1866"/>
      <c r="U511" s="1866"/>
      <c r="V511" s="1866"/>
      <c r="W511" s="1866"/>
      <c r="X511" s="1866"/>
    </row>
    <row r="512" spans="1:24">
      <c r="A512" s="1866"/>
      <c r="B512" s="1866"/>
      <c r="C512" s="1866"/>
      <c r="D512" s="1866"/>
      <c r="E512" s="1866"/>
      <c r="F512" s="1866"/>
      <c r="G512" s="1866"/>
      <c r="H512" s="1866"/>
      <c r="I512" s="1866"/>
      <c r="J512" s="1866"/>
      <c r="K512" s="1866"/>
      <c r="L512" s="1866"/>
      <c r="M512" s="1866"/>
      <c r="N512" s="1866"/>
      <c r="O512" s="1866"/>
      <c r="P512" s="1866"/>
      <c r="Q512" s="1866"/>
      <c r="R512" s="1866"/>
      <c r="S512" s="1866"/>
      <c r="T512" s="1866"/>
      <c r="U512" s="1866"/>
      <c r="V512" s="1866"/>
      <c r="W512" s="1866"/>
      <c r="X512" s="1866"/>
    </row>
    <row r="513" spans="1:24">
      <c r="A513" s="1866"/>
      <c r="B513" s="1866"/>
      <c r="C513" s="1866"/>
      <c r="D513" s="1866"/>
      <c r="E513" s="1866"/>
      <c r="F513" s="1866"/>
      <c r="G513" s="1866"/>
      <c r="H513" s="1866"/>
      <c r="I513" s="1866"/>
      <c r="J513" s="1866"/>
      <c r="K513" s="1866"/>
      <c r="L513" s="1866"/>
      <c r="M513" s="1866"/>
      <c r="N513" s="1866"/>
      <c r="O513" s="1866"/>
      <c r="P513" s="1866"/>
      <c r="Q513" s="1866"/>
      <c r="R513" s="1866"/>
      <c r="S513" s="1866"/>
      <c r="T513" s="1866"/>
      <c r="U513" s="1866"/>
      <c r="V513" s="1866"/>
      <c r="W513" s="1866"/>
      <c r="X513" s="1866"/>
    </row>
    <row r="514" spans="1:24">
      <c r="A514" s="1866"/>
      <c r="B514" s="1866"/>
      <c r="C514" s="1866"/>
      <c r="D514" s="1866"/>
      <c r="E514" s="1866"/>
      <c r="F514" s="1866"/>
      <c r="G514" s="1866"/>
      <c r="H514" s="1866"/>
      <c r="I514" s="1866"/>
      <c r="J514" s="1866"/>
      <c r="K514" s="1866"/>
      <c r="L514" s="1866"/>
      <c r="M514" s="1866"/>
      <c r="N514" s="1866"/>
      <c r="O514" s="1866"/>
      <c r="P514" s="1866"/>
      <c r="Q514" s="1866"/>
      <c r="R514" s="1866"/>
      <c r="S514" s="1866"/>
      <c r="T514" s="1866"/>
      <c r="U514" s="1866"/>
      <c r="V514" s="1866"/>
      <c r="W514" s="1866"/>
      <c r="X514" s="1866"/>
    </row>
    <row r="515" spans="1:24">
      <c r="A515" s="1866"/>
      <c r="B515" s="1866"/>
      <c r="C515" s="1866"/>
      <c r="D515" s="1866"/>
      <c r="E515" s="1866"/>
      <c r="F515" s="1866"/>
      <c r="G515" s="1866"/>
      <c r="H515" s="1866"/>
      <c r="I515" s="1866"/>
      <c r="J515" s="1866"/>
      <c r="K515" s="1866"/>
      <c r="L515" s="1866"/>
      <c r="M515" s="1866"/>
      <c r="N515" s="1866"/>
      <c r="O515" s="1866"/>
      <c r="P515" s="1866"/>
      <c r="Q515" s="1866"/>
      <c r="R515" s="1866"/>
      <c r="S515" s="1866"/>
      <c r="T515" s="1866"/>
      <c r="U515" s="1866"/>
      <c r="V515" s="1866"/>
      <c r="W515" s="1866"/>
      <c r="X515" s="1866"/>
    </row>
    <row r="516" spans="1:24">
      <c r="A516" s="1866"/>
      <c r="B516" s="1866"/>
      <c r="C516" s="1866"/>
      <c r="D516" s="1866"/>
      <c r="E516" s="1866"/>
      <c r="F516" s="1866"/>
      <c r="G516" s="1866"/>
      <c r="H516" s="1866"/>
      <c r="I516" s="1866"/>
      <c r="J516" s="1866"/>
      <c r="K516" s="1866"/>
      <c r="L516" s="1866"/>
      <c r="M516" s="1866"/>
      <c r="N516" s="1866"/>
      <c r="O516" s="1866"/>
      <c r="P516" s="1866"/>
      <c r="Q516" s="1866"/>
      <c r="R516" s="1866"/>
      <c r="S516" s="1866"/>
      <c r="T516" s="1866"/>
      <c r="U516" s="1866"/>
      <c r="V516" s="1866"/>
      <c r="W516" s="1866"/>
      <c r="X516" s="1866"/>
    </row>
    <row r="517" spans="1:24">
      <c r="A517" s="1866"/>
      <c r="B517" s="1866"/>
      <c r="C517" s="1866"/>
      <c r="D517" s="1866"/>
      <c r="E517" s="1866"/>
      <c r="F517" s="1866"/>
      <c r="G517" s="1866"/>
      <c r="H517" s="1866"/>
      <c r="I517" s="1866"/>
      <c r="J517" s="1866"/>
      <c r="K517" s="1866"/>
      <c r="L517" s="1866"/>
      <c r="M517" s="1866"/>
      <c r="N517" s="1866"/>
      <c r="O517" s="1866"/>
      <c r="P517" s="1866"/>
      <c r="Q517" s="1866"/>
      <c r="R517" s="1866"/>
      <c r="S517" s="1866"/>
      <c r="T517" s="1866"/>
      <c r="U517" s="1866"/>
      <c r="V517" s="1866"/>
      <c r="W517" s="1866"/>
      <c r="X517" s="1866"/>
    </row>
    <row r="518" spans="1:24">
      <c r="A518" s="1866"/>
      <c r="B518" s="1866"/>
      <c r="C518" s="1866"/>
      <c r="D518" s="1866"/>
      <c r="E518" s="1866"/>
      <c r="F518" s="1866"/>
      <c r="G518" s="1866"/>
      <c r="H518" s="1866"/>
      <c r="I518" s="1866"/>
      <c r="J518" s="1866"/>
      <c r="K518" s="1866"/>
      <c r="L518" s="1866"/>
      <c r="M518" s="1866"/>
      <c r="N518" s="1866"/>
      <c r="O518" s="1866"/>
      <c r="P518" s="1866"/>
      <c r="Q518" s="1866"/>
      <c r="R518" s="1866"/>
      <c r="S518" s="1866"/>
      <c r="T518" s="1866"/>
      <c r="U518" s="1866"/>
      <c r="V518" s="1866"/>
      <c r="W518" s="1866"/>
      <c r="X518" s="1866"/>
    </row>
    <row r="519" spans="1:24">
      <c r="A519" s="1866"/>
      <c r="B519" s="1866"/>
      <c r="C519" s="1866"/>
      <c r="D519" s="1866"/>
      <c r="E519" s="1866"/>
      <c r="F519" s="1866"/>
      <c r="G519" s="1866"/>
      <c r="H519" s="1866"/>
      <c r="I519" s="1866"/>
      <c r="J519" s="1866"/>
      <c r="K519" s="1866"/>
      <c r="L519" s="1866"/>
      <c r="M519" s="1866"/>
      <c r="N519" s="1866"/>
      <c r="O519" s="1866"/>
      <c r="P519" s="1866"/>
      <c r="Q519" s="1866"/>
      <c r="R519" s="1866"/>
      <c r="S519" s="1866"/>
      <c r="T519" s="1866"/>
      <c r="U519" s="1866"/>
      <c r="V519" s="1866"/>
      <c r="W519" s="1866"/>
      <c r="X519" s="1866"/>
    </row>
    <row r="520" spans="1:24">
      <c r="A520" s="1866"/>
      <c r="B520" s="1866"/>
      <c r="C520" s="1866"/>
      <c r="D520" s="1866"/>
      <c r="E520" s="1866"/>
      <c r="F520" s="1866"/>
      <c r="G520" s="1866"/>
      <c r="H520" s="1866"/>
      <c r="I520" s="1866"/>
      <c r="J520" s="1866"/>
      <c r="K520" s="1866"/>
      <c r="L520" s="1866"/>
      <c r="M520" s="1866"/>
      <c r="N520" s="1866"/>
      <c r="O520" s="1866"/>
      <c r="P520" s="1866"/>
      <c r="Q520" s="1866"/>
      <c r="R520" s="1866"/>
      <c r="S520" s="1866"/>
      <c r="T520" s="1866"/>
      <c r="U520" s="1866"/>
      <c r="V520" s="1866"/>
      <c r="W520" s="1866"/>
      <c r="X520" s="1866"/>
    </row>
    <row r="521" spans="1:24">
      <c r="A521" s="1866"/>
      <c r="B521" s="1866"/>
      <c r="C521" s="1866"/>
      <c r="D521" s="1866"/>
      <c r="E521" s="1866"/>
      <c r="F521" s="1866"/>
      <c r="G521" s="1866"/>
      <c r="H521" s="1866"/>
      <c r="I521" s="1866"/>
      <c r="J521" s="1866"/>
      <c r="K521" s="1866"/>
      <c r="L521" s="1866"/>
      <c r="M521" s="1866"/>
      <c r="N521" s="1866"/>
      <c r="O521" s="1866"/>
      <c r="P521" s="1866"/>
      <c r="Q521" s="1866"/>
      <c r="R521" s="1866"/>
      <c r="S521" s="1866"/>
      <c r="T521" s="1866"/>
      <c r="U521" s="1866"/>
      <c r="V521" s="1866"/>
      <c r="W521" s="1866"/>
      <c r="X521" s="1866"/>
    </row>
    <row r="522" spans="1:24">
      <c r="A522" s="1866"/>
      <c r="B522" s="1866"/>
      <c r="C522" s="1866"/>
      <c r="D522" s="1866"/>
      <c r="E522" s="1866"/>
      <c r="F522" s="1866"/>
      <c r="G522" s="1866"/>
      <c r="H522" s="1866"/>
      <c r="I522" s="1866"/>
      <c r="J522" s="1866"/>
      <c r="K522" s="1866"/>
      <c r="L522" s="1866"/>
      <c r="M522" s="1866"/>
      <c r="N522" s="1866"/>
      <c r="O522" s="1866"/>
      <c r="P522" s="1866"/>
      <c r="Q522" s="1866"/>
      <c r="R522" s="1866"/>
      <c r="S522" s="1866"/>
      <c r="T522" s="1866"/>
      <c r="U522" s="1866"/>
      <c r="V522" s="1866"/>
      <c r="W522" s="1866"/>
      <c r="X522" s="1866"/>
    </row>
    <row r="523" spans="1:24">
      <c r="A523" s="1866"/>
      <c r="B523" s="1866"/>
      <c r="C523" s="1866"/>
      <c r="D523" s="1866"/>
      <c r="E523" s="1866"/>
      <c r="F523" s="1866"/>
      <c r="G523" s="1866"/>
      <c r="H523" s="1866"/>
      <c r="I523" s="1866"/>
      <c r="J523" s="1866"/>
      <c r="K523" s="1866"/>
      <c r="L523" s="1866"/>
      <c r="M523" s="1866"/>
      <c r="N523" s="1866"/>
      <c r="O523" s="1866"/>
      <c r="P523" s="1866"/>
      <c r="Q523" s="1866"/>
      <c r="R523" s="1866"/>
      <c r="S523" s="1866"/>
      <c r="T523" s="1866"/>
      <c r="U523" s="1866"/>
      <c r="V523" s="1866"/>
      <c r="W523" s="1866"/>
      <c r="X523" s="1866"/>
    </row>
    <row r="524" spans="1:24">
      <c r="A524" s="1866"/>
      <c r="B524" s="1866"/>
      <c r="C524" s="1866"/>
      <c r="D524" s="1866"/>
      <c r="E524" s="1866"/>
      <c r="F524" s="1866"/>
      <c r="G524" s="1866"/>
      <c r="H524" s="1866"/>
      <c r="I524" s="1866"/>
      <c r="J524" s="1866"/>
      <c r="K524" s="1866"/>
      <c r="L524" s="1866"/>
      <c r="M524" s="1866"/>
      <c r="N524" s="1866"/>
      <c r="O524" s="1866"/>
      <c r="P524" s="1866"/>
      <c r="Q524" s="1866"/>
      <c r="R524" s="1866"/>
      <c r="S524" s="1866"/>
      <c r="T524" s="1866"/>
      <c r="U524" s="1866"/>
      <c r="V524" s="1866"/>
      <c r="W524" s="1866"/>
      <c r="X524" s="1866"/>
    </row>
    <row r="525" spans="1:24">
      <c r="A525" s="1866"/>
      <c r="B525" s="1866"/>
      <c r="C525" s="1866"/>
      <c r="D525" s="1866"/>
      <c r="E525" s="1866"/>
      <c r="F525" s="1866"/>
      <c r="G525" s="1866"/>
      <c r="H525" s="1866"/>
      <c r="I525" s="1866"/>
      <c r="J525" s="1866"/>
      <c r="K525" s="1866"/>
      <c r="L525" s="1866"/>
      <c r="M525" s="1866"/>
      <c r="N525" s="1866"/>
      <c r="O525" s="1866"/>
      <c r="P525" s="1866"/>
      <c r="Q525" s="1866"/>
      <c r="R525" s="1866"/>
      <c r="S525" s="1866"/>
      <c r="T525" s="1866"/>
      <c r="U525" s="1866"/>
      <c r="V525" s="1866"/>
      <c r="W525" s="1866"/>
      <c r="X525" s="1866"/>
    </row>
    <row r="526" spans="1:24">
      <c r="A526" s="1866"/>
      <c r="B526" s="1866"/>
      <c r="C526" s="1866"/>
      <c r="D526" s="1866"/>
      <c r="E526" s="1866"/>
      <c r="F526" s="1866"/>
      <c r="G526" s="1866"/>
      <c r="H526" s="1866"/>
      <c r="I526" s="1866"/>
      <c r="J526" s="1866"/>
      <c r="K526" s="1866"/>
      <c r="L526" s="1866"/>
      <c r="M526" s="1866"/>
      <c r="N526" s="1866"/>
      <c r="O526" s="1866"/>
      <c r="P526" s="1866"/>
      <c r="Q526" s="1866"/>
      <c r="R526" s="1866"/>
      <c r="S526" s="1866"/>
      <c r="T526" s="1866"/>
      <c r="U526" s="1866"/>
      <c r="V526" s="1866"/>
      <c r="W526" s="1866"/>
      <c r="X526" s="1866"/>
    </row>
    <row r="527" spans="1:24">
      <c r="A527" s="1866"/>
      <c r="B527" s="1866"/>
      <c r="C527" s="1866"/>
      <c r="D527" s="1866"/>
      <c r="E527" s="1866"/>
      <c r="F527" s="1866"/>
      <c r="G527" s="1866"/>
      <c r="H527" s="1866"/>
      <c r="I527" s="1866"/>
      <c r="J527" s="1866"/>
      <c r="K527" s="1866"/>
      <c r="L527" s="1866"/>
      <c r="M527" s="1866"/>
      <c r="N527" s="1866"/>
      <c r="O527" s="1866"/>
      <c r="P527" s="1866"/>
      <c r="Q527" s="1866"/>
      <c r="R527" s="1866"/>
      <c r="S527" s="1866"/>
      <c r="T527" s="1866"/>
      <c r="U527" s="1866"/>
      <c r="V527" s="1866"/>
      <c r="W527" s="1866"/>
      <c r="X527" s="1866"/>
    </row>
    <row r="528" spans="1:24">
      <c r="A528" s="1866"/>
      <c r="B528" s="1866"/>
      <c r="C528" s="1866"/>
      <c r="D528" s="1866"/>
      <c r="E528" s="1866"/>
      <c r="F528" s="1866"/>
      <c r="G528" s="1866"/>
      <c r="H528" s="1866"/>
      <c r="I528" s="1866"/>
      <c r="J528" s="1866"/>
      <c r="K528" s="1866"/>
      <c r="L528" s="1866"/>
      <c r="M528" s="1866"/>
      <c r="N528" s="1866"/>
      <c r="O528" s="1866"/>
      <c r="P528" s="1866"/>
      <c r="Q528" s="1866"/>
      <c r="R528" s="1866"/>
      <c r="S528" s="1866"/>
      <c r="T528" s="1866"/>
      <c r="U528" s="1866"/>
      <c r="V528" s="1866"/>
      <c r="W528" s="1866"/>
      <c r="X528" s="1866"/>
    </row>
    <row r="529" spans="1:24">
      <c r="A529" s="1866"/>
      <c r="B529" s="1866"/>
      <c r="C529" s="1866"/>
      <c r="D529" s="1866"/>
      <c r="E529" s="1866"/>
      <c r="F529" s="1866"/>
      <c r="G529" s="1866"/>
      <c r="H529" s="1866"/>
      <c r="I529" s="1866"/>
      <c r="J529" s="1866"/>
      <c r="K529" s="1866"/>
      <c r="L529" s="1866"/>
      <c r="M529" s="1866"/>
      <c r="N529" s="1866"/>
      <c r="O529" s="1866"/>
      <c r="P529" s="1866"/>
      <c r="Q529" s="1866"/>
      <c r="R529" s="1866"/>
      <c r="S529" s="1866"/>
      <c r="T529" s="1866"/>
      <c r="U529" s="1866"/>
      <c r="V529" s="1866"/>
      <c r="W529" s="1866"/>
      <c r="X529" s="1866"/>
    </row>
    <row r="530" spans="1:24">
      <c r="A530" s="1866"/>
      <c r="B530" s="1866"/>
      <c r="C530" s="1866"/>
      <c r="D530" s="1866"/>
      <c r="E530" s="1866"/>
      <c r="F530" s="1866"/>
      <c r="G530" s="1866"/>
      <c r="H530" s="1866"/>
      <c r="I530" s="1866"/>
      <c r="J530" s="1866"/>
      <c r="K530" s="1866"/>
      <c r="L530" s="1866"/>
      <c r="M530" s="1866"/>
      <c r="N530" s="1866"/>
      <c r="O530" s="1866"/>
      <c r="P530" s="1866"/>
      <c r="Q530" s="1866"/>
      <c r="R530" s="1866"/>
      <c r="S530" s="1866"/>
      <c r="T530" s="1866"/>
      <c r="U530" s="1866"/>
      <c r="V530" s="1866"/>
      <c r="W530" s="1866"/>
      <c r="X530" s="1866"/>
    </row>
    <row r="531" spans="1:24">
      <c r="A531" s="1866"/>
      <c r="B531" s="1866"/>
      <c r="C531" s="1866"/>
      <c r="D531" s="1866"/>
      <c r="E531" s="1866"/>
      <c r="F531" s="1866"/>
      <c r="G531" s="1866"/>
      <c r="H531" s="1866"/>
      <c r="I531" s="1866"/>
      <c r="J531" s="1866"/>
      <c r="K531" s="1866"/>
      <c r="L531" s="1866"/>
      <c r="M531" s="1866"/>
      <c r="N531" s="1866"/>
      <c r="O531" s="1866"/>
      <c r="P531" s="1866"/>
      <c r="Q531" s="1866"/>
      <c r="R531" s="1866"/>
      <c r="S531" s="1866"/>
      <c r="T531" s="1866"/>
      <c r="U531" s="1866"/>
      <c r="V531" s="1866"/>
      <c r="W531" s="1866"/>
      <c r="X531" s="1866"/>
    </row>
    <row r="532" spans="1:24">
      <c r="A532" s="1866"/>
      <c r="B532" s="1866"/>
      <c r="C532" s="1866"/>
      <c r="D532" s="1866"/>
      <c r="E532" s="1866"/>
      <c r="F532" s="1866"/>
      <c r="G532" s="1866"/>
      <c r="H532" s="1866"/>
      <c r="I532" s="1866"/>
      <c r="J532" s="1866"/>
      <c r="K532" s="1866"/>
      <c r="L532" s="1866"/>
      <c r="M532" s="1866"/>
      <c r="N532" s="1866"/>
      <c r="O532" s="1866"/>
      <c r="P532" s="1866"/>
      <c r="Q532" s="1866"/>
      <c r="R532" s="1866"/>
      <c r="S532" s="1866"/>
      <c r="T532" s="1866"/>
      <c r="U532" s="1866"/>
      <c r="V532" s="1866"/>
      <c r="W532" s="1866"/>
      <c r="X532" s="1866"/>
    </row>
    <row r="533" spans="1:24">
      <c r="A533" s="1866"/>
      <c r="B533" s="1866"/>
      <c r="C533" s="1866"/>
      <c r="D533" s="1866"/>
      <c r="E533" s="1866"/>
      <c r="F533" s="1866"/>
      <c r="G533" s="1866"/>
      <c r="H533" s="1866"/>
      <c r="I533" s="1866"/>
      <c r="J533" s="1866"/>
      <c r="K533" s="1866"/>
      <c r="L533" s="1866"/>
      <c r="M533" s="1866"/>
      <c r="N533" s="1866"/>
      <c r="O533" s="1866"/>
      <c r="P533" s="1866"/>
      <c r="Q533" s="1866"/>
      <c r="R533" s="1866"/>
      <c r="S533" s="1866"/>
      <c r="T533" s="1866"/>
      <c r="U533" s="1866"/>
      <c r="V533" s="1866"/>
      <c r="W533" s="1866"/>
      <c r="X533" s="1866"/>
    </row>
    <row r="534" spans="1:24">
      <c r="A534" s="1866"/>
      <c r="B534" s="1866"/>
      <c r="C534" s="1866"/>
      <c r="D534" s="1866"/>
      <c r="E534" s="1866"/>
      <c r="F534" s="1866"/>
      <c r="G534" s="1866"/>
      <c r="H534" s="1866"/>
      <c r="I534" s="1866"/>
      <c r="J534" s="1866"/>
      <c r="K534" s="1866"/>
      <c r="L534" s="1866"/>
      <c r="M534" s="1866"/>
      <c r="N534" s="1866"/>
      <c r="O534" s="1866"/>
      <c r="P534" s="1866"/>
      <c r="Q534" s="1866"/>
      <c r="R534" s="1866"/>
      <c r="S534" s="1866"/>
      <c r="T534" s="1866"/>
      <c r="U534" s="1866"/>
      <c r="V534" s="1866"/>
      <c r="W534" s="1866"/>
      <c r="X534" s="1866"/>
    </row>
    <row r="535" spans="1:24">
      <c r="A535" s="1866"/>
      <c r="B535" s="1866"/>
      <c r="C535" s="1866"/>
      <c r="D535" s="1866"/>
      <c r="E535" s="1866"/>
      <c r="F535" s="1866"/>
      <c r="G535" s="1866"/>
      <c r="H535" s="1866"/>
      <c r="I535" s="1866"/>
      <c r="J535" s="1866"/>
      <c r="K535" s="1866"/>
      <c r="L535" s="1866"/>
      <c r="M535" s="1866"/>
      <c r="N535" s="1866"/>
      <c r="O535" s="1866"/>
      <c r="P535" s="1866"/>
      <c r="Q535" s="1866"/>
      <c r="R535" s="1866"/>
      <c r="S535" s="1866"/>
      <c r="T535" s="1866"/>
      <c r="U535" s="1866"/>
      <c r="V535" s="1866"/>
      <c r="W535" s="1866"/>
      <c r="X535" s="1866"/>
    </row>
    <row r="536" spans="1:24">
      <c r="A536" s="1866"/>
      <c r="B536" s="1866"/>
      <c r="C536" s="1866"/>
      <c r="D536" s="1866"/>
      <c r="E536" s="1866"/>
      <c r="F536" s="1866"/>
      <c r="G536" s="1866"/>
      <c r="H536" s="1866"/>
      <c r="I536" s="1866"/>
      <c r="J536" s="1866"/>
      <c r="K536" s="1866"/>
      <c r="L536" s="1866"/>
      <c r="M536" s="1866"/>
      <c r="N536" s="1866"/>
      <c r="O536" s="1866"/>
      <c r="P536" s="1866"/>
      <c r="Q536" s="1866"/>
      <c r="R536" s="1866"/>
      <c r="S536" s="1866"/>
      <c r="T536" s="1866"/>
      <c r="U536" s="1866"/>
      <c r="V536" s="1866"/>
      <c r="W536" s="1866"/>
      <c r="X536" s="1866"/>
    </row>
    <row r="537" spans="1:24">
      <c r="A537" s="1866"/>
      <c r="B537" s="1866"/>
      <c r="C537" s="1866"/>
      <c r="D537" s="1866"/>
      <c r="E537" s="1866"/>
      <c r="F537" s="1866"/>
      <c r="G537" s="1866"/>
      <c r="H537" s="1866"/>
      <c r="I537" s="1866"/>
      <c r="J537" s="1866"/>
      <c r="K537" s="1866"/>
      <c r="L537" s="1866"/>
      <c r="M537" s="1866"/>
      <c r="N537" s="1866"/>
      <c r="O537" s="1866"/>
      <c r="P537" s="1866"/>
      <c r="Q537" s="1866"/>
      <c r="R537" s="1866"/>
      <c r="S537" s="1866"/>
      <c r="T537" s="1866"/>
      <c r="U537" s="1866"/>
      <c r="V537" s="1866"/>
      <c r="W537" s="1866"/>
      <c r="X537" s="1866"/>
    </row>
    <row r="538" spans="1:24">
      <c r="A538" s="1866"/>
      <c r="B538" s="1866"/>
      <c r="C538" s="1866"/>
      <c r="D538" s="1866"/>
      <c r="E538" s="1866"/>
      <c r="F538" s="1866"/>
      <c r="G538" s="1866"/>
      <c r="H538" s="1866"/>
      <c r="I538" s="1866"/>
      <c r="J538" s="1866"/>
      <c r="K538" s="1866"/>
      <c r="L538" s="1866"/>
      <c r="M538" s="1866"/>
      <c r="N538" s="1866"/>
      <c r="O538" s="1866"/>
      <c r="P538" s="1866"/>
      <c r="Q538" s="1866"/>
      <c r="R538" s="1866"/>
      <c r="S538" s="1866"/>
      <c r="T538" s="1866"/>
      <c r="U538" s="1866"/>
      <c r="V538" s="1866"/>
      <c r="W538" s="1866"/>
      <c r="X538" s="1866"/>
    </row>
    <row r="539" spans="1:24">
      <c r="A539" s="1866"/>
      <c r="B539" s="1866"/>
      <c r="C539" s="1866"/>
      <c r="D539" s="1866"/>
      <c r="E539" s="1866"/>
      <c r="F539" s="1866"/>
      <c r="G539" s="1866"/>
      <c r="H539" s="1866"/>
      <c r="I539" s="1866"/>
      <c r="J539" s="1866"/>
      <c r="K539" s="1866"/>
      <c r="L539" s="1866"/>
      <c r="M539" s="1866"/>
      <c r="N539" s="1866"/>
      <c r="O539" s="1866"/>
      <c r="P539" s="1866"/>
      <c r="Q539" s="1866"/>
      <c r="R539" s="1866"/>
      <c r="S539" s="1866"/>
      <c r="T539" s="1866"/>
      <c r="U539" s="1866"/>
      <c r="V539" s="1866"/>
      <c r="W539" s="1866"/>
      <c r="X539" s="1866"/>
    </row>
    <row r="540" spans="1:24">
      <c r="A540" s="1866"/>
      <c r="B540" s="1866"/>
      <c r="C540" s="1866"/>
      <c r="D540" s="1866"/>
      <c r="E540" s="1866"/>
      <c r="F540" s="1866"/>
      <c r="G540" s="1866"/>
      <c r="H540" s="1866"/>
      <c r="I540" s="1866"/>
      <c r="J540" s="1866"/>
      <c r="K540" s="1866"/>
      <c r="L540" s="1866"/>
      <c r="M540" s="1866"/>
      <c r="N540" s="1866"/>
      <c r="O540" s="1866"/>
      <c r="P540" s="1866"/>
      <c r="Q540" s="1866"/>
      <c r="R540" s="1866"/>
      <c r="S540" s="1866"/>
      <c r="T540" s="1866"/>
      <c r="U540" s="1866"/>
      <c r="V540" s="1866"/>
      <c r="W540" s="1866"/>
      <c r="X540" s="1866"/>
    </row>
    <row r="541" spans="1:24">
      <c r="A541" s="1866"/>
      <c r="B541" s="1866"/>
      <c r="C541" s="1866"/>
      <c r="D541" s="1866"/>
      <c r="E541" s="1866"/>
      <c r="F541" s="1866"/>
      <c r="G541" s="1866"/>
      <c r="H541" s="1866"/>
      <c r="I541" s="1866"/>
      <c r="J541" s="1866"/>
      <c r="K541" s="1866"/>
      <c r="L541" s="1866"/>
      <c r="M541" s="1866"/>
      <c r="N541" s="1866"/>
      <c r="O541" s="1866"/>
      <c r="P541" s="1866"/>
      <c r="Q541" s="1866"/>
      <c r="R541" s="1866"/>
      <c r="S541" s="1866"/>
      <c r="T541" s="1866"/>
      <c r="U541" s="1866"/>
      <c r="V541" s="1866"/>
      <c r="W541" s="1866"/>
      <c r="X541" s="1866"/>
    </row>
    <row r="542" spans="1:24">
      <c r="A542" s="1866"/>
      <c r="B542" s="1866"/>
      <c r="C542" s="1866"/>
      <c r="D542" s="1866"/>
      <c r="E542" s="1866"/>
      <c r="F542" s="1866"/>
      <c r="G542" s="1866"/>
      <c r="H542" s="1866"/>
      <c r="I542" s="1866"/>
      <c r="J542" s="1866"/>
      <c r="K542" s="1866"/>
      <c r="L542" s="1866"/>
      <c r="M542" s="1866"/>
      <c r="N542" s="1866"/>
      <c r="O542" s="1866"/>
      <c r="P542" s="1866"/>
      <c r="Q542" s="1866"/>
      <c r="R542" s="1866"/>
      <c r="S542" s="1866"/>
      <c r="T542" s="1866"/>
      <c r="U542" s="1866"/>
      <c r="V542" s="1866"/>
      <c r="W542" s="1866"/>
      <c r="X542" s="1866"/>
    </row>
    <row r="543" spans="1:24">
      <c r="A543" s="1866"/>
      <c r="B543" s="1866"/>
      <c r="C543" s="1866"/>
      <c r="D543" s="1866"/>
      <c r="E543" s="1866"/>
      <c r="F543" s="1866"/>
      <c r="G543" s="1866"/>
      <c r="H543" s="1866"/>
      <c r="I543" s="1866"/>
      <c r="J543" s="1866"/>
      <c r="K543" s="1866"/>
      <c r="L543" s="1866"/>
      <c r="M543" s="1866"/>
      <c r="N543" s="1866"/>
      <c r="O543" s="1866"/>
      <c r="P543" s="1866"/>
      <c r="Q543" s="1866"/>
      <c r="R543" s="1866"/>
      <c r="S543" s="1866"/>
      <c r="T543" s="1866"/>
      <c r="U543" s="1866"/>
      <c r="V543" s="1866"/>
      <c r="W543" s="1866"/>
      <c r="X543" s="1866"/>
    </row>
    <row r="544" spans="1:24">
      <c r="A544" s="1866"/>
      <c r="B544" s="1866"/>
      <c r="C544" s="1866"/>
      <c r="D544" s="1866"/>
      <c r="E544" s="1866"/>
      <c r="F544" s="1866"/>
      <c r="G544" s="1866"/>
      <c r="H544" s="1866"/>
      <c r="I544" s="1866"/>
      <c r="J544" s="1866"/>
      <c r="K544" s="1866"/>
      <c r="L544" s="1866"/>
      <c r="M544" s="1866"/>
      <c r="N544" s="1866"/>
      <c r="O544" s="1866"/>
      <c r="P544" s="1866"/>
      <c r="Q544" s="1866"/>
      <c r="R544" s="1866"/>
      <c r="S544" s="1866"/>
      <c r="T544" s="1866"/>
      <c r="U544" s="1866"/>
      <c r="V544" s="1866"/>
      <c r="W544" s="1866"/>
      <c r="X544" s="1866"/>
    </row>
    <row r="545" spans="1:24">
      <c r="A545" s="1866"/>
      <c r="B545" s="1866"/>
      <c r="C545" s="1866"/>
      <c r="D545" s="1866"/>
      <c r="E545" s="1866"/>
      <c r="F545" s="1866"/>
      <c r="G545" s="1866"/>
      <c r="H545" s="1866"/>
      <c r="I545" s="1866"/>
      <c r="J545" s="1866"/>
      <c r="K545" s="1866"/>
      <c r="L545" s="1866"/>
      <c r="M545" s="1866"/>
      <c r="N545" s="1866"/>
      <c r="O545" s="1866"/>
      <c r="P545" s="1866"/>
      <c r="Q545" s="1866"/>
      <c r="R545" s="1866"/>
      <c r="S545" s="1866"/>
      <c r="T545" s="1866"/>
      <c r="U545" s="1866"/>
      <c r="V545" s="1866"/>
      <c r="W545" s="1866"/>
      <c r="X545" s="1866"/>
    </row>
    <row r="546" spans="1:24">
      <c r="A546" s="1866"/>
      <c r="B546" s="1866"/>
      <c r="C546" s="1866"/>
      <c r="D546" s="1866"/>
      <c r="E546" s="1866"/>
      <c r="F546" s="1866"/>
      <c r="G546" s="1866"/>
      <c r="H546" s="1866"/>
      <c r="I546" s="1866"/>
      <c r="J546" s="1866"/>
      <c r="K546" s="1866"/>
      <c r="L546" s="1866"/>
      <c r="M546" s="1866"/>
      <c r="N546" s="1866"/>
      <c r="O546" s="1866"/>
      <c r="P546" s="1866"/>
      <c r="Q546" s="1866"/>
      <c r="R546" s="1866"/>
      <c r="S546" s="1866"/>
      <c r="T546" s="1866"/>
      <c r="U546" s="1866"/>
      <c r="V546" s="1866"/>
      <c r="W546" s="1866"/>
      <c r="X546" s="1866"/>
    </row>
    <row r="547" spans="1:24">
      <c r="A547" s="1866"/>
      <c r="B547" s="1866"/>
      <c r="C547" s="1866"/>
      <c r="D547" s="1866"/>
      <c r="E547" s="1866"/>
      <c r="F547" s="1866"/>
      <c r="G547" s="1866"/>
      <c r="H547" s="1866"/>
      <c r="I547" s="1866"/>
      <c r="J547" s="1866"/>
      <c r="K547" s="1866"/>
      <c r="L547" s="1866"/>
      <c r="M547" s="1866"/>
      <c r="N547" s="1866"/>
      <c r="O547" s="1866"/>
      <c r="P547" s="1866"/>
      <c r="Q547" s="1866"/>
      <c r="R547" s="1866"/>
      <c r="S547" s="1866"/>
      <c r="T547" s="1866"/>
      <c r="U547" s="1866"/>
      <c r="V547" s="1866"/>
      <c r="W547" s="1866"/>
      <c r="X547" s="1866"/>
    </row>
    <row r="548" spans="1:24">
      <c r="A548" s="1866"/>
      <c r="B548" s="1866"/>
      <c r="C548" s="1866"/>
      <c r="D548" s="1866"/>
      <c r="E548" s="1866"/>
      <c r="F548" s="1866"/>
      <c r="G548" s="1866"/>
      <c r="H548" s="1866"/>
      <c r="I548" s="1866"/>
      <c r="J548" s="1866"/>
      <c r="K548" s="1866"/>
      <c r="L548" s="1866"/>
      <c r="M548" s="1866"/>
      <c r="N548" s="1866"/>
      <c r="O548" s="1866"/>
      <c r="P548" s="1866"/>
      <c r="Q548" s="1866"/>
      <c r="R548" s="1866"/>
      <c r="S548" s="1866"/>
      <c r="T548" s="1866"/>
      <c r="U548" s="1866"/>
      <c r="V548" s="1866"/>
      <c r="W548" s="1866"/>
      <c r="X548" s="1866"/>
    </row>
    <row r="549" spans="1:24">
      <c r="A549" s="1866"/>
      <c r="B549" s="1866"/>
      <c r="C549" s="1866"/>
      <c r="D549" s="1866"/>
      <c r="E549" s="1866"/>
      <c r="F549" s="1866"/>
      <c r="G549" s="1866"/>
      <c r="H549" s="1866"/>
      <c r="I549" s="1866"/>
      <c r="J549" s="1866"/>
      <c r="K549" s="1866"/>
      <c r="L549" s="1866"/>
      <c r="M549" s="1866"/>
      <c r="N549" s="1866"/>
      <c r="O549" s="1866"/>
      <c r="P549" s="1866"/>
      <c r="Q549" s="1866"/>
      <c r="R549" s="1866"/>
      <c r="S549" s="1866"/>
      <c r="T549" s="1866"/>
      <c r="U549" s="1866"/>
      <c r="V549" s="1866"/>
      <c r="W549" s="1866"/>
      <c r="X549" s="1866"/>
    </row>
    <row r="550" spans="1:24">
      <c r="A550" s="1866"/>
      <c r="B550" s="1866"/>
      <c r="C550" s="1866"/>
      <c r="D550" s="1866"/>
      <c r="E550" s="1866"/>
      <c r="F550" s="1866"/>
      <c r="G550" s="1866"/>
      <c r="H550" s="1866"/>
      <c r="I550" s="1866"/>
      <c r="J550" s="1866"/>
      <c r="K550" s="1866"/>
      <c r="L550" s="1866"/>
      <c r="M550" s="1866"/>
      <c r="N550" s="1866"/>
      <c r="O550" s="1866"/>
      <c r="P550" s="1866"/>
      <c r="Q550" s="1866"/>
      <c r="R550" s="1866"/>
      <c r="S550" s="1866"/>
      <c r="T550" s="1866"/>
      <c r="U550" s="1866"/>
      <c r="V550" s="1866"/>
      <c r="W550" s="1866"/>
      <c r="X550" s="1866"/>
    </row>
    <row r="551" spans="1:24">
      <c r="A551" s="1866"/>
      <c r="B551" s="1866"/>
      <c r="C551" s="1866"/>
      <c r="D551" s="1866"/>
      <c r="E551" s="1866"/>
      <c r="F551" s="1866"/>
      <c r="G551" s="1866"/>
      <c r="H551" s="1866"/>
      <c r="I551" s="1866"/>
      <c r="J551" s="1866"/>
      <c r="K551" s="1866"/>
      <c r="L551" s="1866"/>
      <c r="M551" s="1866"/>
      <c r="N551" s="1866"/>
      <c r="O551" s="1866"/>
      <c r="P551" s="1866"/>
      <c r="Q551" s="1866"/>
      <c r="R551" s="1866"/>
      <c r="S551" s="1866"/>
      <c r="T551" s="1866"/>
      <c r="U551" s="1866"/>
      <c r="V551" s="1866"/>
      <c r="W551" s="1866"/>
      <c r="X551" s="1866"/>
    </row>
    <row r="552" spans="1:24">
      <c r="A552" s="1866"/>
      <c r="B552" s="1866"/>
      <c r="C552" s="1866"/>
      <c r="D552" s="1866"/>
      <c r="E552" s="1866"/>
      <c r="F552" s="1866"/>
      <c r="G552" s="1866"/>
      <c r="H552" s="1866"/>
      <c r="I552" s="1866"/>
      <c r="J552" s="1866"/>
      <c r="K552" s="1866"/>
      <c r="L552" s="1866"/>
      <c r="M552" s="1866"/>
      <c r="N552" s="1866"/>
      <c r="O552" s="1866"/>
      <c r="P552" s="1866"/>
      <c r="Q552" s="1866"/>
      <c r="R552" s="1866"/>
      <c r="S552" s="1866"/>
      <c r="T552" s="1866"/>
      <c r="U552" s="1866"/>
      <c r="V552" s="1866"/>
      <c r="W552" s="1866"/>
      <c r="X552" s="1866"/>
    </row>
    <row r="553" spans="1:24">
      <c r="A553" s="1866"/>
      <c r="B553" s="1866"/>
      <c r="C553" s="1866"/>
      <c r="D553" s="1866"/>
      <c r="E553" s="1866"/>
      <c r="F553" s="1866"/>
      <c r="G553" s="1866"/>
      <c r="H553" s="1866"/>
      <c r="I553" s="1866"/>
      <c r="J553" s="1866"/>
      <c r="K553" s="1866"/>
      <c r="L553" s="1866"/>
      <c r="M553" s="1866"/>
      <c r="N553" s="1866"/>
      <c r="O553" s="1866"/>
      <c r="P553" s="1866"/>
      <c r="Q553" s="1866"/>
      <c r="R553" s="1866"/>
      <c r="S553" s="1866"/>
      <c r="T553" s="1866"/>
      <c r="U553" s="1866"/>
      <c r="V553" s="1866"/>
      <c r="W553" s="1866"/>
      <c r="X553" s="1866"/>
    </row>
    <row r="554" spans="1:24">
      <c r="A554" s="1866"/>
      <c r="B554" s="1866"/>
      <c r="C554" s="1866"/>
      <c r="D554" s="1866"/>
      <c r="E554" s="1866"/>
      <c r="F554" s="1866"/>
      <c r="G554" s="1866"/>
      <c r="H554" s="1866"/>
      <c r="I554" s="1866"/>
      <c r="J554" s="1866"/>
      <c r="K554" s="1866"/>
      <c r="L554" s="1866"/>
      <c r="M554" s="1866"/>
      <c r="N554" s="1866"/>
      <c r="O554" s="1866"/>
      <c r="P554" s="1866"/>
      <c r="Q554" s="1866"/>
      <c r="R554" s="1866"/>
      <c r="S554" s="1866"/>
      <c r="T554" s="1866"/>
      <c r="U554" s="1866"/>
      <c r="V554" s="1866"/>
      <c r="W554" s="1866"/>
      <c r="X554" s="1866"/>
    </row>
    <row r="555" spans="1:24">
      <c r="A555" s="1866"/>
      <c r="B555" s="1866"/>
      <c r="C555" s="1866"/>
      <c r="D555" s="1866"/>
      <c r="E555" s="1866"/>
      <c r="F555" s="1866"/>
      <c r="G555" s="1866"/>
      <c r="H555" s="1866"/>
      <c r="I555" s="1866"/>
      <c r="J555" s="1866"/>
      <c r="K555" s="1866"/>
      <c r="L555" s="1866"/>
      <c r="M555" s="1866"/>
      <c r="N555" s="1866"/>
      <c r="O555" s="1866"/>
      <c r="P555" s="1866"/>
      <c r="Q555" s="1866"/>
      <c r="R555" s="1866"/>
      <c r="S555" s="1866"/>
      <c r="T555" s="1866"/>
      <c r="U555" s="1866"/>
      <c r="V555" s="1866"/>
      <c r="W555" s="1866"/>
      <c r="X555" s="1866"/>
    </row>
    <row r="556" spans="1:24">
      <c r="A556" s="1866"/>
      <c r="B556" s="1866"/>
      <c r="C556" s="1866"/>
      <c r="D556" s="1866"/>
      <c r="E556" s="1866"/>
      <c r="F556" s="1866"/>
      <c r="G556" s="1866"/>
      <c r="H556" s="1866"/>
      <c r="I556" s="1866"/>
      <c r="J556" s="1866"/>
      <c r="K556" s="1866"/>
      <c r="L556" s="1866"/>
      <c r="M556" s="1866"/>
      <c r="N556" s="1866"/>
      <c r="O556" s="1866"/>
      <c r="P556" s="1866"/>
      <c r="Q556" s="1866"/>
      <c r="R556" s="1866"/>
      <c r="S556" s="1866"/>
      <c r="T556" s="1866"/>
      <c r="U556" s="1866"/>
      <c r="V556" s="1866"/>
      <c r="W556" s="1866"/>
      <c r="X556" s="1866"/>
    </row>
    <row r="557" spans="1:24">
      <c r="A557" s="1866"/>
      <c r="B557" s="1866"/>
      <c r="C557" s="1866"/>
      <c r="D557" s="1866"/>
      <c r="E557" s="1866"/>
      <c r="F557" s="1866"/>
      <c r="G557" s="1866"/>
      <c r="H557" s="1866"/>
      <c r="I557" s="1866"/>
      <c r="J557" s="1866"/>
      <c r="K557" s="1866"/>
      <c r="L557" s="1866"/>
      <c r="M557" s="1866"/>
      <c r="N557" s="1866"/>
      <c r="O557" s="1866"/>
      <c r="P557" s="1866"/>
      <c r="Q557" s="1866"/>
      <c r="R557" s="1866"/>
      <c r="S557" s="1866"/>
      <c r="T557" s="1866"/>
      <c r="U557" s="1866"/>
      <c r="V557" s="1866"/>
      <c r="W557" s="1866"/>
      <c r="X557" s="1866"/>
    </row>
    <row r="558" spans="1:24">
      <c r="A558" s="1866"/>
      <c r="B558" s="1866"/>
      <c r="C558" s="1866"/>
      <c r="D558" s="1866"/>
      <c r="E558" s="1866"/>
      <c r="F558" s="1866"/>
      <c r="G558" s="1866"/>
      <c r="H558" s="1866"/>
      <c r="I558" s="1866"/>
      <c r="J558" s="1866"/>
      <c r="K558" s="1866"/>
      <c r="L558" s="1866"/>
      <c r="M558" s="1866"/>
      <c r="N558" s="1866"/>
      <c r="O558" s="1866"/>
      <c r="P558" s="1866"/>
      <c r="Q558" s="1866"/>
      <c r="R558" s="1866"/>
      <c r="S558" s="1866"/>
      <c r="T558" s="1866"/>
      <c r="U558" s="1866"/>
      <c r="V558" s="1866"/>
      <c r="W558" s="1866"/>
      <c r="X558" s="1866"/>
    </row>
    <row r="559" spans="1:24">
      <c r="A559" s="1866"/>
      <c r="B559" s="1866"/>
      <c r="C559" s="1866"/>
      <c r="D559" s="1866"/>
      <c r="E559" s="1866"/>
      <c r="F559" s="1866"/>
      <c r="G559" s="1866"/>
      <c r="H559" s="1866"/>
      <c r="I559" s="1866"/>
      <c r="J559" s="1866"/>
      <c r="K559" s="1866"/>
      <c r="L559" s="1866"/>
      <c r="M559" s="1866"/>
      <c r="N559" s="1866"/>
      <c r="O559" s="1866"/>
      <c r="P559" s="1866"/>
      <c r="Q559" s="1866"/>
      <c r="R559" s="1866"/>
      <c r="S559" s="1866"/>
      <c r="T559" s="1866"/>
      <c r="U559" s="1866"/>
      <c r="V559" s="1866"/>
      <c r="W559" s="1866"/>
      <c r="X559" s="1866"/>
    </row>
    <row r="560" spans="1:24">
      <c r="A560" s="1866"/>
      <c r="B560" s="1866"/>
      <c r="C560" s="1866"/>
      <c r="D560" s="1866"/>
      <c r="E560" s="1866"/>
      <c r="F560" s="1866"/>
      <c r="G560" s="1866"/>
      <c r="H560" s="1866"/>
      <c r="I560" s="1866"/>
      <c r="J560" s="1866"/>
      <c r="K560" s="1866"/>
      <c r="L560" s="1866"/>
      <c r="M560" s="1866"/>
      <c r="N560" s="1866"/>
      <c r="O560" s="1866"/>
      <c r="P560" s="1866"/>
      <c r="Q560" s="1866"/>
      <c r="R560" s="1866"/>
      <c r="S560" s="1866"/>
      <c r="T560" s="1866"/>
      <c r="U560" s="1866"/>
      <c r="V560" s="1866"/>
      <c r="W560" s="1866"/>
      <c r="X560" s="1866"/>
    </row>
    <row r="561" spans="1:24">
      <c r="A561" s="1866"/>
      <c r="B561" s="1866"/>
      <c r="C561" s="1866"/>
      <c r="D561" s="1866"/>
      <c r="E561" s="1866"/>
      <c r="F561" s="1866"/>
      <c r="G561" s="1866"/>
      <c r="H561" s="1866"/>
      <c r="I561" s="1866"/>
      <c r="J561" s="1866"/>
      <c r="K561" s="1866"/>
      <c r="L561" s="1866"/>
      <c r="M561" s="1866"/>
      <c r="N561" s="1866"/>
      <c r="O561" s="1866"/>
      <c r="P561" s="1866"/>
      <c r="Q561" s="1866"/>
      <c r="R561" s="1866"/>
      <c r="S561" s="1866"/>
      <c r="T561" s="1866"/>
      <c r="U561" s="1866"/>
      <c r="V561" s="1866"/>
      <c r="W561" s="1866"/>
      <c r="X561" s="1866"/>
    </row>
    <row r="562" spans="1:24">
      <c r="A562" s="1866"/>
      <c r="B562" s="1866"/>
      <c r="C562" s="1866"/>
      <c r="D562" s="1866"/>
      <c r="E562" s="1866"/>
      <c r="F562" s="1866"/>
      <c r="G562" s="1866"/>
      <c r="H562" s="1866"/>
      <c r="I562" s="1866"/>
      <c r="J562" s="1866"/>
      <c r="K562" s="1866"/>
      <c r="L562" s="1866"/>
      <c r="M562" s="1866"/>
      <c r="N562" s="1866"/>
      <c r="O562" s="1866"/>
      <c r="P562" s="1866"/>
      <c r="Q562" s="1866"/>
      <c r="R562" s="1866"/>
      <c r="S562" s="1866"/>
      <c r="T562" s="1866"/>
      <c r="U562" s="1866"/>
      <c r="V562" s="1866"/>
      <c r="W562" s="1866"/>
      <c r="X562" s="1866"/>
    </row>
    <row r="563" spans="1:24">
      <c r="A563" s="1866"/>
      <c r="B563" s="1866"/>
      <c r="C563" s="1866"/>
      <c r="D563" s="1866"/>
      <c r="E563" s="1866"/>
      <c r="F563" s="1866"/>
      <c r="G563" s="1866"/>
      <c r="H563" s="1866"/>
      <c r="I563" s="1866"/>
      <c r="J563" s="1866"/>
      <c r="K563" s="1866"/>
      <c r="L563" s="1866"/>
      <c r="M563" s="1866"/>
      <c r="N563" s="1866"/>
      <c r="O563" s="1866"/>
      <c r="P563" s="1866"/>
      <c r="Q563" s="1866"/>
      <c r="R563" s="1866"/>
      <c r="S563" s="1866"/>
      <c r="T563" s="1866"/>
      <c r="U563" s="1866"/>
      <c r="V563" s="1866"/>
      <c r="W563" s="1866"/>
      <c r="X563" s="1866"/>
    </row>
    <row r="564" spans="1:24">
      <c r="A564" s="1866"/>
      <c r="B564" s="1866"/>
      <c r="C564" s="1866"/>
      <c r="D564" s="1866"/>
      <c r="E564" s="1866"/>
      <c r="F564" s="1866"/>
      <c r="G564" s="1866"/>
      <c r="H564" s="1866"/>
      <c r="I564" s="1866"/>
      <c r="J564" s="1866"/>
      <c r="K564" s="1866"/>
      <c r="L564" s="1866"/>
      <c r="M564" s="1866"/>
      <c r="N564" s="1866"/>
      <c r="O564" s="1866"/>
      <c r="P564" s="1866"/>
      <c r="Q564" s="1866"/>
      <c r="R564" s="1866"/>
      <c r="S564" s="1866"/>
      <c r="T564" s="1866"/>
      <c r="U564" s="1866"/>
      <c r="V564" s="1866"/>
      <c r="W564" s="1866"/>
      <c r="X564" s="1866"/>
    </row>
    <row r="565" spans="1:24">
      <c r="A565" s="1866"/>
      <c r="B565" s="1866"/>
      <c r="C565" s="1866"/>
      <c r="D565" s="1866"/>
      <c r="E565" s="1866"/>
      <c r="F565" s="1866"/>
      <c r="G565" s="1866"/>
      <c r="H565" s="1866"/>
      <c r="I565" s="1866"/>
      <c r="J565" s="1866"/>
      <c r="K565" s="1866"/>
      <c r="L565" s="1866"/>
      <c r="M565" s="1866"/>
      <c r="N565" s="1866"/>
      <c r="O565" s="1866"/>
      <c r="P565" s="1866"/>
      <c r="Q565" s="1866"/>
      <c r="R565" s="1866"/>
      <c r="S565" s="1866"/>
      <c r="T565" s="1866"/>
      <c r="U565" s="1866"/>
      <c r="V565" s="1866"/>
      <c r="W565" s="1866"/>
      <c r="X565" s="1866"/>
    </row>
    <row r="566" spans="1:24">
      <c r="A566" s="1866"/>
      <c r="B566" s="1866"/>
      <c r="C566" s="1866"/>
      <c r="D566" s="1866"/>
      <c r="E566" s="1866"/>
      <c r="F566" s="1866"/>
      <c r="G566" s="1866"/>
      <c r="H566" s="1866"/>
      <c r="I566" s="1866"/>
      <c r="J566" s="1866"/>
      <c r="K566" s="1866"/>
      <c r="L566" s="1866"/>
      <c r="M566" s="1866"/>
      <c r="N566" s="1866"/>
      <c r="O566" s="1866"/>
      <c r="P566" s="1866"/>
      <c r="Q566" s="1866"/>
      <c r="R566" s="1866"/>
      <c r="S566" s="1866"/>
      <c r="T566" s="1866"/>
      <c r="U566" s="1866"/>
      <c r="V566" s="1866"/>
      <c r="W566" s="1866"/>
      <c r="X566" s="1866"/>
    </row>
    <row r="567" spans="1:24">
      <c r="A567" s="1866"/>
      <c r="B567" s="1866"/>
      <c r="C567" s="1866"/>
      <c r="D567" s="1866"/>
      <c r="E567" s="1866"/>
      <c r="F567" s="1866"/>
      <c r="G567" s="1866"/>
      <c r="H567" s="1866"/>
      <c r="I567" s="1866"/>
      <c r="J567" s="1866"/>
      <c r="K567" s="1866"/>
      <c r="L567" s="1866"/>
      <c r="M567" s="1866"/>
      <c r="N567" s="1866"/>
      <c r="O567" s="1866"/>
      <c r="P567" s="1866"/>
      <c r="Q567" s="1866"/>
      <c r="R567" s="1866"/>
      <c r="S567" s="1866"/>
      <c r="T567" s="1866"/>
      <c r="U567" s="1866"/>
      <c r="V567" s="1866"/>
      <c r="W567" s="1866"/>
      <c r="X567" s="1866"/>
    </row>
    <row r="568" spans="1:24">
      <c r="A568" s="1866"/>
      <c r="B568" s="1866"/>
      <c r="C568" s="1866"/>
      <c r="D568" s="1866"/>
      <c r="E568" s="1866"/>
      <c r="F568" s="1866"/>
      <c r="G568" s="1866"/>
      <c r="H568" s="1866"/>
      <c r="I568" s="1866"/>
      <c r="J568" s="1866"/>
      <c r="K568" s="1866"/>
      <c r="L568" s="1866"/>
      <c r="M568" s="1866"/>
      <c r="N568" s="1866"/>
      <c r="O568" s="1866"/>
      <c r="P568" s="1866"/>
      <c r="Q568" s="1866"/>
      <c r="R568" s="1866"/>
      <c r="S568" s="1866"/>
      <c r="T568" s="1866"/>
      <c r="U568" s="1866"/>
      <c r="V568" s="1866"/>
      <c r="W568" s="1866"/>
      <c r="X568" s="1866"/>
    </row>
    <row r="569" spans="1:24">
      <c r="A569" s="1866"/>
      <c r="B569" s="1866"/>
      <c r="C569" s="1866"/>
      <c r="D569" s="1866"/>
      <c r="E569" s="1866"/>
      <c r="F569" s="1866"/>
      <c r="G569" s="1866"/>
      <c r="H569" s="1866"/>
      <c r="I569" s="1866"/>
      <c r="J569" s="1866"/>
      <c r="K569" s="1866"/>
      <c r="L569" s="1866"/>
      <c r="M569" s="1866"/>
      <c r="N569" s="1866"/>
      <c r="O569" s="1866"/>
      <c r="P569" s="1866"/>
      <c r="Q569" s="1866"/>
      <c r="R569" s="1866"/>
      <c r="S569" s="1866"/>
      <c r="T569" s="1866"/>
      <c r="U569" s="1866"/>
      <c r="V569" s="1866"/>
      <c r="W569" s="1866"/>
      <c r="X569" s="1866"/>
    </row>
    <row r="570" spans="1:24">
      <c r="A570" s="1866"/>
      <c r="B570" s="1866"/>
      <c r="C570" s="1866"/>
      <c r="D570" s="1866"/>
      <c r="E570" s="1866"/>
      <c r="F570" s="1866"/>
      <c r="G570" s="1866"/>
      <c r="H570" s="1866"/>
      <c r="I570" s="1866"/>
      <c r="J570" s="1866"/>
      <c r="K570" s="1866"/>
      <c r="L570" s="1866"/>
      <c r="M570" s="1866"/>
      <c r="N570" s="1866"/>
      <c r="O570" s="1866"/>
      <c r="P570" s="1866"/>
      <c r="Q570" s="1866"/>
      <c r="R570" s="1866"/>
      <c r="S570" s="1866"/>
      <c r="T570" s="1866"/>
      <c r="U570" s="1866"/>
      <c r="V570" s="1866"/>
      <c r="W570" s="1866"/>
      <c r="X570" s="1866"/>
    </row>
    <row r="571" spans="1:24">
      <c r="A571" s="1866"/>
      <c r="B571" s="1866"/>
      <c r="C571" s="1866"/>
      <c r="D571" s="1866"/>
      <c r="E571" s="1866"/>
      <c r="F571" s="1866"/>
      <c r="G571" s="1866"/>
      <c r="H571" s="1866"/>
      <c r="I571" s="1866"/>
      <c r="J571" s="1866"/>
      <c r="K571" s="1866"/>
      <c r="L571" s="1866"/>
      <c r="M571" s="1866"/>
      <c r="N571" s="1866"/>
      <c r="O571" s="1866"/>
      <c r="P571" s="1866"/>
      <c r="Q571" s="1866"/>
      <c r="R571" s="1866"/>
      <c r="S571" s="1866"/>
      <c r="T571" s="1866"/>
      <c r="U571" s="1866"/>
      <c r="V571" s="1866"/>
      <c r="W571" s="1866"/>
      <c r="X571" s="1866"/>
    </row>
    <row r="572" spans="1:24">
      <c r="A572" s="1866"/>
      <c r="B572" s="1866"/>
      <c r="C572" s="1866"/>
      <c r="D572" s="1866"/>
      <c r="E572" s="1866"/>
      <c r="F572" s="1866"/>
      <c r="G572" s="1866"/>
      <c r="H572" s="1866"/>
      <c r="I572" s="1866"/>
      <c r="J572" s="1866"/>
      <c r="K572" s="1866"/>
      <c r="L572" s="1866"/>
      <c r="M572" s="1866"/>
      <c r="N572" s="1866"/>
      <c r="O572" s="1866"/>
      <c r="P572" s="1866"/>
      <c r="Q572" s="1866"/>
      <c r="R572" s="1866"/>
      <c r="S572" s="1866"/>
      <c r="T572" s="1866"/>
      <c r="U572" s="1866"/>
      <c r="V572" s="1866"/>
      <c r="W572" s="1866"/>
      <c r="X572" s="1866"/>
    </row>
    <row r="573" spans="1:24">
      <c r="A573" s="1866"/>
      <c r="B573" s="1866"/>
      <c r="C573" s="1866"/>
      <c r="D573" s="1866"/>
      <c r="E573" s="1866"/>
      <c r="F573" s="1866"/>
      <c r="G573" s="1866"/>
      <c r="H573" s="1866"/>
      <c r="I573" s="1866"/>
      <c r="J573" s="1866"/>
      <c r="K573" s="1866"/>
      <c r="L573" s="1866"/>
      <c r="M573" s="1866"/>
      <c r="N573" s="1866"/>
      <c r="O573" s="1866"/>
      <c r="P573" s="1866"/>
      <c r="Q573" s="1866"/>
      <c r="R573" s="1866"/>
      <c r="S573" s="1866"/>
      <c r="T573" s="1866"/>
      <c r="U573" s="1866"/>
      <c r="V573" s="1866"/>
      <c r="W573" s="1866"/>
      <c r="X573" s="1866"/>
    </row>
    <row r="574" spans="1:24">
      <c r="A574" s="1866"/>
      <c r="B574" s="1866"/>
      <c r="C574" s="1866"/>
      <c r="D574" s="1866"/>
      <c r="E574" s="1866"/>
      <c r="F574" s="1866"/>
      <c r="G574" s="1866"/>
      <c r="H574" s="1866"/>
      <c r="I574" s="1866"/>
      <c r="J574" s="1866"/>
      <c r="K574" s="1866"/>
      <c r="L574" s="1866"/>
      <c r="M574" s="1866"/>
      <c r="N574" s="1866"/>
      <c r="O574" s="1866"/>
      <c r="P574" s="1866"/>
      <c r="Q574" s="1866"/>
      <c r="R574" s="1866"/>
      <c r="S574" s="1866"/>
      <c r="T574" s="1866"/>
      <c r="U574" s="1866"/>
      <c r="V574" s="1866"/>
      <c r="W574" s="1866"/>
      <c r="X574" s="1866"/>
    </row>
    <row r="575" spans="1:24">
      <c r="A575" s="1866"/>
      <c r="B575" s="1866"/>
      <c r="C575" s="1866"/>
      <c r="D575" s="1866"/>
      <c r="E575" s="1866"/>
      <c r="F575" s="1866"/>
      <c r="G575" s="1866"/>
      <c r="H575" s="1866"/>
      <c r="I575" s="1866"/>
      <c r="J575" s="1866"/>
      <c r="K575" s="1866"/>
      <c r="L575" s="1866"/>
      <c r="M575" s="1866"/>
      <c r="N575" s="1866"/>
      <c r="O575" s="1866"/>
      <c r="P575" s="1866"/>
      <c r="Q575" s="1866"/>
      <c r="R575" s="1866"/>
      <c r="S575" s="1866"/>
      <c r="T575" s="1866"/>
      <c r="U575" s="1866"/>
      <c r="V575" s="1866"/>
      <c r="W575" s="1866"/>
      <c r="X575" s="1866"/>
    </row>
    <row r="576" spans="1:24">
      <c r="A576" s="1866"/>
      <c r="B576" s="1866"/>
      <c r="C576" s="1866"/>
      <c r="D576" s="1866"/>
      <c r="E576" s="1866"/>
      <c r="F576" s="1866"/>
      <c r="G576" s="1866"/>
      <c r="H576" s="1866"/>
      <c r="I576" s="1866"/>
      <c r="J576" s="1866"/>
      <c r="K576" s="1866"/>
      <c r="L576" s="1866"/>
      <c r="M576" s="1866"/>
      <c r="N576" s="1866"/>
      <c r="O576" s="1866"/>
      <c r="P576" s="1866"/>
      <c r="Q576" s="1866"/>
      <c r="R576" s="1866"/>
      <c r="S576" s="1866"/>
      <c r="T576" s="1866"/>
      <c r="U576" s="1866"/>
      <c r="V576" s="1866"/>
      <c r="W576" s="1866"/>
      <c r="X576" s="1866"/>
    </row>
    <row r="577" spans="1:24">
      <c r="A577" s="1866"/>
      <c r="B577" s="1866"/>
      <c r="C577" s="1866"/>
      <c r="D577" s="1866"/>
      <c r="E577" s="1866"/>
      <c r="F577" s="1866"/>
      <c r="G577" s="1866"/>
      <c r="H577" s="1866"/>
      <c r="I577" s="1866"/>
      <c r="J577" s="1866"/>
      <c r="K577" s="1866"/>
      <c r="L577" s="1866"/>
      <c r="M577" s="1866"/>
      <c r="N577" s="1866"/>
      <c r="O577" s="1866"/>
      <c r="P577" s="1866"/>
      <c r="Q577" s="1866"/>
      <c r="R577" s="1866"/>
      <c r="S577" s="1866"/>
      <c r="T577" s="1866"/>
      <c r="U577" s="1866"/>
      <c r="V577" s="1866"/>
      <c r="W577" s="1866"/>
      <c r="X577" s="1866"/>
    </row>
    <row r="578" spans="1:24">
      <c r="A578" s="1866"/>
      <c r="B578" s="1866"/>
      <c r="C578" s="1866"/>
      <c r="D578" s="1866"/>
      <c r="E578" s="1866"/>
      <c r="F578" s="1866"/>
      <c r="G578" s="1866"/>
      <c r="H578" s="1866"/>
      <c r="I578" s="1866"/>
      <c r="J578" s="1866"/>
      <c r="K578" s="1866"/>
      <c r="L578" s="1866"/>
      <c r="M578" s="1866"/>
      <c r="N578" s="1866"/>
      <c r="O578" s="1866"/>
      <c r="P578" s="1866"/>
      <c r="Q578" s="1866"/>
      <c r="R578" s="1866"/>
      <c r="S578" s="1866"/>
      <c r="T578" s="1866"/>
      <c r="U578" s="1866"/>
      <c r="V578" s="1866"/>
      <c r="W578" s="1866"/>
      <c r="X578" s="1866"/>
    </row>
    <row r="579" spans="1:24">
      <c r="A579" s="1866"/>
      <c r="B579" s="1866"/>
      <c r="C579" s="1866"/>
      <c r="D579" s="1866"/>
      <c r="E579" s="1866"/>
      <c r="F579" s="1866"/>
      <c r="G579" s="1866"/>
      <c r="H579" s="1866"/>
      <c r="I579" s="1866"/>
      <c r="J579" s="1866"/>
      <c r="K579" s="1866"/>
      <c r="L579" s="1866"/>
      <c r="M579" s="1866"/>
      <c r="N579" s="1866"/>
      <c r="O579" s="1866"/>
      <c r="P579" s="1866"/>
      <c r="Q579" s="1866"/>
      <c r="R579" s="1866"/>
      <c r="S579" s="1866"/>
      <c r="T579" s="1866"/>
      <c r="U579" s="1866"/>
      <c r="V579" s="1866"/>
      <c r="W579" s="1866"/>
      <c r="X579" s="1866"/>
    </row>
    <row r="580" spans="1:24">
      <c r="A580" s="1866"/>
      <c r="B580" s="1866"/>
      <c r="C580" s="1866"/>
      <c r="D580" s="1866"/>
      <c r="E580" s="1866"/>
      <c r="F580" s="1866"/>
      <c r="G580" s="1866"/>
      <c r="H580" s="1866"/>
      <c r="I580" s="1866"/>
      <c r="J580" s="1866"/>
      <c r="K580" s="1866"/>
      <c r="L580" s="1866"/>
      <c r="M580" s="1866"/>
      <c r="N580" s="1866"/>
      <c r="O580" s="1866"/>
      <c r="P580" s="1866"/>
      <c r="Q580" s="1866"/>
      <c r="R580" s="1866"/>
      <c r="S580" s="1866"/>
      <c r="T580" s="1866"/>
      <c r="U580" s="1866"/>
      <c r="V580" s="1866"/>
      <c r="W580" s="1866"/>
      <c r="X580" s="1866"/>
    </row>
    <row r="581" spans="1:24">
      <c r="A581" s="1866"/>
      <c r="B581" s="1866"/>
      <c r="C581" s="1866"/>
      <c r="D581" s="1866"/>
      <c r="E581" s="1866"/>
      <c r="F581" s="1866"/>
      <c r="G581" s="1866"/>
      <c r="H581" s="1866"/>
      <c r="I581" s="1866"/>
      <c r="J581" s="1866"/>
      <c r="K581" s="1866"/>
      <c r="L581" s="1866"/>
      <c r="M581" s="1866"/>
      <c r="N581" s="1866"/>
      <c r="O581" s="1866"/>
      <c r="P581" s="1866"/>
      <c r="Q581" s="1866"/>
      <c r="R581" s="1866"/>
      <c r="S581" s="1866"/>
      <c r="T581" s="1866"/>
      <c r="U581" s="1866"/>
      <c r="V581" s="1866"/>
      <c r="W581" s="1866"/>
      <c r="X581" s="1866"/>
    </row>
    <row r="582" spans="1:24">
      <c r="A582" s="1866"/>
      <c r="B582" s="1866"/>
      <c r="C582" s="1866"/>
      <c r="D582" s="1866"/>
      <c r="E582" s="1866"/>
      <c r="F582" s="1866"/>
      <c r="G582" s="1866"/>
      <c r="H582" s="1866"/>
      <c r="I582" s="1866"/>
      <c r="J582" s="1866"/>
      <c r="K582" s="1866"/>
      <c r="L582" s="1866"/>
      <c r="M582" s="1866"/>
      <c r="N582" s="1866"/>
      <c r="O582" s="1866"/>
      <c r="P582" s="1866"/>
      <c r="Q582" s="1866"/>
      <c r="R582" s="1866"/>
      <c r="S582" s="1866"/>
      <c r="T582" s="1866"/>
      <c r="U582" s="1866"/>
      <c r="V582" s="1866"/>
      <c r="W582" s="1866"/>
      <c r="X582" s="1866"/>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866"/>
      <c r="W583" s="1866"/>
      <c r="X583" s="1866"/>
    </row>
    <row r="584" spans="1:24">
      <c r="A584" s="1866"/>
      <c r="B584" s="1866"/>
      <c r="C584" s="1866"/>
      <c r="D584" s="1866"/>
      <c r="E584" s="1866"/>
      <c r="F584" s="1866"/>
      <c r="G584" s="1866"/>
      <c r="H584" s="1866"/>
      <c r="I584" s="1866"/>
      <c r="J584" s="1866"/>
      <c r="K584" s="1866"/>
      <c r="L584" s="1866"/>
      <c r="M584" s="1866"/>
      <c r="N584" s="1866"/>
      <c r="O584" s="1866"/>
      <c r="P584" s="1866"/>
      <c r="Q584" s="1866"/>
      <c r="R584" s="1866"/>
      <c r="S584" s="1866"/>
      <c r="T584" s="1866"/>
      <c r="U584" s="1866"/>
      <c r="V584" s="1866"/>
      <c r="W584" s="1866"/>
      <c r="X584" s="1866"/>
    </row>
    <row r="585" spans="1:24">
      <c r="A585" s="1866"/>
      <c r="B585" s="1866"/>
      <c r="C585" s="1866"/>
      <c r="D585" s="1866"/>
      <c r="E585" s="1866"/>
      <c r="F585" s="1866"/>
      <c r="G585" s="1866"/>
      <c r="H585" s="1866"/>
      <c r="I585" s="1866"/>
      <c r="J585" s="1866"/>
      <c r="K585" s="1866"/>
      <c r="L585" s="1866"/>
      <c r="M585" s="1866"/>
      <c r="N585" s="1866"/>
      <c r="O585" s="1866"/>
      <c r="P585" s="1866"/>
      <c r="Q585" s="1866"/>
      <c r="R585" s="1866"/>
      <c r="S585" s="1866"/>
      <c r="T585" s="1866"/>
      <c r="U585" s="1866"/>
      <c r="V585" s="1866"/>
      <c r="W585" s="1866"/>
      <c r="X585" s="1866"/>
    </row>
    <row r="586" spans="1:24">
      <c r="A586" s="1866"/>
      <c r="B586" s="1866"/>
      <c r="C586" s="1866"/>
      <c r="D586" s="1866"/>
      <c r="E586" s="1866"/>
      <c r="F586" s="1866"/>
      <c r="G586" s="1866"/>
      <c r="H586" s="1866"/>
      <c r="I586" s="1866"/>
      <c r="J586" s="1866"/>
      <c r="K586" s="1866"/>
      <c r="L586" s="1866"/>
      <c r="M586" s="1866"/>
      <c r="N586" s="1866"/>
      <c r="O586" s="1866"/>
      <c r="P586" s="1866"/>
      <c r="Q586" s="1866"/>
      <c r="R586" s="1866"/>
      <c r="S586" s="1866"/>
      <c r="T586" s="1866"/>
      <c r="U586" s="1866"/>
      <c r="V586" s="1866"/>
      <c r="W586" s="1866"/>
      <c r="X586" s="1866"/>
    </row>
    <row r="587" spans="1:24">
      <c r="A587" s="1866"/>
      <c r="B587" s="1866"/>
      <c r="C587" s="1866"/>
      <c r="D587" s="1866"/>
      <c r="E587" s="1866"/>
      <c r="F587" s="1866"/>
      <c r="G587" s="1866"/>
      <c r="H587" s="1866"/>
      <c r="I587" s="1866"/>
      <c r="J587" s="1866"/>
      <c r="K587" s="1866"/>
      <c r="L587" s="1866"/>
      <c r="M587" s="1866"/>
      <c r="N587" s="1866"/>
      <c r="O587" s="1866"/>
      <c r="P587" s="1866"/>
      <c r="Q587" s="1866"/>
      <c r="R587" s="1866"/>
      <c r="S587" s="1866"/>
      <c r="T587" s="1866"/>
      <c r="U587" s="1866"/>
      <c r="V587" s="1866"/>
      <c r="W587" s="1866"/>
      <c r="X587" s="1866"/>
    </row>
    <row r="588" spans="1:24">
      <c r="A588" s="1866"/>
      <c r="B588" s="1866"/>
      <c r="C588" s="1866"/>
      <c r="D588" s="1866"/>
      <c r="E588" s="1866"/>
      <c r="F588" s="1866"/>
      <c r="G588" s="1866"/>
      <c r="H588" s="1866"/>
      <c r="I588" s="1866"/>
      <c r="J588" s="1866"/>
      <c r="K588" s="1866"/>
      <c r="L588" s="1866"/>
      <c r="M588" s="1866"/>
      <c r="N588" s="1866"/>
      <c r="O588" s="1866"/>
      <c r="P588" s="1866"/>
      <c r="Q588" s="1866"/>
      <c r="R588" s="1866"/>
      <c r="S588" s="1866"/>
      <c r="T588" s="1866"/>
      <c r="U588" s="1866"/>
      <c r="V588" s="1866"/>
      <c r="W588" s="1866"/>
      <c r="X588" s="1866"/>
    </row>
    <row r="589" spans="1:24">
      <c r="A589" s="1866"/>
      <c r="B589" s="1866"/>
      <c r="C589" s="1866"/>
      <c r="D589" s="1866"/>
      <c r="E589" s="1866"/>
      <c r="F589" s="1866"/>
      <c r="G589" s="1866"/>
      <c r="H589" s="1866"/>
      <c r="I589" s="1866"/>
      <c r="J589" s="1866"/>
      <c r="K589" s="1866"/>
      <c r="L589" s="1866"/>
      <c r="M589" s="1866"/>
      <c r="N589" s="1866"/>
      <c r="O589" s="1866"/>
      <c r="P589" s="1866"/>
      <c r="Q589" s="1866"/>
      <c r="R589" s="1866"/>
      <c r="S589" s="1866"/>
      <c r="T589" s="1866"/>
      <c r="U589" s="1866"/>
      <c r="V589" s="1866"/>
      <c r="W589" s="1866"/>
      <c r="X589" s="1866"/>
    </row>
    <row r="590" spans="1:24">
      <c r="A590" s="1866"/>
      <c r="B590" s="1866"/>
      <c r="C590" s="1866"/>
      <c r="D590" s="1866"/>
      <c r="E590" s="1866"/>
      <c r="F590" s="1866"/>
      <c r="G590" s="1866"/>
      <c r="H590" s="1866"/>
      <c r="I590" s="1866"/>
      <c r="J590" s="1866"/>
      <c r="K590" s="1866"/>
      <c r="L590" s="1866"/>
      <c r="M590" s="1866"/>
      <c r="N590" s="1866"/>
      <c r="O590" s="1866"/>
      <c r="P590" s="1866"/>
      <c r="Q590" s="1866"/>
      <c r="R590" s="1866"/>
      <c r="S590" s="1866"/>
      <c r="T590" s="1866"/>
      <c r="U590" s="1866"/>
      <c r="V590" s="1866"/>
      <c r="W590" s="1866"/>
      <c r="X590" s="1866"/>
    </row>
    <row r="591" spans="1:24">
      <c r="A591" s="1866"/>
      <c r="B591" s="1866"/>
      <c r="C591" s="1866"/>
      <c r="D591" s="1866"/>
      <c r="E591" s="1866"/>
      <c r="F591" s="1866"/>
      <c r="G591" s="1866"/>
      <c r="H591" s="1866"/>
      <c r="I591" s="1866"/>
      <c r="J591" s="1866"/>
      <c r="K591" s="1866"/>
      <c r="L591" s="1866"/>
      <c r="M591" s="1866"/>
      <c r="N591" s="1866"/>
      <c r="O591" s="1866"/>
      <c r="P591" s="1866"/>
      <c r="Q591" s="1866"/>
      <c r="R591" s="1866"/>
      <c r="S591" s="1866"/>
      <c r="T591" s="1866"/>
      <c r="U591" s="1866"/>
      <c r="V591" s="1866"/>
      <c r="W591" s="1866"/>
      <c r="X591" s="1866"/>
    </row>
    <row r="592" spans="1:24">
      <c r="A592" s="1866"/>
      <c r="B592" s="1866"/>
      <c r="C592" s="1866"/>
      <c r="D592" s="1866"/>
      <c r="E592" s="1866"/>
      <c r="F592" s="1866"/>
      <c r="G592" s="1866"/>
      <c r="H592" s="1866"/>
      <c r="I592" s="1866"/>
      <c r="J592" s="1866"/>
      <c r="K592" s="1866"/>
      <c r="L592" s="1866"/>
      <c r="M592" s="1866"/>
      <c r="N592" s="1866"/>
      <c r="O592" s="1866"/>
      <c r="P592" s="1866"/>
      <c r="Q592" s="1866"/>
      <c r="R592" s="1866"/>
      <c r="S592" s="1866"/>
      <c r="T592" s="1866"/>
      <c r="U592" s="1866"/>
      <c r="V592" s="1866"/>
      <c r="W592" s="1866"/>
      <c r="X592" s="1866"/>
    </row>
    <row r="593" spans="1:24">
      <c r="A593" s="1866"/>
      <c r="B593" s="1866"/>
      <c r="C593" s="1866"/>
      <c r="D593" s="1866"/>
      <c r="E593" s="1866"/>
      <c r="F593" s="1866"/>
      <c r="G593" s="1866"/>
      <c r="H593" s="1866"/>
      <c r="I593" s="1866"/>
      <c r="J593" s="1866"/>
      <c r="K593" s="1866"/>
      <c r="L593" s="1866"/>
      <c r="M593" s="1866"/>
      <c r="N593" s="1866"/>
      <c r="O593" s="1866"/>
      <c r="P593" s="1866"/>
      <c r="Q593" s="1866"/>
      <c r="R593" s="1866"/>
      <c r="S593" s="1866"/>
      <c r="T593" s="1866"/>
      <c r="U593" s="1866"/>
      <c r="V593" s="1866"/>
      <c r="W593" s="1866"/>
      <c r="X593" s="1866"/>
    </row>
    <row r="594" spans="1:24">
      <c r="A594" s="1866"/>
      <c r="B594" s="1866"/>
      <c r="C594" s="1866"/>
      <c r="D594" s="1866"/>
      <c r="E594" s="1866"/>
      <c r="F594" s="1866"/>
      <c r="G594" s="1866"/>
      <c r="H594" s="1866"/>
      <c r="I594" s="1866"/>
      <c r="J594" s="1866"/>
      <c r="K594" s="1866"/>
      <c r="L594" s="1866"/>
      <c r="M594" s="1866"/>
      <c r="N594" s="1866"/>
      <c r="O594" s="1866"/>
      <c r="P594" s="1866"/>
      <c r="Q594" s="1866"/>
      <c r="R594" s="1866"/>
      <c r="S594" s="1866"/>
      <c r="T594" s="1866"/>
      <c r="U594" s="1866"/>
      <c r="V594" s="1866"/>
      <c r="W594" s="1866"/>
      <c r="X594" s="1866"/>
    </row>
    <row r="595" spans="1:24">
      <c r="A595" s="1866"/>
      <c r="B595" s="1866"/>
      <c r="C595" s="1866"/>
      <c r="D595" s="1866"/>
      <c r="E595" s="1866"/>
      <c r="F595" s="1866"/>
      <c r="G595" s="1866"/>
      <c r="H595" s="1866"/>
      <c r="I595" s="1866"/>
      <c r="J595" s="1866"/>
      <c r="K595" s="1866"/>
      <c r="L595" s="1866"/>
      <c r="M595" s="1866"/>
      <c r="N595" s="1866"/>
      <c r="O595" s="1866"/>
      <c r="P595" s="1866"/>
      <c r="Q595" s="1866"/>
      <c r="R595" s="1866"/>
      <c r="S595" s="1866"/>
      <c r="T595" s="1866"/>
      <c r="U595" s="1866"/>
      <c r="V595" s="1866"/>
      <c r="W595" s="1866"/>
      <c r="X595" s="1866"/>
    </row>
    <row r="596" spans="1:24">
      <c r="A596" s="1866"/>
      <c r="B596" s="1866"/>
      <c r="C596" s="1866"/>
      <c r="D596" s="1866"/>
      <c r="E596" s="1866"/>
      <c r="F596" s="1866"/>
      <c r="G596" s="1866"/>
      <c r="H596" s="1866"/>
      <c r="I596" s="1866"/>
      <c r="J596" s="1866"/>
      <c r="K596" s="1866"/>
      <c r="L596" s="1866"/>
      <c r="M596" s="1866"/>
      <c r="N596" s="1866"/>
      <c r="O596" s="1866"/>
      <c r="P596" s="1866"/>
      <c r="Q596" s="1866"/>
      <c r="R596" s="1866"/>
      <c r="S596" s="1866"/>
      <c r="T596" s="1866"/>
      <c r="U596" s="1866"/>
      <c r="V596" s="1866"/>
      <c r="W596" s="1866"/>
      <c r="X596" s="1866"/>
    </row>
    <row r="597" spans="1:24">
      <c r="A597" s="1866"/>
      <c r="B597" s="1866"/>
      <c r="C597" s="1866"/>
      <c r="D597" s="1866"/>
      <c r="E597" s="1866"/>
      <c r="F597" s="1866"/>
      <c r="G597" s="1866"/>
      <c r="H597" s="1866"/>
      <c r="I597" s="1866"/>
      <c r="J597" s="1866"/>
      <c r="K597" s="1866"/>
      <c r="L597" s="1866"/>
      <c r="M597" s="1866"/>
      <c r="N597" s="1866"/>
      <c r="O597" s="1866"/>
      <c r="P597" s="1866"/>
      <c r="Q597" s="1866"/>
      <c r="R597" s="1866"/>
      <c r="S597" s="1866"/>
      <c r="T597" s="1866"/>
      <c r="U597" s="1866"/>
      <c r="V597" s="1866"/>
      <c r="W597" s="1866"/>
      <c r="X597" s="1866"/>
    </row>
    <row r="598" spans="1:24">
      <c r="A598" s="1866"/>
      <c r="B598" s="1866"/>
      <c r="C598" s="1866"/>
      <c r="D598" s="1866"/>
      <c r="E598" s="1866"/>
      <c r="F598" s="1866"/>
      <c r="G598" s="1866"/>
      <c r="H598" s="1866"/>
      <c r="I598" s="1866"/>
      <c r="J598" s="1866"/>
      <c r="K598" s="1866"/>
      <c r="L598" s="1866"/>
      <c r="M598" s="1866"/>
      <c r="N598" s="1866"/>
      <c r="O598" s="1866"/>
      <c r="P598" s="1866"/>
      <c r="Q598" s="1866"/>
      <c r="R598" s="1866"/>
      <c r="S598" s="1866"/>
      <c r="T598" s="1866"/>
      <c r="U598" s="1866"/>
      <c r="V598" s="1866"/>
      <c r="W598" s="1866"/>
      <c r="X598" s="1866"/>
    </row>
    <row r="599" spans="1:24">
      <c r="A599" s="1866"/>
      <c r="B599" s="1866"/>
      <c r="C599" s="1866"/>
      <c r="D599" s="1866"/>
      <c r="E599" s="1866"/>
      <c r="F599" s="1866"/>
      <c r="G599" s="1866"/>
      <c r="H599" s="1866"/>
      <c r="I599" s="1866"/>
      <c r="J599" s="1866"/>
      <c r="K599" s="1866"/>
      <c r="L599" s="1866"/>
      <c r="M599" s="1866"/>
      <c r="N599" s="1866"/>
      <c r="O599" s="1866"/>
      <c r="P599" s="1866"/>
      <c r="Q599" s="1866"/>
      <c r="R599" s="1866"/>
      <c r="S599" s="1866"/>
      <c r="T599" s="1866"/>
      <c r="U599" s="1866"/>
      <c r="V599" s="1866"/>
      <c r="W599" s="1866"/>
      <c r="X599" s="1866"/>
    </row>
    <row r="600" spans="1:24">
      <c r="A600" s="1866"/>
      <c r="B600" s="1866"/>
      <c r="C600" s="1866"/>
      <c r="D600" s="1866"/>
      <c r="E600" s="1866"/>
      <c r="F600" s="1866"/>
      <c r="G600" s="1866"/>
      <c r="H600" s="1866"/>
      <c r="I600" s="1866"/>
      <c r="J600" s="1866"/>
      <c r="K600" s="1866"/>
      <c r="L600" s="1866"/>
      <c r="M600" s="1866"/>
      <c r="N600" s="1866"/>
      <c r="O600" s="1866"/>
      <c r="P600" s="1866"/>
      <c r="Q600" s="1866"/>
      <c r="R600" s="1866"/>
      <c r="S600" s="1866"/>
      <c r="T600" s="1866"/>
      <c r="U600" s="1866"/>
      <c r="V600" s="1866"/>
      <c r="W600" s="1866"/>
      <c r="X600" s="1866"/>
    </row>
    <row r="601" spans="1:24">
      <c r="A601" s="1866"/>
      <c r="B601" s="1866"/>
      <c r="C601" s="1866"/>
      <c r="D601" s="1866"/>
      <c r="E601" s="1866"/>
      <c r="F601" s="1866"/>
      <c r="G601" s="1866"/>
      <c r="H601" s="1866"/>
      <c r="I601" s="1866"/>
      <c r="J601" s="1866"/>
      <c r="K601" s="1866"/>
      <c r="L601" s="1866"/>
      <c r="M601" s="1866"/>
      <c r="N601" s="1866"/>
      <c r="O601" s="1866"/>
      <c r="P601" s="1866"/>
      <c r="Q601" s="1866"/>
      <c r="R601" s="1866"/>
      <c r="S601" s="1866"/>
      <c r="T601" s="1866"/>
      <c r="U601" s="1866"/>
      <c r="V601" s="1866"/>
      <c r="W601" s="1866"/>
      <c r="X601" s="1866"/>
    </row>
    <row r="602" spans="1:24">
      <c r="A602" s="1866"/>
      <c r="B602" s="1866"/>
      <c r="C602" s="1866"/>
      <c r="D602" s="1866"/>
      <c r="E602" s="1866"/>
      <c r="F602" s="1866"/>
      <c r="G602" s="1866"/>
      <c r="H602" s="1866"/>
      <c r="I602" s="1866"/>
      <c r="J602" s="1866"/>
      <c r="K602" s="1866"/>
      <c r="L602" s="1866"/>
      <c r="M602" s="1866"/>
      <c r="N602" s="1866"/>
      <c r="O602" s="1866"/>
      <c r="P602" s="1866"/>
      <c r="Q602" s="1866"/>
      <c r="R602" s="1866"/>
      <c r="S602" s="1866"/>
      <c r="T602" s="1866"/>
      <c r="U602" s="1866"/>
      <c r="V602" s="1866"/>
      <c r="W602" s="1866"/>
      <c r="X602" s="1866"/>
    </row>
    <row r="603" spans="1:24">
      <c r="A603" s="1866"/>
      <c r="B603" s="1866"/>
      <c r="C603" s="1866"/>
      <c r="D603" s="1866"/>
      <c r="E603" s="1866"/>
      <c r="F603" s="1866"/>
      <c r="G603" s="1866"/>
      <c r="H603" s="1866"/>
      <c r="I603" s="1866"/>
      <c r="J603" s="1866"/>
      <c r="K603" s="1866"/>
      <c r="L603" s="1866"/>
      <c r="M603" s="1866"/>
      <c r="N603" s="1866"/>
      <c r="O603" s="1866"/>
      <c r="P603" s="1866"/>
      <c r="Q603" s="1866"/>
      <c r="R603" s="1866"/>
      <c r="S603" s="1866"/>
      <c r="T603" s="1866"/>
      <c r="U603" s="1866"/>
      <c r="V603" s="1866"/>
      <c r="W603" s="1866"/>
      <c r="X603" s="1866"/>
    </row>
    <row r="604" spans="1:24">
      <c r="A604" s="1866"/>
      <c r="B604" s="1866"/>
      <c r="C604" s="1866"/>
      <c r="D604" s="1866"/>
      <c r="E604" s="1866"/>
      <c r="F604" s="1866"/>
      <c r="G604" s="1866"/>
      <c r="H604" s="1866"/>
      <c r="I604" s="1866"/>
      <c r="J604" s="1866"/>
      <c r="K604" s="1866"/>
      <c r="L604" s="1866"/>
      <c r="M604" s="1866"/>
      <c r="N604" s="1866"/>
      <c r="O604" s="1866"/>
      <c r="P604" s="1866"/>
      <c r="Q604" s="1866"/>
      <c r="R604" s="1866"/>
      <c r="S604" s="1866"/>
      <c r="T604" s="1866"/>
      <c r="U604" s="1866"/>
      <c r="V604" s="1866"/>
      <c r="W604" s="1866"/>
      <c r="X604" s="1866"/>
    </row>
    <row r="605" spans="1:24">
      <c r="A605" s="1866"/>
      <c r="B605" s="1866"/>
      <c r="C605" s="1866"/>
      <c r="D605" s="1866"/>
      <c r="E605" s="1866"/>
      <c r="F605" s="1866"/>
      <c r="G605" s="1866"/>
      <c r="H605" s="1866"/>
      <c r="I605" s="1866"/>
      <c r="J605" s="1866"/>
      <c r="K605" s="1866"/>
      <c r="L605" s="1866"/>
      <c r="M605" s="1866"/>
      <c r="N605" s="1866"/>
      <c r="O605" s="1866"/>
      <c r="P605" s="1866"/>
      <c r="Q605" s="1866"/>
      <c r="R605" s="1866"/>
      <c r="S605" s="1866"/>
      <c r="T605" s="1866"/>
      <c r="U605" s="1866"/>
      <c r="V605" s="1866"/>
      <c r="W605" s="1866"/>
      <c r="X605" s="1866"/>
    </row>
    <row r="606" spans="1:24">
      <c r="A606" s="1866"/>
      <c r="B606" s="1866"/>
      <c r="C606" s="1866"/>
      <c r="D606" s="1866"/>
      <c r="E606" s="1866"/>
      <c r="F606" s="1866"/>
      <c r="G606" s="1866"/>
      <c r="H606" s="1866"/>
      <c r="I606" s="1866"/>
      <c r="J606" s="1866"/>
      <c r="K606" s="1866"/>
      <c r="L606" s="1866"/>
      <c r="M606" s="1866"/>
      <c r="N606" s="1866"/>
      <c r="O606" s="1866"/>
      <c r="P606" s="1866"/>
      <c r="Q606" s="1866"/>
      <c r="R606" s="1866"/>
      <c r="S606" s="1866"/>
      <c r="T606" s="1866"/>
      <c r="U606" s="1866"/>
      <c r="V606" s="1866"/>
      <c r="W606" s="1866"/>
      <c r="X606" s="1866"/>
    </row>
    <row r="607" spans="1:24">
      <c r="A607" s="1866"/>
      <c r="B607" s="1866"/>
      <c r="C607" s="1866"/>
      <c r="D607" s="1866"/>
      <c r="E607" s="1866"/>
      <c r="F607" s="1866"/>
      <c r="G607" s="1866"/>
      <c r="H607" s="1866"/>
      <c r="I607" s="1866"/>
      <c r="J607" s="1866"/>
      <c r="K607" s="1866"/>
      <c r="L607" s="1866"/>
      <c r="M607" s="1866"/>
      <c r="N607" s="1866"/>
      <c r="O607" s="1866"/>
      <c r="P607" s="1866"/>
      <c r="Q607" s="1866"/>
      <c r="R607" s="1866"/>
      <c r="S607" s="1866"/>
      <c r="T607" s="1866"/>
      <c r="U607" s="1866"/>
      <c r="V607" s="1866"/>
      <c r="W607" s="1866"/>
      <c r="X607" s="1866"/>
    </row>
    <row r="608" spans="1:24">
      <c r="A608" s="1866"/>
      <c r="B608" s="1866"/>
      <c r="C608" s="1866"/>
      <c r="D608" s="1866"/>
      <c r="E608" s="1866"/>
      <c r="F608" s="1866"/>
      <c r="G608" s="1866"/>
      <c r="H608" s="1866"/>
      <c r="I608" s="1866"/>
      <c r="J608" s="1866"/>
      <c r="K608" s="1866"/>
      <c r="L608" s="1866"/>
      <c r="M608" s="1866"/>
      <c r="N608" s="1866"/>
      <c r="O608" s="1866"/>
      <c r="P608" s="1866"/>
      <c r="Q608" s="1866"/>
      <c r="R608" s="1866"/>
      <c r="S608" s="1866"/>
      <c r="T608" s="1866"/>
      <c r="U608" s="1866"/>
      <c r="V608" s="1866"/>
      <c r="W608" s="1866"/>
      <c r="X608" s="1866"/>
    </row>
    <row r="609" spans="1:24">
      <c r="A609" s="1866"/>
      <c r="B609" s="1866"/>
      <c r="C609" s="1866"/>
      <c r="D609" s="1866"/>
      <c r="E609" s="1866"/>
      <c r="F609" s="1866"/>
      <c r="G609" s="1866"/>
      <c r="H609" s="1866"/>
      <c r="I609" s="1866"/>
      <c r="J609" s="1866"/>
      <c r="K609" s="1866"/>
      <c r="L609" s="1866"/>
      <c r="M609" s="1866"/>
      <c r="N609" s="1866"/>
      <c r="O609" s="1866"/>
      <c r="P609" s="1866"/>
      <c r="Q609" s="1866"/>
      <c r="R609" s="1866"/>
      <c r="S609" s="1866"/>
      <c r="T609" s="1866"/>
      <c r="U609" s="1866"/>
      <c r="V609" s="1866"/>
      <c r="W609" s="1866"/>
      <c r="X609" s="1866"/>
    </row>
    <row r="610" spans="1:24">
      <c r="A610" s="1866"/>
      <c r="B610" s="1866"/>
      <c r="C610" s="1866"/>
      <c r="D610" s="1866"/>
      <c r="E610" s="1866"/>
      <c r="F610" s="1866"/>
      <c r="G610" s="1866"/>
      <c r="H610" s="1866"/>
      <c r="I610" s="1866"/>
      <c r="J610" s="1866"/>
      <c r="K610" s="1866"/>
      <c r="L610" s="1866"/>
      <c r="M610" s="1866"/>
      <c r="N610" s="1866"/>
      <c r="O610" s="1866"/>
      <c r="P610" s="1866"/>
      <c r="Q610" s="1866"/>
      <c r="R610" s="1866"/>
      <c r="S610" s="1866"/>
      <c r="T610" s="1866"/>
      <c r="U610" s="1866"/>
      <c r="V610" s="1866"/>
      <c r="W610" s="1866"/>
      <c r="X610" s="1866"/>
    </row>
    <row r="611" spans="1:24">
      <c r="A611" s="1866"/>
      <c r="B611" s="1866"/>
      <c r="C611" s="1866"/>
      <c r="D611" s="1866"/>
      <c r="E611" s="1866"/>
      <c r="F611" s="1866"/>
      <c r="G611" s="1866"/>
      <c r="H611" s="1866"/>
      <c r="I611" s="1866"/>
      <c r="J611" s="1866"/>
      <c r="K611" s="1866"/>
      <c r="L611" s="1866"/>
      <c r="M611" s="1866"/>
      <c r="N611" s="1866"/>
      <c r="O611" s="1866"/>
      <c r="P611" s="1866"/>
      <c r="Q611" s="1866"/>
      <c r="R611" s="1866"/>
      <c r="S611" s="1866"/>
      <c r="T611" s="1866"/>
      <c r="U611" s="1866"/>
      <c r="V611" s="1866"/>
      <c r="W611" s="1866"/>
      <c r="X611" s="1866"/>
    </row>
    <row r="612" spans="1:24">
      <c r="A612" s="1866"/>
      <c r="B612" s="1866"/>
      <c r="C612" s="1866"/>
      <c r="D612" s="1866"/>
      <c r="E612" s="1866"/>
      <c r="F612" s="1866"/>
      <c r="G612" s="1866"/>
      <c r="H612" s="1866"/>
      <c r="I612" s="1866"/>
      <c r="J612" s="1866"/>
      <c r="K612" s="1866"/>
      <c r="L612" s="1866"/>
      <c r="M612" s="1866"/>
      <c r="N612" s="1866"/>
      <c r="O612" s="1866"/>
      <c r="P612" s="1866"/>
      <c r="Q612" s="1866"/>
      <c r="R612" s="1866"/>
      <c r="S612" s="1866"/>
      <c r="T612" s="1866"/>
      <c r="U612" s="1866"/>
      <c r="V612" s="1866"/>
      <c r="W612" s="1866"/>
      <c r="X612" s="1866"/>
    </row>
    <row r="613" spans="1:24">
      <c r="A613" s="1866"/>
      <c r="B613" s="1866"/>
      <c r="C613" s="1866"/>
      <c r="D613" s="1866"/>
      <c r="E613" s="1866"/>
      <c r="F613" s="1866"/>
      <c r="G613" s="1866"/>
      <c r="H613" s="1866"/>
      <c r="I613" s="1866"/>
      <c r="J613" s="1866"/>
      <c r="K613" s="1866"/>
      <c r="L613" s="1866"/>
      <c r="M613" s="1866"/>
      <c r="N613" s="1866"/>
      <c r="O613" s="1866"/>
      <c r="P613" s="1866"/>
      <c r="Q613" s="1866"/>
      <c r="R613" s="1866"/>
      <c r="S613" s="1866"/>
      <c r="T613" s="1866"/>
      <c r="U613" s="1866"/>
      <c r="V613" s="1866"/>
      <c r="W613" s="1866"/>
      <c r="X613" s="1866"/>
    </row>
    <row r="614" spans="1:24">
      <c r="A614" s="1866"/>
      <c r="B614" s="1866"/>
      <c r="C614" s="1866"/>
      <c r="D614" s="1866"/>
      <c r="E614" s="1866"/>
      <c r="F614" s="1866"/>
      <c r="G614" s="1866"/>
      <c r="H614" s="1866"/>
      <c r="I614" s="1866"/>
      <c r="J614" s="1866"/>
      <c r="K614" s="1866"/>
      <c r="L614" s="1866"/>
      <c r="M614" s="1866"/>
      <c r="N614" s="1866"/>
      <c r="O614" s="1866"/>
      <c r="P614" s="1866"/>
      <c r="Q614" s="1866"/>
      <c r="R614" s="1866"/>
      <c r="S614" s="1866"/>
      <c r="T614" s="1866"/>
      <c r="U614" s="1866"/>
      <c r="V614" s="1866"/>
      <c r="W614" s="1866"/>
      <c r="X614" s="1866"/>
    </row>
    <row r="615" spans="1:24">
      <c r="A615" s="1866"/>
      <c r="B615" s="1866"/>
      <c r="C615" s="1866"/>
      <c r="D615" s="1866"/>
      <c r="E615" s="1866"/>
      <c r="F615" s="1866"/>
      <c r="G615" s="1866"/>
      <c r="H615" s="1866"/>
      <c r="I615" s="1866"/>
      <c r="J615" s="1866"/>
      <c r="K615" s="1866"/>
      <c r="L615" s="1866"/>
      <c r="M615" s="1866"/>
      <c r="N615" s="1866"/>
      <c r="O615" s="1866"/>
      <c r="P615" s="1866"/>
      <c r="Q615" s="1866"/>
      <c r="R615" s="1866"/>
      <c r="S615" s="1866"/>
      <c r="T615" s="1866"/>
      <c r="U615" s="1866"/>
      <c r="V615" s="1866"/>
      <c r="W615" s="1866"/>
      <c r="X615" s="1866"/>
    </row>
    <row r="616" spans="1:24">
      <c r="A616" s="1866"/>
      <c r="B616" s="1866"/>
      <c r="C616" s="1866"/>
      <c r="D616" s="1866"/>
      <c r="E616" s="1866"/>
      <c r="F616" s="1866"/>
      <c r="G616" s="1866"/>
      <c r="H616" s="1866"/>
      <c r="I616" s="1866"/>
      <c r="J616" s="1866"/>
      <c r="K616" s="1866"/>
      <c r="L616" s="1866"/>
      <c r="M616" s="1866"/>
      <c r="N616" s="1866"/>
      <c r="O616" s="1866"/>
      <c r="P616" s="1866"/>
      <c r="Q616" s="1866"/>
      <c r="R616" s="1866"/>
      <c r="S616" s="1866"/>
      <c r="T616" s="1866"/>
      <c r="U616" s="1866"/>
      <c r="V616" s="1866"/>
      <c r="W616" s="1866"/>
      <c r="X616" s="1866"/>
    </row>
    <row r="617" spans="1:24">
      <c r="A617" s="1866"/>
      <c r="B617" s="1866"/>
      <c r="C617" s="1866"/>
      <c r="D617" s="1866"/>
      <c r="E617" s="1866"/>
      <c r="F617" s="1866"/>
      <c r="G617" s="1866"/>
      <c r="H617" s="1866"/>
      <c r="I617" s="1866"/>
      <c r="J617" s="1866"/>
      <c r="K617" s="1866"/>
      <c r="L617" s="1866"/>
      <c r="M617" s="1866"/>
      <c r="N617" s="1866"/>
      <c r="O617" s="1866"/>
      <c r="P617" s="1866"/>
      <c r="Q617" s="1866"/>
      <c r="R617" s="1866"/>
      <c r="S617" s="1866"/>
      <c r="T617" s="1866"/>
      <c r="U617" s="1866"/>
      <c r="V617" s="1866"/>
      <c r="W617" s="1866"/>
      <c r="X617" s="1866"/>
    </row>
    <row r="618" spans="1:24">
      <c r="A618" s="1866"/>
      <c r="B618" s="1866"/>
      <c r="C618" s="1866"/>
      <c r="D618" s="1866"/>
      <c r="E618" s="1866"/>
      <c r="F618" s="1866"/>
      <c r="G618" s="1866"/>
      <c r="H618" s="1866"/>
      <c r="I618" s="1866"/>
      <c r="J618" s="1866"/>
      <c r="K618" s="1866"/>
      <c r="L618" s="1866"/>
      <c r="M618" s="1866"/>
      <c r="N618" s="1866"/>
      <c r="O618" s="1866"/>
      <c r="P618" s="1866"/>
      <c r="Q618" s="1866"/>
      <c r="R618" s="1866"/>
      <c r="S618" s="1866"/>
      <c r="T618" s="1866"/>
      <c r="U618" s="1866"/>
      <c r="V618" s="1866"/>
      <c r="W618" s="1866"/>
      <c r="X618" s="1866"/>
    </row>
    <row r="619" spans="1:24">
      <c r="A619" s="1866"/>
      <c r="B619" s="1866"/>
      <c r="C619" s="1866"/>
      <c r="D619" s="1866"/>
      <c r="E619" s="1866"/>
      <c r="F619" s="1866"/>
      <c r="G619" s="1866"/>
      <c r="H619" s="1866"/>
      <c r="I619" s="1866"/>
      <c r="J619" s="1866"/>
      <c r="K619" s="1866"/>
      <c r="L619" s="1866"/>
      <c r="M619" s="1866"/>
      <c r="N619" s="1866"/>
      <c r="O619" s="1866"/>
      <c r="P619" s="1866"/>
      <c r="Q619" s="1866"/>
      <c r="R619" s="1866"/>
      <c r="S619" s="1866"/>
      <c r="T619" s="1866"/>
      <c r="U619" s="1866"/>
      <c r="V619" s="1866"/>
      <c r="W619" s="1866"/>
      <c r="X619" s="1866"/>
    </row>
    <row r="620" spans="1:24">
      <c r="A620" s="1866"/>
      <c r="B620" s="1866"/>
      <c r="C620" s="1866"/>
      <c r="D620" s="1866"/>
      <c r="E620" s="1866"/>
      <c r="F620" s="1866"/>
      <c r="G620" s="1866"/>
      <c r="H620" s="1866"/>
      <c r="I620" s="1866"/>
      <c r="J620" s="1866"/>
      <c r="K620" s="1866"/>
      <c r="L620" s="1866"/>
      <c r="M620" s="1866"/>
      <c r="N620" s="1866"/>
      <c r="O620" s="1866"/>
      <c r="P620" s="1866"/>
      <c r="Q620" s="1866"/>
      <c r="R620" s="1866"/>
      <c r="S620" s="1866"/>
      <c r="T620" s="1866"/>
      <c r="U620" s="1866"/>
      <c r="V620" s="1866"/>
      <c r="W620" s="1866"/>
      <c r="X620" s="1866"/>
    </row>
    <row r="621" spans="1:24">
      <c r="A621" s="1866"/>
      <c r="B621" s="1866"/>
      <c r="C621" s="1866"/>
      <c r="D621" s="1866"/>
      <c r="E621" s="1866"/>
      <c r="F621" s="1866"/>
      <c r="G621" s="1866"/>
      <c r="H621" s="1866"/>
      <c r="I621" s="1866"/>
      <c r="J621" s="1866"/>
      <c r="K621" s="1866"/>
      <c r="L621" s="1866"/>
      <c r="M621" s="1866"/>
      <c r="N621" s="1866"/>
      <c r="O621" s="1866"/>
      <c r="P621" s="1866"/>
      <c r="Q621" s="1866"/>
      <c r="R621" s="1866"/>
      <c r="S621" s="1866"/>
      <c r="T621" s="1866"/>
      <c r="U621" s="1866"/>
      <c r="V621" s="1866"/>
      <c r="W621" s="1866"/>
      <c r="X621" s="1866"/>
    </row>
    <row r="622" spans="1:24">
      <c r="A622" s="1866"/>
      <c r="B622" s="1866"/>
      <c r="C622" s="1866"/>
      <c r="D622" s="1866"/>
      <c r="E622" s="1866"/>
      <c r="F622" s="1866"/>
      <c r="G622" s="1866"/>
      <c r="H622" s="1866"/>
      <c r="I622" s="1866"/>
      <c r="J622" s="1866"/>
      <c r="K622" s="1866"/>
      <c r="L622" s="1866"/>
      <c r="M622" s="1866"/>
      <c r="N622" s="1866"/>
      <c r="O622" s="1866"/>
      <c r="P622" s="1866"/>
      <c r="Q622" s="1866"/>
      <c r="R622" s="1866"/>
      <c r="S622" s="1866"/>
      <c r="T622" s="1866"/>
      <c r="U622" s="1866"/>
      <c r="V622" s="1866"/>
      <c r="W622" s="1866"/>
      <c r="X622" s="1866"/>
    </row>
    <row r="623" spans="1:24">
      <c r="A623" s="1866"/>
      <c r="B623" s="1866"/>
      <c r="C623" s="1866"/>
      <c r="D623" s="1866"/>
      <c r="E623" s="1866"/>
      <c r="F623" s="1866"/>
      <c r="G623" s="1866"/>
      <c r="H623" s="1866"/>
      <c r="I623" s="1866"/>
      <c r="J623" s="1866"/>
      <c r="K623" s="1866"/>
      <c r="L623" s="1866"/>
      <c r="M623" s="1866"/>
      <c r="N623" s="1866"/>
      <c r="O623" s="1866"/>
      <c r="P623" s="1866"/>
      <c r="Q623" s="1866"/>
      <c r="R623" s="1866"/>
      <c r="S623" s="1866"/>
      <c r="T623" s="1866"/>
      <c r="U623" s="1866"/>
      <c r="V623" s="1866"/>
      <c r="W623" s="1866"/>
      <c r="X623" s="1866"/>
    </row>
    <row r="624" spans="1:24">
      <c r="A624" s="1866"/>
      <c r="B624" s="1866"/>
      <c r="C624" s="1866"/>
      <c r="D624" s="1866"/>
      <c r="E624" s="1866"/>
      <c r="F624" s="1866"/>
      <c r="G624" s="1866"/>
      <c r="H624" s="1866"/>
      <c r="I624" s="1866"/>
      <c r="J624" s="1866"/>
      <c r="K624" s="1866"/>
      <c r="L624" s="1866"/>
      <c r="M624" s="1866"/>
      <c r="N624" s="1866"/>
      <c r="O624" s="1866"/>
      <c r="P624" s="1866"/>
      <c r="Q624" s="1866"/>
      <c r="R624" s="1866"/>
      <c r="S624" s="1866"/>
      <c r="T624" s="1866"/>
      <c r="U624" s="1866"/>
      <c r="V624" s="1866"/>
      <c r="W624" s="1866"/>
      <c r="X624" s="1866"/>
    </row>
    <row r="625" spans="1:24">
      <c r="A625" s="1866"/>
      <c r="B625" s="1866"/>
      <c r="C625" s="1866"/>
      <c r="D625" s="1866"/>
      <c r="E625" s="1866"/>
      <c r="F625" s="1866"/>
      <c r="G625" s="1866"/>
      <c r="H625" s="1866"/>
      <c r="I625" s="1866"/>
      <c r="J625" s="1866"/>
      <c r="K625" s="1866"/>
      <c r="L625" s="1866"/>
      <c r="M625" s="1866"/>
      <c r="N625" s="1866"/>
      <c r="O625" s="1866"/>
      <c r="P625" s="1866"/>
      <c r="Q625" s="1866"/>
      <c r="R625" s="1866"/>
      <c r="S625" s="1866"/>
      <c r="T625" s="1866"/>
      <c r="U625" s="1866"/>
      <c r="V625" s="1866"/>
      <c r="W625" s="1866"/>
      <c r="X625" s="1866"/>
    </row>
    <row r="626" spans="1:24">
      <c r="A626" s="1866"/>
      <c r="B626" s="1866"/>
      <c r="C626" s="1866"/>
      <c r="D626" s="1866"/>
      <c r="E626" s="1866"/>
      <c r="F626" s="1866"/>
      <c r="G626" s="1866"/>
      <c r="H626" s="1866"/>
      <c r="I626" s="1866"/>
      <c r="J626" s="1866"/>
      <c r="K626" s="1866"/>
      <c r="L626" s="1866"/>
      <c r="M626" s="1866"/>
      <c r="N626" s="1866"/>
      <c r="O626" s="1866"/>
      <c r="P626" s="1866"/>
      <c r="Q626" s="1866"/>
      <c r="R626" s="1866"/>
      <c r="S626" s="1866"/>
      <c r="T626" s="1866"/>
      <c r="U626" s="1866"/>
      <c r="V626" s="1866"/>
      <c r="W626" s="1866"/>
      <c r="X626" s="1866"/>
    </row>
    <row r="627" spans="1:24">
      <c r="A627" s="1866"/>
      <c r="B627" s="1866"/>
      <c r="C627" s="1866"/>
      <c r="D627" s="1866"/>
      <c r="E627" s="1866"/>
      <c r="F627" s="1866"/>
      <c r="G627" s="1866"/>
      <c r="H627" s="1866"/>
      <c r="I627" s="1866"/>
      <c r="J627" s="1866"/>
      <c r="K627" s="1866"/>
      <c r="L627" s="1866"/>
      <c r="M627" s="1866"/>
      <c r="N627" s="1866"/>
      <c r="O627" s="1866"/>
      <c r="P627" s="1866"/>
      <c r="Q627" s="1866"/>
      <c r="R627" s="1866"/>
      <c r="S627" s="1866"/>
      <c r="T627" s="1866"/>
      <c r="U627" s="1866"/>
      <c r="V627" s="1866"/>
      <c r="W627" s="1866"/>
      <c r="X627" s="1866"/>
    </row>
    <row r="628" spans="1:24">
      <c r="A628" s="1866"/>
      <c r="B628" s="1866"/>
      <c r="C628" s="1866"/>
      <c r="D628" s="1866"/>
      <c r="E628" s="1866"/>
      <c r="F628" s="1866"/>
      <c r="G628" s="1866"/>
      <c r="H628" s="1866"/>
      <c r="I628" s="1866"/>
      <c r="J628" s="1866"/>
      <c r="K628" s="1866"/>
      <c r="L628" s="1866"/>
      <c r="M628" s="1866"/>
      <c r="N628" s="1866"/>
      <c r="O628" s="1866"/>
      <c r="P628" s="1866"/>
      <c r="Q628" s="1866"/>
      <c r="R628" s="1866"/>
      <c r="S628" s="1866"/>
      <c r="T628" s="1866"/>
      <c r="U628" s="1866"/>
      <c r="V628" s="1866"/>
      <c r="W628" s="1866"/>
      <c r="X628" s="1866"/>
    </row>
    <row r="629" spans="1:24">
      <c r="A629" s="1866"/>
      <c r="B629" s="1866"/>
      <c r="C629" s="1866"/>
      <c r="D629" s="1866"/>
      <c r="E629" s="1866"/>
      <c r="F629" s="1866"/>
      <c r="G629" s="1866"/>
      <c r="H629" s="1866"/>
      <c r="I629" s="1866"/>
      <c r="J629" s="1866"/>
      <c r="K629" s="1866"/>
      <c r="L629" s="1866"/>
      <c r="M629" s="1866"/>
      <c r="N629" s="1866"/>
      <c r="O629" s="1866"/>
      <c r="P629" s="1866"/>
      <c r="Q629" s="1866"/>
      <c r="R629" s="1866"/>
      <c r="S629" s="1866"/>
      <c r="T629" s="1866"/>
      <c r="U629" s="1866"/>
      <c r="V629" s="1866"/>
      <c r="W629" s="1866"/>
      <c r="X629" s="1866"/>
    </row>
    <row r="630" spans="1:24">
      <c r="A630" s="1866"/>
      <c r="B630" s="1866"/>
      <c r="C630" s="1866"/>
      <c r="D630" s="1866"/>
      <c r="E630" s="1866"/>
      <c r="F630" s="1866"/>
      <c r="G630" s="1866"/>
      <c r="H630" s="1866"/>
      <c r="I630" s="1866"/>
      <c r="J630" s="1866"/>
      <c r="K630" s="1866"/>
      <c r="L630" s="1866"/>
      <c r="M630" s="1866"/>
      <c r="N630" s="1866"/>
      <c r="O630" s="1866"/>
      <c r="P630" s="1866"/>
      <c r="Q630" s="1866"/>
      <c r="R630" s="1866"/>
      <c r="S630" s="1866"/>
      <c r="T630" s="1866"/>
      <c r="U630" s="1866"/>
      <c r="V630" s="1866"/>
      <c r="W630" s="1866"/>
      <c r="X630" s="1866"/>
    </row>
    <row r="631" spans="1:24">
      <c r="A631" s="1866"/>
      <c r="B631" s="1866"/>
      <c r="C631" s="1866"/>
      <c r="D631" s="1866"/>
      <c r="E631" s="1866"/>
      <c r="F631" s="1866"/>
      <c r="G631" s="1866"/>
      <c r="H631" s="1866"/>
      <c r="I631" s="1866"/>
      <c r="J631" s="1866"/>
      <c r="K631" s="1866"/>
      <c r="L631" s="1866"/>
      <c r="M631" s="1866"/>
      <c r="N631" s="1866"/>
      <c r="O631" s="1866"/>
      <c r="P631" s="1866"/>
      <c r="Q631" s="1866"/>
      <c r="R631" s="1866"/>
      <c r="S631" s="1866"/>
      <c r="T631" s="1866"/>
      <c r="U631" s="1866"/>
      <c r="V631" s="1866"/>
      <c r="W631" s="1866"/>
      <c r="X631" s="1866"/>
    </row>
    <row r="632" spans="1:24">
      <c r="A632" s="1866"/>
      <c r="B632" s="1866"/>
      <c r="C632" s="1866"/>
      <c r="D632" s="1866"/>
      <c r="E632" s="1866"/>
      <c r="F632" s="1866"/>
      <c r="G632" s="1866"/>
      <c r="H632" s="1866"/>
      <c r="I632" s="1866"/>
      <c r="J632" s="1866"/>
      <c r="K632" s="1866"/>
      <c r="L632" s="1866"/>
      <c r="M632" s="1866"/>
      <c r="N632" s="1866"/>
      <c r="O632" s="1866"/>
      <c r="P632" s="1866"/>
      <c r="Q632" s="1866"/>
      <c r="R632" s="1866"/>
      <c r="S632" s="1866"/>
      <c r="T632" s="1866"/>
      <c r="U632" s="1866"/>
      <c r="V632" s="1866"/>
      <c r="W632" s="1866"/>
      <c r="X632" s="1866"/>
    </row>
    <row r="633" spans="1:24">
      <c r="A633" s="1866"/>
      <c r="B633" s="1866"/>
      <c r="C633" s="1866"/>
      <c r="D633" s="1866"/>
      <c r="E633" s="1866"/>
      <c r="F633" s="1866"/>
      <c r="G633" s="1866"/>
      <c r="H633" s="1866"/>
      <c r="I633" s="1866"/>
      <c r="J633" s="1866"/>
      <c r="K633" s="1866"/>
      <c r="L633" s="1866"/>
      <c r="M633" s="1866"/>
      <c r="N633" s="1866"/>
      <c r="O633" s="1866"/>
      <c r="P633" s="1866"/>
      <c r="Q633" s="1866"/>
      <c r="R633" s="1866"/>
      <c r="S633" s="1866"/>
      <c r="T633" s="1866"/>
      <c r="U633" s="1866"/>
      <c r="V633" s="1866"/>
      <c r="W633" s="1866"/>
      <c r="X633" s="1866"/>
    </row>
    <row r="634" spans="1:24">
      <c r="A634" s="1866"/>
      <c r="B634" s="1866"/>
      <c r="C634" s="1866"/>
      <c r="D634" s="1866"/>
      <c r="E634" s="1866"/>
      <c r="F634" s="1866"/>
      <c r="G634" s="1866"/>
      <c r="H634" s="1866"/>
      <c r="I634" s="1866"/>
      <c r="J634" s="1866"/>
      <c r="K634" s="1866"/>
      <c r="L634" s="1866"/>
      <c r="M634" s="1866"/>
      <c r="N634" s="1866"/>
      <c r="O634" s="1866"/>
      <c r="P634" s="1866"/>
      <c r="Q634" s="1866"/>
      <c r="R634" s="1866"/>
      <c r="S634" s="1866"/>
      <c r="T634" s="1866"/>
      <c r="U634" s="1866"/>
      <c r="V634" s="1866"/>
      <c r="W634" s="1866"/>
      <c r="X634" s="1866"/>
    </row>
    <row r="635" spans="1:24">
      <c r="A635" s="1866"/>
      <c r="B635" s="1866"/>
      <c r="C635" s="1866"/>
      <c r="D635" s="1866"/>
      <c r="E635" s="1866"/>
      <c r="F635" s="1866"/>
      <c r="G635" s="1866"/>
      <c r="H635" s="1866"/>
      <c r="I635" s="1866"/>
      <c r="J635" s="1866"/>
      <c r="K635" s="1866"/>
      <c r="L635" s="1866"/>
      <c r="M635" s="1866"/>
      <c r="N635" s="1866"/>
      <c r="O635" s="1866"/>
      <c r="P635" s="1866"/>
      <c r="Q635" s="1866"/>
      <c r="R635" s="1866"/>
      <c r="S635" s="1866"/>
      <c r="T635" s="1866"/>
      <c r="U635" s="1866"/>
      <c r="V635" s="1866"/>
      <c r="W635" s="1866"/>
      <c r="X635" s="1866"/>
    </row>
    <row r="636" spans="1:24">
      <c r="A636" s="1866"/>
      <c r="B636" s="1866"/>
      <c r="C636" s="1866"/>
      <c r="D636" s="1866"/>
      <c r="E636" s="1866"/>
      <c r="F636" s="1866"/>
      <c r="G636" s="1866"/>
      <c r="H636" s="1866"/>
      <c r="I636" s="1866"/>
      <c r="J636" s="1866"/>
      <c r="K636" s="1866"/>
      <c r="L636" s="1866"/>
      <c r="M636" s="1866"/>
      <c r="N636" s="1866"/>
      <c r="O636" s="1866"/>
      <c r="P636" s="1866"/>
      <c r="Q636" s="1866"/>
      <c r="R636" s="1866"/>
      <c r="S636" s="1866"/>
      <c r="T636" s="1866"/>
      <c r="U636" s="1866"/>
      <c r="V636" s="1866"/>
      <c r="W636" s="1866"/>
      <c r="X636" s="1866"/>
    </row>
    <row r="637" spans="1:24">
      <c r="A637" s="1866"/>
      <c r="B637" s="1866"/>
      <c r="C637" s="1866"/>
      <c r="D637" s="1866"/>
      <c r="E637" s="1866"/>
      <c r="F637" s="1866"/>
      <c r="G637" s="1866"/>
      <c r="H637" s="1866"/>
      <c r="I637" s="1866"/>
      <c r="J637" s="1866"/>
      <c r="K637" s="1866"/>
      <c r="L637" s="1866"/>
      <c r="M637" s="1866"/>
      <c r="N637" s="1866"/>
      <c r="O637" s="1866"/>
      <c r="P637" s="1866"/>
      <c r="Q637" s="1866"/>
      <c r="R637" s="1866"/>
      <c r="S637" s="1866"/>
      <c r="T637" s="1866"/>
      <c r="U637" s="1866"/>
      <c r="V637" s="1866"/>
      <c r="W637" s="1866"/>
      <c r="X637" s="1866"/>
    </row>
    <row r="638" spans="1:24">
      <c r="A638" s="1866"/>
      <c r="B638" s="1866"/>
      <c r="C638" s="1866"/>
      <c r="D638" s="1866"/>
      <c r="E638" s="1866"/>
      <c r="F638" s="1866"/>
      <c r="G638" s="1866"/>
      <c r="H638" s="1866"/>
      <c r="I638" s="1866"/>
      <c r="J638" s="1866"/>
      <c r="K638" s="1866"/>
      <c r="L638" s="1866"/>
      <c r="M638" s="1866"/>
      <c r="N638" s="1866"/>
      <c r="O638" s="1866"/>
      <c r="P638" s="1866"/>
      <c r="Q638" s="1866"/>
      <c r="R638" s="1866"/>
      <c r="S638" s="1866"/>
      <c r="T638" s="1866"/>
      <c r="U638" s="1866"/>
      <c r="V638" s="1866"/>
      <c r="W638" s="1866"/>
      <c r="X638" s="1866"/>
    </row>
    <row r="639" spans="1:24">
      <c r="A639" s="1866"/>
      <c r="B639" s="1866"/>
      <c r="C639" s="1866"/>
      <c r="D639" s="1866"/>
      <c r="E639" s="1866"/>
      <c r="F639" s="1866"/>
      <c r="G639" s="1866"/>
      <c r="H639" s="1866"/>
      <c r="I639" s="1866"/>
      <c r="J639" s="1866"/>
      <c r="K639" s="1866"/>
      <c r="L639" s="1866"/>
      <c r="M639" s="1866"/>
      <c r="N639" s="1866"/>
      <c r="O639" s="1866"/>
      <c r="P639" s="1866"/>
      <c r="Q639" s="1866"/>
      <c r="R639" s="1866"/>
      <c r="S639" s="1866"/>
      <c r="T639" s="1866"/>
      <c r="U639" s="1866"/>
      <c r="V639" s="1866"/>
      <c r="W639" s="1866"/>
      <c r="X639" s="1866"/>
    </row>
    <row r="640" spans="1:24">
      <c r="A640" s="1866"/>
      <c r="B640" s="1866"/>
      <c r="C640" s="1866"/>
      <c r="D640" s="1866"/>
      <c r="E640" s="1866"/>
      <c r="F640" s="1866"/>
      <c r="G640" s="1866"/>
      <c r="H640" s="1866"/>
      <c r="I640" s="1866"/>
      <c r="J640" s="1866"/>
      <c r="K640" s="1866"/>
      <c r="L640" s="1866"/>
      <c r="M640" s="1866"/>
      <c r="N640" s="1866"/>
      <c r="O640" s="1866"/>
      <c r="P640" s="1866"/>
      <c r="Q640" s="1866"/>
      <c r="R640" s="1866"/>
      <c r="S640" s="1866"/>
      <c r="T640" s="1866"/>
      <c r="U640" s="1866"/>
      <c r="V640" s="1866"/>
      <c r="W640" s="1866"/>
      <c r="X640" s="1866"/>
    </row>
    <row r="641" spans="1:24">
      <c r="A641" s="1866"/>
      <c r="B641" s="1866"/>
      <c r="C641" s="1866"/>
      <c r="D641" s="1866"/>
      <c r="E641" s="1866"/>
      <c r="F641" s="1866"/>
      <c r="G641" s="1866"/>
      <c r="H641" s="1866"/>
      <c r="I641" s="1866"/>
      <c r="J641" s="1866"/>
      <c r="K641" s="1866"/>
      <c r="L641" s="1866"/>
      <c r="M641" s="1866"/>
      <c r="N641" s="1866"/>
      <c r="O641" s="1866"/>
      <c r="P641" s="1866"/>
      <c r="Q641" s="1866"/>
      <c r="R641" s="1866"/>
      <c r="S641" s="1866"/>
      <c r="T641" s="1866"/>
      <c r="U641" s="1866"/>
      <c r="V641" s="1866"/>
      <c r="W641" s="1866"/>
      <c r="X641" s="1866"/>
    </row>
    <row r="642" spans="1:24">
      <c r="A642" s="1866"/>
      <c r="B642" s="1866"/>
      <c r="C642" s="1866"/>
      <c r="D642" s="1866"/>
      <c r="E642" s="1866"/>
      <c r="F642" s="1866"/>
      <c r="G642" s="1866"/>
      <c r="H642" s="1866"/>
      <c r="I642" s="1866"/>
      <c r="J642" s="1866"/>
      <c r="K642" s="1866"/>
      <c r="L642" s="1866"/>
      <c r="M642" s="1866"/>
      <c r="N642" s="1866"/>
      <c r="O642" s="1866"/>
      <c r="P642" s="1866"/>
      <c r="Q642" s="1866"/>
      <c r="R642" s="1866"/>
      <c r="S642" s="1866"/>
      <c r="T642" s="1866"/>
      <c r="U642" s="1866"/>
      <c r="V642" s="1866"/>
      <c r="W642" s="1866"/>
      <c r="X642" s="1866"/>
    </row>
    <row r="643" spans="1:24">
      <c r="A643" s="1866"/>
      <c r="B643" s="1866"/>
      <c r="C643" s="1866"/>
      <c r="D643" s="1866"/>
      <c r="E643" s="1866"/>
      <c r="F643" s="1866"/>
      <c r="G643" s="1866"/>
      <c r="H643" s="1866"/>
      <c r="I643" s="1866"/>
      <c r="J643" s="1866"/>
      <c r="K643" s="1866"/>
      <c r="L643" s="1866"/>
      <c r="M643" s="1866"/>
      <c r="N643" s="1866"/>
      <c r="O643" s="1866"/>
      <c r="P643" s="1866"/>
      <c r="Q643" s="1866"/>
      <c r="R643" s="1866"/>
      <c r="S643" s="1866"/>
      <c r="T643" s="1866"/>
      <c r="U643" s="1866"/>
      <c r="V643" s="1866"/>
      <c r="W643" s="1866"/>
      <c r="X643" s="1866"/>
    </row>
    <row r="644" spans="1:24">
      <c r="A644" s="1866"/>
      <c r="B644" s="1866"/>
      <c r="C644" s="1866"/>
      <c r="D644" s="1866"/>
      <c r="E644" s="1866"/>
      <c r="F644" s="1866"/>
      <c r="G644" s="1866"/>
      <c r="H644" s="1866"/>
      <c r="I644" s="1866"/>
      <c r="J644" s="1866"/>
      <c r="K644" s="1866"/>
      <c r="L644" s="1866"/>
      <c r="M644" s="1866"/>
      <c r="N644" s="1866"/>
      <c r="O644" s="1866"/>
      <c r="P644" s="1866"/>
      <c r="Q644" s="1866"/>
      <c r="R644" s="1866"/>
      <c r="S644" s="1866"/>
      <c r="T644" s="1866"/>
      <c r="U644" s="1866"/>
      <c r="V644" s="1866"/>
      <c r="W644" s="1866"/>
      <c r="X644" s="1866"/>
    </row>
    <row r="645" spans="1:24">
      <c r="A645" s="1866"/>
      <c r="B645" s="1866"/>
      <c r="C645" s="1866"/>
      <c r="D645" s="1866"/>
      <c r="E645" s="1866"/>
      <c r="F645" s="1866"/>
      <c r="G645" s="1866"/>
      <c r="H645" s="1866"/>
      <c r="I645" s="1866"/>
      <c r="J645" s="1866"/>
      <c r="K645" s="1866"/>
      <c r="L645" s="1866"/>
      <c r="M645" s="1866"/>
      <c r="N645" s="1866"/>
      <c r="O645" s="1866"/>
      <c r="P645" s="1866"/>
      <c r="Q645" s="1866"/>
      <c r="R645" s="1866"/>
      <c r="S645" s="1866"/>
      <c r="T645" s="1866"/>
      <c r="U645" s="1866"/>
      <c r="V645" s="1866"/>
      <c r="W645" s="1866"/>
      <c r="X645" s="1866"/>
    </row>
    <row r="646" spans="1:24">
      <c r="A646" s="1866"/>
      <c r="B646" s="1866"/>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row>
    <row r="647" spans="1:24">
      <c r="A647" s="1866"/>
      <c r="B647" s="1866"/>
      <c r="C647" s="1866"/>
      <c r="D647" s="1866"/>
      <c r="E647" s="1866"/>
      <c r="F647" s="1866"/>
      <c r="G647" s="1866"/>
      <c r="H647" s="1866"/>
      <c r="I647" s="1866"/>
      <c r="J647" s="1866"/>
      <c r="K647" s="1866"/>
      <c r="L647" s="1866"/>
      <c r="M647" s="1866"/>
      <c r="N647" s="1866"/>
      <c r="O647" s="1866"/>
      <c r="P647" s="1866"/>
      <c r="Q647" s="1866"/>
      <c r="R647" s="1866"/>
      <c r="S647" s="1866"/>
      <c r="T647" s="1866"/>
      <c r="U647" s="1866"/>
      <c r="V647" s="1866"/>
      <c r="W647" s="1866"/>
      <c r="X647" s="1866"/>
    </row>
    <row r="648" spans="1:24">
      <c r="A648" s="1866"/>
      <c r="B648" s="1866"/>
      <c r="C648" s="1866"/>
      <c r="D648" s="1866"/>
      <c r="E648" s="1866"/>
      <c r="F648" s="1866"/>
      <c r="G648" s="1866"/>
      <c r="H648" s="1866"/>
      <c r="I648" s="1866"/>
      <c r="J648" s="1866"/>
      <c r="K648" s="1866"/>
      <c r="L648" s="1866"/>
      <c r="M648" s="1866"/>
      <c r="N648" s="1866"/>
      <c r="O648" s="1866"/>
      <c r="P648" s="1866"/>
      <c r="Q648" s="1866"/>
      <c r="R648" s="1866"/>
      <c r="S648" s="1866"/>
      <c r="T648" s="1866"/>
      <c r="U648" s="1866"/>
      <c r="V648" s="1866"/>
      <c r="W648" s="1866"/>
      <c r="X648" s="1866"/>
    </row>
    <row r="649" spans="1:24">
      <c r="A649" s="1866"/>
      <c r="B649" s="1866"/>
      <c r="C649" s="1866"/>
      <c r="D649" s="1866"/>
      <c r="E649" s="1866"/>
      <c r="F649" s="1866"/>
      <c r="G649" s="1866"/>
      <c r="H649" s="1866"/>
      <c r="I649" s="1866"/>
      <c r="J649" s="1866"/>
      <c r="K649" s="1866"/>
      <c r="L649" s="1866"/>
      <c r="M649" s="1866"/>
      <c r="N649" s="1866"/>
      <c r="O649" s="1866"/>
      <c r="P649" s="1866"/>
      <c r="Q649" s="1866"/>
      <c r="R649" s="1866"/>
      <c r="S649" s="1866"/>
      <c r="T649" s="1866"/>
      <c r="U649" s="1866"/>
      <c r="V649" s="1866"/>
      <c r="W649" s="1866"/>
      <c r="X649" s="1866"/>
    </row>
    <row r="650" spans="1:24">
      <c r="A650" s="1866"/>
      <c r="B650" s="1866"/>
      <c r="C650" s="1866"/>
      <c r="D650" s="1866"/>
      <c r="E650" s="1866"/>
      <c r="F650" s="1866"/>
      <c r="G650" s="1866"/>
      <c r="H650" s="1866"/>
      <c r="I650" s="1866"/>
      <c r="J650" s="1866"/>
      <c r="K650" s="1866"/>
      <c r="L650" s="1866"/>
      <c r="M650" s="1866"/>
      <c r="N650" s="1866"/>
      <c r="O650" s="1866"/>
      <c r="P650" s="1866"/>
      <c r="Q650" s="1866"/>
      <c r="R650" s="1866"/>
      <c r="S650" s="1866"/>
      <c r="T650" s="1866"/>
      <c r="U650" s="1866"/>
      <c r="V650" s="1866"/>
      <c r="W650" s="1866"/>
      <c r="X650" s="1866"/>
    </row>
    <row r="651" spans="1:24">
      <c r="A651" s="1866"/>
      <c r="B651" s="1866"/>
      <c r="C651" s="1866"/>
      <c r="D651" s="1866"/>
      <c r="E651" s="1866"/>
      <c r="F651" s="1866"/>
      <c r="G651" s="1866"/>
      <c r="H651" s="1866"/>
      <c r="I651" s="1866"/>
      <c r="J651" s="1866"/>
      <c r="K651" s="1866"/>
      <c r="L651" s="1866"/>
      <c r="M651" s="1866"/>
      <c r="N651" s="1866"/>
      <c r="O651" s="1866"/>
      <c r="P651" s="1866"/>
      <c r="Q651" s="1866"/>
      <c r="R651" s="1866"/>
      <c r="S651" s="1866"/>
      <c r="T651" s="1866"/>
      <c r="U651" s="1866"/>
      <c r="V651" s="1866"/>
      <c r="W651" s="1866"/>
      <c r="X651" s="1866"/>
    </row>
    <row r="652" spans="1:24">
      <c r="A652" s="1866"/>
      <c r="B652" s="1866"/>
      <c r="C652" s="1866"/>
      <c r="D652" s="1866"/>
      <c r="E652" s="1866"/>
      <c r="F652" s="1866"/>
      <c r="G652" s="1866"/>
      <c r="H652" s="1866"/>
      <c r="I652" s="1866"/>
      <c r="J652" s="1866"/>
      <c r="K652" s="1866"/>
      <c r="L652" s="1866"/>
      <c r="M652" s="1866"/>
      <c r="N652" s="1866"/>
      <c r="O652" s="1866"/>
      <c r="P652" s="1866"/>
      <c r="Q652" s="1866"/>
      <c r="R652" s="1866"/>
      <c r="S652" s="1866"/>
      <c r="T652" s="1866"/>
      <c r="U652" s="1866"/>
      <c r="V652" s="1866"/>
      <c r="W652" s="1866"/>
      <c r="X652" s="1866"/>
    </row>
    <row r="653" spans="1:24">
      <c r="A653" s="1866"/>
      <c r="B653" s="1866"/>
      <c r="C653" s="1866"/>
      <c r="D653" s="1866"/>
      <c r="E653" s="1866"/>
      <c r="F653" s="1866"/>
      <c r="G653" s="1866"/>
      <c r="H653" s="1866"/>
      <c r="I653" s="1866"/>
      <c r="J653" s="1866"/>
      <c r="K653" s="1866"/>
      <c r="L653" s="1866"/>
      <c r="M653" s="1866"/>
      <c r="N653" s="1866"/>
      <c r="O653" s="1866"/>
      <c r="P653" s="1866"/>
      <c r="Q653" s="1866"/>
      <c r="R653" s="1866"/>
      <c r="S653" s="1866"/>
      <c r="T653" s="1866"/>
      <c r="U653" s="1866"/>
      <c r="V653" s="1866"/>
      <c r="W653" s="1866"/>
      <c r="X653" s="1866"/>
    </row>
    <row r="654" spans="1:24">
      <c r="A654" s="1866"/>
      <c r="B654" s="1866"/>
      <c r="C654" s="1866"/>
      <c r="D654" s="1866"/>
      <c r="E654" s="1866"/>
      <c r="F654" s="1866"/>
      <c r="G654" s="1866"/>
      <c r="H654" s="1866"/>
      <c r="I654" s="1866"/>
      <c r="J654" s="1866"/>
      <c r="K654" s="1866"/>
      <c r="L654" s="1866"/>
      <c r="M654" s="1866"/>
      <c r="N654" s="1866"/>
      <c r="O654" s="1866"/>
      <c r="P654" s="1866"/>
      <c r="Q654" s="1866"/>
      <c r="R654" s="1866"/>
      <c r="S654" s="1866"/>
      <c r="T654" s="1866"/>
      <c r="U654" s="1866"/>
      <c r="V654" s="1866"/>
      <c r="W654" s="1866"/>
      <c r="X654" s="1866"/>
    </row>
    <row r="655" spans="1:24">
      <c r="A655" s="1866"/>
      <c r="B655" s="1866"/>
      <c r="C655" s="1866"/>
      <c r="D655" s="1866"/>
      <c r="E655" s="1866"/>
      <c r="F655" s="1866"/>
      <c r="G655" s="1866"/>
      <c r="H655" s="1866"/>
      <c r="I655" s="1866"/>
      <c r="J655" s="1866"/>
      <c r="K655" s="1866"/>
      <c r="L655" s="1866"/>
      <c r="M655" s="1866"/>
      <c r="N655" s="1866"/>
      <c r="O655" s="1866"/>
      <c r="P655" s="1866"/>
      <c r="Q655" s="1866"/>
      <c r="R655" s="1866"/>
      <c r="S655" s="1866"/>
      <c r="T655" s="1866"/>
      <c r="U655" s="1866"/>
      <c r="V655" s="1866"/>
      <c r="W655" s="1866"/>
      <c r="X655" s="1866"/>
    </row>
    <row r="656" spans="1:24">
      <c r="A656" s="1866"/>
      <c r="B656" s="1866"/>
      <c r="C656" s="1866"/>
      <c r="D656" s="1866"/>
      <c r="E656" s="1866"/>
      <c r="F656" s="1866"/>
      <c r="G656" s="1866"/>
      <c r="H656" s="1866"/>
      <c r="I656" s="1866"/>
      <c r="J656" s="1866"/>
      <c r="K656" s="1866"/>
      <c r="L656" s="1866"/>
      <c r="M656" s="1866"/>
      <c r="N656" s="1866"/>
      <c r="O656" s="1866"/>
      <c r="P656" s="1866"/>
      <c r="Q656" s="1866"/>
      <c r="R656" s="1866"/>
      <c r="S656" s="1866"/>
      <c r="T656" s="1866"/>
      <c r="U656" s="1866"/>
      <c r="V656" s="1866"/>
      <c r="W656" s="1866"/>
      <c r="X656" s="1866"/>
    </row>
    <row r="657" spans="1:24">
      <c r="A657" s="1866"/>
      <c r="B657" s="1866"/>
      <c r="C657" s="1866"/>
      <c r="D657" s="1866"/>
      <c r="E657" s="1866"/>
      <c r="F657" s="1866"/>
      <c r="G657" s="1866"/>
      <c r="H657" s="1866"/>
      <c r="I657" s="1866"/>
      <c r="J657" s="1866"/>
      <c r="K657" s="1866"/>
      <c r="L657" s="1866"/>
      <c r="M657" s="1866"/>
      <c r="N657" s="1866"/>
      <c r="O657" s="1866"/>
      <c r="P657" s="1866"/>
      <c r="Q657" s="1866"/>
      <c r="R657" s="1866"/>
      <c r="S657" s="1866"/>
      <c r="T657" s="1866"/>
      <c r="U657" s="1866"/>
      <c r="V657" s="1866"/>
      <c r="W657" s="1866"/>
      <c r="X657" s="1866"/>
    </row>
    <row r="658" spans="1:24">
      <c r="A658" s="1866"/>
      <c r="B658" s="1866"/>
      <c r="C658" s="1866"/>
      <c r="D658" s="1866"/>
      <c r="E658" s="1866"/>
      <c r="F658" s="1866"/>
      <c r="G658" s="1866"/>
      <c r="H658" s="1866"/>
      <c r="I658" s="1866"/>
      <c r="J658" s="1866"/>
      <c r="K658" s="1866"/>
      <c r="L658" s="1866"/>
      <c r="M658" s="1866"/>
      <c r="N658" s="1866"/>
      <c r="O658" s="1866"/>
      <c r="P658" s="1866"/>
      <c r="Q658" s="1866"/>
      <c r="R658" s="1866"/>
      <c r="S658" s="1866"/>
      <c r="T658" s="1866"/>
      <c r="U658" s="1866"/>
      <c r="V658" s="1866"/>
      <c r="W658" s="1866"/>
      <c r="X658" s="1866"/>
    </row>
    <row r="659" spans="1:24">
      <c r="A659" s="1866"/>
      <c r="B659" s="1866"/>
      <c r="C659" s="1866"/>
      <c r="D659" s="1866"/>
      <c r="E659" s="1866"/>
      <c r="F659" s="1866"/>
      <c r="G659" s="1866"/>
      <c r="H659" s="1866"/>
      <c r="I659" s="1866"/>
      <c r="J659" s="1866"/>
      <c r="K659" s="1866"/>
      <c r="L659" s="1866"/>
      <c r="M659" s="1866"/>
      <c r="N659" s="1866"/>
      <c r="O659" s="1866"/>
      <c r="P659" s="1866"/>
      <c r="Q659" s="1866"/>
      <c r="R659" s="1866"/>
      <c r="S659" s="1866"/>
      <c r="T659" s="1866"/>
      <c r="U659" s="1866"/>
      <c r="V659" s="1866"/>
      <c r="W659" s="1866"/>
      <c r="X659" s="1866"/>
    </row>
    <row r="660" spans="1:24">
      <c r="A660" s="1866"/>
      <c r="B660" s="1866"/>
      <c r="C660" s="1866"/>
      <c r="D660" s="1866"/>
      <c r="E660" s="1866"/>
      <c r="F660" s="1866"/>
      <c r="G660" s="1866"/>
      <c r="H660" s="1866"/>
      <c r="I660" s="1866"/>
      <c r="J660" s="1866"/>
      <c r="K660" s="1866"/>
      <c r="L660" s="1866"/>
      <c r="M660" s="1866"/>
      <c r="N660" s="1866"/>
      <c r="O660" s="1866"/>
      <c r="P660" s="1866"/>
      <c r="Q660" s="1866"/>
      <c r="R660" s="1866"/>
      <c r="S660" s="1866"/>
      <c r="T660" s="1866"/>
      <c r="U660" s="1866"/>
      <c r="V660" s="1866"/>
      <c r="W660" s="1866"/>
      <c r="X660" s="1866"/>
    </row>
    <row r="661" spans="1:24">
      <c r="A661" s="1866"/>
      <c r="B661" s="1866"/>
      <c r="C661" s="1866"/>
      <c r="D661" s="1866"/>
      <c r="E661" s="1866"/>
      <c r="F661" s="1866"/>
      <c r="G661" s="1866"/>
      <c r="H661" s="1866"/>
      <c r="I661" s="1866"/>
      <c r="J661" s="1866"/>
      <c r="K661" s="1866"/>
      <c r="L661" s="1866"/>
      <c r="M661" s="1866"/>
      <c r="N661" s="1866"/>
      <c r="O661" s="1866"/>
      <c r="P661" s="1866"/>
      <c r="Q661" s="1866"/>
      <c r="R661" s="1866"/>
      <c r="S661" s="1866"/>
      <c r="T661" s="1866"/>
      <c r="U661" s="1866"/>
      <c r="V661" s="1866"/>
      <c r="W661" s="1866"/>
      <c r="X661" s="1866"/>
    </row>
    <row r="662" spans="1:24">
      <c r="A662" s="1866"/>
      <c r="B662" s="1866"/>
      <c r="C662" s="1866"/>
      <c r="D662" s="1866"/>
      <c r="E662" s="1866"/>
      <c r="F662" s="1866"/>
      <c r="G662" s="1866"/>
      <c r="H662" s="1866"/>
      <c r="I662" s="1866"/>
      <c r="J662" s="1866"/>
      <c r="K662" s="1866"/>
      <c r="L662" s="1866"/>
      <c r="M662" s="1866"/>
      <c r="N662" s="1866"/>
      <c r="O662" s="1866"/>
      <c r="P662" s="1866"/>
      <c r="Q662" s="1866"/>
      <c r="R662" s="1866"/>
      <c r="S662" s="1866"/>
      <c r="T662" s="1866"/>
      <c r="U662" s="1866"/>
      <c r="V662" s="1866"/>
      <c r="W662" s="1866"/>
      <c r="X662" s="1866"/>
    </row>
    <row r="663" spans="1:24">
      <c r="A663" s="1866"/>
      <c r="B663" s="1866"/>
      <c r="C663" s="1866"/>
      <c r="D663" s="1866"/>
      <c r="E663" s="1866"/>
      <c r="F663" s="1866"/>
      <c r="G663" s="1866"/>
      <c r="H663" s="1866"/>
      <c r="I663" s="1866"/>
      <c r="J663" s="1866"/>
      <c r="K663" s="1866"/>
      <c r="L663" s="1866"/>
      <c r="M663" s="1866"/>
      <c r="N663" s="1866"/>
      <c r="O663" s="1866"/>
      <c r="P663" s="1866"/>
      <c r="Q663" s="1866"/>
      <c r="R663" s="1866"/>
      <c r="S663" s="1866"/>
      <c r="T663" s="1866"/>
      <c r="U663" s="1866"/>
      <c r="V663" s="1866"/>
      <c r="W663" s="1866"/>
      <c r="X663" s="1866"/>
    </row>
    <row r="664" spans="1:24">
      <c r="A664" s="1866"/>
      <c r="B664" s="1866"/>
      <c r="C664" s="1866"/>
      <c r="D664" s="1866"/>
      <c r="E664" s="1866"/>
      <c r="F664" s="1866"/>
      <c r="G664" s="1866"/>
      <c r="H664" s="1866"/>
      <c r="I664" s="1866"/>
      <c r="J664" s="1866"/>
      <c r="K664" s="1866"/>
      <c r="L664" s="1866"/>
      <c r="M664" s="1866"/>
      <c r="N664" s="1866"/>
      <c r="O664" s="1866"/>
      <c r="P664" s="1866"/>
      <c r="Q664" s="1866"/>
      <c r="R664" s="1866"/>
      <c r="S664" s="1866"/>
      <c r="T664" s="1866"/>
      <c r="U664" s="1866"/>
      <c r="V664" s="1866"/>
      <c r="W664" s="1866"/>
      <c r="X664" s="1866"/>
    </row>
    <row r="665" spans="1:24">
      <c r="A665" s="1866"/>
      <c r="B665" s="1866"/>
      <c r="C665" s="1866"/>
      <c r="D665" s="1866"/>
      <c r="E665" s="1866"/>
      <c r="F665" s="1866"/>
      <c r="G665" s="1866"/>
      <c r="H665" s="1866"/>
      <c r="I665" s="1866"/>
      <c r="J665" s="1866"/>
      <c r="K665" s="1866"/>
      <c r="L665" s="1866"/>
      <c r="M665" s="1866"/>
      <c r="N665" s="1866"/>
      <c r="O665" s="1866"/>
      <c r="P665" s="1866"/>
      <c r="Q665" s="1866"/>
      <c r="R665" s="1866"/>
      <c r="S665" s="1866"/>
      <c r="T665" s="1866"/>
      <c r="U665" s="1866"/>
      <c r="V665" s="1866"/>
      <c r="W665" s="1866"/>
      <c r="X665" s="1866"/>
    </row>
    <row r="666" spans="1:24">
      <c r="A666" s="1866"/>
      <c r="B666" s="1866"/>
      <c r="C666" s="1866"/>
      <c r="D666" s="1866"/>
      <c r="E666" s="1866"/>
      <c r="F666" s="1866"/>
      <c r="G666" s="1866"/>
      <c r="H666" s="1866"/>
      <c r="I666" s="1866"/>
      <c r="J666" s="1866"/>
      <c r="K666" s="1866"/>
      <c r="L666" s="1866"/>
      <c r="M666" s="1866"/>
      <c r="N666" s="1866"/>
      <c r="O666" s="1866"/>
      <c r="P666" s="1866"/>
      <c r="Q666" s="1866"/>
      <c r="R666" s="1866"/>
      <c r="S666" s="1866"/>
      <c r="T666" s="1866"/>
      <c r="U666" s="1866"/>
      <c r="V666" s="1866"/>
      <c r="W666" s="1866"/>
      <c r="X666" s="1866"/>
    </row>
    <row r="667" spans="1:24">
      <c r="A667" s="1866"/>
      <c r="B667" s="1866"/>
      <c r="C667" s="1866"/>
      <c r="D667" s="1866"/>
      <c r="E667" s="1866"/>
      <c r="F667" s="1866"/>
      <c r="G667" s="1866"/>
      <c r="H667" s="1866"/>
      <c r="I667" s="1866"/>
      <c r="J667" s="1866"/>
      <c r="K667" s="1866"/>
      <c r="L667" s="1866"/>
      <c r="M667" s="1866"/>
      <c r="N667" s="1866"/>
      <c r="O667" s="1866"/>
      <c r="P667" s="1866"/>
      <c r="Q667" s="1866"/>
      <c r="R667" s="1866"/>
      <c r="S667" s="1866"/>
      <c r="T667" s="1866"/>
      <c r="U667" s="1866"/>
      <c r="V667" s="1866"/>
      <c r="W667" s="1866"/>
      <c r="X667" s="1866"/>
    </row>
    <row r="668" spans="1:24">
      <c r="A668" s="1866"/>
      <c r="B668" s="1866"/>
      <c r="C668" s="1866"/>
      <c r="D668" s="1866"/>
      <c r="E668" s="1866"/>
      <c r="F668" s="1866"/>
      <c r="G668" s="1866"/>
      <c r="H668" s="1866"/>
      <c r="I668" s="1866"/>
      <c r="J668" s="1866"/>
      <c r="K668" s="1866"/>
      <c r="L668" s="1866"/>
      <c r="M668" s="1866"/>
      <c r="N668" s="1866"/>
      <c r="O668" s="1866"/>
      <c r="P668" s="1866"/>
      <c r="Q668" s="1866"/>
      <c r="R668" s="1866"/>
      <c r="S668" s="1866"/>
      <c r="T668" s="1866"/>
      <c r="U668" s="1866"/>
      <c r="V668" s="1866"/>
      <c r="W668" s="1866"/>
      <c r="X668" s="1866"/>
    </row>
    <row r="669" spans="1:24">
      <c r="A669" s="1866"/>
      <c r="B669" s="1866"/>
      <c r="C669" s="1866"/>
      <c r="D669" s="1866"/>
      <c r="E669" s="1866"/>
      <c r="F669" s="1866"/>
      <c r="G669" s="1866"/>
      <c r="H669" s="1866"/>
      <c r="I669" s="1866"/>
      <c r="J669" s="1866"/>
      <c r="K669" s="1866"/>
      <c r="L669" s="1866"/>
      <c r="M669" s="1866"/>
      <c r="N669" s="1866"/>
      <c r="O669" s="1866"/>
      <c r="P669" s="1866"/>
      <c r="Q669" s="1866"/>
      <c r="R669" s="1866"/>
      <c r="S669" s="1866"/>
      <c r="T669" s="1866"/>
      <c r="U669" s="1866"/>
      <c r="V669" s="1866"/>
      <c r="W669" s="1866"/>
      <c r="X669" s="1866"/>
    </row>
    <row r="670" spans="1:24">
      <c r="A670" s="1866"/>
      <c r="B670" s="1866"/>
      <c r="C670" s="1866"/>
      <c r="D670" s="1866"/>
      <c r="E670" s="1866"/>
      <c r="F670" s="1866"/>
      <c r="G670" s="1866"/>
      <c r="H670" s="1866"/>
      <c r="I670" s="1866"/>
      <c r="J670" s="1866"/>
      <c r="K670" s="1866"/>
      <c r="L670" s="1866"/>
      <c r="M670" s="1866"/>
      <c r="N670" s="1866"/>
      <c r="O670" s="1866"/>
      <c r="P670" s="1866"/>
      <c r="Q670" s="1866"/>
      <c r="R670" s="1866"/>
      <c r="S670" s="1866"/>
      <c r="T670" s="1866"/>
      <c r="U670" s="1866"/>
      <c r="V670" s="1866"/>
      <c r="W670" s="1866"/>
      <c r="X670" s="1866"/>
    </row>
    <row r="671" spans="1:24">
      <c r="A671" s="1866"/>
      <c r="B671" s="1866"/>
      <c r="C671" s="1866"/>
      <c r="D671" s="1866"/>
      <c r="E671" s="1866"/>
      <c r="F671" s="1866"/>
      <c r="G671" s="1866"/>
      <c r="H671" s="1866"/>
      <c r="I671" s="1866"/>
      <c r="J671" s="1866"/>
      <c r="K671" s="1866"/>
      <c r="L671" s="1866"/>
      <c r="M671" s="1866"/>
      <c r="N671" s="1866"/>
      <c r="O671" s="1866"/>
      <c r="P671" s="1866"/>
      <c r="Q671" s="1866"/>
      <c r="R671" s="1866"/>
      <c r="S671" s="1866"/>
      <c r="T671" s="1866"/>
      <c r="U671" s="1866"/>
      <c r="V671" s="1866"/>
      <c r="W671" s="1866"/>
      <c r="X671" s="1866"/>
    </row>
    <row r="672" spans="1:24">
      <c r="A672" s="1866"/>
      <c r="B672" s="1866"/>
      <c r="C672" s="1866"/>
      <c r="D672" s="1866"/>
      <c r="E672" s="1866"/>
      <c r="F672" s="1866"/>
      <c r="G672" s="1866"/>
      <c r="H672" s="1866"/>
      <c r="I672" s="1866"/>
      <c r="J672" s="1866"/>
      <c r="K672" s="1866"/>
      <c r="L672" s="1866"/>
      <c r="M672" s="1866"/>
      <c r="N672" s="1866"/>
      <c r="O672" s="1866"/>
      <c r="P672" s="1866"/>
      <c r="Q672" s="1866"/>
      <c r="R672" s="1866"/>
      <c r="S672" s="1866"/>
      <c r="T672" s="1866"/>
      <c r="U672" s="1866"/>
      <c r="V672" s="1866"/>
      <c r="W672" s="1866"/>
      <c r="X672" s="1866"/>
    </row>
    <row r="673" spans="1:24">
      <c r="A673" s="1866"/>
      <c r="B673" s="1866"/>
      <c r="C673" s="1866"/>
      <c r="D673" s="1866"/>
      <c r="E673" s="1866"/>
      <c r="F673" s="1866"/>
      <c r="G673" s="1866"/>
      <c r="H673" s="1866"/>
      <c r="I673" s="1866"/>
      <c r="J673" s="1866"/>
      <c r="K673" s="1866"/>
      <c r="L673" s="1866"/>
      <c r="M673" s="1866"/>
      <c r="N673" s="1866"/>
      <c r="O673" s="1866"/>
      <c r="P673" s="1866"/>
      <c r="Q673" s="1866"/>
      <c r="R673" s="1866"/>
      <c r="S673" s="1866"/>
      <c r="T673" s="1866"/>
      <c r="U673" s="1866"/>
      <c r="V673" s="1866"/>
      <c r="W673" s="1866"/>
      <c r="X673" s="1866"/>
    </row>
    <row r="674" spans="1:24">
      <c r="A674" s="1866"/>
      <c r="B674" s="1866"/>
      <c r="C674" s="1866"/>
      <c r="D674" s="1866"/>
      <c r="E674" s="1866"/>
      <c r="F674" s="1866"/>
      <c r="G674" s="1866"/>
      <c r="H674" s="1866"/>
      <c r="I674" s="1866"/>
      <c r="J674" s="1866"/>
      <c r="K674" s="1866"/>
      <c r="L674" s="1866"/>
      <c r="M674" s="1866"/>
      <c r="N674" s="1866"/>
      <c r="O674" s="1866"/>
      <c r="P674" s="1866"/>
      <c r="Q674" s="1866"/>
      <c r="R674" s="1866"/>
      <c r="S674" s="1866"/>
      <c r="T674" s="1866"/>
      <c r="U674" s="1866"/>
      <c r="V674" s="1866"/>
      <c r="W674" s="1866"/>
      <c r="X674" s="1866"/>
    </row>
    <row r="675" spans="1:24">
      <c r="A675" s="1866"/>
      <c r="B675" s="1866"/>
      <c r="C675" s="1866"/>
      <c r="D675" s="1866"/>
      <c r="E675" s="1866"/>
      <c r="F675" s="1866"/>
      <c r="G675" s="1866"/>
      <c r="H675" s="1866"/>
      <c r="I675" s="1866"/>
      <c r="J675" s="1866"/>
      <c r="K675" s="1866"/>
      <c r="L675" s="1866"/>
      <c r="M675" s="1866"/>
      <c r="N675" s="1866"/>
      <c r="O675" s="1866"/>
      <c r="P675" s="1866"/>
      <c r="Q675" s="1866"/>
      <c r="R675" s="1866"/>
      <c r="S675" s="1866"/>
      <c r="T675" s="1866"/>
      <c r="U675" s="1866"/>
      <c r="V675" s="1866"/>
      <c r="W675" s="1866"/>
      <c r="X675" s="1866"/>
    </row>
    <row r="676" spans="1:24">
      <c r="A676" s="1866"/>
      <c r="B676" s="1866"/>
      <c r="C676" s="1866"/>
      <c r="D676" s="1866"/>
      <c r="E676" s="1866"/>
      <c r="F676" s="1866"/>
      <c r="G676" s="1866"/>
      <c r="H676" s="1866"/>
      <c r="I676" s="1866"/>
      <c r="J676" s="1866"/>
      <c r="K676" s="1866"/>
      <c r="L676" s="1866"/>
      <c r="M676" s="1866"/>
      <c r="N676" s="1866"/>
      <c r="O676" s="1866"/>
      <c r="P676" s="1866"/>
      <c r="Q676" s="1866"/>
      <c r="R676" s="1866"/>
      <c r="S676" s="1866"/>
      <c r="T676" s="1866"/>
      <c r="U676" s="1866"/>
      <c r="V676" s="1866"/>
      <c r="W676" s="1866"/>
      <c r="X676" s="1866"/>
    </row>
    <row r="677" spans="1:24">
      <c r="A677" s="1866"/>
      <c r="B677" s="1866"/>
      <c r="C677" s="1866"/>
      <c r="D677" s="1866"/>
      <c r="E677" s="1866"/>
      <c r="F677" s="1866"/>
      <c r="G677" s="1866"/>
      <c r="H677" s="1866"/>
      <c r="I677" s="1866"/>
      <c r="J677" s="1866"/>
      <c r="K677" s="1866"/>
      <c r="L677" s="1866"/>
      <c r="M677" s="1866"/>
      <c r="N677" s="1866"/>
      <c r="O677" s="1866"/>
      <c r="P677" s="1866"/>
      <c r="Q677" s="1866"/>
      <c r="R677" s="1866"/>
      <c r="S677" s="1866"/>
      <c r="T677" s="1866"/>
      <c r="U677" s="1866"/>
      <c r="V677" s="1866"/>
      <c r="W677" s="1866"/>
      <c r="X677" s="1866"/>
    </row>
    <row r="678" spans="1:24">
      <c r="A678" s="1866"/>
      <c r="B678" s="1866"/>
      <c r="C678" s="1866"/>
      <c r="D678" s="1866"/>
      <c r="E678" s="1866"/>
      <c r="F678" s="1866"/>
      <c r="G678" s="1866"/>
      <c r="H678" s="1866"/>
      <c r="I678" s="1866"/>
      <c r="J678" s="1866"/>
      <c r="K678" s="1866"/>
      <c r="L678" s="1866"/>
      <c r="M678" s="1866"/>
      <c r="N678" s="1866"/>
      <c r="O678" s="1866"/>
      <c r="P678" s="1866"/>
      <c r="Q678" s="1866"/>
      <c r="R678" s="1866"/>
      <c r="S678" s="1866"/>
      <c r="T678" s="1866"/>
      <c r="U678" s="1866"/>
      <c r="V678" s="1866"/>
      <c r="W678" s="1866"/>
      <c r="X678" s="1866"/>
    </row>
    <row r="679" spans="1:24">
      <c r="A679" s="1866"/>
      <c r="B679" s="1866"/>
      <c r="C679" s="1866"/>
      <c r="D679" s="1866"/>
      <c r="E679" s="1866"/>
      <c r="F679" s="1866"/>
      <c r="G679" s="1866"/>
      <c r="H679" s="1866"/>
      <c r="I679" s="1866"/>
      <c r="J679" s="1866"/>
      <c r="K679" s="1866"/>
      <c r="L679" s="1866"/>
      <c r="M679" s="1866"/>
      <c r="N679" s="1866"/>
      <c r="O679" s="1866"/>
      <c r="P679" s="1866"/>
      <c r="Q679" s="1866"/>
      <c r="R679" s="1866"/>
      <c r="S679" s="1866"/>
      <c r="T679" s="1866"/>
      <c r="U679" s="1866"/>
      <c r="V679" s="1866"/>
      <c r="W679" s="1866"/>
      <c r="X679" s="1866"/>
    </row>
    <row r="680" spans="1:24">
      <c r="A680" s="1866"/>
      <c r="B680" s="1866"/>
      <c r="C680" s="1866"/>
      <c r="D680" s="1866"/>
      <c r="E680" s="1866"/>
      <c r="F680" s="1866"/>
      <c r="G680" s="1866"/>
      <c r="H680" s="1866"/>
      <c r="I680" s="1866"/>
      <c r="J680" s="1866"/>
      <c r="K680" s="1866"/>
      <c r="L680" s="1866"/>
      <c r="M680" s="1866"/>
      <c r="N680" s="1866"/>
      <c r="O680" s="1866"/>
      <c r="P680" s="1866"/>
      <c r="Q680" s="1866"/>
      <c r="R680" s="1866"/>
      <c r="S680" s="1866"/>
      <c r="T680" s="1866"/>
      <c r="U680" s="1866"/>
      <c r="V680" s="1866"/>
      <c r="W680" s="1866"/>
      <c r="X680" s="1866"/>
    </row>
    <row r="681" spans="1:24">
      <c r="A681" s="1866"/>
      <c r="B681" s="1866"/>
      <c r="C681" s="1866"/>
      <c r="D681" s="1866"/>
      <c r="E681" s="1866"/>
      <c r="F681" s="1866"/>
      <c r="G681" s="1866"/>
      <c r="H681" s="1866"/>
      <c r="I681" s="1866"/>
      <c r="J681" s="1866"/>
      <c r="K681" s="1866"/>
      <c r="L681" s="1866"/>
      <c r="M681" s="1866"/>
      <c r="N681" s="1866"/>
      <c r="O681" s="1866"/>
      <c r="P681" s="1866"/>
      <c r="Q681" s="1866"/>
      <c r="R681" s="1866"/>
      <c r="S681" s="1866"/>
      <c r="T681" s="1866"/>
      <c r="U681" s="1866"/>
      <c r="V681" s="1866"/>
      <c r="W681" s="1866"/>
      <c r="X681" s="1866"/>
    </row>
    <row r="682" spans="1:24">
      <c r="A682" s="1866"/>
      <c r="B682" s="1866"/>
      <c r="C682" s="1866"/>
      <c r="D682" s="1866"/>
      <c r="E682" s="1866"/>
      <c r="F682" s="1866"/>
      <c r="G682" s="1866"/>
      <c r="H682" s="1866"/>
      <c r="I682" s="1866"/>
      <c r="J682" s="1866"/>
      <c r="K682" s="1866"/>
      <c r="L682" s="1866"/>
      <c r="M682" s="1866"/>
      <c r="N682" s="1866"/>
      <c r="O682" s="1866"/>
      <c r="P682" s="1866"/>
      <c r="Q682" s="1866"/>
      <c r="R682" s="1866"/>
      <c r="S682" s="1866"/>
      <c r="T682" s="1866"/>
      <c r="U682" s="1866"/>
      <c r="V682" s="1866"/>
      <c r="W682" s="1866"/>
      <c r="X682" s="1866"/>
    </row>
    <row r="683" spans="1:24">
      <c r="A683" s="1866"/>
      <c r="B683" s="1866"/>
      <c r="C683" s="1866"/>
      <c r="D683" s="1866"/>
      <c r="E683" s="1866"/>
      <c r="F683" s="1866"/>
      <c r="G683" s="1866"/>
      <c r="H683" s="1866"/>
      <c r="I683" s="1866"/>
      <c r="J683" s="1866"/>
      <c r="K683" s="1866"/>
      <c r="L683" s="1866"/>
      <c r="M683" s="1866"/>
      <c r="N683" s="1866"/>
      <c r="O683" s="1866"/>
      <c r="P683" s="1866"/>
      <c r="Q683" s="1866"/>
      <c r="R683" s="1866"/>
      <c r="S683" s="1866"/>
      <c r="T683" s="1866"/>
      <c r="U683" s="1866"/>
      <c r="V683" s="1866"/>
      <c r="W683" s="1866"/>
      <c r="X683" s="1866"/>
    </row>
    <row r="684" spans="1:24">
      <c r="A684" s="1866"/>
      <c r="B684" s="1866"/>
      <c r="C684" s="1866"/>
      <c r="D684" s="1866"/>
      <c r="E684" s="1866"/>
      <c r="F684" s="1866"/>
      <c r="G684" s="1866"/>
      <c r="H684" s="1866"/>
      <c r="I684" s="1866"/>
      <c r="J684" s="1866"/>
      <c r="K684" s="1866"/>
      <c r="L684" s="1866"/>
      <c r="M684" s="1866"/>
      <c r="N684" s="1866"/>
      <c r="O684" s="1866"/>
      <c r="P684" s="1866"/>
      <c r="Q684" s="1866"/>
      <c r="R684" s="1866"/>
      <c r="S684" s="1866"/>
      <c r="T684" s="1866"/>
      <c r="U684" s="1866"/>
      <c r="V684" s="1866"/>
      <c r="W684" s="1866"/>
      <c r="X684" s="1866"/>
    </row>
    <row r="685" spans="1:24">
      <c r="A685" s="1866"/>
      <c r="B685" s="1866"/>
      <c r="C685" s="1866"/>
      <c r="D685" s="1866"/>
      <c r="E685" s="1866"/>
      <c r="F685" s="1866"/>
      <c r="G685" s="1866"/>
      <c r="H685" s="1866"/>
      <c r="I685" s="1866"/>
      <c r="J685" s="1866"/>
      <c r="K685" s="1866"/>
      <c r="L685" s="1866"/>
      <c r="M685" s="1866"/>
      <c r="N685" s="1866"/>
      <c r="O685" s="1866"/>
      <c r="P685" s="1866"/>
      <c r="Q685" s="1866"/>
      <c r="R685" s="1866"/>
      <c r="S685" s="1866"/>
      <c r="T685" s="1866"/>
      <c r="U685" s="1866"/>
      <c r="V685" s="1866"/>
      <c r="W685" s="1866"/>
      <c r="X685" s="1866"/>
    </row>
    <row r="686" spans="1:24">
      <c r="A686" s="1866"/>
      <c r="B686" s="1866"/>
      <c r="C686" s="1866"/>
      <c r="D686" s="1866"/>
      <c r="E686" s="1866"/>
      <c r="F686" s="1866"/>
      <c r="G686" s="1866"/>
      <c r="H686" s="1866"/>
      <c r="I686" s="1866"/>
      <c r="J686" s="1866"/>
      <c r="K686" s="1866"/>
      <c r="L686" s="1866"/>
      <c r="M686" s="1866"/>
      <c r="N686" s="1866"/>
      <c r="O686" s="1866"/>
      <c r="P686" s="1866"/>
      <c r="Q686" s="1866"/>
      <c r="R686" s="1866"/>
      <c r="S686" s="1866"/>
      <c r="T686" s="1866"/>
      <c r="U686" s="1866"/>
      <c r="V686" s="1866"/>
      <c r="W686" s="1866"/>
      <c r="X686" s="1866"/>
    </row>
    <row r="687" spans="1:24">
      <c r="A687" s="1866"/>
      <c r="B687" s="1866"/>
      <c r="C687" s="1866"/>
      <c r="D687" s="1866"/>
      <c r="E687" s="1866"/>
      <c r="F687" s="1866"/>
      <c r="G687" s="1866"/>
      <c r="H687" s="1866"/>
      <c r="I687" s="1866"/>
      <c r="J687" s="1866"/>
      <c r="K687" s="1866"/>
      <c r="L687" s="1866"/>
      <c r="M687" s="1866"/>
      <c r="N687" s="1866"/>
      <c r="O687" s="1866"/>
      <c r="P687" s="1866"/>
      <c r="Q687" s="1866"/>
      <c r="R687" s="1866"/>
      <c r="S687" s="1866"/>
      <c r="T687" s="1866"/>
      <c r="U687" s="1866"/>
      <c r="V687" s="1866"/>
      <c r="W687" s="1866"/>
      <c r="X687" s="1866"/>
    </row>
    <row r="688" spans="1:24">
      <c r="A688" s="1866"/>
      <c r="B688" s="1866"/>
      <c r="C688" s="1866"/>
      <c r="D688" s="1866"/>
      <c r="E688" s="1866"/>
      <c r="F688" s="1866"/>
      <c r="G688" s="1866"/>
      <c r="H688" s="1866"/>
      <c r="I688" s="1866"/>
      <c r="J688" s="1866"/>
      <c r="K688" s="1866"/>
      <c r="L688" s="1866"/>
      <c r="M688" s="1866"/>
      <c r="N688" s="1866"/>
      <c r="O688" s="1866"/>
      <c r="P688" s="1866"/>
      <c r="Q688" s="1866"/>
      <c r="R688" s="1866"/>
      <c r="S688" s="1866"/>
      <c r="T688" s="1866"/>
      <c r="U688" s="1866"/>
      <c r="V688" s="1866"/>
      <c r="W688" s="1866"/>
      <c r="X688" s="1866"/>
    </row>
    <row r="689" spans="1:24">
      <c r="A689" s="1866"/>
      <c r="B689" s="1866"/>
      <c r="C689" s="1866"/>
      <c r="D689" s="1866"/>
      <c r="E689" s="1866"/>
      <c r="F689" s="1866"/>
      <c r="G689" s="1866"/>
      <c r="H689" s="1866"/>
      <c r="I689" s="1866"/>
      <c r="J689" s="1866"/>
      <c r="K689" s="1866"/>
      <c r="L689" s="1866"/>
      <c r="M689" s="1866"/>
      <c r="N689" s="1866"/>
      <c r="O689" s="1866"/>
      <c r="P689" s="1866"/>
      <c r="Q689" s="1866"/>
      <c r="R689" s="1866"/>
      <c r="S689" s="1866"/>
      <c r="T689" s="1866"/>
      <c r="U689" s="1866"/>
      <c r="V689" s="1866"/>
      <c r="W689" s="1866"/>
      <c r="X689" s="1866"/>
    </row>
    <row r="690" spans="1:24">
      <c r="A690" s="1866"/>
      <c r="B690" s="1866"/>
      <c r="C690" s="1866"/>
      <c r="D690" s="1866"/>
      <c r="E690" s="1866"/>
      <c r="F690" s="1866"/>
      <c r="G690" s="1866"/>
      <c r="H690" s="1866"/>
      <c r="I690" s="1866"/>
      <c r="J690" s="1866"/>
      <c r="K690" s="1866"/>
      <c r="L690" s="1866"/>
      <c r="M690" s="1866"/>
      <c r="N690" s="1866"/>
      <c r="O690" s="1866"/>
      <c r="P690" s="1866"/>
      <c r="Q690" s="1866"/>
      <c r="R690" s="1866"/>
      <c r="S690" s="1866"/>
      <c r="T690" s="1866"/>
      <c r="U690" s="1866"/>
      <c r="V690" s="1866"/>
      <c r="W690" s="1866"/>
      <c r="X690" s="1866"/>
    </row>
    <row r="691" spans="1:24">
      <c r="A691" s="1866"/>
      <c r="B691" s="1866"/>
      <c r="C691" s="1866"/>
      <c r="D691" s="1866"/>
      <c r="E691" s="1866"/>
      <c r="F691" s="1866"/>
      <c r="G691" s="1866"/>
      <c r="H691" s="1866"/>
      <c r="I691" s="1866"/>
      <c r="J691" s="1866"/>
      <c r="K691" s="1866"/>
      <c r="L691" s="1866"/>
      <c r="M691" s="1866"/>
      <c r="N691" s="1866"/>
      <c r="O691" s="1866"/>
      <c r="P691" s="1866"/>
      <c r="Q691" s="1866"/>
      <c r="R691" s="1866"/>
      <c r="S691" s="1866"/>
      <c r="T691" s="1866"/>
      <c r="U691" s="1866"/>
      <c r="V691" s="1866"/>
      <c r="W691" s="1866"/>
      <c r="X691" s="1866"/>
    </row>
    <row r="692" spans="1:24">
      <c r="A692" s="1866"/>
      <c r="B692" s="1866"/>
      <c r="C692" s="1866"/>
      <c r="D692" s="1866"/>
      <c r="E692" s="1866"/>
      <c r="F692" s="1866"/>
      <c r="G692" s="1866"/>
      <c r="H692" s="1866"/>
      <c r="I692" s="1866"/>
      <c r="J692" s="1866"/>
      <c r="K692" s="1866"/>
      <c r="L692" s="1866"/>
      <c r="M692" s="1866"/>
      <c r="N692" s="1866"/>
      <c r="O692" s="1866"/>
      <c r="P692" s="1866"/>
      <c r="Q692" s="1866"/>
      <c r="R692" s="1866"/>
      <c r="S692" s="1866"/>
      <c r="T692" s="1866"/>
      <c r="U692" s="1866"/>
      <c r="V692" s="1866"/>
      <c r="W692" s="1866"/>
      <c r="X692" s="1866"/>
    </row>
    <row r="693" spans="1:24">
      <c r="A693" s="1866"/>
      <c r="B693" s="1866"/>
      <c r="C693" s="1866"/>
      <c r="D693" s="1866"/>
      <c r="E693" s="1866"/>
      <c r="F693" s="1866"/>
      <c r="G693" s="1866"/>
      <c r="H693" s="1866"/>
      <c r="I693" s="1866"/>
      <c r="J693" s="1866"/>
      <c r="K693" s="1866"/>
      <c r="L693" s="1866"/>
      <c r="M693" s="1866"/>
      <c r="N693" s="1866"/>
      <c r="O693" s="1866"/>
      <c r="P693" s="1866"/>
      <c r="Q693" s="1866"/>
      <c r="R693" s="1866"/>
      <c r="S693" s="1866"/>
      <c r="T693" s="1866"/>
      <c r="U693" s="1866"/>
      <c r="V693" s="1866"/>
      <c r="W693" s="1866"/>
      <c r="X693" s="1866"/>
    </row>
    <row r="694" spans="1:24">
      <c r="A694" s="1866"/>
      <c r="B694" s="1866"/>
      <c r="C694" s="1866"/>
      <c r="D694" s="1866"/>
      <c r="E694" s="1866"/>
      <c r="F694" s="1866"/>
      <c r="G694" s="1866"/>
      <c r="H694" s="1866"/>
      <c r="I694" s="1866"/>
      <c r="J694" s="1866"/>
      <c r="K694" s="1866"/>
      <c r="L694" s="1866"/>
      <c r="M694" s="1866"/>
      <c r="N694" s="1866"/>
      <c r="O694" s="1866"/>
      <c r="P694" s="1866"/>
      <c r="Q694" s="1866"/>
      <c r="R694" s="1866"/>
      <c r="S694" s="1866"/>
      <c r="T694" s="1866"/>
      <c r="U694" s="1866"/>
      <c r="V694" s="1866"/>
      <c r="W694" s="1866"/>
      <c r="X694" s="1866"/>
    </row>
    <row r="695" spans="1:24">
      <c r="A695" s="1866"/>
      <c r="B695" s="1866"/>
      <c r="C695" s="1866"/>
      <c r="D695" s="1866"/>
      <c r="E695" s="1866"/>
      <c r="F695" s="1866"/>
      <c r="G695" s="1866"/>
      <c r="H695" s="1866"/>
      <c r="I695" s="1866"/>
      <c r="J695" s="1866"/>
      <c r="K695" s="1866"/>
      <c r="L695" s="1866"/>
      <c r="M695" s="1866"/>
      <c r="N695" s="1866"/>
      <c r="O695" s="1866"/>
      <c r="P695" s="1866"/>
      <c r="Q695" s="1866"/>
      <c r="R695" s="1866"/>
      <c r="S695" s="1866"/>
      <c r="T695" s="1866"/>
      <c r="U695" s="1866"/>
      <c r="V695" s="1866"/>
      <c r="W695" s="1866"/>
      <c r="X695" s="1866"/>
    </row>
    <row r="696" spans="1:24">
      <c r="A696" s="1866"/>
      <c r="B696" s="1866"/>
      <c r="C696" s="1866"/>
      <c r="D696" s="1866"/>
      <c r="E696" s="1866"/>
      <c r="F696" s="1866"/>
      <c r="G696" s="1866"/>
      <c r="H696" s="1866"/>
      <c r="I696" s="1866"/>
      <c r="J696" s="1866"/>
      <c r="K696" s="1866"/>
      <c r="L696" s="1866"/>
      <c r="M696" s="1866"/>
      <c r="N696" s="1866"/>
      <c r="O696" s="1866"/>
      <c r="P696" s="1866"/>
      <c r="Q696" s="1866"/>
      <c r="R696" s="1866"/>
      <c r="S696" s="1866"/>
      <c r="T696" s="1866"/>
      <c r="U696" s="1866"/>
      <c r="V696" s="1866"/>
      <c r="W696" s="1866"/>
      <c r="X696" s="1866"/>
    </row>
    <row r="697" spans="1:24">
      <c r="A697" s="1866"/>
      <c r="B697" s="1866"/>
      <c r="C697" s="1866"/>
      <c r="D697" s="1866"/>
      <c r="E697" s="1866"/>
      <c r="F697" s="1866"/>
      <c r="G697" s="1866"/>
      <c r="H697" s="1866"/>
      <c r="I697" s="1866"/>
      <c r="J697" s="1866"/>
      <c r="K697" s="1866"/>
      <c r="L697" s="1866"/>
      <c r="M697" s="1866"/>
      <c r="N697" s="1866"/>
      <c r="O697" s="1866"/>
      <c r="P697" s="1866"/>
      <c r="Q697" s="1866"/>
      <c r="R697" s="1866"/>
      <c r="S697" s="1866"/>
      <c r="T697" s="1866"/>
      <c r="U697" s="1866"/>
      <c r="V697" s="1866"/>
      <c r="W697" s="1866"/>
      <c r="X697" s="1866"/>
    </row>
    <row r="698" spans="1:24">
      <c r="A698" s="1866"/>
      <c r="B698" s="1866"/>
      <c r="C698" s="1866"/>
      <c r="D698" s="1866"/>
      <c r="E698" s="1866"/>
      <c r="F698" s="1866"/>
      <c r="G698" s="1866"/>
      <c r="H698" s="1866"/>
      <c r="I698" s="1866"/>
      <c r="J698" s="1866"/>
      <c r="K698" s="1866"/>
      <c r="L698" s="1866"/>
      <c r="M698" s="1866"/>
      <c r="N698" s="1866"/>
      <c r="O698" s="1866"/>
      <c r="P698" s="1866"/>
      <c r="Q698" s="1866"/>
      <c r="R698" s="1866"/>
      <c r="S698" s="1866"/>
      <c r="T698" s="1866"/>
      <c r="U698" s="1866"/>
      <c r="V698" s="1866"/>
      <c r="W698" s="1866"/>
      <c r="X698" s="1866"/>
    </row>
    <row r="699" spans="1:24">
      <c r="A699" s="1866"/>
      <c r="B699" s="1866"/>
      <c r="C699" s="1866"/>
      <c r="D699" s="1866"/>
      <c r="E699" s="1866"/>
      <c r="F699" s="1866"/>
      <c r="G699" s="1866"/>
      <c r="H699" s="1866"/>
      <c r="I699" s="1866"/>
      <c r="J699" s="1866"/>
      <c r="K699" s="1866"/>
      <c r="L699" s="1866"/>
      <c r="M699" s="1866"/>
      <c r="N699" s="1866"/>
      <c r="O699" s="1866"/>
      <c r="P699" s="1866"/>
      <c r="Q699" s="1866"/>
      <c r="R699" s="1866"/>
      <c r="S699" s="1866"/>
      <c r="T699" s="1866"/>
      <c r="U699" s="1866"/>
      <c r="V699" s="1866"/>
      <c r="W699" s="1866"/>
      <c r="X699" s="1866"/>
    </row>
    <row r="700" spans="1:24">
      <c r="A700" s="1866"/>
      <c r="B700" s="1866"/>
      <c r="C700" s="1866"/>
      <c r="D700" s="1866"/>
      <c r="E700" s="1866"/>
      <c r="F700" s="1866"/>
      <c r="G700" s="1866"/>
      <c r="H700" s="1866"/>
      <c r="I700" s="1866"/>
      <c r="J700" s="1866"/>
      <c r="K700" s="1866"/>
      <c r="L700" s="1866"/>
      <c r="M700" s="1866"/>
      <c r="N700" s="1866"/>
      <c r="O700" s="1866"/>
      <c r="P700" s="1866"/>
      <c r="Q700" s="1866"/>
      <c r="R700" s="1866"/>
      <c r="S700" s="1866"/>
      <c r="T700" s="1866"/>
      <c r="U700" s="1866"/>
      <c r="V700" s="1866"/>
      <c r="W700" s="1866"/>
      <c r="X700" s="1866"/>
    </row>
    <row r="701" spans="1:24">
      <c r="A701" s="1866"/>
      <c r="B701" s="1866"/>
      <c r="C701" s="1866"/>
      <c r="D701" s="1866"/>
      <c r="E701" s="1866"/>
      <c r="F701" s="1866"/>
      <c r="G701" s="1866"/>
      <c r="H701" s="1866"/>
      <c r="I701" s="1866"/>
      <c r="J701" s="1866"/>
      <c r="K701" s="1866"/>
      <c r="L701" s="1866"/>
      <c r="M701" s="1866"/>
      <c r="N701" s="1866"/>
      <c r="O701" s="1866"/>
      <c r="P701" s="1866"/>
      <c r="Q701" s="1866"/>
      <c r="R701" s="1866"/>
      <c r="S701" s="1866"/>
      <c r="T701" s="1866"/>
      <c r="U701" s="1866"/>
      <c r="V701" s="1866"/>
      <c r="W701" s="1866"/>
      <c r="X701" s="1866"/>
    </row>
    <row r="702" spans="1:24">
      <c r="A702" s="1866"/>
      <c r="B702" s="1866"/>
      <c r="C702" s="1866"/>
      <c r="D702" s="1866"/>
      <c r="E702" s="1866"/>
      <c r="F702" s="1866"/>
      <c r="G702" s="1866"/>
      <c r="H702" s="1866"/>
      <c r="I702" s="1866"/>
      <c r="J702" s="1866"/>
      <c r="K702" s="1866"/>
      <c r="L702" s="1866"/>
      <c r="M702" s="1866"/>
      <c r="N702" s="1866"/>
      <c r="O702" s="1866"/>
      <c r="P702" s="1866"/>
      <c r="Q702" s="1866"/>
      <c r="R702" s="1866"/>
      <c r="S702" s="1866"/>
      <c r="T702" s="1866"/>
      <c r="U702" s="1866"/>
      <c r="V702" s="1866"/>
      <c r="W702" s="1866"/>
      <c r="X702" s="1866"/>
    </row>
    <row r="703" spans="1:24">
      <c r="A703" s="1866"/>
      <c r="B703" s="1866"/>
      <c r="C703" s="1866"/>
      <c r="D703" s="1866"/>
      <c r="E703" s="1866"/>
      <c r="F703" s="1866"/>
      <c r="G703" s="1866"/>
      <c r="H703" s="1866"/>
      <c r="I703" s="1866"/>
      <c r="J703" s="1866"/>
      <c r="K703" s="1866"/>
      <c r="L703" s="1866"/>
      <c r="M703" s="1866"/>
      <c r="N703" s="1866"/>
      <c r="O703" s="1866"/>
      <c r="P703" s="1866"/>
      <c r="Q703" s="1866"/>
      <c r="R703" s="1866"/>
      <c r="S703" s="1866"/>
      <c r="T703" s="1866"/>
      <c r="U703" s="1866"/>
      <c r="V703" s="1866"/>
      <c r="W703" s="1866"/>
      <c r="X703" s="1866"/>
    </row>
    <row r="704" spans="1:24">
      <c r="A704" s="1866"/>
      <c r="B704" s="1866"/>
      <c r="C704" s="1866"/>
      <c r="D704" s="1866"/>
      <c r="E704" s="1866"/>
      <c r="F704" s="1866"/>
      <c r="G704" s="1866"/>
      <c r="H704" s="1866"/>
      <c r="I704" s="1866"/>
      <c r="J704" s="1866"/>
      <c r="K704" s="1866"/>
      <c r="L704" s="1866"/>
      <c r="M704" s="1866"/>
      <c r="N704" s="1866"/>
      <c r="O704" s="1866"/>
      <c r="P704" s="1866"/>
      <c r="Q704" s="1866"/>
      <c r="R704" s="1866"/>
      <c r="S704" s="1866"/>
      <c r="T704" s="1866"/>
      <c r="U704" s="1866"/>
      <c r="V704" s="1866"/>
      <c r="W704" s="1866"/>
      <c r="X704" s="1866"/>
    </row>
    <row r="705" spans="1:24">
      <c r="A705" s="1866"/>
      <c r="B705" s="1866"/>
      <c r="C705" s="1866"/>
      <c r="D705" s="1866"/>
      <c r="E705" s="1866"/>
      <c r="F705" s="1866"/>
      <c r="G705" s="1866"/>
      <c r="H705" s="1866"/>
      <c r="I705" s="1866"/>
      <c r="J705" s="1866"/>
      <c r="K705" s="1866"/>
      <c r="L705" s="1866"/>
      <c r="M705" s="1866"/>
      <c r="N705" s="1866"/>
      <c r="O705" s="1866"/>
      <c r="P705" s="1866"/>
      <c r="Q705" s="1866"/>
      <c r="R705" s="1866"/>
      <c r="S705" s="1866"/>
      <c r="T705" s="1866"/>
      <c r="U705" s="1866"/>
      <c r="V705" s="1866"/>
      <c r="W705" s="1866"/>
      <c r="X705" s="1866"/>
    </row>
    <row r="706" spans="1:24">
      <c r="A706" s="1866"/>
      <c r="B706" s="1866"/>
      <c r="C706" s="1866"/>
      <c r="D706" s="1866"/>
      <c r="E706" s="1866"/>
      <c r="F706" s="1866"/>
      <c r="G706" s="1866"/>
      <c r="H706" s="1866"/>
      <c r="I706" s="1866"/>
      <c r="J706" s="1866"/>
      <c r="K706" s="1866"/>
      <c r="L706" s="1866"/>
      <c r="M706" s="1866"/>
      <c r="N706" s="1866"/>
      <c r="O706" s="1866"/>
      <c r="P706" s="1866"/>
      <c r="Q706" s="1866"/>
      <c r="R706" s="1866"/>
      <c r="S706" s="1866"/>
      <c r="T706" s="1866"/>
      <c r="U706" s="1866"/>
      <c r="V706" s="1866"/>
      <c r="W706" s="1866"/>
      <c r="X706" s="1866"/>
    </row>
    <row r="707" spans="1:24">
      <c r="A707" s="1866"/>
      <c r="B707" s="1866"/>
      <c r="C707" s="1866"/>
      <c r="D707" s="1866"/>
      <c r="E707" s="1866"/>
      <c r="F707" s="1866"/>
      <c r="G707" s="1866"/>
      <c r="H707" s="1866"/>
      <c r="I707" s="1866"/>
      <c r="J707" s="1866"/>
      <c r="K707" s="1866"/>
      <c r="L707" s="1866"/>
      <c r="M707" s="1866"/>
      <c r="N707" s="1866"/>
      <c r="O707" s="1866"/>
      <c r="P707" s="1866"/>
      <c r="Q707" s="1866"/>
      <c r="R707" s="1866"/>
      <c r="S707" s="1866"/>
      <c r="T707" s="1866"/>
      <c r="U707" s="1866"/>
      <c r="V707" s="1866"/>
      <c r="W707" s="1866"/>
      <c r="X707" s="1866"/>
    </row>
    <row r="708" spans="1:24">
      <c r="A708" s="1866"/>
      <c r="B708" s="1866"/>
      <c r="C708" s="1866"/>
      <c r="D708" s="1866"/>
      <c r="E708" s="1866"/>
      <c r="F708" s="1866"/>
      <c r="G708" s="1866"/>
      <c r="H708" s="1866"/>
      <c r="I708" s="1866"/>
      <c r="J708" s="1866"/>
      <c r="K708" s="1866"/>
      <c r="L708" s="1866"/>
      <c r="M708" s="1866"/>
      <c r="N708" s="1866"/>
      <c r="O708" s="1866"/>
      <c r="P708" s="1866"/>
      <c r="Q708" s="1866"/>
      <c r="R708" s="1866"/>
      <c r="S708" s="1866"/>
      <c r="T708" s="1866"/>
      <c r="U708" s="1866"/>
      <c r="V708" s="1866"/>
      <c r="W708" s="1866"/>
      <c r="X708" s="1866"/>
    </row>
    <row r="709" spans="1:24">
      <c r="A709" s="1866"/>
      <c r="B709" s="1866"/>
      <c r="C709" s="1866"/>
      <c r="D709" s="1866"/>
      <c r="E709" s="1866"/>
      <c r="F709" s="1866"/>
      <c r="G709" s="1866"/>
      <c r="H709" s="1866"/>
      <c r="I709" s="1866"/>
      <c r="J709" s="1866"/>
      <c r="K709" s="1866"/>
      <c r="L709" s="1866"/>
      <c r="M709" s="1866"/>
      <c r="N709" s="1866"/>
      <c r="O709" s="1866"/>
      <c r="P709" s="1866"/>
      <c r="Q709" s="1866"/>
      <c r="R709" s="1866"/>
      <c r="S709" s="1866"/>
      <c r="T709" s="1866"/>
      <c r="U709" s="1866"/>
      <c r="V709" s="1866"/>
      <c r="W709" s="1866"/>
      <c r="X709" s="1866"/>
    </row>
    <row r="710" spans="1:24">
      <c r="A710" s="1866"/>
      <c r="B710" s="1866"/>
      <c r="C710" s="1866"/>
      <c r="D710" s="1866"/>
      <c r="E710" s="1866"/>
      <c r="F710" s="1866"/>
      <c r="G710" s="1866"/>
      <c r="H710" s="1866"/>
      <c r="I710" s="1866"/>
      <c r="J710" s="1866"/>
      <c r="K710" s="1866"/>
      <c r="L710" s="1866"/>
      <c r="M710" s="1866"/>
      <c r="N710" s="1866"/>
      <c r="O710" s="1866"/>
      <c r="P710" s="1866"/>
      <c r="Q710" s="1866"/>
      <c r="R710" s="1866"/>
      <c r="S710" s="1866"/>
      <c r="T710" s="1866"/>
      <c r="U710" s="1866"/>
      <c r="V710" s="1866"/>
      <c r="W710" s="1866"/>
      <c r="X710" s="1866"/>
    </row>
    <row r="711" spans="1:24">
      <c r="A711" s="1866"/>
      <c r="B711" s="1866"/>
      <c r="C711" s="1866"/>
      <c r="D711" s="1866"/>
      <c r="E711" s="1866"/>
      <c r="F711" s="1866"/>
      <c r="G711" s="1866"/>
      <c r="H711" s="1866"/>
      <c r="I711" s="1866"/>
      <c r="J711" s="1866"/>
      <c r="K711" s="1866"/>
      <c r="L711" s="1866"/>
      <c r="M711" s="1866"/>
      <c r="N711" s="1866"/>
      <c r="O711" s="1866"/>
      <c r="P711" s="1866"/>
      <c r="Q711" s="1866"/>
      <c r="R711" s="1866"/>
      <c r="S711" s="1866"/>
      <c r="T711" s="1866"/>
      <c r="U711" s="1866"/>
      <c r="V711" s="1866"/>
      <c r="W711" s="1866"/>
      <c r="X711" s="1866"/>
    </row>
    <row r="712" spans="1:24">
      <c r="A712" s="1866"/>
      <c r="B712" s="1866"/>
      <c r="C712" s="1866"/>
      <c r="D712" s="1866"/>
      <c r="E712" s="1866"/>
      <c r="F712" s="1866"/>
      <c r="G712" s="1866"/>
      <c r="H712" s="1866"/>
      <c r="I712" s="1866"/>
      <c r="J712" s="1866"/>
      <c r="K712" s="1866"/>
      <c r="L712" s="1866"/>
      <c r="M712" s="1866"/>
      <c r="N712" s="1866"/>
      <c r="O712" s="1866"/>
      <c r="P712" s="1866"/>
      <c r="Q712" s="1866"/>
      <c r="R712" s="1866"/>
      <c r="S712" s="1866"/>
      <c r="T712" s="1866"/>
      <c r="U712" s="1866"/>
      <c r="V712" s="1866"/>
      <c r="W712" s="1866"/>
      <c r="X712" s="1866"/>
    </row>
    <row r="713" spans="1:24">
      <c r="A713" s="1866"/>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row>
    <row r="714" spans="1:24">
      <c r="A714" s="1866"/>
      <c r="B714" s="1866"/>
      <c r="C714" s="1866"/>
      <c r="D714" s="1866"/>
      <c r="E714" s="1866"/>
      <c r="F714" s="1866"/>
      <c r="G714" s="1866"/>
      <c r="H714" s="1866"/>
      <c r="I714" s="1866"/>
      <c r="J714" s="1866"/>
      <c r="K714" s="1866"/>
      <c r="L714" s="1866"/>
      <c r="M714" s="1866"/>
      <c r="N714" s="1866"/>
      <c r="O714" s="1866"/>
      <c r="P714" s="1866"/>
      <c r="Q714" s="1866"/>
      <c r="R714" s="1866"/>
      <c r="S714" s="1866"/>
      <c r="T714" s="1866"/>
      <c r="U714" s="1866"/>
      <c r="V714" s="1866"/>
      <c r="W714" s="1866"/>
      <c r="X714" s="1866"/>
    </row>
    <row r="715" spans="1:24">
      <c r="A715" s="1866"/>
      <c r="B715" s="1866"/>
      <c r="C715" s="1866"/>
      <c r="D715" s="1866"/>
      <c r="E715" s="1866"/>
      <c r="F715" s="1866"/>
      <c r="G715" s="1866"/>
      <c r="H715" s="1866"/>
      <c r="I715" s="1866"/>
      <c r="J715" s="1866"/>
      <c r="K715" s="1866"/>
      <c r="L715" s="1866"/>
      <c r="M715" s="1866"/>
      <c r="N715" s="1866"/>
      <c r="O715" s="1866"/>
      <c r="P715" s="1866"/>
      <c r="Q715" s="1866"/>
      <c r="R715" s="1866"/>
      <c r="S715" s="1866"/>
      <c r="T715" s="1866"/>
      <c r="U715" s="1866"/>
      <c r="V715" s="1866"/>
      <c r="W715" s="1866"/>
      <c r="X715" s="1866"/>
    </row>
    <row r="716" spans="1:24">
      <c r="A716" s="1866"/>
      <c r="B716" s="1866"/>
      <c r="C716" s="1866"/>
      <c r="D716" s="1866"/>
      <c r="E716" s="1866"/>
      <c r="F716" s="1866"/>
      <c r="G716" s="1866"/>
      <c r="H716" s="1866"/>
      <c r="I716" s="1866"/>
      <c r="J716" s="1866"/>
      <c r="K716" s="1866"/>
      <c r="L716" s="1866"/>
      <c r="M716" s="1866"/>
      <c r="N716" s="1866"/>
      <c r="O716" s="1866"/>
      <c r="P716" s="1866"/>
      <c r="Q716" s="1866"/>
      <c r="R716" s="1866"/>
      <c r="S716" s="1866"/>
      <c r="T716" s="1866"/>
      <c r="U716" s="1866"/>
      <c r="V716" s="1866"/>
      <c r="W716" s="1866"/>
      <c r="X716" s="1866"/>
    </row>
    <row r="717" spans="1:24">
      <c r="A717" s="1866"/>
      <c r="B717" s="1866"/>
      <c r="C717" s="1866"/>
      <c r="D717" s="1866"/>
      <c r="E717" s="1866"/>
      <c r="F717" s="1866"/>
      <c r="G717" s="1866"/>
      <c r="H717" s="1866"/>
      <c r="I717" s="1866"/>
      <c r="J717" s="1866"/>
      <c r="K717" s="1866"/>
      <c r="L717" s="1866"/>
      <c r="M717" s="1866"/>
      <c r="N717" s="1866"/>
      <c r="O717" s="1866"/>
      <c r="P717" s="1866"/>
      <c r="Q717" s="1866"/>
      <c r="R717" s="1866"/>
      <c r="S717" s="1866"/>
      <c r="T717" s="1866"/>
      <c r="U717" s="1866"/>
      <c r="V717" s="1866"/>
      <c r="W717" s="1866"/>
      <c r="X717" s="1866"/>
    </row>
    <row r="718" spans="1:24">
      <c r="A718" s="1866"/>
      <c r="B718" s="1866"/>
      <c r="C718" s="1866"/>
      <c r="D718" s="1866"/>
      <c r="E718" s="1866"/>
      <c r="F718" s="1866"/>
      <c r="G718" s="1866"/>
      <c r="H718" s="1866"/>
      <c r="I718" s="1866"/>
      <c r="J718" s="1866"/>
      <c r="K718" s="1866"/>
      <c r="L718" s="1866"/>
      <c r="M718" s="1866"/>
      <c r="N718" s="1866"/>
      <c r="O718" s="1866"/>
      <c r="P718" s="1866"/>
      <c r="Q718" s="1866"/>
      <c r="R718" s="1866"/>
      <c r="S718" s="1866"/>
      <c r="T718" s="1866"/>
      <c r="U718" s="1866"/>
      <c r="V718" s="1866"/>
      <c r="W718" s="1866"/>
      <c r="X718" s="1866"/>
    </row>
    <row r="719" spans="1:24">
      <c r="A719" s="1866"/>
      <c r="B719" s="1866"/>
      <c r="C719" s="1866"/>
      <c r="D719" s="1866"/>
      <c r="E719" s="1866"/>
      <c r="F719" s="1866"/>
      <c r="G719" s="1866"/>
      <c r="H719" s="1866"/>
      <c r="I719" s="1866"/>
      <c r="J719" s="1866"/>
      <c r="K719" s="1866"/>
      <c r="L719" s="1866"/>
      <c r="M719" s="1866"/>
      <c r="N719" s="1866"/>
      <c r="O719" s="1866"/>
      <c r="P719" s="1866"/>
      <c r="Q719" s="1866"/>
      <c r="R719" s="1866"/>
      <c r="S719" s="1866"/>
      <c r="T719" s="1866"/>
      <c r="U719" s="1866"/>
      <c r="V719" s="1866"/>
      <c r="W719" s="1866"/>
      <c r="X719" s="1866"/>
    </row>
    <row r="720" spans="1:24">
      <c r="A720" s="1866"/>
      <c r="B720" s="1866"/>
      <c r="C720" s="1866"/>
      <c r="D720" s="1866"/>
      <c r="E720" s="1866"/>
      <c r="F720" s="1866"/>
      <c r="G720" s="1866"/>
      <c r="H720" s="1866"/>
      <c r="I720" s="1866"/>
      <c r="J720" s="1866"/>
      <c r="K720" s="1866"/>
      <c r="L720" s="1866"/>
      <c r="M720" s="1866"/>
      <c r="N720" s="1866"/>
      <c r="O720" s="1866"/>
      <c r="P720" s="1866"/>
      <c r="Q720" s="1866"/>
      <c r="R720" s="1866"/>
      <c r="S720" s="1866"/>
      <c r="T720" s="1866"/>
      <c r="U720" s="1866"/>
      <c r="V720" s="1866"/>
      <c r="W720" s="1866"/>
      <c r="X720" s="1866"/>
    </row>
    <row r="721" spans="1:24">
      <c r="A721" s="1866"/>
      <c r="B721" s="1866"/>
      <c r="C721" s="1866"/>
      <c r="D721" s="1866"/>
      <c r="E721" s="1866"/>
      <c r="F721" s="1866"/>
      <c r="G721" s="1866"/>
      <c r="H721" s="1866"/>
      <c r="I721" s="1866"/>
      <c r="J721" s="1866"/>
      <c r="K721" s="1866"/>
      <c r="L721" s="1866"/>
      <c r="M721" s="1866"/>
      <c r="N721" s="1866"/>
      <c r="O721" s="1866"/>
      <c r="P721" s="1866"/>
      <c r="Q721" s="1866"/>
      <c r="R721" s="1866"/>
      <c r="S721" s="1866"/>
      <c r="T721" s="1866"/>
      <c r="U721" s="1866"/>
      <c r="V721" s="1866"/>
      <c r="W721" s="1866"/>
      <c r="X721" s="1866"/>
    </row>
    <row r="722" spans="1:24">
      <c r="A722" s="1866"/>
      <c r="B722" s="1866"/>
      <c r="C722" s="1866"/>
      <c r="D722" s="1866"/>
      <c r="E722" s="1866"/>
      <c r="F722" s="1866"/>
      <c r="G722" s="1866"/>
      <c r="H722" s="1866"/>
      <c r="I722" s="1866"/>
      <c r="J722" s="1866"/>
      <c r="K722" s="1866"/>
      <c r="L722" s="1866"/>
      <c r="M722" s="1866"/>
      <c r="N722" s="1866"/>
      <c r="O722" s="1866"/>
      <c r="P722" s="1866"/>
      <c r="Q722" s="1866"/>
      <c r="R722" s="1866"/>
      <c r="S722" s="1866"/>
      <c r="T722" s="1866"/>
      <c r="U722" s="1866"/>
      <c r="V722" s="1866"/>
      <c r="W722" s="1866"/>
      <c r="X722" s="1866"/>
    </row>
    <row r="723" spans="1:24">
      <c r="A723" s="1866"/>
      <c r="B723" s="1866"/>
      <c r="C723" s="1866"/>
      <c r="D723" s="1866"/>
      <c r="E723" s="1866"/>
      <c r="F723" s="1866"/>
      <c r="G723" s="1866"/>
      <c r="H723" s="1866"/>
      <c r="I723" s="1866"/>
      <c r="J723" s="1866"/>
      <c r="K723" s="1866"/>
      <c r="L723" s="1866"/>
      <c r="M723" s="1866"/>
      <c r="N723" s="1866"/>
      <c r="O723" s="1866"/>
      <c r="P723" s="1866"/>
      <c r="Q723" s="1866"/>
      <c r="R723" s="1866"/>
      <c r="S723" s="1866"/>
      <c r="T723" s="1866"/>
      <c r="U723" s="1866"/>
      <c r="V723" s="1866"/>
      <c r="W723" s="1866"/>
      <c r="X723" s="1866"/>
    </row>
    <row r="724" spans="1:24">
      <c r="A724" s="1866"/>
      <c r="B724" s="1866"/>
      <c r="C724" s="1866"/>
      <c r="D724" s="1866"/>
      <c r="E724" s="1866"/>
      <c r="F724" s="1866"/>
      <c r="G724" s="1866"/>
      <c r="H724" s="1866"/>
      <c r="I724" s="1866"/>
      <c r="J724" s="1866"/>
      <c r="K724" s="1866"/>
      <c r="L724" s="1866"/>
      <c r="M724" s="1866"/>
      <c r="N724" s="1866"/>
      <c r="O724" s="1866"/>
      <c r="P724" s="1866"/>
      <c r="Q724" s="1866"/>
      <c r="R724" s="1866"/>
      <c r="S724" s="1866"/>
      <c r="T724" s="1866"/>
      <c r="U724" s="1866"/>
      <c r="V724" s="1866"/>
      <c r="W724" s="1866"/>
      <c r="X724" s="1866"/>
    </row>
    <row r="725" spans="1:24">
      <c r="A725" s="1866"/>
      <c r="B725" s="1866"/>
      <c r="C725" s="1866"/>
      <c r="D725" s="1866"/>
      <c r="E725" s="1866"/>
      <c r="F725" s="1866"/>
      <c r="G725" s="1866"/>
      <c r="H725" s="1866"/>
      <c r="I725" s="1866"/>
      <c r="J725" s="1866"/>
      <c r="K725" s="1866"/>
      <c r="L725" s="1866"/>
      <c r="M725" s="1866"/>
      <c r="N725" s="1866"/>
      <c r="O725" s="1866"/>
      <c r="P725" s="1866"/>
      <c r="Q725" s="1866"/>
      <c r="R725" s="1866"/>
      <c r="S725" s="1866"/>
      <c r="T725" s="1866"/>
      <c r="U725" s="1866"/>
      <c r="V725" s="1866"/>
      <c r="W725" s="1866"/>
      <c r="X725" s="1866"/>
    </row>
    <row r="726" spans="1:24">
      <c r="A726" s="1866"/>
      <c r="B726" s="1866"/>
      <c r="C726" s="1866"/>
      <c r="D726" s="1866"/>
      <c r="E726" s="1866"/>
      <c r="F726" s="1866"/>
      <c r="G726" s="1866"/>
      <c r="H726" s="1866"/>
      <c r="I726" s="1866"/>
      <c r="J726" s="1866"/>
      <c r="K726" s="1866"/>
      <c r="L726" s="1866"/>
      <c r="M726" s="1866"/>
      <c r="N726" s="1866"/>
      <c r="O726" s="1866"/>
      <c r="P726" s="1866"/>
      <c r="Q726" s="1866"/>
      <c r="R726" s="1866"/>
      <c r="S726" s="1866"/>
      <c r="T726" s="1866"/>
      <c r="U726" s="1866"/>
      <c r="V726" s="1866"/>
      <c r="W726" s="1866"/>
      <c r="X726" s="1866"/>
    </row>
    <row r="727" spans="1:24">
      <c r="A727" s="1866"/>
      <c r="B727" s="1866"/>
      <c r="C727" s="1866"/>
      <c r="D727" s="1866"/>
      <c r="E727" s="1866"/>
      <c r="F727" s="1866"/>
      <c r="G727" s="1866"/>
      <c r="H727" s="1866"/>
      <c r="I727" s="1866"/>
      <c r="J727" s="1866"/>
      <c r="K727" s="1866"/>
      <c r="L727" s="1866"/>
      <c r="M727" s="1866"/>
      <c r="N727" s="1866"/>
      <c r="O727" s="1866"/>
      <c r="P727" s="1866"/>
      <c r="Q727" s="1866"/>
      <c r="R727" s="1866"/>
      <c r="S727" s="1866"/>
      <c r="T727" s="1866"/>
      <c r="U727" s="1866"/>
      <c r="V727" s="1866"/>
      <c r="W727" s="1866"/>
      <c r="X727" s="1866"/>
    </row>
    <row r="728" spans="1:24">
      <c r="A728" s="1866"/>
      <c r="B728" s="1866"/>
      <c r="C728" s="1866"/>
      <c r="D728" s="1866"/>
      <c r="E728" s="1866"/>
      <c r="F728" s="1866"/>
      <c r="G728" s="1866"/>
      <c r="H728" s="1866"/>
      <c r="I728" s="1866"/>
      <c r="J728" s="1866"/>
      <c r="K728" s="1866"/>
      <c r="L728" s="1866"/>
      <c r="M728" s="1866"/>
      <c r="N728" s="1866"/>
      <c r="O728" s="1866"/>
      <c r="P728" s="1866"/>
      <c r="Q728" s="1866"/>
      <c r="R728" s="1866"/>
      <c r="S728" s="1866"/>
      <c r="T728" s="1866"/>
      <c r="U728" s="1866"/>
      <c r="V728" s="1866"/>
      <c r="W728" s="1866"/>
      <c r="X728" s="1866"/>
    </row>
    <row r="729" spans="1:24">
      <c r="A729" s="1866"/>
      <c r="B729" s="1866"/>
      <c r="C729" s="1866"/>
      <c r="D729" s="1866"/>
      <c r="E729" s="1866"/>
      <c r="F729" s="1866"/>
      <c r="G729" s="1866"/>
      <c r="H729" s="1866"/>
      <c r="I729" s="1866"/>
      <c r="J729" s="1866"/>
      <c r="K729" s="1866"/>
      <c r="L729" s="1866"/>
      <c r="M729" s="1866"/>
      <c r="N729" s="1866"/>
      <c r="O729" s="1866"/>
      <c r="P729" s="1866"/>
      <c r="Q729" s="1866"/>
      <c r="R729" s="1866"/>
      <c r="S729" s="1866"/>
      <c r="T729" s="1866"/>
      <c r="U729" s="1866"/>
      <c r="V729" s="1866"/>
      <c r="W729" s="1866"/>
      <c r="X729" s="1866"/>
    </row>
    <row r="730" spans="1:24">
      <c r="A730" s="1866"/>
      <c r="B730" s="1866"/>
      <c r="C730" s="1866"/>
      <c r="D730" s="1866"/>
      <c r="E730" s="1866"/>
      <c r="F730" s="1866"/>
      <c r="G730" s="1866"/>
      <c r="H730" s="1866"/>
      <c r="I730" s="1866"/>
      <c r="J730" s="1866"/>
      <c r="K730" s="1866"/>
      <c r="L730" s="1866"/>
      <c r="M730" s="1866"/>
      <c r="N730" s="1866"/>
      <c r="O730" s="1866"/>
      <c r="P730" s="1866"/>
      <c r="Q730" s="1866"/>
      <c r="R730" s="1866"/>
      <c r="S730" s="1866"/>
      <c r="T730" s="1866"/>
      <c r="U730" s="1866"/>
      <c r="V730" s="1866"/>
      <c r="W730" s="1866"/>
      <c r="X730" s="1866"/>
    </row>
    <row r="731" spans="1:24">
      <c r="A731" s="1866"/>
      <c r="B731" s="1866"/>
      <c r="C731" s="1866"/>
      <c r="D731" s="1866"/>
      <c r="E731" s="1866"/>
      <c r="F731" s="1866"/>
      <c r="G731" s="1866"/>
      <c r="H731" s="1866"/>
      <c r="I731" s="1866"/>
      <c r="J731" s="1866"/>
      <c r="K731" s="1866"/>
      <c r="L731" s="1866"/>
      <c r="M731" s="1866"/>
      <c r="N731" s="1866"/>
      <c r="O731" s="1866"/>
      <c r="P731" s="1866"/>
      <c r="Q731" s="1866"/>
      <c r="R731" s="1866"/>
      <c r="S731" s="1866"/>
      <c r="T731" s="1866"/>
      <c r="U731" s="1866"/>
      <c r="V731" s="1866"/>
      <c r="W731" s="1866"/>
      <c r="X731" s="1866"/>
    </row>
    <row r="732" spans="1:24">
      <c r="A732" s="1866"/>
      <c r="B732" s="1866"/>
      <c r="C732" s="1866"/>
      <c r="D732" s="1866"/>
      <c r="E732" s="1866"/>
      <c r="F732" s="1866"/>
      <c r="G732" s="1866"/>
      <c r="H732" s="1866"/>
      <c r="I732" s="1866"/>
      <c r="J732" s="1866"/>
      <c r="K732" s="1866"/>
      <c r="L732" s="1866"/>
      <c r="M732" s="1866"/>
      <c r="N732" s="1866"/>
      <c r="O732" s="1866"/>
      <c r="P732" s="1866"/>
      <c r="Q732" s="1866"/>
      <c r="R732" s="1866"/>
      <c r="S732" s="1866"/>
      <c r="T732" s="1866"/>
      <c r="U732" s="1866"/>
      <c r="V732" s="1866"/>
      <c r="W732" s="1866"/>
      <c r="X732" s="1866"/>
    </row>
    <row r="733" spans="1:24">
      <c r="A733" s="1866"/>
      <c r="B733" s="1866"/>
      <c r="C733" s="1866"/>
      <c r="D733" s="1866"/>
      <c r="E733" s="1866"/>
      <c r="F733" s="1866"/>
      <c r="G733" s="1866"/>
      <c r="H733" s="1866"/>
      <c r="I733" s="1866"/>
      <c r="J733" s="1866"/>
      <c r="K733" s="1866"/>
      <c r="L733" s="1866"/>
      <c r="M733" s="1866"/>
      <c r="N733" s="1866"/>
      <c r="O733" s="1866"/>
      <c r="P733" s="1866"/>
      <c r="Q733" s="1866"/>
      <c r="R733" s="1866"/>
      <c r="S733" s="1866"/>
      <c r="T733" s="1866"/>
      <c r="U733" s="1866"/>
      <c r="V733" s="1866"/>
      <c r="W733" s="1866"/>
      <c r="X733" s="1866"/>
    </row>
    <row r="734" spans="1:24">
      <c r="A734" s="1866"/>
      <c r="B734" s="1866"/>
      <c r="C734" s="1866"/>
      <c r="D734" s="1866"/>
      <c r="E734" s="1866"/>
      <c r="F734" s="1866"/>
      <c r="G734" s="1866"/>
      <c r="H734" s="1866"/>
      <c r="I734" s="1866"/>
      <c r="J734" s="1866"/>
      <c r="K734" s="1866"/>
      <c r="L734" s="1866"/>
      <c r="M734" s="1866"/>
      <c r="N734" s="1866"/>
      <c r="O734" s="1866"/>
      <c r="P734" s="1866"/>
      <c r="Q734" s="1866"/>
      <c r="R734" s="1866"/>
      <c r="S734" s="1866"/>
      <c r="T734" s="1866"/>
      <c r="U734" s="1866"/>
      <c r="V734" s="1866"/>
      <c r="W734" s="1866"/>
      <c r="X734" s="1866"/>
    </row>
    <row r="735" spans="1:24">
      <c r="A735" s="1866"/>
      <c r="B735" s="1866"/>
      <c r="C735" s="1866"/>
      <c r="D735" s="1866"/>
      <c r="E735" s="1866"/>
      <c r="F735" s="1866"/>
      <c r="G735" s="1866"/>
      <c r="H735" s="1866"/>
      <c r="I735" s="1866"/>
      <c r="J735" s="1866"/>
      <c r="K735" s="1866"/>
      <c r="L735" s="1866"/>
      <c r="M735" s="1866"/>
      <c r="N735" s="1866"/>
      <c r="O735" s="1866"/>
      <c r="P735" s="1866"/>
      <c r="Q735" s="1866"/>
      <c r="R735" s="1866"/>
      <c r="S735" s="1866"/>
      <c r="T735" s="1866"/>
      <c r="U735" s="1866"/>
      <c r="V735" s="1866"/>
      <c r="W735" s="1866"/>
      <c r="X735" s="1866"/>
    </row>
    <row r="736" spans="1:24">
      <c r="A736" s="1866"/>
      <c r="B736" s="1866"/>
      <c r="C736" s="1866"/>
      <c r="D736" s="1866"/>
      <c r="E736" s="1866"/>
      <c r="F736" s="1866"/>
      <c r="G736" s="1866"/>
      <c r="H736" s="1866"/>
      <c r="I736" s="1866"/>
      <c r="J736" s="1866"/>
      <c r="K736" s="1866"/>
      <c r="L736" s="1866"/>
      <c r="M736" s="1866"/>
      <c r="N736" s="1866"/>
      <c r="O736" s="1866"/>
      <c r="P736" s="1866"/>
      <c r="Q736" s="1866"/>
      <c r="R736" s="1866"/>
      <c r="S736" s="1866"/>
      <c r="T736" s="1866"/>
      <c r="U736" s="1866"/>
      <c r="V736" s="1866"/>
      <c r="W736" s="1866"/>
      <c r="X736" s="1866"/>
    </row>
    <row r="737" spans="1:24">
      <c r="A737" s="1866"/>
      <c r="B737" s="1866"/>
      <c r="C737" s="1866"/>
      <c r="D737" s="1866"/>
      <c r="E737" s="1866"/>
      <c r="F737" s="1866"/>
      <c r="G737" s="1866"/>
      <c r="H737" s="1866"/>
      <c r="I737" s="1866"/>
      <c r="J737" s="1866"/>
      <c r="K737" s="1866"/>
      <c r="L737" s="1866"/>
      <c r="M737" s="1866"/>
      <c r="N737" s="1866"/>
      <c r="O737" s="1866"/>
      <c r="P737" s="1866"/>
      <c r="Q737" s="1866"/>
      <c r="R737" s="1866"/>
      <c r="S737" s="1866"/>
      <c r="T737" s="1866"/>
      <c r="U737" s="1866"/>
      <c r="V737" s="1866"/>
      <c r="W737" s="1866"/>
      <c r="X737" s="1866"/>
    </row>
    <row r="738" spans="1:24">
      <c r="A738" s="1866"/>
      <c r="B738" s="1866"/>
      <c r="C738" s="1866"/>
      <c r="D738" s="1866"/>
      <c r="E738" s="1866"/>
      <c r="F738" s="1866"/>
      <c r="G738" s="1866"/>
      <c r="H738" s="1866"/>
      <c r="I738" s="1866"/>
      <c r="J738" s="1866"/>
      <c r="K738" s="1866"/>
      <c r="L738" s="1866"/>
      <c r="M738" s="1866"/>
      <c r="N738" s="1866"/>
      <c r="O738" s="1866"/>
      <c r="P738" s="1866"/>
      <c r="Q738" s="1866"/>
      <c r="R738" s="1866"/>
      <c r="S738" s="1866"/>
      <c r="T738" s="1866"/>
      <c r="U738" s="1866"/>
      <c r="V738" s="1866"/>
      <c r="W738" s="1866"/>
      <c r="X738" s="1866"/>
    </row>
    <row r="739" spans="1:24">
      <c r="A739" s="1866"/>
      <c r="B739" s="1866"/>
      <c r="C739" s="1866"/>
      <c r="D739" s="1866"/>
      <c r="E739" s="1866"/>
      <c r="F739" s="1866"/>
      <c r="G739" s="1866"/>
      <c r="H739" s="1866"/>
      <c r="I739" s="1866"/>
      <c r="J739" s="1866"/>
      <c r="K739" s="1866"/>
      <c r="L739" s="1866"/>
      <c r="M739" s="1866"/>
      <c r="N739" s="1866"/>
      <c r="O739" s="1866"/>
      <c r="P739" s="1866"/>
      <c r="Q739" s="1866"/>
      <c r="R739" s="1866"/>
      <c r="S739" s="1866"/>
      <c r="T739" s="1866"/>
      <c r="U739" s="1866"/>
      <c r="V739" s="1866"/>
      <c r="W739" s="1866"/>
      <c r="X739" s="1866"/>
    </row>
    <row r="740" spans="1:24">
      <c r="A740" s="1866"/>
      <c r="B740" s="1866"/>
      <c r="C740" s="1866"/>
      <c r="D740" s="1866"/>
      <c r="E740" s="1866"/>
      <c r="F740" s="1866"/>
      <c r="G740" s="1866"/>
      <c r="H740" s="1866"/>
      <c r="I740" s="1866"/>
      <c r="J740" s="1866"/>
      <c r="K740" s="1866"/>
      <c r="L740" s="1866"/>
      <c r="M740" s="1866"/>
      <c r="N740" s="1866"/>
      <c r="O740" s="1866"/>
      <c r="P740" s="1866"/>
      <c r="Q740" s="1866"/>
      <c r="R740" s="1866"/>
      <c r="S740" s="1866"/>
      <c r="T740" s="1866"/>
      <c r="U740" s="1866"/>
      <c r="V740" s="1866"/>
      <c r="W740" s="1866"/>
      <c r="X740" s="1866"/>
    </row>
    <row r="741" spans="1:24">
      <c r="A741" s="1866"/>
      <c r="B741" s="1866"/>
      <c r="C741" s="1866"/>
      <c r="D741" s="1866"/>
      <c r="E741" s="1866"/>
      <c r="F741" s="1866"/>
      <c r="G741" s="1866"/>
      <c r="H741" s="1866"/>
      <c r="I741" s="1866"/>
      <c r="J741" s="1866"/>
      <c r="K741" s="1866"/>
      <c r="L741" s="1866"/>
      <c r="M741" s="1866"/>
      <c r="N741" s="1866"/>
      <c r="O741" s="1866"/>
      <c r="P741" s="1866"/>
      <c r="Q741" s="1866"/>
      <c r="R741" s="1866"/>
      <c r="S741" s="1866"/>
      <c r="T741" s="1866"/>
      <c r="U741" s="1866"/>
      <c r="V741" s="1866"/>
      <c r="W741" s="1866"/>
      <c r="X741" s="1866"/>
    </row>
    <row r="742" spans="1:24">
      <c r="A742" s="1866"/>
      <c r="B742" s="1866"/>
      <c r="C742" s="1866"/>
      <c r="D742" s="1866"/>
      <c r="E742" s="1866"/>
      <c r="F742" s="1866"/>
      <c r="G742" s="1866"/>
      <c r="H742" s="1866"/>
      <c r="I742" s="1866"/>
      <c r="J742" s="1866"/>
      <c r="K742" s="1866"/>
      <c r="L742" s="1866"/>
      <c r="M742" s="1866"/>
      <c r="N742" s="1866"/>
      <c r="O742" s="1866"/>
      <c r="P742" s="1866"/>
      <c r="Q742" s="1866"/>
      <c r="R742" s="1866"/>
      <c r="S742" s="1866"/>
      <c r="T742" s="1866"/>
      <c r="U742" s="1866"/>
      <c r="V742" s="1866"/>
      <c r="W742" s="1866"/>
      <c r="X742" s="1866"/>
    </row>
    <row r="743" spans="1:24">
      <c r="A743" s="1866"/>
      <c r="B743" s="1866"/>
      <c r="C743" s="1866"/>
      <c r="D743" s="1866"/>
      <c r="E743" s="1866"/>
      <c r="F743" s="1866"/>
      <c r="G743" s="1866"/>
      <c r="H743" s="1866"/>
      <c r="I743" s="1866"/>
      <c r="J743" s="1866"/>
      <c r="K743" s="1866"/>
      <c r="L743" s="1866"/>
      <c r="M743" s="1866"/>
      <c r="N743" s="1866"/>
      <c r="O743" s="1866"/>
      <c r="P743" s="1866"/>
      <c r="Q743" s="1866"/>
      <c r="R743" s="1866"/>
      <c r="S743" s="1866"/>
      <c r="T743" s="1866"/>
      <c r="U743" s="1866"/>
      <c r="V743" s="1866"/>
      <c r="W743" s="1866"/>
      <c r="X743" s="1866"/>
    </row>
    <row r="744" spans="1:24">
      <c r="A744" s="1866"/>
      <c r="B744" s="1866"/>
      <c r="C744" s="1866"/>
      <c r="D744" s="1866"/>
      <c r="E744" s="1866"/>
      <c r="F744" s="1866"/>
      <c r="G744" s="1866"/>
      <c r="H744" s="1866"/>
      <c r="I744" s="1866"/>
      <c r="J744" s="1866"/>
      <c r="K744" s="1866"/>
      <c r="L744" s="1866"/>
      <c r="M744" s="1866"/>
      <c r="N744" s="1866"/>
      <c r="O744" s="1866"/>
      <c r="P744" s="1866"/>
      <c r="Q744" s="1866"/>
      <c r="R744" s="1866"/>
      <c r="S744" s="1866"/>
      <c r="T744" s="1866"/>
      <c r="U744" s="1866"/>
      <c r="V744" s="1866"/>
      <c r="W744" s="1866"/>
      <c r="X744" s="1866"/>
    </row>
    <row r="745" spans="1:24">
      <c r="A745" s="1866"/>
      <c r="B745" s="1866"/>
      <c r="C745" s="1866"/>
      <c r="D745" s="1866"/>
      <c r="E745" s="1866"/>
      <c r="F745" s="1866"/>
      <c r="G745" s="1866"/>
      <c r="H745" s="1866"/>
      <c r="I745" s="1866"/>
      <c r="J745" s="1866"/>
      <c r="K745" s="1866"/>
      <c r="L745" s="1866"/>
      <c r="M745" s="1866"/>
      <c r="N745" s="1866"/>
      <c r="O745" s="1866"/>
      <c r="P745" s="1866"/>
      <c r="Q745" s="1866"/>
      <c r="R745" s="1866"/>
      <c r="S745" s="1866"/>
      <c r="T745" s="1866"/>
      <c r="U745" s="1866"/>
      <c r="V745" s="1866"/>
      <c r="W745" s="1866"/>
      <c r="X745" s="1866"/>
    </row>
    <row r="746" spans="1:24">
      <c r="A746" s="1866"/>
      <c r="B746" s="1866"/>
      <c r="C746" s="1866"/>
      <c r="D746" s="1866"/>
      <c r="E746" s="1866"/>
      <c r="F746" s="1866"/>
      <c r="G746" s="1866"/>
      <c r="H746" s="1866"/>
      <c r="I746" s="1866"/>
      <c r="J746" s="1866"/>
      <c r="K746" s="1866"/>
      <c r="L746" s="1866"/>
      <c r="M746" s="1866"/>
      <c r="N746" s="1866"/>
      <c r="O746" s="1866"/>
      <c r="P746" s="1866"/>
      <c r="Q746" s="1866"/>
      <c r="R746" s="1866"/>
      <c r="S746" s="1866"/>
      <c r="T746" s="1866"/>
      <c r="U746" s="1866"/>
      <c r="V746" s="1866"/>
      <c r="W746" s="1866"/>
      <c r="X746" s="1866"/>
    </row>
    <row r="747" spans="1:24">
      <c r="A747" s="1866"/>
      <c r="B747" s="1866"/>
      <c r="C747" s="1866"/>
      <c r="D747" s="1866"/>
      <c r="E747" s="1866"/>
      <c r="F747" s="1866"/>
      <c r="G747" s="1866"/>
      <c r="H747" s="1866"/>
      <c r="I747" s="1866"/>
      <c r="J747" s="1866"/>
      <c r="K747" s="1866"/>
      <c r="L747" s="1866"/>
      <c r="M747" s="1866"/>
      <c r="N747" s="1866"/>
      <c r="O747" s="1866"/>
      <c r="P747" s="1866"/>
      <c r="Q747" s="1866"/>
      <c r="R747" s="1866"/>
      <c r="S747" s="1866"/>
      <c r="T747" s="1866"/>
      <c r="U747" s="1866"/>
      <c r="V747" s="1866"/>
      <c r="W747" s="1866"/>
      <c r="X747" s="1866"/>
    </row>
    <row r="748" spans="1:24">
      <c r="A748" s="1866"/>
      <c r="B748" s="1866"/>
      <c r="C748" s="1866"/>
      <c r="D748" s="1866"/>
      <c r="E748" s="1866"/>
      <c r="F748" s="1866"/>
      <c r="G748" s="1866"/>
      <c r="H748" s="1866"/>
      <c r="I748" s="1866"/>
      <c r="J748" s="1866"/>
      <c r="K748" s="1866"/>
      <c r="L748" s="1866"/>
      <c r="M748" s="1866"/>
      <c r="N748" s="1866"/>
      <c r="O748" s="1866"/>
      <c r="P748" s="1866"/>
      <c r="Q748" s="1866"/>
      <c r="R748" s="1866"/>
      <c r="S748" s="1866"/>
      <c r="T748" s="1866"/>
      <c r="U748" s="1866"/>
      <c r="V748" s="1866"/>
      <c r="W748" s="1866"/>
      <c r="X748" s="1866"/>
    </row>
    <row r="749" spans="1:24">
      <c r="A749" s="1866"/>
      <c r="B749" s="1866"/>
      <c r="C749" s="1866"/>
      <c r="D749" s="1866"/>
      <c r="E749" s="1866"/>
      <c r="F749" s="1866"/>
      <c r="G749" s="1866"/>
      <c r="H749" s="1866"/>
      <c r="I749" s="1866"/>
      <c r="J749" s="1866"/>
      <c r="K749" s="1866"/>
      <c r="L749" s="1866"/>
      <c r="M749" s="1866"/>
      <c r="N749" s="1866"/>
      <c r="O749" s="1866"/>
      <c r="P749" s="1866"/>
      <c r="Q749" s="1866"/>
      <c r="R749" s="1866"/>
      <c r="S749" s="1866"/>
      <c r="T749" s="1866"/>
      <c r="U749" s="1866"/>
      <c r="V749" s="1866"/>
      <c r="W749" s="1866"/>
      <c r="X749" s="1866"/>
    </row>
    <row r="750" spans="1:24">
      <c r="A750" s="1866"/>
      <c r="B750" s="1866"/>
      <c r="C750" s="1866"/>
      <c r="D750" s="1866"/>
      <c r="E750" s="1866"/>
      <c r="F750" s="1866"/>
      <c r="G750" s="1866"/>
      <c r="H750" s="1866"/>
      <c r="I750" s="1866"/>
      <c r="J750" s="1866"/>
      <c r="K750" s="1866"/>
      <c r="L750" s="1866"/>
      <c r="M750" s="1866"/>
      <c r="N750" s="1866"/>
      <c r="O750" s="1866"/>
      <c r="P750" s="1866"/>
      <c r="Q750" s="1866"/>
      <c r="R750" s="1866"/>
      <c r="S750" s="1866"/>
      <c r="T750" s="1866"/>
      <c r="U750" s="1866"/>
      <c r="V750" s="1866"/>
      <c r="W750" s="1866"/>
      <c r="X750" s="1866"/>
    </row>
    <row r="751" spans="1:24">
      <c r="A751" s="1866"/>
      <c r="B751" s="1866"/>
      <c r="C751" s="1866"/>
      <c r="D751" s="1866"/>
      <c r="E751" s="1866"/>
      <c r="F751" s="1866"/>
      <c r="G751" s="1866"/>
      <c r="H751" s="1866"/>
      <c r="I751" s="1866"/>
      <c r="J751" s="1866"/>
      <c r="K751" s="1866"/>
      <c r="L751" s="1866"/>
      <c r="M751" s="1866"/>
      <c r="N751" s="1866"/>
      <c r="O751" s="1866"/>
      <c r="P751" s="1866"/>
      <c r="Q751" s="1866"/>
      <c r="R751" s="1866"/>
      <c r="S751" s="1866"/>
      <c r="T751" s="1866"/>
      <c r="U751" s="1866"/>
      <c r="V751" s="1866"/>
      <c r="W751" s="1866"/>
      <c r="X751" s="1866"/>
    </row>
    <row r="752" spans="1:24">
      <c r="A752" s="1866"/>
      <c r="B752" s="1866"/>
      <c r="C752" s="1866"/>
      <c r="D752" s="1866"/>
      <c r="E752" s="1866"/>
      <c r="F752" s="1866"/>
      <c r="G752" s="1866"/>
      <c r="H752" s="1866"/>
      <c r="I752" s="1866"/>
      <c r="J752" s="1866"/>
      <c r="K752" s="1866"/>
      <c r="L752" s="1866"/>
      <c r="M752" s="1866"/>
      <c r="N752" s="1866"/>
      <c r="O752" s="1866"/>
      <c r="P752" s="1866"/>
      <c r="Q752" s="1866"/>
      <c r="R752" s="1866"/>
      <c r="S752" s="1866"/>
      <c r="T752" s="1866"/>
      <c r="U752" s="1866"/>
      <c r="V752" s="1866"/>
      <c r="W752" s="1866"/>
      <c r="X752" s="1866"/>
    </row>
    <row r="753" spans="1:24">
      <c r="A753" s="1866"/>
      <c r="B753" s="1866"/>
      <c r="C753" s="1866"/>
      <c r="D753" s="1866"/>
      <c r="E753" s="1866"/>
      <c r="F753" s="1866"/>
      <c r="G753" s="1866"/>
      <c r="H753" s="1866"/>
      <c r="I753" s="1866"/>
      <c r="J753" s="1866"/>
      <c r="K753" s="1866"/>
      <c r="L753" s="1866"/>
      <c r="M753" s="1866"/>
      <c r="N753" s="1866"/>
      <c r="O753" s="1866"/>
      <c r="P753" s="1866"/>
      <c r="Q753" s="1866"/>
      <c r="R753" s="1866"/>
      <c r="S753" s="1866"/>
      <c r="T753" s="1866"/>
      <c r="U753" s="1866"/>
      <c r="V753" s="1866"/>
      <c r="W753" s="1866"/>
      <c r="X753" s="1866"/>
    </row>
    <row r="754" spans="1:24">
      <c r="A754" s="1866"/>
      <c r="B754" s="1866"/>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row>
    <row r="755" spans="1:24">
      <c r="A755" s="1866"/>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row>
    <row r="756" spans="1:24">
      <c r="A756" s="1866"/>
      <c r="B756" s="1866"/>
      <c r="C756" s="1866"/>
      <c r="D756" s="1866"/>
      <c r="E756" s="1866"/>
      <c r="F756" s="1866"/>
      <c r="G756" s="1866"/>
      <c r="H756" s="1866"/>
      <c r="I756" s="1866"/>
      <c r="J756" s="1866"/>
      <c r="K756" s="1866"/>
      <c r="L756" s="1866"/>
      <c r="M756" s="1866"/>
      <c r="N756" s="1866"/>
      <c r="O756" s="1866"/>
      <c r="P756" s="1866"/>
      <c r="Q756" s="1866"/>
      <c r="R756" s="1866"/>
      <c r="S756" s="1866"/>
      <c r="T756" s="1866"/>
      <c r="U756" s="1866"/>
      <c r="V756" s="1866"/>
      <c r="W756" s="1866"/>
      <c r="X756" s="1866"/>
    </row>
    <row r="757" spans="1:24">
      <c r="A757" s="1866"/>
      <c r="B757" s="1866"/>
      <c r="C757" s="1866"/>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row>
    <row r="758" spans="1:24">
      <c r="A758" s="1866"/>
      <c r="B758" s="1866"/>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row>
    <row r="759" spans="1:24">
      <c r="A759" s="1866"/>
      <c r="B759" s="1866"/>
      <c r="C759" s="1866"/>
      <c r="D759" s="1866"/>
      <c r="E759" s="1866"/>
      <c r="F759" s="1866"/>
      <c r="G759" s="1866"/>
      <c r="H759" s="1866"/>
      <c r="I759" s="1866"/>
      <c r="J759" s="1866"/>
      <c r="K759" s="1866"/>
      <c r="L759" s="1866"/>
      <c r="M759" s="1866"/>
      <c r="N759" s="1866"/>
      <c r="O759" s="1866"/>
      <c r="P759" s="1866"/>
      <c r="Q759" s="1866"/>
      <c r="R759" s="1866"/>
      <c r="S759" s="1866"/>
      <c r="T759" s="1866"/>
      <c r="U759" s="1866"/>
      <c r="V759" s="1866"/>
      <c r="W759" s="1866"/>
      <c r="X759" s="1866"/>
    </row>
    <row r="760" spans="1:24">
      <c r="A760" s="1866"/>
      <c r="B760" s="1866"/>
      <c r="C760" s="1866"/>
      <c r="D760" s="1866"/>
      <c r="E760" s="1866"/>
      <c r="F760" s="1866"/>
      <c r="G760" s="1866"/>
      <c r="H760" s="1866"/>
      <c r="I760" s="1866"/>
      <c r="J760" s="1866"/>
      <c r="K760" s="1866"/>
      <c r="L760" s="1866"/>
      <c r="M760" s="1866"/>
      <c r="N760" s="1866"/>
      <c r="O760" s="1866"/>
      <c r="P760" s="1866"/>
      <c r="Q760" s="1866"/>
      <c r="R760" s="1866"/>
      <c r="S760" s="1866"/>
      <c r="T760" s="1866"/>
      <c r="U760" s="1866"/>
      <c r="V760" s="1866"/>
      <c r="W760" s="1866"/>
      <c r="X760" s="1866"/>
    </row>
    <row r="761" spans="1:24">
      <c r="A761" s="1866"/>
      <c r="B761" s="1866"/>
      <c r="C761" s="1866"/>
      <c r="D761" s="1866"/>
      <c r="E761" s="1866"/>
      <c r="F761" s="1866"/>
      <c r="G761" s="1866"/>
      <c r="H761" s="1866"/>
      <c r="I761" s="1866"/>
      <c r="J761" s="1866"/>
      <c r="K761" s="1866"/>
      <c r="L761" s="1866"/>
      <c r="M761" s="1866"/>
      <c r="N761" s="1866"/>
      <c r="O761" s="1866"/>
      <c r="P761" s="1866"/>
      <c r="Q761" s="1866"/>
      <c r="R761" s="1866"/>
      <c r="S761" s="1866"/>
      <c r="T761" s="1866"/>
      <c r="U761" s="1866"/>
      <c r="V761" s="1866"/>
      <c r="W761" s="1866"/>
      <c r="X761" s="1866"/>
    </row>
    <row r="762" spans="1:24">
      <c r="A762" s="1866"/>
      <c r="B762" s="1866"/>
      <c r="C762" s="1866"/>
      <c r="D762" s="1866"/>
      <c r="E762" s="1866"/>
      <c r="F762" s="1866"/>
      <c r="G762" s="1866"/>
      <c r="H762" s="1866"/>
      <c r="I762" s="1866"/>
      <c r="J762" s="1866"/>
      <c r="K762" s="1866"/>
      <c r="L762" s="1866"/>
      <c r="M762" s="1866"/>
      <c r="N762" s="1866"/>
      <c r="O762" s="1866"/>
      <c r="P762" s="1866"/>
      <c r="Q762" s="1866"/>
      <c r="R762" s="1866"/>
      <c r="S762" s="1866"/>
      <c r="T762" s="1866"/>
      <c r="U762" s="1866"/>
      <c r="V762" s="1866"/>
      <c r="W762" s="1866"/>
      <c r="X762" s="1866"/>
    </row>
    <row r="763" spans="1:24">
      <c r="A763" s="1866"/>
      <c r="B763" s="1866"/>
      <c r="C763" s="1866"/>
      <c r="D763" s="1866"/>
      <c r="E763" s="1866"/>
      <c r="F763" s="1866"/>
      <c r="G763" s="1866"/>
      <c r="H763" s="1866"/>
      <c r="I763" s="1866"/>
      <c r="J763" s="1866"/>
      <c r="K763" s="1866"/>
      <c r="L763" s="1866"/>
      <c r="M763" s="1866"/>
      <c r="N763" s="1866"/>
      <c r="O763" s="1866"/>
      <c r="P763" s="1866"/>
      <c r="Q763" s="1866"/>
      <c r="R763" s="1866"/>
      <c r="S763" s="1866"/>
      <c r="T763" s="1866"/>
      <c r="U763" s="1866"/>
      <c r="V763" s="1866"/>
      <c r="W763" s="1866"/>
      <c r="X763" s="1866"/>
    </row>
    <row r="764" spans="1:24">
      <c r="A764" s="1866"/>
      <c r="B764" s="1866"/>
      <c r="C764" s="1866"/>
      <c r="D764" s="1866"/>
      <c r="E764" s="1866"/>
      <c r="F764" s="1866"/>
      <c r="G764" s="1866"/>
      <c r="H764" s="1866"/>
      <c r="I764" s="1866"/>
      <c r="J764" s="1866"/>
      <c r="K764" s="1866"/>
      <c r="L764" s="1866"/>
      <c r="M764" s="1866"/>
      <c r="N764" s="1866"/>
      <c r="O764" s="1866"/>
      <c r="P764" s="1866"/>
      <c r="Q764" s="1866"/>
      <c r="R764" s="1866"/>
      <c r="S764" s="1866"/>
      <c r="T764" s="1866"/>
      <c r="U764" s="1866"/>
      <c r="V764" s="1866"/>
      <c r="W764" s="1866"/>
      <c r="X764" s="1866"/>
    </row>
    <row r="765" spans="1:24">
      <c r="A765" s="1866"/>
      <c r="B765" s="1866"/>
      <c r="C765" s="1866"/>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row>
    <row r="766" spans="1:24">
      <c r="A766" s="1866"/>
      <c r="B766" s="1866"/>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row>
    <row r="767" spans="1:24">
      <c r="A767" s="1866"/>
      <c r="B767" s="1866"/>
      <c r="C767" s="1866"/>
      <c r="D767" s="1866"/>
      <c r="E767" s="1866"/>
      <c r="F767" s="1866"/>
      <c r="G767" s="1866"/>
      <c r="H767" s="1866"/>
      <c r="I767" s="1866"/>
      <c r="J767" s="1866"/>
      <c r="K767" s="1866"/>
      <c r="L767" s="1866"/>
      <c r="M767" s="1866"/>
      <c r="N767" s="1866"/>
      <c r="O767" s="1866"/>
      <c r="P767" s="1866"/>
      <c r="Q767" s="1866"/>
      <c r="R767" s="1866"/>
      <c r="S767" s="1866"/>
      <c r="T767" s="1866"/>
      <c r="U767" s="1866"/>
      <c r="V767" s="1866"/>
      <c r="W767" s="1866"/>
      <c r="X767" s="1866"/>
    </row>
    <row r="768" spans="1:24">
      <c r="A768" s="1866"/>
      <c r="B768" s="1866"/>
      <c r="C768" s="1866"/>
      <c r="D768" s="1866"/>
      <c r="E768" s="1866"/>
      <c r="F768" s="1866"/>
      <c r="G768" s="1866"/>
      <c r="H768" s="1866"/>
      <c r="I768" s="1866"/>
      <c r="J768" s="1866"/>
      <c r="K768" s="1866"/>
      <c r="L768" s="1866"/>
      <c r="M768" s="1866"/>
      <c r="N768" s="1866"/>
      <c r="O768" s="1866"/>
      <c r="P768" s="1866"/>
      <c r="Q768" s="1866"/>
      <c r="R768" s="1866"/>
      <c r="S768" s="1866"/>
      <c r="T768" s="1866"/>
      <c r="U768" s="1866"/>
      <c r="V768" s="1866"/>
      <c r="W768" s="1866"/>
      <c r="X768" s="1866"/>
    </row>
    <row r="769" spans="1:24">
      <c r="A769" s="1866"/>
      <c r="B769" s="1866"/>
      <c r="C769" s="1866"/>
      <c r="D769" s="1866"/>
      <c r="E769" s="1866"/>
      <c r="F769" s="1866"/>
      <c r="G769" s="1866"/>
      <c r="H769" s="1866"/>
      <c r="I769" s="1866"/>
      <c r="J769" s="1866"/>
      <c r="K769" s="1866"/>
      <c r="L769" s="1866"/>
      <c r="M769" s="1866"/>
      <c r="N769" s="1866"/>
      <c r="O769" s="1866"/>
      <c r="P769" s="1866"/>
      <c r="Q769" s="1866"/>
      <c r="R769" s="1866"/>
      <c r="S769" s="1866"/>
      <c r="T769" s="1866"/>
      <c r="U769" s="1866"/>
      <c r="V769" s="1866"/>
      <c r="W769" s="1866"/>
      <c r="X769" s="1866"/>
    </row>
    <row r="770" spans="1:24">
      <c r="A770" s="1866"/>
      <c r="B770" s="1866"/>
      <c r="C770" s="1866"/>
      <c r="D770" s="1866"/>
      <c r="E770" s="1866"/>
      <c r="F770" s="1866"/>
      <c r="G770" s="1866"/>
      <c r="H770" s="1866"/>
      <c r="I770" s="1866"/>
      <c r="J770" s="1866"/>
      <c r="K770" s="1866"/>
      <c r="L770" s="1866"/>
      <c r="M770" s="1866"/>
      <c r="N770" s="1866"/>
      <c r="O770" s="1866"/>
      <c r="P770" s="1866"/>
      <c r="Q770" s="1866"/>
      <c r="R770" s="1866"/>
      <c r="S770" s="1866"/>
      <c r="T770" s="1866"/>
      <c r="U770" s="1866"/>
      <c r="V770" s="1866"/>
      <c r="W770" s="1866"/>
      <c r="X770" s="1866"/>
    </row>
    <row r="771" spans="1:24">
      <c r="A771" s="1866"/>
      <c r="B771" s="1866"/>
      <c r="C771" s="1866"/>
      <c r="D771" s="1866"/>
      <c r="E771" s="1866"/>
      <c r="F771" s="1866"/>
      <c r="G771" s="1866"/>
      <c r="H771" s="1866"/>
      <c r="I771" s="1866"/>
      <c r="J771" s="1866"/>
      <c r="K771" s="1866"/>
      <c r="L771" s="1866"/>
      <c r="M771" s="1866"/>
      <c r="N771" s="1866"/>
      <c r="O771" s="1866"/>
      <c r="P771" s="1866"/>
      <c r="Q771" s="1866"/>
      <c r="R771" s="1866"/>
      <c r="S771" s="1866"/>
      <c r="T771" s="1866"/>
      <c r="U771" s="1866"/>
      <c r="V771" s="1866"/>
      <c r="W771" s="1866"/>
      <c r="X771" s="1866"/>
    </row>
    <row r="772" spans="1:24">
      <c r="A772" s="1866"/>
      <c r="B772" s="1866"/>
      <c r="C772" s="1866"/>
      <c r="D772" s="1866"/>
      <c r="E772" s="1866"/>
      <c r="F772" s="1866"/>
      <c r="G772" s="1866"/>
      <c r="H772" s="1866"/>
      <c r="I772" s="1866"/>
      <c r="J772" s="1866"/>
      <c r="K772" s="1866"/>
      <c r="L772" s="1866"/>
      <c r="M772" s="1866"/>
      <c r="N772" s="1866"/>
      <c r="O772" s="1866"/>
      <c r="P772" s="1866"/>
      <c r="Q772" s="1866"/>
      <c r="R772" s="1866"/>
      <c r="S772" s="1866"/>
      <c r="T772" s="1866"/>
      <c r="U772" s="1866"/>
      <c r="V772" s="1866"/>
      <c r="W772" s="1866"/>
      <c r="X772" s="1866"/>
    </row>
    <row r="773" spans="1:24">
      <c r="A773" s="1866"/>
      <c r="B773" s="1866"/>
      <c r="C773" s="1866"/>
      <c r="D773" s="1866"/>
      <c r="E773" s="1866"/>
      <c r="F773" s="1866"/>
      <c r="G773" s="1866"/>
      <c r="H773" s="1866"/>
      <c r="I773" s="1866"/>
      <c r="J773" s="1866"/>
      <c r="K773" s="1866"/>
      <c r="L773" s="1866"/>
      <c r="M773" s="1866"/>
      <c r="N773" s="1866"/>
      <c r="O773" s="1866"/>
      <c r="P773" s="1866"/>
      <c r="Q773" s="1866"/>
      <c r="R773" s="1866"/>
      <c r="S773" s="1866"/>
      <c r="T773" s="1866"/>
      <c r="U773" s="1866"/>
      <c r="V773" s="1866"/>
      <c r="W773" s="1866"/>
      <c r="X773" s="1866"/>
    </row>
    <row r="774" spans="1:24">
      <c r="A774" s="1866"/>
      <c r="B774" s="1866"/>
      <c r="C774" s="1866"/>
      <c r="D774" s="1866"/>
      <c r="E774" s="1866"/>
      <c r="F774" s="1866"/>
      <c r="G774" s="1866"/>
      <c r="H774" s="1866"/>
      <c r="I774" s="1866"/>
      <c r="J774" s="1866"/>
      <c r="K774" s="1866"/>
      <c r="L774" s="1866"/>
      <c r="M774" s="1866"/>
      <c r="N774" s="1866"/>
      <c r="O774" s="1866"/>
      <c r="P774" s="1866"/>
      <c r="Q774" s="1866"/>
      <c r="R774" s="1866"/>
      <c r="S774" s="1866"/>
      <c r="T774" s="1866"/>
      <c r="U774" s="1866"/>
      <c r="V774" s="1866"/>
      <c r="W774" s="1866"/>
      <c r="X774" s="1866"/>
    </row>
    <row r="775" spans="1:24">
      <c r="A775" s="1866"/>
      <c r="B775" s="1866"/>
      <c r="C775" s="1866"/>
      <c r="D775" s="1866"/>
      <c r="E775" s="1866"/>
      <c r="F775" s="1866"/>
      <c r="G775" s="1866"/>
      <c r="H775" s="1866"/>
      <c r="I775" s="1866"/>
      <c r="J775" s="1866"/>
      <c r="K775" s="1866"/>
      <c r="L775" s="1866"/>
      <c r="M775" s="1866"/>
      <c r="N775" s="1866"/>
      <c r="O775" s="1866"/>
      <c r="P775" s="1866"/>
      <c r="Q775" s="1866"/>
      <c r="R775" s="1866"/>
      <c r="S775" s="1866"/>
      <c r="T775" s="1866"/>
      <c r="U775" s="1866"/>
      <c r="V775" s="1866"/>
      <c r="W775" s="1866"/>
      <c r="X775" s="1866"/>
    </row>
    <row r="776" spans="1:24">
      <c r="A776" s="1866"/>
      <c r="B776" s="1866"/>
      <c r="C776" s="1866"/>
      <c r="D776" s="1866"/>
      <c r="E776" s="1866"/>
      <c r="F776" s="1866"/>
      <c r="G776" s="1866"/>
      <c r="H776" s="1866"/>
      <c r="I776" s="1866"/>
      <c r="J776" s="1866"/>
      <c r="K776" s="1866"/>
      <c r="L776" s="1866"/>
      <c r="M776" s="1866"/>
      <c r="N776" s="1866"/>
      <c r="O776" s="1866"/>
      <c r="P776" s="1866"/>
      <c r="Q776" s="1866"/>
      <c r="R776" s="1866"/>
      <c r="S776" s="1866"/>
      <c r="T776" s="1866"/>
      <c r="U776" s="1866"/>
      <c r="V776" s="1866"/>
      <c r="W776" s="1866"/>
      <c r="X776" s="1866"/>
    </row>
    <row r="777" spans="1:24">
      <c r="A777" s="1866"/>
      <c r="B777" s="1866"/>
      <c r="C777" s="1866"/>
      <c r="D777" s="1866"/>
      <c r="E777" s="1866"/>
      <c r="F777" s="1866"/>
      <c r="G777" s="1866"/>
      <c r="H777" s="1866"/>
      <c r="I777" s="1866"/>
      <c r="J777" s="1866"/>
      <c r="K777" s="1866"/>
      <c r="L777" s="1866"/>
      <c r="M777" s="1866"/>
      <c r="N777" s="1866"/>
      <c r="O777" s="1866"/>
      <c r="P777" s="1866"/>
      <c r="Q777" s="1866"/>
      <c r="R777" s="1866"/>
      <c r="S777" s="1866"/>
      <c r="T777" s="1866"/>
      <c r="U777" s="1866"/>
      <c r="V777" s="1866"/>
      <c r="W777" s="1866"/>
      <c r="X777" s="1866"/>
    </row>
    <row r="778" spans="1:24">
      <c r="A778" s="1866"/>
      <c r="B778" s="1866"/>
      <c r="C778" s="1866"/>
      <c r="D778" s="1866"/>
      <c r="E778" s="1866"/>
      <c r="F778" s="1866"/>
      <c r="G778" s="1866"/>
      <c r="H778" s="1866"/>
      <c r="I778" s="1866"/>
      <c r="J778" s="1866"/>
      <c r="K778" s="1866"/>
      <c r="L778" s="1866"/>
      <c r="M778" s="1866"/>
      <c r="N778" s="1866"/>
      <c r="O778" s="1866"/>
      <c r="P778" s="1866"/>
      <c r="Q778" s="1866"/>
      <c r="R778" s="1866"/>
      <c r="S778" s="1866"/>
      <c r="T778" s="1866"/>
      <c r="U778" s="1866"/>
      <c r="V778" s="1866"/>
      <c r="W778" s="1866"/>
      <c r="X778" s="1866"/>
    </row>
    <row r="779" spans="1:24">
      <c r="A779" s="1866"/>
      <c r="B779" s="1866"/>
      <c r="C779" s="1866"/>
      <c r="D779" s="1866"/>
      <c r="E779" s="1866"/>
      <c r="F779" s="1866"/>
      <c r="G779" s="1866"/>
      <c r="H779" s="1866"/>
      <c r="I779" s="1866"/>
      <c r="J779" s="1866"/>
      <c r="K779" s="1866"/>
      <c r="L779" s="1866"/>
      <c r="M779" s="1866"/>
      <c r="N779" s="1866"/>
      <c r="O779" s="1866"/>
      <c r="P779" s="1866"/>
      <c r="Q779" s="1866"/>
      <c r="R779" s="1866"/>
      <c r="S779" s="1866"/>
      <c r="T779" s="1866"/>
      <c r="U779" s="1866"/>
      <c r="V779" s="1866"/>
      <c r="W779" s="1866"/>
      <c r="X779" s="1866"/>
    </row>
    <row r="780" spans="1:24">
      <c r="A780" s="1866"/>
      <c r="B780" s="1866"/>
      <c r="C780" s="1866"/>
      <c r="D780" s="1866"/>
      <c r="E780" s="1866"/>
      <c r="F780" s="1866"/>
      <c r="G780" s="1866"/>
      <c r="H780" s="1866"/>
      <c r="I780" s="1866"/>
      <c r="J780" s="1866"/>
      <c r="K780" s="1866"/>
      <c r="L780" s="1866"/>
      <c r="M780" s="1866"/>
      <c r="N780" s="1866"/>
      <c r="O780" s="1866"/>
      <c r="P780" s="1866"/>
      <c r="Q780" s="1866"/>
      <c r="R780" s="1866"/>
      <c r="S780" s="1866"/>
      <c r="T780" s="1866"/>
      <c r="U780" s="1866"/>
      <c r="V780" s="1866"/>
      <c r="W780" s="1866"/>
      <c r="X780" s="1866"/>
    </row>
    <row r="781" spans="1:24">
      <c r="A781" s="1866"/>
      <c r="B781" s="1866"/>
      <c r="C781" s="1866"/>
      <c r="D781" s="1866"/>
      <c r="E781" s="1866"/>
      <c r="F781" s="1866"/>
      <c r="G781" s="1866"/>
      <c r="H781" s="1866"/>
      <c r="I781" s="1866"/>
      <c r="J781" s="1866"/>
      <c r="K781" s="1866"/>
      <c r="L781" s="1866"/>
      <c r="M781" s="1866"/>
      <c r="N781" s="1866"/>
      <c r="O781" s="1866"/>
      <c r="P781" s="1866"/>
      <c r="Q781" s="1866"/>
      <c r="R781" s="1866"/>
      <c r="S781" s="1866"/>
      <c r="T781" s="1866"/>
      <c r="U781" s="1866"/>
      <c r="V781" s="1866"/>
      <c r="W781" s="1866"/>
      <c r="X781" s="1866"/>
    </row>
    <row r="782" spans="1:24">
      <c r="A782" s="1866"/>
      <c r="B782" s="1866"/>
      <c r="C782" s="1866"/>
      <c r="D782" s="1866"/>
      <c r="E782" s="1866"/>
      <c r="F782" s="1866"/>
      <c r="G782" s="1866"/>
      <c r="H782" s="1866"/>
      <c r="I782" s="1866"/>
      <c r="J782" s="1866"/>
      <c r="K782" s="1866"/>
      <c r="L782" s="1866"/>
      <c r="M782" s="1866"/>
      <c r="N782" s="1866"/>
      <c r="O782" s="1866"/>
      <c r="P782" s="1866"/>
      <c r="Q782" s="1866"/>
      <c r="R782" s="1866"/>
      <c r="S782" s="1866"/>
      <c r="T782" s="1866"/>
      <c r="U782" s="1866"/>
      <c r="V782" s="1866"/>
      <c r="W782" s="1866"/>
      <c r="X782" s="1866"/>
    </row>
    <row r="783" spans="1:24">
      <c r="A783" s="1866"/>
      <c r="B783" s="1866"/>
      <c r="C783" s="1866"/>
      <c r="D783" s="1866"/>
      <c r="E783" s="1866"/>
      <c r="F783" s="1866"/>
      <c r="G783" s="1866"/>
      <c r="H783" s="1866"/>
      <c r="I783" s="1866"/>
      <c r="J783" s="1866"/>
      <c r="K783" s="1866"/>
      <c r="L783" s="1866"/>
      <c r="M783" s="1866"/>
      <c r="N783" s="1866"/>
      <c r="O783" s="1866"/>
      <c r="P783" s="1866"/>
      <c r="Q783" s="1866"/>
      <c r="R783" s="1866"/>
      <c r="S783" s="1866"/>
      <c r="T783" s="1866"/>
      <c r="U783" s="1866"/>
      <c r="V783" s="1866"/>
      <c r="W783" s="1866"/>
      <c r="X783" s="1866"/>
    </row>
    <row r="784" spans="1:24">
      <c r="A784" s="1866"/>
      <c r="B784" s="1866"/>
      <c r="C784" s="1866"/>
      <c r="D784" s="1866"/>
      <c r="E784" s="1866"/>
      <c r="F784" s="1866"/>
      <c r="G784" s="1866"/>
      <c r="H784" s="1866"/>
      <c r="I784" s="1866"/>
      <c r="J784" s="1866"/>
      <c r="K784" s="1866"/>
      <c r="L784" s="1866"/>
      <c r="M784" s="1866"/>
      <c r="N784" s="1866"/>
      <c r="O784" s="1866"/>
      <c r="P784" s="1866"/>
      <c r="Q784" s="1866"/>
      <c r="R784" s="1866"/>
      <c r="S784" s="1866"/>
      <c r="T784" s="1866"/>
      <c r="U784" s="1866"/>
      <c r="V784" s="1866"/>
      <c r="W784" s="1866"/>
      <c r="X784" s="1866"/>
    </row>
    <row r="785" spans="1:24">
      <c r="A785" s="1866"/>
      <c r="B785" s="1866"/>
      <c r="C785" s="1866"/>
      <c r="D785" s="1866"/>
      <c r="E785" s="1866"/>
      <c r="F785" s="1866"/>
      <c r="G785" s="1866"/>
      <c r="H785" s="1866"/>
      <c r="I785" s="1866"/>
      <c r="J785" s="1866"/>
      <c r="K785" s="1866"/>
      <c r="L785" s="1866"/>
      <c r="M785" s="1866"/>
      <c r="N785" s="1866"/>
      <c r="O785" s="1866"/>
      <c r="P785" s="1866"/>
      <c r="Q785" s="1866"/>
      <c r="R785" s="1866"/>
      <c r="S785" s="1866"/>
      <c r="T785" s="1866"/>
      <c r="U785" s="1866"/>
      <c r="V785" s="1866"/>
      <c r="W785" s="1866"/>
      <c r="X785" s="1866"/>
    </row>
    <row r="786" spans="1:24">
      <c r="A786" s="1866"/>
      <c r="B786" s="1866"/>
      <c r="C786" s="1866"/>
      <c r="D786" s="1866"/>
      <c r="E786" s="1866"/>
      <c r="F786" s="1866"/>
      <c r="G786" s="1866"/>
      <c r="H786" s="1866"/>
      <c r="I786" s="1866"/>
      <c r="J786" s="1866"/>
      <c r="K786" s="1866"/>
      <c r="L786" s="1866"/>
      <c r="M786" s="1866"/>
      <c r="N786" s="1866"/>
      <c r="O786" s="1866"/>
      <c r="P786" s="1866"/>
      <c r="Q786" s="1866"/>
      <c r="R786" s="1866"/>
      <c r="S786" s="1866"/>
      <c r="T786" s="1866"/>
      <c r="U786" s="1866"/>
      <c r="V786" s="1866"/>
      <c r="W786" s="1866"/>
      <c r="X786" s="1866"/>
    </row>
    <row r="787" spans="1:24">
      <c r="A787" s="1866"/>
      <c r="B787" s="1866"/>
      <c r="C787" s="1866"/>
      <c r="D787" s="1866"/>
      <c r="E787" s="1866"/>
      <c r="F787" s="1866"/>
      <c r="G787" s="1866"/>
      <c r="H787" s="1866"/>
      <c r="I787" s="1866"/>
      <c r="J787" s="1866"/>
      <c r="K787" s="1866"/>
      <c r="L787" s="1866"/>
      <c r="M787" s="1866"/>
      <c r="N787" s="1866"/>
      <c r="O787" s="1866"/>
      <c r="P787" s="1866"/>
      <c r="Q787" s="1866"/>
      <c r="R787" s="1866"/>
      <c r="S787" s="1866"/>
      <c r="T787" s="1866"/>
      <c r="U787" s="1866"/>
      <c r="V787" s="1866"/>
      <c r="W787" s="1866"/>
      <c r="X787" s="1866"/>
    </row>
    <row r="788" spans="1:24">
      <c r="A788" s="1866"/>
      <c r="B788" s="1866"/>
      <c r="C788" s="1866"/>
      <c r="D788" s="1866"/>
      <c r="E788" s="1866"/>
      <c r="F788" s="1866"/>
      <c r="G788" s="1866"/>
      <c r="H788" s="1866"/>
      <c r="I788" s="1866"/>
      <c r="J788" s="1866"/>
      <c r="K788" s="1866"/>
      <c r="L788" s="1866"/>
      <c r="M788" s="1866"/>
      <c r="N788" s="1866"/>
      <c r="O788" s="1866"/>
      <c r="P788" s="1866"/>
      <c r="Q788" s="1866"/>
      <c r="R788" s="1866"/>
      <c r="S788" s="1866"/>
      <c r="T788" s="1866"/>
      <c r="U788" s="1866"/>
      <c r="V788" s="1866"/>
      <c r="W788" s="1866"/>
      <c r="X788" s="1866"/>
    </row>
    <row r="789" spans="1:24">
      <c r="A789" s="1866"/>
      <c r="B789" s="1866"/>
      <c r="C789" s="1866"/>
      <c r="D789" s="1866"/>
      <c r="E789" s="1866"/>
      <c r="F789" s="1866"/>
      <c r="G789" s="1866"/>
      <c r="H789" s="1866"/>
      <c r="I789" s="1866"/>
      <c r="J789" s="1866"/>
      <c r="K789" s="1866"/>
      <c r="L789" s="1866"/>
      <c r="M789" s="1866"/>
      <c r="N789" s="1866"/>
      <c r="O789" s="1866"/>
      <c r="P789" s="1866"/>
      <c r="Q789" s="1866"/>
      <c r="R789" s="1866"/>
      <c r="S789" s="1866"/>
      <c r="T789" s="1866"/>
      <c r="U789" s="1866"/>
      <c r="V789" s="1866"/>
      <c r="W789" s="1866"/>
      <c r="X789" s="1866"/>
    </row>
    <row r="790" spans="1:24">
      <c r="A790" s="1866"/>
      <c r="B790" s="1866"/>
      <c r="C790" s="1866"/>
      <c r="D790" s="1866"/>
      <c r="E790" s="1866"/>
      <c r="F790" s="1866"/>
      <c r="G790" s="1866"/>
      <c r="H790" s="1866"/>
      <c r="I790" s="1866"/>
      <c r="J790" s="1866"/>
      <c r="K790" s="1866"/>
      <c r="L790" s="1866"/>
      <c r="M790" s="1866"/>
      <c r="N790" s="1866"/>
      <c r="O790" s="1866"/>
      <c r="P790" s="1866"/>
      <c r="Q790" s="1866"/>
      <c r="R790" s="1866"/>
      <c r="S790" s="1866"/>
      <c r="T790" s="1866"/>
      <c r="U790" s="1866"/>
      <c r="V790" s="1866"/>
      <c r="W790" s="1866"/>
      <c r="X790" s="1866"/>
    </row>
    <row r="791" spans="1:24">
      <c r="A791" s="1866"/>
      <c r="B791" s="1866"/>
      <c r="C791" s="1866"/>
      <c r="D791" s="1866"/>
      <c r="E791" s="1866"/>
      <c r="F791" s="1866"/>
      <c r="G791" s="1866"/>
      <c r="H791" s="1866"/>
      <c r="I791" s="1866"/>
      <c r="J791" s="1866"/>
      <c r="K791" s="1866"/>
      <c r="L791" s="1866"/>
      <c r="M791" s="1866"/>
      <c r="N791" s="1866"/>
      <c r="O791" s="1866"/>
      <c r="P791" s="1866"/>
      <c r="Q791" s="1866"/>
      <c r="R791" s="1866"/>
      <c r="S791" s="1866"/>
      <c r="T791" s="1866"/>
      <c r="U791" s="1866"/>
      <c r="V791" s="1866"/>
      <c r="W791" s="1866"/>
      <c r="X791" s="1866"/>
    </row>
    <row r="792" spans="1:24">
      <c r="A792" s="1866"/>
      <c r="B792" s="1866"/>
      <c r="C792" s="1866"/>
      <c r="D792" s="1866"/>
      <c r="E792" s="1866"/>
      <c r="F792" s="1866"/>
      <c r="G792" s="1866"/>
      <c r="H792" s="1866"/>
      <c r="I792" s="1866"/>
      <c r="J792" s="1866"/>
      <c r="K792" s="1866"/>
      <c r="L792" s="1866"/>
      <c r="M792" s="1866"/>
      <c r="N792" s="1866"/>
      <c r="O792" s="1866"/>
      <c r="P792" s="1866"/>
      <c r="Q792" s="1866"/>
      <c r="R792" s="1866"/>
      <c r="S792" s="1866"/>
      <c r="T792" s="1866"/>
      <c r="U792" s="1866"/>
      <c r="V792" s="1866"/>
      <c r="W792" s="1866"/>
      <c r="X792" s="1866"/>
    </row>
    <row r="793" spans="1:24">
      <c r="A793" s="1866"/>
      <c r="B793" s="1866"/>
      <c r="C793" s="1866"/>
      <c r="D793" s="1866"/>
      <c r="E793" s="1866"/>
      <c r="F793" s="1866"/>
      <c r="G793" s="1866"/>
      <c r="H793" s="1866"/>
      <c r="I793" s="1866"/>
      <c r="J793" s="1866"/>
      <c r="K793" s="1866"/>
      <c r="L793" s="1866"/>
      <c r="M793" s="1866"/>
      <c r="N793" s="1866"/>
      <c r="O793" s="1866"/>
      <c r="P793" s="1866"/>
      <c r="Q793" s="1866"/>
      <c r="R793" s="1866"/>
      <c r="S793" s="1866"/>
      <c r="T793" s="1866"/>
      <c r="U793" s="1866"/>
      <c r="V793" s="1866"/>
      <c r="W793" s="1866"/>
      <c r="X793" s="1866"/>
    </row>
    <row r="794" spans="1:24">
      <c r="A794" s="1866"/>
      <c r="B794" s="1866"/>
      <c r="C794" s="1866"/>
      <c r="D794" s="1866"/>
      <c r="E794" s="1866"/>
      <c r="F794" s="1866"/>
      <c r="G794" s="1866"/>
      <c r="H794" s="1866"/>
      <c r="I794" s="1866"/>
      <c r="J794" s="1866"/>
      <c r="K794" s="1866"/>
      <c r="L794" s="1866"/>
      <c r="M794" s="1866"/>
      <c r="N794" s="1866"/>
      <c r="O794" s="1866"/>
      <c r="P794" s="1866"/>
      <c r="Q794" s="1866"/>
      <c r="R794" s="1866"/>
      <c r="S794" s="1866"/>
      <c r="T794" s="1866"/>
      <c r="U794" s="1866"/>
      <c r="V794" s="1866"/>
      <c r="W794" s="1866"/>
      <c r="X794" s="1866"/>
    </row>
    <row r="795" spans="1:24">
      <c r="A795" s="1866"/>
      <c r="B795" s="1866"/>
      <c r="C795" s="1866"/>
      <c r="D795" s="1866"/>
      <c r="E795" s="1866"/>
      <c r="F795" s="1866"/>
      <c r="G795" s="1866"/>
      <c r="H795" s="1866"/>
      <c r="I795" s="1866"/>
      <c r="J795" s="1866"/>
      <c r="K795" s="1866"/>
      <c r="L795" s="1866"/>
      <c r="M795" s="1866"/>
      <c r="N795" s="1866"/>
      <c r="O795" s="1866"/>
      <c r="P795" s="1866"/>
      <c r="Q795" s="1866"/>
      <c r="R795" s="1866"/>
      <c r="S795" s="1866"/>
      <c r="T795" s="1866"/>
      <c r="U795" s="1866"/>
      <c r="V795" s="1866"/>
      <c r="W795" s="1866"/>
      <c r="X795" s="1866"/>
    </row>
    <row r="796" spans="1:24">
      <c r="A796" s="1866"/>
      <c r="B796" s="1866"/>
      <c r="C796" s="1866"/>
      <c r="D796" s="1866"/>
      <c r="E796" s="1866"/>
      <c r="F796" s="1866"/>
      <c r="G796" s="1866"/>
      <c r="H796" s="1866"/>
      <c r="I796" s="1866"/>
      <c r="J796" s="1866"/>
      <c r="K796" s="1866"/>
      <c r="L796" s="1866"/>
      <c r="M796" s="1866"/>
      <c r="N796" s="1866"/>
      <c r="O796" s="1866"/>
      <c r="P796" s="1866"/>
      <c r="Q796" s="1866"/>
      <c r="R796" s="1866"/>
      <c r="S796" s="1866"/>
      <c r="T796" s="1866"/>
      <c r="U796" s="1866"/>
      <c r="V796" s="1866"/>
      <c r="W796" s="1866"/>
      <c r="X796" s="1866"/>
    </row>
    <row r="797" spans="1:24">
      <c r="A797" s="1866"/>
      <c r="B797" s="1866"/>
      <c r="C797" s="1866"/>
      <c r="D797" s="1866"/>
      <c r="E797" s="1866"/>
      <c r="F797" s="1866"/>
      <c r="G797" s="1866"/>
      <c r="H797" s="1866"/>
      <c r="I797" s="1866"/>
      <c r="J797" s="1866"/>
      <c r="K797" s="1866"/>
      <c r="L797" s="1866"/>
      <c r="M797" s="1866"/>
      <c r="N797" s="1866"/>
      <c r="O797" s="1866"/>
      <c r="P797" s="1866"/>
      <c r="Q797" s="1866"/>
      <c r="R797" s="1866"/>
      <c r="S797" s="1866"/>
      <c r="T797" s="1866"/>
      <c r="U797" s="1866"/>
      <c r="V797" s="1866"/>
      <c r="W797" s="1866"/>
      <c r="X797" s="1866"/>
    </row>
    <row r="798" spans="1:24">
      <c r="A798" s="1866"/>
      <c r="B798" s="1866"/>
      <c r="C798" s="1866"/>
      <c r="D798" s="1866"/>
      <c r="E798" s="1866"/>
      <c r="F798" s="1866"/>
      <c r="G798" s="1866"/>
      <c r="H798" s="1866"/>
      <c r="I798" s="1866"/>
      <c r="J798" s="1866"/>
      <c r="K798" s="1866"/>
      <c r="L798" s="1866"/>
      <c r="M798" s="1866"/>
      <c r="N798" s="1866"/>
      <c r="O798" s="1866"/>
      <c r="P798" s="1866"/>
      <c r="Q798" s="1866"/>
      <c r="R798" s="1866"/>
      <c r="S798" s="1866"/>
      <c r="T798" s="1866"/>
      <c r="U798" s="1866"/>
      <c r="V798" s="1866"/>
      <c r="W798" s="1866"/>
      <c r="X798" s="1866"/>
    </row>
    <row r="799" spans="1:24">
      <c r="A799" s="1866"/>
      <c r="B799" s="1866"/>
      <c r="C799" s="1866"/>
      <c r="D799" s="1866"/>
      <c r="E799" s="1866"/>
      <c r="F799" s="1866"/>
      <c r="G799" s="1866"/>
      <c r="H799" s="1866"/>
      <c r="I799" s="1866"/>
      <c r="J799" s="1866"/>
      <c r="K799" s="1866"/>
      <c r="L799" s="1866"/>
      <c r="M799" s="1866"/>
      <c r="N799" s="1866"/>
      <c r="O799" s="1866"/>
      <c r="P799" s="1866"/>
      <c r="Q799" s="1866"/>
      <c r="R799" s="1866"/>
      <c r="S799" s="1866"/>
      <c r="T799" s="1866"/>
      <c r="U799" s="1866"/>
      <c r="V799" s="1866"/>
      <c r="W799" s="1866"/>
      <c r="X799" s="1866"/>
    </row>
    <row r="800" spans="1:24">
      <c r="A800" s="1866"/>
      <c r="B800" s="1866"/>
      <c r="C800" s="1866"/>
      <c r="D800" s="1866"/>
      <c r="E800" s="1866"/>
      <c r="F800" s="1866"/>
      <c r="G800" s="1866"/>
      <c r="H800" s="1866"/>
      <c r="I800" s="1866"/>
      <c r="J800" s="1866"/>
      <c r="K800" s="1866"/>
      <c r="L800" s="1866"/>
      <c r="M800" s="1866"/>
      <c r="N800" s="1866"/>
      <c r="O800" s="1866"/>
      <c r="P800" s="1866"/>
      <c r="Q800" s="1866"/>
      <c r="R800" s="1866"/>
      <c r="S800" s="1866"/>
      <c r="T800" s="1866"/>
      <c r="U800" s="1866"/>
      <c r="V800" s="1866"/>
      <c r="W800" s="1866"/>
      <c r="X800" s="1866"/>
    </row>
    <row r="801" spans="1:24">
      <c r="A801" s="1866"/>
      <c r="B801" s="1866"/>
      <c r="C801" s="1866"/>
      <c r="D801" s="1866"/>
      <c r="E801" s="1866"/>
      <c r="F801" s="1866"/>
      <c r="G801" s="1866"/>
      <c r="H801" s="1866"/>
      <c r="I801" s="1866"/>
      <c r="J801" s="1866"/>
      <c r="K801" s="1866"/>
      <c r="L801" s="1866"/>
      <c r="M801" s="1866"/>
      <c r="N801" s="1866"/>
      <c r="O801" s="1866"/>
      <c r="P801" s="1866"/>
      <c r="Q801" s="1866"/>
      <c r="R801" s="1866"/>
      <c r="S801" s="1866"/>
      <c r="T801" s="1866"/>
      <c r="U801" s="1866"/>
      <c r="V801" s="1866"/>
      <c r="W801" s="1866"/>
      <c r="X801" s="1866"/>
    </row>
    <row r="802" spans="1:24">
      <c r="A802" s="1866"/>
      <c r="B802" s="1866"/>
      <c r="C802" s="1866"/>
      <c r="D802" s="1866"/>
      <c r="E802" s="1866"/>
      <c r="F802" s="1866"/>
      <c r="G802" s="1866"/>
      <c r="H802" s="1866"/>
      <c r="I802" s="1866"/>
      <c r="J802" s="1866"/>
      <c r="K802" s="1866"/>
      <c r="L802" s="1866"/>
      <c r="M802" s="1866"/>
      <c r="N802" s="1866"/>
      <c r="O802" s="1866"/>
      <c r="P802" s="1866"/>
      <c r="Q802" s="1866"/>
      <c r="R802" s="1866"/>
      <c r="S802" s="1866"/>
      <c r="T802" s="1866"/>
      <c r="U802" s="1866"/>
      <c r="V802" s="1866"/>
      <c r="W802" s="1866"/>
      <c r="X802" s="1866"/>
    </row>
    <row r="803" spans="1:24">
      <c r="A803" s="1866"/>
      <c r="B803" s="1866"/>
      <c r="C803" s="1866"/>
      <c r="D803" s="1866"/>
      <c r="E803" s="1866"/>
      <c r="F803" s="1866"/>
      <c r="G803" s="1866"/>
      <c r="H803" s="1866"/>
      <c r="I803" s="1866"/>
      <c r="J803" s="1866"/>
      <c r="K803" s="1866"/>
      <c r="L803" s="1866"/>
      <c r="M803" s="1866"/>
      <c r="N803" s="1866"/>
      <c r="O803" s="1866"/>
      <c r="P803" s="1866"/>
      <c r="Q803" s="1866"/>
      <c r="R803" s="1866"/>
      <c r="S803" s="1866"/>
      <c r="T803" s="1866"/>
      <c r="U803" s="1866"/>
      <c r="V803" s="1866"/>
      <c r="W803" s="1866"/>
      <c r="X803" s="1866"/>
    </row>
    <row r="804" spans="1:24">
      <c r="A804" s="1866"/>
      <c r="B804" s="1866"/>
      <c r="C804" s="1866"/>
      <c r="D804" s="1866"/>
      <c r="E804" s="1866"/>
      <c r="F804" s="1866"/>
      <c r="G804" s="1866"/>
      <c r="H804" s="1866"/>
      <c r="I804" s="1866"/>
      <c r="J804" s="1866"/>
      <c r="K804" s="1866"/>
      <c r="L804" s="1866"/>
      <c r="M804" s="1866"/>
      <c r="N804" s="1866"/>
      <c r="O804" s="1866"/>
      <c r="P804" s="1866"/>
      <c r="Q804" s="1866"/>
      <c r="R804" s="1866"/>
      <c r="S804" s="1866"/>
      <c r="T804" s="1866"/>
      <c r="U804" s="1866"/>
      <c r="V804" s="1866"/>
      <c r="W804" s="1866"/>
      <c r="X804" s="1866"/>
    </row>
    <row r="805" spans="1:24">
      <c r="A805" s="1866"/>
      <c r="B805" s="1866"/>
      <c r="C805" s="1866"/>
      <c r="D805" s="1866"/>
      <c r="E805" s="1866"/>
      <c r="F805" s="1866"/>
      <c r="G805" s="1866"/>
      <c r="H805" s="1866"/>
      <c r="I805" s="1866"/>
      <c r="J805" s="1866"/>
      <c r="K805" s="1866"/>
      <c r="L805" s="1866"/>
      <c r="M805" s="1866"/>
      <c r="N805" s="1866"/>
      <c r="O805" s="1866"/>
      <c r="P805" s="1866"/>
      <c r="Q805" s="1866"/>
      <c r="R805" s="1866"/>
      <c r="S805" s="1866"/>
      <c r="T805" s="1866"/>
      <c r="U805" s="1866"/>
      <c r="V805" s="1866"/>
      <c r="W805" s="1866"/>
      <c r="X805" s="1866"/>
    </row>
    <row r="806" spans="1:24">
      <c r="A806" s="1866"/>
      <c r="B806" s="1866"/>
      <c r="C806" s="1866"/>
      <c r="D806" s="1866"/>
      <c r="E806" s="1866"/>
      <c r="F806" s="1866"/>
      <c r="G806" s="1866"/>
      <c r="H806" s="1866"/>
      <c r="I806" s="1866"/>
      <c r="J806" s="1866"/>
      <c r="K806" s="1866"/>
      <c r="L806" s="1866"/>
      <c r="M806" s="1866"/>
      <c r="N806" s="1866"/>
      <c r="O806" s="1866"/>
      <c r="P806" s="1866"/>
      <c r="Q806" s="1866"/>
      <c r="R806" s="1866"/>
      <c r="S806" s="1866"/>
      <c r="T806" s="1866"/>
      <c r="U806" s="1866"/>
      <c r="V806" s="1866"/>
      <c r="W806" s="1866"/>
      <c r="X806" s="1866"/>
    </row>
    <row r="807" spans="1:24">
      <c r="A807" s="1866"/>
      <c r="B807" s="1866"/>
      <c r="C807" s="1866"/>
      <c r="D807" s="1866"/>
      <c r="E807" s="1866"/>
      <c r="F807" s="1866"/>
      <c r="G807" s="1866"/>
      <c r="H807" s="1866"/>
      <c r="I807" s="1866"/>
      <c r="J807" s="1866"/>
      <c r="K807" s="1866"/>
      <c r="L807" s="1866"/>
      <c r="M807" s="1866"/>
      <c r="N807" s="1866"/>
      <c r="O807" s="1866"/>
      <c r="P807" s="1866"/>
      <c r="Q807" s="1866"/>
      <c r="R807" s="1866"/>
      <c r="S807" s="1866"/>
      <c r="T807" s="1866"/>
      <c r="U807" s="1866"/>
      <c r="V807" s="1866"/>
      <c r="W807" s="1866"/>
      <c r="X807" s="1866"/>
    </row>
    <row r="808" spans="1:24">
      <c r="A808" s="1866"/>
      <c r="B808" s="1866"/>
      <c r="C808" s="1866"/>
      <c r="D808" s="1866"/>
      <c r="E808" s="1866"/>
      <c r="F808" s="1866"/>
      <c r="G808" s="1866"/>
      <c r="H808" s="1866"/>
      <c r="I808" s="1866"/>
      <c r="J808" s="1866"/>
      <c r="K808" s="1866"/>
      <c r="L808" s="1866"/>
      <c r="M808" s="1866"/>
      <c r="N808" s="1866"/>
      <c r="O808" s="1866"/>
      <c r="P808" s="1866"/>
      <c r="Q808" s="1866"/>
      <c r="R808" s="1866"/>
      <c r="S808" s="1866"/>
      <c r="T808" s="1866"/>
      <c r="U808" s="1866"/>
      <c r="V808" s="1866"/>
      <c r="W808" s="1866"/>
      <c r="X808" s="1866"/>
    </row>
    <row r="809" spans="1:24">
      <c r="A809" s="1866"/>
      <c r="B809" s="1866"/>
      <c r="C809" s="1866"/>
      <c r="D809" s="1866"/>
      <c r="E809" s="1866"/>
      <c r="F809" s="1866"/>
      <c r="G809" s="1866"/>
      <c r="H809" s="1866"/>
      <c r="I809" s="1866"/>
      <c r="J809" s="1866"/>
      <c r="K809" s="1866"/>
      <c r="L809" s="1866"/>
      <c r="M809" s="1866"/>
      <c r="N809" s="1866"/>
      <c r="O809" s="1866"/>
      <c r="P809" s="1866"/>
      <c r="Q809" s="1866"/>
      <c r="R809" s="1866"/>
      <c r="S809" s="1866"/>
      <c r="T809" s="1866"/>
      <c r="U809" s="1866"/>
      <c r="V809" s="1866"/>
      <c r="W809" s="1866"/>
      <c r="X809" s="1866"/>
    </row>
    <row r="810" spans="1:24">
      <c r="A810" s="1866"/>
      <c r="B810" s="1866"/>
      <c r="C810" s="1866"/>
      <c r="D810" s="1866"/>
      <c r="E810" s="1866"/>
      <c r="F810" s="1866"/>
      <c r="G810" s="1866"/>
      <c r="H810" s="1866"/>
      <c r="I810" s="1866"/>
      <c r="J810" s="1866"/>
      <c r="K810" s="1866"/>
      <c r="L810" s="1866"/>
      <c r="M810" s="1866"/>
      <c r="N810" s="1866"/>
      <c r="O810" s="1866"/>
      <c r="P810" s="1866"/>
      <c r="Q810" s="1866"/>
      <c r="R810" s="1866"/>
      <c r="S810" s="1866"/>
      <c r="T810" s="1866"/>
      <c r="U810" s="1866"/>
      <c r="V810" s="1866"/>
      <c r="W810" s="1866"/>
      <c r="X810" s="1866"/>
    </row>
    <row r="811" spans="1:24">
      <c r="A811" s="1866"/>
      <c r="B811" s="1866"/>
      <c r="C811" s="1866"/>
      <c r="D811" s="1866"/>
      <c r="E811" s="1866"/>
      <c r="F811" s="1866"/>
      <c r="G811" s="1866"/>
      <c r="H811" s="1866"/>
      <c r="I811" s="1866"/>
      <c r="J811" s="1866"/>
      <c r="K811" s="1866"/>
      <c r="L811" s="1866"/>
      <c r="M811" s="1866"/>
      <c r="N811" s="1866"/>
      <c r="O811" s="1866"/>
      <c r="P811" s="1866"/>
      <c r="Q811" s="1866"/>
      <c r="R811" s="1866"/>
      <c r="S811" s="1866"/>
      <c r="T811" s="1866"/>
      <c r="U811" s="1866"/>
      <c r="V811" s="1866"/>
      <c r="W811" s="1866"/>
      <c r="X811" s="1866"/>
    </row>
    <row r="812" spans="1:24">
      <c r="A812" s="1866"/>
      <c r="B812" s="1866"/>
      <c r="C812" s="1866"/>
      <c r="D812" s="1866"/>
      <c r="E812" s="1866"/>
      <c r="F812" s="1866"/>
      <c r="G812" s="1866"/>
      <c r="H812" s="1866"/>
      <c r="I812" s="1866"/>
      <c r="J812" s="1866"/>
      <c r="K812" s="1866"/>
      <c r="L812" s="1866"/>
      <c r="M812" s="1866"/>
      <c r="N812" s="1866"/>
      <c r="O812" s="1866"/>
      <c r="P812" s="1866"/>
      <c r="Q812" s="1866"/>
      <c r="R812" s="1866"/>
      <c r="S812" s="1866"/>
      <c r="T812" s="1866"/>
      <c r="U812" s="1866"/>
      <c r="V812" s="1866"/>
      <c r="W812" s="1866"/>
      <c r="X812" s="1866"/>
    </row>
    <row r="813" spans="1:24">
      <c r="A813" s="1866"/>
      <c r="B813" s="1866"/>
      <c r="C813" s="1866"/>
      <c r="D813" s="1866"/>
      <c r="E813" s="1866"/>
      <c r="F813" s="1866"/>
      <c r="G813" s="1866"/>
      <c r="H813" s="1866"/>
      <c r="I813" s="1866"/>
      <c r="J813" s="1866"/>
      <c r="K813" s="1866"/>
      <c r="L813" s="1866"/>
      <c r="M813" s="1866"/>
      <c r="N813" s="1866"/>
      <c r="O813" s="1866"/>
      <c r="P813" s="1866"/>
      <c r="Q813" s="1866"/>
      <c r="R813" s="1866"/>
      <c r="S813" s="1866"/>
      <c r="T813" s="1866"/>
      <c r="U813" s="1866"/>
      <c r="V813" s="1866"/>
      <c r="W813" s="1866"/>
      <c r="X813" s="1866"/>
    </row>
    <row r="814" spans="1:24">
      <c r="A814" s="1866"/>
      <c r="B814" s="1866"/>
      <c r="C814" s="1866"/>
      <c r="D814" s="1866"/>
      <c r="E814" s="1866"/>
      <c r="F814" s="1866"/>
      <c r="G814" s="1866"/>
      <c r="H814" s="1866"/>
      <c r="I814" s="1866"/>
      <c r="J814" s="1866"/>
      <c r="K814" s="1866"/>
      <c r="L814" s="1866"/>
      <c r="M814" s="1866"/>
      <c r="N814" s="1866"/>
      <c r="O814" s="1866"/>
      <c r="P814" s="1866"/>
      <c r="Q814" s="1866"/>
      <c r="R814" s="1866"/>
      <c r="S814" s="1866"/>
      <c r="T814" s="1866"/>
      <c r="U814" s="1866"/>
      <c r="V814" s="1866"/>
      <c r="W814" s="1866"/>
      <c r="X814" s="1866"/>
    </row>
    <row r="815" spans="1:24">
      <c r="A815" s="1866"/>
      <c r="B815" s="1866"/>
      <c r="C815" s="1866"/>
      <c r="D815" s="1866"/>
      <c r="E815" s="1866"/>
      <c r="F815" s="1866"/>
      <c r="G815" s="1866"/>
      <c r="H815" s="1866"/>
      <c r="I815" s="1866"/>
      <c r="J815" s="1866"/>
      <c r="K815" s="1866"/>
      <c r="L815" s="1866"/>
      <c r="M815" s="1866"/>
      <c r="N815" s="1866"/>
      <c r="O815" s="1866"/>
      <c r="P815" s="1866"/>
      <c r="Q815" s="1866"/>
      <c r="R815" s="1866"/>
      <c r="S815" s="1866"/>
      <c r="T815" s="1866"/>
      <c r="U815" s="1866"/>
      <c r="V815" s="1866"/>
      <c r="W815" s="1866"/>
      <c r="X815" s="1866"/>
    </row>
    <row r="816" spans="1:24">
      <c r="A816" s="1866"/>
      <c r="B816" s="1866"/>
      <c r="C816" s="1866"/>
      <c r="D816" s="1866"/>
      <c r="E816" s="1866"/>
      <c r="F816" s="1866"/>
      <c r="G816" s="1866"/>
      <c r="H816" s="1866"/>
      <c r="I816" s="1866"/>
      <c r="J816" s="1866"/>
      <c r="K816" s="1866"/>
      <c r="L816" s="1866"/>
      <c r="M816" s="1866"/>
      <c r="N816" s="1866"/>
      <c r="O816" s="1866"/>
      <c r="P816" s="1866"/>
      <c r="Q816" s="1866"/>
      <c r="R816" s="1866"/>
      <c r="S816" s="1866"/>
      <c r="T816" s="1866"/>
      <c r="U816" s="1866"/>
      <c r="V816" s="1866"/>
      <c r="W816" s="1866"/>
      <c r="X816" s="1866"/>
    </row>
    <row r="817" spans="1:24">
      <c r="A817" s="1866"/>
      <c r="B817" s="1866"/>
      <c r="C817" s="1866"/>
      <c r="D817" s="1866"/>
      <c r="E817" s="1866"/>
      <c r="F817" s="1866"/>
      <c r="G817" s="1866"/>
      <c r="H817" s="1866"/>
      <c r="I817" s="1866"/>
      <c r="J817" s="1866"/>
      <c r="K817" s="1866"/>
      <c r="L817" s="1866"/>
      <c r="M817" s="1866"/>
      <c r="N817" s="1866"/>
      <c r="O817" s="1866"/>
      <c r="P817" s="1866"/>
      <c r="Q817" s="1866"/>
      <c r="R817" s="1866"/>
      <c r="S817" s="1866"/>
      <c r="T817" s="1866"/>
      <c r="U817" s="1866"/>
      <c r="V817" s="1866"/>
      <c r="W817" s="1866"/>
      <c r="X817" s="1866"/>
    </row>
    <row r="818" spans="1:24">
      <c r="A818" s="1866"/>
      <c r="B818" s="1866"/>
      <c r="C818" s="1866"/>
      <c r="D818" s="1866"/>
      <c r="E818" s="1866"/>
      <c r="F818" s="1866"/>
      <c r="G818" s="1866"/>
      <c r="H818" s="1866"/>
      <c r="I818" s="1866"/>
      <c r="J818" s="1866"/>
      <c r="K818" s="1866"/>
      <c r="L818" s="1866"/>
      <c r="M818" s="1866"/>
      <c r="N818" s="1866"/>
      <c r="O818" s="1866"/>
      <c r="P818" s="1866"/>
      <c r="Q818" s="1866"/>
      <c r="R818" s="1866"/>
      <c r="S818" s="1866"/>
      <c r="T818" s="1866"/>
      <c r="U818" s="1866"/>
      <c r="V818" s="1866"/>
      <c r="W818" s="1866"/>
      <c r="X818" s="1866"/>
    </row>
    <row r="819" spans="1:24">
      <c r="A819" s="1866"/>
      <c r="B819" s="1866"/>
      <c r="C819" s="1866"/>
      <c r="D819" s="1866"/>
      <c r="E819" s="1866"/>
      <c r="F819" s="1866"/>
      <c r="G819" s="1866"/>
      <c r="H819" s="1866"/>
      <c r="I819" s="1866"/>
      <c r="J819" s="1866"/>
      <c r="K819" s="1866"/>
      <c r="L819" s="1866"/>
      <c r="M819" s="1866"/>
      <c r="N819" s="1866"/>
      <c r="O819" s="1866"/>
      <c r="P819" s="1866"/>
      <c r="Q819" s="1866"/>
      <c r="R819" s="1866"/>
      <c r="S819" s="1866"/>
      <c r="T819" s="1866"/>
      <c r="U819" s="1866"/>
      <c r="V819" s="1866"/>
      <c r="W819" s="1866"/>
      <c r="X819" s="1866"/>
    </row>
    <row r="820" spans="1:24">
      <c r="A820" s="1866"/>
      <c r="B820" s="1866"/>
      <c r="C820" s="1866"/>
      <c r="D820" s="1866"/>
      <c r="E820" s="1866"/>
      <c r="F820" s="1866"/>
      <c r="G820" s="1866"/>
      <c r="H820" s="1866"/>
      <c r="I820" s="1866"/>
      <c r="J820" s="1866"/>
      <c r="K820" s="1866"/>
      <c r="L820" s="1866"/>
      <c r="M820" s="1866"/>
      <c r="N820" s="1866"/>
      <c r="O820" s="1866"/>
      <c r="P820" s="1866"/>
      <c r="Q820" s="1866"/>
      <c r="R820" s="1866"/>
      <c r="S820" s="1866"/>
      <c r="T820" s="1866"/>
      <c r="U820" s="1866"/>
      <c r="V820" s="1866"/>
      <c r="W820" s="1866"/>
      <c r="X820" s="1866"/>
    </row>
    <row r="821" spans="1:24">
      <c r="A821" s="1866"/>
      <c r="B821" s="1866"/>
      <c r="C821" s="1866"/>
      <c r="D821" s="1866"/>
      <c r="E821" s="1866"/>
      <c r="F821" s="1866"/>
      <c r="G821" s="1866"/>
      <c r="H821" s="1866"/>
      <c r="I821" s="1866"/>
      <c r="J821" s="1866"/>
      <c r="K821" s="1866"/>
      <c r="L821" s="1866"/>
      <c r="M821" s="1866"/>
      <c r="N821" s="1866"/>
      <c r="O821" s="1866"/>
      <c r="P821" s="1866"/>
      <c r="Q821" s="1866"/>
      <c r="R821" s="1866"/>
      <c r="S821" s="1866"/>
      <c r="T821" s="1866"/>
      <c r="U821" s="1866"/>
      <c r="V821" s="1866"/>
      <c r="W821" s="1866"/>
      <c r="X821" s="1866"/>
    </row>
    <row r="822" spans="1:24">
      <c r="A822" s="1866"/>
      <c r="B822" s="1866"/>
      <c r="C822" s="1866"/>
      <c r="D822" s="1866"/>
      <c r="E822" s="1866"/>
      <c r="F822" s="1866"/>
      <c r="G822" s="1866"/>
      <c r="H822" s="1866"/>
      <c r="I822" s="1866"/>
      <c r="J822" s="1866"/>
      <c r="K822" s="1866"/>
      <c r="L822" s="1866"/>
      <c r="M822" s="1866"/>
      <c r="N822" s="1866"/>
      <c r="O822" s="1866"/>
      <c r="P822" s="1866"/>
      <c r="Q822" s="1866"/>
      <c r="R822" s="1866"/>
      <c r="S822" s="1866"/>
      <c r="T822" s="1866"/>
      <c r="U822" s="1866"/>
      <c r="V822" s="1866"/>
      <c r="W822" s="1866"/>
      <c r="X822" s="1866"/>
    </row>
    <row r="823" spans="1:24">
      <c r="A823" s="1866"/>
      <c r="B823" s="1866"/>
      <c r="C823" s="1866"/>
      <c r="D823" s="1866"/>
      <c r="E823" s="1866"/>
      <c r="F823" s="1866"/>
      <c r="G823" s="1866"/>
      <c r="H823" s="1866"/>
      <c r="I823" s="1866"/>
      <c r="J823" s="1866"/>
      <c r="K823" s="1866"/>
      <c r="L823" s="1866"/>
      <c r="M823" s="1866"/>
      <c r="N823" s="1866"/>
      <c r="O823" s="1866"/>
      <c r="P823" s="1866"/>
      <c r="Q823" s="1866"/>
      <c r="R823" s="1866"/>
      <c r="S823" s="1866"/>
      <c r="T823" s="1866"/>
      <c r="U823" s="1866"/>
      <c r="V823" s="1866"/>
      <c r="W823" s="1866"/>
      <c r="X823" s="1866"/>
    </row>
    <row r="824" spans="1:24">
      <c r="A824" s="1866"/>
      <c r="B824" s="1866"/>
      <c r="C824" s="1866"/>
      <c r="D824" s="1866"/>
      <c r="E824" s="1866"/>
      <c r="F824" s="1866"/>
      <c r="G824" s="1866"/>
      <c r="H824" s="1866"/>
      <c r="I824" s="1866"/>
      <c r="J824" s="1866"/>
      <c r="K824" s="1866"/>
      <c r="L824" s="1866"/>
      <c r="M824" s="1866"/>
      <c r="N824" s="1866"/>
      <c r="O824" s="1866"/>
      <c r="P824" s="1866"/>
      <c r="Q824" s="1866"/>
      <c r="R824" s="1866"/>
      <c r="S824" s="1866"/>
      <c r="T824" s="1866"/>
      <c r="U824" s="1866"/>
      <c r="V824" s="1866"/>
      <c r="W824" s="1866"/>
      <c r="X824" s="1866"/>
    </row>
    <row r="825" spans="1:24">
      <c r="A825" s="1866"/>
      <c r="B825" s="1866"/>
      <c r="C825" s="1866"/>
      <c r="D825" s="1866"/>
      <c r="E825" s="1866"/>
      <c r="F825" s="1866"/>
      <c r="G825" s="1866"/>
      <c r="H825" s="1866"/>
      <c r="I825" s="1866"/>
      <c r="J825" s="1866"/>
      <c r="K825" s="1866"/>
      <c r="L825" s="1866"/>
      <c r="M825" s="1866"/>
      <c r="N825" s="1866"/>
      <c r="O825" s="1866"/>
      <c r="P825" s="1866"/>
      <c r="Q825" s="1866"/>
      <c r="R825" s="1866"/>
      <c r="S825" s="1866"/>
      <c r="T825" s="1866"/>
      <c r="U825" s="1866"/>
      <c r="V825" s="1866"/>
      <c r="W825" s="1866"/>
      <c r="X825" s="1866"/>
    </row>
    <row r="826" spans="1:24">
      <c r="A826" s="1866"/>
      <c r="B826" s="1866"/>
      <c r="C826" s="1866"/>
      <c r="D826" s="1866"/>
      <c r="E826" s="1866"/>
      <c r="F826" s="1866"/>
      <c r="G826" s="1866"/>
      <c r="H826" s="1866"/>
      <c r="I826" s="1866"/>
      <c r="J826" s="1866"/>
      <c r="K826" s="1866"/>
      <c r="L826" s="1866"/>
      <c r="M826" s="1866"/>
      <c r="N826" s="1866"/>
      <c r="O826" s="1866"/>
      <c r="P826" s="1866"/>
      <c r="Q826" s="1866"/>
      <c r="R826" s="1866"/>
      <c r="S826" s="1866"/>
      <c r="T826" s="1866"/>
      <c r="U826" s="1866"/>
      <c r="V826" s="1866"/>
      <c r="W826" s="1866"/>
      <c r="X826" s="1866"/>
    </row>
    <row r="827" spans="1:24">
      <c r="A827" s="1866"/>
      <c r="B827" s="1866"/>
      <c r="C827" s="1866"/>
      <c r="D827" s="1866"/>
      <c r="E827" s="1866"/>
      <c r="F827" s="1866"/>
      <c r="G827" s="1866"/>
      <c r="H827" s="1866"/>
      <c r="I827" s="1866"/>
      <c r="J827" s="1866"/>
      <c r="K827" s="1866"/>
      <c r="L827" s="1866"/>
      <c r="M827" s="1866"/>
      <c r="N827" s="1866"/>
      <c r="O827" s="1866"/>
      <c r="P827" s="1866"/>
      <c r="Q827" s="1866"/>
      <c r="R827" s="1866"/>
      <c r="S827" s="1866"/>
      <c r="T827" s="1866"/>
      <c r="U827" s="1866"/>
      <c r="V827" s="1866"/>
      <c r="W827" s="1866"/>
      <c r="X827" s="1866"/>
    </row>
    <row r="828" spans="1:24">
      <c r="A828" s="1866"/>
      <c r="B828" s="1866"/>
      <c r="C828" s="1866"/>
      <c r="D828" s="1866"/>
      <c r="E828" s="1866"/>
      <c r="F828" s="1866"/>
      <c r="G828" s="1866"/>
      <c r="H828" s="1866"/>
      <c r="I828" s="1866"/>
      <c r="J828" s="1866"/>
      <c r="K828" s="1866"/>
      <c r="L828" s="1866"/>
      <c r="M828" s="1866"/>
      <c r="N828" s="1866"/>
      <c r="O828" s="1866"/>
      <c r="P828" s="1866"/>
      <c r="Q828" s="1866"/>
      <c r="R828" s="1866"/>
      <c r="S828" s="1866"/>
      <c r="T828" s="1866"/>
      <c r="U828" s="1866"/>
      <c r="V828" s="1866"/>
      <c r="W828" s="1866"/>
      <c r="X828" s="1866"/>
    </row>
    <row r="829" spans="1:24">
      <c r="A829" s="1866"/>
      <c r="B829" s="1866"/>
      <c r="C829" s="1866"/>
      <c r="D829" s="1866"/>
      <c r="E829" s="1866"/>
      <c r="F829" s="1866"/>
      <c r="G829" s="1866"/>
      <c r="H829" s="1866"/>
      <c r="I829" s="1866"/>
      <c r="J829" s="1866"/>
      <c r="K829" s="1866"/>
      <c r="L829" s="1866"/>
      <c r="M829" s="1866"/>
      <c r="N829" s="1866"/>
      <c r="O829" s="1866"/>
      <c r="P829" s="1866"/>
      <c r="Q829" s="1866"/>
      <c r="R829" s="1866"/>
      <c r="S829" s="1866"/>
      <c r="T829" s="1866"/>
      <c r="U829" s="1866"/>
      <c r="V829" s="1866"/>
      <c r="W829" s="1866"/>
      <c r="X829" s="1866"/>
    </row>
    <row r="830" spans="1:24">
      <c r="A830" s="1866"/>
      <c r="B830" s="1866"/>
      <c r="C830" s="1866"/>
      <c r="D830" s="1866"/>
      <c r="E830" s="1866"/>
      <c r="F830" s="1866"/>
      <c r="G830" s="1866"/>
      <c r="H830" s="1866"/>
      <c r="I830" s="1866"/>
      <c r="J830" s="1866"/>
      <c r="K830" s="1866"/>
      <c r="L830" s="1866"/>
      <c r="M830" s="1866"/>
      <c r="N830" s="1866"/>
      <c r="O830" s="1866"/>
      <c r="P830" s="1866"/>
      <c r="Q830" s="1866"/>
      <c r="R830" s="1866"/>
      <c r="S830" s="1866"/>
      <c r="T830" s="1866"/>
      <c r="U830" s="1866"/>
      <c r="V830" s="1866"/>
      <c r="W830" s="1866"/>
      <c r="X830" s="1866"/>
    </row>
    <row r="831" spans="1:24">
      <c r="A831" s="1866"/>
      <c r="B831" s="1866"/>
      <c r="C831" s="1866"/>
      <c r="D831" s="1866"/>
      <c r="E831" s="1866"/>
      <c r="F831" s="1866"/>
      <c r="G831" s="1866"/>
      <c r="H831" s="1866"/>
      <c r="I831" s="1866"/>
      <c r="J831" s="1866"/>
      <c r="K831" s="1866"/>
      <c r="L831" s="1866"/>
      <c r="M831" s="1866"/>
      <c r="N831" s="1866"/>
      <c r="O831" s="1866"/>
      <c r="P831" s="1866"/>
      <c r="Q831" s="1866"/>
      <c r="R831" s="1866"/>
      <c r="S831" s="1866"/>
      <c r="T831" s="1866"/>
      <c r="U831" s="1866"/>
      <c r="V831" s="1866"/>
      <c r="W831" s="1866"/>
      <c r="X831" s="1866"/>
    </row>
    <row r="832" spans="1:24">
      <c r="A832" s="1866"/>
      <c r="B832" s="1866"/>
      <c r="C832" s="1866"/>
      <c r="D832" s="1866"/>
      <c r="E832" s="1866"/>
      <c r="F832" s="1866"/>
      <c r="G832" s="1866"/>
      <c r="H832" s="1866"/>
      <c r="I832" s="1866"/>
      <c r="J832" s="1866"/>
      <c r="K832" s="1866"/>
      <c r="L832" s="1866"/>
      <c r="M832" s="1866"/>
      <c r="N832" s="1866"/>
      <c r="O832" s="1866"/>
      <c r="P832" s="1866"/>
      <c r="Q832" s="1866"/>
      <c r="R832" s="1866"/>
      <c r="S832" s="1866"/>
      <c r="T832" s="1866"/>
      <c r="U832" s="1866"/>
      <c r="V832" s="1866"/>
      <c r="W832" s="1866"/>
      <c r="X832" s="1866"/>
    </row>
    <row r="833" spans="1:24">
      <c r="A833" s="1866"/>
      <c r="B833" s="1866"/>
      <c r="C833" s="1866"/>
      <c r="D833" s="1866"/>
      <c r="E833" s="1866"/>
      <c r="F833" s="1866"/>
      <c r="G833" s="1866"/>
      <c r="H833" s="1866"/>
      <c r="I833" s="1866"/>
      <c r="J833" s="1866"/>
      <c r="K833" s="1866"/>
      <c r="L833" s="1866"/>
      <c r="M833" s="1866"/>
      <c r="N833" s="1866"/>
      <c r="O833" s="1866"/>
      <c r="P833" s="1866"/>
      <c r="Q833" s="1866"/>
      <c r="R833" s="1866"/>
      <c r="S833" s="1866"/>
      <c r="T833" s="1866"/>
      <c r="U833" s="1866"/>
      <c r="V833" s="1866"/>
      <c r="W833" s="1866"/>
      <c r="X833" s="1866"/>
    </row>
    <row r="834" spans="1:24">
      <c r="A834" s="1866"/>
      <c r="B834" s="1866"/>
      <c r="C834" s="1866"/>
      <c r="D834" s="1866"/>
      <c r="E834" s="1866"/>
      <c r="F834" s="1866"/>
      <c r="G834" s="1866"/>
      <c r="H834" s="1866"/>
      <c r="I834" s="1866"/>
      <c r="J834" s="1866"/>
      <c r="K834" s="1866"/>
      <c r="L834" s="1866"/>
      <c r="M834" s="1866"/>
      <c r="N834" s="1866"/>
      <c r="O834" s="1866"/>
      <c r="P834" s="1866"/>
      <c r="Q834" s="1866"/>
      <c r="R834" s="1866"/>
      <c r="S834" s="1866"/>
      <c r="T834" s="1866"/>
      <c r="U834" s="1866"/>
      <c r="V834" s="1866"/>
      <c r="W834" s="1866"/>
      <c r="X834" s="1866"/>
    </row>
    <row r="835" spans="1:24">
      <c r="A835" s="1866"/>
      <c r="B835" s="1866"/>
      <c r="C835" s="1866"/>
      <c r="D835" s="1866"/>
      <c r="E835" s="1866"/>
      <c r="F835" s="1866"/>
      <c r="G835" s="1866"/>
      <c r="H835" s="1866"/>
      <c r="I835" s="1866"/>
      <c r="J835" s="1866"/>
      <c r="K835" s="1866"/>
      <c r="L835" s="1866"/>
      <c r="M835" s="1866"/>
      <c r="N835" s="1866"/>
      <c r="O835" s="1866"/>
      <c r="P835" s="1866"/>
      <c r="Q835" s="1866"/>
      <c r="R835" s="1866"/>
      <c r="S835" s="1866"/>
      <c r="T835" s="1866"/>
      <c r="U835" s="1866"/>
      <c r="V835" s="1866"/>
      <c r="W835" s="1866"/>
      <c r="X835" s="1866"/>
    </row>
    <row r="836" spans="1:24">
      <c r="A836" s="1866"/>
      <c r="B836" s="1866"/>
      <c r="C836" s="1866"/>
      <c r="D836" s="1866"/>
      <c r="E836" s="1866"/>
      <c r="F836" s="1866"/>
      <c r="G836" s="1866"/>
      <c r="H836" s="1866"/>
      <c r="I836" s="1866"/>
      <c r="J836" s="1866"/>
      <c r="K836" s="1866"/>
      <c r="L836" s="1866"/>
      <c r="M836" s="1866"/>
      <c r="N836" s="1866"/>
      <c r="O836" s="1866"/>
      <c r="P836" s="1866"/>
      <c r="Q836" s="1866"/>
      <c r="R836" s="1866"/>
      <c r="S836" s="1866"/>
      <c r="T836" s="1866"/>
      <c r="U836" s="1866"/>
      <c r="V836" s="1866"/>
      <c r="W836" s="1866"/>
      <c r="X836" s="1866"/>
    </row>
    <row r="837" spans="1:24">
      <c r="A837" s="1866"/>
      <c r="B837" s="1866"/>
      <c r="C837" s="1866"/>
      <c r="D837" s="1866"/>
      <c r="E837" s="1866"/>
      <c r="F837" s="1866"/>
      <c r="G837" s="1866"/>
      <c r="H837" s="1866"/>
      <c r="I837" s="1866"/>
      <c r="J837" s="1866"/>
      <c r="K837" s="1866"/>
      <c r="L837" s="1866"/>
      <c r="M837" s="1866"/>
      <c r="N837" s="1866"/>
      <c r="O837" s="1866"/>
      <c r="P837" s="1866"/>
      <c r="Q837" s="1866"/>
      <c r="R837" s="1866"/>
      <c r="S837" s="1866"/>
      <c r="T837" s="1866"/>
      <c r="U837" s="1866"/>
      <c r="V837" s="1866"/>
      <c r="W837" s="1866"/>
      <c r="X837" s="1866"/>
    </row>
    <row r="838" spans="1:24">
      <c r="A838" s="1866"/>
      <c r="B838" s="1866"/>
      <c r="C838" s="1866"/>
      <c r="D838" s="1866"/>
      <c r="E838" s="1866"/>
      <c r="F838" s="1866"/>
      <c r="G838" s="1866"/>
      <c r="H838" s="1866"/>
      <c r="I838" s="1866"/>
      <c r="J838" s="1866"/>
      <c r="K838" s="1866"/>
      <c r="L838" s="1866"/>
      <c r="M838" s="1866"/>
      <c r="N838" s="1866"/>
      <c r="O838" s="1866"/>
      <c r="P838" s="1866"/>
      <c r="Q838" s="1866"/>
      <c r="R838" s="1866"/>
      <c r="S838" s="1866"/>
      <c r="T838" s="1866"/>
      <c r="U838" s="1866"/>
      <c r="V838" s="1866"/>
      <c r="W838" s="1866"/>
      <c r="X838" s="1866"/>
    </row>
    <row r="839" spans="1:24">
      <c r="A839" s="1866"/>
      <c r="B839" s="1866"/>
      <c r="C839" s="1866"/>
      <c r="D839" s="1866"/>
      <c r="E839" s="1866"/>
      <c r="F839" s="1866"/>
      <c r="G839" s="1866"/>
      <c r="H839" s="1866"/>
      <c r="I839" s="1866"/>
      <c r="J839" s="1866"/>
      <c r="K839" s="1866"/>
      <c r="L839" s="1866"/>
      <c r="M839" s="1866"/>
      <c r="N839" s="1866"/>
      <c r="O839" s="1866"/>
      <c r="P839" s="1866"/>
      <c r="Q839" s="1866"/>
      <c r="R839" s="1866"/>
      <c r="S839" s="1866"/>
      <c r="T839" s="1866"/>
      <c r="U839" s="1866"/>
      <c r="V839" s="1866"/>
      <c r="W839" s="1866"/>
      <c r="X839" s="1866"/>
    </row>
    <row r="840" spans="1:24">
      <c r="A840" s="1866"/>
      <c r="B840" s="1866"/>
      <c r="C840" s="1866"/>
      <c r="D840" s="1866"/>
      <c r="E840" s="1866"/>
      <c r="F840" s="1866"/>
      <c r="G840" s="1866"/>
      <c r="H840" s="1866"/>
      <c r="I840" s="1866"/>
      <c r="J840" s="1866"/>
      <c r="K840" s="1866"/>
      <c r="L840" s="1866"/>
      <c r="M840" s="1866"/>
      <c r="N840" s="1866"/>
      <c r="O840" s="1866"/>
      <c r="P840" s="1866"/>
      <c r="Q840" s="1866"/>
      <c r="R840" s="1866"/>
      <c r="S840" s="1866"/>
      <c r="T840" s="1866"/>
      <c r="U840" s="1866"/>
      <c r="V840" s="1866"/>
      <c r="W840" s="1866"/>
      <c r="X840" s="1866"/>
    </row>
    <row r="841" spans="1:24">
      <c r="A841" s="1866"/>
      <c r="B841" s="1866"/>
      <c r="C841" s="1866"/>
      <c r="D841" s="1866"/>
      <c r="E841" s="1866"/>
      <c r="F841" s="1866"/>
      <c r="G841" s="1866"/>
      <c r="H841" s="1866"/>
      <c r="I841" s="1866"/>
      <c r="J841" s="1866"/>
      <c r="K841" s="1866"/>
      <c r="L841" s="1866"/>
      <c r="M841" s="1866"/>
      <c r="N841" s="1866"/>
      <c r="O841" s="1866"/>
      <c r="P841" s="1866"/>
      <c r="Q841" s="1866"/>
      <c r="R841" s="1866"/>
      <c r="S841" s="1866"/>
      <c r="T841" s="1866"/>
      <c r="U841" s="1866"/>
      <c r="V841" s="1866"/>
      <c r="W841" s="1866"/>
      <c r="X841" s="1866"/>
    </row>
    <row r="842" spans="1:24">
      <c r="A842" s="1866"/>
      <c r="B842" s="1866"/>
      <c r="C842" s="1866"/>
      <c r="D842" s="1866"/>
      <c r="E842" s="1866"/>
      <c r="F842" s="1866"/>
      <c r="G842" s="1866"/>
      <c r="H842" s="1866"/>
      <c r="I842" s="1866"/>
      <c r="J842" s="1866"/>
      <c r="K842" s="1866"/>
      <c r="L842" s="1866"/>
      <c r="M842" s="1866"/>
      <c r="N842" s="1866"/>
      <c r="O842" s="1866"/>
      <c r="P842" s="1866"/>
      <c r="Q842" s="1866"/>
      <c r="R842" s="1866"/>
      <c r="S842" s="1866"/>
      <c r="T842" s="1866"/>
      <c r="U842" s="1866"/>
      <c r="V842" s="1866"/>
      <c r="W842" s="1866"/>
      <c r="X842" s="1866"/>
    </row>
    <row r="843" spans="1:24">
      <c r="A843" s="1866"/>
      <c r="B843" s="1866"/>
      <c r="C843" s="1866"/>
      <c r="D843" s="1866"/>
      <c r="E843" s="1866"/>
      <c r="F843" s="1866"/>
      <c r="G843" s="1866"/>
      <c r="H843" s="1866"/>
      <c r="I843" s="1866"/>
      <c r="J843" s="1866"/>
      <c r="K843" s="1866"/>
      <c r="L843" s="1866"/>
      <c r="M843" s="1866"/>
      <c r="N843" s="1866"/>
      <c r="O843" s="1866"/>
      <c r="P843" s="1866"/>
      <c r="Q843" s="1866"/>
      <c r="R843" s="1866"/>
      <c r="S843" s="1866"/>
      <c r="T843" s="1866"/>
      <c r="U843" s="1866"/>
      <c r="V843" s="1866"/>
      <c r="W843" s="1866"/>
      <c r="X843" s="1866"/>
    </row>
    <row r="844" spans="1:24">
      <c r="A844" s="1866"/>
      <c r="B844" s="1866"/>
      <c r="C844" s="1866"/>
      <c r="D844" s="1866"/>
      <c r="E844" s="1866"/>
      <c r="F844" s="1866"/>
      <c r="G844" s="1866"/>
      <c r="H844" s="1866"/>
      <c r="I844" s="1866"/>
      <c r="J844" s="1866"/>
      <c r="K844" s="1866"/>
      <c r="L844" s="1866"/>
      <c r="M844" s="1866"/>
      <c r="N844" s="1866"/>
      <c r="O844" s="1866"/>
      <c r="P844" s="1866"/>
      <c r="Q844" s="1866"/>
      <c r="R844" s="1866"/>
      <c r="S844" s="1866"/>
      <c r="T844" s="1866"/>
      <c r="U844" s="1866"/>
      <c r="V844" s="1866"/>
      <c r="W844" s="1866"/>
      <c r="X844" s="1866"/>
    </row>
    <row r="845" spans="1:24">
      <c r="A845" s="1866"/>
      <c r="B845" s="1866"/>
      <c r="C845" s="1866"/>
      <c r="D845" s="1866"/>
      <c r="E845" s="1866"/>
      <c r="F845" s="1866"/>
      <c r="G845" s="1866"/>
      <c r="H845" s="1866"/>
      <c r="I845" s="1866"/>
      <c r="J845" s="1866"/>
      <c r="K845" s="1866"/>
      <c r="L845" s="1866"/>
      <c r="M845" s="1866"/>
      <c r="N845" s="1866"/>
      <c r="O845" s="1866"/>
      <c r="P845" s="1866"/>
      <c r="Q845" s="1866"/>
      <c r="R845" s="1866"/>
      <c r="S845" s="1866"/>
      <c r="T845" s="1866"/>
      <c r="U845" s="1866"/>
      <c r="V845" s="1866"/>
      <c r="W845" s="1866"/>
      <c r="X845" s="1866"/>
    </row>
    <row r="846" spans="1:24">
      <c r="A846" s="1866"/>
      <c r="B846" s="1866"/>
      <c r="C846" s="1866"/>
      <c r="D846" s="1866"/>
      <c r="E846" s="1866"/>
      <c r="F846" s="1866"/>
      <c r="G846" s="1866"/>
      <c r="H846" s="1866"/>
      <c r="I846" s="1866"/>
      <c r="J846" s="1866"/>
      <c r="K846" s="1866"/>
      <c r="L846" s="1866"/>
      <c r="M846" s="1866"/>
      <c r="N846" s="1866"/>
      <c r="O846" s="1866"/>
      <c r="P846" s="1866"/>
      <c r="Q846" s="1866"/>
      <c r="R846" s="1866"/>
      <c r="S846" s="1866"/>
      <c r="T846" s="1866"/>
      <c r="U846" s="1866"/>
      <c r="V846" s="1866"/>
      <c r="W846" s="1866"/>
      <c r="X846" s="1866"/>
    </row>
    <row r="847" spans="1:24">
      <c r="A847" s="1866"/>
      <c r="B847" s="1866"/>
      <c r="C847" s="1866"/>
      <c r="D847" s="1866"/>
      <c r="E847" s="1866"/>
      <c r="F847" s="1866"/>
      <c r="G847" s="1866"/>
      <c r="H847" s="1866"/>
      <c r="I847" s="1866"/>
      <c r="J847" s="1866"/>
      <c r="K847" s="1866"/>
      <c r="L847" s="1866"/>
      <c r="M847" s="1866"/>
      <c r="N847" s="1866"/>
      <c r="O847" s="1866"/>
      <c r="P847" s="1866"/>
      <c r="Q847" s="1866"/>
      <c r="R847" s="1866"/>
      <c r="S847" s="1866"/>
      <c r="T847" s="1866"/>
      <c r="U847" s="1866"/>
      <c r="V847" s="1866"/>
      <c r="W847" s="1866"/>
      <c r="X847" s="1866"/>
    </row>
    <row r="848" spans="1:24">
      <c r="A848" s="1866"/>
      <c r="B848" s="1866"/>
      <c r="C848" s="1866"/>
      <c r="D848" s="1866"/>
      <c r="E848" s="1866"/>
      <c r="F848" s="1866"/>
      <c r="G848" s="1866"/>
      <c r="H848" s="1866"/>
      <c r="I848" s="1866"/>
      <c r="J848" s="1866"/>
      <c r="K848" s="1866"/>
      <c r="L848" s="1866"/>
      <c r="M848" s="1866"/>
      <c r="N848" s="1866"/>
      <c r="O848" s="1866"/>
      <c r="P848" s="1866"/>
      <c r="Q848" s="1866"/>
      <c r="R848" s="1866"/>
      <c r="S848" s="1866"/>
      <c r="T848" s="1866"/>
      <c r="U848" s="1866"/>
      <c r="V848" s="1866"/>
      <c r="W848" s="1866"/>
      <c r="X848" s="1866"/>
    </row>
    <row r="849" spans="1:24">
      <c r="A849" s="1866"/>
      <c r="B849" s="1866"/>
      <c r="C849" s="1866"/>
      <c r="D849" s="1866"/>
      <c r="E849" s="1866"/>
      <c r="F849" s="1866"/>
      <c r="G849" s="1866"/>
      <c r="H849" s="1866"/>
      <c r="I849" s="1866"/>
      <c r="J849" s="1866"/>
      <c r="K849" s="1866"/>
      <c r="L849" s="1866"/>
      <c r="M849" s="1866"/>
      <c r="N849" s="1866"/>
      <c r="O849" s="1866"/>
      <c r="P849" s="1866"/>
      <c r="Q849" s="1866"/>
      <c r="R849" s="1866"/>
      <c r="S849" s="1866"/>
      <c r="T849" s="1866"/>
      <c r="U849" s="1866"/>
      <c r="V849" s="1866"/>
      <c r="W849" s="1866"/>
      <c r="X849" s="1866"/>
    </row>
    <row r="850" spans="1:24">
      <c r="A850" s="1866"/>
      <c r="B850" s="1866"/>
      <c r="C850" s="1866"/>
      <c r="D850" s="1866"/>
      <c r="E850" s="1866"/>
      <c r="F850" s="1866"/>
      <c r="G850" s="1866"/>
      <c r="H850" s="1866"/>
      <c r="I850" s="1866"/>
      <c r="J850" s="1866"/>
      <c r="K850" s="1866"/>
      <c r="L850" s="1866"/>
      <c r="M850" s="1866"/>
      <c r="N850" s="1866"/>
      <c r="O850" s="1866"/>
      <c r="P850" s="1866"/>
      <c r="Q850" s="1866"/>
      <c r="R850" s="1866"/>
      <c r="S850" s="1866"/>
      <c r="T850" s="1866"/>
      <c r="U850" s="1866"/>
      <c r="V850" s="1866"/>
      <c r="W850" s="1866"/>
      <c r="X850" s="1866"/>
    </row>
    <row r="851" spans="1:24">
      <c r="A851" s="1866"/>
      <c r="B851" s="1866"/>
      <c r="C851" s="1866"/>
      <c r="D851" s="1866"/>
      <c r="E851" s="1866"/>
      <c r="F851" s="1866"/>
      <c r="G851" s="1866"/>
      <c r="H851" s="1866"/>
      <c r="I851" s="1866"/>
      <c r="J851" s="1866"/>
      <c r="K851" s="1866"/>
      <c r="L851" s="1866"/>
      <c r="M851" s="1866"/>
      <c r="N851" s="1866"/>
      <c r="O851" s="1866"/>
      <c r="P851" s="1866"/>
      <c r="Q851" s="1866"/>
      <c r="R851" s="1866"/>
      <c r="S851" s="1866"/>
      <c r="T851" s="1866"/>
      <c r="U851" s="1866"/>
      <c r="V851" s="1866"/>
      <c r="W851" s="1866"/>
      <c r="X851" s="1866"/>
    </row>
    <row r="852" spans="1:24">
      <c r="A852" s="1866"/>
      <c r="B852" s="1866"/>
      <c r="C852" s="1866"/>
      <c r="D852" s="1866"/>
      <c r="E852" s="1866"/>
      <c r="F852" s="1866"/>
      <c r="G852" s="1866"/>
      <c r="H852" s="1866"/>
      <c r="I852" s="1866"/>
      <c r="J852" s="1866"/>
      <c r="K852" s="1866"/>
      <c r="L852" s="1866"/>
      <c r="M852" s="1866"/>
      <c r="N852" s="1866"/>
      <c r="O852" s="1866"/>
      <c r="P852" s="1866"/>
      <c r="Q852" s="1866"/>
      <c r="R852" s="1866"/>
      <c r="S852" s="1866"/>
      <c r="T852" s="1866"/>
      <c r="U852" s="1866"/>
      <c r="V852" s="1866"/>
      <c r="W852" s="1866"/>
      <c r="X852" s="1866"/>
    </row>
    <row r="853" spans="1:24">
      <c r="A853" s="1866"/>
      <c r="B853" s="1866"/>
      <c r="C853" s="1866"/>
      <c r="D853" s="1866"/>
      <c r="E853" s="1866"/>
      <c r="F853" s="1866"/>
      <c r="G853" s="1866"/>
      <c r="H853" s="1866"/>
      <c r="I853" s="1866"/>
      <c r="J853" s="1866"/>
      <c r="K853" s="1866"/>
      <c r="L853" s="1866"/>
      <c r="M853" s="1866"/>
      <c r="N853" s="1866"/>
      <c r="O853" s="1866"/>
      <c r="P853" s="1866"/>
      <c r="Q853" s="1866"/>
      <c r="R853" s="1866"/>
      <c r="S853" s="1866"/>
      <c r="T853" s="1866"/>
      <c r="U853" s="1866"/>
      <c r="V853" s="1866"/>
      <c r="W853" s="1866"/>
      <c r="X853" s="1866"/>
    </row>
    <row r="854" spans="1:24">
      <c r="A854" s="1866"/>
      <c r="B854" s="1866"/>
      <c r="C854" s="1866"/>
      <c r="D854" s="1866"/>
      <c r="E854" s="1866"/>
      <c r="F854" s="1866"/>
      <c r="G854" s="1866"/>
      <c r="H854" s="1866"/>
      <c r="I854" s="1866"/>
      <c r="J854" s="1866"/>
      <c r="K854" s="1866"/>
      <c r="L854" s="1866"/>
      <c r="M854" s="1866"/>
      <c r="N854" s="1866"/>
      <c r="O854" s="1866"/>
      <c r="P854" s="1866"/>
      <c r="Q854" s="1866"/>
      <c r="R854" s="1866"/>
      <c r="S854" s="1866"/>
      <c r="T854" s="1866"/>
      <c r="U854" s="1866"/>
      <c r="V854" s="1866"/>
      <c r="W854" s="1866"/>
      <c r="X854" s="1866"/>
    </row>
    <row r="855" spans="1:24">
      <c r="A855" s="1866"/>
      <c r="B855" s="1866"/>
      <c r="C855" s="1866"/>
      <c r="D855" s="1866"/>
      <c r="E855" s="1866"/>
      <c r="F855" s="1866"/>
      <c r="G855" s="1866"/>
      <c r="H855" s="1866"/>
      <c r="I855" s="1866"/>
      <c r="J855" s="1866"/>
      <c r="K855" s="1866"/>
      <c r="L855" s="1866"/>
      <c r="M855" s="1866"/>
      <c r="N855" s="1866"/>
      <c r="O855" s="1866"/>
      <c r="P855" s="1866"/>
      <c r="Q855" s="1866"/>
      <c r="R855" s="1866"/>
      <c r="S855" s="1866"/>
      <c r="T855" s="1866"/>
      <c r="U855" s="1866"/>
      <c r="V855" s="1866"/>
      <c r="W855" s="1866"/>
      <c r="X855" s="1866"/>
    </row>
    <row r="856" spans="1:24">
      <c r="A856" s="1866"/>
      <c r="B856" s="1866"/>
      <c r="C856" s="1866"/>
      <c r="D856" s="1866"/>
      <c r="E856" s="1866"/>
      <c r="F856" s="1866"/>
      <c r="G856" s="1866"/>
      <c r="H856" s="1866"/>
      <c r="I856" s="1866"/>
      <c r="J856" s="1866"/>
      <c r="K856" s="1866"/>
      <c r="L856" s="1866"/>
      <c r="M856" s="1866"/>
      <c r="N856" s="1866"/>
      <c r="O856" s="1866"/>
      <c r="P856" s="1866"/>
      <c r="Q856" s="1866"/>
      <c r="R856" s="1866"/>
      <c r="S856" s="1866"/>
      <c r="T856" s="1866"/>
      <c r="U856" s="1866"/>
      <c r="V856" s="1866"/>
      <c r="W856" s="1866"/>
      <c r="X856" s="1866"/>
    </row>
    <row r="857" spans="1:24">
      <c r="A857" s="1866"/>
      <c r="B857" s="1866"/>
      <c r="C857" s="1866"/>
      <c r="D857" s="1866"/>
      <c r="E857" s="1866"/>
      <c r="F857" s="1866"/>
      <c r="G857" s="1866"/>
      <c r="H857" s="1866"/>
      <c r="I857" s="1866"/>
      <c r="J857" s="1866"/>
      <c r="K857" s="1866"/>
      <c r="L857" s="1866"/>
      <c r="M857" s="1866"/>
      <c r="N857" s="1866"/>
      <c r="O857" s="1866"/>
      <c r="P857" s="1866"/>
      <c r="Q857" s="1866"/>
      <c r="R857" s="1866"/>
      <c r="S857" s="1866"/>
      <c r="T857" s="1866"/>
      <c r="U857" s="1866"/>
      <c r="V857" s="1866"/>
      <c r="W857" s="1866"/>
      <c r="X857" s="1866"/>
    </row>
    <row r="858" spans="1:24">
      <c r="A858" s="1866"/>
      <c r="B858" s="1866"/>
      <c r="C858" s="1866"/>
      <c r="D858" s="1866"/>
      <c r="E858" s="1866"/>
      <c r="F858" s="1866"/>
      <c r="G858" s="1866"/>
      <c r="H858" s="1866"/>
      <c r="I858" s="1866"/>
      <c r="J858" s="1866"/>
      <c r="K858" s="1866"/>
      <c r="L858" s="1866"/>
      <c r="M858" s="1866"/>
      <c r="N858" s="1866"/>
      <c r="O858" s="1866"/>
      <c r="P858" s="1866"/>
      <c r="Q858" s="1866"/>
      <c r="R858" s="1866"/>
      <c r="S858" s="1866"/>
      <c r="T858" s="1866"/>
      <c r="U858" s="1866"/>
      <c r="V858" s="1866"/>
      <c r="W858" s="1866"/>
      <c r="X858" s="1866"/>
    </row>
    <row r="859" spans="1:24">
      <c r="A859" s="1866"/>
      <c r="B859" s="1866"/>
      <c r="C859" s="1866"/>
      <c r="D859" s="1866"/>
      <c r="E859" s="1866"/>
      <c r="F859" s="1866"/>
      <c r="G859" s="1866"/>
      <c r="H859" s="1866"/>
      <c r="I859" s="1866"/>
      <c r="J859" s="1866"/>
      <c r="K859" s="1866"/>
      <c r="L859" s="1866"/>
      <c r="M859" s="1866"/>
      <c r="N859" s="1866"/>
      <c r="O859" s="1866"/>
      <c r="P859" s="1866"/>
      <c r="Q859" s="1866"/>
      <c r="R859" s="1866"/>
      <c r="S859" s="1866"/>
      <c r="T859" s="1866"/>
      <c r="U859" s="1866"/>
      <c r="V859" s="1866"/>
      <c r="W859" s="1866"/>
      <c r="X859" s="1866"/>
    </row>
    <row r="860" spans="1:24">
      <c r="A860" s="1866"/>
      <c r="B860" s="1866"/>
      <c r="C860" s="1866"/>
      <c r="D860" s="1866"/>
      <c r="E860" s="1866"/>
      <c r="F860" s="1866"/>
      <c r="G860" s="1866"/>
      <c r="H860" s="1866"/>
      <c r="I860" s="1866"/>
      <c r="J860" s="1866"/>
      <c r="K860" s="1866"/>
      <c r="L860" s="1866"/>
      <c r="M860" s="1866"/>
      <c r="N860" s="1866"/>
      <c r="O860" s="1866"/>
      <c r="P860" s="1866"/>
      <c r="Q860" s="1866"/>
      <c r="R860" s="1866"/>
      <c r="S860" s="1866"/>
      <c r="T860" s="1866"/>
      <c r="U860" s="1866"/>
      <c r="V860" s="1866"/>
      <c r="W860" s="1866"/>
      <c r="X860" s="1866"/>
    </row>
    <row r="861" spans="1:24">
      <c r="A861" s="1866"/>
      <c r="B861" s="1866"/>
      <c r="C861" s="1866"/>
      <c r="D861" s="1866"/>
      <c r="E861" s="1866"/>
      <c r="F861" s="1866"/>
      <c r="G861" s="1866"/>
      <c r="H861" s="1866"/>
      <c r="I861" s="1866"/>
      <c r="J861" s="1866"/>
      <c r="K861" s="1866"/>
      <c r="L861" s="1866"/>
      <c r="M861" s="1866"/>
      <c r="N861" s="1866"/>
      <c r="O861" s="1866"/>
      <c r="P861" s="1866"/>
      <c r="Q861" s="1866"/>
      <c r="R861" s="1866"/>
      <c r="S861" s="1866"/>
      <c r="T861" s="1866"/>
      <c r="U861" s="1866"/>
      <c r="V861" s="1866"/>
      <c r="W861" s="1866"/>
      <c r="X861" s="1866"/>
    </row>
    <row r="862" spans="1:24">
      <c r="A862" s="1866"/>
      <c r="B862" s="1866"/>
      <c r="C862" s="1866"/>
      <c r="D862" s="1866"/>
      <c r="E862" s="1866"/>
      <c r="F862" s="1866"/>
      <c r="G862" s="1866"/>
      <c r="H862" s="1866"/>
      <c r="I862" s="1866"/>
      <c r="J862" s="1866"/>
      <c r="K862" s="1866"/>
      <c r="L862" s="1866"/>
      <c r="M862" s="1866"/>
      <c r="N862" s="1866"/>
      <c r="O862" s="1866"/>
      <c r="P862" s="1866"/>
      <c r="Q862" s="1866"/>
      <c r="R862" s="1866"/>
      <c r="S862" s="1866"/>
      <c r="T862" s="1866"/>
      <c r="U862" s="1866"/>
      <c r="V862" s="1866"/>
      <c r="W862" s="1866"/>
      <c r="X862" s="1866"/>
    </row>
    <row r="863" spans="1:24">
      <c r="A863" s="1866"/>
      <c r="B863" s="1866"/>
      <c r="C863" s="1866"/>
      <c r="D863" s="1866"/>
      <c r="E863" s="1866"/>
      <c r="F863" s="1866"/>
      <c r="G863" s="1866"/>
      <c r="H863" s="1866"/>
      <c r="I863" s="1866"/>
      <c r="J863" s="1866"/>
      <c r="K863" s="1866"/>
      <c r="L863" s="1866"/>
      <c r="M863" s="1866"/>
      <c r="N863" s="1866"/>
      <c r="O863" s="1866"/>
      <c r="P863" s="1866"/>
      <c r="Q863" s="1866"/>
      <c r="R863" s="1866"/>
      <c r="S863" s="1866"/>
      <c r="T863" s="1866"/>
      <c r="U863" s="1866"/>
      <c r="V863" s="1866"/>
      <c r="W863" s="1866"/>
      <c r="X863" s="1866"/>
    </row>
    <row r="864" spans="1:24">
      <c r="A864" s="1866"/>
      <c r="B864" s="1866"/>
      <c r="C864" s="1866"/>
      <c r="D864" s="1866"/>
      <c r="E864" s="1866"/>
      <c r="F864" s="1866"/>
      <c r="G864" s="1866"/>
      <c r="H864" s="1866"/>
      <c r="I864" s="1866"/>
      <c r="J864" s="1866"/>
      <c r="K864" s="1866"/>
      <c r="L864" s="1866"/>
      <c r="M864" s="1866"/>
      <c r="N864" s="1866"/>
      <c r="O864" s="1866"/>
      <c r="P864" s="1866"/>
      <c r="Q864" s="1866"/>
      <c r="R864" s="1866"/>
      <c r="S864" s="1866"/>
      <c r="T864" s="1866"/>
      <c r="U864" s="1866"/>
      <c r="V864" s="1866"/>
      <c r="W864" s="1866"/>
      <c r="X864" s="1866"/>
    </row>
    <row r="865" spans="1:24">
      <c r="A865" s="1866"/>
      <c r="B865" s="1866"/>
      <c r="C865" s="1866"/>
      <c r="D865" s="1866"/>
      <c r="E865" s="1866"/>
      <c r="F865" s="1866"/>
      <c r="G865" s="1866"/>
      <c r="H865" s="1866"/>
      <c r="I865" s="1866"/>
      <c r="J865" s="1866"/>
      <c r="K865" s="1866"/>
      <c r="L865" s="1866"/>
      <c r="M865" s="1866"/>
      <c r="N865" s="1866"/>
      <c r="O865" s="1866"/>
      <c r="P865" s="1866"/>
      <c r="Q865" s="1866"/>
      <c r="R865" s="1866"/>
      <c r="S865" s="1866"/>
      <c r="T865" s="1866"/>
      <c r="U865" s="1866"/>
      <c r="V865" s="1866"/>
      <c r="W865" s="1866"/>
      <c r="X865" s="1866"/>
    </row>
    <row r="866" spans="1:24">
      <c r="A866" s="1866"/>
      <c r="B866" s="1866"/>
      <c r="C866" s="1866"/>
      <c r="D866" s="1866"/>
      <c r="E866" s="1866"/>
      <c r="F866" s="1866"/>
      <c r="G866" s="1866"/>
      <c r="H866" s="1866"/>
      <c r="I866" s="1866"/>
      <c r="J866" s="1866"/>
      <c r="K866" s="1866"/>
      <c r="L866" s="1866"/>
      <c r="M866" s="1866"/>
      <c r="N866" s="1866"/>
      <c r="O866" s="1866"/>
      <c r="P866" s="1866"/>
      <c r="Q866" s="1866"/>
      <c r="R866" s="1866"/>
      <c r="S866" s="1866"/>
      <c r="T866" s="1866"/>
      <c r="U866" s="1866"/>
      <c r="V866" s="1866"/>
      <c r="W866" s="1866"/>
      <c r="X866" s="1866"/>
    </row>
    <row r="867" spans="1:24">
      <c r="A867" s="1866"/>
      <c r="B867" s="1866"/>
      <c r="C867" s="1866"/>
      <c r="D867" s="1866"/>
      <c r="E867" s="1866"/>
      <c r="F867" s="1866"/>
      <c r="G867" s="1866"/>
      <c r="H867" s="1866"/>
      <c r="I867" s="1866"/>
      <c r="J867" s="1866"/>
      <c r="K867" s="1866"/>
      <c r="L867" s="1866"/>
      <c r="M867" s="1866"/>
      <c r="N867" s="1866"/>
      <c r="O867" s="1866"/>
      <c r="P867" s="1866"/>
      <c r="Q867" s="1866"/>
      <c r="R867" s="1866"/>
      <c r="S867" s="1866"/>
      <c r="T867" s="1866"/>
      <c r="U867" s="1866"/>
      <c r="V867" s="1866"/>
      <c r="W867" s="1866"/>
      <c r="X867" s="1866"/>
    </row>
    <row r="868" spans="1:24">
      <c r="A868" s="1866"/>
      <c r="B868" s="1866"/>
      <c r="C868" s="1866"/>
      <c r="D868" s="1866"/>
      <c r="E868" s="1866"/>
      <c r="F868" s="1866"/>
      <c r="G868" s="1866"/>
      <c r="H868" s="1866"/>
      <c r="I868" s="1866"/>
      <c r="J868" s="1866"/>
      <c r="K868" s="1866"/>
      <c r="L868" s="1866"/>
      <c r="M868" s="1866"/>
      <c r="N868" s="1866"/>
      <c r="O868" s="1866"/>
      <c r="P868" s="1866"/>
      <c r="Q868" s="1866"/>
      <c r="R868" s="1866"/>
      <c r="S868" s="1866"/>
      <c r="T868" s="1866"/>
      <c r="U868" s="1866"/>
      <c r="V868" s="1866"/>
      <c r="W868" s="1866"/>
      <c r="X868" s="1866"/>
    </row>
    <row r="869" spans="1:24">
      <c r="A869" s="1866"/>
      <c r="B869" s="1866"/>
      <c r="C869" s="1866"/>
      <c r="D869" s="1866"/>
      <c r="E869" s="1866"/>
      <c r="F869" s="1866"/>
      <c r="G869" s="1866"/>
      <c r="H869" s="1866"/>
      <c r="I869" s="1866"/>
      <c r="J869" s="1866"/>
      <c r="K869" s="1866"/>
      <c r="L869" s="1866"/>
      <c r="M869" s="1866"/>
      <c r="N869" s="1866"/>
      <c r="O869" s="1866"/>
      <c r="P869" s="1866"/>
      <c r="Q869" s="1866"/>
      <c r="R869" s="1866"/>
      <c r="S869" s="1866"/>
      <c r="T869" s="1866"/>
      <c r="U869" s="1866"/>
      <c r="V869" s="1866"/>
      <c r="W869" s="1866"/>
      <c r="X869" s="1866"/>
    </row>
    <row r="870" spans="1:24">
      <c r="A870" s="1866"/>
      <c r="B870" s="1866"/>
      <c r="C870" s="1866"/>
      <c r="D870" s="1866"/>
      <c r="E870" s="1866"/>
      <c r="F870" s="1866"/>
      <c r="G870" s="1866"/>
      <c r="H870" s="1866"/>
      <c r="I870" s="1866"/>
      <c r="J870" s="1866"/>
      <c r="K870" s="1866"/>
      <c r="L870" s="1866"/>
      <c r="M870" s="1866"/>
      <c r="N870" s="1866"/>
      <c r="O870" s="1866"/>
      <c r="P870" s="1866"/>
      <c r="Q870" s="1866"/>
      <c r="R870" s="1866"/>
      <c r="S870" s="1866"/>
      <c r="T870" s="1866"/>
      <c r="U870" s="1866"/>
      <c r="V870" s="1866"/>
      <c r="W870" s="1866"/>
      <c r="X870" s="1866"/>
    </row>
    <row r="871" spans="1:24">
      <c r="A871" s="1866"/>
      <c r="B871" s="1866"/>
      <c r="C871" s="1866"/>
      <c r="D871" s="1866"/>
      <c r="E871" s="1866"/>
      <c r="F871" s="1866"/>
      <c r="G871" s="1866"/>
      <c r="H871" s="1866"/>
      <c r="I871" s="1866"/>
      <c r="J871" s="1866"/>
      <c r="K871" s="1866"/>
      <c r="L871" s="1866"/>
      <c r="M871" s="1866"/>
      <c r="N871" s="1866"/>
      <c r="O871" s="1866"/>
      <c r="P871" s="1866"/>
      <c r="Q871" s="1866"/>
      <c r="R871" s="1866"/>
      <c r="S871" s="1866"/>
      <c r="T871" s="1866"/>
      <c r="U871" s="1866"/>
      <c r="V871" s="1866"/>
      <c r="W871" s="1866"/>
      <c r="X871" s="1866"/>
    </row>
    <row r="872" spans="1:24">
      <c r="A872" s="1866"/>
      <c r="B872" s="1866"/>
      <c r="C872" s="1866"/>
      <c r="D872" s="1866"/>
      <c r="E872" s="1866"/>
      <c r="F872" s="1866"/>
      <c r="G872" s="1866"/>
      <c r="H872" s="1866"/>
      <c r="I872" s="1866"/>
      <c r="J872" s="1866"/>
      <c r="K872" s="1866"/>
      <c r="L872" s="1866"/>
      <c r="M872" s="1866"/>
      <c r="N872" s="1866"/>
      <c r="O872" s="1866"/>
      <c r="P872" s="1866"/>
      <c r="Q872" s="1866"/>
      <c r="R872" s="1866"/>
      <c r="S872" s="1866"/>
      <c r="T872" s="1866"/>
      <c r="U872" s="1866"/>
      <c r="V872" s="1866"/>
      <c r="W872" s="1866"/>
      <c r="X872" s="1866"/>
    </row>
    <row r="873" spans="1:24">
      <c r="A873" s="1866"/>
      <c r="B873" s="1866"/>
      <c r="C873" s="1866"/>
      <c r="D873" s="1866"/>
      <c r="E873" s="1866"/>
      <c r="F873" s="1866"/>
      <c r="G873" s="1866"/>
      <c r="H873" s="1866"/>
      <c r="I873" s="1866"/>
      <c r="J873" s="1866"/>
      <c r="K873" s="1866"/>
      <c r="L873" s="1866"/>
      <c r="M873" s="1866"/>
      <c r="N873" s="1866"/>
      <c r="O873" s="1866"/>
      <c r="P873" s="1866"/>
      <c r="Q873" s="1866"/>
      <c r="R873" s="1866"/>
      <c r="S873" s="1866"/>
      <c r="T873" s="1866"/>
      <c r="U873" s="1866"/>
      <c r="V873" s="1866"/>
      <c r="W873" s="1866"/>
      <c r="X873" s="1866"/>
    </row>
    <row r="874" spans="1:24">
      <c r="A874" s="1866"/>
      <c r="B874" s="1866"/>
      <c r="C874" s="1866"/>
      <c r="D874" s="1866"/>
      <c r="E874" s="1866"/>
      <c r="F874" s="1866"/>
      <c r="G874" s="1866"/>
      <c r="H874" s="1866"/>
      <c r="I874" s="1866"/>
      <c r="J874" s="1866"/>
      <c r="K874" s="1866"/>
      <c r="L874" s="1866"/>
      <c r="M874" s="1866"/>
      <c r="N874" s="1866"/>
      <c r="O874" s="1866"/>
      <c r="P874" s="1866"/>
      <c r="Q874" s="1866"/>
      <c r="R874" s="1866"/>
      <c r="S874" s="1866"/>
      <c r="T874" s="1866"/>
      <c r="U874" s="1866"/>
      <c r="V874" s="1866"/>
      <c r="W874" s="1866"/>
      <c r="X874" s="1866"/>
    </row>
    <row r="875" spans="1:24">
      <c r="A875" s="1866"/>
      <c r="B875" s="1866"/>
      <c r="C875" s="1866"/>
      <c r="D875" s="1866"/>
      <c r="E875" s="1866"/>
      <c r="F875" s="1866"/>
      <c r="G875" s="1866"/>
      <c r="H875" s="1866"/>
      <c r="I875" s="1866"/>
      <c r="J875" s="1866"/>
      <c r="K875" s="1866"/>
      <c r="L875" s="1866"/>
      <c r="M875" s="1866"/>
      <c r="N875" s="1866"/>
      <c r="O875" s="1866"/>
      <c r="P875" s="1866"/>
      <c r="Q875" s="1866"/>
      <c r="R875" s="1866"/>
      <c r="S875" s="1866"/>
      <c r="T875" s="1866"/>
      <c r="U875" s="1866"/>
      <c r="V875" s="1866"/>
      <c r="W875" s="1866"/>
      <c r="X875" s="1866"/>
    </row>
    <row r="876" spans="1:24">
      <c r="A876" s="1866"/>
      <c r="B876" s="1866"/>
      <c r="C876" s="1866"/>
      <c r="D876" s="1866"/>
      <c r="E876" s="1866"/>
      <c r="F876" s="1866"/>
      <c r="G876" s="1866"/>
      <c r="H876" s="1866"/>
      <c r="I876" s="1866"/>
      <c r="J876" s="1866"/>
      <c r="K876" s="1866"/>
      <c r="L876" s="1866"/>
      <c r="M876" s="1866"/>
      <c r="N876" s="1866"/>
      <c r="O876" s="1866"/>
      <c r="P876" s="1866"/>
      <c r="Q876" s="1866"/>
      <c r="R876" s="1866"/>
      <c r="S876" s="1866"/>
      <c r="T876" s="1866"/>
      <c r="U876" s="1866"/>
      <c r="V876" s="1866"/>
      <c r="W876" s="1866"/>
      <c r="X876" s="1866"/>
    </row>
    <row r="877" spans="1:24">
      <c r="A877" s="1866"/>
      <c r="B877" s="1866"/>
      <c r="C877" s="1866"/>
      <c r="D877" s="1866"/>
      <c r="E877" s="1866"/>
      <c r="F877" s="1866"/>
      <c r="G877" s="1866"/>
      <c r="H877" s="1866"/>
      <c r="I877" s="1866"/>
      <c r="J877" s="1866"/>
      <c r="K877" s="1866"/>
      <c r="L877" s="1866"/>
      <c r="M877" s="1866"/>
      <c r="N877" s="1866"/>
      <c r="O877" s="1866"/>
      <c r="P877" s="1866"/>
      <c r="Q877" s="1866"/>
      <c r="R877" s="1866"/>
      <c r="S877" s="1866"/>
      <c r="T877" s="1866"/>
      <c r="U877" s="1866"/>
      <c r="V877" s="1866"/>
      <c r="W877" s="1866"/>
      <c r="X877" s="1866"/>
    </row>
    <row r="878" spans="1:24">
      <c r="A878" s="1866"/>
      <c r="B878" s="1866"/>
      <c r="C878" s="1866"/>
      <c r="D878" s="1866"/>
      <c r="E878" s="1866"/>
      <c r="F878" s="1866"/>
      <c r="G878" s="1866"/>
      <c r="H878" s="1866"/>
      <c r="I878" s="1866"/>
      <c r="J878" s="1866"/>
      <c r="K878" s="1866"/>
      <c r="L878" s="1866"/>
      <c r="M878" s="1866"/>
      <c r="N878" s="1866"/>
      <c r="O878" s="1866"/>
      <c r="P878" s="1866"/>
      <c r="Q878" s="1866"/>
      <c r="R878" s="1866"/>
      <c r="S878" s="1866"/>
      <c r="T878" s="1866"/>
      <c r="U878" s="1866"/>
      <c r="V878" s="1866"/>
      <c r="W878" s="1866"/>
      <c r="X878" s="1866"/>
    </row>
    <row r="879" spans="1:24">
      <c r="A879" s="1866"/>
      <c r="B879" s="1866"/>
      <c r="C879" s="1866"/>
      <c r="D879" s="1866"/>
      <c r="E879" s="1866"/>
      <c r="F879" s="1866"/>
      <c r="G879" s="1866"/>
      <c r="H879" s="1866"/>
      <c r="I879" s="1866"/>
      <c r="J879" s="1866"/>
      <c r="K879" s="1866"/>
      <c r="L879" s="1866"/>
      <c r="M879" s="1866"/>
      <c r="N879" s="1866"/>
      <c r="O879" s="1866"/>
      <c r="P879" s="1866"/>
      <c r="Q879" s="1866"/>
      <c r="R879" s="1866"/>
      <c r="S879" s="1866"/>
      <c r="T879" s="1866"/>
      <c r="U879" s="1866"/>
      <c r="V879" s="1866"/>
      <c r="W879" s="1866"/>
      <c r="X879" s="1866"/>
    </row>
    <row r="880" spans="1:24">
      <c r="A880" s="1866"/>
      <c r="B880" s="1866"/>
      <c r="C880" s="1866"/>
      <c r="D880" s="1866"/>
      <c r="E880" s="1866"/>
      <c r="F880" s="1866"/>
      <c r="G880" s="1866"/>
      <c r="H880" s="1866"/>
      <c r="I880" s="1866"/>
      <c r="J880" s="1866"/>
      <c r="K880" s="1866"/>
      <c r="L880" s="1866"/>
      <c r="M880" s="1866"/>
      <c r="N880" s="1866"/>
      <c r="O880" s="1866"/>
      <c r="P880" s="1866"/>
      <c r="Q880" s="1866"/>
      <c r="R880" s="1866"/>
      <c r="S880" s="1866"/>
      <c r="T880" s="1866"/>
      <c r="U880" s="1866"/>
      <c r="V880" s="1866"/>
      <c r="W880" s="1866"/>
      <c r="X880" s="1866"/>
    </row>
    <row r="881" spans="1:24">
      <c r="A881" s="1866"/>
      <c r="B881" s="1866"/>
      <c r="C881" s="1866"/>
      <c r="D881" s="1866"/>
      <c r="E881" s="1866"/>
      <c r="F881" s="1866"/>
      <c r="G881" s="1866"/>
      <c r="H881" s="1866"/>
      <c r="I881" s="1866"/>
      <c r="J881" s="1866"/>
      <c r="K881" s="1866"/>
      <c r="L881" s="1866"/>
      <c r="M881" s="1866"/>
      <c r="N881" s="1866"/>
      <c r="O881" s="1866"/>
      <c r="P881" s="1866"/>
      <c r="Q881" s="1866"/>
      <c r="R881" s="1866"/>
      <c r="S881" s="1866"/>
      <c r="T881" s="1866"/>
      <c r="U881" s="1866"/>
      <c r="V881" s="1866"/>
      <c r="W881" s="1866"/>
      <c r="X881" s="1866"/>
    </row>
    <row r="882" spans="1:24">
      <c r="A882" s="1866"/>
      <c r="B882" s="1866"/>
      <c r="C882" s="1866"/>
      <c r="D882" s="1866"/>
      <c r="E882" s="1866"/>
      <c r="F882" s="1866"/>
      <c r="G882" s="1866"/>
      <c r="H882" s="1866"/>
      <c r="I882" s="1866"/>
      <c r="J882" s="1866"/>
      <c r="K882" s="1866"/>
      <c r="L882" s="1866"/>
      <c r="M882" s="1866"/>
      <c r="N882" s="1866"/>
      <c r="O882" s="1866"/>
      <c r="P882" s="1866"/>
      <c r="Q882" s="1866"/>
      <c r="R882" s="1866"/>
      <c r="S882" s="1866"/>
      <c r="T882" s="1866"/>
      <c r="U882" s="1866"/>
      <c r="V882" s="1866"/>
      <c r="W882" s="1866"/>
      <c r="X882" s="1866"/>
    </row>
    <row r="883" spans="1:24">
      <c r="A883" s="1866"/>
      <c r="B883" s="1866"/>
      <c r="C883" s="1866"/>
      <c r="D883" s="1866"/>
      <c r="E883" s="1866"/>
      <c r="F883" s="1866"/>
      <c r="G883" s="1866"/>
      <c r="H883" s="1866"/>
      <c r="I883" s="1866"/>
      <c r="J883" s="1866"/>
      <c r="K883" s="1866"/>
      <c r="L883" s="1866"/>
      <c r="M883" s="1866"/>
      <c r="N883" s="1866"/>
      <c r="O883" s="1866"/>
      <c r="P883" s="1866"/>
      <c r="Q883" s="1866"/>
      <c r="R883" s="1866"/>
      <c r="S883" s="1866"/>
      <c r="T883" s="1866"/>
      <c r="U883" s="1866"/>
      <c r="V883" s="1866"/>
      <c r="W883" s="1866"/>
      <c r="X883" s="1866"/>
    </row>
    <row r="884" spans="1:24">
      <c r="A884" s="1866"/>
      <c r="B884" s="1866"/>
      <c r="C884" s="1866"/>
      <c r="D884" s="1866"/>
      <c r="E884" s="1866"/>
      <c r="F884" s="1866"/>
      <c r="G884" s="1866"/>
      <c r="H884" s="1866"/>
      <c r="I884" s="1866"/>
      <c r="J884" s="1866"/>
      <c r="K884" s="1866"/>
      <c r="L884" s="1866"/>
      <c r="M884" s="1866"/>
      <c r="N884" s="1866"/>
      <c r="O884" s="1866"/>
      <c r="P884" s="1866"/>
      <c r="Q884" s="1866"/>
      <c r="R884" s="1866"/>
      <c r="S884" s="1866"/>
      <c r="T884" s="1866"/>
      <c r="U884" s="1866"/>
      <c r="V884" s="1866"/>
      <c r="W884" s="1866"/>
      <c r="X884" s="1866"/>
    </row>
    <row r="885" spans="1:24">
      <c r="A885" s="1866"/>
      <c r="B885" s="1866"/>
      <c r="C885" s="1866"/>
      <c r="D885" s="1866"/>
      <c r="E885" s="1866"/>
      <c r="F885" s="1866"/>
      <c r="G885" s="1866"/>
      <c r="H885" s="1866"/>
      <c r="I885" s="1866"/>
      <c r="J885" s="1866"/>
      <c r="K885" s="1866"/>
      <c r="L885" s="1866"/>
      <c r="M885" s="1866"/>
      <c r="N885" s="1866"/>
      <c r="O885" s="1866"/>
      <c r="P885" s="1866"/>
      <c r="Q885" s="1866"/>
      <c r="R885" s="1866"/>
      <c r="S885" s="1866"/>
      <c r="T885" s="1866"/>
      <c r="U885" s="1866"/>
      <c r="V885" s="1866"/>
      <c r="W885" s="1866"/>
      <c r="X885" s="1866"/>
    </row>
    <row r="886" spans="1:24">
      <c r="A886" s="1866"/>
      <c r="B886" s="1866"/>
      <c r="C886" s="1866"/>
      <c r="D886" s="1866"/>
      <c r="E886" s="1866"/>
      <c r="F886" s="1866"/>
      <c r="G886" s="1866"/>
      <c r="H886" s="1866"/>
      <c r="I886" s="1866"/>
      <c r="J886" s="1866"/>
      <c r="K886" s="1866"/>
      <c r="L886" s="1866"/>
      <c r="M886" s="1866"/>
      <c r="N886" s="1866"/>
      <c r="O886" s="1866"/>
      <c r="P886" s="1866"/>
      <c r="Q886" s="1866"/>
      <c r="R886" s="1866"/>
      <c r="S886" s="1866"/>
      <c r="T886" s="1866"/>
      <c r="U886" s="1866"/>
      <c r="V886" s="1866"/>
      <c r="W886" s="1866"/>
      <c r="X886" s="1866"/>
    </row>
    <row r="887" spans="1:24">
      <c r="A887" s="1866"/>
      <c r="B887" s="1866"/>
      <c r="C887" s="1866"/>
      <c r="D887" s="1866"/>
      <c r="E887" s="1866"/>
      <c r="F887" s="1866"/>
      <c r="G887" s="1866"/>
      <c r="H887" s="1866"/>
      <c r="I887" s="1866"/>
      <c r="J887" s="1866"/>
      <c r="K887" s="1866"/>
      <c r="L887" s="1866"/>
      <c r="M887" s="1866"/>
      <c r="N887" s="1866"/>
      <c r="O887" s="1866"/>
      <c r="P887" s="1866"/>
      <c r="Q887" s="1866"/>
      <c r="R887" s="1866"/>
      <c r="S887" s="1866"/>
      <c r="T887" s="1866"/>
      <c r="U887" s="1866"/>
      <c r="V887" s="1866"/>
      <c r="W887" s="1866"/>
      <c r="X887" s="1866"/>
    </row>
    <row r="888" spans="1:24">
      <c r="A888" s="1866"/>
      <c r="B888" s="1866"/>
      <c r="C888" s="1866"/>
      <c r="D888" s="1866"/>
      <c r="E888" s="1866"/>
      <c r="F888" s="1866"/>
      <c r="G888" s="1866"/>
      <c r="H888" s="1866"/>
      <c r="I888" s="1866"/>
      <c r="J888" s="1866"/>
      <c r="K888" s="1866"/>
      <c r="L888" s="1866"/>
      <c r="M888" s="1866"/>
      <c r="N888" s="1866"/>
      <c r="O888" s="1866"/>
      <c r="P888" s="1866"/>
      <c r="Q888" s="1866"/>
      <c r="R888" s="1866"/>
      <c r="S888" s="1866"/>
      <c r="T888" s="1866"/>
      <c r="U888" s="1866"/>
      <c r="V888" s="1866"/>
      <c r="W888" s="1866"/>
      <c r="X888" s="1866"/>
    </row>
    <row r="889" spans="1:24">
      <c r="A889" s="1866"/>
      <c r="B889" s="1866"/>
      <c r="C889" s="1866"/>
      <c r="D889" s="1866"/>
      <c r="E889" s="1866"/>
      <c r="F889" s="1866"/>
      <c r="G889" s="1866"/>
      <c r="H889" s="1866"/>
      <c r="I889" s="1866"/>
      <c r="J889" s="1866"/>
      <c r="K889" s="1866"/>
      <c r="L889" s="1866"/>
      <c r="M889" s="1866"/>
      <c r="N889" s="1866"/>
      <c r="O889" s="1866"/>
      <c r="P889" s="1866"/>
      <c r="Q889" s="1866"/>
      <c r="R889" s="1866"/>
      <c r="S889" s="1866"/>
      <c r="T889" s="1866"/>
      <c r="U889" s="1866"/>
      <c r="V889" s="1866"/>
      <c r="W889" s="1866"/>
      <c r="X889" s="1866"/>
    </row>
    <row r="890" spans="1:24">
      <c r="A890" s="1866"/>
      <c r="B890" s="1866"/>
      <c r="C890" s="1866"/>
      <c r="D890" s="1866"/>
      <c r="E890" s="1866"/>
      <c r="F890" s="1866"/>
      <c r="G890" s="1866"/>
      <c r="H890" s="1866"/>
      <c r="I890" s="1866"/>
      <c r="J890" s="1866"/>
      <c r="K890" s="1866"/>
      <c r="L890" s="1866"/>
      <c r="M890" s="1866"/>
      <c r="N890" s="1866"/>
      <c r="O890" s="1866"/>
      <c r="P890" s="1866"/>
      <c r="Q890" s="1866"/>
      <c r="R890" s="1866"/>
      <c r="S890" s="1866"/>
      <c r="T890" s="1866"/>
      <c r="U890" s="1866"/>
      <c r="V890" s="1866"/>
      <c r="W890" s="1866"/>
      <c r="X890" s="1866"/>
    </row>
    <row r="891" spans="1:24">
      <c r="A891" s="1866"/>
      <c r="B891" s="1866"/>
      <c r="C891" s="1866"/>
      <c r="D891" s="1866"/>
      <c r="E891" s="1866"/>
      <c r="F891" s="1866"/>
      <c r="G891" s="1866"/>
      <c r="H891" s="1866"/>
      <c r="I891" s="1866"/>
      <c r="J891" s="1866"/>
      <c r="K891" s="1866"/>
      <c r="L891" s="1866"/>
      <c r="M891" s="1866"/>
      <c r="N891" s="1866"/>
      <c r="O891" s="1866"/>
      <c r="P891" s="1866"/>
      <c r="Q891" s="1866"/>
      <c r="R891" s="1866"/>
      <c r="S891" s="1866"/>
      <c r="T891" s="1866"/>
      <c r="U891" s="1866"/>
      <c r="V891" s="1866"/>
      <c r="W891" s="1866"/>
      <c r="X891" s="1866"/>
    </row>
    <row r="892" spans="1:24">
      <c r="A892" s="1866"/>
      <c r="B892" s="1866"/>
      <c r="C892" s="1866"/>
      <c r="D892" s="1866"/>
      <c r="E892" s="1866"/>
      <c r="F892" s="1866"/>
      <c r="G892" s="1866"/>
      <c r="H892" s="1866"/>
      <c r="I892" s="1866"/>
      <c r="J892" s="1866"/>
      <c r="K892" s="1866"/>
      <c r="L892" s="1866"/>
      <c r="M892" s="1866"/>
      <c r="N892" s="1866"/>
      <c r="O892" s="1866"/>
      <c r="P892" s="1866"/>
      <c r="Q892" s="1866"/>
      <c r="R892" s="1866"/>
      <c r="S892" s="1866"/>
      <c r="T892" s="1866"/>
      <c r="U892" s="1866"/>
      <c r="V892" s="1866"/>
      <c r="W892" s="1866"/>
      <c r="X892" s="1866"/>
    </row>
    <row r="893" spans="1:24">
      <c r="A893" s="1866"/>
      <c r="B893" s="1866"/>
      <c r="C893" s="1866"/>
      <c r="D893" s="1866"/>
      <c r="E893" s="1866"/>
      <c r="F893" s="1866"/>
      <c r="G893" s="1866"/>
      <c r="H893" s="1866"/>
      <c r="I893" s="1866"/>
      <c r="J893" s="1866"/>
      <c r="K893" s="1866"/>
      <c r="L893" s="1866"/>
      <c r="M893" s="1866"/>
      <c r="N893" s="1866"/>
      <c r="O893" s="1866"/>
      <c r="P893" s="1866"/>
      <c r="Q893" s="1866"/>
      <c r="R893" s="1866"/>
      <c r="S893" s="1866"/>
      <c r="T893" s="1866"/>
      <c r="U893" s="1866"/>
      <c r="V893" s="1866"/>
      <c r="W893" s="1866"/>
      <c r="X893" s="1866"/>
    </row>
    <row r="894" spans="1:24">
      <c r="A894" s="1866"/>
      <c r="B894" s="1866"/>
      <c r="C894" s="1866"/>
      <c r="D894" s="1866"/>
      <c r="E894" s="1866"/>
      <c r="F894" s="1866"/>
      <c r="G894" s="1866"/>
      <c r="H894" s="1866"/>
      <c r="I894" s="1866"/>
      <c r="J894" s="1866"/>
      <c r="K894" s="1866"/>
      <c r="L894" s="1866"/>
      <c r="M894" s="1866"/>
      <c r="N894" s="1866"/>
      <c r="O894" s="1866"/>
      <c r="P894" s="1866"/>
      <c r="Q894" s="1866"/>
      <c r="R894" s="1866"/>
      <c r="S894" s="1866"/>
      <c r="T894" s="1866"/>
      <c r="U894" s="1866"/>
      <c r="V894" s="1866"/>
      <c r="W894" s="1866"/>
      <c r="X894" s="1866"/>
    </row>
    <row r="895" spans="1:24">
      <c r="A895" s="1866"/>
      <c r="B895" s="1866"/>
      <c r="C895" s="1866"/>
      <c r="D895" s="1866"/>
      <c r="E895" s="1866"/>
      <c r="F895" s="1866"/>
      <c r="G895" s="1866"/>
      <c r="H895" s="1866"/>
      <c r="I895" s="1866"/>
      <c r="J895" s="1866"/>
      <c r="K895" s="1866"/>
      <c r="L895" s="1866"/>
      <c r="M895" s="1866"/>
      <c r="N895" s="1866"/>
      <c r="O895" s="1866"/>
      <c r="P895" s="1866"/>
      <c r="Q895" s="1866"/>
      <c r="R895" s="1866"/>
      <c r="S895" s="1866"/>
      <c r="T895" s="1866"/>
      <c r="U895" s="1866"/>
      <c r="V895" s="1866"/>
      <c r="W895" s="1866"/>
      <c r="X895" s="1866"/>
    </row>
    <row r="896" spans="1:24">
      <c r="A896" s="1866"/>
      <c r="B896" s="1866"/>
      <c r="C896" s="1866"/>
      <c r="D896" s="1866"/>
      <c r="E896" s="1866"/>
      <c r="F896" s="1866"/>
      <c r="G896" s="1866"/>
      <c r="H896" s="1866"/>
      <c r="I896" s="1866"/>
      <c r="J896" s="1866"/>
      <c r="K896" s="1866"/>
      <c r="L896" s="1866"/>
      <c r="M896" s="1866"/>
      <c r="N896" s="1866"/>
      <c r="O896" s="1866"/>
      <c r="P896" s="1866"/>
      <c r="Q896" s="1866"/>
      <c r="R896" s="1866"/>
      <c r="S896" s="1866"/>
      <c r="T896" s="1866"/>
      <c r="U896" s="1866"/>
      <c r="V896" s="1866"/>
      <c r="W896" s="1866"/>
      <c r="X896" s="1866"/>
    </row>
    <row r="897" spans="1:24">
      <c r="A897" s="1866"/>
      <c r="B897" s="1866"/>
      <c r="C897" s="1866"/>
      <c r="D897" s="1866"/>
      <c r="E897" s="1866"/>
      <c r="F897" s="1866"/>
      <c r="G897" s="1866"/>
      <c r="H897" s="1866"/>
      <c r="I897" s="1866"/>
      <c r="J897" s="1866"/>
      <c r="K897" s="1866"/>
      <c r="L897" s="1866"/>
      <c r="M897" s="1866"/>
      <c r="N897" s="1866"/>
      <c r="O897" s="1866"/>
      <c r="P897" s="1866"/>
      <c r="Q897" s="1866"/>
      <c r="R897" s="1866"/>
      <c r="S897" s="1866"/>
      <c r="T897" s="1866"/>
      <c r="U897" s="1866"/>
      <c r="V897" s="1866"/>
      <c r="W897" s="1866"/>
      <c r="X897" s="1866"/>
    </row>
    <row r="898" spans="1:24">
      <c r="A898" s="1866"/>
      <c r="B898" s="1866"/>
      <c r="C898" s="1866"/>
      <c r="D898" s="1866"/>
      <c r="E898" s="1866"/>
      <c r="F898" s="1866"/>
      <c r="G898" s="1866"/>
      <c r="H898" s="1866"/>
      <c r="I898" s="1866"/>
      <c r="J898" s="1866"/>
      <c r="K898" s="1866"/>
      <c r="L898" s="1866"/>
      <c r="M898" s="1866"/>
      <c r="N898" s="1866"/>
      <c r="O898" s="1866"/>
      <c r="P898" s="1866"/>
      <c r="Q898" s="1866"/>
      <c r="R898" s="1866"/>
      <c r="S898" s="1866"/>
      <c r="T898" s="1866"/>
      <c r="U898" s="1866"/>
      <c r="V898" s="1866"/>
      <c r="W898" s="1866"/>
      <c r="X898" s="1866"/>
    </row>
    <row r="899" spans="1:24">
      <c r="A899" s="1866"/>
      <c r="B899" s="1866"/>
      <c r="C899" s="1866"/>
      <c r="D899" s="1866"/>
      <c r="E899" s="1866"/>
      <c r="F899" s="1866"/>
      <c r="G899" s="1866"/>
      <c r="H899" s="1866"/>
      <c r="I899" s="1866"/>
      <c r="J899" s="1866"/>
      <c r="K899" s="1866"/>
      <c r="L899" s="1866"/>
      <c r="M899" s="1866"/>
      <c r="N899" s="1866"/>
      <c r="O899" s="1866"/>
      <c r="P899" s="1866"/>
      <c r="Q899" s="1866"/>
      <c r="R899" s="1866"/>
      <c r="S899" s="1866"/>
      <c r="T899" s="1866"/>
      <c r="U899" s="1866"/>
      <c r="V899" s="1866"/>
      <c r="W899" s="1866"/>
      <c r="X899" s="1866"/>
    </row>
    <row r="900" spans="1:24">
      <c r="A900" s="1866"/>
      <c r="B900" s="1866"/>
      <c r="C900" s="1866"/>
      <c r="D900" s="1866"/>
      <c r="E900" s="1866"/>
      <c r="F900" s="1866"/>
      <c r="G900" s="1866"/>
      <c r="H900" s="1866"/>
      <c r="I900" s="1866"/>
      <c r="J900" s="1866"/>
      <c r="K900" s="1866"/>
      <c r="L900" s="1866"/>
      <c r="M900" s="1866"/>
      <c r="N900" s="1866"/>
      <c r="O900" s="1866"/>
      <c r="P900" s="1866"/>
      <c r="Q900" s="1866"/>
      <c r="R900" s="1866"/>
      <c r="S900" s="1866"/>
      <c r="T900" s="1866"/>
      <c r="U900" s="1866"/>
      <c r="V900" s="1866"/>
      <c r="W900" s="1866"/>
      <c r="X900" s="1866"/>
    </row>
    <row r="901" spans="1:24">
      <c r="A901" s="1866"/>
      <c r="B901" s="1866"/>
      <c r="C901" s="1866"/>
      <c r="D901" s="1866"/>
      <c r="E901" s="1866"/>
      <c r="F901" s="1866"/>
      <c r="G901" s="1866"/>
      <c r="H901" s="1866"/>
      <c r="I901" s="1866"/>
      <c r="J901" s="1866"/>
      <c r="K901" s="1866"/>
      <c r="L901" s="1866"/>
      <c r="M901" s="1866"/>
      <c r="N901" s="1866"/>
      <c r="O901" s="1866"/>
      <c r="P901" s="1866"/>
      <c r="Q901" s="1866"/>
      <c r="R901" s="1866"/>
      <c r="S901" s="1866"/>
      <c r="T901" s="1866"/>
      <c r="U901" s="1866"/>
      <c r="V901" s="1866"/>
      <c r="W901" s="1866"/>
      <c r="X901" s="1866"/>
    </row>
    <row r="902" spans="1:24">
      <c r="A902" s="1866"/>
      <c r="B902" s="1866"/>
      <c r="C902" s="1866"/>
      <c r="D902" s="1866"/>
      <c r="E902" s="1866"/>
      <c r="F902" s="1866"/>
      <c r="G902" s="1866"/>
      <c r="H902" s="1866"/>
      <c r="I902" s="1866"/>
      <c r="J902" s="1866"/>
      <c r="K902" s="1866"/>
      <c r="L902" s="1866"/>
      <c r="M902" s="1866"/>
      <c r="N902" s="1866"/>
      <c r="O902" s="1866"/>
      <c r="P902" s="1866"/>
      <c r="Q902" s="1866"/>
      <c r="R902" s="1866"/>
      <c r="S902" s="1866"/>
      <c r="T902" s="1866"/>
      <c r="U902" s="1866"/>
      <c r="V902" s="1866"/>
      <c r="W902" s="1866"/>
      <c r="X902" s="1866"/>
    </row>
    <row r="903" spans="1:24">
      <c r="A903" s="1866"/>
      <c r="B903" s="1866"/>
      <c r="C903" s="1866"/>
      <c r="D903" s="1866"/>
      <c r="E903" s="1866"/>
      <c r="F903" s="1866"/>
      <c r="G903" s="1866"/>
      <c r="H903" s="1866"/>
      <c r="I903" s="1866"/>
      <c r="J903" s="1866"/>
      <c r="K903" s="1866"/>
      <c r="L903" s="1866"/>
      <c r="M903" s="1866"/>
      <c r="N903" s="1866"/>
      <c r="O903" s="1866"/>
      <c r="P903" s="1866"/>
      <c r="Q903" s="1866"/>
      <c r="R903" s="1866"/>
      <c r="S903" s="1866"/>
      <c r="T903" s="1866"/>
      <c r="U903" s="1866"/>
      <c r="V903" s="1866"/>
      <c r="W903" s="1866"/>
      <c r="X903" s="1866"/>
    </row>
    <row r="904" spans="1:24">
      <c r="A904" s="1866"/>
      <c r="B904" s="1866"/>
      <c r="C904" s="1866"/>
      <c r="D904" s="1866"/>
      <c r="E904" s="1866"/>
      <c r="F904" s="1866"/>
      <c r="G904" s="1866"/>
      <c r="H904" s="1866"/>
      <c r="I904" s="1866"/>
      <c r="J904" s="1866"/>
      <c r="K904" s="1866"/>
      <c r="L904" s="1866"/>
      <c r="M904" s="1866"/>
      <c r="N904" s="1866"/>
      <c r="O904" s="1866"/>
      <c r="P904" s="1866"/>
      <c r="Q904" s="1866"/>
      <c r="R904" s="1866"/>
      <c r="S904" s="1866"/>
      <c r="T904" s="1866"/>
      <c r="U904" s="1866"/>
      <c r="V904" s="1866"/>
      <c r="W904" s="1866"/>
      <c r="X904" s="1866"/>
    </row>
    <row r="905" spans="1:24">
      <c r="A905" s="1866"/>
      <c r="B905" s="1866"/>
      <c r="C905" s="1866"/>
      <c r="D905" s="1866"/>
      <c r="E905" s="1866"/>
      <c r="F905" s="1866"/>
      <c r="G905" s="1866"/>
      <c r="H905" s="1866"/>
      <c r="I905" s="1866"/>
      <c r="J905" s="1866"/>
      <c r="K905" s="1866"/>
      <c r="L905" s="1866"/>
      <c r="M905" s="1866"/>
      <c r="N905" s="1866"/>
      <c r="O905" s="1866"/>
      <c r="P905" s="1866"/>
      <c r="Q905" s="1866"/>
      <c r="R905" s="1866"/>
      <c r="S905" s="1866"/>
      <c r="T905" s="1866"/>
      <c r="U905" s="1866"/>
      <c r="V905" s="1866"/>
      <c r="W905" s="1866"/>
      <c r="X905" s="1866"/>
    </row>
    <row r="906" spans="1:24">
      <c r="A906" s="1866"/>
      <c r="B906" s="1866"/>
      <c r="C906" s="1866"/>
      <c r="D906" s="1866"/>
      <c r="E906" s="1866"/>
      <c r="F906" s="1866"/>
      <c r="G906" s="1866"/>
      <c r="H906" s="1866"/>
      <c r="I906" s="1866"/>
      <c r="J906" s="1866"/>
      <c r="K906" s="1866"/>
      <c r="L906" s="1866"/>
      <c r="M906" s="1866"/>
      <c r="N906" s="1866"/>
      <c r="O906" s="1866"/>
      <c r="P906" s="1866"/>
      <c r="Q906" s="1866"/>
      <c r="R906" s="1866"/>
      <c r="S906" s="1866"/>
      <c r="T906" s="1866"/>
      <c r="U906" s="1866"/>
      <c r="V906" s="1866"/>
      <c r="W906" s="1866"/>
      <c r="X906" s="1866"/>
    </row>
    <row r="907" spans="1:24">
      <c r="A907" s="1866"/>
      <c r="B907" s="1866"/>
      <c r="C907" s="1866"/>
      <c r="D907" s="1866"/>
      <c r="E907" s="1866"/>
      <c r="F907" s="1866"/>
      <c r="G907" s="1866"/>
      <c r="H907" s="1866"/>
      <c r="I907" s="1866"/>
      <c r="J907" s="1866"/>
      <c r="K907" s="1866"/>
      <c r="L907" s="1866"/>
      <c r="M907" s="1866"/>
      <c r="N907" s="1866"/>
      <c r="O907" s="1866"/>
      <c r="P907" s="1866"/>
      <c r="Q907" s="1866"/>
      <c r="R907" s="1866"/>
      <c r="S907" s="1866"/>
      <c r="T907" s="1866"/>
      <c r="U907" s="1866"/>
      <c r="V907" s="1866"/>
      <c r="W907" s="1866"/>
      <c r="X907" s="1866"/>
    </row>
    <row r="908" spans="1:24">
      <c r="A908" s="1866"/>
      <c r="B908" s="1866"/>
      <c r="C908" s="1866"/>
      <c r="D908" s="1866"/>
      <c r="E908" s="1866"/>
      <c r="F908" s="1866"/>
      <c r="G908" s="1866"/>
      <c r="H908" s="1866"/>
      <c r="I908" s="1866"/>
      <c r="J908" s="1866"/>
      <c r="K908" s="1866"/>
      <c r="L908" s="1866"/>
      <c r="M908" s="1866"/>
      <c r="N908" s="1866"/>
      <c r="O908" s="1866"/>
      <c r="P908" s="1866"/>
      <c r="Q908" s="1866"/>
      <c r="R908" s="1866"/>
      <c r="S908" s="1866"/>
      <c r="T908" s="1866"/>
      <c r="U908" s="1866"/>
      <c r="V908" s="1866"/>
      <c r="W908" s="1866"/>
      <c r="X908" s="1866"/>
    </row>
    <row r="909" spans="1:24">
      <c r="A909" s="1866"/>
      <c r="B909" s="1866"/>
      <c r="C909" s="1866"/>
      <c r="D909" s="1866"/>
      <c r="E909" s="1866"/>
      <c r="F909" s="1866"/>
      <c r="G909" s="1866"/>
      <c r="H909" s="1866"/>
      <c r="I909" s="1866"/>
      <c r="J909" s="1866"/>
      <c r="K909" s="1866"/>
      <c r="L909" s="1866"/>
      <c r="M909" s="1866"/>
      <c r="N909" s="1866"/>
      <c r="O909" s="1866"/>
      <c r="P909" s="1866"/>
      <c r="Q909" s="1866"/>
      <c r="R909" s="1866"/>
      <c r="S909" s="1866"/>
      <c r="T909" s="1866"/>
      <c r="U909" s="1866"/>
      <c r="V909" s="1866"/>
      <c r="W909" s="1866"/>
      <c r="X909" s="1866"/>
    </row>
    <row r="910" spans="1:24">
      <c r="A910" s="1866"/>
      <c r="B910" s="1866"/>
      <c r="C910" s="1866"/>
      <c r="D910" s="1866"/>
      <c r="E910" s="1866"/>
      <c r="F910" s="1866"/>
      <c r="G910" s="1866"/>
      <c r="H910" s="1866"/>
      <c r="I910" s="1866"/>
      <c r="J910" s="1866"/>
      <c r="K910" s="1866"/>
      <c r="L910" s="1866"/>
      <c r="M910" s="1866"/>
      <c r="N910" s="1866"/>
      <c r="O910" s="1866"/>
      <c r="P910" s="1866"/>
      <c r="Q910" s="1866"/>
      <c r="R910" s="1866"/>
      <c r="S910" s="1866"/>
      <c r="T910" s="1866"/>
      <c r="U910" s="1866"/>
      <c r="V910" s="1866"/>
      <c r="W910" s="1866"/>
      <c r="X910" s="1866"/>
    </row>
    <row r="911" spans="1:24">
      <c r="A911" s="1866"/>
      <c r="B911" s="1866"/>
      <c r="C911" s="1866"/>
      <c r="D911" s="1866"/>
      <c r="E911" s="1866"/>
      <c r="F911" s="1866"/>
      <c r="G911" s="1866"/>
      <c r="H911" s="1866"/>
      <c r="I911" s="1866"/>
      <c r="J911" s="1866"/>
      <c r="K911" s="1866"/>
      <c r="L911" s="1866"/>
      <c r="M911" s="1866"/>
      <c r="N911" s="1866"/>
      <c r="O911" s="1866"/>
      <c r="P911" s="1866"/>
      <c r="Q911" s="1866"/>
      <c r="R911" s="1866"/>
      <c r="S911" s="1866"/>
      <c r="T911" s="1866"/>
      <c r="U911" s="1866"/>
      <c r="V911" s="1866"/>
      <c r="W911" s="1866"/>
      <c r="X911" s="1866"/>
    </row>
    <row r="912" spans="1:24">
      <c r="A912" s="1866"/>
      <c r="B912" s="1866"/>
      <c r="C912" s="1866"/>
      <c r="D912" s="1866"/>
      <c r="E912" s="1866"/>
      <c r="F912" s="1866"/>
      <c r="G912" s="1866"/>
      <c r="H912" s="1866"/>
      <c r="I912" s="1866"/>
      <c r="J912" s="1866"/>
      <c r="K912" s="1866"/>
      <c r="L912" s="1866"/>
      <c r="M912" s="1866"/>
      <c r="N912" s="1866"/>
      <c r="O912" s="1866"/>
      <c r="P912" s="1866"/>
      <c r="Q912" s="1866"/>
      <c r="R912" s="1866"/>
      <c r="S912" s="1866"/>
      <c r="T912" s="1866"/>
      <c r="U912" s="1866"/>
      <c r="V912" s="1866"/>
      <c r="W912" s="1866"/>
      <c r="X912" s="1866"/>
    </row>
    <row r="913" spans="1:24">
      <c r="A913" s="1866"/>
      <c r="B913" s="1866"/>
      <c r="C913" s="1866"/>
      <c r="D913" s="1866"/>
      <c r="E913" s="1866"/>
      <c r="F913" s="1866"/>
      <c r="G913" s="1866"/>
      <c r="H913" s="1866"/>
      <c r="I913" s="1866"/>
      <c r="J913" s="1866"/>
      <c r="K913" s="1866"/>
      <c r="L913" s="1866"/>
      <c r="M913" s="1866"/>
      <c r="N913" s="1866"/>
      <c r="O913" s="1866"/>
      <c r="P913" s="1866"/>
      <c r="Q913" s="1866"/>
      <c r="R913" s="1866"/>
      <c r="S913" s="1866"/>
      <c r="T913" s="1866"/>
      <c r="U913" s="1866"/>
      <c r="V913" s="1866"/>
      <c r="W913" s="1866"/>
      <c r="X913" s="1866"/>
    </row>
    <row r="914" spans="1:24">
      <c r="A914" s="1866"/>
      <c r="B914" s="1866"/>
      <c r="C914" s="1866"/>
      <c r="D914" s="1866"/>
      <c r="E914" s="1866"/>
      <c r="F914" s="1866"/>
      <c r="G914" s="1866"/>
      <c r="H914" s="1866"/>
      <c r="I914" s="1866"/>
      <c r="J914" s="1866"/>
      <c r="K914" s="1866"/>
      <c r="L914" s="1866"/>
      <c r="M914" s="1866"/>
      <c r="N914" s="1866"/>
      <c r="O914" s="1866"/>
      <c r="P914" s="1866"/>
      <c r="Q914" s="1866"/>
      <c r="R914" s="1866"/>
      <c r="S914" s="1866"/>
      <c r="T914" s="1866"/>
      <c r="U914" s="1866"/>
      <c r="V914" s="1866"/>
      <c r="W914" s="1866"/>
      <c r="X914" s="1866"/>
    </row>
    <row r="915" spans="1:24">
      <c r="A915" s="1866"/>
      <c r="B915" s="1866"/>
      <c r="C915" s="1866"/>
      <c r="D915" s="1866"/>
      <c r="E915" s="1866"/>
      <c r="F915" s="1866"/>
      <c r="G915" s="1866"/>
      <c r="H915" s="1866"/>
      <c r="I915" s="1866"/>
      <c r="J915" s="1866"/>
      <c r="K915" s="1866"/>
      <c r="L915" s="1866"/>
      <c r="M915" s="1866"/>
      <c r="N915" s="1866"/>
      <c r="O915" s="1866"/>
      <c r="P915" s="1866"/>
      <c r="Q915" s="1866"/>
      <c r="R915" s="1866"/>
      <c r="S915" s="1866"/>
      <c r="T915" s="1866"/>
      <c r="U915" s="1866"/>
      <c r="V915" s="1866"/>
      <c r="W915" s="1866"/>
      <c r="X915" s="1866"/>
    </row>
    <row r="916" spans="1:24">
      <c r="A916" s="1866"/>
      <c r="B916" s="1866"/>
      <c r="C916" s="1866"/>
      <c r="D916" s="1866"/>
      <c r="E916" s="1866"/>
      <c r="F916" s="1866"/>
      <c r="G916" s="1866"/>
      <c r="H916" s="1866"/>
      <c r="I916" s="1866"/>
      <c r="J916" s="1866"/>
      <c r="K916" s="1866"/>
      <c r="L916" s="1866"/>
      <c r="M916" s="1866"/>
      <c r="N916" s="1866"/>
      <c r="O916" s="1866"/>
      <c r="P916" s="1866"/>
      <c r="Q916" s="1866"/>
      <c r="R916" s="1866"/>
      <c r="S916" s="1866"/>
      <c r="T916" s="1866"/>
      <c r="U916" s="1866"/>
      <c r="V916" s="1866"/>
      <c r="W916" s="1866"/>
      <c r="X916" s="1866"/>
    </row>
    <row r="917" spans="1:24">
      <c r="A917" s="1866"/>
      <c r="B917" s="1866"/>
      <c r="C917" s="1866"/>
      <c r="D917" s="1866"/>
      <c r="E917" s="1866"/>
      <c r="F917" s="1866"/>
      <c r="G917" s="1866"/>
      <c r="H917" s="1866"/>
      <c r="I917" s="1866"/>
      <c r="J917" s="1866"/>
      <c r="K917" s="1866"/>
      <c r="L917" s="1866"/>
      <c r="M917" s="1866"/>
      <c r="N917" s="1866"/>
      <c r="O917" s="1866"/>
      <c r="P917" s="1866"/>
      <c r="Q917" s="1866"/>
      <c r="R917" s="1866"/>
      <c r="S917" s="1866"/>
      <c r="T917" s="1866"/>
      <c r="U917" s="1866"/>
      <c r="V917" s="1866"/>
      <c r="W917" s="1866"/>
      <c r="X917" s="1866"/>
    </row>
    <row r="918" spans="1:24">
      <c r="A918" s="1866"/>
      <c r="B918" s="1866"/>
      <c r="C918" s="1866"/>
      <c r="D918" s="1866"/>
      <c r="E918" s="1866"/>
      <c r="F918" s="1866"/>
      <c r="G918" s="1866"/>
      <c r="H918" s="1866"/>
      <c r="I918" s="1866"/>
      <c r="J918" s="1866"/>
      <c r="K918" s="1866"/>
      <c r="L918" s="1866"/>
      <c r="M918" s="1866"/>
      <c r="N918" s="1866"/>
      <c r="O918" s="1866"/>
      <c r="P918" s="1866"/>
      <c r="Q918" s="1866"/>
      <c r="R918" s="1866"/>
      <c r="S918" s="1866"/>
      <c r="T918" s="1866"/>
      <c r="U918" s="1866"/>
      <c r="V918" s="1866"/>
      <c r="W918" s="1866"/>
      <c r="X918" s="1866"/>
    </row>
    <row r="919" spans="1:24">
      <c r="A919" s="1866"/>
      <c r="B919" s="1866"/>
      <c r="C919" s="1866"/>
      <c r="D919" s="1866"/>
      <c r="E919" s="1866"/>
      <c r="F919" s="1866"/>
      <c r="G919" s="1866"/>
      <c r="H919" s="1866"/>
      <c r="I919" s="1866"/>
      <c r="J919" s="1866"/>
      <c r="K919" s="1866"/>
      <c r="L919" s="1866"/>
      <c r="M919" s="1866"/>
      <c r="N919" s="1866"/>
      <c r="O919" s="1866"/>
      <c r="P919" s="1866"/>
      <c r="Q919" s="1866"/>
      <c r="R919" s="1866"/>
      <c r="S919" s="1866"/>
      <c r="T919" s="1866"/>
      <c r="U919" s="1866"/>
      <c r="V919" s="1866"/>
      <c r="W919" s="1866"/>
      <c r="X919" s="1866"/>
    </row>
    <row r="920" spans="1:24">
      <c r="A920" s="1866"/>
      <c r="B920" s="1866"/>
      <c r="C920" s="1866"/>
      <c r="D920" s="1866"/>
      <c r="E920" s="1866"/>
      <c r="F920" s="1866"/>
      <c r="G920" s="1866"/>
      <c r="H920" s="1866"/>
      <c r="I920" s="1866"/>
      <c r="J920" s="1866"/>
      <c r="K920" s="1866"/>
      <c r="L920" s="1866"/>
      <c r="M920" s="1866"/>
      <c r="N920" s="1866"/>
      <c r="O920" s="1866"/>
      <c r="P920" s="1866"/>
      <c r="Q920" s="1866"/>
      <c r="R920" s="1866"/>
      <c r="S920" s="1866"/>
      <c r="T920" s="1866"/>
      <c r="U920" s="1866"/>
      <c r="V920" s="1866"/>
      <c r="W920" s="1866"/>
      <c r="X920" s="1866"/>
    </row>
    <row r="921" spans="1:24">
      <c r="A921" s="1866"/>
      <c r="B921" s="1866"/>
      <c r="C921" s="1866"/>
      <c r="D921" s="1866"/>
      <c r="E921" s="1866"/>
      <c r="F921" s="1866"/>
      <c r="G921" s="1866"/>
      <c r="H921" s="1866"/>
      <c r="I921" s="1866"/>
      <c r="J921" s="1866"/>
      <c r="K921" s="1866"/>
      <c r="L921" s="1866"/>
      <c r="M921" s="1866"/>
      <c r="N921" s="1866"/>
      <c r="O921" s="1866"/>
      <c r="P921" s="1866"/>
      <c r="Q921" s="1866"/>
      <c r="R921" s="1866"/>
      <c r="S921" s="1866"/>
      <c r="T921" s="1866"/>
      <c r="U921" s="1866"/>
      <c r="V921" s="1866"/>
      <c r="W921" s="1866"/>
      <c r="X921" s="1866"/>
    </row>
    <row r="922" spans="1:24">
      <c r="A922" s="1866"/>
      <c r="B922" s="1866"/>
      <c r="C922" s="1866"/>
      <c r="D922" s="1866"/>
      <c r="E922" s="1866"/>
      <c r="F922" s="1866"/>
      <c r="G922" s="1866"/>
      <c r="H922" s="1866"/>
      <c r="I922" s="1866"/>
      <c r="J922" s="1866"/>
      <c r="K922" s="1866"/>
      <c r="L922" s="1866"/>
      <c r="M922" s="1866"/>
      <c r="N922" s="1866"/>
      <c r="O922" s="1866"/>
      <c r="P922" s="1866"/>
      <c r="Q922" s="1866"/>
      <c r="R922" s="1866"/>
      <c r="S922" s="1866"/>
      <c r="T922" s="1866"/>
      <c r="U922" s="1866"/>
      <c r="V922" s="1866"/>
      <c r="W922" s="1866"/>
      <c r="X922" s="1866"/>
    </row>
    <row r="923" spans="1:24">
      <c r="A923" s="1866"/>
      <c r="B923" s="1866"/>
      <c r="C923" s="1866"/>
      <c r="D923" s="1866"/>
      <c r="E923" s="1866"/>
      <c r="F923" s="1866"/>
      <c r="G923" s="1866"/>
      <c r="H923" s="1866"/>
      <c r="I923" s="1866"/>
      <c r="J923" s="1866"/>
      <c r="K923" s="1866"/>
      <c r="L923" s="1866"/>
      <c r="M923" s="1866"/>
      <c r="N923" s="1866"/>
      <c r="O923" s="1866"/>
      <c r="P923" s="1866"/>
      <c r="Q923" s="1866"/>
      <c r="R923" s="1866"/>
      <c r="S923" s="1866"/>
      <c r="T923" s="1866"/>
      <c r="U923" s="1866"/>
      <c r="V923" s="1866"/>
      <c r="W923" s="1866"/>
      <c r="X923" s="1866"/>
    </row>
    <row r="924" spans="1:24">
      <c r="A924" s="1866"/>
      <c r="B924" s="1866"/>
      <c r="C924" s="1866"/>
      <c r="D924" s="1866"/>
      <c r="E924" s="1866"/>
      <c r="F924" s="1866"/>
      <c r="G924" s="1866"/>
      <c r="H924" s="1866"/>
      <c r="I924" s="1866"/>
      <c r="J924" s="1866"/>
      <c r="K924" s="1866"/>
      <c r="L924" s="1866"/>
      <c r="M924" s="1866"/>
      <c r="N924" s="1866"/>
      <c r="O924" s="1866"/>
      <c r="P924" s="1866"/>
      <c r="Q924" s="1866"/>
      <c r="R924" s="1866"/>
      <c r="S924" s="1866"/>
      <c r="T924" s="1866"/>
      <c r="U924" s="1866"/>
      <c r="V924" s="1866"/>
      <c r="W924" s="1866"/>
      <c r="X924" s="1866"/>
    </row>
    <row r="925" spans="1:24">
      <c r="A925" s="1866"/>
      <c r="B925" s="1866"/>
      <c r="C925" s="1866"/>
      <c r="D925" s="1866"/>
      <c r="E925" s="1866"/>
      <c r="F925" s="1866"/>
      <c r="G925" s="1866"/>
      <c r="H925" s="1866"/>
      <c r="I925" s="1866"/>
      <c r="J925" s="1866"/>
      <c r="K925" s="1866"/>
      <c r="L925" s="1866"/>
      <c r="M925" s="1866"/>
      <c r="N925" s="1866"/>
      <c r="O925" s="1866"/>
      <c r="P925" s="1866"/>
      <c r="Q925" s="1866"/>
      <c r="R925" s="1866"/>
      <c r="S925" s="1866"/>
      <c r="T925" s="1866"/>
      <c r="U925" s="1866"/>
      <c r="V925" s="1866"/>
      <c r="W925" s="1866"/>
      <c r="X925" s="1866"/>
    </row>
    <row r="926" spans="1:24">
      <c r="A926" s="1866"/>
      <c r="B926" s="1866"/>
      <c r="C926" s="1866"/>
      <c r="D926" s="1866"/>
      <c r="E926" s="1866"/>
      <c r="F926" s="1866"/>
      <c r="G926" s="1866"/>
      <c r="H926" s="1866"/>
      <c r="I926" s="1866"/>
      <c r="J926" s="1866"/>
      <c r="K926" s="1866"/>
      <c r="L926" s="1866"/>
      <c r="M926" s="1866"/>
      <c r="N926" s="1866"/>
      <c r="O926" s="1866"/>
      <c r="P926" s="1866"/>
      <c r="Q926" s="1866"/>
      <c r="R926" s="1866"/>
      <c r="S926" s="1866"/>
      <c r="T926" s="1866"/>
      <c r="U926" s="1866"/>
      <c r="V926" s="1866"/>
      <c r="W926" s="1866"/>
      <c r="X926" s="1866"/>
    </row>
    <row r="927" spans="1:24">
      <c r="A927" s="1866"/>
      <c r="B927" s="1866"/>
      <c r="C927" s="1866"/>
      <c r="D927" s="1866"/>
      <c r="E927" s="1866"/>
      <c r="F927" s="1866"/>
      <c r="G927" s="1866"/>
      <c r="H927" s="1866"/>
      <c r="I927" s="1866"/>
      <c r="J927" s="1866"/>
      <c r="K927" s="1866"/>
      <c r="L927" s="1866"/>
      <c r="M927" s="1866"/>
      <c r="N927" s="1866"/>
      <c r="O927" s="1866"/>
      <c r="P927" s="1866"/>
      <c r="Q927" s="1866"/>
      <c r="R927" s="1866"/>
      <c r="S927" s="1866"/>
      <c r="T927" s="1866"/>
      <c r="U927" s="1866"/>
      <c r="V927" s="1866"/>
      <c r="W927" s="1866"/>
      <c r="X927" s="1866"/>
    </row>
    <row r="928" spans="1:24">
      <c r="A928" s="1866"/>
      <c r="B928" s="1866"/>
      <c r="C928" s="1866"/>
      <c r="D928" s="1866"/>
      <c r="E928" s="1866"/>
      <c r="F928" s="1866"/>
      <c r="G928" s="1866"/>
      <c r="H928" s="1866"/>
      <c r="I928" s="1866"/>
      <c r="J928" s="1866"/>
      <c r="K928" s="1866"/>
      <c r="L928" s="1866"/>
      <c r="M928" s="1866"/>
      <c r="N928" s="1866"/>
      <c r="O928" s="1866"/>
      <c r="P928" s="1866"/>
      <c r="Q928" s="1866"/>
      <c r="R928" s="1866"/>
      <c r="S928" s="1866"/>
      <c r="T928" s="1866"/>
      <c r="U928" s="1866"/>
      <c r="V928" s="1866"/>
      <c r="W928" s="1866"/>
      <c r="X928" s="1866"/>
    </row>
    <row r="929" spans="1:24">
      <c r="A929" s="1866"/>
      <c r="B929" s="1866"/>
      <c r="C929" s="1866"/>
      <c r="D929" s="1866"/>
      <c r="E929" s="1866"/>
      <c r="F929" s="1866"/>
      <c r="G929" s="1866"/>
      <c r="H929" s="1866"/>
      <c r="I929" s="1866"/>
      <c r="J929" s="1866"/>
      <c r="K929" s="1866"/>
      <c r="L929" s="1866"/>
      <c r="M929" s="1866"/>
      <c r="N929" s="1866"/>
      <c r="O929" s="1866"/>
      <c r="P929" s="1866"/>
      <c r="Q929" s="1866"/>
      <c r="R929" s="1866"/>
      <c r="S929" s="1866"/>
      <c r="T929" s="1866"/>
      <c r="U929" s="1866"/>
      <c r="V929" s="1866"/>
      <c r="W929" s="1866"/>
      <c r="X929" s="1866"/>
    </row>
    <row r="930" spans="1:24">
      <c r="A930" s="1866"/>
      <c r="B930" s="1866"/>
      <c r="C930" s="1866"/>
      <c r="D930" s="1866"/>
      <c r="E930" s="1866"/>
      <c r="F930" s="1866"/>
      <c r="G930" s="1866"/>
      <c r="H930" s="1866"/>
      <c r="I930" s="1866"/>
      <c r="J930" s="1866"/>
      <c r="K930" s="1866"/>
      <c r="L930" s="1866"/>
      <c r="M930" s="1866"/>
      <c r="N930" s="1866"/>
      <c r="O930" s="1866"/>
      <c r="P930" s="1866"/>
      <c r="Q930" s="1866"/>
      <c r="R930" s="1866"/>
      <c r="S930" s="1866"/>
      <c r="T930" s="1866"/>
      <c r="U930" s="1866"/>
      <c r="V930" s="1866"/>
      <c r="W930" s="1866"/>
      <c r="X930" s="1866"/>
    </row>
    <row r="931" spans="1:24">
      <c r="A931" s="1866"/>
      <c r="B931" s="1866"/>
      <c r="C931" s="1866"/>
      <c r="D931" s="1866"/>
      <c r="E931" s="1866"/>
      <c r="F931" s="1866"/>
      <c r="G931" s="1866"/>
      <c r="H931" s="1866"/>
      <c r="I931" s="1866"/>
      <c r="J931" s="1866"/>
      <c r="K931" s="1866"/>
      <c r="L931" s="1866"/>
      <c r="M931" s="1866"/>
      <c r="N931" s="1866"/>
      <c r="O931" s="1866"/>
      <c r="P931" s="1866"/>
      <c r="Q931" s="1866"/>
      <c r="R931" s="1866"/>
      <c r="S931" s="1866"/>
      <c r="T931" s="1866"/>
      <c r="U931" s="1866"/>
      <c r="V931" s="1866"/>
      <c r="W931" s="1866"/>
      <c r="X931" s="1866"/>
    </row>
    <row r="932" spans="1:24">
      <c r="A932" s="1866"/>
      <c r="B932" s="1866"/>
      <c r="C932" s="1866"/>
      <c r="D932" s="1866"/>
      <c r="E932" s="1866"/>
      <c r="F932" s="1866"/>
      <c r="G932" s="1866"/>
      <c r="H932" s="1866"/>
      <c r="I932" s="1866"/>
      <c r="J932" s="1866"/>
      <c r="K932" s="1866"/>
      <c r="L932" s="1866"/>
      <c r="M932" s="1866"/>
      <c r="N932" s="1866"/>
      <c r="O932" s="1866"/>
      <c r="P932" s="1866"/>
      <c r="Q932" s="1866"/>
      <c r="R932" s="1866"/>
      <c r="S932" s="1866"/>
      <c r="T932" s="1866"/>
      <c r="U932" s="1866"/>
      <c r="V932" s="1866"/>
      <c r="W932" s="1866"/>
      <c r="X932" s="1866"/>
    </row>
    <row r="933" spans="1:24">
      <c r="A933" s="1866"/>
      <c r="B933" s="1866"/>
      <c r="C933" s="1866"/>
      <c r="D933" s="1866"/>
      <c r="E933" s="1866"/>
      <c r="F933" s="1866"/>
      <c r="G933" s="1866"/>
      <c r="H933" s="1866"/>
      <c r="I933" s="1866"/>
      <c r="J933" s="1866"/>
      <c r="K933" s="1866"/>
      <c r="L933" s="1866"/>
      <c r="M933" s="1866"/>
      <c r="N933" s="1866"/>
      <c r="O933" s="1866"/>
      <c r="P933" s="1866"/>
      <c r="Q933" s="1866"/>
      <c r="R933" s="1866"/>
      <c r="S933" s="1866"/>
      <c r="T933" s="1866"/>
      <c r="U933" s="1866"/>
      <c r="V933" s="1866"/>
      <c r="W933" s="1866"/>
      <c r="X933" s="1866"/>
    </row>
    <row r="934" spans="1:24">
      <c r="A934" s="1866"/>
      <c r="B934" s="1866"/>
      <c r="C934" s="1866"/>
      <c r="D934" s="1866"/>
      <c r="E934" s="1866"/>
      <c r="F934" s="1866"/>
      <c r="G934" s="1866"/>
      <c r="H934" s="1866"/>
      <c r="I934" s="1866"/>
      <c r="J934" s="1866"/>
      <c r="K934" s="1866"/>
      <c r="L934" s="1866"/>
      <c r="M934" s="1866"/>
      <c r="N934" s="1866"/>
      <c r="O934" s="1866"/>
      <c r="P934" s="1866"/>
      <c r="Q934" s="1866"/>
      <c r="R934" s="1866"/>
      <c r="S934" s="1866"/>
      <c r="T934" s="1866"/>
      <c r="U934" s="1866"/>
      <c r="V934" s="1866"/>
      <c r="W934" s="1866"/>
      <c r="X934" s="1866"/>
    </row>
    <row r="935" spans="1:24">
      <c r="A935" s="1866"/>
      <c r="B935" s="1866"/>
      <c r="C935" s="1866"/>
      <c r="D935" s="1866"/>
      <c r="E935" s="1866"/>
      <c r="F935" s="1866"/>
      <c r="G935" s="1866"/>
      <c r="H935" s="1866"/>
      <c r="I935" s="1866"/>
      <c r="J935" s="1866"/>
      <c r="K935" s="1866"/>
      <c r="L935" s="1866"/>
      <c r="M935" s="1866"/>
      <c r="N935" s="1866"/>
      <c r="O935" s="1866"/>
      <c r="P935" s="1866"/>
      <c r="Q935" s="1866"/>
      <c r="R935" s="1866"/>
      <c r="S935" s="1866"/>
      <c r="T935" s="1866"/>
      <c r="U935" s="1866"/>
      <c r="V935" s="1866"/>
      <c r="W935" s="1866"/>
      <c r="X935" s="1866"/>
    </row>
    <row r="936" spans="1:24">
      <c r="A936" s="1866"/>
      <c r="B936" s="1866"/>
      <c r="C936" s="1866"/>
      <c r="D936" s="1866"/>
      <c r="E936" s="1866"/>
      <c r="F936" s="1866"/>
      <c r="G936" s="1866"/>
      <c r="H936" s="1866"/>
      <c r="I936" s="1866"/>
      <c r="J936" s="1866"/>
      <c r="K936" s="1866"/>
      <c r="L936" s="1866"/>
      <c r="M936" s="1866"/>
      <c r="N936" s="1866"/>
      <c r="O936" s="1866"/>
      <c r="P936" s="1866"/>
      <c r="Q936" s="1866"/>
      <c r="R936" s="1866"/>
      <c r="S936" s="1866"/>
      <c r="T936" s="1866"/>
      <c r="U936" s="1866"/>
      <c r="V936" s="1866"/>
      <c r="W936" s="1866"/>
      <c r="X936" s="1866"/>
    </row>
    <row r="937" spans="1:24">
      <c r="A937" s="1866"/>
      <c r="B937" s="1866"/>
      <c r="C937" s="1866"/>
      <c r="D937" s="1866"/>
      <c r="E937" s="1866"/>
      <c r="F937" s="1866"/>
      <c r="G937" s="1866"/>
      <c r="H937" s="1866"/>
      <c r="I937" s="1866"/>
      <c r="J937" s="1866"/>
      <c r="K937" s="1866"/>
      <c r="L937" s="1866"/>
      <c r="M937" s="1866"/>
      <c r="N937" s="1866"/>
      <c r="O937" s="1866"/>
      <c r="P937" s="1866"/>
      <c r="Q937" s="1866"/>
      <c r="R937" s="1866"/>
      <c r="S937" s="1866"/>
      <c r="T937" s="1866"/>
      <c r="U937" s="1866"/>
      <c r="V937" s="1866"/>
      <c r="W937" s="1866"/>
      <c r="X937" s="1866"/>
    </row>
    <row r="938" spans="1:24">
      <c r="A938" s="1866"/>
      <c r="B938" s="1866"/>
      <c r="C938" s="1866"/>
      <c r="D938" s="1866"/>
      <c r="E938" s="1866"/>
      <c r="F938" s="1866"/>
      <c r="G938" s="1866"/>
      <c r="H938" s="1866"/>
      <c r="I938" s="1866"/>
      <c r="J938" s="1866"/>
      <c r="K938" s="1866"/>
      <c r="L938" s="1866"/>
      <c r="M938" s="1866"/>
      <c r="N938" s="1866"/>
      <c r="O938" s="1866"/>
      <c r="P938" s="1866"/>
      <c r="Q938" s="1866"/>
      <c r="R938" s="1866"/>
      <c r="S938" s="1866"/>
      <c r="T938" s="1866"/>
      <c r="U938" s="1866"/>
      <c r="V938" s="1866"/>
      <c r="W938" s="1866"/>
      <c r="X938" s="1866"/>
    </row>
    <row r="939" spans="1:24">
      <c r="A939" s="1866"/>
      <c r="B939" s="1866"/>
      <c r="C939" s="1866"/>
      <c r="D939" s="1866"/>
      <c r="E939" s="1866"/>
      <c r="F939" s="1866"/>
      <c r="G939" s="1866"/>
      <c r="H939" s="1866"/>
      <c r="I939" s="1866"/>
      <c r="J939" s="1866"/>
      <c r="K939" s="1866"/>
      <c r="L939" s="1866"/>
      <c r="M939" s="1866"/>
      <c r="N939" s="1866"/>
      <c r="O939" s="1866"/>
      <c r="P939" s="1866"/>
      <c r="Q939" s="1866"/>
      <c r="R939" s="1866"/>
      <c r="S939" s="1866"/>
      <c r="T939" s="1866"/>
      <c r="U939" s="1866"/>
      <c r="V939" s="1866"/>
      <c r="W939" s="1866"/>
      <c r="X939" s="1866"/>
    </row>
    <row r="940" spans="1:24">
      <c r="A940" s="1866"/>
      <c r="B940" s="1866"/>
      <c r="C940" s="1866"/>
      <c r="D940" s="1866"/>
      <c r="E940" s="1866"/>
      <c r="F940" s="1866"/>
      <c r="G940" s="1866"/>
      <c r="H940" s="1866"/>
      <c r="I940" s="1866"/>
      <c r="J940" s="1866"/>
      <c r="K940" s="1866"/>
      <c r="L940" s="1866"/>
      <c r="M940" s="1866"/>
      <c r="N940" s="1866"/>
      <c r="O940" s="1866"/>
      <c r="P940" s="1866"/>
      <c r="Q940" s="1866"/>
      <c r="R940" s="1866"/>
      <c r="S940" s="1866"/>
      <c r="T940" s="1866"/>
      <c r="U940" s="1866"/>
      <c r="V940" s="1866"/>
      <c r="W940" s="1866"/>
      <c r="X940" s="1866"/>
    </row>
    <row r="941" spans="1:24">
      <c r="A941" s="1866"/>
      <c r="B941" s="1866"/>
      <c r="C941" s="1866"/>
      <c r="D941" s="1866"/>
      <c r="E941" s="1866"/>
      <c r="F941" s="1866"/>
      <c r="G941" s="1866"/>
      <c r="H941" s="1866"/>
      <c r="I941" s="1866"/>
      <c r="J941" s="1866"/>
      <c r="K941" s="1866"/>
      <c r="L941" s="1866"/>
      <c r="M941" s="1866"/>
      <c r="N941" s="1866"/>
      <c r="O941" s="1866"/>
      <c r="P941" s="1866"/>
      <c r="Q941" s="1866"/>
      <c r="R941" s="1866"/>
      <c r="S941" s="1866"/>
      <c r="T941" s="1866"/>
      <c r="U941" s="1866"/>
      <c r="V941" s="1866"/>
      <c r="W941" s="1866"/>
      <c r="X941" s="1866"/>
    </row>
    <row r="942" spans="1:24">
      <c r="A942" s="1866"/>
      <c r="B942" s="1866"/>
      <c r="C942" s="1866"/>
      <c r="D942" s="1866"/>
      <c r="E942" s="1866"/>
      <c r="F942" s="1866"/>
      <c r="G942" s="1866"/>
      <c r="H942" s="1866"/>
      <c r="I942" s="1866"/>
      <c r="J942" s="1866"/>
      <c r="K942" s="1866"/>
      <c r="L942" s="1866"/>
      <c r="M942" s="1866"/>
      <c r="N942" s="1866"/>
      <c r="O942" s="1866"/>
      <c r="P942" s="1866"/>
      <c r="Q942" s="1866"/>
      <c r="R942" s="1866"/>
      <c r="S942" s="1866"/>
      <c r="T942" s="1866"/>
      <c r="U942" s="1866"/>
      <c r="V942" s="1866"/>
      <c r="W942" s="1866"/>
      <c r="X942" s="1866"/>
    </row>
    <row r="943" spans="1:24">
      <c r="A943" s="1866"/>
      <c r="B943" s="1866"/>
      <c r="C943" s="1866"/>
      <c r="D943" s="1866"/>
      <c r="E943" s="1866"/>
      <c r="F943" s="1866"/>
      <c r="G943" s="1866"/>
      <c r="H943" s="1866"/>
      <c r="I943" s="1866"/>
      <c r="J943" s="1866"/>
      <c r="K943" s="1866"/>
      <c r="L943" s="1866"/>
      <c r="M943" s="1866"/>
      <c r="N943" s="1866"/>
      <c r="O943" s="1866"/>
      <c r="P943" s="1866"/>
      <c r="Q943" s="1866"/>
      <c r="R943" s="1866"/>
      <c r="S943" s="1866"/>
      <c r="T943" s="1866"/>
      <c r="U943" s="1866"/>
      <c r="V943" s="1866"/>
      <c r="W943" s="1866"/>
      <c r="X943" s="1866"/>
    </row>
    <row r="944" spans="1:24">
      <c r="A944" s="1866"/>
      <c r="B944" s="1866"/>
      <c r="C944" s="1866"/>
      <c r="D944" s="1866"/>
      <c r="E944" s="1866"/>
      <c r="F944" s="1866"/>
      <c r="G944" s="1866"/>
      <c r="H944" s="1866"/>
      <c r="I944" s="1866"/>
      <c r="J944" s="1866"/>
      <c r="K944" s="1866"/>
      <c r="L944" s="1866"/>
      <c r="M944" s="1866"/>
      <c r="N944" s="1866"/>
      <c r="O944" s="1866"/>
      <c r="P944" s="1866"/>
      <c r="Q944" s="1866"/>
      <c r="R944" s="1866"/>
      <c r="S944" s="1866"/>
      <c r="T944" s="1866"/>
      <c r="U944" s="1866"/>
      <c r="V944" s="1866"/>
      <c r="W944" s="1866"/>
      <c r="X944" s="1866"/>
    </row>
    <row r="945" spans="1:24">
      <c r="A945" s="1866"/>
      <c r="B945" s="1866"/>
      <c r="C945" s="1866"/>
      <c r="D945" s="1866"/>
      <c r="E945" s="1866"/>
      <c r="F945" s="1866"/>
      <c r="G945" s="1866"/>
      <c r="H945" s="1866"/>
      <c r="I945" s="1866"/>
      <c r="J945" s="1866"/>
      <c r="K945" s="1866"/>
      <c r="L945" s="1866"/>
      <c r="M945" s="1866"/>
      <c r="N945" s="1866"/>
      <c r="O945" s="1866"/>
      <c r="P945" s="1866"/>
      <c r="Q945" s="1866"/>
      <c r="R945" s="1866"/>
      <c r="S945" s="1866"/>
      <c r="T945" s="1866"/>
      <c r="U945" s="1866"/>
      <c r="V945" s="1866"/>
      <c r="W945" s="1866"/>
      <c r="X945" s="1866"/>
    </row>
    <row r="946" spans="1:24">
      <c r="A946" s="1866"/>
      <c r="B946" s="1866"/>
      <c r="C946" s="1866"/>
      <c r="D946" s="1866"/>
      <c r="E946" s="1866"/>
      <c r="F946" s="1866"/>
      <c r="G946" s="1866"/>
      <c r="H946" s="1866"/>
      <c r="I946" s="1866"/>
      <c r="J946" s="1866"/>
      <c r="K946" s="1866"/>
      <c r="L946" s="1866"/>
      <c r="M946" s="1866"/>
      <c r="N946" s="1866"/>
      <c r="O946" s="1866"/>
      <c r="P946" s="1866"/>
      <c r="Q946" s="1866"/>
      <c r="R946" s="1866"/>
      <c r="S946" s="1866"/>
      <c r="T946" s="1866"/>
      <c r="U946" s="1866"/>
      <c r="V946" s="1866"/>
      <c r="W946" s="1866"/>
      <c r="X946" s="1866"/>
    </row>
    <row r="947" spans="1:24">
      <c r="A947" s="1866"/>
      <c r="B947" s="1866"/>
      <c r="C947" s="1866"/>
      <c r="D947" s="1866"/>
      <c r="E947" s="1866"/>
      <c r="F947" s="1866"/>
      <c r="G947" s="1866"/>
      <c r="H947" s="1866"/>
      <c r="I947" s="1866"/>
      <c r="J947" s="1866"/>
      <c r="K947" s="1866"/>
      <c r="L947" s="1866"/>
      <c r="M947" s="1866"/>
      <c r="N947" s="1866"/>
      <c r="O947" s="1866"/>
      <c r="P947" s="1866"/>
      <c r="Q947" s="1866"/>
      <c r="R947" s="1866"/>
      <c r="S947" s="1866"/>
      <c r="T947" s="1866"/>
      <c r="U947" s="1866"/>
      <c r="V947" s="1866"/>
      <c r="W947" s="1866"/>
      <c r="X947" s="1866"/>
    </row>
    <row r="948" spans="1:24">
      <c r="A948" s="1866"/>
      <c r="B948" s="1866"/>
      <c r="C948" s="1866"/>
      <c r="D948" s="1866"/>
      <c r="E948" s="1866"/>
      <c r="F948" s="1866"/>
      <c r="G948" s="1866"/>
      <c r="H948" s="1866"/>
      <c r="I948" s="1866"/>
      <c r="J948" s="1866"/>
      <c r="K948" s="1866"/>
      <c r="L948" s="1866"/>
      <c r="M948" s="1866"/>
      <c r="N948" s="1866"/>
      <c r="O948" s="1866"/>
      <c r="P948" s="1866"/>
      <c r="Q948" s="1866"/>
      <c r="R948" s="1866"/>
      <c r="S948" s="1866"/>
      <c r="T948" s="1866"/>
      <c r="U948" s="1866"/>
      <c r="V948" s="1866"/>
      <c r="W948" s="1866"/>
      <c r="X948" s="1866"/>
    </row>
    <row r="949" spans="1:24">
      <c r="A949" s="1866"/>
      <c r="B949" s="1866"/>
      <c r="C949" s="1866"/>
      <c r="D949" s="1866"/>
      <c r="E949" s="1866"/>
      <c r="F949" s="1866"/>
      <c r="G949" s="1866"/>
      <c r="H949" s="1866"/>
      <c r="I949" s="1866"/>
      <c r="J949" s="1866"/>
      <c r="K949" s="1866"/>
      <c r="L949" s="1866"/>
      <c r="M949" s="1866"/>
      <c r="N949" s="1866"/>
      <c r="O949" s="1866"/>
      <c r="P949" s="1866"/>
      <c r="Q949" s="1866"/>
      <c r="R949" s="1866"/>
      <c r="S949" s="1866"/>
      <c r="T949" s="1866"/>
      <c r="U949" s="1866"/>
      <c r="V949" s="1866"/>
      <c r="W949" s="1866"/>
      <c r="X949" s="1866"/>
    </row>
    <row r="950" spans="1:24">
      <c r="A950" s="1866"/>
      <c r="B950" s="1866"/>
      <c r="C950" s="1866"/>
      <c r="D950" s="1866"/>
      <c r="E950" s="1866"/>
      <c r="F950" s="1866"/>
      <c r="G950" s="1866"/>
      <c r="H950" s="1866"/>
      <c r="I950" s="1866"/>
      <c r="J950" s="1866"/>
      <c r="K950" s="1866"/>
      <c r="L950" s="1866"/>
      <c r="M950" s="1866"/>
      <c r="N950" s="1866"/>
      <c r="O950" s="1866"/>
      <c r="P950" s="1866"/>
      <c r="Q950" s="1866"/>
      <c r="R950" s="1866"/>
      <c r="S950" s="1866"/>
      <c r="T950" s="1866"/>
      <c r="U950" s="1866"/>
      <c r="V950" s="1866"/>
      <c r="W950" s="1866"/>
      <c r="X950" s="1866"/>
    </row>
    <row r="951" spans="1:24">
      <c r="A951" s="1866"/>
      <c r="B951" s="1866"/>
      <c r="C951" s="1866"/>
      <c r="D951" s="1866"/>
      <c r="E951" s="1866"/>
      <c r="F951" s="1866"/>
      <c r="G951" s="1866"/>
      <c r="H951" s="1866"/>
      <c r="I951" s="1866"/>
      <c r="J951" s="1866"/>
      <c r="K951" s="1866"/>
      <c r="L951" s="1866"/>
      <c r="M951" s="1866"/>
      <c r="N951" s="1866"/>
      <c r="O951" s="1866"/>
      <c r="P951" s="1866"/>
      <c r="Q951" s="1866"/>
      <c r="R951" s="1866"/>
      <c r="S951" s="1866"/>
      <c r="T951" s="1866"/>
      <c r="U951" s="1866"/>
      <c r="V951" s="1866"/>
      <c r="W951" s="1866"/>
      <c r="X951" s="1866"/>
    </row>
    <row r="952" spans="1:24">
      <c r="A952" s="1866"/>
      <c r="B952" s="1866"/>
      <c r="C952" s="1866"/>
      <c r="D952" s="1866"/>
      <c r="E952" s="1866"/>
      <c r="F952" s="1866"/>
      <c r="G952" s="1866"/>
      <c r="H952" s="1866"/>
      <c r="I952" s="1866"/>
      <c r="J952" s="1866"/>
      <c r="K952" s="1866"/>
      <c r="L952" s="1866"/>
      <c r="M952" s="1866"/>
      <c r="N952" s="1866"/>
      <c r="O952" s="1866"/>
      <c r="P952" s="1866"/>
      <c r="Q952" s="1866"/>
      <c r="R952" s="1866"/>
      <c r="S952" s="1866"/>
      <c r="T952" s="1866"/>
      <c r="U952" s="1866"/>
      <c r="V952" s="1866"/>
      <c r="W952" s="1866"/>
      <c r="X952" s="1866"/>
    </row>
    <row r="953" spans="1:24">
      <c r="A953" s="1866"/>
      <c r="B953" s="1866"/>
      <c r="C953" s="1866"/>
      <c r="D953" s="1866"/>
      <c r="E953" s="1866"/>
      <c r="F953" s="1866"/>
      <c r="G953" s="1866"/>
      <c r="H953" s="1866"/>
      <c r="I953" s="1866"/>
      <c r="J953" s="1866"/>
      <c r="K953" s="1866"/>
      <c r="L953" s="1866"/>
      <c r="M953" s="1866"/>
      <c r="N953" s="1866"/>
      <c r="O953" s="1866"/>
      <c r="P953" s="1866"/>
      <c r="Q953" s="1866"/>
      <c r="R953" s="1866"/>
      <c r="S953" s="1866"/>
      <c r="T953" s="1866"/>
      <c r="U953" s="1866"/>
      <c r="V953" s="1866"/>
      <c r="W953" s="1866"/>
      <c r="X953" s="1866"/>
    </row>
    <row r="954" spans="1:24">
      <c r="A954" s="1866"/>
      <c r="B954" s="1866"/>
      <c r="C954" s="1866"/>
      <c r="D954" s="1866"/>
      <c r="E954" s="1866"/>
      <c r="F954" s="1866"/>
      <c r="G954" s="1866"/>
      <c r="H954" s="1866"/>
      <c r="I954" s="1866"/>
      <c r="J954" s="1866"/>
      <c r="K954" s="1866"/>
      <c r="L954" s="1866"/>
      <c r="M954" s="1866"/>
      <c r="N954" s="1866"/>
      <c r="O954" s="1866"/>
      <c r="P954" s="1866"/>
      <c r="Q954" s="1866"/>
      <c r="R954" s="1866"/>
      <c r="S954" s="1866"/>
      <c r="T954" s="1866"/>
      <c r="U954" s="1866"/>
      <c r="V954" s="1866"/>
      <c r="W954" s="1866"/>
      <c r="X954" s="1866"/>
    </row>
    <row r="955" spans="1:24">
      <c r="A955" s="1866"/>
      <c r="B955" s="1866"/>
      <c r="C955" s="1866"/>
      <c r="D955" s="1866"/>
      <c r="E955" s="1866"/>
      <c r="F955" s="1866"/>
      <c r="G955" s="1866"/>
      <c r="H955" s="1866"/>
      <c r="I955" s="1866"/>
      <c r="J955" s="1866"/>
      <c r="K955" s="1866"/>
      <c r="L955" s="1866"/>
      <c r="M955" s="1866"/>
      <c r="N955" s="1866"/>
      <c r="O955" s="1866"/>
      <c r="P955" s="1866"/>
      <c r="Q955" s="1866"/>
      <c r="R955" s="1866"/>
      <c r="S955" s="1866"/>
      <c r="T955" s="1866"/>
      <c r="U955" s="1866"/>
      <c r="V955" s="1866"/>
      <c r="W955" s="1866"/>
      <c r="X955" s="1866"/>
    </row>
    <row r="956" spans="1:24">
      <c r="A956" s="1866"/>
      <c r="B956" s="1866"/>
      <c r="C956" s="1866"/>
      <c r="D956" s="1866"/>
      <c r="E956" s="1866"/>
      <c r="F956" s="1866"/>
      <c r="G956" s="1866"/>
      <c r="H956" s="1866"/>
      <c r="I956" s="1866"/>
      <c r="J956" s="1866"/>
      <c r="K956" s="1866"/>
      <c r="L956" s="1866"/>
      <c r="M956" s="1866"/>
      <c r="N956" s="1866"/>
      <c r="O956" s="1866"/>
      <c r="P956" s="1866"/>
      <c r="Q956" s="1866"/>
      <c r="R956" s="1866"/>
      <c r="S956" s="1866"/>
      <c r="T956" s="1866"/>
      <c r="U956" s="1866"/>
      <c r="V956" s="1866"/>
      <c r="W956" s="1866"/>
      <c r="X956" s="1866"/>
    </row>
    <row r="957" spans="1:24">
      <c r="A957" s="1866"/>
      <c r="B957" s="1866"/>
      <c r="C957" s="1866"/>
      <c r="D957" s="1866"/>
      <c r="E957" s="1866"/>
      <c r="F957" s="1866"/>
      <c r="G957" s="1866"/>
      <c r="H957" s="1866"/>
      <c r="I957" s="1866"/>
      <c r="J957" s="1866"/>
      <c r="K957" s="1866"/>
      <c r="L957" s="1866"/>
      <c r="M957" s="1866"/>
      <c r="N957" s="1866"/>
      <c r="O957" s="1866"/>
      <c r="P957" s="1866"/>
      <c r="Q957" s="1866"/>
      <c r="R957" s="1866"/>
      <c r="S957" s="1866"/>
      <c r="T957" s="1866"/>
      <c r="U957" s="1866"/>
      <c r="V957" s="1866"/>
      <c r="W957" s="1866"/>
      <c r="X957" s="1866"/>
    </row>
    <row r="958" spans="1:24">
      <c r="A958" s="1866"/>
      <c r="B958" s="1866"/>
      <c r="C958" s="1866"/>
      <c r="D958" s="1866"/>
      <c r="E958" s="1866"/>
      <c r="F958" s="1866"/>
      <c r="G958" s="1866"/>
      <c r="H958" s="1866"/>
      <c r="I958" s="1866"/>
      <c r="J958" s="1866"/>
      <c r="K958" s="1866"/>
      <c r="L958" s="1866"/>
      <c r="M958" s="1866"/>
      <c r="N958" s="1866"/>
      <c r="O958" s="1866"/>
      <c r="P958" s="1866"/>
      <c r="Q958" s="1866"/>
      <c r="R958" s="1866"/>
      <c r="S958" s="1866"/>
      <c r="T958" s="1866"/>
      <c r="U958" s="1866"/>
      <c r="V958" s="1866"/>
      <c r="W958" s="1866"/>
      <c r="X958" s="1866"/>
    </row>
    <row r="959" spans="1:24">
      <c r="A959" s="1866"/>
      <c r="B959" s="1866"/>
      <c r="C959" s="1866"/>
      <c r="D959" s="1866"/>
      <c r="E959" s="1866"/>
      <c r="F959" s="1866"/>
      <c r="G959" s="1866"/>
      <c r="H959" s="1866"/>
      <c r="I959" s="1866"/>
      <c r="J959" s="1866"/>
      <c r="K959" s="1866"/>
      <c r="L959" s="1866"/>
      <c r="M959" s="1866"/>
      <c r="N959" s="1866"/>
      <c r="O959" s="1866"/>
      <c r="P959" s="1866"/>
      <c r="Q959" s="1866"/>
      <c r="R959" s="1866"/>
      <c r="S959" s="1866"/>
      <c r="T959" s="1866"/>
      <c r="U959" s="1866"/>
      <c r="V959" s="1866"/>
      <c r="W959" s="1866"/>
      <c r="X959" s="1866"/>
    </row>
    <row r="960" spans="1:24">
      <c r="A960" s="1866"/>
      <c r="B960" s="1866"/>
      <c r="C960" s="1866"/>
      <c r="D960" s="1866"/>
      <c r="E960" s="1866"/>
      <c r="F960" s="1866"/>
      <c r="G960" s="1866"/>
      <c r="H960" s="1866"/>
      <c r="I960" s="1866"/>
      <c r="J960" s="1866"/>
      <c r="K960" s="1866"/>
      <c r="L960" s="1866"/>
      <c r="M960" s="1866"/>
      <c r="N960" s="1866"/>
      <c r="O960" s="1866"/>
      <c r="P960" s="1866"/>
      <c r="Q960" s="1866"/>
      <c r="R960" s="1866"/>
      <c r="S960" s="1866"/>
      <c r="T960" s="1866"/>
      <c r="U960" s="1866"/>
      <c r="V960" s="1866"/>
      <c r="W960" s="1866"/>
      <c r="X960" s="1866"/>
    </row>
    <row r="961" spans="1:24">
      <c r="A961" s="1866"/>
      <c r="B961" s="1866"/>
      <c r="C961" s="1866"/>
      <c r="D961" s="1866"/>
      <c r="E961" s="1866"/>
      <c r="F961" s="1866"/>
      <c r="G961" s="1866"/>
      <c r="H961" s="1866"/>
      <c r="I961" s="1866"/>
      <c r="J961" s="1866"/>
      <c r="K961" s="1866"/>
      <c r="L961" s="1866"/>
      <c r="M961" s="1866"/>
      <c r="N961" s="1866"/>
      <c r="O961" s="1866"/>
      <c r="P961" s="1866"/>
      <c r="Q961" s="1866"/>
      <c r="R961" s="1866"/>
      <c r="S961" s="1866"/>
      <c r="T961" s="1866"/>
      <c r="U961" s="1866"/>
      <c r="V961" s="1866"/>
      <c r="W961" s="1866"/>
      <c r="X961" s="1866"/>
    </row>
    <row r="962" spans="1:24">
      <c r="A962" s="1866"/>
      <c r="B962" s="1866"/>
      <c r="C962" s="1866"/>
      <c r="D962" s="1866"/>
      <c r="E962" s="1866"/>
      <c r="F962" s="1866"/>
      <c r="G962" s="1866"/>
      <c r="H962" s="1866"/>
      <c r="I962" s="1866"/>
      <c r="J962" s="1866"/>
      <c r="K962" s="1866"/>
      <c r="L962" s="1866"/>
      <c r="M962" s="1866"/>
      <c r="N962" s="1866"/>
      <c r="O962" s="1866"/>
      <c r="P962" s="1866"/>
      <c r="Q962" s="1866"/>
      <c r="R962" s="1866"/>
      <c r="S962" s="1866"/>
      <c r="T962" s="1866"/>
      <c r="U962" s="1866"/>
      <c r="V962" s="1866"/>
      <c r="W962" s="1866"/>
      <c r="X962" s="1866"/>
    </row>
    <row r="963" spans="1:24">
      <c r="A963" s="1866"/>
      <c r="B963" s="1866"/>
      <c r="C963" s="1866"/>
      <c r="D963" s="1866"/>
      <c r="E963" s="1866"/>
      <c r="F963" s="1866"/>
      <c r="G963" s="1866"/>
      <c r="H963" s="1866"/>
      <c r="I963" s="1866"/>
      <c r="J963" s="1866"/>
      <c r="K963" s="1866"/>
      <c r="L963" s="1866"/>
      <c r="M963" s="1866"/>
      <c r="N963" s="1866"/>
      <c r="O963" s="1866"/>
      <c r="P963" s="1866"/>
      <c r="Q963" s="1866"/>
      <c r="R963" s="1866"/>
      <c r="S963" s="1866"/>
      <c r="T963" s="1866"/>
      <c r="U963" s="1866"/>
      <c r="V963" s="1866"/>
      <c r="W963" s="1866"/>
      <c r="X963" s="1866"/>
    </row>
    <row r="964" spans="1:24">
      <c r="A964" s="1866"/>
      <c r="B964" s="1866"/>
      <c r="C964" s="1866"/>
      <c r="D964" s="1866"/>
      <c r="E964" s="1866"/>
      <c r="F964" s="1866"/>
      <c r="G964" s="1866"/>
      <c r="H964" s="1866"/>
      <c r="I964" s="1866"/>
      <c r="J964" s="1866"/>
      <c r="K964" s="1866"/>
      <c r="L964" s="1866"/>
      <c r="M964" s="1866"/>
      <c r="N964" s="1866"/>
      <c r="O964" s="1866"/>
      <c r="P964" s="1866"/>
      <c r="Q964" s="1866"/>
      <c r="R964" s="1866"/>
      <c r="S964" s="1866"/>
      <c r="T964" s="1866"/>
      <c r="U964" s="1866"/>
      <c r="V964" s="1866"/>
      <c r="W964" s="1866"/>
      <c r="X964" s="1866"/>
    </row>
    <row r="965" spans="1:24">
      <c r="A965" s="1866"/>
      <c r="B965" s="1866"/>
      <c r="C965" s="1866"/>
      <c r="D965" s="1866"/>
      <c r="E965" s="1866"/>
      <c r="F965" s="1866"/>
      <c r="G965" s="1866"/>
      <c r="H965" s="1866"/>
      <c r="I965" s="1866"/>
      <c r="J965" s="1866"/>
      <c r="K965" s="1866"/>
      <c r="L965" s="1866"/>
      <c r="M965" s="1866"/>
      <c r="N965" s="1866"/>
      <c r="O965" s="1866"/>
      <c r="P965" s="1866"/>
      <c r="Q965" s="1866"/>
      <c r="R965" s="1866"/>
      <c r="S965" s="1866"/>
      <c r="T965" s="1866"/>
      <c r="U965" s="1866"/>
      <c r="V965" s="1866"/>
      <c r="W965" s="1866"/>
      <c r="X965" s="1866"/>
    </row>
    <row r="966" spans="1:24">
      <c r="A966" s="1866"/>
      <c r="B966" s="1866"/>
      <c r="C966" s="1866"/>
      <c r="D966" s="1866"/>
      <c r="E966" s="1866"/>
      <c r="F966" s="1866"/>
      <c r="G966" s="1866"/>
      <c r="H966" s="1866"/>
      <c r="I966" s="1866"/>
      <c r="J966" s="1866"/>
      <c r="K966" s="1866"/>
      <c r="L966" s="1866"/>
      <c r="M966" s="1866"/>
      <c r="N966" s="1866"/>
      <c r="O966" s="1866"/>
      <c r="P966" s="1866"/>
      <c r="Q966" s="1866"/>
      <c r="R966" s="1866"/>
      <c r="S966" s="1866"/>
      <c r="T966" s="1866"/>
      <c r="U966" s="1866"/>
      <c r="V966" s="1866"/>
      <c r="W966" s="1866"/>
      <c r="X966" s="1866"/>
    </row>
    <row r="967" spans="1:24">
      <c r="A967" s="1866"/>
      <c r="B967" s="1866"/>
      <c r="C967" s="1866"/>
      <c r="D967" s="1866"/>
      <c r="E967" s="1866"/>
      <c r="F967" s="1866"/>
      <c r="G967" s="1866"/>
      <c r="H967" s="1866"/>
      <c r="I967" s="1866"/>
      <c r="J967" s="1866"/>
      <c r="K967" s="1866"/>
      <c r="L967" s="1866"/>
      <c r="M967" s="1866"/>
      <c r="N967" s="1866"/>
      <c r="O967" s="1866"/>
      <c r="P967" s="1866"/>
      <c r="Q967" s="1866"/>
      <c r="R967" s="1866"/>
      <c r="S967" s="1866"/>
      <c r="T967" s="1866"/>
      <c r="U967" s="1866"/>
      <c r="V967" s="1866"/>
      <c r="W967" s="1866"/>
      <c r="X967" s="1866"/>
    </row>
    <row r="968" spans="1:24">
      <c r="A968" s="1866"/>
      <c r="B968" s="1866"/>
      <c r="C968" s="1866"/>
      <c r="D968" s="1866"/>
      <c r="E968" s="1866"/>
      <c r="F968" s="1866"/>
      <c r="G968" s="1866"/>
      <c r="H968" s="1866"/>
      <c r="I968" s="1866"/>
      <c r="J968" s="1866"/>
      <c r="K968" s="1866"/>
      <c r="L968" s="1866"/>
      <c r="M968" s="1866"/>
      <c r="N968" s="1866"/>
      <c r="O968" s="1866"/>
      <c r="P968" s="1866"/>
      <c r="Q968" s="1866"/>
      <c r="R968" s="1866"/>
      <c r="S968" s="1866"/>
      <c r="T968" s="1866"/>
      <c r="U968" s="1866"/>
      <c r="V968" s="1866"/>
      <c r="W968" s="1866"/>
      <c r="X968" s="1866"/>
    </row>
    <row r="969" spans="1:24">
      <c r="A969" s="1866"/>
      <c r="B969" s="1866"/>
      <c r="C969" s="1866"/>
      <c r="D969" s="1866"/>
      <c r="E969" s="1866"/>
      <c r="F969" s="1866"/>
      <c r="G969" s="1866"/>
      <c r="H969" s="1866"/>
      <c r="I969" s="1866"/>
      <c r="J969" s="1866"/>
      <c r="K969" s="1866"/>
      <c r="L969" s="1866"/>
      <c r="M969" s="1866"/>
      <c r="N969" s="1866"/>
      <c r="O969" s="1866"/>
      <c r="P969" s="1866"/>
      <c r="Q969" s="1866"/>
      <c r="R969" s="1866"/>
      <c r="S969" s="1866"/>
      <c r="T969" s="1866"/>
      <c r="U969" s="1866"/>
      <c r="V969" s="1866"/>
      <c r="W969" s="1866"/>
      <c r="X969" s="1866"/>
    </row>
    <row r="970" spans="1:24">
      <c r="A970" s="1866"/>
      <c r="B970" s="1866"/>
      <c r="C970" s="1866"/>
      <c r="D970" s="1866"/>
      <c r="E970" s="1866"/>
      <c r="F970" s="1866"/>
      <c r="G970" s="1866"/>
      <c r="H970" s="1866"/>
      <c r="I970" s="1866"/>
      <c r="J970" s="1866"/>
      <c r="K970" s="1866"/>
      <c r="L970" s="1866"/>
      <c r="M970" s="1866"/>
      <c r="N970" s="1866"/>
      <c r="O970" s="1866"/>
      <c r="P970" s="1866"/>
      <c r="Q970" s="1866"/>
      <c r="R970" s="1866"/>
      <c r="S970" s="1866"/>
      <c r="T970" s="1866"/>
      <c r="U970" s="1866"/>
      <c r="V970" s="1866"/>
      <c r="W970" s="1866"/>
      <c r="X970" s="1866"/>
    </row>
    <row r="971" spans="1:24">
      <c r="A971" s="1866"/>
      <c r="B971" s="1866"/>
      <c r="C971" s="1866"/>
      <c r="D971" s="1866"/>
      <c r="E971" s="1866"/>
      <c r="F971" s="1866"/>
      <c r="G971" s="1866"/>
      <c r="H971" s="1866"/>
      <c r="I971" s="1866"/>
      <c r="J971" s="1866"/>
      <c r="K971" s="1866"/>
      <c r="L971" s="1866"/>
      <c r="M971" s="1866"/>
      <c r="N971" s="1866"/>
      <c r="O971" s="1866"/>
      <c r="P971" s="1866"/>
      <c r="Q971" s="1866"/>
      <c r="R971" s="1866"/>
      <c r="S971" s="1866"/>
      <c r="T971" s="1866"/>
      <c r="U971" s="1866"/>
      <c r="V971" s="1866"/>
      <c r="W971" s="1866"/>
      <c r="X971" s="1866"/>
    </row>
    <row r="972" spans="1:24">
      <c r="A972" s="1866"/>
      <c r="B972" s="1866"/>
      <c r="C972" s="1866"/>
      <c r="D972" s="1866"/>
      <c r="E972" s="1866"/>
      <c r="F972" s="1866"/>
      <c r="G972" s="1866"/>
      <c r="H972" s="1866"/>
      <c r="I972" s="1866"/>
      <c r="J972" s="1866"/>
      <c r="K972" s="1866"/>
      <c r="L972" s="1866"/>
      <c r="M972" s="1866"/>
      <c r="N972" s="1866"/>
      <c r="O972" s="1866"/>
      <c r="P972" s="1866"/>
      <c r="Q972" s="1866"/>
      <c r="R972" s="1866"/>
      <c r="S972" s="1866"/>
      <c r="T972" s="1866"/>
      <c r="U972" s="1866"/>
      <c r="V972" s="1866"/>
      <c r="W972" s="1866"/>
      <c r="X972" s="1866"/>
    </row>
    <row r="973" spans="1:24">
      <c r="A973" s="1866"/>
      <c r="B973" s="1866"/>
      <c r="C973" s="1866"/>
      <c r="D973" s="1866"/>
      <c r="E973" s="1866"/>
      <c r="F973" s="1866"/>
      <c r="G973" s="1866"/>
      <c r="H973" s="1866"/>
      <c r="I973" s="1866"/>
      <c r="J973" s="1866"/>
      <c r="K973" s="1866"/>
      <c r="L973" s="1866"/>
      <c r="M973" s="1866"/>
      <c r="N973" s="1866"/>
      <c r="O973" s="1866"/>
      <c r="P973" s="1866"/>
      <c r="Q973" s="1866"/>
      <c r="R973" s="1866"/>
      <c r="S973" s="1866"/>
      <c r="T973" s="1866"/>
      <c r="U973" s="1866"/>
      <c r="V973" s="1866"/>
      <c r="W973" s="1866"/>
      <c r="X973" s="1866"/>
    </row>
    <row r="974" spans="1:24">
      <c r="A974" s="1866"/>
      <c r="B974" s="1866"/>
      <c r="C974" s="1866"/>
      <c r="D974" s="1866"/>
      <c r="E974" s="1866"/>
      <c r="F974" s="1866"/>
      <c r="G974" s="1866"/>
      <c r="H974" s="1866"/>
      <c r="I974" s="1866"/>
      <c r="J974" s="1866"/>
      <c r="K974" s="1866"/>
      <c r="L974" s="1866"/>
      <c r="M974" s="1866"/>
      <c r="N974" s="1866"/>
      <c r="O974" s="1866"/>
      <c r="P974" s="1866"/>
      <c r="Q974" s="1866"/>
      <c r="R974" s="1866"/>
      <c r="S974" s="1866"/>
      <c r="T974" s="1866"/>
      <c r="U974" s="1866"/>
      <c r="V974" s="1866"/>
      <c r="W974" s="1866"/>
      <c r="X974" s="1866"/>
    </row>
    <row r="975" spans="1:24">
      <c r="A975" s="1866"/>
      <c r="B975" s="1866"/>
      <c r="C975" s="1866"/>
      <c r="D975" s="1866"/>
      <c r="E975" s="1866"/>
      <c r="F975" s="1866"/>
      <c r="G975" s="1866"/>
      <c r="H975" s="1866"/>
      <c r="I975" s="1866"/>
      <c r="J975" s="1866"/>
      <c r="K975" s="1866"/>
      <c r="L975" s="1866"/>
      <c r="M975" s="1866"/>
      <c r="N975" s="1866"/>
      <c r="O975" s="1866"/>
      <c r="P975" s="1866"/>
      <c r="Q975" s="1866"/>
      <c r="R975" s="1866"/>
      <c r="S975" s="1866"/>
      <c r="T975" s="1866"/>
      <c r="U975" s="1866"/>
      <c r="V975" s="1866"/>
      <c r="W975" s="1866"/>
      <c r="X975" s="1866"/>
    </row>
    <row r="976" spans="1:24">
      <c r="A976" s="1866"/>
      <c r="B976" s="1866"/>
      <c r="C976" s="1866"/>
      <c r="D976" s="1866"/>
      <c r="E976" s="1866"/>
      <c r="F976" s="1866"/>
      <c r="G976" s="1866"/>
      <c r="H976" s="1866"/>
      <c r="I976" s="1866"/>
      <c r="J976" s="1866"/>
      <c r="K976" s="1866"/>
      <c r="L976" s="1866"/>
      <c r="M976" s="1866"/>
      <c r="N976" s="1866"/>
      <c r="O976" s="1866"/>
      <c r="P976" s="1866"/>
      <c r="Q976" s="1866"/>
      <c r="R976" s="1866"/>
      <c r="S976" s="1866"/>
      <c r="T976" s="1866"/>
      <c r="U976" s="1866"/>
      <c r="V976" s="1866"/>
      <c r="W976" s="1866"/>
      <c r="X976" s="1866"/>
    </row>
    <row r="977" spans="1:24">
      <c r="A977" s="1866"/>
      <c r="B977" s="1866"/>
      <c r="C977" s="1866"/>
      <c r="D977" s="1866"/>
      <c r="E977" s="1866"/>
      <c r="F977" s="1866"/>
      <c r="G977" s="1866"/>
      <c r="H977" s="1866"/>
      <c r="I977" s="1866"/>
      <c r="J977" s="1866"/>
      <c r="K977" s="1866"/>
      <c r="L977" s="1866"/>
      <c r="M977" s="1866"/>
      <c r="N977" s="1866"/>
      <c r="O977" s="1866"/>
      <c r="P977" s="1866"/>
      <c r="Q977" s="1866"/>
      <c r="R977" s="1866"/>
      <c r="S977" s="1866"/>
      <c r="T977" s="1866"/>
      <c r="U977" s="1866"/>
      <c r="V977" s="1866"/>
      <c r="W977" s="1866"/>
      <c r="X977" s="1866"/>
    </row>
    <row r="978" spans="1:24">
      <c r="A978" s="1866"/>
      <c r="B978" s="1866"/>
      <c r="C978" s="1866"/>
      <c r="D978" s="1866"/>
      <c r="E978" s="1866"/>
      <c r="F978" s="1866"/>
      <c r="G978" s="1866"/>
      <c r="H978" s="1866"/>
      <c r="I978" s="1866"/>
      <c r="J978" s="1866"/>
      <c r="K978" s="1866"/>
      <c r="L978" s="1866"/>
      <c r="M978" s="1866"/>
      <c r="N978" s="1866"/>
      <c r="O978" s="1866"/>
      <c r="P978" s="1866"/>
      <c r="Q978" s="1866"/>
      <c r="R978" s="1866"/>
      <c r="S978" s="1866"/>
      <c r="T978" s="1866"/>
      <c r="U978" s="1866"/>
      <c r="V978" s="1866"/>
      <c r="W978" s="1866"/>
      <c r="X978" s="1866"/>
    </row>
    <row r="979" spans="1:24">
      <c r="A979" s="1866"/>
      <c r="B979" s="1866"/>
      <c r="C979" s="1866"/>
      <c r="D979" s="1866"/>
      <c r="E979" s="1866"/>
      <c r="F979" s="1866"/>
      <c r="G979" s="1866"/>
      <c r="H979" s="1866"/>
      <c r="I979" s="1866"/>
      <c r="J979" s="1866"/>
      <c r="K979" s="1866"/>
      <c r="L979" s="1866"/>
      <c r="M979" s="1866"/>
      <c r="N979" s="1866"/>
      <c r="O979" s="1866"/>
      <c r="P979" s="1866"/>
      <c r="Q979" s="1866"/>
      <c r="R979" s="1866"/>
      <c r="S979" s="1866"/>
      <c r="T979" s="1866"/>
      <c r="U979" s="1866"/>
      <c r="V979" s="1866"/>
      <c r="W979" s="1866"/>
      <c r="X979" s="1866"/>
    </row>
    <row r="980" spans="1:24">
      <c r="A980" s="1866"/>
      <c r="B980" s="1866"/>
      <c r="C980" s="1866"/>
      <c r="D980" s="1866"/>
      <c r="E980" s="1866"/>
      <c r="F980" s="1866"/>
      <c r="G980" s="1866"/>
      <c r="H980" s="1866"/>
      <c r="I980" s="1866"/>
      <c r="J980" s="1866"/>
      <c r="K980" s="1866"/>
      <c r="L980" s="1866"/>
      <c r="M980" s="1866"/>
      <c r="N980" s="1866"/>
      <c r="O980" s="1866"/>
      <c r="P980" s="1866"/>
      <c r="Q980" s="1866"/>
      <c r="R980" s="1866"/>
      <c r="S980" s="1866"/>
      <c r="T980" s="1866"/>
      <c r="U980" s="1866"/>
      <c r="V980" s="1866"/>
      <c r="W980" s="1866"/>
      <c r="X980" s="1866"/>
    </row>
    <row r="981" spans="1:24">
      <c r="A981" s="1866"/>
      <c r="B981" s="1866"/>
      <c r="C981" s="1866"/>
      <c r="D981" s="1866"/>
      <c r="E981" s="1866"/>
      <c r="F981" s="1866"/>
      <c r="G981" s="1866"/>
      <c r="H981" s="1866"/>
      <c r="I981" s="1866"/>
      <c r="J981" s="1866"/>
      <c r="K981" s="1866"/>
      <c r="L981" s="1866"/>
      <c r="M981" s="1866"/>
      <c r="N981" s="1866"/>
      <c r="O981" s="1866"/>
      <c r="P981" s="1866"/>
      <c r="Q981" s="1866"/>
      <c r="R981" s="1866"/>
      <c r="S981" s="1866"/>
      <c r="T981" s="1866"/>
      <c r="U981" s="1866"/>
      <c r="V981" s="1866"/>
      <c r="W981" s="1866"/>
      <c r="X981" s="1866"/>
    </row>
    <row r="982" spans="1:24">
      <c r="A982" s="1866"/>
      <c r="B982" s="1866"/>
      <c r="C982" s="1866"/>
      <c r="D982" s="1866"/>
      <c r="E982" s="1866"/>
      <c r="F982" s="1866"/>
      <c r="G982" s="1866"/>
      <c r="H982" s="1866"/>
      <c r="I982" s="1866"/>
      <c r="J982" s="1866"/>
      <c r="K982" s="1866"/>
      <c r="L982" s="1866"/>
      <c r="M982" s="1866"/>
      <c r="N982" s="1866"/>
      <c r="O982" s="1866"/>
      <c r="P982" s="1866"/>
      <c r="Q982" s="1866"/>
      <c r="R982" s="1866"/>
      <c r="S982" s="1866"/>
      <c r="T982" s="1866"/>
      <c r="U982" s="1866"/>
      <c r="V982" s="1866"/>
      <c r="W982" s="1866"/>
      <c r="X982" s="1866"/>
    </row>
    <row r="983" spans="1:24">
      <c r="A983" s="1866"/>
      <c r="B983" s="1866"/>
      <c r="C983" s="1866"/>
      <c r="D983" s="1866"/>
      <c r="E983" s="1866"/>
      <c r="F983" s="1866"/>
      <c r="G983" s="1866"/>
      <c r="H983" s="1866"/>
      <c r="I983" s="1866"/>
      <c r="J983" s="1866"/>
      <c r="K983" s="1866"/>
      <c r="L983" s="1866"/>
      <c r="M983" s="1866"/>
      <c r="N983" s="1866"/>
      <c r="O983" s="1866"/>
      <c r="P983" s="1866"/>
      <c r="Q983" s="1866"/>
      <c r="R983" s="1866"/>
      <c r="S983" s="1866"/>
      <c r="T983" s="1866"/>
      <c r="U983" s="1866"/>
      <c r="V983" s="1866"/>
      <c r="W983" s="1866"/>
      <c r="X983" s="1866"/>
    </row>
    <row r="984" spans="1:24">
      <c r="A984" s="1866"/>
      <c r="B984" s="1866"/>
      <c r="C984" s="1866"/>
      <c r="D984" s="1866"/>
      <c r="E984" s="1866"/>
      <c r="F984" s="1866"/>
      <c r="G984" s="1866"/>
      <c r="H984" s="1866"/>
      <c r="I984" s="1866"/>
      <c r="J984" s="1866"/>
      <c r="K984" s="1866"/>
      <c r="L984" s="1866"/>
      <c r="M984" s="1866"/>
      <c r="N984" s="1866"/>
      <c r="O984" s="1866"/>
      <c r="P984" s="1866"/>
      <c r="Q984" s="1866"/>
      <c r="R984" s="1866"/>
      <c r="S984" s="1866"/>
      <c r="T984" s="1866"/>
      <c r="U984" s="1866"/>
      <c r="V984" s="1866"/>
      <c r="W984" s="1866"/>
      <c r="X984" s="1866"/>
    </row>
    <row r="985" spans="1:24">
      <c r="A985" s="1866"/>
      <c r="B985" s="1866"/>
      <c r="C985" s="1866"/>
      <c r="D985" s="1866"/>
      <c r="E985" s="1866"/>
      <c r="F985" s="1866"/>
      <c r="G985" s="1866"/>
      <c r="H985" s="1866"/>
      <c r="I985" s="1866"/>
      <c r="J985" s="1866"/>
      <c r="K985" s="1866"/>
      <c r="L985" s="1866"/>
      <c r="M985" s="1866"/>
      <c r="N985" s="1866"/>
      <c r="O985" s="1866"/>
      <c r="P985" s="1866"/>
      <c r="Q985" s="1866"/>
      <c r="R985" s="1866"/>
      <c r="S985" s="1866"/>
      <c r="T985" s="1866"/>
      <c r="U985" s="1866"/>
      <c r="V985" s="1866"/>
      <c r="W985" s="1866"/>
      <c r="X985" s="1866"/>
    </row>
    <row r="986" spans="1:24">
      <c r="A986" s="1866"/>
      <c r="B986" s="1866"/>
      <c r="C986" s="1866"/>
      <c r="D986" s="1866"/>
      <c r="E986" s="1866"/>
      <c r="F986" s="1866"/>
      <c r="G986" s="1866"/>
      <c r="H986" s="1866"/>
      <c r="I986" s="1866"/>
      <c r="J986" s="1866"/>
      <c r="K986" s="1866"/>
      <c r="L986" s="1866"/>
      <c r="M986" s="1866"/>
      <c r="N986" s="1866"/>
      <c r="O986" s="1866"/>
      <c r="P986" s="1866"/>
      <c r="Q986" s="1866"/>
      <c r="R986" s="1866"/>
      <c r="S986" s="1866"/>
      <c r="T986" s="1866"/>
      <c r="U986" s="1866"/>
      <c r="V986" s="1866"/>
      <c r="W986" s="1866"/>
      <c r="X986" s="1866"/>
    </row>
    <row r="987" spans="1:24">
      <c r="A987" s="1866"/>
      <c r="B987" s="1866"/>
      <c r="C987" s="1866"/>
      <c r="D987" s="1866"/>
      <c r="E987" s="1866"/>
      <c r="F987" s="1866"/>
      <c r="G987" s="1866"/>
      <c r="H987" s="1866"/>
      <c r="I987" s="1866"/>
      <c r="J987" s="1866"/>
      <c r="K987" s="1866"/>
      <c r="L987" s="1866"/>
      <c r="M987" s="1866"/>
      <c r="N987" s="1866"/>
      <c r="O987" s="1866"/>
      <c r="P987" s="1866"/>
      <c r="Q987" s="1866"/>
      <c r="R987" s="1866"/>
      <c r="S987" s="1866"/>
      <c r="T987" s="1866"/>
      <c r="U987" s="1866"/>
      <c r="V987" s="1866"/>
      <c r="W987" s="1866"/>
      <c r="X987" s="1866"/>
    </row>
    <row r="988" spans="1:24">
      <c r="A988" s="1866"/>
      <c r="B988" s="1866"/>
      <c r="C988" s="1866"/>
      <c r="D988" s="1866"/>
      <c r="E988" s="1866"/>
      <c r="F988" s="1866"/>
      <c r="G988" s="1866"/>
      <c r="H988" s="1866"/>
      <c r="I988" s="1866"/>
      <c r="J988" s="1866"/>
      <c r="K988" s="1866"/>
      <c r="L988" s="1866"/>
      <c r="M988" s="1866"/>
      <c r="N988" s="1866"/>
      <c r="O988" s="1866"/>
      <c r="P988" s="1866"/>
      <c r="Q988" s="1866"/>
      <c r="R988" s="1866"/>
      <c r="S988" s="1866"/>
      <c r="T988" s="1866"/>
      <c r="U988" s="1866"/>
      <c r="V988" s="1866"/>
      <c r="W988" s="1866"/>
      <c r="X988" s="1866"/>
    </row>
    <row r="989" spans="1:24">
      <c r="A989" s="1866"/>
      <c r="B989" s="1866"/>
      <c r="C989" s="1866"/>
      <c r="D989" s="1866"/>
      <c r="E989" s="1866"/>
      <c r="F989" s="1866"/>
      <c r="G989" s="1866"/>
      <c r="H989" s="1866"/>
      <c r="I989" s="1866"/>
      <c r="J989" s="1866"/>
      <c r="K989" s="1866"/>
      <c r="L989" s="1866"/>
      <c r="M989" s="1866"/>
      <c r="N989" s="1866"/>
      <c r="O989" s="1866"/>
      <c r="P989" s="1866"/>
      <c r="Q989" s="1866"/>
      <c r="R989" s="1866"/>
      <c r="S989" s="1866"/>
      <c r="T989" s="1866"/>
      <c r="U989" s="1866"/>
      <c r="V989" s="1866"/>
      <c r="W989" s="1866"/>
      <c r="X989" s="1866"/>
    </row>
    <row r="990" spans="1:24">
      <c r="A990" s="1866"/>
      <c r="B990" s="1866"/>
      <c r="C990" s="1866"/>
      <c r="D990" s="1866"/>
      <c r="E990" s="1866"/>
      <c r="F990" s="1866"/>
      <c r="G990" s="1866"/>
      <c r="H990" s="1866"/>
      <c r="I990" s="1866"/>
      <c r="J990" s="1866"/>
      <c r="K990" s="1866"/>
      <c r="L990" s="1866"/>
      <c r="M990" s="1866"/>
      <c r="N990" s="1866"/>
      <c r="O990" s="1866"/>
      <c r="P990" s="1866"/>
      <c r="Q990" s="1866"/>
      <c r="R990" s="1866"/>
      <c r="S990" s="1866"/>
      <c r="T990" s="1866"/>
      <c r="U990" s="1866"/>
      <c r="V990" s="1866"/>
      <c r="W990" s="1866"/>
      <c r="X990" s="1866"/>
    </row>
    <row r="991" spans="1:24">
      <c r="A991" s="1866"/>
      <c r="B991" s="1866"/>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row>
    <row r="992" spans="1:24">
      <c r="A992" s="1866"/>
      <c r="B992" s="1866"/>
      <c r="C992" s="1866"/>
      <c r="D992" s="1866"/>
      <c r="E992" s="1866"/>
      <c r="F992" s="1866"/>
      <c r="G992" s="1866"/>
      <c r="H992" s="1866"/>
      <c r="I992" s="1866"/>
      <c r="J992" s="1866"/>
      <c r="K992" s="1866"/>
      <c r="L992" s="1866"/>
      <c r="M992" s="1866"/>
      <c r="N992" s="1866"/>
      <c r="O992" s="1866"/>
      <c r="P992" s="1866"/>
      <c r="Q992" s="1866"/>
      <c r="R992" s="1866"/>
      <c r="S992" s="1866"/>
      <c r="T992" s="1866"/>
      <c r="U992" s="1866"/>
      <c r="V992" s="1866"/>
      <c r="W992" s="1866"/>
      <c r="X992" s="1866"/>
    </row>
    <row r="993" spans="1:24">
      <c r="A993" s="1866"/>
      <c r="B993" s="1866"/>
      <c r="C993" s="1866"/>
      <c r="D993" s="1866"/>
      <c r="E993" s="1866"/>
      <c r="F993" s="1866"/>
      <c r="G993" s="1866"/>
      <c r="H993" s="1866"/>
      <c r="I993" s="1866"/>
      <c r="J993" s="1866"/>
      <c r="K993" s="1866"/>
      <c r="L993" s="1866"/>
      <c r="M993" s="1866"/>
      <c r="N993" s="1866"/>
      <c r="O993" s="1866"/>
      <c r="P993" s="1866"/>
      <c r="Q993" s="1866"/>
      <c r="R993" s="1866"/>
      <c r="S993" s="1866"/>
      <c r="T993" s="1866"/>
      <c r="U993" s="1866"/>
      <c r="V993" s="1866"/>
      <c r="W993" s="1866"/>
      <c r="X993" s="1866"/>
    </row>
    <row r="994" spans="1:24">
      <c r="A994" s="1866"/>
      <c r="B994" s="1866"/>
      <c r="C994" s="1866"/>
      <c r="D994" s="1866"/>
      <c r="E994" s="1866"/>
      <c r="F994" s="1866"/>
      <c r="G994" s="1866"/>
      <c r="H994" s="1866"/>
      <c r="I994" s="1866"/>
      <c r="J994" s="1866"/>
      <c r="K994" s="1866"/>
      <c r="L994" s="1866"/>
      <c r="M994" s="1866"/>
      <c r="N994" s="1866"/>
      <c r="O994" s="1866"/>
      <c r="P994" s="1866"/>
      <c r="Q994" s="1866"/>
      <c r="R994" s="1866"/>
      <c r="S994" s="1866"/>
      <c r="T994" s="1866"/>
      <c r="U994" s="1866"/>
      <c r="V994" s="1866"/>
      <c r="W994" s="1866"/>
      <c r="X994" s="1866"/>
    </row>
    <row r="995" spans="1:24">
      <c r="A995" s="1866"/>
      <c r="B995" s="1866"/>
      <c r="C995" s="1866"/>
      <c r="D995" s="1866"/>
      <c r="E995" s="1866"/>
      <c r="F995" s="1866"/>
      <c r="G995" s="1866"/>
      <c r="H995" s="1866"/>
      <c r="I995" s="1866"/>
      <c r="J995" s="1866"/>
      <c r="K995" s="1866"/>
      <c r="L995" s="1866"/>
      <c r="M995" s="1866"/>
      <c r="N995" s="1866"/>
      <c r="O995" s="1866"/>
      <c r="P995" s="1866"/>
      <c r="Q995" s="1866"/>
      <c r="R995" s="1866"/>
      <c r="S995" s="1866"/>
      <c r="T995" s="1866"/>
      <c r="U995" s="1866"/>
      <c r="V995" s="1866"/>
      <c r="W995" s="1866"/>
      <c r="X995" s="1866"/>
    </row>
    <row r="996" spans="1:24">
      <c r="A996" s="1866"/>
      <c r="B996" s="1866"/>
      <c r="C996" s="1866"/>
      <c r="D996" s="1866"/>
      <c r="E996" s="1866"/>
      <c r="F996" s="1866"/>
      <c r="G996" s="1866"/>
      <c r="H996" s="1866"/>
      <c r="I996" s="1866"/>
      <c r="J996" s="1866"/>
      <c r="K996" s="1866"/>
      <c r="L996" s="1866"/>
      <c r="M996" s="1866"/>
      <c r="N996" s="1866"/>
      <c r="O996" s="1866"/>
      <c r="P996" s="1866"/>
      <c r="Q996" s="1866"/>
      <c r="R996" s="1866"/>
      <c r="S996" s="1866"/>
      <c r="T996" s="1866"/>
      <c r="U996" s="1866"/>
      <c r="V996" s="1866"/>
      <c r="W996" s="1866"/>
      <c r="X996" s="1866"/>
    </row>
    <row r="997" spans="1:24">
      <c r="A997" s="1866"/>
      <c r="B997" s="1866"/>
      <c r="C997" s="1866"/>
      <c r="D997" s="1866"/>
      <c r="E997" s="1866"/>
      <c r="F997" s="1866"/>
      <c r="G997" s="1866"/>
      <c r="H997" s="1866"/>
      <c r="I997" s="1866"/>
      <c r="J997" s="1866"/>
      <c r="K997" s="1866"/>
      <c r="L997" s="1866"/>
      <c r="M997" s="1866"/>
      <c r="N997" s="1866"/>
      <c r="O997" s="1866"/>
      <c r="P997" s="1866"/>
      <c r="Q997" s="1866"/>
      <c r="R997" s="1866"/>
      <c r="S997" s="1866"/>
      <c r="T997" s="1866"/>
      <c r="U997" s="1866"/>
      <c r="V997" s="1866"/>
      <c r="W997" s="1866"/>
      <c r="X997" s="1866"/>
    </row>
    <row r="998" spans="1:24">
      <c r="A998" s="1866"/>
      <c r="B998" s="1866"/>
      <c r="C998" s="1866"/>
      <c r="D998" s="1866"/>
      <c r="E998" s="1866"/>
      <c r="F998" s="1866"/>
      <c r="G998" s="1866"/>
      <c r="H998" s="1866"/>
      <c r="I998" s="1866"/>
      <c r="J998" s="1866"/>
      <c r="K998" s="1866"/>
      <c r="L998" s="1866"/>
      <c r="M998" s="1866"/>
      <c r="N998" s="1866"/>
      <c r="O998" s="1866"/>
      <c r="P998" s="1866"/>
      <c r="Q998" s="1866"/>
      <c r="R998" s="1866"/>
      <c r="S998" s="1866"/>
      <c r="T998" s="1866"/>
      <c r="U998" s="1866"/>
      <c r="V998" s="1866"/>
      <c r="W998" s="1866"/>
      <c r="X998" s="1866"/>
    </row>
    <row r="999" spans="1:24">
      <c r="A999" s="1866"/>
      <c r="B999" s="1866"/>
      <c r="C999" s="1866"/>
      <c r="D999" s="1866"/>
      <c r="E999" s="1866"/>
      <c r="F999" s="1866"/>
      <c r="G999" s="1866"/>
      <c r="H999" s="1866"/>
      <c r="I999" s="1866"/>
      <c r="J999" s="1866"/>
      <c r="K999" s="1866"/>
      <c r="L999" s="1866"/>
      <c r="M999" s="1866"/>
      <c r="N999" s="1866"/>
      <c r="O999" s="1866"/>
      <c r="P999" s="1866"/>
      <c r="Q999" s="1866"/>
      <c r="R999" s="1866"/>
      <c r="S999" s="1866"/>
      <c r="T999" s="1866"/>
      <c r="U999" s="1866"/>
      <c r="V999" s="1866"/>
      <c r="W999" s="1866"/>
      <c r="X999" s="1866"/>
    </row>
    <row r="1000" spans="1:24">
      <c r="A1000" s="1866"/>
      <c r="B1000" s="1866"/>
      <c r="C1000" s="1866"/>
      <c r="D1000" s="1866"/>
      <c r="E1000" s="1866"/>
      <c r="F1000" s="1866"/>
      <c r="G1000" s="1866"/>
      <c r="H1000" s="1866"/>
      <c r="I1000" s="1866"/>
      <c r="J1000" s="1866"/>
      <c r="K1000" s="1866"/>
      <c r="L1000" s="1866"/>
      <c r="M1000" s="1866"/>
      <c r="N1000" s="1866"/>
      <c r="O1000" s="1866"/>
      <c r="P1000" s="1866"/>
      <c r="Q1000" s="1866"/>
      <c r="R1000" s="1866"/>
      <c r="S1000" s="1866"/>
      <c r="T1000" s="1866"/>
      <c r="U1000" s="1866"/>
      <c r="V1000" s="1866"/>
      <c r="W1000" s="1866"/>
      <c r="X1000" s="186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5" customWidth="1"/>
    <col min="4" max="251" width="7.125" style="64" customWidth="1"/>
    <col min="252" max="16384" width="7.125" style="65"/>
  </cols>
  <sheetData>
    <row r="1" spans="1:3" ht="20.25" thickBot="1">
      <c r="A1" s="2255" t="s">
        <v>426</v>
      </c>
      <c r="B1" s="2256"/>
      <c r="C1" s="2257"/>
    </row>
    <row r="2" spans="1:3" ht="17.25" customHeight="1" thickBot="1">
      <c r="A2" s="2258" t="s">
        <v>427</v>
      </c>
      <c r="B2" s="2259"/>
      <c r="C2" s="1419">
        <v>45838</v>
      </c>
    </row>
    <row r="3" spans="1:3" ht="18.75">
      <c r="A3" s="2247" t="s">
        <v>428</v>
      </c>
      <c r="B3" s="1420" t="s">
        <v>429</v>
      </c>
      <c r="C3" s="1421" t="s">
        <v>1763</v>
      </c>
    </row>
    <row r="4" spans="1:3" ht="18.75">
      <c r="A4" s="2248"/>
      <c r="B4" s="1422" t="s">
        <v>431</v>
      </c>
      <c r="C4" s="1336" t="s">
        <v>1764</v>
      </c>
    </row>
    <row r="5" spans="1:3" ht="18.75">
      <c r="A5" s="2248"/>
      <c r="B5" s="1422" t="s">
        <v>1765</v>
      </c>
      <c r="C5" s="1336" t="s">
        <v>310</v>
      </c>
    </row>
    <row r="6" spans="1:3" ht="18.75">
      <c r="A6" s="2248"/>
      <c r="B6" s="1422" t="s">
        <v>1766</v>
      </c>
      <c r="C6" s="1336" t="s">
        <v>1767</v>
      </c>
    </row>
    <row r="7" spans="1:3" ht="33">
      <c r="A7" s="2248"/>
      <c r="B7" s="1422" t="s">
        <v>435</v>
      </c>
      <c r="C7" s="1337" t="s">
        <v>1265</v>
      </c>
    </row>
    <row r="8" spans="1:3" ht="18.75">
      <c r="A8" s="2248"/>
      <c r="B8" s="1422" t="s">
        <v>437</v>
      </c>
      <c r="C8" s="605">
        <v>6141732.0402630903</v>
      </c>
    </row>
    <row r="9" spans="1:3" ht="18.75">
      <c r="A9" s="2248"/>
      <c r="B9" s="1422" t="s">
        <v>439</v>
      </c>
      <c r="C9" s="1223">
        <v>886251933.40996397</v>
      </c>
    </row>
    <row r="10" spans="1:3" ht="18.75">
      <c r="A10" s="2248"/>
      <c r="B10" s="1422" t="s">
        <v>440</v>
      </c>
      <c r="C10" s="713" t="s">
        <v>268</v>
      </c>
    </row>
    <row r="11" spans="1:3" ht="18.75">
      <c r="A11" s="2248"/>
      <c r="B11" s="1422" t="s">
        <v>442</v>
      </c>
      <c r="C11" s="1423" t="s">
        <v>270</v>
      </c>
    </row>
    <row r="12" spans="1:3" ht="18.75">
      <c r="A12" s="2248"/>
      <c r="B12" s="1422" t="s">
        <v>443</v>
      </c>
      <c r="C12" s="1423" t="s">
        <v>272</v>
      </c>
    </row>
    <row r="13" spans="1:3" ht="18.75">
      <c r="A13" s="2248"/>
      <c r="B13" s="1422" t="s">
        <v>444</v>
      </c>
      <c r="C13" s="1423" t="s">
        <v>272</v>
      </c>
    </row>
    <row r="14" spans="1:3" ht="18.75">
      <c r="A14" s="2248"/>
      <c r="B14" s="1422" t="s">
        <v>445</v>
      </c>
      <c r="C14" s="1423" t="s">
        <v>270</v>
      </c>
    </row>
    <row r="15" spans="1:3" ht="18.75">
      <c r="A15" s="2248"/>
      <c r="B15" s="1422" t="s">
        <v>446</v>
      </c>
      <c r="C15" s="1423" t="s">
        <v>310</v>
      </c>
    </row>
    <row r="16" spans="1:3" ht="18.75">
      <c r="A16" s="2248"/>
      <c r="B16" s="1422" t="s">
        <v>447</v>
      </c>
      <c r="C16" s="1423" t="s">
        <v>310</v>
      </c>
    </row>
    <row r="17" spans="1:3" ht="18.75">
      <c r="A17" s="2248"/>
      <c r="B17" s="1422" t="s">
        <v>448</v>
      </c>
      <c r="C17" s="1424" t="s">
        <v>1768</v>
      </c>
    </row>
    <row r="18" spans="1:3" ht="33">
      <c r="A18" s="2248"/>
      <c r="B18" s="1422" t="s">
        <v>279</v>
      </c>
      <c r="C18" s="1423" t="s">
        <v>280</v>
      </c>
    </row>
    <row r="19" spans="1:3" ht="18.75">
      <c r="A19" s="2248"/>
      <c r="B19" s="1422" t="s">
        <v>450</v>
      </c>
      <c r="C19" s="1423" t="s">
        <v>310</v>
      </c>
    </row>
    <row r="20" spans="1:3" ht="18.75">
      <c r="A20" s="2248"/>
      <c r="B20" s="1422" t="s">
        <v>282</v>
      </c>
      <c r="C20" s="1423" t="s">
        <v>270</v>
      </c>
    </row>
    <row r="21" spans="1:3" ht="18.75">
      <c r="A21" s="2248"/>
      <c r="B21" s="1422" t="s">
        <v>452</v>
      </c>
      <c r="C21" s="1423" t="s">
        <v>310</v>
      </c>
    </row>
    <row r="22" spans="1:3" ht="18.75">
      <c r="A22" s="2248"/>
      <c r="B22" s="1422" t="s">
        <v>453</v>
      </c>
      <c r="C22" s="1423" t="s">
        <v>310</v>
      </c>
    </row>
    <row r="23" spans="1:3" ht="18.75">
      <c r="A23" s="2248"/>
      <c r="B23" s="1422" t="s">
        <v>454</v>
      </c>
      <c r="C23" s="1423" t="s">
        <v>310</v>
      </c>
    </row>
    <row r="24" spans="1:3" ht="18.75">
      <c r="A24" s="2248"/>
      <c r="B24" s="1422" t="s">
        <v>456</v>
      </c>
      <c r="C24" s="1423" t="s">
        <v>310</v>
      </c>
    </row>
    <row r="25" spans="1:3" ht="18.75">
      <c r="A25" s="2248"/>
      <c r="B25" s="1422" t="s">
        <v>457</v>
      </c>
      <c r="C25" s="1423" t="s">
        <v>289</v>
      </c>
    </row>
    <row r="26" spans="1:3" ht="18.75">
      <c r="A26" s="2248"/>
      <c r="B26" s="1422" t="s">
        <v>458</v>
      </c>
      <c r="C26" s="1423" t="s">
        <v>310</v>
      </c>
    </row>
    <row r="27" spans="1:3" ht="49.5">
      <c r="A27" s="2248"/>
      <c r="B27" s="1422" t="s">
        <v>459</v>
      </c>
      <c r="C27" s="1423" t="s">
        <v>1769</v>
      </c>
    </row>
    <row r="28" spans="1:3" ht="18.75">
      <c r="A28" s="2248"/>
      <c r="B28" s="1422" t="s">
        <v>460</v>
      </c>
      <c r="C28" s="1423" t="s">
        <v>294</v>
      </c>
    </row>
    <row r="29" spans="1:3" ht="18.75">
      <c r="A29" s="2248"/>
      <c r="B29" s="1422" t="s">
        <v>461</v>
      </c>
      <c r="C29" s="1423" t="s">
        <v>651</v>
      </c>
    </row>
    <row r="30" spans="1:3" ht="33">
      <c r="A30" s="2248"/>
      <c r="B30" s="1422" t="s">
        <v>463</v>
      </c>
      <c r="C30" s="1423" t="s">
        <v>1268</v>
      </c>
    </row>
    <row r="31" spans="1:3" ht="115.5">
      <c r="A31" s="2248"/>
      <c r="B31" s="1422" t="s">
        <v>465</v>
      </c>
      <c r="C31" s="1423" t="s">
        <v>1269</v>
      </c>
    </row>
    <row r="32" spans="1:3" ht="33.75" thickBot="1">
      <c r="A32" s="2249"/>
      <c r="B32" s="1425" t="s">
        <v>1770</v>
      </c>
      <c r="C32" s="1036" t="s">
        <v>768</v>
      </c>
    </row>
    <row r="33" spans="1:3" ht="18.75">
      <c r="A33" s="2250" t="s">
        <v>468</v>
      </c>
      <c r="B33" s="1426" t="s">
        <v>469</v>
      </c>
      <c r="C33" s="95" t="s">
        <v>1767</v>
      </c>
    </row>
    <row r="34" spans="1:3" ht="18.75">
      <c r="A34" s="2251"/>
      <c r="B34" s="1229" t="s">
        <v>470</v>
      </c>
      <c r="C34" s="1230" t="s">
        <v>1771</v>
      </c>
    </row>
    <row r="35" spans="1:3" ht="18.75">
      <c r="A35" s="2251"/>
      <c r="B35" s="1229" t="s">
        <v>306</v>
      </c>
      <c r="C35" s="1230" t="s">
        <v>1271</v>
      </c>
    </row>
    <row r="36" spans="1:3" ht="18.75">
      <c r="A36" s="2251"/>
      <c r="B36" s="1229" t="s">
        <v>473</v>
      </c>
      <c r="C36" s="1230" t="s">
        <v>310</v>
      </c>
    </row>
    <row r="37" spans="1:3" ht="18.75">
      <c r="A37" s="2251"/>
      <c r="B37" s="1229" t="s">
        <v>474</v>
      </c>
      <c r="C37" s="1230" t="s">
        <v>310</v>
      </c>
    </row>
    <row r="38" spans="1:3" ht="19.5" thickBot="1">
      <c r="A38" s="2252"/>
      <c r="B38" s="1231" t="s">
        <v>475</v>
      </c>
      <c r="C38" s="1232" t="s">
        <v>272</v>
      </c>
    </row>
    <row r="39" spans="1:3" ht="18.75">
      <c r="A39" s="2250" t="s">
        <v>476</v>
      </c>
      <c r="B39" s="1426" t="s">
        <v>477</v>
      </c>
      <c r="C39" s="1427" t="s">
        <v>270</v>
      </c>
    </row>
    <row r="40" spans="1:3" ht="18.75">
      <c r="A40" s="2251"/>
      <c r="B40" s="1229" t="s">
        <v>478</v>
      </c>
      <c r="C40" s="1230" t="s">
        <v>310</v>
      </c>
    </row>
    <row r="41" spans="1:3" ht="18.75">
      <c r="A41" s="2251"/>
      <c r="B41" s="1229" t="s">
        <v>479</v>
      </c>
      <c r="C41" s="1230" t="s">
        <v>310</v>
      </c>
    </row>
    <row r="42" spans="1:3" ht="18.75">
      <c r="A42" s="2251"/>
      <c r="B42" s="1229" t="s">
        <v>480</v>
      </c>
      <c r="C42" s="1230" t="s">
        <v>310</v>
      </c>
    </row>
    <row r="43" spans="1:3" ht="18.75">
      <c r="A43" s="2251"/>
      <c r="B43" s="1229" t="s">
        <v>481</v>
      </c>
      <c r="C43" s="1230" t="s">
        <v>310</v>
      </c>
    </row>
    <row r="44" spans="1:3" ht="19.5" thickBot="1">
      <c r="A44" s="2252"/>
      <c r="B44" s="1231" t="s">
        <v>482</v>
      </c>
      <c r="C44" s="1232" t="s">
        <v>310</v>
      </c>
    </row>
    <row r="45" spans="1:3" ht="18.75">
      <c r="A45" s="2250" t="s">
        <v>483</v>
      </c>
      <c r="B45" s="1426" t="s">
        <v>1772</v>
      </c>
      <c r="C45" s="1427" t="s">
        <v>272</v>
      </c>
    </row>
    <row r="46" spans="1:3" ht="33">
      <c r="A46" s="2251"/>
      <c r="B46" s="1229" t="s">
        <v>1773</v>
      </c>
      <c r="C46" s="1230" t="s">
        <v>1774</v>
      </c>
    </row>
    <row r="47" spans="1:3" ht="19.5" thickBot="1">
      <c r="A47" s="2252"/>
      <c r="B47" s="1231" t="s">
        <v>1775</v>
      </c>
      <c r="C47" s="1233" t="s">
        <v>310</v>
      </c>
    </row>
    <row r="48" spans="1:3" ht="18.75">
      <c r="A48" s="2247" t="s">
        <v>489</v>
      </c>
      <c r="B48" s="1420" t="s">
        <v>490</v>
      </c>
      <c r="C48" s="1428" t="s">
        <v>272</v>
      </c>
    </row>
    <row r="49" spans="1:3" ht="18.75">
      <c r="A49" s="2248"/>
      <c r="B49" s="1422" t="s">
        <v>491</v>
      </c>
      <c r="C49" s="1423" t="s">
        <v>1776</v>
      </c>
    </row>
    <row r="50" spans="1:3" ht="18.75">
      <c r="A50" s="2248"/>
      <c r="B50" s="1422" t="s">
        <v>493</v>
      </c>
      <c r="C50" s="1423" t="s">
        <v>1777</v>
      </c>
    </row>
    <row r="51" spans="1:3" ht="18.75">
      <c r="A51" s="2248"/>
      <c r="B51" s="1422" t="s">
        <v>495</v>
      </c>
      <c r="C51" s="1423" t="s">
        <v>1778</v>
      </c>
    </row>
    <row r="52" spans="1:3" ht="18.75">
      <c r="A52" s="2248"/>
      <c r="B52" s="1422" t="s">
        <v>497</v>
      </c>
      <c r="C52" s="1423" t="s">
        <v>1779</v>
      </c>
    </row>
    <row r="53" spans="1:3" ht="49.5">
      <c r="A53" s="2248"/>
      <c r="B53" s="1422" t="s">
        <v>335</v>
      </c>
      <c r="C53" s="1423" t="s">
        <v>1277</v>
      </c>
    </row>
    <row r="54" spans="1:3" ht="49.5">
      <c r="A54" s="2248"/>
      <c r="B54" s="1422" t="s">
        <v>501</v>
      </c>
      <c r="C54" s="1423" t="s">
        <v>1278</v>
      </c>
    </row>
    <row r="55" spans="1:3" ht="18.75">
      <c r="A55" s="2248"/>
      <c r="B55" s="1422" t="s">
        <v>503</v>
      </c>
      <c r="C55" s="1423" t="s">
        <v>1780</v>
      </c>
    </row>
    <row r="56" spans="1:3" ht="18.75">
      <c r="A56" s="2248"/>
      <c r="B56" s="1422" t="s">
        <v>505</v>
      </c>
      <c r="C56" s="1423" t="s">
        <v>342</v>
      </c>
    </row>
    <row r="57" spans="1:3" ht="18.75">
      <c r="A57" s="2248"/>
      <c r="B57" s="1422" t="s">
        <v>506</v>
      </c>
      <c r="C57" s="1423" t="s">
        <v>310</v>
      </c>
    </row>
    <row r="58" spans="1:3" ht="18.75">
      <c r="A58" s="2248"/>
      <c r="B58" s="1422" t="s">
        <v>507</v>
      </c>
      <c r="C58" s="1429" t="s">
        <v>310</v>
      </c>
    </row>
    <row r="59" spans="1:3" ht="18.75">
      <c r="A59" s="2248"/>
      <c r="B59" s="1422" t="s">
        <v>508</v>
      </c>
      <c r="C59" s="1034" t="s">
        <v>1781</v>
      </c>
    </row>
    <row r="60" spans="1:3" ht="18.75">
      <c r="A60" s="2248"/>
      <c r="B60" s="1422" t="s">
        <v>509</v>
      </c>
      <c r="C60" s="714" t="s">
        <v>310</v>
      </c>
    </row>
    <row r="61" spans="1:3" ht="18.75">
      <c r="A61" s="2248"/>
      <c r="B61" s="1422" t="s">
        <v>510</v>
      </c>
      <c r="C61" s="626" t="s">
        <v>260</v>
      </c>
    </row>
    <row r="62" spans="1:3" ht="18.75">
      <c r="A62" s="2248"/>
      <c r="B62" s="1422" t="s">
        <v>512</v>
      </c>
      <c r="C62" s="1336" t="s">
        <v>310</v>
      </c>
    </row>
    <row r="63" spans="1:3" ht="33">
      <c r="A63" s="2248"/>
      <c r="B63" s="1422" t="s">
        <v>514</v>
      </c>
      <c r="C63" s="626" t="s">
        <v>1782</v>
      </c>
    </row>
    <row r="64" spans="1:3" ht="18.75">
      <c r="A64" s="2248"/>
      <c r="B64" s="1422" t="s">
        <v>516</v>
      </c>
      <c r="C64" s="1423" t="s">
        <v>310</v>
      </c>
    </row>
    <row r="65" spans="1:3" ht="18.75">
      <c r="A65" s="2248"/>
      <c r="B65" s="1422" t="s">
        <v>518</v>
      </c>
      <c r="C65" s="1423" t="s">
        <v>270</v>
      </c>
    </row>
    <row r="66" spans="1:3" ht="18.75">
      <c r="A66" s="2248"/>
      <c r="B66" s="1422" t="s">
        <v>519</v>
      </c>
      <c r="C66" s="1423" t="s">
        <v>310</v>
      </c>
    </row>
    <row r="67" spans="1:3" ht="18.75">
      <c r="A67" s="2248"/>
      <c r="B67" s="1422" t="s">
        <v>521</v>
      </c>
      <c r="C67" s="1423" t="s">
        <v>310</v>
      </c>
    </row>
    <row r="68" spans="1:3" ht="19.5" thickBot="1">
      <c r="A68" s="2249"/>
      <c r="B68" s="1425" t="s">
        <v>523</v>
      </c>
      <c r="C68" s="1430" t="s">
        <v>310</v>
      </c>
    </row>
    <row r="69" spans="1:3" ht="18.75">
      <c r="A69" s="2250" t="s">
        <v>525</v>
      </c>
      <c r="B69" s="1420" t="s">
        <v>1783</v>
      </c>
      <c r="C69" s="1431" t="s">
        <v>272</v>
      </c>
    </row>
    <row r="70" spans="1:3" ht="18.75">
      <c r="A70" s="2251"/>
      <c r="B70" s="1422" t="s">
        <v>1784</v>
      </c>
      <c r="C70" s="1423" t="s">
        <v>1281</v>
      </c>
    </row>
    <row r="71" spans="1:3" ht="18.75">
      <c r="A71" s="2251"/>
      <c r="B71" s="1422" t="s">
        <v>1785</v>
      </c>
      <c r="C71" s="1423" t="s">
        <v>310</v>
      </c>
    </row>
    <row r="72" spans="1:3" ht="18.75">
      <c r="A72" s="2251"/>
      <c r="B72" s="1422" t="s">
        <v>1786</v>
      </c>
      <c r="C72" s="1423" t="s">
        <v>310</v>
      </c>
    </row>
    <row r="73" spans="1:3" ht="66">
      <c r="A73" s="2251"/>
      <c r="B73" s="1422" t="s">
        <v>530</v>
      </c>
      <c r="C73" s="1423" t="s">
        <v>1282</v>
      </c>
    </row>
    <row r="74" spans="1:3" ht="18.75">
      <c r="A74" s="2251"/>
      <c r="B74" s="1422" t="s">
        <v>532</v>
      </c>
      <c r="C74" s="1423" t="s">
        <v>294</v>
      </c>
    </row>
    <row r="75" spans="1:3" ht="18.75">
      <c r="A75" s="2251"/>
      <c r="B75" s="1422" t="s">
        <v>1787</v>
      </c>
      <c r="C75" s="1423" t="s">
        <v>272</v>
      </c>
    </row>
    <row r="76" spans="1:3" ht="18.75">
      <c r="A76" s="2251"/>
      <c r="B76" s="1422" t="s">
        <v>534</v>
      </c>
      <c r="C76" s="1423" t="s">
        <v>370</v>
      </c>
    </row>
    <row r="77" spans="1:3" ht="83.25" thickBot="1">
      <c r="A77" s="2252"/>
      <c r="B77" s="1425" t="s">
        <v>1788</v>
      </c>
      <c r="C77" s="1432" t="s">
        <v>604</v>
      </c>
    </row>
    <row r="78" spans="1:3" ht="33">
      <c r="A78" s="2247" t="s">
        <v>537</v>
      </c>
      <c r="B78" s="1420" t="s">
        <v>538</v>
      </c>
      <c r="C78" s="1415" t="s">
        <v>1258</v>
      </c>
    </row>
    <row r="79" spans="1:3" ht="66">
      <c r="A79" s="2248"/>
      <c r="B79" s="1422" t="s">
        <v>540</v>
      </c>
      <c r="C79" s="630" t="s">
        <v>1620</v>
      </c>
    </row>
    <row r="80" spans="1:3" ht="18.75">
      <c r="A80" s="2248"/>
      <c r="B80" s="1422" t="s">
        <v>541</v>
      </c>
      <c r="C80" s="1423" t="s">
        <v>1283</v>
      </c>
    </row>
    <row r="81" spans="1:3" ht="18.75">
      <c r="A81" s="2248"/>
      <c r="B81" s="1422" t="s">
        <v>543</v>
      </c>
      <c r="C81" s="1423" t="s">
        <v>381</v>
      </c>
    </row>
    <row r="82" spans="1:3" ht="49.5">
      <c r="A82" s="2248"/>
      <c r="B82" s="1422" t="s">
        <v>545</v>
      </c>
      <c r="C82" s="1423" t="s">
        <v>729</v>
      </c>
    </row>
    <row r="83" spans="1:3" ht="18.75">
      <c r="A83" s="2248"/>
      <c r="B83" s="1422" t="s">
        <v>547</v>
      </c>
      <c r="C83" s="1423" t="s">
        <v>270</v>
      </c>
    </row>
    <row r="84" spans="1:3" ht="18.75">
      <c r="A84" s="2248"/>
      <c r="B84" s="1422" t="s">
        <v>519</v>
      </c>
      <c r="C84" s="1423" t="s">
        <v>310</v>
      </c>
    </row>
    <row r="85" spans="1:3" ht="18.75">
      <c r="A85" s="2248"/>
      <c r="B85" s="1422" t="s">
        <v>521</v>
      </c>
      <c r="C85" s="1423" t="s">
        <v>310</v>
      </c>
    </row>
    <row r="86" spans="1:3" ht="18.75">
      <c r="A86" s="2248"/>
      <c r="B86" s="1422" t="s">
        <v>548</v>
      </c>
      <c r="C86" s="1423" t="s">
        <v>310</v>
      </c>
    </row>
    <row r="87" spans="1:3" ht="18.75">
      <c r="A87" s="2248"/>
      <c r="B87" s="1422" t="s">
        <v>549</v>
      </c>
      <c r="C87" s="1433"/>
    </row>
    <row r="88" spans="1:3" ht="18.75">
      <c r="A88" s="2248"/>
      <c r="B88" s="1422" t="s">
        <v>550</v>
      </c>
      <c r="C88" s="1423" t="s">
        <v>270</v>
      </c>
    </row>
    <row r="89" spans="1:3" ht="18.75">
      <c r="A89" s="2248"/>
      <c r="B89" s="1422" t="s">
        <v>551</v>
      </c>
      <c r="C89" s="1423" t="s">
        <v>310</v>
      </c>
    </row>
    <row r="90" spans="1:3" ht="18.75">
      <c r="A90" s="2248"/>
      <c r="B90" s="1422" t="s">
        <v>552</v>
      </c>
      <c r="C90" s="1423" t="s">
        <v>310</v>
      </c>
    </row>
    <row r="91" spans="1:3" ht="18.75">
      <c r="A91" s="2248"/>
      <c r="B91" s="1422" t="s">
        <v>553</v>
      </c>
      <c r="C91" s="1423" t="s">
        <v>310</v>
      </c>
    </row>
    <row r="92" spans="1:3" ht="19.5" thickBot="1">
      <c r="A92" s="2249"/>
      <c r="B92" s="1425" t="s">
        <v>554</v>
      </c>
      <c r="C92" s="1430" t="s">
        <v>310</v>
      </c>
    </row>
    <row r="93" spans="1:3" ht="49.5">
      <c r="A93" s="2247" t="s">
        <v>555</v>
      </c>
      <c r="B93" s="1420" t="s">
        <v>1789</v>
      </c>
      <c r="C93" s="1431" t="s">
        <v>1284</v>
      </c>
    </row>
    <row r="94" spans="1:3" ht="33">
      <c r="A94" s="2248"/>
      <c r="B94" s="1422" t="s">
        <v>558</v>
      </c>
      <c r="C94" s="1423" t="s">
        <v>559</v>
      </c>
    </row>
    <row r="95" spans="1:3" ht="18.75">
      <c r="A95" s="2248"/>
      <c r="B95" s="1422" t="s">
        <v>560</v>
      </c>
      <c r="C95" s="1423" t="s">
        <v>260</v>
      </c>
    </row>
    <row r="96" spans="1:3" ht="33">
      <c r="A96" s="2248"/>
      <c r="B96" s="1422" t="s">
        <v>561</v>
      </c>
      <c r="C96" s="1423" t="s">
        <v>260</v>
      </c>
    </row>
    <row r="97" spans="1:3" ht="49.5">
      <c r="A97" s="2248"/>
      <c r="B97" s="1422" t="s">
        <v>563</v>
      </c>
      <c r="C97" s="1423" t="s">
        <v>611</v>
      </c>
    </row>
    <row r="98" spans="1:3" ht="33">
      <c r="A98" s="2248"/>
      <c r="B98" s="1422" t="s">
        <v>565</v>
      </c>
      <c r="C98" s="1423" t="s">
        <v>612</v>
      </c>
    </row>
    <row r="99" spans="1:3" ht="132">
      <c r="A99" s="2248"/>
      <c r="B99" s="1422" t="s">
        <v>567</v>
      </c>
      <c r="C99" s="1423" t="s">
        <v>973</v>
      </c>
    </row>
    <row r="100" spans="1:3" ht="165">
      <c r="A100" s="2248"/>
      <c r="B100" s="1422" t="s">
        <v>1790</v>
      </c>
      <c r="C100" s="712" t="s">
        <v>1285</v>
      </c>
    </row>
    <row r="101" spans="1:3" ht="49.5">
      <c r="A101" s="2248"/>
      <c r="B101" s="1422" t="s">
        <v>1791</v>
      </c>
      <c r="C101" s="1336" t="s">
        <v>1286</v>
      </c>
    </row>
    <row r="102" spans="1:3" ht="19.5" thickBot="1">
      <c r="A102" s="2249"/>
      <c r="B102" s="1434" t="s">
        <v>1792</v>
      </c>
      <c r="C102" s="1341" t="s">
        <v>260</v>
      </c>
    </row>
    <row r="103" spans="1:3" ht="33">
      <c r="A103" s="2247" t="s">
        <v>571</v>
      </c>
      <c r="B103" s="1420" t="s">
        <v>1793</v>
      </c>
      <c r="C103" s="1224" t="s">
        <v>1794</v>
      </c>
    </row>
    <row r="104" spans="1:3" ht="18.75">
      <c r="A104" s="2248"/>
      <c r="B104" s="1422" t="s">
        <v>574</v>
      </c>
      <c r="C104" s="647">
        <v>0.12425501999999999</v>
      </c>
    </row>
    <row r="105" spans="1:3" ht="18.75">
      <c r="A105" s="2248"/>
      <c r="B105" s="1422" t="s">
        <v>576</v>
      </c>
      <c r="C105" s="608">
        <v>17.93</v>
      </c>
    </row>
    <row r="106" spans="1:3" ht="18.75">
      <c r="A106" s="2248"/>
      <c r="B106" s="1422" t="s">
        <v>1795</v>
      </c>
      <c r="C106" s="1226" t="s">
        <v>418</v>
      </c>
    </row>
    <row r="107" spans="1:3" ht="19.5" thickBot="1">
      <c r="A107" s="2249"/>
      <c r="B107" s="1425" t="s">
        <v>977</v>
      </c>
      <c r="C107" s="1023" t="s">
        <v>1796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50.25" thickBot="1">
      <c r="A110" s="2253" t="s">
        <v>580</v>
      </c>
      <c r="B110" s="2254"/>
      <c r="C110" s="1435" t="s">
        <v>1797</v>
      </c>
    </row>
    <row r="111" spans="1:3" ht="228"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61"/>
      <c r="C2" s="1349">
        <v>45814</v>
      </c>
    </row>
    <row r="3" spans="1:3">
      <c r="A3" s="2157" t="s">
        <v>622</v>
      </c>
      <c r="B3" s="1217" t="s">
        <v>623</v>
      </c>
      <c r="C3" s="1436" t="s">
        <v>1798</v>
      </c>
    </row>
    <row r="4" spans="1:3">
      <c r="A4" s="2017"/>
      <c r="B4" s="1141" t="s">
        <v>625</v>
      </c>
      <c r="C4" s="1367" t="s">
        <v>1799</v>
      </c>
    </row>
    <row r="5" spans="1:3">
      <c r="A5" s="2017"/>
      <c r="B5" s="1141" t="s">
        <v>433</v>
      </c>
      <c r="C5" s="878" t="s">
        <v>1800</v>
      </c>
    </row>
    <row r="6" spans="1:3">
      <c r="A6" s="2017"/>
      <c r="B6" s="1141" t="s">
        <v>261</v>
      </c>
      <c r="C6" s="1209" t="s">
        <v>1801</v>
      </c>
    </row>
    <row r="7" spans="1:3">
      <c r="A7" s="2017"/>
      <c r="B7" s="1141" t="s">
        <v>435</v>
      </c>
      <c r="C7" s="1368" t="s">
        <v>1802</v>
      </c>
    </row>
    <row r="8" spans="1:3">
      <c r="A8" s="2017"/>
      <c r="B8" s="1141" t="s">
        <v>437</v>
      </c>
      <c r="C8" s="1437">
        <v>314716406.88</v>
      </c>
    </row>
    <row r="9" spans="1:3">
      <c r="A9" s="2017"/>
      <c r="B9" s="1141" t="s">
        <v>439</v>
      </c>
      <c r="C9" s="1438">
        <v>45264018065.989998</v>
      </c>
    </row>
    <row r="10" spans="1:3">
      <c r="A10" s="2017"/>
      <c r="B10" s="1141" t="s">
        <v>630</v>
      </c>
      <c r="C10" s="1209"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49.5">
      <c r="A17" s="2017"/>
      <c r="B17" s="1141" t="s">
        <v>638</v>
      </c>
      <c r="C17" s="1209" t="s">
        <v>870</v>
      </c>
    </row>
    <row r="18" spans="1:3" ht="33">
      <c r="A18" s="2017"/>
      <c r="B18" s="1141" t="s">
        <v>279</v>
      </c>
      <c r="C18" s="1209" t="s">
        <v>871</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1442</v>
      </c>
    </row>
    <row r="28" spans="1:3">
      <c r="A28" s="2017"/>
      <c r="B28" s="1141" t="s">
        <v>649</v>
      </c>
      <c r="C28" s="1209" t="s">
        <v>294</v>
      </c>
    </row>
    <row r="29" spans="1:3">
      <c r="A29" s="2017"/>
      <c r="B29" s="1141" t="s">
        <v>650</v>
      </c>
      <c r="C29" s="1209" t="s">
        <v>651</v>
      </c>
    </row>
    <row r="30" spans="1:3" ht="33">
      <c r="A30" s="2017"/>
      <c r="B30" s="1141" t="s">
        <v>652</v>
      </c>
      <c r="C30" s="1209" t="s">
        <v>464</v>
      </c>
    </row>
    <row r="31" spans="1:3" ht="132">
      <c r="A31" s="2017"/>
      <c r="B31" s="1141" t="s">
        <v>653</v>
      </c>
      <c r="C31" s="1209" t="s">
        <v>589</v>
      </c>
    </row>
    <row r="32" spans="1:3" ht="33.75" thickBot="1">
      <c r="A32" s="2018"/>
      <c r="B32" s="4" t="s">
        <v>301</v>
      </c>
      <c r="C32" s="533" t="s">
        <v>260</v>
      </c>
    </row>
    <row r="33" spans="1:3">
      <c r="A33" s="2154" t="s">
        <v>656</v>
      </c>
      <c r="B33" s="1217" t="s">
        <v>657</v>
      </c>
      <c r="C33" s="1210" t="s">
        <v>1803</v>
      </c>
    </row>
    <row r="34" spans="1:3">
      <c r="A34" s="2011"/>
      <c r="B34" s="1141" t="s">
        <v>658</v>
      </c>
      <c r="C34" s="1209" t="s">
        <v>1804</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1210" t="s">
        <v>270</v>
      </c>
    </row>
    <row r="40" spans="1:3">
      <c r="A40" s="2011"/>
      <c r="B40" s="1141" t="s">
        <v>666</v>
      </c>
      <c r="C40" s="1209" t="s">
        <v>310</v>
      </c>
    </row>
    <row r="41" spans="1:3">
      <c r="A41" s="2011"/>
      <c r="B41" s="1141" t="s">
        <v>667</v>
      </c>
      <c r="C41" s="1209" t="s">
        <v>310</v>
      </c>
    </row>
    <row r="42" spans="1:3">
      <c r="A42" s="2011"/>
      <c r="B42" s="1141" t="s">
        <v>668</v>
      </c>
      <c r="C42" s="1209" t="s">
        <v>310</v>
      </c>
    </row>
    <row r="43" spans="1:3">
      <c r="A43" s="2011"/>
      <c r="B43" s="1141" t="s">
        <v>669</v>
      </c>
      <c r="C43" s="1209" t="s">
        <v>310</v>
      </c>
    </row>
    <row r="44" spans="1:3" ht="17.25" thickBot="1">
      <c r="A44" s="2012"/>
      <c r="B44" s="1274" t="s">
        <v>670</v>
      </c>
      <c r="C44" s="1272" t="s">
        <v>310</v>
      </c>
    </row>
    <row r="45" spans="1:3">
      <c r="A45" s="2154" t="s">
        <v>671</v>
      </c>
      <c r="B45" s="1217" t="s">
        <v>672</v>
      </c>
      <c r="C45" s="1210" t="s">
        <v>272</v>
      </c>
    </row>
    <row r="46" spans="1:3" ht="115.5">
      <c r="A46" s="2011"/>
      <c r="B46" s="1141" t="s">
        <v>673</v>
      </c>
      <c r="C46" s="1209" t="s">
        <v>1805</v>
      </c>
    </row>
    <row r="47" spans="1:3" ht="132.75" thickBot="1">
      <c r="A47" s="2012"/>
      <c r="B47" s="1273" t="s">
        <v>675</v>
      </c>
      <c r="C47" s="1272" t="s">
        <v>1806</v>
      </c>
    </row>
    <row r="48" spans="1:3">
      <c r="A48" s="2011" t="s">
        <v>325</v>
      </c>
      <c r="B48" s="4" t="s">
        <v>677</v>
      </c>
      <c r="C48" s="1210" t="s">
        <v>1807</v>
      </c>
    </row>
    <row r="49" spans="1:3">
      <c r="A49" s="2011"/>
      <c r="B49" s="1141" t="s">
        <v>678</v>
      </c>
      <c r="C49" s="1209" t="s">
        <v>1808</v>
      </c>
    </row>
    <row r="50" spans="1:3">
      <c r="A50" s="2011"/>
      <c r="B50" s="1141" t="s">
        <v>680</v>
      </c>
      <c r="C50" s="1209" t="s">
        <v>1809</v>
      </c>
    </row>
    <row r="51" spans="1:3">
      <c r="A51" s="2011"/>
      <c r="B51" s="1141" t="s">
        <v>682</v>
      </c>
      <c r="C51" s="1209" t="s">
        <v>683</v>
      </c>
    </row>
    <row r="52" spans="1:3" ht="33">
      <c r="A52" s="2011"/>
      <c r="B52" s="1141" t="s">
        <v>684</v>
      </c>
      <c r="C52" s="1209" t="s">
        <v>1810</v>
      </c>
    </row>
    <row r="53" spans="1:3" ht="148.5">
      <c r="A53" s="2011"/>
      <c r="B53" s="1141" t="s">
        <v>686</v>
      </c>
      <c r="C53" s="1209" t="s">
        <v>1811</v>
      </c>
    </row>
    <row r="54" spans="1:3" ht="33">
      <c r="A54" s="2011"/>
      <c r="B54" s="1141" t="s">
        <v>688</v>
      </c>
      <c r="C54" s="1209" t="s">
        <v>1812</v>
      </c>
    </row>
    <row r="55" spans="1:3">
      <c r="A55" s="2011"/>
      <c r="B55" s="1141" t="s">
        <v>690</v>
      </c>
      <c r="C55" s="1209" t="s">
        <v>1813</v>
      </c>
    </row>
    <row r="56" spans="1:3">
      <c r="A56" s="2011"/>
      <c r="B56" s="1141" t="s">
        <v>692</v>
      </c>
      <c r="C56" s="1209" t="s">
        <v>342</v>
      </c>
    </row>
    <row r="57" spans="1:3">
      <c r="A57" s="2011"/>
      <c r="B57" s="1141" t="s">
        <v>693</v>
      </c>
      <c r="C57" s="1209" t="s">
        <v>310</v>
      </c>
    </row>
    <row r="58" spans="1:3">
      <c r="A58" s="2011"/>
      <c r="B58" s="1141" t="s">
        <v>694</v>
      </c>
      <c r="C58" s="1209" t="s">
        <v>310</v>
      </c>
    </row>
    <row r="59" spans="1:3">
      <c r="A59" s="2011"/>
      <c r="B59" s="1141" t="s">
        <v>695</v>
      </c>
      <c r="C59" s="1209" t="s">
        <v>1814</v>
      </c>
    </row>
    <row r="60" spans="1:3">
      <c r="A60" s="2011"/>
      <c r="B60" s="1141" t="s">
        <v>697</v>
      </c>
      <c r="C60" s="1228" t="s">
        <v>310</v>
      </c>
    </row>
    <row r="61" spans="1:3">
      <c r="A61" s="2011"/>
      <c r="B61" s="1141" t="s">
        <v>699</v>
      </c>
      <c r="C61" s="1209" t="s">
        <v>1815</v>
      </c>
    </row>
    <row r="62" spans="1:3" ht="33">
      <c r="A62" s="2011"/>
      <c r="B62" s="1141" t="s">
        <v>701</v>
      </c>
      <c r="C62" s="1209" t="s">
        <v>1816</v>
      </c>
    </row>
    <row r="63" spans="1:3" ht="49.5">
      <c r="A63" s="2011"/>
      <c r="B63" s="1141" t="s">
        <v>703</v>
      </c>
      <c r="C63" s="1209" t="s">
        <v>1817</v>
      </c>
    </row>
    <row r="64" spans="1:3" ht="66">
      <c r="A64" s="2011"/>
      <c r="B64" s="1141" t="s">
        <v>704</v>
      </c>
      <c r="C64" s="1209" t="s">
        <v>1818</v>
      </c>
    </row>
    <row r="65" spans="1:3">
      <c r="A65" s="2011"/>
      <c r="B65" s="1141" t="s">
        <v>705</v>
      </c>
      <c r="C65" s="1209" t="s">
        <v>1819</v>
      </c>
    </row>
    <row r="66" spans="1:3">
      <c r="A66" s="2011"/>
      <c r="B66" s="1141" t="s">
        <v>706</v>
      </c>
      <c r="C66" s="1209" t="s">
        <v>1820</v>
      </c>
    </row>
    <row r="67" spans="1:3">
      <c r="A67" s="2011"/>
      <c r="B67" s="1141" t="s">
        <v>707</v>
      </c>
      <c r="C67" s="1292">
        <v>43647</v>
      </c>
    </row>
    <row r="68" spans="1:3" ht="17.25" thickBot="1">
      <c r="A68" s="2012"/>
      <c r="B68" s="1273" t="s">
        <v>708</v>
      </c>
      <c r="C68" s="1272" t="s">
        <v>1821</v>
      </c>
    </row>
    <row r="69" spans="1:3">
      <c r="A69" s="2154" t="s">
        <v>710</v>
      </c>
      <c r="B69" s="1217" t="s">
        <v>711</v>
      </c>
      <c r="C69" s="878" t="s">
        <v>272</v>
      </c>
    </row>
    <row r="70" spans="1:3">
      <c r="A70" s="2011"/>
      <c r="B70" s="1141" t="s">
        <v>712</v>
      </c>
      <c r="C70" s="1209" t="s">
        <v>1442</v>
      </c>
    </row>
    <row r="71" spans="1:3">
      <c r="A71" s="2011"/>
      <c r="B71" s="1141" t="s">
        <v>713</v>
      </c>
      <c r="C71" s="1209" t="s">
        <v>310</v>
      </c>
    </row>
    <row r="72" spans="1:3">
      <c r="A72" s="2011"/>
      <c r="B72" s="1141" t="s">
        <v>714</v>
      </c>
      <c r="C72" s="1209" t="s">
        <v>310</v>
      </c>
    </row>
    <row r="73" spans="1:3" ht="66">
      <c r="A73" s="2011"/>
      <c r="B73" s="1141" t="s">
        <v>715</v>
      </c>
      <c r="C73" s="1209" t="s">
        <v>1822</v>
      </c>
    </row>
    <row r="74" spans="1:3">
      <c r="A74" s="2011"/>
      <c r="B74" s="1141" t="s">
        <v>716</v>
      </c>
      <c r="C74" s="1209" t="s">
        <v>294</v>
      </c>
    </row>
    <row r="75" spans="1:3">
      <c r="A75" s="2011"/>
      <c r="B75" s="1141" t="s">
        <v>717</v>
      </c>
      <c r="C75" s="1209" t="s">
        <v>270</v>
      </c>
    </row>
    <row r="76" spans="1:3">
      <c r="A76" s="2011"/>
      <c r="B76" s="1141" t="s">
        <v>718</v>
      </c>
      <c r="C76" s="1209" t="s">
        <v>310</v>
      </c>
    </row>
    <row r="77" spans="1:3" ht="116.25" thickBot="1">
      <c r="A77" s="2012"/>
      <c r="B77" s="1273" t="s">
        <v>719</v>
      </c>
      <c r="C77" s="1272" t="s">
        <v>1823</v>
      </c>
    </row>
    <row r="78" spans="1:3" ht="99">
      <c r="A78" s="2154" t="s">
        <v>720</v>
      </c>
      <c r="B78" s="1217" t="s">
        <v>721</v>
      </c>
      <c r="C78" s="878" t="s">
        <v>1824</v>
      </c>
    </row>
    <row r="79" spans="1:3" ht="99">
      <c r="A79" s="2011"/>
      <c r="B79" s="1141" t="s">
        <v>723</v>
      </c>
      <c r="C79" s="1209" t="s">
        <v>1825</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310</v>
      </c>
    </row>
    <row r="85" spans="1:3">
      <c r="A85" s="2011"/>
      <c r="B85" s="1141" t="s">
        <v>707</v>
      </c>
      <c r="C85" s="1292"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1284</v>
      </c>
    </row>
    <row r="94" spans="1:3" ht="33">
      <c r="A94" s="2011"/>
      <c r="B94" s="1141" t="s">
        <v>741</v>
      </c>
      <c r="C94" s="1209" t="s">
        <v>559</v>
      </c>
    </row>
    <row r="95" spans="1:3" ht="33">
      <c r="A95" s="2011"/>
      <c r="B95" s="1141" t="s">
        <v>742</v>
      </c>
      <c r="C95" s="1209" t="s">
        <v>1826</v>
      </c>
    </row>
    <row r="96" spans="1:3" ht="33">
      <c r="A96" s="2011"/>
      <c r="B96" s="1141" t="s">
        <v>743</v>
      </c>
      <c r="C96" s="1209" t="s">
        <v>310</v>
      </c>
    </row>
    <row r="97" spans="1:3" ht="49.5">
      <c r="A97" s="2011"/>
      <c r="B97" s="1141" t="s">
        <v>744</v>
      </c>
      <c r="C97" s="1209" t="s">
        <v>611</v>
      </c>
    </row>
    <row r="98" spans="1:3" ht="33">
      <c r="A98" s="2011"/>
      <c r="B98" s="1141" t="s">
        <v>746</v>
      </c>
      <c r="C98" s="1209" t="s">
        <v>612</v>
      </c>
    </row>
    <row r="99" spans="1:3" ht="132">
      <c r="A99" s="2011"/>
      <c r="B99" s="1141" t="s">
        <v>747</v>
      </c>
      <c r="C99" s="1209" t="s">
        <v>973</v>
      </c>
    </row>
    <row r="100" spans="1:3">
      <c r="A100" s="2011"/>
      <c r="B100" s="1141" t="s">
        <v>907</v>
      </c>
      <c r="C100" s="1209" t="s">
        <v>310</v>
      </c>
    </row>
    <row r="101" spans="1:3">
      <c r="A101" s="2011"/>
      <c r="B101" s="1141" t="s">
        <v>751</v>
      </c>
      <c r="C101" s="1209" t="s">
        <v>310</v>
      </c>
    </row>
    <row r="102" spans="1:3" ht="17.25" thickBot="1">
      <c r="A102" s="2012"/>
      <c r="B102" s="1274" t="s">
        <v>752</v>
      </c>
      <c r="C102" s="740" t="s">
        <v>310</v>
      </c>
    </row>
    <row r="103" spans="1:3" ht="33">
      <c r="A103" s="2021" t="s">
        <v>411</v>
      </c>
      <c r="B103" s="1141" t="s">
        <v>753</v>
      </c>
      <c r="C103" s="1209" t="s">
        <v>1827</v>
      </c>
    </row>
    <row r="104" spans="1:3">
      <c r="A104" s="2021"/>
      <c r="B104" s="1141" t="s">
        <v>414</v>
      </c>
      <c r="C104" s="1439">
        <v>0.95679999999999998</v>
      </c>
    </row>
    <row r="105" spans="1:3">
      <c r="A105" s="2021"/>
      <c r="B105" s="1141" t="s">
        <v>576</v>
      </c>
      <c r="C105" s="1440">
        <v>138.07</v>
      </c>
    </row>
    <row r="106" spans="1:3">
      <c r="A106" s="2021"/>
      <c r="B106" s="1141" t="s">
        <v>417</v>
      </c>
      <c r="C106" s="1209" t="s">
        <v>1828</v>
      </c>
    </row>
    <row r="107" spans="1:3" ht="17.25" thickBot="1">
      <c r="A107" s="2022"/>
      <c r="B107" s="25" t="s">
        <v>419</v>
      </c>
      <c r="C107" s="1441" t="s">
        <v>310</v>
      </c>
    </row>
    <row r="108" spans="1:3" s="127" customFormat="1" ht="65.099999999999994" customHeight="1">
      <c r="A108" s="1976" t="s">
        <v>420</v>
      </c>
      <c r="B108" s="925" t="s">
        <v>421</v>
      </c>
      <c r="C108" s="926" t="s">
        <v>1829</v>
      </c>
    </row>
    <row r="109" spans="1:3" s="127" customFormat="1" ht="65.099999999999994" customHeight="1" thickBot="1">
      <c r="A109" s="1977"/>
      <c r="B109" s="927" t="s">
        <v>423</v>
      </c>
      <c r="C109" s="928" t="s">
        <v>1830</v>
      </c>
    </row>
    <row r="110" spans="1:3" ht="17.25" thickBot="1">
      <c r="A110" s="2262" t="s">
        <v>758</v>
      </c>
      <c r="B110" s="2263"/>
      <c r="C110" s="1216" t="s">
        <v>310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17" customWidth="1"/>
    <col min="2" max="2" width="47.625" style="217" customWidth="1"/>
    <col min="3" max="3" width="47.625" style="269" customWidth="1"/>
    <col min="4" max="22" width="6.625" style="217" customWidth="1"/>
    <col min="23" max="16384" width="13.25" style="217"/>
  </cols>
  <sheetData>
    <row r="1" spans="1:22" ht="20.25" thickBot="1">
      <c r="A1" s="2267" t="s">
        <v>426</v>
      </c>
      <c r="B1" s="2268"/>
      <c r="C1" s="2269"/>
      <c r="D1" s="216"/>
      <c r="E1" s="216"/>
      <c r="F1" s="216"/>
      <c r="G1" s="216"/>
      <c r="H1" s="216"/>
      <c r="I1" s="216"/>
      <c r="J1" s="216"/>
      <c r="K1" s="216"/>
      <c r="L1" s="216"/>
      <c r="M1" s="216"/>
      <c r="N1" s="216"/>
      <c r="O1" s="216"/>
      <c r="P1" s="216"/>
      <c r="Q1" s="216"/>
      <c r="R1" s="216"/>
      <c r="S1" s="216"/>
      <c r="T1" s="216"/>
      <c r="U1" s="216"/>
      <c r="V1" s="216"/>
    </row>
    <row r="2" spans="1:22" ht="17.25" customHeight="1" thickBot="1">
      <c r="A2" s="2270" t="s">
        <v>427</v>
      </c>
      <c r="B2" s="2271"/>
      <c r="C2" s="1387">
        <v>45805</v>
      </c>
      <c r="D2" s="216"/>
      <c r="E2" s="216"/>
      <c r="F2" s="216"/>
      <c r="G2" s="216"/>
      <c r="H2" s="216"/>
      <c r="I2" s="216"/>
      <c r="J2" s="216"/>
      <c r="K2" s="216"/>
      <c r="L2" s="216"/>
      <c r="M2" s="216"/>
      <c r="N2" s="216"/>
      <c r="O2" s="216"/>
      <c r="P2" s="216"/>
      <c r="Q2" s="216"/>
      <c r="R2" s="216"/>
      <c r="S2" s="216"/>
      <c r="T2" s="216"/>
      <c r="U2" s="216"/>
      <c r="V2" s="216"/>
    </row>
    <row r="3" spans="1:22" ht="18.75">
      <c r="A3" s="2272" t="s">
        <v>428</v>
      </c>
      <c r="B3" s="218" t="s">
        <v>429</v>
      </c>
      <c r="C3" s="1442" t="s">
        <v>1831</v>
      </c>
      <c r="D3" s="216"/>
      <c r="E3" s="216"/>
      <c r="F3" s="216"/>
      <c r="G3" s="216"/>
      <c r="H3" s="216"/>
      <c r="I3" s="216"/>
      <c r="J3" s="216"/>
      <c r="K3" s="216"/>
      <c r="L3" s="216"/>
      <c r="M3" s="216"/>
      <c r="N3" s="216"/>
      <c r="O3" s="216"/>
      <c r="P3" s="216"/>
      <c r="Q3" s="216"/>
      <c r="R3" s="216"/>
      <c r="S3" s="216"/>
      <c r="T3" s="216"/>
      <c r="U3" s="216"/>
      <c r="V3" s="216"/>
    </row>
    <row r="4" spans="1:22" ht="18.75">
      <c r="A4" s="2265"/>
      <c r="B4" s="219" t="s">
        <v>431</v>
      </c>
      <c r="C4" s="596" t="s">
        <v>1832</v>
      </c>
      <c r="D4" s="216"/>
      <c r="E4" s="216"/>
      <c r="F4" s="216"/>
      <c r="G4" s="216"/>
      <c r="H4" s="216"/>
      <c r="I4" s="216"/>
      <c r="J4" s="216"/>
      <c r="K4" s="216"/>
      <c r="L4" s="216"/>
      <c r="M4" s="216"/>
      <c r="N4" s="216"/>
      <c r="O4" s="216"/>
      <c r="P4" s="216"/>
      <c r="Q4" s="216"/>
      <c r="R4" s="216"/>
      <c r="S4" s="216"/>
      <c r="T4" s="216"/>
      <c r="U4" s="216"/>
      <c r="V4" s="216"/>
    </row>
    <row r="5" spans="1:22" ht="18.75">
      <c r="A5" s="2265"/>
      <c r="B5" s="219" t="s">
        <v>433</v>
      </c>
      <c r="C5" s="596" t="s">
        <v>260</v>
      </c>
      <c r="D5" s="216"/>
      <c r="E5" s="216"/>
      <c r="F5" s="216"/>
      <c r="G5" s="216"/>
      <c r="H5" s="216"/>
      <c r="I5" s="216"/>
      <c r="J5" s="216"/>
      <c r="K5" s="216"/>
      <c r="L5" s="216"/>
      <c r="M5" s="216"/>
      <c r="N5" s="216"/>
      <c r="O5" s="216"/>
      <c r="P5" s="216"/>
      <c r="Q5" s="216"/>
      <c r="R5" s="216"/>
      <c r="S5" s="216"/>
      <c r="T5" s="216"/>
      <c r="U5" s="216"/>
      <c r="V5" s="216"/>
    </row>
    <row r="6" spans="1:22" ht="18.75">
      <c r="A6" s="2265"/>
      <c r="B6" s="219" t="s">
        <v>261</v>
      </c>
      <c r="C6" s="596" t="s">
        <v>1833</v>
      </c>
      <c r="D6" s="216"/>
      <c r="E6" s="216"/>
      <c r="F6" s="216"/>
      <c r="G6" s="216"/>
      <c r="H6" s="216"/>
      <c r="I6" s="216"/>
      <c r="J6" s="216"/>
      <c r="K6" s="216"/>
      <c r="L6" s="216"/>
      <c r="M6" s="216"/>
      <c r="N6" s="216"/>
      <c r="O6" s="216"/>
      <c r="P6" s="216"/>
      <c r="Q6" s="216"/>
      <c r="R6" s="216"/>
      <c r="S6" s="216"/>
      <c r="T6" s="216"/>
      <c r="U6" s="216"/>
      <c r="V6" s="216"/>
    </row>
    <row r="7" spans="1:22" ht="18.75">
      <c r="A7" s="2265"/>
      <c r="B7" s="219" t="s">
        <v>435</v>
      </c>
      <c r="C7" s="1226" t="s">
        <v>1834</v>
      </c>
      <c r="D7" s="216"/>
      <c r="E7" s="216"/>
      <c r="F7" s="216"/>
      <c r="G7" s="216"/>
      <c r="H7" s="216"/>
      <c r="I7" s="216"/>
      <c r="J7" s="216"/>
      <c r="K7" s="216"/>
      <c r="L7" s="216"/>
      <c r="M7" s="216"/>
      <c r="N7" s="216"/>
      <c r="O7" s="216"/>
      <c r="P7" s="216"/>
      <c r="Q7" s="216"/>
      <c r="R7" s="216"/>
      <c r="S7" s="216"/>
      <c r="T7" s="216"/>
      <c r="U7" s="216"/>
      <c r="V7" s="216"/>
    </row>
    <row r="8" spans="1:22" ht="18.75">
      <c r="A8" s="2265"/>
      <c r="B8" s="219" t="s">
        <v>437</v>
      </c>
      <c r="C8" s="602">
        <v>856337455</v>
      </c>
      <c r="D8" s="216"/>
      <c r="E8" s="216"/>
      <c r="F8" s="216"/>
      <c r="G8" s="216"/>
      <c r="H8" s="216"/>
      <c r="I8" s="216"/>
      <c r="J8" s="216"/>
      <c r="K8" s="216"/>
      <c r="L8" s="216"/>
      <c r="M8" s="216"/>
      <c r="N8" s="216"/>
      <c r="O8" s="216"/>
      <c r="P8" s="216"/>
      <c r="Q8" s="216"/>
      <c r="R8" s="216"/>
      <c r="S8" s="216"/>
      <c r="T8" s="216"/>
      <c r="U8" s="216"/>
      <c r="V8" s="216"/>
    </row>
    <row r="9" spans="1:22" ht="18.75">
      <c r="A9" s="2265"/>
      <c r="B9" s="219" t="s">
        <v>439</v>
      </c>
      <c r="C9" s="1294">
        <v>123515117443.27</v>
      </c>
      <c r="D9" s="216"/>
      <c r="E9" s="216"/>
      <c r="F9" s="216"/>
      <c r="G9" s="216"/>
      <c r="H9" s="216"/>
      <c r="I9" s="216"/>
      <c r="J9" s="216"/>
      <c r="K9" s="216"/>
      <c r="L9" s="216"/>
      <c r="M9" s="216"/>
      <c r="N9" s="216"/>
      <c r="O9" s="216"/>
      <c r="P9" s="216"/>
      <c r="Q9" s="216"/>
      <c r="R9" s="216"/>
      <c r="S9" s="216"/>
      <c r="T9" s="216"/>
      <c r="U9" s="216"/>
      <c r="V9" s="216"/>
    </row>
    <row r="10" spans="1:22" ht="18.75">
      <c r="A10" s="2265"/>
      <c r="B10" s="219" t="s">
        <v>440</v>
      </c>
      <c r="C10" s="707" t="s">
        <v>1835</v>
      </c>
      <c r="D10" s="216"/>
      <c r="E10" s="216"/>
      <c r="F10" s="216"/>
      <c r="G10" s="216"/>
      <c r="H10" s="216"/>
      <c r="I10" s="216"/>
      <c r="J10" s="216"/>
      <c r="K10" s="216"/>
      <c r="L10" s="216"/>
      <c r="M10" s="216"/>
      <c r="N10" s="216"/>
      <c r="O10" s="216"/>
      <c r="P10" s="216"/>
      <c r="Q10" s="216"/>
      <c r="R10" s="216"/>
      <c r="S10" s="216"/>
      <c r="T10" s="216"/>
      <c r="U10" s="216"/>
      <c r="V10" s="216"/>
    </row>
    <row r="11" spans="1:22" ht="18.75">
      <c r="A11" s="2265"/>
      <c r="B11" s="219" t="s">
        <v>442</v>
      </c>
      <c r="C11" s="707" t="s">
        <v>270</v>
      </c>
      <c r="D11" s="216"/>
      <c r="E11" s="216"/>
      <c r="F11" s="216"/>
      <c r="G11" s="216"/>
      <c r="H11" s="216"/>
      <c r="I11" s="216"/>
      <c r="J11" s="216"/>
      <c r="K11" s="216"/>
      <c r="L11" s="216"/>
      <c r="M11" s="216"/>
      <c r="N11" s="216"/>
      <c r="O11" s="216"/>
      <c r="P11" s="216"/>
      <c r="Q11" s="216"/>
      <c r="R11" s="216"/>
      <c r="S11" s="216"/>
      <c r="T11" s="216"/>
      <c r="U11" s="216"/>
      <c r="V11" s="216"/>
    </row>
    <row r="12" spans="1:22" ht="18.75">
      <c r="A12" s="2265"/>
      <c r="B12" s="219" t="s">
        <v>443</v>
      </c>
      <c r="C12" s="707" t="s">
        <v>272</v>
      </c>
      <c r="D12" s="216"/>
      <c r="E12" s="216"/>
      <c r="F12" s="216"/>
      <c r="G12" s="216"/>
      <c r="H12" s="216"/>
      <c r="I12" s="216"/>
      <c r="J12" s="216"/>
      <c r="K12" s="216"/>
      <c r="L12" s="216"/>
      <c r="M12" s="216"/>
      <c r="N12" s="216"/>
      <c r="O12" s="216"/>
      <c r="P12" s="216"/>
      <c r="Q12" s="216"/>
      <c r="R12" s="216"/>
      <c r="S12" s="216"/>
      <c r="T12" s="216"/>
      <c r="U12" s="216"/>
      <c r="V12" s="216"/>
    </row>
    <row r="13" spans="1:22" ht="18.75">
      <c r="A13" s="2265"/>
      <c r="B13" s="219" t="s">
        <v>444</v>
      </c>
      <c r="C13" s="707" t="s">
        <v>272</v>
      </c>
      <c r="D13" s="216"/>
      <c r="E13" s="216"/>
      <c r="F13" s="216"/>
      <c r="G13" s="216"/>
      <c r="H13" s="216"/>
      <c r="I13" s="216"/>
      <c r="J13" s="216"/>
      <c r="K13" s="216"/>
      <c r="L13" s="216"/>
      <c r="M13" s="216"/>
      <c r="N13" s="216"/>
      <c r="O13" s="216"/>
      <c r="P13" s="216"/>
      <c r="Q13" s="216"/>
      <c r="R13" s="216"/>
      <c r="S13" s="216"/>
      <c r="T13" s="216"/>
      <c r="U13" s="216"/>
      <c r="V13" s="216"/>
    </row>
    <row r="14" spans="1:22" ht="18.75">
      <c r="A14" s="2265"/>
      <c r="B14" s="219" t="s">
        <v>445</v>
      </c>
      <c r="C14" s="707" t="s">
        <v>270</v>
      </c>
      <c r="D14" s="216"/>
      <c r="E14" s="216"/>
      <c r="F14" s="216"/>
      <c r="G14" s="216"/>
      <c r="H14" s="216"/>
      <c r="I14" s="216"/>
      <c r="J14" s="216"/>
      <c r="K14" s="216"/>
      <c r="L14" s="216"/>
      <c r="M14" s="216"/>
      <c r="N14" s="216"/>
      <c r="O14" s="216"/>
      <c r="P14" s="216"/>
      <c r="Q14" s="216"/>
      <c r="R14" s="216"/>
      <c r="S14" s="216"/>
      <c r="T14" s="216"/>
      <c r="U14" s="216"/>
      <c r="V14" s="216"/>
    </row>
    <row r="15" spans="1:22" ht="18.75">
      <c r="A15" s="2265"/>
      <c r="B15" s="219" t="s">
        <v>446</v>
      </c>
      <c r="C15" s="707" t="s">
        <v>260</v>
      </c>
      <c r="D15" s="216"/>
      <c r="E15" s="216"/>
      <c r="F15" s="216"/>
      <c r="G15" s="216"/>
      <c r="H15" s="216"/>
      <c r="I15" s="216"/>
      <c r="J15" s="216"/>
      <c r="K15" s="216"/>
      <c r="L15" s="216"/>
      <c r="M15" s="216"/>
      <c r="N15" s="216"/>
      <c r="O15" s="216"/>
      <c r="P15" s="216"/>
      <c r="Q15" s="216"/>
      <c r="R15" s="216"/>
      <c r="S15" s="216"/>
      <c r="T15" s="216"/>
      <c r="U15" s="216"/>
      <c r="V15" s="216"/>
    </row>
    <row r="16" spans="1:22" ht="18.75">
      <c r="A16" s="2265"/>
      <c r="B16" s="219" t="s">
        <v>447</v>
      </c>
      <c r="C16" s="707" t="s">
        <v>260</v>
      </c>
      <c r="D16" s="216"/>
      <c r="E16" s="216"/>
      <c r="F16" s="216"/>
      <c r="G16" s="216"/>
      <c r="H16" s="216"/>
      <c r="I16" s="216"/>
      <c r="J16" s="216"/>
      <c r="K16" s="216"/>
      <c r="L16" s="216"/>
      <c r="M16" s="216"/>
      <c r="N16" s="216"/>
      <c r="O16" s="216"/>
      <c r="P16" s="216"/>
      <c r="Q16" s="216"/>
      <c r="R16" s="216"/>
      <c r="S16" s="216"/>
      <c r="T16" s="216"/>
      <c r="U16" s="216"/>
      <c r="V16" s="216"/>
    </row>
    <row r="17" spans="1:22" ht="33">
      <c r="A17" s="2265"/>
      <c r="B17" s="219" t="s">
        <v>448</v>
      </c>
      <c r="C17" s="707" t="s">
        <v>1836</v>
      </c>
      <c r="D17" s="216"/>
      <c r="E17" s="216"/>
      <c r="F17" s="216"/>
      <c r="G17" s="216"/>
      <c r="H17" s="216"/>
      <c r="I17" s="216"/>
      <c r="J17" s="216"/>
      <c r="K17" s="216"/>
      <c r="L17" s="216"/>
      <c r="M17" s="216"/>
      <c r="N17" s="216"/>
      <c r="O17" s="216"/>
      <c r="P17" s="216"/>
      <c r="Q17" s="216"/>
      <c r="R17" s="216"/>
      <c r="S17" s="216"/>
      <c r="T17" s="216"/>
      <c r="U17" s="216"/>
      <c r="V17" s="216"/>
    </row>
    <row r="18" spans="1:22" ht="33">
      <c r="A18" s="2265"/>
      <c r="B18" s="219" t="s">
        <v>279</v>
      </c>
      <c r="C18" s="707" t="s">
        <v>280</v>
      </c>
      <c r="D18" s="216"/>
      <c r="E18" s="216"/>
      <c r="F18" s="216"/>
      <c r="G18" s="216"/>
      <c r="H18" s="216"/>
      <c r="I18" s="216"/>
      <c r="J18" s="216"/>
      <c r="K18" s="216"/>
      <c r="L18" s="216"/>
      <c r="M18" s="216"/>
      <c r="N18" s="216"/>
      <c r="O18" s="216"/>
      <c r="P18" s="216"/>
      <c r="Q18" s="216"/>
      <c r="R18" s="216"/>
      <c r="S18" s="216"/>
      <c r="T18" s="216"/>
      <c r="U18" s="216"/>
      <c r="V18" s="216"/>
    </row>
    <row r="19" spans="1:22" ht="18.75">
      <c r="A19" s="2265"/>
      <c r="B19" s="219" t="s">
        <v>450</v>
      </c>
      <c r="C19" s="707" t="s">
        <v>260</v>
      </c>
      <c r="D19" s="216"/>
      <c r="E19" s="216"/>
      <c r="F19" s="216"/>
      <c r="G19" s="216"/>
      <c r="H19" s="216"/>
      <c r="I19" s="216"/>
      <c r="J19" s="216"/>
      <c r="K19" s="216"/>
      <c r="L19" s="216"/>
      <c r="M19" s="216"/>
      <c r="N19" s="216"/>
      <c r="O19" s="216"/>
      <c r="P19" s="216"/>
      <c r="Q19" s="216"/>
      <c r="R19" s="216"/>
      <c r="S19" s="216"/>
      <c r="T19" s="216"/>
      <c r="U19" s="216"/>
      <c r="V19" s="216"/>
    </row>
    <row r="20" spans="1:22" ht="18.75">
      <c r="A20" s="2265"/>
      <c r="B20" s="219" t="s">
        <v>451</v>
      </c>
      <c r="C20" s="707" t="s">
        <v>270</v>
      </c>
      <c r="D20" s="216"/>
      <c r="E20" s="216"/>
      <c r="F20" s="216"/>
      <c r="G20" s="216"/>
      <c r="H20" s="216"/>
      <c r="I20" s="216"/>
      <c r="J20" s="216"/>
      <c r="K20" s="216"/>
      <c r="L20" s="216"/>
      <c r="M20" s="216"/>
      <c r="N20" s="216"/>
      <c r="O20" s="216"/>
      <c r="P20" s="216"/>
      <c r="Q20" s="216"/>
      <c r="R20" s="216"/>
      <c r="S20" s="216"/>
      <c r="T20" s="216"/>
      <c r="U20" s="216"/>
      <c r="V20" s="216"/>
    </row>
    <row r="21" spans="1:22" ht="18.75">
      <c r="A21" s="2265"/>
      <c r="B21" s="219" t="s">
        <v>452</v>
      </c>
      <c r="C21" s="707" t="s">
        <v>260</v>
      </c>
      <c r="D21" s="216"/>
      <c r="E21" s="216"/>
      <c r="F21" s="216"/>
      <c r="G21" s="216"/>
      <c r="H21" s="216"/>
      <c r="I21" s="216"/>
      <c r="J21" s="216"/>
      <c r="K21" s="216"/>
      <c r="L21" s="216"/>
      <c r="M21" s="216"/>
      <c r="N21" s="216"/>
      <c r="O21" s="216"/>
      <c r="P21" s="216"/>
      <c r="Q21" s="216"/>
      <c r="R21" s="216"/>
      <c r="S21" s="216"/>
      <c r="T21" s="216"/>
      <c r="U21" s="216"/>
      <c r="V21" s="216"/>
    </row>
    <row r="22" spans="1:22" ht="18.75">
      <c r="A22" s="2265"/>
      <c r="B22" s="219" t="s">
        <v>453</v>
      </c>
      <c r="C22" s="707" t="s">
        <v>260</v>
      </c>
      <c r="D22" s="216"/>
      <c r="E22" s="216"/>
      <c r="F22" s="216"/>
      <c r="G22" s="216"/>
      <c r="H22" s="216"/>
      <c r="I22" s="216"/>
      <c r="J22" s="216"/>
      <c r="K22" s="216"/>
      <c r="L22" s="216"/>
      <c r="M22" s="216"/>
      <c r="N22" s="216"/>
      <c r="O22" s="216"/>
      <c r="P22" s="216"/>
      <c r="Q22" s="216"/>
      <c r="R22" s="216"/>
      <c r="S22" s="216"/>
      <c r="T22" s="216"/>
      <c r="U22" s="216"/>
      <c r="V22" s="216"/>
    </row>
    <row r="23" spans="1:22" ht="18.75">
      <c r="A23" s="2265"/>
      <c r="B23" s="219" t="s">
        <v>454</v>
      </c>
      <c r="C23" s="707" t="s">
        <v>260</v>
      </c>
      <c r="D23" s="216"/>
      <c r="E23" s="216"/>
      <c r="F23" s="216"/>
      <c r="G23" s="216"/>
      <c r="H23" s="216"/>
      <c r="I23" s="216"/>
      <c r="J23" s="216"/>
      <c r="K23" s="216"/>
      <c r="L23" s="216"/>
      <c r="M23" s="216"/>
      <c r="N23" s="216"/>
      <c r="O23" s="216"/>
      <c r="P23" s="216"/>
      <c r="Q23" s="216"/>
      <c r="R23" s="216"/>
      <c r="S23" s="216"/>
      <c r="T23" s="216"/>
      <c r="U23" s="216"/>
      <c r="V23" s="216"/>
    </row>
    <row r="24" spans="1:22" ht="18.75">
      <c r="A24" s="2265"/>
      <c r="B24" s="219" t="s">
        <v>456</v>
      </c>
      <c r="C24" s="707" t="s">
        <v>260</v>
      </c>
      <c r="D24" s="216"/>
      <c r="E24" s="216"/>
      <c r="F24" s="216"/>
      <c r="G24" s="216"/>
      <c r="H24" s="216"/>
      <c r="I24" s="216"/>
      <c r="J24" s="216"/>
      <c r="K24" s="216"/>
      <c r="L24" s="216"/>
      <c r="M24" s="216"/>
      <c r="N24" s="216"/>
      <c r="O24" s="216"/>
      <c r="P24" s="216"/>
      <c r="Q24" s="216"/>
      <c r="R24" s="216"/>
      <c r="S24" s="216"/>
      <c r="T24" s="216"/>
      <c r="U24" s="216"/>
      <c r="V24" s="216"/>
    </row>
    <row r="25" spans="1:22" ht="18.75">
      <c r="A25" s="2265"/>
      <c r="B25" s="219" t="s">
        <v>457</v>
      </c>
      <c r="C25" s="707" t="s">
        <v>289</v>
      </c>
      <c r="D25" s="216"/>
      <c r="E25" s="216"/>
      <c r="F25" s="216"/>
      <c r="G25" s="216"/>
      <c r="H25" s="216"/>
      <c r="I25" s="216"/>
      <c r="J25" s="216"/>
      <c r="K25" s="216"/>
      <c r="L25" s="216"/>
      <c r="M25" s="216"/>
      <c r="N25" s="216"/>
      <c r="O25" s="216"/>
      <c r="P25" s="216"/>
      <c r="Q25" s="216"/>
      <c r="R25" s="216"/>
      <c r="S25" s="216"/>
      <c r="T25" s="216"/>
      <c r="U25" s="216"/>
      <c r="V25" s="216"/>
    </row>
    <row r="26" spans="1:22" ht="18.75">
      <c r="A26" s="2265"/>
      <c r="B26" s="219" t="s">
        <v>458</v>
      </c>
      <c r="C26" s="707" t="s">
        <v>260</v>
      </c>
      <c r="D26" s="216"/>
      <c r="E26" s="216"/>
      <c r="F26" s="216"/>
      <c r="G26" s="216"/>
      <c r="H26" s="216"/>
      <c r="I26" s="216"/>
      <c r="J26" s="216"/>
      <c r="K26" s="216"/>
      <c r="L26" s="216"/>
      <c r="M26" s="216"/>
      <c r="N26" s="216"/>
      <c r="O26" s="216"/>
      <c r="P26" s="216"/>
      <c r="Q26" s="216"/>
      <c r="R26" s="216"/>
      <c r="S26" s="216"/>
      <c r="T26" s="216"/>
      <c r="U26" s="216"/>
      <c r="V26" s="216"/>
    </row>
    <row r="27" spans="1:22" ht="18.75">
      <c r="A27" s="2265"/>
      <c r="B27" s="219" t="s">
        <v>459</v>
      </c>
      <c r="C27" s="707" t="s">
        <v>292</v>
      </c>
      <c r="D27" s="216"/>
      <c r="E27" s="216"/>
      <c r="F27" s="216"/>
      <c r="G27" s="216"/>
      <c r="H27" s="216"/>
      <c r="I27" s="216"/>
      <c r="J27" s="216"/>
      <c r="K27" s="216"/>
      <c r="L27" s="216"/>
      <c r="M27" s="216"/>
      <c r="N27" s="216"/>
      <c r="O27" s="216"/>
      <c r="P27" s="216"/>
      <c r="Q27" s="216"/>
      <c r="R27" s="216"/>
      <c r="S27" s="216"/>
      <c r="T27" s="216"/>
      <c r="U27" s="216"/>
      <c r="V27" s="216"/>
    </row>
    <row r="28" spans="1:22" ht="18.75">
      <c r="A28" s="2265"/>
      <c r="B28" s="219" t="s">
        <v>460</v>
      </c>
      <c r="C28" s="707" t="s">
        <v>294</v>
      </c>
      <c r="D28" s="216"/>
      <c r="E28" s="216"/>
      <c r="F28" s="216"/>
      <c r="G28" s="216"/>
      <c r="H28" s="216"/>
      <c r="I28" s="216"/>
      <c r="J28" s="216"/>
      <c r="K28" s="216"/>
      <c r="L28" s="216"/>
      <c r="M28" s="216"/>
      <c r="N28" s="216"/>
      <c r="O28" s="216"/>
      <c r="P28" s="216"/>
      <c r="Q28" s="216"/>
      <c r="R28" s="216"/>
      <c r="S28" s="216"/>
      <c r="T28" s="216"/>
      <c r="U28" s="216"/>
      <c r="V28" s="216"/>
    </row>
    <row r="29" spans="1:22" ht="49.5">
      <c r="A29" s="2265"/>
      <c r="B29" s="219" t="s">
        <v>461</v>
      </c>
      <c r="C29" s="707" t="s">
        <v>588</v>
      </c>
      <c r="D29" s="216"/>
      <c r="E29" s="216"/>
      <c r="F29" s="216"/>
      <c r="G29" s="216"/>
      <c r="H29" s="216"/>
      <c r="I29" s="216"/>
      <c r="J29" s="216"/>
      <c r="K29" s="216"/>
      <c r="L29" s="216"/>
      <c r="M29" s="216"/>
      <c r="N29" s="216"/>
      <c r="O29" s="216"/>
      <c r="P29" s="216"/>
      <c r="Q29" s="216"/>
      <c r="R29" s="216"/>
      <c r="S29" s="216"/>
      <c r="T29" s="216"/>
      <c r="U29" s="216"/>
      <c r="V29" s="216"/>
    </row>
    <row r="30" spans="1:22" ht="33">
      <c r="A30" s="2265"/>
      <c r="B30" s="219" t="s">
        <v>463</v>
      </c>
      <c r="C30" s="707" t="s">
        <v>464</v>
      </c>
      <c r="D30" s="216"/>
      <c r="E30" s="216"/>
      <c r="F30" s="216"/>
      <c r="G30" s="216"/>
      <c r="H30" s="216"/>
      <c r="I30" s="216"/>
      <c r="J30" s="216"/>
      <c r="K30" s="216"/>
      <c r="L30" s="216"/>
      <c r="M30" s="216"/>
      <c r="N30" s="216"/>
      <c r="O30" s="216"/>
      <c r="P30" s="216"/>
      <c r="Q30" s="216"/>
      <c r="R30" s="216"/>
      <c r="S30" s="216"/>
      <c r="T30" s="216"/>
      <c r="U30" s="216"/>
      <c r="V30" s="216"/>
    </row>
    <row r="31" spans="1:22" ht="132">
      <c r="A31" s="2265"/>
      <c r="B31" s="219" t="s">
        <v>465</v>
      </c>
      <c r="C31" s="707" t="s">
        <v>589</v>
      </c>
      <c r="D31" s="216"/>
      <c r="E31" s="216"/>
      <c r="F31" s="216"/>
      <c r="G31" s="216"/>
      <c r="H31" s="216"/>
      <c r="I31" s="216"/>
      <c r="J31" s="216"/>
      <c r="K31" s="216"/>
      <c r="L31" s="216"/>
      <c r="M31" s="216"/>
      <c r="N31" s="216"/>
      <c r="O31" s="216"/>
      <c r="P31" s="216"/>
      <c r="Q31" s="216"/>
      <c r="R31" s="216"/>
      <c r="S31" s="216"/>
      <c r="T31" s="216"/>
      <c r="U31" s="216"/>
      <c r="V31" s="216"/>
    </row>
    <row r="32" spans="1:22" ht="33.75" thickBot="1">
      <c r="A32" s="2266"/>
      <c r="B32" s="220" t="s">
        <v>301</v>
      </c>
      <c r="C32" s="709" t="s">
        <v>260</v>
      </c>
      <c r="D32" s="216"/>
      <c r="E32" s="216"/>
      <c r="F32" s="216"/>
      <c r="G32" s="216"/>
      <c r="H32" s="216"/>
      <c r="I32" s="216"/>
      <c r="J32" s="216"/>
      <c r="K32" s="216"/>
      <c r="L32" s="216"/>
      <c r="M32" s="216"/>
      <c r="N32" s="216"/>
      <c r="O32" s="216"/>
      <c r="P32" s="216"/>
      <c r="Q32" s="216"/>
      <c r="R32" s="216"/>
      <c r="S32" s="216"/>
      <c r="T32" s="216"/>
      <c r="U32" s="216"/>
      <c r="V32" s="216"/>
    </row>
    <row r="33" spans="1:22" ht="18.75">
      <c r="A33" s="2264" t="s">
        <v>468</v>
      </c>
      <c r="B33" s="218" t="s">
        <v>469</v>
      </c>
      <c r="C33" s="707" t="s">
        <v>1833</v>
      </c>
      <c r="D33" s="216"/>
      <c r="E33" s="216"/>
      <c r="F33" s="216"/>
      <c r="G33" s="216"/>
      <c r="H33" s="216"/>
      <c r="I33" s="216"/>
      <c r="J33" s="216"/>
      <c r="K33" s="216"/>
      <c r="L33" s="216"/>
      <c r="M33" s="216"/>
      <c r="N33" s="216"/>
      <c r="O33" s="216"/>
      <c r="P33" s="216"/>
      <c r="Q33" s="216"/>
      <c r="R33" s="216"/>
      <c r="S33" s="216"/>
      <c r="T33" s="216"/>
      <c r="U33" s="216"/>
      <c r="V33" s="216"/>
    </row>
    <row r="34" spans="1:22" ht="18.75">
      <c r="A34" s="2265"/>
      <c r="B34" s="219" t="s">
        <v>470</v>
      </c>
      <c r="C34" s="707" t="s">
        <v>1837</v>
      </c>
      <c r="D34" s="216"/>
      <c r="E34" s="216"/>
      <c r="F34" s="216"/>
      <c r="G34" s="216"/>
      <c r="H34" s="216"/>
      <c r="I34" s="216"/>
      <c r="J34" s="216"/>
      <c r="K34" s="216"/>
      <c r="L34" s="216"/>
      <c r="M34" s="216"/>
      <c r="N34" s="216"/>
      <c r="O34" s="216"/>
      <c r="P34" s="216"/>
      <c r="Q34" s="216"/>
      <c r="R34" s="216"/>
      <c r="S34" s="216"/>
      <c r="T34" s="216"/>
      <c r="U34" s="216"/>
      <c r="V34" s="216"/>
    </row>
    <row r="35" spans="1:22" ht="18.75">
      <c r="A35" s="2265"/>
      <c r="B35" s="219" t="s">
        <v>472</v>
      </c>
      <c r="C35" s="707" t="s">
        <v>307</v>
      </c>
      <c r="D35" s="216"/>
      <c r="E35" s="216"/>
      <c r="F35" s="216"/>
      <c r="G35" s="216"/>
      <c r="H35" s="216"/>
      <c r="I35" s="216"/>
      <c r="J35" s="216"/>
      <c r="K35" s="216"/>
      <c r="L35" s="216"/>
      <c r="M35" s="216"/>
      <c r="N35" s="216"/>
      <c r="O35" s="216"/>
      <c r="P35" s="216"/>
      <c r="Q35" s="216"/>
      <c r="R35" s="216"/>
      <c r="S35" s="216"/>
      <c r="T35" s="216"/>
      <c r="U35" s="216"/>
      <c r="V35" s="216"/>
    </row>
    <row r="36" spans="1:22" ht="18.75">
      <c r="A36" s="2265"/>
      <c r="B36" s="219" t="s">
        <v>473</v>
      </c>
      <c r="C36" s="707" t="s">
        <v>260</v>
      </c>
      <c r="D36" s="216"/>
      <c r="E36" s="216"/>
      <c r="F36" s="216"/>
      <c r="G36" s="216"/>
      <c r="H36" s="216"/>
      <c r="I36" s="216"/>
      <c r="J36" s="216"/>
      <c r="K36" s="216"/>
      <c r="L36" s="216"/>
      <c r="M36" s="216"/>
      <c r="N36" s="216"/>
      <c r="O36" s="216"/>
      <c r="P36" s="216"/>
      <c r="Q36" s="216"/>
      <c r="R36" s="216"/>
      <c r="S36" s="216"/>
      <c r="T36" s="216"/>
      <c r="U36" s="216"/>
      <c r="V36" s="216"/>
    </row>
    <row r="37" spans="1:22" ht="18.75">
      <c r="A37" s="2265"/>
      <c r="B37" s="219" t="s">
        <v>474</v>
      </c>
      <c r="C37" s="707" t="s">
        <v>260</v>
      </c>
      <c r="D37" s="216"/>
      <c r="E37" s="216"/>
      <c r="F37" s="216"/>
      <c r="G37" s="216"/>
      <c r="H37" s="216"/>
      <c r="I37" s="216"/>
      <c r="J37" s="216"/>
      <c r="K37" s="216"/>
      <c r="L37" s="216"/>
      <c r="M37" s="216"/>
      <c r="N37" s="216"/>
      <c r="O37" s="216"/>
      <c r="P37" s="216"/>
      <c r="Q37" s="216"/>
      <c r="R37" s="216"/>
      <c r="S37" s="216"/>
      <c r="T37" s="216"/>
      <c r="U37" s="216"/>
      <c r="V37" s="216"/>
    </row>
    <row r="38" spans="1:22" ht="19.5" thickBot="1">
      <c r="A38" s="2266"/>
      <c r="B38" s="221" t="s">
        <v>475</v>
      </c>
      <c r="C38" s="709" t="s">
        <v>272</v>
      </c>
      <c r="D38" s="216"/>
      <c r="E38" s="216"/>
      <c r="F38" s="216"/>
      <c r="G38" s="216"/>
      <c r="H38" s="216"/>
      <c r="I38" s="216"/>
      <c r="J38" s="216"/>
      <c r="K38" s="216"/>
      <c r="L38" s="216"/>
      <c r="M38" s="216"/>
      <c r="N38" s="216"/>
      <c r="O38" s="216"/>
      <c r="P38" s="216"/>
      <c r="Q38" s="216"/>
      <c r="R38" s="216"/>
      <c r="S38" s="216"/>
      <c r="T38" s="216"/>
      <c r="U38" s="216"/>
      <c r="V38" s="216"/>
    </row>
    <row r="39" spans="1:22" ht="18.75">
      <c r="A39" s="2264" t="s">
        <v>476</v>
      </c>
      <c r="B39" s="218" t="s">
        <v>477</v>
      </c>
      <c r="C39" s="707" t="s">
        <v>270</v>
      </c>
      <c r="D39" s="216"/>
      <c r="E39" s="216"/>
      <c r="F39" s="216"/>
      <c r="G39" s="216"/>
      <c r="H39" s="216"/>
      <c r="I39" s="216"/>
      <c r="J39" s="216"/>
      <c r="K39" s="216"/>
      <c r="L39" s="216"/>
      <c r="M39" s="216"/>
      <c r="N39" s="216"/>
      <c r="O39" s="216"/>
      <c r="P39" s="216"/>
      <c r="Q39" s="216"/>
      <c r="R39" s="216"/>
      <c r="S39" s="216"/>
      <c r="T39" s="216"/>
      <c r="U39" s="216"/>
      <c r="V39" s="216"/>
    </row>
    <row r="40" spans="1:22" ht="18.75">
      <c r="A40" s="2265"/>
      <c r="B40" s="219" t="s">
        <v>478</v>
      </c>
      <c r="C40" s="707" t="s">
        <v>260</v>
      </c>
      <c r="D40" s="216"/>
      <c r="E40" s="216"/>
      <c r="F40" s="216"/>
      <c r="G40" s="216"/>
      <c r="H40" s="216"/>
      <c r="I40" s="216"/>
      <c r="J40" s="216"/>
      <c r="K40" s="216"/>
      <c r="L40" s="216"/>
      <c r="M40" s="216"/>
      <c r="N40" s="216"/>
      <c r="O40" s="216"/>
      <c r="P40" s="216"/>
      <c r="Q40" s="216"/>
      <c r="R40" s="216"/>
      <c r="S40" s="216"/>
      <c r="T40" s="216"/>
      <c r="U40" s="216"/>
      <c r="V40" s="216"/>
    </row>
    <row r="41" spans="1:22" ht="18.75">
      <c r="A41" s="2265"/>
      <c r="B41" s="219" t="s">
        <v>479</v>
      </c>
      <c r="C41" s="707" t="s">
        <v>260</v>
      </c>
      <c r="D41" s="216"/>
      <c r="E41" s="216"/>
      <c r="F41" s="216"/>
      <c r="G41" s="216"/>
      <c r="H41" s="216"/>
      <c r="I41" s="216"/>
      <c r="J41" s="216"/>
      <c r="K41" s="216"/>
      <c r="L41" s="216"/>
      <c r="M41" s="216"/>
      <c r="N41" s="216"/>
      <c r="O41" s="216"/>
      <c r="P41" s="216"/>
      <c r="Q41" s="216"/>
      <c r="R41" s="216"/>
      <c r="S41" s="216"/>
      <c r="T41" s="216"/>
      <c r="U41" s="216"/>
      <c r="V41" s="216"/>
    </row>
    <row r="42" spans="1:22" ht="18.75">
      <c r="A42" s="2265"/>
      <c r="B42" s="219" t="s">
        <v>480</v>
      </c>
      <c r="C42" s="707" t="s">
        <v>260</v>
      </c>
      <c r="D42" s="216"/>
      <c r="E42" s="216"/>
      <c r="F42" s="216"/>
      <c r="G42" s="216"/>
      <c r="H42" s="216"/>
      <c r="I42" s="216"/>
      <c r="J42" s="216"/>
      <c r="K42" s="216"/>
      <c r="L42" s="216"/>
      <c r="M42" s="216"/>
      <c r="N42" s="216"/>
      <c r="O42" s="216"/>
      <c r="P42" s="216"/>
      <c r="Q42" s="216"/>
      <c r="R42" s="216"/>
      <c r="S42" s="216"/>
      <c r="T42" s="216"/>
      <c r="U42" s="216"/>
      <c r="V42" s="216"/>
    </row>
    <row r="43" spans="1:22" ht="18.75">
      <c r="A43" s="2265"/>
      <c r="B43" s="219" t="s">
        <v>481</v>
      </c>
      <c r="C43" s="707" t="s">
        <v>260</v>
      </c>
      <c r="D43" s="216"/>
      <c r="E43" s="216"/>
      <c r="F43" s="216"/>
      <c r="G43" s="216"/>
      <c r="H43" s="216"/>
      <c r="I43" s="216"/>
      <c r="J43" s="216"/>
      <c r="K43" s="216"/>
      <c r="L43" s="216"/>
      <c r="M43" s="216"/>
      <c r="N43" s="216"/>
      <c r="O43" s="216"/>
      <c r="P43" s="216"/>
      <c r="Q43" s="216"/>
      <c r="R43" s="216"/>
      <c r="S43" s="216"/>
      <c r="T43" s="216"/>
      <c r="U43" s="216"/>
      <c r="V43" s="216"/>
    </row>
    <row r="44" spans="1:22" ht="19.5" thickBot="1">
      <c r="A44" s="2266"/>
      <c r="B44" s="222" t="s">
        <v>482</v>
      </c>
      <c r="C44" s="709" t="s">
        <v>260</v>
      </c>
      <c r="D44" s="216"/>
      <c r="E44" s="216"/>
      <c r="F44" s="216"/>
      <c r="G44" s="216"/>
      <c r="H44" s="216"/>
      <c r="I44" s="216"/>
      <c r="J44" s="216"/>
      <c r="K44" s="216"/>
      <c r="L44" s="216"/>
      <c r="M44" s="216"/>
      <c r="N44" s="216"/>
      <c r="O44" s="216"/>
      <c r="P44" s="216"/>
      <c r="Q44" s="216"/>
      <c r="R44" s="216"/>
      <c r="S44" s="216"/>
      <c r="T44" s="216"/>
      <c r="U44" s="216"/>
      <c r="V44" s="216"/>
    </row>
    <row r="45" spans="1:22" ht="18.75">
      <c r="A45" s="2264" t="s">
        <v>483</v>
      </c>
      <c r="B45" s="218" t="s">
        <v>484</v>
      </c>
      <c r="C45" s="707" t="s">
        <v>272</v>
      </c>
      <c r="D45" s="216"/>
      <c r="E45" s="216"/>
      <c r="F45" s="216"/>
      <c r="G45" s="216"/>
      <c r="H45" s="216"/>
      <c r="I45" s="216"/>
      <c r="J45" s="216"/>
      <c r="K45" s="216"/>
      <c r="L45" s="216"/>
      <c r="M45" s="216"/>
      <c r="N45" s="216"/>
      <c r="O45" s="216"/>
      <c r="P45" s="216"/>
      <c r="Q45" s="216"/>
      <c r="R45" s="216"/>
      <c r="S45" s="216"/>
      <c r="T45" s="216"/>
      <c r="U45" s="216"/>
      <c r="V45" s="216"/>
    </row>
    <row r="46" spans="1:22" ht="49.5">
      <c r="A46" s="2265"/>
      <c r="B46" s="219" t="s">
        <v>485</v>
      </c>
      <c r="C46" s="707" t="s">
        <v>1838</v>
      </c>
      <c r="D46" s="216"/>
      <c r="E46" s="216"/>
      <c r="F46" s="216"/>
      <c r="G46" s="216"/>
      <c r="H46" s="216"/>
      <c r="I46" s="216"/>
      <c r="J46" s="216"/>
      <c r="K46" s="216"/>
      <c r="L46" s="216"/>
      <c r="M46" s="216"/>
      <c r="N46" s="216"/>
      <c r="O46" s="216"/>
      <c r="P46" s="216"/>
      <c r="Q46" s="216"/>
      <c r="R46" s="216"/>
      <c r="S46" s="216"/>
      <c r="T46" s="216"/>
      <c r="U46" s="216"/>
      <c r="V46" s="216"/>
    </row>
    <row r="47" spans="1:22" ht="33.75" thickBot="1">
      <c r="A47" s="2266"/>
      <c r="B47" s="221" t="s">
        <v>487</v>
      </c>
      <c r="C47" s="597" t="s">
        <v>1839</v>
      </c>
      <c r="D47" s="216"/>
      <c r="E47" s="216"/>
      <c r="F47" s="216"/>
      <c r="G47" s="216"/>
      <c r="H47" s="216"/>
      <c r="I47" s="216"/>
      <c r="J47" s="216"/>
      <c r="K47" s="216"/>
      <c r="L47" s="216"/>
      <c r="M47" s="216"/>
      <c r="N47" s="216"/>
      <c r="O47" s="216"/>
      <c r="P47" s="216"/>
      <c r="Q47" s="216"/>
      <c r="R47" s="216"/>
      <c r="S47" s="216"/>
      <c r="T47" s="216"/>
      <c r="U47" s="216"/>
      <c r="V47" s="216"/>
    </row>
    <row r="48" spans="1:22" ht="18.75">
      <c r="A48" s="2275" t="s">
        <v>489</v>
      </c>
      <c r="B48" s="220" t="s">
        <v>490</v>
      </c>
      <c r="C48" s="707" t="s">
        <v>272</v>
      </c>
      <c r="D48" s="216"/>
      <c r="E48" s="216"/>
      <c r="F48" s="216"/>
      <c r="G48" s="216"/>
      <c r="H48" s="216"/>
      <c r="I48" s="216"/>
      <c r="J48" s="216"/>
      <c r="K48" s="216"/>
      <c r="L48" s="216"/>
      <c r="M48" s="216"/>
      <c r="N48" s="216"/>
      <c r="O48" s="216"/>
      <c r="P48" s="216"/>
      <c r="Q48" s="216"/>
      <c r="R48" s="216"/>
      <c r="S48" s="216"/>
      <c r="T48" s="216"/>
      <c r="U48" s="216"/>
      <c r="V48" s="216"/>
    </row>
    <row r="49" spans="1:22" ht="18.75">
      <c r="A49" s="2265"/>
      <c r="B49" s="219" t="s">
        <v>491</v>
      </c>
      <c r="C49" s="707" t="s">
        <v>1840</v>
      </c>
      <c r="D49" s="216"/>
      <c r="E49" s="216"/>
      <c r="F49" s="216"/>
      <c r="G49" s="216"/>
      <c r="H49" s="216"/>
      <c r="I49" s="216"/>
      <c r="J49" s="216"/>
      <c r="K49" s="216"/>
      <c r="L49" s="216"/>
      <c r="M49" s="216"/>
      <c r="N49" s="216"/>
      <c r="O49" s="216"/>
      <c r="P49" s="216"/>
      <c r="Q49" s="216"/>
      <c r="R49" s="216"/>
      <c r="S49" s="216"/>
      <c r="T49" s="216"/>
      <c r="U49" s="216"/>
      <c r="V49" s="216"/>
    </row>
    <row r="50" spans="1:22" ht="18.75">
      <c r="A50" s="2265"/>
      <c r="B50" s="219" t="s">
        <v>493</v>
      </c>
      <c r="C50" s="707" t="s">
        <v>1841</v>
      </c>
      <c r="D50" s="216"/>
      <c r="E50" s="216"/>
      <c r="F50" s="216"/>
      <c r="G50" s="216"/>
      <c r="H50" s="216"/>
      <c r="I50" s="216"/>
      <c r="J50" s="216"/>
      <c r="K50" s="216"/>
      <c r="L50" s="216"/>
      <c r="M50" s="216"/>
      <c r="N50" s="216"/>
      <c r="O50" s="216"/>
      <c r="P50" s="216"/>
      <c r="Q50" s="216"/>
      <c r="R50" s="216"/>
      <c r="S50" s="216"/>
      <c r="T50" s="216"/>
      <c r="U50" s="216"/>
      <c r="V50" s="216"/>
    </row>
    <row r="51" spans="1:22" ht="18.75">
      <c r="A51" s="2265"/>
      <c r="B51" s="219" t="s">
        <v>495</v>
      </c>
      <c r="C51" s="707" t="s">
        <v>683</v>
      </c>
      <c r="D51" s="216"/>
      <c r="E51" s="216"/>
      <c r="F51" s="216"/>
      <c r="G51" s="216"/>
      <c r="H51" s="216"/>
      <c r="I51" s="216"/>
      <c r="J51" s="216"/>
      <c r="K51" s="216"/>
      <c r="L51" s="216"/>
      <c r="M51" s="216"/>
      <c r="N51" s="216"/>
      <c r="O51" s="216"/>
      <c r="P51" s="216"/>
      <c r="Q51" s="216"/>
      <c r="R51" s="216"/>
      <c r="S51" s="216"/>
      <c r="T51" s="216"/>
      <c r="U51" s="216"/>
      <c r="V51" s="216"/>
    </row>
    <row r="52" spans="1:22" ht="66">
      <c r="A52" s="2265"/>
      <c r="B52" s="219" t="s">
        <v>497</v>
      </c>
      <c r="C52" s="707" t="s">
        <v>1842</v>
      </c>
      <c r="D52" s="216"/>
      <c r="E52" s="216"/>
      <c r="F52" s="216"/>
      <c r="G52" s="216"/>
      <c r="H52" s="216"/>
      <c r="I52" s="216"/>
      <c r="J52" s="216"/>
      <c r="K52" s="216"/>
      <c r="L52" s="216"/>
      <c r="M52" s="216"/>
      <c r="N52" s="216"/>
      <c r="O52" s="216"/>
      <c r="P52" s="216"/>
      <c r="Q52" s="216"/>
      <c r="R52" s="216"/>
      <c r="S52" s="216"/>
      <c r="T52" s="216"/>
      <c r="U52" s="216"/>
      <c r="V52" s="216"/>
    </row>
    <row r="53" spans="1:22" ht="99">
      <c r="A53" s="2265"/>
      <c r="B53" s="219" t="s">
        <v>499</v>
      </c>
      <c r="C53" s="707" t="s">
        <v>595</v>
      </c>
      <c r="D53" s="216"/>
      <c r="E53" s="216"/>
      <c r="F53" s="216"/>
      <c r="G53" s="216"/>
      <c r="H53" s="216"/>
      <c r="I53" s="216"/>
      <c r="J53" s="216"/>
      <c r="K53" s="216"/>
      <c r="L53" s="216"/>
      <c r="M53" s="216"/>
      <c r="N53" s="216"/>
      <c r="O53" s="216"/>
      <c r="P53" s="216"/>
      <c r="Q53" s="216"/>
      <c r="R53" s="216"/>
      <c r="S53" s="216"/>
      <c r="T53" s="216"/>
      <c r="U53" s="216"/>
      <c r="V53" s="216"/>
    </row>
    <row r="54" spans="1:22" ht="33">
      <c r="A54" s="2265"/>
      <c r="B54" s="219" t="s">
        <v>1843</v>
      </c>
      <c r="C54" s="707" t="s">
        <v>1844</v>
      </c>
      <c r="D54" s="216"/>
      <c r="E54" s="216"/>
      <c r="F54" s="216"/>
      <c r="G54" s="216"/>
      <c r="H54" s="216"/>
      <c r="I54" s="216"/>
      <c r="J54" s="216"/>
      <c r="K54" s="216"/>
      <c r="L54" s="216"/>
      <c r="M54" s="216"/>
      <c r="N54" s="216"/>
      <c r="O54" s="216"/>
      <c r="P54" s="216"/>
      <c r="Q54" s="216"/>
      <c r="R54" s="216"/>
      <c r="S54" s="216"/>
      <c r="T54" s="216"/>
      <c r="U54" s="216"/>
      <c r="V54" s="216"/>
    </row>
    <row r="55" spans="1:22" ht="18.75">
      <c r="A55" s="2265"/>
      <c r="B55" s="219" t="s">
        <v>503</v>
      </c>
      <c r="C55" s="707" t="s">
        <v>1845</v>
      </c>
      <c r="D55" s="216"/>
      <c r="E55" s="216"/>
      <c r="F55" s="216"/>
      <c r="G55" s="216"/>
      <c r="H55" s="216"/>
      <c r="I55" s="216"/>
      <c r="J55" s="216"/>
      <c r="K55" s="216"/>
      <c r="L55" s="216"/>
      <c r="M55" s="216"/>
      <c r="N55" s="216"/>
      <c r="O55" s="216"/>
      <c r="P55" s="216"/>
      <c r="Q55" s="216"/>
      <c r="R55" s="216"/>
      <c r="S55" s="216"/>
      <c r="T55" s="216"/>
      <c r="U55" s="216"/>
      <c r="V55" s="216"/>
    </row>
    <row r="56" spans="1:22" ht="18.75">
      <c r="A56" s="2265"/>
      <c r="B56" s="219" t="s">
        <v>505</v>
      </c>
      <c r="C56" s="707" t="s">
        <v>342</v>
      </c>
      <c r="D56" s="216"/>
      <c r="E56" s="216"/>
      <c r="F56" s="216"/>
      <c r="G56" s="216"/>
      <c r="H56" s="216"/>
      <c r="I56" s="216"/>
      <c r="J56" s="216"/>
      <c r="K56" s="216"/>
      <c r="L56" s="216"/>
      <c r="M56" s="216"/>
      <c r="N56" s="216"/>
      <c r="O56" s="216"/>
      <c r="P56" s="216"/>
      <c r="Q56" s="216"/>
      <c r="R56" s="216"/>
      <c r="S56" s="216"/>
      <c r="T56" s="216"/>
      <c r="U56" s="216"/>
      <c r="V56" s="216"/>
    </row>
    <row r="57" spans="1:22" ht="18.75">
      <c r="A57" s="2265"/>
      <c r="B57" s="219" t="s">
        <v>506</v>
      </c>
      <c r="C57" s="707" t="s">
        <v>260</v>
      </c>
      <c r="D57" s="216"/>
      <c r="E57" s="216"/>
      <c r="F57" s="216"/>
      <c r="G57" s="216"/>
      <c r="H57" s="216"/>
      <c r="I57" s="216"/>
      <c r="J57" s="216"/>
      <c r="K57" s="216"/>
      <c r="L57" s="216"/>
      <c r="M57" s="216"/>
      <c r="N57" s="216"/>
      <c r="O57" s="216"/>
      <c r="P57" s="216"/>
      <c r="Q57" s="216"/>
      <c r="R57" s="216"/>
      <c r="S57" s="216"/>
      <c r="T57" s="216"/>
      <c r="U57" s="216"/>
      <c r="V57" s="216"/>
    </row>
    <row r="58" spans="1:22" ht="18.75">
      <c r="A58" s="2265"/>
      <c r="B58" s="219" t="s">
        <v>507</v>
      </c>
      <c r="C58" s="1418" t="s">
        <v>260</v>
      </c>
      <c r="D58" s="216"/>
      <c r="E58" s="216"/>
      <c r="F58" s="216"/>
      <c r="G58" s="216"/>
      <c r="H58" s="216"/>
      <c r="I58" s="216"/>
      <c r="J58" s="216"/>
      <c r="K58" s="216"/>
      <c r="L58" s="216"/>
      <c r="M58" s="216"/>
      <c r="N58" s="216"/>
      <c r="O58" s="216"/>
      <c r="P58" s="216"/>
      <c r="Q58" s="216"/>
      <c r="R58" s="216"/>
      <c r="S58" s="216"/>
      <c r="T58" s="216"/>
      <c r="U58" s="216"/>
      <c r="V58" s="216"/>
    </row>
    <row r="59" spans="1:22" ht="18.75">
      <c r="A59" s="2265"/>
      <c r="B59" s="219" t="s">
        <v>508</v>
      </c>
      <c r="C59" s="1008" t="s">
        <v>1846</v>
      </c>
      <c r="D59" s="216"/>
      <c r="E59" s="216"/>
      <c r="F59" s="216"/>
      <c r="G59" s="216"/>
      <c r="H59" s="216"/>
      <c r="I59" s="216"/>
      <c r="J59" s="216"/>
      <c r="K59" s="216"/>
      <c r="L59" s="216"/>
      <c r="M59" s="216"/>
      <c r="N59" s="216"/>
      <c r="O59" s="216"/>
      <c r="P59" s="216"/>
      <c r="Q59" s="216"/>
      <c r="R59" s="216"/>
      <c r="S59" s="216"/>
      <c r="T59" s="216"/>
      <c r="U59" s="216"/>
      <c r="V59" s="216"/>
    </row>
    <row r="60" spans="1:22" ht="18.75">
      <c r="A60" s="2265"/>
      <c r="B60" s="219" t="s">
        <v>509</v>
      </c>
      <c r="C60" s="596" t="s">
        <v>272</v>
      </c>
      <c r="D60" s="216"/>
      <c r="E60" s="216"/>
      <c r="F60" s="216"/>
      <c r="G60" s="216"/>
      <c r="H60" s="216"/>
      <c r="I60" s="216"/>
      <c r="J60" s="216"/>
      <c r="K60" s="216"/>
      <c r="L60" s="216"/>
      <c r="M60" s="216"/>
      <c r="N60" s="216"/>
      <c r="O60" s="216"/>
      <c r="P60" s="216"/>
      <c r="Q60" s="216"/>
      <c r="R60" s="216"/>
      <c r="S60" s="216"/>
      <c r="T60" s="216"/>
      <c r="U60" s="216"/>
      <c r="V60" s="216"/>
    </row>
    <row r="61" spans="1:22" ht="66">
      <c r="A61" s="2265"/>
      <c r="B61" s="219" t="s">
        <v>510</v>
      </c>
      <c r="C61" s="715" t="s">
        <v>1847</v>
      </c>
      <c r="D61" s="216"/>
      <c r="E61" s="216"/>
      <c r="F61" s="216"/>
      <c r="G61" s="216"/>
      <c r="H61" s="216"/>
      <c r="I61" s="216"/>
      <c r="J61" s="216"/>
      <c r="K61" s="216"/>
      <c r="L61" s="216"/>
      <c r="M61" s="216"/>
      <c r="N61" s="216"/>
      <c r="O61" s="216"/>
      <c r="P61" s="216"/>
      <c r="Q61" s="216"/>
      <c r="R61" s="216"/>
      <c r="S61" s="216"/>
      <c r="T61" s="216"/>
      <c r="U61" s="216"/>
      <c r="V61" s="216"/>
    </row>
    <row r="62" spans="1:22" ht="132">
      <c r="A62" s="2265"/>
      <c r="B62" s="219" t="s">
        <v>512</v>
      </c>
      <c r="C62" s="599" t="s">
        <v>1848</v>
      </c>
      <c r="D62" s="216"/>
      <c r="E62" s="216"/>
      <c r="F62" s="216"/>
      <c r="G62" s="216"/>
      <c r="H62" s="216"/>
      <c r="I62" s="216"/>
      <c r="J62" s="216"/>
      <c r="K62" s="216"/>
      <c r="L62" s="216"/>
      <c r="M62" s="216"/>
      <c r="N62" s="216"/>
      <c r="O62" s="216"/>
      <c r="P62" s="216"/>
      <c r="Q62" s="216"/>
      <c r="R62" s="216"/>
      <c r="S62" s="216"/>
      <c r="T62" s="216"/>
      <c r="U62" s="216"/>
      <c r="V62" s="216"/>
    </row>
    <row r="63" spans="1:22" ht="66">
      <c r="A63" s="2265"/>
      <c r="B63" s="219" t="s">
        <v>514</v>
      </c>
      <c r="C63" s="715" t="s">
        <v>1849</v>
      </c>
      <c r="D63" s="216"/>
      <c r="E63" s="216"/>
      <c r="F63" s="216"/>
      <c r="G63" s="216"/>
      <c r="H63" s="216"/>
      <c r="I63" s="216"/>
      <c r="J63" s="216"/>
      <c r="K63" s="216"/>
      <c r="L63" s="216"/>
      <c r="M63" s="216"/>
      <c r="N63" s="216"/>
      <c r="O63" s="216"/>
      <c r="P63" s="216"/>
      <c r="Q63" s="216"/>
      <c r="R63" s="216"/>
      <c r="S63" s="216"/>
      <c r="T63" s="216"/>
      <c r="U63" s="216"/>
      <c r="V63" s="216"/>
    </row>
    <row r="64" spans="1:22" ht="66">
      <c r="A64" s="2265"/>
      <c r="B64" s="219" t="s">
        <v>516</v>
      </c>
      <c r="C64" s="707" t="s">
        <v>1850</v>
      </c>
      <c r="D64" s="216"/>
      <c r="E64" s="216"/>
      <c r="F64" s="216"/>
      <c r="G64" s="216"/>
      <c r="H64" s="216"/>
      <c r="I64" s="216"/>
      <c r="J64" s="216"/>
      <c r="K64" s="216"/>
      <c r="L64" s="216"/>
      <c r="M64" s="216"/>
      <c r="N64" s="216"/>
      <c r="O64" s="216"/>
      <c r="P64" s="216"/>
      <c r="Q64" s="216"/>
      <c r="R64" s="216"/>
      <c r="S64" s="216"/>
      <c r="T64" s="216"/>
      <c r="U64" s="216"/>
      <c r="V64" s="216"/>
    </row>
    <row r="65" spans="1:22" ht="18.75">
      <c r="A65" s="2265"/>
      <c r="B65" s="219" t="s">
        <v>518</v>
      </c>
      <c r="C65" s="707" t="s">
        <v>272</v>
      </c>
      <c r="D65" s="216"/>
      <c r="E65" s="216"/>
      <c r="F65" s="216"/>
      <c r="G65" s="216"/>
      <c r="H65" s="216"/>
      <c r="I65" s="216"/>
      <c r="J65" s="216"/>
      <c r="K65" s="216"/>
      <c r="L65" s="216"/>
      <c r="M65" s="216"/>
      <c r="N65" s="216"/>
      <c r="O65" s="216"/>
      <c r="P65" s="216"/>
      <c r="Q65" s="216"/>
      <c r="R65" s="216"/>
      <c r="S65" s="216"/>
      <c r="T65" s="216"/>
      <c r="U65" s="216"/>
      <c r="V65" s="216"/>
    </row>
    <row r="66" spans="1:22" ht="18.75">
      <c r="A66" s="2265"/>
      <c r="B66" s="219" t="s">
        <v>519</v>
      </c>
      <c r="C66" s="707" t="s">
        <v>1851</v>
      </c>
      <c r="D66" s="216"/>
      <c r="E66" s="216"/>
      <c r="F66" s="216"/>
      <c r="G66" s="216"/>
      <c r="H66" s="216"/>
      <c r="I66" s="216"/>
      <c r="J66" s="216"/>
      <c r="K66" s="216"/>
      <c r="L66" s="216"/>
      <c r="M66" s="216"/>
      <c r="N66" s="216"/>
      <c r="O66" s="216"/>
      <c r="P66" s="216"/>
      <c r="Q66" s="216"/>
      <c r="R66" s="216"/>
      <c r="S66" s="216"/>
      <c r="T66" s="216"/>
      <c r="U66" s="216"/>
      <c r="V66" s="216"/>
    </row>
    <row r="67" spans="1:22" ht="18.75">
      <c r="A67" s="2265"/>
      <c r="B67" s="219" t="s">
        <v>521</v>
      </c>
      <c r="C67" s="707" t="s">
        <v>1852</v>
      </c>
      <c r="D67" s="216"/>
      <c r="E67" s="216"/>
      <c r="F67" s="216"/>
      <c r="G67" s="216"/>
      <c r="H67" s="216"/>
      <c r="I67" s="216"/>
      <c r="J67" s="216"/>
      <c r="K67" s="216"/>
      <c r="L67" s="216"/>
      <c r="M67" s="216"/>
      <c r="N67" s="216"/>
      <c r="O67" s="216"/>
      <c r="P67" s="216"/>
      <c r="Q67" s="216"/>
      <c r="R67" s="216"/>
      <c r="S67" s="216"/>
      <c r="T67" s="216"/>
      <c r="U67" s="216"/>
      <c r="V67" s="216"/>
    </row>
    <row r="68" spans="1:22" ht="33.75" thickBot="1">
      <c r="A68" s="2266"/>
      <c r="B68" s="221" t="s">
        <v>523</v>
      </c>
      <c r="C68" s="709" t="s">
        <v>1853</v>
      </c>
      <c r="D68" s="216"/>
      <c r="E68" s="216"/>
      <c r="F68" s="216"/>
      <c r="G68" s="216"/>
      <c r="H68" s="216"/>
      <c r="I68" s="216"/>
      <c r="J68" s="216"/>
      <c r="K68" s="216"/>
      <c r="L68" s="216"/>
      <c r="M68" s="216"/>
      <c r="N68" s="216"/>
      <c r="O68" s="216"/>
      <c r="P68" s="216"/>
      <c r="Q68" s="216"/>
      <c r="R68" s="216"/>
      <c r="S68" s="216"/>
      <c r="T68" s="216"/>
      <c r="U68" s="216"/>
      <c r="V68" s="216"/>
    </row>
    <row r="69" spans="1:22" ht="18.75">
      <c r="A69" s="2264" t="s">
        <v>525</v>
      </c>
      <c r="B69" s="218" t="s">
        <v>526</v>
      </c>
      <c r="C69" s="707" t="s">
        <v>272</v>
      </c>
      <c r="D69" s="216"/>
      <c r="E69" s="216"/>
      <c r="F69" s="216"/>
      <c r="G69" s="216"/>
      <c r="H69" s="216"/>
      <c r="I69" s="216"/>
      <c r="J69" s="216"/>
      <c r="K69" s="216"/>
      <c r="L69" s="216"/>
      <c r="M69" s="216"/>
      <c r="N69" s="216"/>
      <c r="O69" s="216"/>
      <c r="P69" s="216"/>
      <c r="Q69" s="216"/>
      <c r="R69" s="216"/>
      <c r="S69" s="216"/>
      <c r="T69" s="216"/>
      <c r="U69" s="216"/>
      <c r="V69" s="216"/>
    </row>
    <row r="70" spans="1:22" ht="18.75">
      <c r="A70" s="2265"/>
      <c r="B70" s="219" t="s">
        <v>527</v>
      </c>
      <c r="C70" s="707" t="s">
        <v>362</v>
      </c>
      <c r="D70" s="216"/>
      <c r="E70" s="216"/>
      <c r="F70" s="216"/>
      <c r="G70" s="216"/>
      <c r="H70" s="216"/>
      <c r="I70" s="216"/>
      <c r="J70" s="216"/>
      <c r="K70" s="216"/>
      <c r="L70" s="216"/>
      <c r="M70" s="216"/>
      <c r="N70" s="216"/>
      <c r="O70" s="216"/>
      <c r="P70" s="216"/>
      <c r="Q70" s="216"/>
      <c r="R70" s="216"/>
      <c r="S70" s="216"/>
      <c r="T70" s="216"/>
      <c r="U70" s="216"/>
      <c r="V70" s="216"/>
    </row>
    <row r="71" spans="1:22" ht="18.75">
      <c r="A71" s="2265"/>
      <c r="B71" s="219" t="s">
        <v>528</v>
      </c>
      <c r="C71" s="707" t="s">
        <v>260</v>
      </c>
      <c r="D71" s="216"/>
      <c r="E71" s="216"/>
      <c r="F71" s="216"/>
      <c r="G71" s="216"/>
      <c r="H71" s="216"/>
      <c r="I71" s="216"/>
      <c r="J71" s="216"/>
      <c r="K71" s="216"/>
      <c r="L71" s="216"/>
      <c r="M71" s="216"/>
      <c r="N71" s="216"/>
      <c r="O71" s="216"/>
      <c r="P71" s="216"/>
      <c r="Q71" s="216"/>
      <c r="R71" s="216"/>
      <c r="S71" s="216"/>
      <c r="T71" s="216"/>
      <c r="U71" s="216"/>
      <c r="V71" s="216"/>
    </row>
    <row r="72" spans="1:22" ht="18.75">
      <c r="A72" s="2265"/>
      <c r="B72" s="219" t="s">
        <v>529</v>
      </c>
      <c r="C72" s="707" t="s">
        <v>260</v>
      </c>
      <c r="D72" s="216"/>
      <c r="E72" s="216"/>
      <c r="F72" s="216"/>
      <c r="G72" s="216"/>
      <c r="H72" s="216"/>
      <c r="I72" s="216"/>
      <c r="J72" s="216"/>
      <c r="K72" s="216"/>
      <c r="L72" s="216"/>
      <c r="M72" s="216"/>
      <c r="N72" s="216"/>
      <c r="O72" s="216"/>
      <c r="P72" s="216"/>
      <c r="Q72" s="216"/>
      <c r="R72" s="216"/>
      <c r="S72" s="216"/>
      <c r="T72" s="216"/>
      <c r="U72" s="216"/>
      <c r="V72" s="216"/>
    </row>
    <row r="73" spans="1:22" ht="49.5">
      <c r="A73" s="2265"/>
      <c r="B73" s="219" t="s">
        <v>530</v>
      </c>
      <c r="C73" s="707" t="s">
        <v>531</v>
      </c>
      <c r="D73" s="216"/>
      <c r="E73" s="216"/>
      <c r="F73" s="216"/>
      <c r="G73" s="216"/>
      <c r="H73" s="216"/>
      <c r="I73" s="216"/>
      <c r="J73" s="216"/>
      <c r="K73" s="216"/>
      <c r="L73" s="216"/>
      <c r="M73" s="216"/>
      <c r="N73" s="216"/>
      <c r="O73" s="216"/>
      <c r="P73" s="216"/>
      <c r="Q73" s="216"/>
      <c r="R73" s="216"/>
      <c r="S73" s="216"/>
      <c r="T73" s="216"/>
      <c r="U73" s="216"/>
      <c r="V73" s="216"/>
    </row>
    <row r="74" spans="1:22" ht="18.75">
      <c r="A74" s="2265"/>
      <c r="B74" s="219" t="s">
        <v>532</v>
      </c>
      <c r="C74" s="707" t="s">
        <v>294</v>
      </c>
      <c r="D74" s="216"/>
      <c r="E74" s="216"/>
      <c r="F74" s="216"/>
      <c r="G74" s="216"/>
      <c r="H74" s="216"/>
      <c r="I74" s="216"/>
      <c r="J74" s="216"/>
      <c r="K74" s="216"/>
      <c r="L74" s="216"/>
      <c r="M74" s="216"/>
      <c r="N74" s="216"/>
      <c r="O74" s="216"/>
      <c r="P74" s="216"/>
      <c r="Q74" s="216"/>
      <c r="R74" s="216"/>
      <c r="S74" s="216"/>
      <c r="T74" s="216"/>
      <c r="U74" s="216"/>
      <c r="V74" s="216"/>
    </row>
    <row r="75" spans="1:22" ht="18.75">
      <c r="A75" s="2265"/>
      <c r="B75" s="219" t="s">
        <v>533</v>
      </c>
      <c r="C75" s="707" t="s">
        <v>270</v>
      </c>
      <c r="D75" s="216"/>
      <c r="E75" s="216"/>
      <c r="F75" s="216"/>
      <c r="G75" s="216"/>
      <c r="H75" s="216"/>
      <c r="I75" s="216"/>
      <c r="J75" s="216"/>
      <c r="K75" s="216"/>
      <c r="L75" s="216"/>
      <c r="M75" s="216"/>
      <c r="N75" s="216"/>
      <c r="O75" s="216"/>
      <c r="P75" s="216"/>
      <c r="Q75" s="216"/>
      <c r="R75" s="216"/>
      <c r="S75" s="216"/>
      <c r="T75" s="216"/>
      <c r="U75" s="216"/>
      <c r="V75" s="216"/>
    </row>
    <row r="76" spans="1:22" ht="18.75">
      <c r="A76" s="2265"/>
      <c r="B76" s="219" t="s">
        <v>534</v>
      </c>
      <c r="C76" s="707" t="s">
        <v>370</v>
      </c>
      <c r="D76" s="216"/>
      <c r="E76" s="216"/>
      <c r="F76" s="216"/>
      <c r="G76" s="216"/>
      <c r="H76" s="216"/>
      <c r="I76" s="216"/>
      <c r="J76" s="216"/>
      <c r="K76" s="216"/>
      <c r="L76" s="216"/>
      <c r="M76" s="216"/>
      <c r="N76" s="216"/>
      <c r="O76" s="216"/>
      <c r="P76" s="216"/>
      <c r="Q76" s="216"/>
      <c r="R76" s="216"/>
      <c r="S76" s="216"/>
      <c r="T76" s="216"/>
      <c r="U76" s="216"/>
      <c r="V76" s="216"/>
    </row>
    <row r="77" spans="1:22" ht="83.25" thickBot="1">
      <c r="A77" s="2266"/>
      <c r="B77" s="221" t="s">
        <v>535</v>
      </c>
      <c r="C77" s="708" t="s">
        <v>604</v>
      </c>
      <c r="D77" s="216"/>
      <c r="E77" s="216"/>
      <c r="F77" s="216"/>
      <c r="G77" s="216"/>
      <c r="H77" s="216"/>
      <c r="I77" s="216"/>
      <c r="J77" s="216"/>
      <c r="K77" s="216"/>
      <c r="L77" s="216"/>
      <c r="M77" s="216"/>
      <c r="N77" s="216"/>
      <c r="O77" s="216"/>
      <c r="P77" s="216"/>
      <c r="Q77" s="216"/>
      <c r="R77" s="216"/>
      <c r="S77" s="216"/>
      <c r="T77" s="216"/>
      <c r="U77" s="216"/>
      <c r="V77" s="216"/>
    </row>
    <row r="78" spans="1:22" ht="82.5">
      <c r="A78" s="2264" t="s">
        <v>537</v>
      </c>
      <c r="B78" s="218" t="s">
        <v>538</v>
      </c>
      <c r="C78" s="1443" t="s">
        <v>1854</v>
      </c>
      <c r="D78" s="216"/>
      <c r="E78" s="216"/>
      <c r="F78" s="216"/>
      <c r="G78" s="216"/>
      <c r="H78" s="216"/>
      <c r="I78" s="216"/>
      <c r="J78" s="216"/>
      <c r="K78" s="216"/>
      <c r="L78" s="216"/>
      <c r="M78" s="216"/>
      <c r="N78" s="216"/>
      <c r="O78" s="216"/>
      <c r="P78" s="216"/>
      <c r="Q78" s="216"/>
      <c r="R78" s="216"/>
      <c r="S78" s="216"/>
      <c r="T78" s="216"/>
      <c r="U78" s="216"/>
      <c r="V78" s="216"/>
    </row>
    <row r="79" spans="1:22" ht="66">
      <c r="A79" s="2265"/>
      <c r="B79" s="219" t="s">
        <v>540</v>
      </c>
      <c r="C79" s="716" t="s">
        <v>1855</v>
      </c>
      <c r="D79" s="216"/>
      <c r="E79" s="216"/>
      <c r="F79" s="216"/>
      <c r="G79" s="216"/>
      <c r="H79" s="216"/>
      <c r="I79" s="216"/>
      <c r="J79" s="216"/>
      <c r="K79" s="216"/>
      <c r="L79" s="216"/>
      <c r="M79" s="216"/>
      <c r="N79" s="216"/>
      <c r="O79" s="216"/>
      <c r="P79" s="216"/>
      <c r="Q79" s="216"/>
      <c r="R79" s="216"/>
      <c r="S79" s="216"/>
      <c r="T79" s="216"/>
      <c r="U79" s="216"/>
      <c r="V79" s="216"/>
    </row>
    <row r="80" spans="1:22" ht="66">
      <c r="A80" s="2265"/>
      <c r="B80" s="219" t="s">
        <v>541</v>
      </c>
      <c r="C80" s="707" t="s">
        <v>607</v>
      </c>
      <c r="D80" s="216"/>
      <c r="E80" s="216"/>
      <c r="F80" s="216"/>
      <c r="G80" s="216"/>
      <c r="H80" s="216"/>
      <c r="I80" s="216"/>
      <c r="J80" s="216"/>
      <c r="K80" s="216"/>
      <c r="L80" s="216"/>
      <c r="M80" s="216"/>
      <c r="N80" s="216"/>
      <c r="O80" s="216"/>
      <c r="P80" s="216"/>
      <c r="Q80" s="216"/>
      <c r="R80" s="216"/>
      <c r="S80" s="216"/>
      <c r="T80" s="216"/>
      <c r="U80" s="216"/>
      <c r="V80" s="216"/>
    </row>
    <row r="81" spans="1:22" ht="18.75">
      <c r="A81" s="2265"/>
      <c r="B81" s="219" t="s">
        <v>543</v>
      </c>
      <c r="C81" s="707" t="s">
        <v>381</v>
      </c>
      <c r="D81" s="216"/>
      <c r="E81" s="216"/>
      <c r="F81" s="216"/>
      <c r="G81" s="216"/>
      <c r="H81" s="216"/>
      <c r="I81" s="216"/>
      <c r="J81" s="216"/>
      <c r="K81" s="216"/>
      <c r="L81" s="216"/>
      <c r="M81" s="216"/>
      <c r="N81" s="216"/>
      <c r="O81" s="216"/>
      <c r="P81" s="216"/>
      <c r="Q81" s="216"/>
      <c r="R81" s="216"/>
      <c r="S81" s="216"/>
      <c r="T81" s="216"/>
      <c r="U81" s="216"/>
      <c r="V81" s="216"/>
    </row>
    <row r="82" spans="1:22" ht="132">
      <c r="A82" s="2265"/>
      <c r="B82" s="219" t="s">
        <v>545</v>
      </c>
      <c r="C82" s="707" t="s">
        <v>608</v>
      </c>
      <c r="D82" s="216"/>
      <c r="E82" s="216"/>
      <c r="F82" s="216"/>
      <c r="G82" s="216"/>
      <c r="H82" s="216"/>
      <c r="I82" s="216"/>
      <c r="J82" s="216"/>
      <c r="K82" s="216"/>
      <c r="L82" s="216"/>
      <c r="M82" s="216"/>
      <c r="N82" s="216"/>
      <c r="O82" s="216"/>
      <c r="P82" s="216"/>
      <c r="Q82" s="216"/>
      <c r="R82" s="216"/>
      <c r="S82" s="216"/>
      <c r="T82" s="216"/>
      <c r="U82" s="216"/>
      <c r="V82" s="216"/>
    </row>
    <row r="83" spans="1:22" ht="18.75">
      <c r="A83" s="2265"/>
      <c r="B83" s="219" t="s">
        <v>547</v>
      </c>
      <c r="C83" s="707" t="s">
        <v>270</v>
      </c>
      <c r="D83" s="216"/>
      <c r="E83" s="216"/>
      <c r="F83" s="216"/>
      <c r="G83" s="216"/>
      <c r="H83" s="216"/>
      <c r="I83" s="216"/>
      <c r="J83" s="216"/>
      <c r="K83" s="216"/>
      <c r="L83" s="216"/>
      <c r="M83" s="216"/>
      <c r="N83" s="216"/>
      <c r="O83" s="216"/>
      <c r="P83" s="216"/>
      <c r="Q83" s="216"/>
      <c r="R83" s="216"/>
      <c r="S83" s="216"/>
      <c r="T83" s="216"/>
      <c r="U83" s="216"/>
      <c r="V83" s="216"/>
    </row>
    <row r="84" spans="1:22" ht="18.75">
      <c r="A84" s="2265"/>
      <c r="B84" s="219" t="s">
        <v>519</v>
      </c>
      <c r="C84" s="707" t="s">
        <v>260</v>
      </c>
      <c r="D84" s="216"/>
      <c r="E84" s="216"/>
      <c r="F84" s="216"/>
      <c r="G84" s="216"/>
      <c r="H84" s="216"/>
      <c r="I84" s="216"/>
      <c r="J84" s="216"/>
      <c r="K84" s="216"/>
      <c r="L84" s="216"/>
      <c r="M84" s="216"/>
      <c r="N84" s="216"/>
      <c r="O84" s="216"/>
      <c r="P84" s="216"/>
      <c r="Q84" s="216"/>
      <c r="R84" s="216"/>
      <c r="S84" s="216"/>
      <c r="T84" s="216"/>
      <c r="U84" s="216"/>
      <c r="V84" s="216"/>
    </row>
    <row r="85" spans="1:22" ht="18.75">
      <c r="A85" s="2265"/>
      <c r="B85" s="219" t="s">
        <v>521</v>
      </c>
      <c r="C85" s="707" t="s">
        <v>260</v>
      </c>
      <c r="D85" s="216"/>
      <c r="E85" s="216"/>
      <c r="F85" s="216"/>
      <c r="G85" s="216"/>
      <c r="H85" s="216"/>
      <c r="I85" s="216"/>
      <c r="J85" s="216"/>
      <c r="K85" s="216"/>
      <c r="L85" s="216"/>
      <c r="M85" s="216"/>
      <c r="N85" s="216"/>
      <c r="O85" s="216"/>
      <c r="P85" s="216"/>
      <c r="Q85" s="216"/>
      <c r="R85" s="216"/>
      <c r="S85" s="216"/>
      <c r="T85" s="216"/>
      <c r="U85" s="216"/>
      <c r="V85" s="216"/>
    </row>
    <row r="86" spans="1:22" ht="18.75">
      <c r="A86" s="2265"/>
      <c r="B86" s="219" t="s">
        <v>548</v>
      </c>
      <c r="C86" s="707" t="s">
        <v>260</v>
      </c>
      <c r="D86" s="216"/>
      <c r="E86" s="216"/>
      <c r="F86" s="216"/>
      <c r="G86" s="216"/>
      <c r="H86" s="216"/>
      <c r="I86" s="216"/>
      <c r="J86" s="216"/>
      <c r="K86" s="216"/>
      <c r="L86" s="216"/>
      <c r="M86" s="216"/>
      <c r="N86" s="216"/>
      <c r="O86" s="216"/>
      <c r="P86" s="216"/>
      <c r="Q86" s="216"/>
      <c r="R86" s="216"/>
      <c r="S86" s="216"/>
      <c r="T86" s="216"/>
      <c r="U86" s="216"/>
      <c r="V86" s="216"/>
    </row>
    <row r="87" spans="1:22" ht="18.75">
      <c r="A87" s="2265"/>
      <c r="B87" s="219" t="s">
        <v>549</v>
      </c>
      <c r="C87" s="707"/>
      <c r="D87" s="216"/>
      <c r="E87" s="216"/>
      <c r="F87" s="216"/>
      <c r="G87" s="216"/>
      <c r="H87" s="216"/>
      <c r="I87" s="216"/>
      <c r="J87" s="216"/>
      <c r="K87" s="216"/>
      <c r="L87" s="216"/>
      <c r="M87" s="216"/>
      <c r="N87" s="216"/>
      <c r="O87" s="216"/>
      <c r="P87" s="216"/>
      <c r="Q87" s="216"/>
      <c r="R87" s="216"/>
      <c r="S87" s="216"/>
      <c r="T87" s="216"/>
      <c r="U87" s="216"/>
      <c r="V87" s="216"/>
    </row>
    <row r="88" spans="1:22" ht="18.75">
      <c r="A88" s="2265"/>
      <c r="B88" s="219" t="s">
        <v>550</v>
      </c>
      <c r="C88" s="707" t="s">
        <v>270</v>
      </c>
      <c r="D88" s="216"/>
      <c r="E88" s="216"/>
      <c r="F88" s="216"/>
      <c r="G88" s="216"/>
      <c r="H88" s="216"/>
      <c r="I88" s="216"/>
      <c r="J88" s="216"/>
      <c r="K88" s="216"/>
      <c r="L88" s="216"/>
      <c r="M88" s="216"/>
      <c r="N88" s="216"/>
      <c r="O88" s="216"/>
      <c r="P88" s="216"/>
      <c r="Q88" s="216"/>
      <c r="R88" s="216"/>
      <c r="S88" s="216"/>
      <c r="T88" s="216"/>
      <c r="U88" s="216"/>
      <c r="V88" s="216"/>
    </row>
    <row r="89" spans="1:22" ht="18.75">
      <c r="A89" s="2265"/>
      <c r="B89" s="219" t="s">
        <v>551</v>
      </c>
      <c r="C89" s="707" t="s">
        <v>260</v>
      </c>
      <c r="D89" s="216"/>
      <c r="E89" s="216"/>
      <c r="F89" s="216"/>
      <c r="G89" s="216"/>
      <c r="H89" s="216"/>
      <c r="I89" s="216"/>
      <c r="J89" s="216"/>
      <c r="K89" s="216"/>
      <c r="L89" s="216"/>
      <c r="M89" s="216"/>
      <c r="N89" s="216"/>
      <c r="O89" s="216"/>
      <c r="P89" s="216"/>
      <c r="Q89" s="216"/>
      <c r="R89" s="216"/>
      <c r="S89" s="216"/>
      <c r="T89" s="216"/>
      <c r="U89" s="216"/>
      <c r="V89" s="216"/>
    </row>
    <row r="90" spans="1:22" ht="18.75">
      <c r="A90" s="2265"/>
      <c r="B90" s="219" t="s">
        <v>552</v>
      </c>
      <c r="C90" s="707" t="s">
        <v>260</v>
      </c>
      <c r="D90" s="216"/>
      <c r="E90" s="216"/>
      <c r="F90" s="216"/>
      <c r="G90" s="216"/>
      <c r="H90" s="216"/>
      <c r="I90" s="216"/>
      <c r="J90" s="216"/>
      <c r="K90" s="216"/>
      <c r="L90" s="216"/>
      <c r="M90" s="216"/>
      <c r="N90" s="216"/>
      <c r="O90" s="216"/>
      <c r="P90" s="216"/>
      <c r="Q90" s="216"/>
      <c r="R90" s="216"/>
      <c r="S90" s="216"/>
      <c r="T90" s="216"/>
      <c r="U90" s="216"/>
      <c r="V90" s="216"/>
    </row>
    <row r="91" spans="1:22" ht="18.75">
      <c r="A91" s="2265"/>
      <c r="B91" s="219" t="s">
        <v>553</v>
      </c>
      <c r="C91" s="707" t="s">
        <v>260</v>
      </c>
      <c r="D91" s="216"/>
      <c r="E91" s="216"/>
      <c r="F91" s="216"/>
      <c r="G91" s="216"/>
      <c r="H91" s="216"/>
      <c r="I91" s="216"/>
      <c r="J91" s="216"/>
      <c r="K91" s="216"/>
      <c r="L91" s="216"/>
      <c r="M91" s="216"/>
      <c r="N91" s="216"/>
      <c r="O91" s="216"/>
      <c r="P91" s="216"/>
      <c r="Q91" s="216"/>
      <c r="R91" s="216"/>
      <c r="S91" s="216"/>
      <c r="T91" s="216"/>
      <c r="U91" s="216"/>
      <c r="V91" s="216"/>
    </row>
    <row r="92" spans="1:22" ht="19.5" thickBot="1">
      <c r="A92" s="2266"/>
      <c r="B92" s="221" t="s">
        <v>554</v>
      </c>
      <c r="C92" s="708" t="s">
        <v>260</v>
      </c>
      <c r="D92" s="216"/>
      <c r="E92" s="216"/>
      <c r="F92" s="216"/>
      <c r="G92" s="216"/>
      <c r="H92" s="216"/>
      <c r="I92" s="216"/>
      <c r="J92" s="216"/>
      <c r="K92" s="216"/>
      <c r="L92" s="216"/>
      <c r="M92" s="216"/>
      <c r="N92" s="216"/>
      <c r="O92" s="216"/>
      <c r="P92" s="216"/>
      <c r="Q92" s="216"/>
      <c r="R92" s="216"/>
      <c r="S92" s="216"/>
      <c r="T92" s="216"/>
      <c r="U92" s="216"/>
      <c r="V92" s="216"/>
    </row>
    <row r="93" spans="1:22" ht="33">
      <c r="A93" s="2264" t="s">
        <v>555</v>
      </c>
      <c r="B93" s="218" t="s">
        <v>556</v>
      </c>
      <c r="C93" s="153" t="s">
        <v>609</v>
      </c>
      <c r="D93" s="216"/>
      <c r="E93" s="216"/>
      <c r="F93" s="216"/>
      <c r="G93" s="216"/>
      <c r="H93" s="216"/>
      <c r="I93" s="216"/>
      <c r="J93" s="216"/>
      <c r="K93" s="216"/>
      <c r="L93" s="216"/>
      <c r="M93" s="216"/>
      <c r="N93" s="216"/>
      <c r="O93" s="216"/>
      <c r="P93" s="216"/>
      <c r="Q93" s="216"/>
      <c r="R93" s="216"/>
      <c r="S93" s="216"/>
      <c r="T93" s="216"/>
      <c r="U93" s="216"/>
      <c r="V93" s="216"/>
    </row>
    <row r="94" spans="1:22" ht="33">
      <c r="A94" s="2265"/>
      <c r="B94" s="219" t="s">
        <v>558</v>
      </c>
      <c r="C94" s="153" t="s">
        <v>559</v>
      </c>
      <c r="D94" s="216"/>
      <c r="E94" s="216"/>
      <c r="F94" s="216"/>
      <c r="G94" s="216"/>
      <c r="H94" s="216"/>
      <c r="I94" s="216"/>
      <c r="J94" s="216"/>
      <c r="K94" s="216"/>
      <c r="L94" s="216"/>
      <c r="M94" s="216"/>
      <c r="N94" s="216"/>
      <c r="O94" s="216"/>
      <c r="P94" s="216"/>
      <c r="Q94" s="216"/>
      <c r="R94" s="216"/>
      <c r="S94" s="216"/>
      <c r="T94" s="216"/>
      <c r="U94" s="216"/>
      <c r="V94" s="216"/>
    </row>
    <row r="95" spans="1:22" ht="18.75">
      <c r="A95" s="2265"/>
      <c r="B95" s="219" t="s">
        <v>560</v>
      </c>
      <c r="C95" s="153" t="s">
        <v>260</v>
      </c>
      <c r="D95" s="216"/>
      <c r="E95" s="216"/>
      <c r="F95" s="216"/>
      <c r="G95" s="216"/>
      <c r="H95" s="216"/>
      <c r="I95" s="216"/>
      <c r="J95" s="216"/>
      <c r="K95" s="216"/>
      <c r="L95" s="216"/>
      <c r="M95" s="216"/>
      <c r="N95" s="216"/>
      <c r="O95" s="216"/>
      <c r="P95" s="216"/>
      <c r="Q95" s="216"/>
      <c r="R95" s="216"/>
      <c r="S95" s="216"/>
      <c r="T95" s="216"/>
      <c r="U95" s="216"/>
      <c r="V95" s="216"/>
    </row>
    <row r="96" spans="1:22" ht="99">
      <c r="A96" s="2265"/>
      <c r="B96" s="219" t="s">
        <v>561</v>
      </c>
      <c r="C96" s="426" t="s">
        <v>1856</v>
      </c>
      <c r="D96" s="216"/>
      <c r="E96" s="216"/>
      <c r="F96" s="216"/>
      <c r="G96" s="216"/>
      <c r="H96" s="216"/>
      <c r="I96" s="216"/>
      <c r="J96" s="216"/>
      <c r="K96" s="216"/>
      <c r="L96" s="216"/>
      <c r="M96" s="216"/>
      <c r="N96" s="216"/>
      <c r="O96" s="216"/>
      <c r="P96" s="216"/>
      <c r="Q96" s="216"/>
      <c r="R96" s="216"/>
      <c r="S96" s="216"/>
      <c r="T96" s="216"/>
      <c r="U96" s="216"/>
      <c r="V96" s="216"/>
    </row>
    <row r="97" spans="1:22" ht="33">
      <c r="A97" s="2265"/>
      <c r="B97" s="219" t="s">
        <v>563</v>
      </c>
      <c r="C97" s="153" t="s">
        <v>1623</v>
      </c>
      <c r="D97" s="216"/>
      <c r="E97" s="216"/>
      <c r="F97" s="216"/>
      <c r="G97" s="216"/>
      <c r="H97" s="216"/>
      <c r="I97" s="216"/>
      <c r="J97" s="216"/>
      <c r="K97" s="216"/>
      <c r="L97" s="216"/>
      <c r="M97" s="216"/>
      <c r="N97" s="216"/>
      <c r="O97" s="216"/>
      <c r="P97" s="216"/>
      <c r="Q97" s="216"/>
      <c r="R97" s="216"/>
      <c r="S97" s="216"/>
      <c r="T97" s="216"/>
      <c r="U97" s="216"/>
      <c r="V97" s="216"/>
    </row>
    <row r="98" spans="1:22" ht="66">
      <c r="A98" s="2265"/>
      <c r="B98" s="219" t="s">
        <v>565</v>
      </c>
      <c r="C98" s="153" t="s">
        <v>1857</v>
      </c>
      <c r="D98" s="216"/>
      <c r="E98" s="216"/>
      <c r="F98" s="216"/>
      <c r="G98" s="216"/>
      <c r="H98" s="216"/>
      <c r="I98" s="216"/>
      <c r="J98" s="216"/>
      <c r="K98" s="216"/>
      <c r="L98" s="216"/>
      <c r="M98" s="216"/>
      <c r="N98" s="216"/>
      <c r="O98" s="216"/>
      <c r="P98" s="216"/>
      <c r="Q98" s="216"/>
      <c r="R98" s="216"/>
      <c r="S98" s="216"/>
      <c r="T98" s="216"/>
      <c r="U98" s="216"/>
      <c r="V98" s="216"/>
    </row>
    <row r="99" spans="1:22" ht="132">
      <c r="A99" s="2265"/>
      <c r="B99" s="219" t="s">
        <v>567</v>
      </c>
      <c r="C99" s="153" t="s">
        <v>1858</v>
      </c>
      <c r="D99" s="216"/>
      <c r="E99" s="216"/>
      <c r="F99" s="216"/>
      <c r="G99" s="216"/>
      <c r="H99" s="216"/>
      <c r="I99" s="216"/>
      <c r="J99" s="216"/>
      <c r="K99" s="216"/>
      <c r="L99" s="216"/>
      <c r="M99" s="216"/>
      <c r="N99" s="216"/>
      <c r="O99" s="216"/>
      <c r="P99" s="216"/>
      <c r="Q99" s="216"/>
      <c r="R99" s="216"/>
      <c r="S99" s="216"/>
      <c r="T99" s="216"/>
      <c r="U99" s="216"/>
      <c r="V99" s="216"/>
    </row>
    <row r="100" spans="1:22" ht="66">
      <c r="A100" s="2265"/>
      <c r="B100" s="219" t="s">
        <v>568</v>
      </c>
      <c r="C100" s="426" t="s">
        <v>1859</v>
      </c>
      <c r="D100" s="216"/>
      <c r="E100" s="216"/>
      <c r="F100" s="216"/>
      <c r="G100" s="216"/>
      <c r="H100" s="216"/>
      <c r="I100" s="216"/>
      <c r="J100" s="216"/>
      <c r="K100" s="216"/>
      <c r="L100" s="216"/>
      <c r="M100" s="216"/>
      <c r="N100" s="216"/>
      <c r="O100" s="216"/>
      <c r="P100" s="216"/>
      <c r="Q100" s="216"/>
      <c r="R100" s="216"/>
      <c r="S100" s="216"/>
      <c r="T100" s="216"/>
      <c r="U100" s="216"/>
      <c r="V100" s="216"/>
    </row>
    <row r="101" spans="1:22" ht="18.75">
      <c r="A101" s="2265"/>
      <c r="B101" s="219" t="s">
        <v>569</v>
      </c>
      <c r="C101" s="426" t="s">
        <v>260</v>
      </c>
      <c r="D101" s="216"/>
      <c r="E101" s="216"/>
      <c r="F101" s="216"/>
      <c r="G101" s="216"/>
      <c r="H101" s="216"/>
      <c r="I101" s="216"/>
      <c r="J101" s="216"/>
      <c r="K101" s="216"/>
      <c r="L101" s="216"/>
      <c r="M101" s="216"/>
      <c r="N101" s="216"/>
      <c r="O101" s="216"/>
      <c r="P101" s="216"/>
      <c r="Q101" s="216"/>
      <c r="R101" s="216"/>
      <c r="S101" s="216"/>
      <c r="T101" s="216"/>
      <c r="U101" s="216"/>
      <c r="V101" s="216"/>
    </row>
    <row r="102" spans="1:22" ht="314.25" thickBot="1">
      <c r="A102" s="2266"/>
      <c r="B102" s="222" t="s">
        <v>570</v>
      </c>
      <c r="C102" s="425" t="s">
        <v>1860</v>
      </c>
      <c r="D102" s="216"/>
      <c r="E102" s="216"/>
      <c r="F102" s="216"/>
      <c r="G102" s="216"/>
      <c r="H102" s="216"/>
      <c r="I102" s="216"/>
      <c r="J102" s="216"/>
      <c r="K102" s="216"/>
      <c r="L102" s="216"/>
      <c r="M102" s="216"/>
      <c r="N102" s="216"/>
      <c r="O102" s="216"/>
      <c r="P102" s="216"/>
      <c r="Q102" s="216"/>
      <c r="R102" s="216"/>
      <c r="S102" s="216"/>
      <c r="T102" s="216"/>
      <c r="U102" s="216"/>
      <c r="V102" s="216"/>
    </row>
    <row r="103" spans="1:22" ht="33">
      <c r="A103" s="2275" t="s">
        <v>571</v>
      </c>
      <c r="B103" s="219" t="s">
        <v>572</v>
      </c>
      <c r="C103" s="1271" t="s">
        <v>1861</v>
      </c>
      <c r="D103" s="216"/>
      <c r="E103" s="216"/>
      <c r="F103" s="216"/>
      <c r="G103" s="216"/>
      <c r="H103" s="216"/>
      <c r="I103" s="216"/>
      <c r="J103" s="216"/>
      <c r="K103" s="216"/>
      <c r="L103" s="216"/>
      <c r="M103" s="216"/>
      <c r="N103" s="216"/>
      <c r="O103" s="216"/>
      <c r="P103" s="216"/>
      <c r="Q103" s="216"/>
      <c r="R103" s="216"/>
      <c r="S103" s="216"/>
      <c r="T103" s="216"/>
      <c r="U103" s="216"/>
      <c r="V103" s="216"/>
    </row>
    <row r="104" spans="1:22" ht="18.75">
      <c r="A104" s="2265"/>
      <c r="B104" s="219" t="s">
        <v>574</v>
      </c>
      <c r="C104" s="717">
        <v>1.9E-2</v>
      </c>
      <c r="D104" s="216"/>
      <c r="E104" s="216"/>
      <c r="F104" s="216"/>
      <c r="G104" s="216"/>
      <c r="H104" s="216"/>
      <c r="I104" s="216"/>
      <c r="J104" s="216"/>
      <c r="K104" s="216"/>
      <c r="L104" s="216"/>
      <c r="M104" s="216"/>
      <c r="N104" s="216"/>
      <c r="O104" s="216"/>
      <c r="P104" s="216"/>
      <c r="Q104" s="216"/>
      <c r="R104" s="216"/>
      <c r="S104" s="216"/>
      <c r="T104" s="216"/>
      <c r="U104" s="216"/>
      <c r="V104" s="216"/>
    </row>
    <row r="105" spans="1:22" ht="18.75">
      <c r="A105" s="2265"/>
      <c r="B105" s="219" t="s">
        <v>576</v>
      </c>
      <c r="C105" s="600">
        <v>2.77</v>
      </c>
      <c r="D105" s="216"/>
      <c r="E105" s="216"/>
      <c r="F105" s="216"/>
      <c r="G105" s="216"/>
      <c r="H105" s="216"/>
      <c r="I105" s="216"/>
      <c r="J105" s="216"/>
      <c r="K105" s="216"/>
      <c r="L105" s="216"/>
      <c r="M105" s="216"/>
      <c r="N105" s="216"/>
      <c r="O105" s="216"/>
      <c r="P105" s="216"/>
      <c r="Q105" s="216"/>
      <c r="R105" s="216"/>
      <c r="S105" s="216"/>
      <c r="T105" s="216"/>
      <c r="U105" s="216"/>
      <c r="V105" s="216"/>
    </row>
    <row r="106" spans="1:22" ht="18.75">
      <c r="A106" s="2265"/>
      <c r="B106" s="219" t="s">
        <v>577</v>
      </c>
      <c r="C106" s="1226" t="s">
        <v>1862</v>
      </c>
      <c r="D106" s="216"/>
      <c r="E106" s="216"/>
      <c r="F106" s="216"/>
      <c r="G106" s="216"/>
      <c r="H106" s="216"/>
      <c r="I106" s="216"/>
      <c r="J106" s="216"/>
      <c r="K106" s="216"/>
      <c r="L106" s="216"/>
      <c r="M106" s="216"/>
      <c r="N106" s="216"/>
      <c r="O106" s="216"/>
      <c r="P106" s="216"/>
      <c r="Q106" s="216"/>
      <c r="R106" s="216"/>
      <c r="S106" s="216"/>
      <c r="T106" s="216"/>
      <c r="U106" s="216"/>
      <c r="V106" s="216"/>
    </row>
    <row r="107" spans="1:22" ht="19.5" thickBot="1">
      <c r="A107" s="2266"/>
      <c r="B107" s="223" t="s">
        <v>578</v>
      </c>
      <c r="C107" s="1024" t="s">
        <v>260</v>
      </c>
      <c r="D107" s="216"/>
      <c r="E107" s="216"/>
      <c r="F107" s="216"/>
      <c r="G107" s="216"/>
      <c r="H107" s="216"/>
      <c r="I107" s="216"/>
      <c r="J107" s="216"/>
      <c r="K107" s="216"/>
      <c r="L107" s="216"/>
      <c r="M107" s="216"/>
      <c r="N107" s="216"/>
      <c r="O107" s="216"/>
      <c r="P107" s="216"/>
      <c r="Q107" s="216"/>
      <c r="R107" s="216"/>
      <c r="S107" s="216"/>
      <c r="T107" s="216"/>
      <c r="U107" s="216"/>
      <c r="V107" s="216"/>
    </row>
    <row r="108" spans="1:22" s="127" customFormat="1" ht="18.75">
      <c r="A108" s="1976" t="s">
        <v>420</v>
      </c>
      <c r="B108" s="925" t="s">
        <v>421</v>
      </c>
      <c r="C108" s="926" t="s">
        <v>260</v>
      </c>
    </row>
    <row r="109" spans="1:22" s="127" customFormat="1" ht="215.25" thickBot="1">
      <c r="A109" s="1977"/>
      <c r="B109" s="927" t="s">
        <v>423</v>
      </c>
      <c r="C109" s="928" t="s">
        <v>1863</v>
      </c>
    </row>
    <row r="110" spans="1:22" ht="19.5" thickBot="1">
      <c r="A110" s="2276" t="s">
        <v>580</v>
      </c>
      <c r="B110" s="2277"/>
      <c r="C110" s="321" t="s">
        <v>260</v>
      </c>
      <c r="D110" s="216"/>
      <c r="E110" s="216"/>
      <c r="F110" s="216"/>
      <c r="G110" s="216"/>
      <c r="H110" s="216"/>
      <c r="I110" s="216"/>
      <c r="J110" s="216"/>
      <c r="K110" s="216"/>
      <c r="L110" s="216"/>
      <c r="M110" s="216"/>
      <c r="N110" s="216"/>
      <c r="O110" s="216"/>
      <c r="P110" s="216"/>
      <c r="Q110" s="216"/>
      <c r="R110" s="216"/>
      <c r="S110" s="216"/>
      <c r="T110" s="216"/>
      <c r="U110" s="216"/>
      <c r="V110" s="216"/>
    </row>
    <row r="111" spans="1:22" ht="235.5" customHeight="1">
      <c r="A111" s="2273" t="s">
        <v>425</v>
      </c>
      <c r="B111" s="2274"/>
      <c r="C111" s="2274"/>
      <c r="D111" s="216"/>
      <c r="E111" s="216"/>
      <c r="F111" s="216"/>
      <c r="G111" s="216"/>
      <c r="H111" s="216"/>
      <c r="I111" s="216"/>
      <c r="J111" s="216"/>
      <c r="K111" s="216"/>
      <c r="L111" s="216"/>
      <c r="M111" s="216"/>
      <c r="N111" s="216"/>
      <c r="O111" s="216"/>
      <c r="P111" s="216"/>
      <c r="Q111" s="216"/>
      <c r="R111" s="216"/>
      <c r="S111" s="216"/>
      <c r="T111" s="216"/>
      <c r="U111" s="216"/>
      <c r="V111" s="216"/>
    </row>
    <row r="112" spans="1:22" ht="16.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row>
    <row r="113" spans="1:22" ht="16.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row>
    <row r="114" spans="1:22" ht="16.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row>
    <row r="115" spans="1:22" ht="16.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row>
    <row r="116" spans="1:22" ht="16.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row>
    <row r="117" spans="1:22" ht="16.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row>
    <row r="118" spans="1:22" ht="16.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row>
    <row r="119" spans="1:22" ht="16.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row>
    <row r="120" spans="1:22" ht="16.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row>
    <row r="121" spans="1:22" ht="16.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row>
    <row r="122" spans="1:22" ht="16.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row>
    <row r="123" spans="1:22" ht="16.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row>
    <row r="124" spans="1:22" ht="16.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row>
    <row r="125" spans="1:22" ht="16.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row>
    <row r="126" spans="1:22" ht="16.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row>
    <row r="127" spans="1:22" ht="16.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row>
    <row r="128" spans="1:22" ht="16.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row>
    <row r="129" spans="1:22" ht="16.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row>
    <row r="130" spans="1:22" ht="16.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row>
    <row r="131" spans="1:22" ht="16.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row>
    <row r="132" spans="1:22" ht="16.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row>
    <row r="133" spans="1:22" ht="16.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row>
    <row r="134" spans="1:22" ht="16.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row>
    <row r="135" spans="1:22" ht="16.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row>
    <row r="136" spans="1:22" ht="16.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row>
    <row r="137" spans="1:22" ht="16.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row>
    <row r="138" spans="1:22" ht="16.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row>
    <row r="139" spans="1:22" ht="16.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row>
    <row r="140" spans="1:22" ht="16.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row>
    <row r="141" spans="1:22" ht="16.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row>
    <row r="142" spans="1:22" ht="16.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row>
    <row r="143" spans="1:22" ht="16.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row>
    <row r="144" spans="1:22" ht="16.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row>
    <row r="145" spans="1:22" ht="16.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row>
    <row r="146" spans="1:22" ht="16.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row>
    <row r="147" spans="1:22" ht="16.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row>
    <row r="148" spans="1:22" ht="16.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row>
    <row r="149" spans="1:22" ht="16.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row>
    <row r="150" spans="1:22" ht="16.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row>
    <row r="151" spans="1:22" ht="16.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row>
    <row r="152" spans="1:22" ht="16.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row>
    <row r="153" spans="1:22" ht="16.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row>
    <row r="154" spans="1:22" ht="16.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row>
    <row r="155" spans="1:22" ht="16.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row>
    <row r="156" spans="1:22" ht="16.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row>
    <row r="157" spans="1:22" ht="16.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row>
    <row r="158" spans="1:22" ht="16.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row>
    <row r="159" spans="1:22" ht="16.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row>
    <row r="160" spans="1:22" ht="16.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row>
    <row r="161" spans="1:22" ht="16.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row>
    <row r="162" spans="1:22" ht="16.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row>
    <row r="163" spans="1:22" ht="16.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row>
    <row r="164" spans="1:22" ht="16.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row>
    <row r="165" spans="1:22" ht="16.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row>
    <row r="166" spans="1:22" ht="16.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row>
    <row r="167" spans="1:22" ht="16.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row>
    <row r="168" spans="1:22" ht="16.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row>
    <row r="169" spans="1:22" ht="16.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row>
    <row r="170" spans="1:22" ht="16.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row>
    <row r="171" spans="1:22" ht="16.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row>
    <row r="172" spans="1:22" ht="16.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row>
    <row r="173" spans="1:22" ht="16.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row>
    <row r="174" spans="1:22" ht="16.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row>
    <row r="175" spans="1:22" ht="16.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row>
    <row r="176" spans="1:22" ht="16.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row>
    <row r="177" spans="1:22" ht="16.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row>
    <row r="178" spans="1:22" ht="16.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row>
    <row r="179" spans="1:22" ht="16.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row>
    <row r="180" spans="1:22" ht="16.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row>
    <row r="181" spans="1:22" ht="16.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row>
    <row r="182" spans="1:22" ht="16.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row>
    <row r="183" spans="1:22" ht="16.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row>
    <row r="184" spans="1:22" ht="16.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row>
    <row r="185" spans="1:22" ht="16.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row>
    <row r="186" spans="1:22" ht="16.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row>
    <row r="187" spans="1:22" ht="16.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row>
    <row r="188" spans="1:22" ht="16.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row>
    <row r="189" spans="1:22" ht="16.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row>
    <row r="190" spans="1:22" ht="16.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row>
    <row r="191" spans="1:22" ht="16.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row>
    <row r="192" spans="1:22" ht="16.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row>
    <row r="193" spans="1:22" ht="16.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row>
    <row r="194" spans="1:22" ht="16.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row>
    <row r="195" spans="1:22" ht="16.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row>
    <row r="196" spans="1:22" ht="16.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row>
    <row r="197" spans="1:22" ht="16.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row>
    <row r="198" spans="1:22" ht="16.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row>
    <row r="199" spans="1:22" ht="16.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row>
    <row r="200" spans="1:22" ht="16.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row>
    <row r="201" spans="1:22" ht="16.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row>
    <row r="202" spans="1:22" ht="16.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row>
    <row r="203" spans="1:22" ht="16.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row>
    <row r="204" spans="1:22" ht="16.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row>
    <row r="205" spans="1:22" ht="16.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row>
    <row r="206" spans="1:22" ht="16.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row>
    <row r="207" spans="1:22" ht="16.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row>
    <row r="208" spans="1:22" ht="16.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row>
    <row r="209" spans="1:22" ht="16.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row>
    <row r="210" spans="1:22" ht="16.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row>
    <row r="211" spans="1:22" ht="16.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row>
    <row r="212" spans="1:22" ht="16.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row>
    <row r="213" spans="1:22" ht="16.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row>
    <row r="214" spans="1:22" ht="16.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row>
    <row r="215" spans="1:22" ht="16.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row>
    <row r="216" spans="1:22" ht="16.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row>
    <row r="217" spans="1:22" ht="16.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row>
    <row r="218" spans="1:22" ht="16.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row>
    <row r="219" spans="1:22" ht="16.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row>
    <row r="220" spans="1:22" ht="16.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row>
    <row r="221" spans="1:22" ht="16.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row>
    <row r="222" spans="1:22" ht="16.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row>
    <row r="223" spans="1:22" ht="16.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row>
    <row r="224" spans="1:22" ht="16.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row>
    <row r="225" spans="1:22" ht="16.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row>
    <row r="226" spans="1:22" ht="16.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row>
    <row r="227" spans="1:22" ht="16.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row>
    <row r="228" spans="1:22" ht="16.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row>
    <row r="229" spans="1:22" ht="16.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row>
    <row r="230" spans="1:22" ht="16.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row>
    <row r="231" spans="1:22" ht="16.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row>
    <row r="232" spans="1:22" ht="16.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row>
    <row r="233" spans="1:22" ht="16.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row>
    <row r="234" spans="1:22" ht="16.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row>
    <row r="235" spans="1:22" ht="16.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row>
    <row r="236" spans="1:22" ht="16.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row>
    <row r="237" spans="1:22" ht="16.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row>
    <row r="238" spans="1:22" ht="16.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row>
    <row r="239" spans="1:22" ht="16.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row>
    <row r="240" spans="1:22" ht="16.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row>
    <row r="241" spans="1:22" ht="16.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row>
    <row r="242" spans="1:22" ht="16.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row>
    <row r="243" spans="1:22" ht="16.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row>
    <row r="244" spans="1:22" ht="16.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row>
    <row r="245" spans="1:22" ht="16.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row>
    <row r="246" spans="1:22" ht="16.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row>
    <row r="247" spans="1:22" ht="16.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row>
    <row r="248" spans="1:22" ht="16.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row>
    <row r="249" spans="1:22" ht="16.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row>
    <row r="250" spans="1:22" ht="16.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row>
    <row r="251" spans="1:22" ht="16.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row>
    <row r="252" spans="1:22" ht="16.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row>
    <row r="253" spans="1:22" ht="16.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row>
    <row r="254" spans="1:22" ht="16.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row>
    <row r="255" spans="1:22" ht="16.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row>
    <row r="256" spans="1:22" ht="16.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row>
    <row r="257" spans="1:22" ht="16.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row>
    <row r="258" spans="1:22" ht="16.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row>
    <row r="259" spans="1:22" ht="16.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row>
    <row r="260" spans="1:22" ht="16.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row>
    <row r="261" spans="1:22" ht="16.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row>
    <row r="262" spans="1:22" ht="16.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row>
    <row r="263" spans="1:22" ht="16.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row>
    <row r="264" spans="1:22" ht="16.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row>
    <row r="265" spans="1:22" ht="16.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row>
    <row r="266" spans="1:22" ht="16.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row>
    <row r="267" spans="1:22" ht="16.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row>
    <row r="268" spans="1:22" ht="16.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row>
    <row r="269" spans="1:22" ht="16.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row>
    <row r="270" spans="1:22" ht="16.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row>
    <row r="271" spans="1:22" ht="16.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row>
    <row r="272" spans="1:22" ht="16.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row>
    <row r="273" spans="1:22" ht="16.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row>
    <row r="274" spans="1:22" ht="16.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row>
    <row r="275" spans="1:22" ht="16.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row>
    <row r="276" spans="1:22" ht="16.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row>
    <row r="277" spans="1:22" ht="16.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row>
    <row r="278" spans="1:22" ht="16.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row>
    <row r="279" spans="1:22" ht="16.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row>
    <row r="280" spans="1:22" ht="16.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row>
    <row r="281" spans="1:22" ht="16.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row>
    <row r="282" spans="1:22" ht="16.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row>
    <row r="283" spans="1:22" ht="16.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row>
    <row r="284" spans="1:22" ht="16.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row>
    <row r="285" spans="1:22" ht="16.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row>
    <row r="286" spans="1:22" ht="16.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row>
    <row r="287" spans="1:22" ht="16.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row>
    <row r="288" spans="1:22" ht="16.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row>
    <row r="289" spans="1:22" ht="16.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row>
    <row r="290" spans="1:22" ht="16.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row>
    <row r="291" spans="1:22" ht="16.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row>
    <row r="292" spans="1:22" ht="16.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row>
    <row r="293" spans="1:22" ht="16.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row>
    <row r="294" spans="1:22" ht="16.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row>
    <row r="295" spans="1:22" ht="16.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row>
    <row r="296" spans="1:22" ht="16.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row>
    <row r="297" spans="1:22" ht="16.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row>
    <row r="298" spans="1:22" ht="16.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row>
    <row r="299" spans="1:22" ht="16.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row>
    <row r="300" spans="1:22" ht="16.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row>
    <row r="301" spans="1:22" ht="16.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row>
    <row r="302" spans="1:22" ht="16.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row>
    <row r="303" spans="1:22" ht="16.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row>
    <row r="304" spans="1:22" ht="16.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row>
    <row r="305" spans="1:22" ht="16.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row>
    <row r="306" spans="1:22" ht="16.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row>
    <row r="307" spans="1:22" ht="16.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row>
    <row r="308" spans="1:22" ht="16.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row>
    <row r="309" spans="1:22" ht="16.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row>
    <row r="310" spans="1:22" ht="16.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row>
    <row r="311" spans="1:22" ht="16.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row>
    <row r="312" spans="1:22" ht="16.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row>
    <row r="313" spans="1:22" ht="16.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row>
    <row r="314" spans="1:22" ht="16.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row>
    <row r="315" spans="1:22" ht="16.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row>
    <row r="316" spans="1:22" ht="16.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row>
    <row r="317" spans="1:22" ht="16.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row>
    <row r="318" spans="1:22" ht="16.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row>
    <row r="319" spans="1:22" ht="16.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row>
    <row r="320" spans="1:22" ht="16.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row>
    <row r="321" spans="1:22" ht="16.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row>
    <row r="322" spans="1:22" ht="16.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row>
    <row r="323" spans="1:22" ht="16.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row>
    <row r="324" spans="1:22" ht="16.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row>
    <row r="325" spans="1:22" ht="16.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row>
    <row r="326" spans="1:22" ht="16.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row>
    <row r="327" spans="1:22" ht="16.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row>
    <row r="328" spans="1:22" ht="16.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row>
    <row r="329" spans="1:22" ht="16.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row>
    <row r="330" spans="1:22" ht="16.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row>
    <row r="331" spans="1:22" ht="16.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row>
    <row r="332" spans="1:22" ht="16.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row>
    <row r="333" spans="1:22" ht="16.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row>
    <row r="334" spans="1:22" ht="16.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row>
    <row r="335" spans="1:22" ht="16.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row>
    <row r="336" spans="1:22" ht="16.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row>
    <row r="337" spans="1:22" ht="16.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row>
    <row r="338" spans="1:22" ht="16.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row>
    <row r="339" spans="1:22" ht="16.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row>
    <row r="340" spans="1:22" ht="16.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row>
    <row r="341" spans="1:22" ht="16.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row>
    <row r="342" spans="1:22" ht="16.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row>
    <row r="343" spans="1:22" ht="16.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row>
    <row r="344" spans="1:22" ht="16.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row>
    <row r="345" spans="1:22" ht="16.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row>
    <row r="346" spans="1:22" ht="16.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row>
    <row r="347" spans="1:22" ht="16.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row>
    <row r="348" spans="1:22" ht="16.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row>
    <row r="349" spans="1:22" ht="16.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row>
    <row r="350" spans="1:22" ht="16.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row>
    <row r="351" spans="1:22" ht="16.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row>
    <row r="352" spans="1:22" ht="16.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row>
    <row r="353" spans="1:22" ht="16.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row>
    <row r="354" spans="1:22" ht="16.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row>
    <row r="355" spans="1:22" ht="16.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row>
    <row r="356" spans="1:22" ht="16.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row>
    <row r="357" spans="1:22" ht="16.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row>
    <row r="358" spans="1:22" ht="16.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row>
    <row r="359" spans="1:22" ht="16.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row>
    <row r="360" spans="1:22" ht="16.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row>
    <row r="361" spans="1:22" ht="16.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row>
    <row r="362" spans="1:22" ht="16.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row>
    <row r="363" spans="1:22" ht="16.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row>
    <row r="364" spans="1:22" ht="16.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row>
    <row r="365" spans="1:22" ht="16.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row>
    <row r="366" spans="1:22" ht="16.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row>
    <row r="367" spans="1:22" ht="16.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row>
    <row r="368" spans="1:22" ht="16.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row>
    <row r="369" spans="1:22" ht="16.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row>
    <row r="370" spans="1:22" ht="16.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row>
    <row r="371" spans="1:22" ht="16.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row>
    <row r="372" spans="1:22" ht="16.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row>
    <row r="373" spans="1:22" ht="16.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2" ht="16.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2" ht="16.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row>
    <row r="376" spans="1:22" ht="16.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row>
    <row r="377" spans="1:22" ht="16.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row>
    <row r="378" spans="1:22" ht="16.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row>
    <row r="379" spans="1:22" ht="16.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row>
    <row r="380" spans="1:22" ht="16.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row>
    <row r="381" spans="1:22" ht="16.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row>
    <row r="382" spans="1:22" ht="16.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row>
    <row r="383" spans="1:22" ht="16.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row>
    <row r="384" spans="1:22" ht="16.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row>
    <row r="385" spans="1:22" ht="16.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row>
    <row r="386" spans="1:22" ht="16.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row>
    <row r="387" spans="1:22" ht="16.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row>
    <row r="388" spans="1:22" ht="16.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row>
    <row r="389" spans="1:22" ht="16.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row>
    <row r="390" spans="1:22" ht="16.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row>
    <row r="391" spans="1:22" ht="16.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row>
    <row r="392" spans="1:22" ht="16.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row>
    <row r="393" spans="1:22" ht="16.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row>
    <row r="394" spans="1:22" ht="16.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row>
    <row r="395" spans="1:22" ht="16.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row>
    <row r="396" spans="1:22" ht="16.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row>
    <row r="397" spans="1:22" ht="16.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row>
    <row r="398" spans="1:22" ht="16.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row>
    <row r="399" spans="1:22" ht="16.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row>
    <row r="400" spans="1:22" ht="16.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row>
    <row r="401" spans="1:22" ht="16.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row>
    <row r="402" spans="1:22" ht="16.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row>
    <row r="403" spans="1:22" ht="16.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row>
    <row r="404" spans="1:22" ht="16.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row>
    <row r="405" spans="1:22" ht="16.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row>
    <row r="406" spans="1:22" ht="16.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row>
    <row r="407" spans="1:22" ht="16.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row>
    <row r="408" spans="1:22" ht="16.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row>
    <row r="409" spans="1:22" ht="16.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row>
    <row r="410" spans="1:22" ht="16.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row>
    <row r="411" spans="1:22" ht="16.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row>
    <row r="412" spans="1:22" ht="16.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row>
    <row r="413" spans="1:22" ht="16.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row>
    <row r="414" spans="1:22" ht="16.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row>
    <row r="415" spans="1:22" ht="16.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row>
    <row r="416" spans="1:22" ht="16.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row>
    <row r="417" spans="1:22" ht="16.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row>
    <row r="418" spans="1:22" ht="16.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row>
    <row r="419" spans="1:22" ht="16.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row>
    <row r="420" spans="1:22" ht="16.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row>
    <row r="421" spans="1:22" ht="16.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row>
    <row r="422" spans="1:22" ht="16.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row>
    <row r="423" spans="1:22" ht="16.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row>
    <row r="424" spans="1:22" ht="16.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row>
    <row r="425" spans="1:22" ht="16.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row>
    <row r="426" spans="1:22" ht="16.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row>
    <row r="427" spans="1:22" ht="16.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row>
    <row r="428" spans="1:22" ht="16.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row>
    <row r="429" spans="1:22" ht="16.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row>
    <row r="430" spans="1:22" ht="16.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row>
    <row r="431" spans="1:22" ht="16.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row>
    <row r="432" spans="1:22" ht="16.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row>
    <row r="433" spans="1:22" ht="16.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row>
    <row r="434" spans="1:22" ht="16.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row>
    <row r="435" spans="1:22" ht="16.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row>
    <row r="436" spans="1:22" ht="16.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row>
    <row r="437" spans="1:22" ht="16.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row>
    <row r="438" spans="1:22" ht="16.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row>
    <row r="439" spans="1:22" ht="16.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row>
    <row r="440" spans="1:22" ht="16.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row>
    <row r="441" spans="1:22" ht="16.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row>
    <row r="442" spans="1:22" ht="16.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row>
    <row r="443" spans="1:22" ht="16.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row>
    <row r="444" spans="1:22" ht="16.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row>
    <row r="445" spans="1:22" ht="16.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row>
    <row r="446" spans="1:22" ht="16.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row>
    <row r="447" spans="1:22" ht="16.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row>
    <row r="448" spans="1:22" ht="16.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row>
    <row r="449" spans="1:22" ht="16.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row>
    <row r="450" spans="1:22" ht="16.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row>
    <row r="451" spans="1:22" ht="16.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row>
    <row r="452" spans="1:22" ht="16.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row>
    <row r="453" spans="1:22" ht="16.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row>
    <row r="454" spans="1:22" ht="16.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row>
    <row r="455" spans="1:22" ht="16.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row>
    <row r="456" spans="1:22" ht="16.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row>
    <row r="457" spans="1:22" ht="16.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row>
    <row r="458" spans="1:22" ht="16.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row>
    <row r="459" spans="1:22" ht="16.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row>
    <row r="460" spans="1:22" ht="16.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row>
    <row r="461" spans="1:22" ht="16.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row>
    <row r="462" spans="1:22" ht="16.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row>
    <row r="463" spans="1:22" ht="16.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row>
    <row r="464" spans="1:22" ht="16.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row>
    <row r="465" spans="1:22" ht="16.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row>
    <row r="466" spans="1:22" ht="16.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row>
    <row r="467" spans="1:22" ht="16.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row>
    <row r="468" spans="1:22" ht="16.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row>
    <row r="469" spans="1:22" ht="16.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row>
    <row r="470" spans="1:22" ht="16.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row>
    <row r="471" spans="1:22" ht="16.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row>
    <row r="472" spans="1:22" ht="16.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row>
    <row r="473" spans="1:22" ht="16.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row>
    <row r="474" spans="1:22" ht="16.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row>
    <row r="475" spans="1:22" ht="16.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row>
    <row r="476" spans="1:22" ht="16.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row>
    <row r="477" spans="1:22" ht="16.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row>
    <row r="478" spans="1:22" ht="16.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row>
    <row r="479" spans="1:22" ht="16.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row>
    <row r="480" spans="1:22" ht="16.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row>
    <row r="481" spans="1:22" ht="16.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row>
    <row r="482" spans="1:22" ht="16.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row>
    <row r="483" spans="1:22" ht="16.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row>
    <row r="484" spans="1:22" ht="16.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row>
    <row r="485" spans="1:22" ht="16.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row>
    <row r="486" spans="1:22" ht="16.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row>
    <row r="487" spans="1:22" ht="16.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row>
    <row r="488" spans="1:22" ht="16.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row>
    <row r="489" spans="1:22" ht="16.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row>
    <row r="490" spans="1:22" ht="16.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row>
    <row r="491" spans="1:22" ht="16.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row>
    <row r="492" spans="1:22" ht="16.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row>
    <row r="493" spans="1:22" ht="16.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row>
    <row r="494" spans="1:22" ht="16.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row>
    <row r="495" spans="1:22" ht="16.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row>
    <row r="496" spans="1:22" ht="16.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row>
    <row r="497" spans="1:22" ht="16.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row>
    <row r="498" spans="1:22" ht="16.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row>
    <row r="499" spans="1:22" ht="16.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row>
    <row r="500" spans="1:22" ht="16.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row>
    <row r="501" spans="1:22" ht="16.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row>
    <row r="502" spans="1:22" ht="16.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row>
    <row r="503" spans="1:22" ht="16.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row>
    <row r="504" spans="1:22" ht="16.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row>
    <row r="505" spans="1:22" ht="16.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row>
    <row r="506" spans="1:22" ht="16.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row>
    <row r="507" spans="1:22" ht="16.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row>
    <row r="508" spans="1:22" ht="16.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row>
    <row r="509" spans="1:22" ht="16.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row>
    <row r="510" spans="1:22" ht="16.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row>
    <row r="511" spans="1:22" ht="16.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row>
    <row r="512" spans="1:22" ht="16.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row>
    <row r="513" spans="1:22" ht="16.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row>
    <row r="514" spans="1:22" ht="16.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row>
    <row r="515" spans="1:22" ht="16.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row>
    <row r="516" spans="1:22" ht="16.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row>
    <row r="517" spans="1:22" ht="16.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row>
    <row r="518" spans="1:22" ht="16.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row>
    <row r="519" spans="1:22" ht="16.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row>
    <row r="520" spans="1:22" ht="16.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row>
    <row r="521" spans="1:22" ht="16.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row>
    <row r="522" spans="1:22" ht="16.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row>
    <row r="523" spans="1:22" ht="16.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row>
    <row r="524" spans="1:22" ht="16.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row>
    <row r="525" spans="1:22" ht="16.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row>
    <row r="526" spans="1:22" ht="16.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row>
    <row r="527" spans="1:22" ht="16.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row>
    <row r="528" spans="1:22" ht="16.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row>
    <row r="529" spans="1:22" ht="16.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row>
    <row r="530" spans="1:22" ht="16.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row>
    <row r="531" spans="1:22" ht="16.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row>
    <row r="532" spans="1:22" ht="16.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row>
    <row r="533" spans="1:22" ht="16.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row>
    <row r="534" spans="1:22" ht="16.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row>
    <row r="535" spans="1:22" ht="16.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row>
    <row r="536" spans="1:22" ht="16.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row>
    <row r="537" spans="1:22" ht="16.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row>
    <row r="538" spans="1:22" ht="16.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row>
    <row r="539" spans="1:22" ht="16.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row>
    <row r="540" spans="1:22" ht="16.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row>
    <row r="541" spans="1:22" ht="16.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row>
    <row r="542" spans="1:22" ht="16.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row>
    <row r="543" spans="1:22" ht="16.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row>
    <row r="544" spans="1:22" ht="16.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row>
    <row r="545" spans="1:22" ht="16.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row>
    <row r="546" spans="1:22" ht="16.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row>
    <row r="547" spans="1:22" ht="16.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row>
    <row r="548" spans="1:22" ht="16.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row>
    <row r="549" spans="1:22" ht="16.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row>
    <row r="550" spans="1:22" ht="16.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row>
    <row r="551" spans="1:22" ht="16.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row>
    <row r="552" spans="1:22" ht="16.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row>
    <row r="553" spans="1:22" ht="16.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row>
    <row r="554" spans="1:22" ht="16.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row>
    <row r="555" spans="1:22" ht="16.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row>
    <row r="556" spans="1:22" ht="16.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row>
    <row r="557" spans="1:22" ht="16.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row>
    <row r="558" spans="1:22" ht="16.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row>
    <row r="559" spans="1:22" ht="16.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row>
    <row r="560" spans="1:22" ht="16.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row>
    <row r="561" spans="1:22" ht="16.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row>
    <row r="562" spans="1:22" ht="16.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row>
    <row r="563" spans="1:22" ht="16.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row>
    <row r="564" spans="1:22" ht="16.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row>
    <row r="565" spans="1:22" ht="16.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row>
    <row r="566" spans="1:22" ht="16.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row>
    <row r="567" spans="1:22" ht="16.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row>
    <row r="568" spans="1:22" ht="16.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row>
    <row r="569" spans="1:22" ht="16.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row>
    <row r="570" spans="1:22" ht="16.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row>
    <row r="571" spans="1:22" ht="16.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row>
    <row r="572" spans="1:22" ht="16.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row>
    <row r="573" spans="1:22" ht="16.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row>
    <row r="574" spans="1:22" ht="16.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row>
    <row r="575" spans="1:22" ht="16.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row>
    <row r="576" spans="1:22" ht="16.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row>
    <row r="577" spans="1:22" ht="16.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row>
    <row r="578" spans="1:22" ht="16.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row>
    <row r="579" spans="1:22" ht="16.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row>
    <row r="580" spans="1:22" ht="16.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row>
    <row r="581" spans="1:22" ht="16.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row>
    <row r="582" spans="1:22" ht="16.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row>
    <row r="583" spans="1:22" ht="16.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row>
    <row r="584" spans="1:22" ht="16.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row>
    <row r="585" spans="1:22" ht="16.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row>
    <row r="586" spans="1:22" ht="16.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row>
    <row r="587" spans="1:22" ht="16.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row>
    <row r="588" spans="1:22" ht="16.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row>
    <row r="589" spans="1:22" ht="16.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row>
    <row r="590" spans="1:22" ht="16.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row>
    <row r="591" spans="1:22" ht="16.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row>
    <row r="592" spans="1:22" ht="16.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row>
    <row r="593" spans="1:22" ht="16.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row>
    <row r="594" spans="1:22" ht="16.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row>
    <row r="595" spans="1:22" ht="16.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row>
    <row r="596" spans="1:22" ht="16.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row>
    <row r="597" spans="1:22" ht="16.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row>
    <row r="598" spans="1:22" ht="16.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row>
    <row r="599" spans="1:22" ht="16.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row>
    <row r="600" spans="1:22" ht="16.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row>
    <row r="601" spans="1:22" ht="16.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row>
    <row r="602" spans="1:22" ht="16.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row>
    <row r="603" spans="1:22" ht="16.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row>
    <row r="604" spans="1:22" ht="16.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row>
    <row r="605" spans="1:22" ht="16.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row>
    <row r="606" spans="1:22" ht="16.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row>
    <row r="607" spans="1:22" ht="16.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row>
    <row r="608" spans="1:22" ht="16.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row>
    <row r="609" spans="1:22" ht="16.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row>
    <row r="610" spans="1:22" ht="16.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row>
    <row r="611" spans="1:22" ht="16.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row>
    <row r="612" spans="1:22" ht="16.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row>
    <row r="613" spans="1:22" ht="16.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row>
    <row r="614" spans="1:22" ht="16.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row>
    <row r="615" spans="1:22" ht="16.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row>
    <row r="616" spans="1:22" ht="16.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row>
    <row r="617" spans="1:22" ht="16.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row>
    <row r="618" spans="1:22" ht="16.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row>
    <row r="619" spans="1:22" ht="16.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row>
    <row r="620" spans="1:22" ht="16.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row>
    <row r="621" spans="1:22" ht="16.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row>
    <row r="622" spans="1:22" ht="16.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row>
    <row r="623" spans="1:22" ht="16.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row>
    <row r="624" spans="1:22" ht="16.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row>
    <row r="625" spans="1:22" ht="16.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row>
    <row r="626" spans="1:22" ht="16.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row>
    <row r="627" spans="1:22" ht="16.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row>
    <row r="628" spans="1:22" ht="16.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row>
    <row r="629" spans="1:22" ht="16.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row>
    <row r="630" spans="1:22" ht="16.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row>
    <row r="631" spans="1:22" ht="16.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row>
    <row r="632" spans="1:22" ht="16.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row>
    <row r="633" spans="1:22" ht="16.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row>
    <row r="634" spans="1:22" ht="16.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row>
    <row r="635" spans="1:22" ht="16.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row>
    <row r="636" spans="1:22" ht="16.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row>
    <row r="637" spans="1:22" ht="16.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row>
    <row r="638" spans="1:22" ht="16.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row>
    <row r="639" spans="1:22" ht="16.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row>
    <row r="640" spans="1:22" ht="16.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row>
    <row r="641" spans="1:22" ht="16.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row>
    <row r="642" spans="1:22" ht="16.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row>
    <row r="643" spans="1:22" ht="16.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row>
    <row r="644" spans="1:22" ht="16.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row>
    <row r="645" spans="1:22" ht="16.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row>
    <row r="646" spans="1:22" ht="16.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row>
    <row r="647" spans="1:22" ht="16.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row>
    <row r="648" spans="1:22" ht="16.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row>
    <row r="649" spans="1:22" ht="16.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row>
    <row r="650" spans="1:22" ht="16.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row>
    <row r="651" spans="1:22" ht="16.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row>
    <row r="652" spans="1:22" ht="16.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row>
    <row r="653" spans="1:22" ht="16.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row>
    <row r="654" spans="1:22" ht="16.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row>
    <row r="655" spans="1:22" ht="16.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row>
    <row r="656" spans="1:22" ht="16.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row>
    <row r="657" spans="1:22" ht="16.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row>
    <row r="658" spans="1:22" ht="16.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row>
    <row r="659" spans="1:22" ht="16.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row>
    <row r="660" spans="1:22" ht="16.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row>
    <row r="661" spans="1:22" ht="16.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row>
    <row r="662" spans="1:22" ht="16.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row>
    <row r="663" spans="1:22" ht="16.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row>
    <row r="664" spans="1:22" ht="16.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row>
    <row r="665" spans="1:22" ht="16.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row>
    <row r="666" spans="1:22" ht="16.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row>
    <row r="667" spans="1:22" ht="16.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row>
    <row r="668" spans="1:22" ht="16.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row>
    <row r="669" spans="1:22" ht="16.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row>
    <row r="670" spans="1:22" ht="16.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row>
    <row r="671" spans="1:22" ht="16.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row>
    <row r="672" spans="1:22" ht="16.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row>
    <row r="673" spans="1:22" ht="16.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row>
    <row r="674" spans="1:22" ht="16.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row>
    <row r="675" spans="1:22" ht="16.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row>
    <row r="676" spans="1:22" ht="16.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row>
    <row r="677" spans="1:22" ht="16.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row>
    <row r="678" spans="1:22" ht="16.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row>
    <row r="679" spans="1:22" ht="16.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row>
    <row r="680" spans="1:22" ht="16.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row>
    <row r="681" spans="1:22" ht="16.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row>
    <row r="682" spans="1:22" ht="16.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row>
    <row r="683" spans="1:22" ht="16.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row>
    <row r="684" spans="1:22" ht="16.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row>
    <row r="685" spans="1:22" ht="16.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row>
    <row r="686" spans="1:22" ht="16.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row>
    <row r="687" spans="1:22" ht="16.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row>
    <row r="688" spans="1:22" ht="16.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row>
    <row r="689" spans="1:22" ht="16.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row>
    <row r="690" spans="1:22" ht="16.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row>
    <row r="691" spans="1:22" ht="16.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row>
    <row r="692" spans="1:22" ht="16.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row>
    <row r="693" spans="1:22" ht="16.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row>
    <row r="694" spans="1:22" ht="16.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row>
    <row r="695" spans="1:22" ht="16.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row>
    <row r="696" spans="1:22" ht="16.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row>
    <row r="697" spans="1:22" ht="16.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row>
    <row r="698" spans="1:22" ht="16.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row>
    <row r="699" spans="1:22" ht="16.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row>
    <row r="700" spans="1:22" ht="16.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row>
    <row r="701" spans="1:22" ht="16.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row>
    <row r="702" spans="1:22" ht="16.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row>
    <row r="703" spans="1:22" ht="16.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row>
    <row r="704" spans="1:22" ht="16.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row>
    <row r="705" spans="1:22" ht="16.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row>
    <row r="706" spans="1:22" ht="16.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row>
    <row r="707" spans="1:22" ht="16.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row>
    <row r="708" spans="1:22" ht="16.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row>
    <row r="709" spans="1:22" ht="16.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row>
    <row r="710" spans="1:22" ht="16.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row>
    <row r="711" spans="1:22" ht="16.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row>
    <row r="712" spans="1:22" ht="16.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row>
    <row r="713" spans="1:22" ht="16.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row>
    <row r="714" spans="1:22" ht="16.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row>
    <row r="715" spans="1:22" ht="16.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row>
    <row r="716" spans="1:22" ht="16.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row>
    <row r="717" spans="1:22" ht="16.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row>
    <row r="718" spans="1:22" ht="16.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row>
    <row r="719" spans="1:22" ht="16.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row>
    <row r="720" spans="1:22" ht="16.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row>
    <row r="721" spans="1:22" ht="16.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row>
    <row r="722" spans="1:22" ht="16.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row>
    <row r="723" spans="1:22" ht="16.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row>
    <row r="724" spans="1:22" ht="16.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row>
    <row r="725" spans="1:22" ht="16.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row>
    <row r="726" spans="1:22" ht="16.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row>
    <row r="727" spans="1:22" ht="16.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row>
    <row r="728" spans="1:22" ht="16.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row>
    <row r="729" spans="1:22" ht="16.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row>
    <row r="730" spans="1:22" ht="16.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row>
    <row r="731" spans="1:22" ht="16.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row>
    <row r="732" spans="1:22" ht="16.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row>
    <row r="733" spans="1:22" ht="16.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row>
    <row r="734" spans="1:22" ht="16.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row>
    <row r="735" spans="1:22" ht="16.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row>
    <row r="736" spans="1:22" ht="16.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row>
    <row r="737" spans="1:22" ht="16.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row>
    <row r="738" spans="1:22" ht="16.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row>
    <row r="739" spans="1:22" ht="16.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row>
    <row r="740" spans="1:22" ht="16.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row>
    <row r="741" spans="1:22" ht="16.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row>
    <row r="742" spans="1:22" ht="16.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row>
    <row r="743" spans="1:22" ht="16.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row>
    <row r="744" spans="1:22" ht="16.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row>
    <row r="745" spans="1:22" ht="16.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row>
    <row r="746" spans="1:22" ht="16.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row>
    <row r="747" spans="1:22" ht="16.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row>
    <row r="748" spans="1:22" ht="16.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row>
    <row r="749" spans="1:22" ht="16.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row>
    <row r="750" spans="1:22" ht="16.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row>
    <row r="751" spans="1:22" ht="16.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row>
    <row r="752" spans="1:22" ht="16.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row>
    <row r="753" spans="1:22" ht="16.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row>
    <row r="754" spans="1:22" ht="16.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row>
    <row r="755" spans="1:22" ht="16.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row>
    <row r="756" spans="1:22" ht="16.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row>
    <row r="757" spans="1:22" ht="16.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row>
    <row r="758" spans="1:22" ht="16.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row>
    <row r="759" spans="1:22" ht="16.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row>
    <row r="760" spans="1:22" ht="16.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row>
    <row r="761" spans="1:22" ht="16.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row>
    <row r="762" spans="1:22" ht="16.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row>
    <row r="763" spans="1:22" ht="16.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row>
    <row r="764" spans="1:22" ht="16.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row>
    <row r="765" spans="1:22" ht="16.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row>
    <row r="766" spans="1:22" ht="16.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row>
    <row r="767" spans="1:22" ht="16.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row>
    <row r="768" spans="1:22" ht="16.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row>
    <row r="769" spans="1:22" ht="16.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row>
    <row r="770" spans="1:22" ht="16.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row>
    <row r="771" spans="1:22" ht="16.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row>
    <row r="772" spans="1:22" ht="16.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row>
    <row r="773" spans="1:22" ht="16.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row>
    <row r="774" spans="1:22" ht="16.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row>
    <row r="775" spans="1:22" ht="16.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row>
    <row r="776" spans="1:22" ht="16.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row>
    <row r="777" spans="1:22" ht="16.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row>
    <row r="778" spans="1:22" ht="16.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row>
    <row r="779" spans="1:22" ht="16.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row>
    <row r="780" spans="1:22" ht="16.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row>
    <row r="781" spans="1:22" ht="16.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row>
    <row r="782" spans="1:22" ht="16.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row>
    <row r="783" spans="1:22" ht="16.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row>
    <row r="784" spans="1:22" ht="16.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row>
    <row r="785" spans="1:22" ht="16.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row>
    <row r="786" spans="1:22" ht="16.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row>
    <row r="787" spans="1:22" ht="16.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row>
    <row r="788" spans="1:22" ht="16.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row>
    <row r="789" spans="1:22" ht="16.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row>
    <row r="790" spans="1:22" ht="16.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row>
    <row r="791" spans="1:22" ht="16.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row>
    <row r="792" spans="1:22" ht="16.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row>
    <row r="793" spans="1:22" ht="16.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row>
    <row r="794" spans="1:22" ht="16.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row>
    <row r="795" spans="1:22" ht="16.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row>
    <row r="796" spans="1:22" ht="16.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row>
    <row r="797" spans="1:22" ht="16.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row>
    <row r="798" spans="1:22" ht="16.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row>
    <row r="799" spans="1:22" ht="16.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row>
    <row r="800" spans="1:22" ht="16.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row>
    <row r="801" spans="1:22" ht="16.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row>
    <row r="802" spans="1:22" ht="16.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row>
    <row r="803" spans="1:22" ht="16.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row>
    <row r="804" spans="1:22" ht="16.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row>
    <row r="805" spans="1:22" ht="16.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row>
    <row r="806" spans="1:22" ht="16.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row>
    <row r="807" spans="1:22" ht="16.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row>
    <row r="808" spans="1:22" ht="16.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row>
    <row r="809" spans="1:22" ht="16.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row>
    <row r="810" spans="1:22" ht="16.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row>
    <row r="811" spans="1:22" ht="16.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row>
    <row r="812" spans="1:22" ht="16.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row>
    <row r="813" spans="1:22" ht="16.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row>
    <row r="814" spans="1:22" ht="16.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row>
    <row r="815" spans="1:22" ht="16.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row>
    <row r="816" spans="1:22" ht="16.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row>
    <row r="817" spans="1:22" ht="16.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row>
    <row r="818" spans="1:22" ht="16.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row>
    <row r="819" spans="1:22" ht="16.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row>
    <row r="820" spans="1:22" ht="16.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row>
    <row r="821" spans="1:22" ht="16.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row>
    <row r="822" spans="1:22" ht="16.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row>
    <row r="823" spans="1:22" ht="16.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row>
    <row r="824" spans="1:22" ht="16.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row>
    <row r="825" spans="1:22" ht="16.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row>
    <row r="826" spans="1:22" ht="16.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row>
    <row r="827" spans="1:22" ht="16.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row>
    <row r="828" spans="1:22" ht="16.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row>
    <row r="829" spans="1:22" ht="16.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row>
    <row r="830" spans="1:22" ht="16.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row>
    <row r="831" spans="1:22" ht="16.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row>
    <row r="832" spans="1:22" ht="16.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row>
    <row r="833" spans="1:22" ht="16.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row>
    <row r="834" spans="1:22" ht="16.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row>
    <row r="835" spans="1:22" ht="16.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row>
    <row r="836" spans="1:22" ht="16.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row>
    <row r="837" spans="1:22" ht="16.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row>
    <row r="838" spans="1:22" ht="16.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row>
    <row r="839" spans="1:22" ht="16.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row>
    <row r="840" spans="1:22" ht="16.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row>
    <row r="841" spans="1:22" ht="16.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row>
    <row r="842" spans="1:22" ht="16.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row>
    <row r="843" spans="1:22" ht="16.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row>
    <row r="844" spans="1:22" ht="16.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row>
    <row r="845" spans="1:22" ht="16.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row>
    <row r="846" spans="1:22" ht="16.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row>
    <row r="847" spans="1:22" ht="16.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row>
    <row r="848" spans="1:22" ht="16.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row>
    <row r="849" spans="1:22" ht="16.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row>
    <row r="850" spans="1:22" ht="16.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row>
    <row r="851" spans="1:22" ht="16.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row>
    <row r="852" spans="1:22" ht="16.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row>
    <row r="853" spans="1:22" ht="16.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row>
    <row r="854" spans="1:22" ht="16.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row>
    <row r="855" spans="1:22" ht="16.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row>
    <row r="856" spans="1:22" ht="16.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row>
    <row r="857" spans="1:22" ht="16.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row>
    <row r="858" spans="1:22" ht="16.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row>
    <row r="859" spans="1:22" ht="16.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row>
    <row r="860" spans="1:22" ht="16.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row>
    <row r="861" spans="1:22" ht="16.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row>
    <row r="862" spans="1:22" ht="16.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row>
    <row r="863" spans="1:22" ht="16.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row>
    <row r="864" spans="1:22" ht="16.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row>
    <row r="865" spans="1:22" ht="16.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row>
    <row r="866" spans="1:22" ht="16.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row>
    <row r="867" spans="1:22" ht="16.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row>
    <row r="868" spans="1:22" ht="16.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row>
    <row r="869" spans="1:22" ht="16.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row>
    <row r="870" spans="1:22" ht="16.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row>
    <row r="871" spans="1:22" ht="16.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row>
    <row r="872" spans="1:22" ht="16.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row>
    <row r="873" spans="1:22" ht="16.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row>
    <row r="874" spans="1:22" ht="16.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row>
    <row r="875" spans="1:22" ht="16.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row>
    <row r="876" spans="1:22" ht="16.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row>
    <row r="877" spans="1:22" ht="16.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row>
    <row r="878" spans="1:22" ht="16.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row>
    <row r="879" spans="1:22" ht="16.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row>
    <row r="880" spans="1:22" ht="16.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row>
    <row r="881" spans="1:22" ht="16.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row>
    <row r="882" spans="1:22" ht="16.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row>
    <row r="883" spans="1:22" ht="16.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row>
    <row r="884" spans="1:22" ht="16.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row>
    <row r="885" spans="1:22" ht="16.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row>
    <row r="886" spans="1:22" ht="16.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row>
    <row r="887" spans="1:22" ht="16.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row>
    <row r="888" spans="1:22" ht="16.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row>
    <row r="889" spans="1:22" ht="16.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row>
    <row r="890" spans="1:22" ht="16.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row>
    <row r="891" spans="1:22" ht="16.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row>
    <row r="892" spans="1:22" ht="16.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row>
    <row r="893" spans="1:22" ht="16.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row>
    <row r="894" spans="1:22" ht="16.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row>
    <row r="895" spans="1:22" ht="16.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row>
    <row r="896" spans="1:22" ht="16.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row>
    <row r="897" spans="1:22" ht="16.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row>
    <row r="898" spans="1:22" ht="16.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row>
    <row r="899" spans="1:22" ht="16.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row>
    <row r="900" spans="1:22" ht="16.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row>
    <row r="901" spans="1:22" ht="16.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row>
    <row r="902" spans="1:22" ht="16.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row>
    <row r="903" spans="1:22" ht="16.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row>
    <row r="904" spans="1:22" ht="16.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row>
    <row r="905" spans="1:22" ht="16.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row>
    <row r="906" spans="1:22" ht="16.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row>
    <row r="907" spans="1:22" ht="16.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row>
    <row r="908" spans="1:22" ht="16.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row>
    <row r="909" spans="1:22" ht="16.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row>
    <row r="910" spans="1:22" ht="16.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row>
    <row r="911" spans="1:22" ht="16.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row>
    <row r="912" spans="1:22" ht="16.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row>
    <row r="913" spans="1:22" ht="16.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row>
    <row r="914" spans="1:22" ht="16.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row>
    <row r="915" spans="1:22" ht="16.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row>
    <row r="916" spans="1:22" ht="16.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row>
    <row r="917" spans="1:22" ht="16.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row>
    <row r="918" spans="1:22" ht="16.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row>
    <row r="919" spans="1:22" ht="16.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row>
    <row r="920" spans="1:22" ht="16.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row>
    <row r="921" spans="1:22" ht="16.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row>
    <row r="922" spans="1:22" ht="16.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row>
    <row r="923" spans="1:22" ht="16.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row>
    <row r="924" spans="1:22" ht="16.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row>
    <row r="925" spans="1:22" ht="16.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row>
    <row r="926" spans="1:22" ht="16.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row>
    <row r="927" spans="1:22" ht="16.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row>
    <row r="928" spans="1:22" ht="16.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row>
    <row r="929" spans="1:22" ht="16.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row>
    <row r="930" spans="1:22" ht="16.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row>
    <row r="931" spans="1:22" ht="16.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row>
    <row r="932" spans="1:22" ht="16.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row>
    <row r="933" spans="1:22" ht="16.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row>
    <row r="934" spans="1:22" ht="16.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row>
    <row r="935" spans="1:22" ht="16.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row>
    <row r="936" spans="1:22" ht="16.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row>
    <row r="937" spans="1:22" ht="16.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row>
    <row r="938" spans="1:22" ht="16.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row>
    <row r="939" spans="1:22" ht="16.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row>
    <row r="940" spans="1:22" ht="16.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row>
    <row r="941" spans="1:22" ht="16.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row>
    <row r="942" spans="1:22" ht="16.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row>
    <row r="943" spans="1:22" ht="16.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row>
    <row r="944" spans="1:22" ht="16.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row>
    <row r="945" spans="1:22" ht="16.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row>
    <row r="946" spans="1:22" ht="16.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row>
    <row r="947" spans="1:22" ht="16.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row>
    <row r="948" spans="1:22" ht="16.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row>
    <row r="949" spans="1:22" ht="16.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row>
    <row r="950" spans="1:22" ht="16.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row>
    <row r="951" spans="1:22" ht="16.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row>
    <row r="952" spans="1:22" ht="16.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row>
    <row r="953" spans="1:22" ht="16.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row>
    <row r="954" spans="1:22" ht="16.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row>
    <row r="955" spans="1:22" ht="16.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row>
    <row r="956" spans="1:22" ht="16.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row>
    <row r="957" spans="1:22" ht="16.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row>
    <row r="958" spans="1:22" ht="16.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row>
    <row r="959" spans="1:22" ht="16.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row>
    <row r="960" spans="1:22" ht="16.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row>
    <row r="961" spans="1:22" ht="16.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row>
    <row r="962" spans="1:22" ht="16.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row>
    <row r="963" spans="1:22" ht="16.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row>
    <row r="964" spans="1:22" ht="16.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row>
    <row r="965" spans="1:22" ht="16.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row>
    <row r="966" spans="1:22" ht="16.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row>
    <row r="967" spans="1:22" ht="16.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row>
    <row r="968" spans="1:22" ht="16.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row>
    <row r="969" spans="1:22" ht="16.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row>
    <row r="970" spans="1:22" ht="16.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row>
    <row r="971" spans="1:22" ht="16.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row>
    <row r="972" spans="1:22" ht="16.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row>
    <row r="973" spans="1:22" ht="16.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row>
    <row r="974" spans="1:22" ht="16.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row>
    <row r="975" spans="1:22" ht="16.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row>
    <row r="976" spans="1:22" ht="16.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row>
    <row r="977" spans="1:22" ht="16.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row>
    <row r="978" spans="1:22" ht="16.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row>
    <row r="979" spans="1:22" ht="16.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row>
    <row r="980" spans="1:22" ht="16.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row>
    <row r="981" spans="1:22" ht="16.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row>
    <row r="982" spans="1:22" ht="16.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row>
    <row r="983" spans="1:22" ht="16.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row>
    <row r="984" spans="1:22" ht="16.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row>
    <row r="985" spans="1:22" ht="16.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row>
    <row r="986" spans="1:22" ht="16.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row>
    <row r="987" spans="1:22" ht="16.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row>
    <row r="988" spans="1:22" ht="16.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row>
    <row r="989" spans="1:22" ht="16.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row>
    <row r="990" spans="1:22" ht="16.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row>
    <row r="991" spans="1:22" ht="16.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row>
    <row r="992" spans="1:22" ht="16.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row>
    <row r="993" spans="1:22" ht="16.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row>
    <row r="994" spans="1:22" ht="16.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row>
    <row r="995" spans="1:22" ht="16.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row>
    <row r="996" spans="1:22" ht="16.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row>
    <row r="997" spans="1:22" ht="16.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row>
    <row r="998" spans="1:22" ht="16.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row>
    <row r="999" spans="1:22" ht="16.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row>
    <row r="1000" spans="1:22" ht="16.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row>
    <row r="1001" spans="1:22" ht="16.5"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row>
    <row r="1002" spans="1:22" ht="16.5"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0" customWidth="1"/>
    <col min="2" max="2" width="47.625" style="250" customWidth="1"/>
    <col min="3" max="3" width="47.625" style="268" customWidth="1"/>
    <col min="4" max="22" width="6.625" style="250" customWidth="1"/>
    <col min="23" max="16384" width="13.25" style="250"/>
  </cols>
  <sheetData>
    <row r="1" spans="1:22" ht="20.25" thickBot="1">
      <c r="A1" s="2286" t="s">
        <v>426</v>
      </c>
      <c r="B1" s="2287"/>
      <c r="C1" s="2288"/>
      <c r="D1" s="249"/>
      <c r="E1" s="249"/>
      <c r="F1" s="249"/>
      <c r="G1" s="249"/>
      <c r="H1" s="249"/>
      <c r="I1" s="249"/>
      <c r="J1" s="249"/>
      <c r="K1" s="249"/>
      <c r="L1" s="249"/>
      <c r="M1" s="249"/>
      <c r="N1" s="249"/>
      <c r="O1" s="249"/>
      <c r="P1" s="249"/>
      <c r="Q1" s="249"/>
      <c r="R1" s="249"/>
      <c r="S1" s="249"/>
      <c r="T1" s="249"/>
      <c r="U1" s="249"/>
      <c r="V1" s="249"/>
    </row>
    <row r="2" spans="1:22" ht="17.25" customHeight="1" thickBot="1">
      <c r="A2" s="2289" t="s">
        <v>427</v>
      </c>
      <c r="B2" s="2290"/>
      <c r="C2" s="1215" t="s">
        <v>1864</v>
      </c>
      <c r="D2" s="249"/>
      <c r="E2" s="249"/>
      <c r="F2" s="249"/>
      <c r="G2" s="249"/>
      <c r="H2" s="249"/>
      <c r="I2" s="249"/>
      <c r="J2" s="249"/>
      <c r="K2" s="249"/>
      <c r="L2" s="249"/>
      <c r="M2" s="249"/>
      <c r="N2" s="249"/>
      <c r="O2" s="249"/>
      <c r="P2" s="249"/>
      <c r="Q2" s="249"/>
      <c r="R2" s="249"/>
      <c r="S2" s="249"/>
      <c r="T2" s="249"/>
      <c r="U2" s="249"/>
      <c r="V2" s="249"/>
    </row>
    <row r="3" spans="1:22" ht="18.75">
      <c r="A3" s="2291" t="s">
        <v>428</v>
      </c>
      <c r="B3" s="251" t="s">
        <v>429</v>
      </c>
      <c r="C3" s="1444" t="s">
        <v>1865</v>
      </c>
      <c r="D3" s="249"/>
      <c r="E3" s="249"/>
      <c r="F3" s="249"/>
      <c r="G3" s="249"/>
      <c r="H3" s="249"/>
      <c r="I3" s="249"/>
      <c r="J3" s="249"/>
      <c r="K3" s="249"/>
      <c r="L3" s="249"/>
      <c r="M3" s="249"/>
      <c r="N3" s="249"/>
      <c r="O3" s="249"/>
      <c r="P3" s="249"/>
      <c r="Q3" s="249"/>
      <c r="R3" s="249"/>
      <c r="S3" s="249"/>
      <c r="T3" s="249"/>
      <c r="U3" s="249"/>
      <c r="V3" s="249"/>
    </row>
    <row r="4" spans="1:22" ht="18.75">
      <c r="A4" s="2281"/>
      <c r="B4" s="253" t="s">
        <v>431</v>
      </c>
      <c r="C4" s="722" t="s">
        <v>1866</v>
      </c>
      <c r="D4" s="249"/>
      <c r="E4" s="249"/>
      <c r="F4" s="249"/>
      <c r="G4" s="249"/>
      <c r="H4" s="249"/>
      <c r="I4" s="249"/>
      <c r="J4" s="249"/>
      <c r="K4" s="249"/>
      <c r="L4" s="249"/>
      <c r="M4" s="249"/>
      <c r="N4" s="249"/>
      <c r="O4" s="249"/>
      <c r="P4" s="249"/>
      <c r="Q4" s="249"/>
      <c r="R4" s="249"/>
      <c r="S4" s="249"/>
      <c r="T4" s="249"/>
      <c r="U4" s="249"/>
      <c r="V4" s="249"/>
    </row>
    <row r="5" spans="1:22" ht="18.75">
      <c r="A5" s="2281"/>
      <c r="B5" s="253" t="s">
        <v>433</v>
      </c>
      <c r="C5" s="722" t="s">
        <v>260</v>
      </c>
      <c r="D5" s="249"/>
      <c r="E5" s="249"/>
      <c r="F5" s="249"/>
      <c r="G5" s="249"/>
      <c r="H5" s="249"/>
      <c r="I5" s="249"/>
      <c r="J5" s="249"/>
      <c r="K5" s="249"/>
      <c r="L5" s="249"/>
      <c r="M5" s="249"/>
      <c r="N5" s="249"/>
      <c r="O5" s="249"/>
      <c r="P5" s="249"/>
      <c r="Q5" s="249"/>
      <c r="R5" s="249"/>
      <c r="S5" s="249"/>
      <c r="T5" s="249"/>
      <c r="U5" s="249"/>
      <c r="V5" s="249"/>
    </row>
    <row r="6" spans="1:22" ht="18.75">
      <c r="A6" s="2281"/>
      <c r="B6" s="253" t="s">
        <v>261</v>
      </c>
      <c r="C6" s="722" t="s">
        <v>1867</v>
      </c>
      <c r="D6" s="249"/>
      <c r="E6" s="249"/>
      <c r="F6" s="249"/>
      <c r="G6" s="249"/>
      <c r="H6" s="249"/>
      <c r="I6" s="249"/>
      <c r="J6" s="249"/>
      <c r="K6" s="249"/>
      <c r="L6" s="249"/>
      <c r="M6" s="249"/>
      <c r="N6" s="249"/>
      <c r="O6" s="249"/>
      <c r="P6" s="249"/>
      <c r="Q6" s="249"/>
      <c r="R6" s="249"/>
      <c r="S6" s="249"/>
      <c r="T6" s="249"/>
      <c r="U6" s="249"/>
      <c r="V6" s="249"/>
    </row>
    <row r="7" spans="1:22" ht="18.75">
      <c r="A7" s="2281"/>
      <c r="B7" s="253" t="s">
        <v>435</v>
      </c>
      <c r="C7" s="1445" t="s">
        <v>1868</v>
      </c>
      <c r="D7" s="249"/>
      <c r="E7" s="249"/>
      <c r="F7" s="249"/>
      <c r="G7" s="249"/>
      <c r="H7" s="249"/>
      <c r="I7" s="249"/>
      <c r="J7" s="249"/>
      <c r="K7" s="249"/>
      <c r="L7" s="249"/>
      <c r="M7" s="249"/>
      <c r="N7" s="249"/>
      <c r="O7" s="249"/>
      <c r="P7" s="249"/>
      <c r="Q7" s="249"/>
      <c r="R7" s="249"/>
      <c r="S7" s="249"/>
      <c r="T7" s="249"/>
      <c r="U7" s="249"/>
      <c r="V7" s="249"/>
    </row>
    <row r="8" spans="1:22" ht="18.75">
      <c r="A8" s="2281"/>
      <c r="B8" s="253" t="s">
        <v>437</v>
      </c>
      <c r="C8" s="605">
        <v>1188903708</v>
      </c>
      <c r="D8" s="249"/>
      <c r="E8" s="249"/>
      <c r="F8" s="249"/>
      <c r="G8" s="249"/>
      <c r="H8" s="249"/>
      <c r="I8" s="249"/>
      <c r="J8" s="249"/>
      <c r="K8" s="249"/>
      <c r="L8" s="249"/>
      <c r="M8" s="249"/>
      <c r="N8" s="249"/>
      <c r="O8" s="249"/>
      <c r="P8" s="249"/>
      <c r="Q8" s="249"/>
      <c r="R8" s="249"/>
      <c r="S8" s="249"/>
      <c r="T8" s="249"/>
      <c r="U8" s="249"/>
      <c r="V8" s="249"/>
    </row>
    <row r="9" spans="1:22" ht="18.75">
      <c r="A9" s="2281"/>
      <c r="B9" s="253" t="s">
        <v>439</v>
      </c>
      <c r="C9" s="1223">
        <v>170586276453</v>
      </c>
      <c r="D9" s="249"/>
      <c r="E9" s="249"/>
      <c r="F9" s="249"/>
      <c r="G9" s="249"/>
      <c r="H9" s="249"/>
      <c r="I9" s="249"/>
      <c r="J9" s="249"/>
      <c r="K9" s="249"/>
      <c r="L9" s="249"/>
      <c r="M9" s="249"/>
      <c r="N9" s="249"/>
      <c r="O9" s="249"/>
      <c r="P9" s="249"/>
      <c r="Q9" s="249"/>
      <c r="R9" s="249"/>
      <c r="S9" s="249"/>
      <c r="T9" s="249"/>
      <c r="U9" s="249"/>
      <c r="V9" s="249"/>
    </row>
    <row r="10" spans="1:22" ht="18.75">
      <c r="A10" s="2281"/>
      <c r="B10" s="253" t="s">
        <v>440</v>
      </c>
      <c r="C10" s="719" t="s">
        <v>1869</v>
      </c>
      <c r="D10" s="249"/>
      <c r="E10" s="249"/>
      <c r="F10" s="249"/>
      <c r="G10" s="249"/>
      <c r="H10" s="249"/>
      <c r="I10" s="249"/>
      <c r="J10" s="249"/>
      <c r="K10" s="249"/>
      <c r="L10" s="249"/>
      <c r="M10" s="249"/>
      <c r="N10" s="249"/>
      <c r="O10" s="249"/>
      <c r="P10" s="249"/>
      <c r="Q10" s="249"/>
      <c r="R10" s="249"/>
      <c r="S10" s="249"/>
      <c r="T10" s="249"/>
      <c r="U10" s="249"/>
      <c r="V10" s="249"/>
    </row>
    <row r="11" spans="1:22" ht="18.75">
      <c r="A11" s="2281"/>
      <c r="B11" s="253" t="s">
        <v>442</v>
      </c>
      <c r="C11" s="720" t="s">
        <v>270</v>
      </c>
      <c r="D11" s="249"/>
      <c r="E11" s="249"/>
      <c r="F11" s="249"/>
      <c r="G11" s="249"/>
      <c r="H11" s="249"/>
      <c r="I11" s="249"/>
      <c r="J11" s="249"/>
      <c r="K11" s="249"/>
      <c r="L11" s="249"/>
      <c r="M11" s="249"/>
      <c r="N11" s="249"/>
      <c r="O11" s="249"/>
      <c r="P11" s="249"/>
      <c r="Q11" s="249"/>
      <c r="R11" s="249"/>
      <c r="S11" s="249"/>
      <c r="T11" s="249"/>
      <c r="U11" s="249"/>
      <c r="V11" s="249"/>
    </row>
    <row r="12" spans="1:22" ht="18.75">
      <c r="A12" s="2281"/>
      <c r="B12" s="253" t="s">
        <v>443</v>
      </c>
      <c r="C12" s="720" t="s">
        <v>272</v>
      </c>
      <c r="D12" s="249"/>
      <c r="E12" s="249"/>
      <c r="F12" s="249"/>
      <c r="G12" s="249"/>
      <c r="H12" s="249"/>
      <c r="I12" s="249"/>
      <c r="J12" s="249"/>
      <c r="K12" s="249"/>
      <c r="L12" s="249"/>
      <c r="M12" s="249"/>
      <c r="N12" s="249"/>
      <c r="O12" s="249"/>
      <c r="P12" s="249"/>
      <c r="Q12" s="249"/>
      <c r="R12" s="249"/>
      <c r="S12" s="249"/>
      <c r="T12" s="249"/>
      <c r="U12" s="249"/>
      <c r="V12" s="249"/>
    </row>
    <row r="13" spans="1:22" ht="18.75">
      <c r="A13" s="2281"/>
      <c r="B13" s="253" t="s">
        <v>444</v>
      </c>
      <c r="C13" s="720" t="s">
        <v>272</v>
      </c>
      <c r="D13" s="249"/>
      <c r="E13" s="249"/>
      <c r="F13" s="249"/>
      <c r="G13" s="249"/>
      <c r="H13" s="249"/>
      <c r="I13" s="249"/>
      <c r="J13" s="249"/>
      <c r="K13" s="249"/>
      <c r="L13" s="249"/>
      <c r="M13" s="249"/>
      <c r="N13" s="249"/>
      <c r="O13" s="249"/>
      <c r="P13" s="249"/>
      <c r="Q13" s="249"/>
      <c r="R13" s="249"/>
      <c r="S13" s="249"/>
      <c r="T13" s="249"/>
      <c r="U13" s="249"/>
      <c r="V13" s="249"/>
    </row>
    <row r="14" spans="1:22" ht="18.75">
      <c r="A14" s="2281"/>
      <c r="B14" s="253" t="s">
        <v>445</v>
      </c>
      <c r="C14" s="720" t="s">
        <v>270</v>
      </c>
      <c r="D14" s="249"/>
      <c r="E14" s="249"/>
      <c r="F14" s="249"/>
      <c r="G14" s="249"/>
      <c r="H14" s="249"/>
      <c r="I14" s="249"/>
      <c r="J14" s="249"/>
      <c r="K14" s="249"/>
      <c r="L14" s="249"/>
      <c r="M14" s="249"/>
      <c r="N14" s="249"/>
      <c r="O14" s="249"/>
      <c r="P14" s="249"/>
      <c r="Q14" s="249"/>
      <c r="R14" s="249"/>
      <c r="S14" s="249"/>
      <c r="T14" s="249"/>
      <c r="U14" s="249"/>
      <c r="V14" s="249"/>
    </row>
    <row r="15" spans="1:22" ht="18.75">
      <c r="A15" s="2281"/>
      <c r="B15" s="253" t="s">
        <v>446</v>
      </c>
      <c r="C15" s="720" t="s">
        <v>260</v>
      </c>
      <c r="D15" s="249"/>
      <c r="E15" s="249"/>
      <c r="F15" s="249"/>
      <c r="G15" s="249"/>
      <c r="H15" s="249"/>
      <c r="I15" s="249"/>
      <c r="J15" s="249"/>
      <c r="K15" s="249"/>
      <c r="L15" s="249"/>
      <c r="M15" s="249"/>
      <c r="N15" s="249"/>
      <c r="O15" s="249"/>
      <c r="P15" s="249"/>
      <c r="Q15" s="249"/>
      <c r="R15" s="249"/>
      <c r="S15" s="249"/>
      <c r="T15" s="249"/>
      <c r="U15" s="249"/>
      <c r="V15" s="249"/>
    </row>
    <row r="16" spans="1:22" ht="18.75">
      <c r="A16" s="2281"/>
      <c r="B16" s="253" t="s">
        <v>447</v>
      </c>
      <c r="C16" s="720" t="s">
        <v>260</v>
      </c>
      <c r="D16" s="249"/>
      <c r="E16" s="249"/>
      <c r="F16" s="249"/>
      <c r="G16" s="249"/>
      <c r="H16" s="249"/>
      <c r="I16" s="249"/>
      <c r="J16" s="249"/>
      <c r="K16" s="249"/>
      <c r="L16" s="249"/>
      <c r="M16" s="249"/>
      <c r="N16" s="249"/>
      <c r="O16" s="249"/>
      <c r="P16" s="249"/>
      <c r="Q16" s="249"/>
      <c r="R16" s="249"/>
      <c r="S16" s="249"/>
      <c r="T16" s="249"/>
      <c r="U16" s="249"/>
      <c r="V16" s="249"/>
    </row>
    <row r="17" spans="1:22" ht="33">
      <c r="A17" s="2281"/>
      <c r="B17" s="253" t="s">
        <v>448</v>
      </c>
      <c r="C17" s="720" t="s">
        <v>1870</v>
      </c>
      <c r="D17" s="249"/>
      <c r="E17" s="249"/>
      <c r="F17" s="249"/>
      <c r="G17" s="249"/>
      <c r="H17" s="249"/>
      <c r="I17" s="249"/>
      <c r="J17" s="249"/>
      <c r="K17" s="249"/>
      <c r="L17" s="249"/>
      <c r="M17" s="249"/>
      <c r="N17" s="249"/>
      <c r="O17" s="249"/>
      <c r="P17" s="249"/>
      <c r="Q17" s="249"/>
      <c r="R17" s="249"/>
      <c r="S17" s="249"/>
      <c r="T17" s="249"/>
      <c r="U17" s="249"/>
      <c r="V17" s="249"/>
    </row>
    <row r="18" spans="1:22" ht="33">
      <c r="A18" s="2281"/>
      <c r="B18" s="253" t="s">
        <v>279</v>
      </c>
      <c r="C18" s="720" t="s">
        <v>280</v>
      </c>
      <c r="D18" s="249"/>
      <c r="E18" s="249"/>
      <c r="F18" s="249"/>
      <c r="G18" s="249"/>
      <c r="H18" s="249"/>
      <c r="I18" s="249"/>
      <c r="J18" s="249"/>
      <c r="K18" s="249"/>
      <c r="L18" s="249"/>
      <c r="M18" s="249"/>
      <c r="N18" s="249"/>
      <c r="O18" s="249"/>
      <c r="P18" s="249"/>
      <c r="Q18" s="249"/>
      <c r="R18" s="249"/>
      <c r="S18" s="249"/>
      <c r="T18" s="249"/>
      <c r="U18" s="249"/>
      <c r="V18" s="249"/>
    </row>
    <row r="19" spans="1:22" ht="18.75">
      <c r="A19" s="2281"/>
      <c r="B19" s="253" t="s">
        <v>450</v>
      </c>
      <c r="C19" s="720" t="s">
        <v>260</v>
      </c>
      <c r="D19" s="249"/>
      <c r="E19" s="249"/>
      <c r="F19" s="249"/>
      <c r="G19" s="249"/>
      <c r="H19" s="249"/>
      <c r="I19" s="249"/>
      <c r="J19" s="249"/>
      <c r="K19" s="249"/>
      <c r="L19" s="249"/>
      <c r="M19" s="249"/>
      <c r="N19" s="249"/>
      <c r="O19" s="249"/>
      <c r="P19" s="249"/>
      <c r="Q19" s="249"/>
      <c r="R19" s="249"/>
      <c r="S19" s="249"/>
      <c r="T19" s="249"/>
      <c r="U19" s="249"/>
      <c r="V19" s="249"/>
    </row>
    <row r="20" spans="1:22" ht="18.75">
      <c r="A20" s="2281"/>
      <c r="B20" s="253" t="s">
        <v>451</v>
      </c>
      <c r="C20" s="720" t="s">
        <v>270</v>
      </c>
      <c r="D20" s="249"/>
      <c r="E20" s="249"/>
      <c r="F20" s="249"/>
      <c r="G20" s="249"/>
      <c r="H20" s="249"/>
      <c r="I20" s="249"/>
      <c r="J20" s="249"/>
      <c r="K20" s="249"/>
      <c r="L20" s="249"/>
      <c r="M20" s="249"/>
      <c r="N20" s="249"/>
      <c r="O20" s="249"/>
      <c r="P20" s="249"/>
      <c r="Q20" s="249"/>
      <c r="R20" s="249"/>
      <c r="S20" s="249"/>
      <c r="T20" s="249"/>
      <c r="U20" s="249"/>
      <c r="V20" s="249"/>
    </row>
    <row r="21" spans="1:22" ht="18.75">
      <c r="A21" s="2281"/>
      <c r="B21" s="253" t="s">
        <v>452</v>
      </c>
      <c r="C21" s="720" t="s">
        <v>260</v>
      </c>
      <c r="D21" s="249"/>
      <c r="E21" s="249"/>
      <c r="F21" s="249"/>
      <c r="G21" s="249"/>
      <c r="H21" s="249"/>
      <c r="I21" s="249"/>
      <c r="J21" s="249"/>
      <c r="K21" s="249"/>
      <c r="L21" s="249"/>
      <c r="M21" s="249"/>
      <c r="N21" s="249"/>
      <c r="O21" s="249"/>
      <c r="P21" s="249"/>
      <c r="Q21" s="249"/>
      <c r="R21" s="249"/>
      <c r="S21" s="249"/>
      <c r="T21" s="249"/>
      <c r="U21" s="249"/>
      <c r="V21" s="249"/>
    </row>
    <row r="22" spans="1:22" ht="18.75">
      <c r="A22" s="2281"/>
      <c r="B22" s="253" t="s">
        <v>453</v>
      </c>
      <c r="C22" s="720" t="s">
        <v>260</v>
      </c>
      <c r="D22" s="249"/>
      <c r="E22" s="249"/>
      <c r="F22" s="249"/>
      <c r="G22" s="249"/>
      <c r="H22" s="249"/>
      <c r="I22" s="249"/>
      <c r="J22" s="249"/>
      <c r="K22" s="249"/>
      <c r="L22" s="249"/>
      <c r="M22" s="249"/>
      <c r="N22" s="249"/>
      <c r="O22" s="249"/>
      <c r="P22" s="249"/>
      <c r="Q22" s="249"/>
      <c r="R22" s="249"/>
      <c r="S22" s="249"/>
      <c r="T22" s="249"/>
      <c r="U22" s="249"/>
      <c r="V22" s="249"/>
    </row>
    <row r="23" spans="1:22" ht="18.75">
      <c r="A23" s="2281"/>
      <c r="B23" s="253" t="s">
        <v>454</v>
      </c>
      <c r="C23" s="720" t="s">
        <v>260</v>
      </c>
      <c r="D23" s="249"/>
      <c r="E23" s="249"/>
      <c r="F23" s="249"/>
      <c r="G23" s="249"/>
      <c r="H23" s="249"/>
      <c r="I23" s="249"/>
      <c r="J23" s="249"/>
      <c r="K23" s="249"/>
      <c r="L23" s="249"/>
      <c r="M23" s="249"/>
      <c r="N23" s="249"/>
      <c r="O23" s="249"/>
      <c r="P23" s="249"/>
      <c r="Q23" s="249"/>
      <c r="R23" s="249"/>
      <c r="S23" s="249"/>
      <c r="T23" s="249"/>
      <c r="U23" s="249"/>
      <c r="V23" s="249"/>
    </row>
    <row r="24" spans="1:22" ht="18.75">
      <c r="A24" s="2281"/>
      <c r="B24" s="253" t="s">
        <v>456</v>
      </c>
      <c r="C24" s="720" t="s">
        <v>260</v>
      </c>
      <c r="D24" s="249"/>
      <c r="E24" s="249"/>
      <c r="F24" s="249"/>
      <c r="G24" s="249"/>
      <c r="H24" s="249"/>
      <c r="I24" s="249"/>
      <c r="J24" s="249"/>
      <c r="K24" s="249"/>
      <c r="L24" s="249"/>
      <c r="M24" s="249"/>
      <c r="N24" s="249"/>
      <c r="O24" s="249"/>
      <c r="P24" s="249"/>
      <c r="Q24" s="249"/>
      <c r="R24" s="249"/>
      <c r="S24" s="249"/>
      <c r="T24" s="249"/>
      <c r="U24" s="249"/>
      <c r="V24" s="249"/>
    </row>
    <row r="25" spans="1:22" ht="18.75">
      <c r="A25" s="2281"/>
      <c r="B25" s="253" t="s">
        <v>457</v>
      </c>
      <c r="C25" s="720" t="s">
        <v>289</v>
      </c>
      <c r="D25" s="249"/>
      <c r="E25" s="249"/>
      <c r="F25" s="249"/>
      <c r="G25" s="249"/>
      <c r="H25" s="249"/>
      <c r="I25" s="249"/>
      <c r="J25" s="249"/>
      <c r="K25" s="249"/>
      <c r="L25" s="249"/>
      <c r="M25" s="249"/>
      <c r="N25" s="249"/>
      <c r="O25" s="249"/>
      <c r="P25" s="249"/>
      <c r="Q25" s="249"/>
      <c r="R25" s="249"/>
      <c r="S25" s="249"/>
      <c r="T25" s="249"/>
      <c r="U25" s="249"/>
      <c r="V25" s="249"/>
    </row>
    <row r="26" spans="1:22" ht="18.75">
      <c r="A26" s="2281"/>
      <c r="B26" s="253" t="s">
        <v>458</v>
      </c>
      <c r="C26" s="720" t="s">
        <v>260</v>
      </c>
      <c r="D26" s="249"/>
      <c r="E26" s="249"/>
      <c r="F26" s="249"/>
      <c r="G26" s="249"/>
      <c r="H26" s="249"/>
      <c r="I26" s="249"/>
      <c r="J26" s="249"/>
      <c r="K26" s="249"/>
      <c r="L26" s="249"/>
      <c r="M26" s="249"/>
      <c r="N26" s="249"/>
      <c r="O26" s="249"/>
      <c r="P26" s="249"/>
      <c r="Q26" s="249"/>
      <c r="R26" s="249"/>
      <c r="S26" s="249"/>
      <c r="T26" s="249"/>
      <c r="U26" s="249"/>
      <c r="V26" s="249"/>
    </row>
    <row r="27" spans="1:22" ht="18.75">
      <c r="A27" s="2281"/>
      <c r="B27" s="253" t="s">
        <v>459</v>
      </c>
      <c r="C27" s="720" t="s">
        <v>292</v>
      </c>
      <c r="D27" s="249"/>
      <c r="E27" s="249"/>
      <c r="F27" s="249"/>
      <c r="G27" s="249"/>
      <c r="H27" s="249"/>
      <c r="I27" s="249"/>
      <c r="J27" s="249"/>
      <c r="K27" s="249"/>
      <c r="L27" s="249"/>
      <c r="M27" s="249"/>
      <c r="N27" s="249"/>
      <c r="O27" s="249"/>
      <c r="P27" s="249"/>
      <c r="Q27" s="249"/>
      <c r="R27" s="249"/>
      <c r="S27" s="249"/>
      <c r="T27" s="249"/>
      <c r="U27" s="249"/>
      <c r="V27" s="249"/>
    </row>
    <row r="28" spans="1:22" ht="18.75">
      <c r="A28" s="2281"/>
      <c r="B28" s="253" t="s">
        <v>460</v>
      </c>
      <c r="C28" s="720" t="s">
        <v>294</v>
      </c>
      <c r="D28" s="249"/>
      <c r="E28" s="249"/>
      <c r="F28" s="249"/>
      <c r="G28" s="249"/>
      <c r="H28" s="249"/>
      <c r="I28" s="249"/>
      <c r="J28" s="249"/>
      <c r="K28" s="249"/>
      <c r="L28" s="249"/>
      <c r="M28" s="249"/>
      <c r="N28" s="249"/>
      <c r="O28" s="249"/>
      <c r="P28" s="249"/>
      <c r="Q28" s="249"/>
      <c r="R28" s="249"/>
      <c r="S28" s="249"/>
      <c r="T28" s="249"/>
      <c r="U28" s="249"/>
      <c r="V28" s="249"/>
    </row>
    <row r="29" spans="1:22" ht="49.5">
      <c r="A29" s="2281"/>
      <c r="B29" s="253" t="s">
        <v>461</v>
      </c>
      <c r="C29" s="720" t="s">
        <v>588</v>
      </c>
      <c r="D29" s="249"/>
      <c r="E29" s="249"/>
      <c r="F29" s="249"/>
      <c r="G29" s="249"/>
      <c r="H29" s="249"/>
      <c r="I29" s="249"/>
      <c r="J29" s="249"/>
      <c r="K29" s="249"/>
      <c r="L29" s="249"/>
      <c r="M29" s="249"/>
      <c r="N29" s="249"/>
      <c r="O29" s="249"/>
      <c r="P29" s="249"/>
      <c r="Q29" s="249"/>
      <c r="R29" s="249"/>
      <c r="S29" s="249"/>
      <c r="T29" s="249"/>
      <c r="U29" s="249"/>
      <c r="V29" s="249"/>
    </row>
    <row r="30" spans="1:22" ht="33">
      <c r="A30" s="2281"/>
      <c r="B30" s="253" t="s">
        <v>463</v>
      </c>
      <c r="C30" s="720" t="s">
        <v>464</v>
      </c>
      <c r="D30" s="249"/>
      <c r="E30" s="249"/>
      <c r="F30" s="249"/>
      <c r="G30" s="249"/>
      <c r="H30" s="249"/>
      <c r="I30" s="249"/>
      <c r="J30" s="249"/>
      <c r="K30" s="249"/>
      <c r="L30" s="249"/>
      <c r="M30" s="249"/>
      <c r="N30" s="249"/>
      <c r="O30" s="249"/>
      <c r="P30" s="249"/>
      <c r="Q30" s="249"/>
      <c r="R30" s="249"/>
      <c r="S30" s="249"/>
      <c r="T30" s="249"/>
      <c r="U30" s="249"/>
      <c r="V30" s="249"/>
    </row>
    <row r="31" spans="1:22" ht="132">
      <c r="A31" s="2281"/>
      <c r="B31" s="253" t="s">
        <v>465</v>
      </c>
      <c r="C31" s="720" t="s">
        <v>1871</v>
      </c>
      <c r="D31" s="249"/>
      <c r="E31" s="249"/>
      <c r="F31" s="249"/>
      <c r="G31" s="249"/>
      <c r="H31" s="249"/>
      <c r="I31" s="249"/>
      <c r="J31" s="249"/>
      <c r="K31" s="249"/>
      <c r="L31" s="249"/>
      <c r="M31" s="249"/>
      <c r="N31" s="249"/>
      <c r="O31" s="249"/>
      <c r="P31" s="249"/>
      <c r="Q31" s="249"/>
      <c r="R31" s="249"/>
      <c r="S31" s="249"/>
      <c r="T31" s="249"/>
      <c r="U31" s="249"/>
      <c r="V31" s="249"/>
    </row>
    <row r="32" spans="1:22" ht="33.75" thickBot="1">
      <c r="A32" s="2282"/>
      <c r="B32" s="255" t="s">
        <v>301</v>
      </c>
      <c r="C32" s="721" t="s">
        <v>768</v>
      </c>
      <c r="D32" s="249"/>
      <c r="E32" s="249"/>
      <c r="F32" s="249"/>
      <c r="G32" s="249"/>
      <c r="H32" s="249"/>
      <c r="I32" s="249"/>
      <c r="J32" s="249"/>
      <c r="K32" s="249"/>
      <c r="L32" s="249"/>
      <c r="M32" s="249"/>
      <c r="N32" s="249"/>
      <c r="O32" s="249"/>
      <c r="P32" s="249"/>
      <c r="Q32" s="249"/>
      <c r="R32" s="249"/>
      <c r="S32" s="249"/>
      <c r="T32" s="249"/>
      <c r="U32" s="249"/>
      <c r="V32" s="249"/>
    </row>
    <row r="33" spans="1:22" ht="18.75">
      <c r="A33" s="2283" t="s">
        <v>468</v>
      </c>
      <c r="B33" s="251" t="s">
        <v>469</v>
      </c>
      <c r="C33" s="252" t="s">
        <v>1867</v>
      </c>
      <c r="D33" s="249"/>
      <c r="E33" s="249"/>
      <c r="F33" s="249"/>
      <c r="G33" s="249"/>
      <c r="H33" s="249"/>
      <c r="I33" s="249"/>
      <c r="J33" s="249"/>
      <c r="K33" s="249"/>
      <c r="L33" s="249"/>
      <c r="M33" s="249"/>
      <c r="N33" s="249"/>
      <c r="O33" s="249"/>
      <c r="P33" s="249"/>
      <c r="Q33" s="249"/>
      <c r="R33" s="249"/>
      <c r="S33" s="249"/>
      <c r="T33" s="249"/>
      <c r="U33" s="249"/>
      <c r="V33" s="249"/>
    </row>
    <row r="34" spans="1:22" ht="18.75">
      <c r="A34" s="2281"/>
      <c r="B34" s="253" t="s">
        <v>470</v>
      </c>
      <c r="C34" s="254" t="s">
        <v>1872</v>
      </c>
      <c r="D34" s="249"/>
      <c r="E34" s="249"/>
      <c r="F34" s="249"/>
      <c r="G34" s="249"/>
      <c r="H34" s="249"/>
      <c r="I34" s="249"/>
      <c r="J34" s="249"/>
      <c r="K34" s="249"/>
      <c r="L34" s="249"/>
      <c r="M34" s="249"/>
      <c r="N34" s="249"/>
      <c r="O34" s="249"/>
      <c r="P34" s="249"/>
      <c r="Q34" s="249"/>
      <c r="R34" s="249"/>
      <c r="S34" s="249"/>
      <c r="T34" s="249"/>
      <c r="U34" s="249"/>
      <c r="V34" s="249"/>
    </row>
    <row r="35" spans="1:22" ht="18.75">
      <c r="A35" s="2281"/>
      <c r="B35" s="253" t="s">
        <v>472</v>
      </c>
      <c r="C35" s="254" t="s">
        <v>307</v>
      </c>
      <c r="D35" s="249"/>
      <c r="E35" s="249"/>
      <c r="F35" s="249"/>
      <c r="G35" s="249"/>
      <c r="H35" s="249"/>
      <c r="I35" s="249"/>
      <c r="J35" s="249"/>
      <c r="K35" s="249"/>
      <c r="L35" s="249"/>
      <c r="M35" s="249"/>
      <c r="N35" s="249"/>
      <c r="O35" s="249"/>
      <c r="P35" s="249"/>
      <c r="Q35" s="249"/>
      <c r="R35" s="249"/>
      <c r="S35" s="249"/>
      <c r="T35" s="249"/>
      <c r="U35" s="249"/>
      <c r="V35" s="249"/>
    </row>
    <row r="36" spans="1:22" ht="18.75">
      <c r="A36" s="2281"/>
      <c r="B36" s="253" t="s">
        <v>473</v>
      </c>
      <c r="C36" s="254" t="s">
        <v>260</v>
      </c>
      <c r="D36" s="249"/>
      <c r="E36" s="249"/>
      <c r="F36" s="249"/>
      <c r="G36" s="249"/>
      <c r="H36" s="249"/>
      <c r="I36" s="249"/>
      <c r="J36" s="249"/>
      <c r="K36" s="249"/>
      <c r="L36" s="249"/>
      <c r="M36" s="249"/>
      <c r="N36" s="249"/>
      <c r="O36" s="249"/>
      <c r="P36" s="249"/>
      <c r="Q36" s="249"/>
      <c r="R36" s="249"/>
      <c r="S36" s="249"/>
      <c r="T36" s="249"/>
      <c r="U36" s="249"/>
      <c r="V36" s="249"/>
    </row>
    <row r="37" spans="1:22" ht="18.75">
      <c r="A37" s="2281"/>
      <c r="B37" s="253" t="s">
        <v>474</v>
      </c>
      <c r="C37" s="254" t="s">
        <v>260</v>
      </c>
      <c r="D37" s="249"/>
      <c r="E37" s="249"/>
      <c r="F37" s="249"/>
      <c r="G37" s="249"/>
      <c r="H37" s="249"/>
      <c r="I37" s="249"/>
      <c r="J37" s="249"/>
      <c r="K37" s="249"/>
      <c r="L37" s="249"/>
      <c r="M37" s="249"/>
      <c r="N37" s="249"/>
      <c r="O37" s="249"/>
      <c r="P37" s="249"/>
      <c r="Q37" s="249"/>
      <c r="R37" s="249"/>
      <c r="S37" s="249"/>
      <c r="T37" s="249"/>
      <c r="U37" s="249"/>
      <c r="V37" s="249"/>
    </row>
    <row r="38" spans="1:22" ht="19.5" thickBot="1">
      <c r="A38" s="2282"/>
      <c r="B38" s="257" t="s">
        <v>475</v>
      </c>
      <c r="C38" s="256" t="s">
        <v>272</v>
      </c>
      <c r="D38" s="249"/>
      <c r="E38" s="249"/>
      <c r="F38" s="249"/>
      <c r="G38" s="249"/>
      <c r="H38" s="249"/>
      <c r="I38" s="249"/>
      <c r="J38" s="249"/>
      <c r="K38" s="249"/>
      <c r="L38" s="249"/>
      <c r="M38" s="249"/>
      <c r="N38" s="249"/>
      <c r="O38" s="249"/>
      <c r="P38" s="249"/>
      <c r="Q38" s="249"/>
      <c r="R38" s="249"/>
      <c r="S38" s="249"/>
      <c r="T38" s="249"/>
      <c r="U38" s="249"/>
      <c r="V38" s="249"/>
    </row>
    <row r="39" spans="1:22" ht="18.75">
      <c r="A39" s="2283" t="s">
        <v>476</v>
      </c>
      <c r="B39" s="251" t="s">
        <v>477</v>
      </c>
      <c r="C39" s="252" t="s">
        <v>270</v>
      </c>
      <c r="D39" s="249"/>
      <c r="E39" s="249"/>
      <c r="F39" s="249"/>
      <c r="G39" s="249"/>
      <c r="H39" s="249"/>
      <c r="I39" s="249"/>
      <c r="J39" s="249"/>
      <c r="K39" s="249"/>
      <c r="L39" s="249"/>
      <c r="M39" s="249"/>
      <c r="N39" s="249"/>
      <c r="O39" s="249"/>
      <c r="P39" s="249"/>
      <c r="Q39" s="249"/>
      <c r="R39" s="249"/>
      <c r="S39" s="249"/>
      <c r="T39" s="249"/>
      <c r="U39" s="249"/>
      <c r="V39" s="249"/>
    </row>
    <row r="40" spans="1:22" ht="18.75">
      <c r="A40" s="2281"/>
      <c r="B40" s="253" t="s">
        <v>478</v>
      </c>
      <c r="C40" s="254" t="s">
        <v>260</v>
      </c>
      <c r="D40" s="249"/>
      <c r="E40" s="249"/>
      <c r="F40" s="249"/>
      <c r="G40" s="249"/>
      <c r="H40" s="249"/>
      <c r="I40" s="249"/>
      <c r="J40" s="249"/>
      <c r="K40" s="249"/>
      <c r="L40" s="249"/>
      <c r="M40" s="249"/>
      <c r="N40" s="249"/>
      <c r="O40" s="249"/>
      <c r="P40" s="249"/>
      <c r="Q40" s="249"/>
      <c r="R40" s="249"/>
      <c r="S40" s="249"/>
      <c r="T40" s="249"/>
      <c r="U40" s="249"/>
      <c r="V40" s="249"/>
    </row>
    <row r="41" spans="1:22" ht="18.75">
      <c r="A41" s="2281"/>
      <c r="B41" s="253" t="s">
        <v>479</v>
      </c>
      <c r="C41" s="254" t="s">
        <v>260</v>
      </c>
      <c r="D41" s="249"/>
      <c r="E41" s="249"/>
      <c r="F41" s="249"/>
      <c r="G41" s="249"/>
      <c r="H41" s="249"/>
      <c r="I41" s="249"/>
      <c r="J41" s="249"/>
      <c r="K41" s="249"/>
      <c r="L41" s="249"/>
      <c r="M41" s="249"/>
      <c r="N41" s="249"/>
      <c r="O41" s="249"/>
      <c r="P41" s="249"/>
      <c r="Q41" s="249"/>
      <c r="R41" s="249"/>
      <c r="S41" s="249"/>
      <c r="T41" s="249"/>
      <c r="U41" s="249"/>
      <c r="V41" s="249"/>
    </row>
    <row r="42" spans="1:22" ht="18.75">
      <c r="A42" s="2281"/>
      <c r="B42" s="253" t="s">
        <v>480</v>
      </c>
      <c r="C42" s="254" t="s">
        <v>260</v>
      </c>
      <c r="D42" s="249"/>
      <c r="E42" s="249"/>
      <c r="F42" s="249"/>
      <c r="G42" s="249"/>
      <c r="H42" s="249"/>
      <c r="I42" s="249"/>
      <c r="J42" s="249"/>
      <c r="K42" s="249"/>
      <c r="L42" s="249"/>
      <c r="M42" s="249"/>
      <c r="N42" s="249"/>
      <c r="O42" s="249"/>
      <c r="P42" s="249"/>
      <c r="Q42" s="249"/>
      <c r="R42" s="249"/>
      <c r="S42" s="249"/>
      <c r="T42" s="249"/>
      <c r="U42" s="249"/>
      <c r="V42" s="249"/>
    </row>
    <row r="43" spans="1:22" ht="18.75">
      <c r="A43" s="2281"/>
      <c r="B43" s="253" t="s">
        <v>481</v>
      </c>
      <c r="C43" s="254" t="s">
        <v>260</v>
      </c>
      <c r="D43" s="249"/>
      <c r="E43" s="249"/>
      <c r="F43" s="249"/>
      <c r="G43" s="249"/>
      <c r="H43" s="249"/>
      <c r="I43" s="249"/>
      <c r="J43" s="249"/>
      <c r="K43" s="249"/>
      <c r="L43" s="249"/>
      <c r="M43" s="249"/>
      <c r="N43" s="249"/>
      <c r="O43" s="249"/>
      <c r="P43" s="249"/>
      <c r="Q43" s="249"/>
      <c r="R43" s="249"/>
      <c r="S43" s="249"/>
      <c r="T43" s="249"/>
      <c r="U43" s="249"/>
      <c r="V43" s="249"/>
    </row>
    <row r="44" spans="1:22" ht="19.5" thickBot="1">
      <c r="A44" s="2282"/>
      <c r="B44" s="258" t="s">
        <v>482</v>
      </c>
      <c r="C44" s="256" t="s">
        <v>260</v>
      </c>
      <c r="D44" s="249"/>
      <c r="E44" s="249"/>
      <c r="F44" s="249"/>
      <c r="G44" s="249"/>
      <c r="H44" s="249"/>
      <c r="I44" s="249"/>
      <c r="J44" s="249"/>
      <c r="K44" s="249"/>
      <c r="L44" s="249"/>
      <c r="M44" s="249"/>
      <c r="N44" s="249"/>
      <c r="O44" s="249"/>
      <c r="P44" s="249"/>
      <c r="Q44" s="249"/>
      <c r="R44" s="249"/>
      <c r="S44" s="249"/>
      <c r="T44" s="249"/>
      <c r="U44" s="249"/>
      <c r="V44" s="249"/>
    </row>
    <row r="45" spans="1:22" ht="18.75">
      <c r="A45" s="2283" t="s">
        <v>483</v>
      </c>
      <c r="B45" s="251" t="s">
        <v>484</v>
      </c>
      <c r="C45" s="252" t="s">
        <v>272</v>
      </c>
      <c r="D45" s="249"/>
      <c r="E45" s="249"/>
      <c r="F45" s="249"/>
      <c r="G45" s="249"/>
      <c r="H45" s="249"/>
      <c r="I45" s="249"/>
      <c r="J45" s="249"/>
      <c r="K45" s="249"/>
      <c r="L45" s="249"/>
      <c r="M45" s="249"/>
      <c r="N45" s="249"/>
      <c r="O45" s="249"/>
      <c r="P45" s="249"/>
      <c r="Q45" s="249"/>
      <c r="R45" s="249"/>
      <c r="S45" s="249"/>
      <c r="T45" s="249"/>
      <c r="U45" s="249"/>
      <c r="V45" s="249"/>
    </row>
    <row r="46" spans="1:22" ht="66">
      <c r="A46" s="2281"/>
      <c r="B46" s="253" t="s">
        <v>485</v>
      </c>
      <c r="C46" s="254" t="s">
        <v>1873</v>
      </c>
      <c r="D46" s="249"/>
      <c r="E46" s="249"/>
      <c r="F46" s="249"/>
      <c r="G46" s="249"/>
      <c r="H46" s="249"/>
      <c r="I46" s="249"/>
      <c r="J46" s="249"/>
      <c r="K46" s="249"/>
      <c r="L46" s="249"/>
      <c r="M46" s="249"/>
      <c r="N46" s="249"/>
      <c r="O46" s="249"/>
      <c r="P46" s="249"/>
      <c r="Q46" s="249"/>
      <c r="R46" s="249"/>
      <c r="S46" s="249"/>
      <c r="T46" s="249"/>
      <c r="U46" s="249"/>
      <c r="V46" s="249"/>
    </row>
    <row r="47" spans="1:22" ht="99.75" thickBot="1">
      <c r="A47" s="2282"/>
      <c r="B47" s="257" t="s">
        <v>487</v>
      </c>
      <c r="C47" s="259" t="s">
        <v>1874</v>
      </c>
      <c r="D47" s="249"/>
      <c r="E47" s="249"/>
      <c r="F47" s="249"/>
      <c r="G47" s="249"/>
      <c r="H47" s="249"/>
      <c r="I47" s="249"/>
      <c r="J47" s="249"/>
      <c r="K47" s="249"/>
      <c r="L47" s="249"/>
      <c r="M47" s="249"/>
      <c r="N47" s="249"/>
      <c r="O47" s="249"/>
      <c r="P47" s="249"/>
      <c r="Q47" s="249"/>
      <c r="R47" s="249"/>
      <c r="S47" s="249"/>
      <c r="T47" s="249"/>
      <c r="U47" s="249"/>
      <c r="V47" s="249"/>
    </row>
    <row r="48" spans="1:22" ht="18.75">
      <c r="A48" s="2280" t="s">
        <v>489</v>
      </c>
      <c r="B48" s="255" t="s">
        <v>490</v>
      </c>
      <c r="C48" s="1446" t="s">
        <v>272</v>
      </c>
      <c r="D48" s="249"/>
      <c r="E48" s="249"/>
      <c r="F48" s="249"/>
      <c r="G48" s="249"/>
      <c r="H48" s="249"/>
      <c r="I48" s="249"/>
      <c r="J48" s="249"/>
      <c r="K48" s="249"/>
      <c r="L48" s="249"/>
      <c r="M48" s="249"/>
      <c r="N48" s="249"/>
      <c r="O48" s="249"/>
      <c r="P48" s="249"/>
      <c r="Q48" s="249"/>
      <c r="R48" s="249"/>
      <c r="S48" s="249"/>
      <c r="T48" s="249"/>
      <c r="U48" s="249"/>
      <c r="V48" s="249"/>
    </row>
    <row r="49" spans="1:22" ht="33">
      <c r="A49" s="2281"/>
      <c r="B49" s="253" t="s">
        <v>491</v>
      </c>
      <c r="C49" s="720" t="s">
        <v>1875</v>
      </c>
      <c r="D49" s="249"/>
      <c r="E49" s="249"/>
      <c r="F49" s="249"/>
      <c r="G49" s="249"/>
      <c r="H49" s="249"/>
      <c r="I49" s="249"/>
      <c r="J49" s="249"/>
      <c r="K49" s="249"/>
      <c r="L49" s="249"/>
      <c r="M49" s="249"/>
      <c r="N49" s="249"/>
      <c r="O49" s="249"/>
      <c r="P49" s="249"/>
      <c r="Q49" s="249"/>
      <c r="R49" s="249"/>
      <c r="S49" s="249"/>
      <c r="T49" s="249"/>
      <c r="U49" s="249"/>
      <c r="V49" s="249"/>
    </row>
    <row r="50" spans="1:22" ht="18.75">
      <c r="A50" s="2281"/>
      <c r="B50" s="253" t="s">
        <v>493</v>
      </c>
      <c r="C50" s="720" t="s">
        <v>1876</v>
      </c>
      <c r="D50" s="249"/>
      <c r="E50" s="249"/>
      <c r="F50" s="249"/>
      <c r="G50" s="249"/>
      <c r="H50" s="249"/>
      <c r="I50" s="249"/>
      <c r="J50" s="249"/>
      <c r="K50" s="249"/>
      <c r="L50" s="249"/>
      <c r="M50" s="249"/>
      <c r="N50" s="249"/>
      <c r="O50" s="249"/>
      <c r="P50" s="249"/>
      <c r="Q50" s="249"/>
      <c r="R50" s="249"/>
      <c r="S50" s="249"/>
      <c r="T50" s="249"/>
      <c r="U50" s="249"/>
      <c r="V50" s="249"/>
    </row>
    <row r="51" spans="1:22" ht="18.75">
      <c r="A51" s="2281"/>
      <c r="B51" s="253" t="s">
        <v>495</v>
      </c>
      <c r="C51" s="720" t="s">
        <v>683</v>
      </c>
      <c r="D51" s="249"/>
      <c r="E51" s="249"/>
      <c r="F51" s="249"/>
      <c r="G51" s="249"/>
      <c r="H51" s="249"/>
      <c r="I51" s="249"/>
      <c r="J51" s="249"/>
      <c r="K51" s="249"/>
      <c r="L51" s="249"/>
      <c r="M51" s="249"/>
      <c r="N51" s="249"/>
      <c r="O51" s="249"/>
      <c r="P51" s="249"/>
      <c r="Q51" s="249"/>
      <c r="R51" s="249"/>
      <c r="S51" s="249"/>
      <c r="T51" s="249"/>
      <c r="U51" s="249"/>
      <c r="V51" s="249"/>
    </row>
    <row r="52" spans="1:22" ht="49.5">
      <c r="A52" s="2281"/>
      <c r="B52" s="253" t="s">
        <v>497</v>
      </c>
      <c r="C52" s="720" t="s">
        <v>1877</v>
      </c>
      <c r="D52" s="249"/>
      <c r="E52" s="249"/>
      <c r="F52" s="249"/>
      <c r="G52" s="249"/>
      <c r="H52" s="249"/>
      <c r="I52" s="249"/>
      <c r="J52" s="249"/>
      <c r="K52" s="249"/>
      <c r="L52" s="249"/>
      <c r="M52" s="249"/>
      <c r="N52" s="249"/>
      <c r="O52" s="249"/>
      <c r="P52" s="249"/>
      <c r="Q52" s="249"/>
      <c r="R52" s="249"/>
      <c r="S52" s="249"/>
      <c r="T52" s="249"/>
      <c r="U52" s="249"/>
      <c r="V52" s="249"/>
    </row>
    <row r="53" spans="1:22" ht="99">
      <c r="A53" s="2281"/>
      <c r="B53" s="253" t="s">
        <v>499</v>
      </c>
      <c r="C53" s="720" t="s">
        <v>595</v>
      </c>
      <c r="D53" s="249"/>
      <c r="E53" s="249"/>
      <c r="F53" s="249"/>
      <c r="G53" s="249"/>
      <c r="H53" s="249"/>
      <c r="I53" s="249"/>
      <c r="J53" s="249"/>
      <c r="K53" s="249"/>
      <c r="L53" s="249"/>
      <c r="M53" s="249"/>
      <c r="N53" s="249"/>
      <c r="O53" s="249"/>
      <c r="P53" s="249"/>
      <c r="Q53" s="249"/>
      <c r="R53" s="249"/>
      <c r="S53" s="249"/>
      <c r="T53" s="249"/>
      <c r="U53" s="249"/>
      <c r="V53" s="249"/>
    </row>
    <row r="54" spans="1:22" ht="66">
      <c r="A54" s="2281"/>
      <c r="B54" s="253" t="s">
        <v>501</v>
      </c>
      <c r="C54" s="720" t="s">
        <v>1878</v>
      </c>
      <c r="D54" s="249"/>
      <c r="E54" s="249"/>
      <c r="F54" s="249"/>
      <c r="G54" s="249"/>
      <c r="H54" s="249"/>
      <c r="I54" s="249"/>
      <c r="J54" s="249"/>
      <c r="K54" s="249"/>
      <c r="L54" s="249"/>
      <c r="M54" s="249"/>
      <c r="N54" s="249"/>
      <c r="O54" s="249"/>
      <c r="P54" s="249"/>
      <c r="Q54" s="249"/>
      <c r="R54" s="249"/>
      <c r="S54" s="249"/>
      <c r="T54" s="249"/>
      <c r="U54" s="249"/>
      <c r="V54" s="249"/>
    </row>
    <row r="55" spans="1:22" ht="18.75">
      <c r="A55" s="2281"/>
      <c r="B55" s="253" t="s">
        <v>503</v>
      </c>
      <c r="C55" s="720" t="s">
        <v>691</v>
      </c>
      <c r="D55" s="249"/>
      <c r="E55" s="249"/>
      <c r="F55" s="249"/>
      <c r="G55" s="249"/>
      <c r="H55" s="249"/>
      <c r="I55" s="249"/>
      <c r="J55" s="249"/>
      <c r="K55" s="249"/>
      <c r="L55" s="249"/>
      <c r="M55" s="249"/>
      <c r="N55" s="249"/>
      <c r="O55" s="249"/>
      <c r="P55" s="249"/>
      <c r="Q55" s="249"/>
      <c r="R55" s="249"/>
      <c r="S55" s="249"/>
      <c r="T55" s="249"/>
      <c r="U55" s="249"/>
      <c r="V55" s="249"/>
    </row>
    <row r="56" spans="1:22" ht="18.75">
      <c r="A56" s="2281"/>
      <c r="B56" s="253" t="s">
        <v>505</v>
      </c>
      <c r="C56" s="720" t="s">
        <v>776</v>
      </c>
      <c r="D56" s="249"/>
      <c r="E56" s="249"/>
      <c r="F56" s="249"/>
      <c r="G56" s="249"/>
      <c r="H56" s="249"/>
      <c r="I56" s="249"/>
      <c r="J56" s="249"/>
      <c r="K56" s="249"/>
      <c r="L56" s="249"/>
      <c r="M56" s="249"/>
      <c r="N56" s="249"/>
      <c r="O56" s="249"/>
      <c r="P56" s="249"/>
      <c r="Q56" s="249"/>
      <c r="R56" s="249"/>
      <c r="S56" s="249"/>
      <c r="T56" s="249"/>
      <c r="U56" s="249"/>
      <c r="V56" s="249"/>
    </row>
    <row r="57" spans="1:22" ht="18.75">
      <c r="A57" s="2281"/>
      <c r="B57" s="253" t="s">
        <v>506</v>
      </c>
      <c r="C57" s="720" t="s">
        <v>1879</v>
      </c>
      <c r="D57" s="249"/>
      <c r="E57" s="249"/>
      <c r="F57" s="249"/>
      <c r="G57" s="249"/>
      <c r="H57" s="249"/>
      <c r="I57" s="249"/>
      <c r="J57" s="249"/>
      <c r="K57" s="249"/>
      <c r="L57" s="249"/>
      <c r="M57" s="249"/>
      <c r="N57" s="249"/>
      <c r="O57" s="249"/>
      <c r="P57" s="249"/>
      <c r="Q57" s="249"/>
      <c r="R57" s="249"/>
      <c r="S57" s="249"/>
      <c r="T57" s="249"/>
      <c r="U57" s="249"/>
      <c r="V57" s="249"/>
    </row>
    <row r="58" spans="1:22" ht="18.75">
      <c r="A58" s="2281"/>
      <c r="B58" s="253" t="s">
        <v>507</v>
      </c>
      <c r="C58" s="1447" t="s">
        <v>260</v>
      </c>
      <c r="D58" s="249"/>
      <c r="E58" s="249"/>
      <c r="F58" s="249"/>
      <c r="G58" s="249"/>
      <c r="H58" s="249"/>
      <c r="I58" s="249"/>
      <c r="J58" s="249"/>
      <c r="K58" s="249"/>
      <c r="L58" s="249"/>
      <c r="M58" s="249"/>
      <c r="N58" s="249"/>
      <c r="O58" s="249"/>
      <c r="P58" s="249"/>
      <c r="Q58" s="249"/>
      <c r="R58" s="249"/>
      <c r="S58" s="249"/>
      <c r="T58" s="249"/>
      <c r="U58" s="249"/>
      <c r="V58" s="249"/>
    </row>
    <row r="59" spans="1:22" ht="18.75">
      <c r="A59" s="2281"/>
      <c r="B59" s="253" t="s">
        <v>508</v>
      </c>
      <c r="C59" s="1448" t="s">
        <v>1880</v>
      </c>
      <c r="D59" s="249"/>
      <c r="E59" s="249"/>
      <c r="F59" s="249"/>
      <c r="G59" s="249"/>
      <c r="H59" s="249"/>
      <c r="I59" s="249"/>
      <c r="J59" s="249"/>
      <c r="K59" s="249"/>
      <c r="L59" s="249"/>
      <c r="M59" s="249"/>
      <c r="N59" s="249"/>
      <c r="O59" s="249"/>
      <c r="P59" s="249"/>
      <c r="Q59" s="249"/>
      <c r="R59" s="249"/>
      <c r="S59" s="249"/>
      <c r="T59" s="249"/>
      <c r="U59" s="249"/>
      <c r="V59" s="249"/>
    </row>
    <row r="60" spans="1:22" ht="18.75">
      <c r="A60" s="2281"/>
      <c r="B60" s="253" t="s">
        <v>509</v>
      </c>
      <c r="C60" s="719" t="s">
        <v>272</v>
      </c>
      <c r="D60" s="249"/>
      <c r="E60" s="249"/>
      <c r="F60" s="249"/>
      <c r="G60" s="249"/>
      <c r="H60" s="249"/>
      <c r="I60" s="249"/>
      <c r="J60" s="249"/>
      <c r="K60" s="249"/>
      <c r="L60" s="249"/>
      <c r="M60" s="249"/>
      <c r="N60" s="249"/>
      <c r="O60" s="249"/>
      <c r="P60" s="249"/>
      <c r="Q60" s="249"/>
      <c r="R60" s="249"/>
      <c r="S60" s="249"/>
      <c r="T60" s="249"/>
      <c r="U60" s="249"/>
      <c r="V60" s="249"/>
    </row>
    <row r="61" spans="1:22" ht="33">
      <c r="A61" s="2281"/>
      <c r="B61" s="253" t="s">
        <v>510</v>
      </c>
      <c r="C61" s="720" t="s">
        <v>1881</v>
      </c>
      <c r="D61" s="249"/>
      <c r="E61" s="249"/>
      <c r="F61" s="249"/>
      <c r="G61" s="249"/>
      <c r="H61" s="249"/>
      <c r="I61" s="249"/>
      <c r="J61" s="249"/>
      <c r="K61" s="249"/>
      <c r="L61" s="249"/>
      <c r="M61" s="249"/>
      <c r="N61" s="249"/>
      <c r="O61" s="249"/>
      <c r="P61" s="249"/>
      <c r="Q61" s="249"/>
      <c r="R61" s="249"/>
      <c r="S61" s="249"/>
      <c r="T61" s="249"/>
      <c r="U61" s="249"/>
      <c r="V61" s="249"/>
    </row>
    <row r="62" spans="1:22" ht="49.5">
      <c r="A62" s="2281"/>
      <c r="B62" s="253" t="s">
        <v>512</v>
      </c>
      <c r="C62" s="720" t="s">
        <v>1882</v>
      </c>
      <c r="D62" s="249"/>
      <c r="E62" s="249"/>
      <c r="F62" s="249"/>
      <c r="G62" s="249"/>
      <c r="H62" s="249"/>
      <c r="I62" s="249"/>
      <c r="J62" s="249"/>
      <c r="K62" s="249"/>
      <c r="L62" s="249"/>
      <c r="M62" s="249"/>
      <c r="N62" s="249"/>
      <c r="O62" s="249"/>
      <c r="P62" s="249"/>
      <c r="Q62" s="249"/>
      <c r="R62" s="249"/>
      <c r="S62" s="249"/>
      <c r="T62" s="249"/>
      <c r="U62" s="249"/>
      <c r="V62" s="249"/>
    </row>
    <row r="63" spans="1:22" ht="33">
      <c r="A63" s="2281"/>
      <c r="B63" s="253" t="s">
        <v>514</v>
      </c>
      <c r="C63" s="720" t="s">
        <v>1883</v>
      </c>
      <c r="D63" s="249"/>
      <c r="E63" s="249"/>
      <c r="F63" s="249"/>
      <c r="G63" s="249"/>
      <c r="H63" s="249"/>
      <c r="I63" s="249"/>
      <c r="J63" s="249"/>
      <c r="K63" s="249"/>
      <c r="L63" s="249"/>
      <c r="M63" s="249"/>
      <c r="N63" s="249"/>
      <c r="O63" s="249"/>
      <c r="P63" s="249"/>
      <c r="Q63" s="249"/>
      <c r="R63" s="249"/>
      <c r="S63" s="249"/>
      <c r="T63" s="249"/>
      <c r="U63" s="249"/>
      <c r="V63" s="249"/>
    </row>
    <row r="64" spans="1:22" ht="18.75">
      <c r="A64" s="2281"/>
      <c r="B64" s="253" t="s">
        <v>516</v>
      </c>
      <c r="C64" s="720" t="s">
        <v>1884</v>
      </c>
      <c r="D64" s="249"/>
      <c r="E64" s="249"/>
      <c r="F64" s="249"/>
      <c r="G64" s="249"/>
      <c r="H64" s="249"/>
      <c r="I64" s="249"/>
      <c r="J64" s="249"/>
      <c r="K64" s="249"/>
      <c r="L64" s="249"/>
      <c r="M64" s="249"/>
      <c r="N64" s="249"/>
      <c r="O64" s="249"/>
      <c r="P64" s="249"/>
      <c r="Q64" s="249"/>
      <c r="R64" s="249"/>
      <c r="S64" s="249"/>
      <c r="T64" s="249"/>
      <c r="U64" s="249"/>
      <c r="V64" s="249"/>
    </row>
    <row r="65" spans="1:22" ht="18.75">
      <c r="A65" s="2281"/>
      <c r="B65" s="253" t="s">
        <v>518</v>
      </c>
      <c r="C65" s="720" t="s">
        <v>272</v>
      </c>
      <c r="D65" s="249"/>
      <c r="E65" s="249"/>
      <c r="F65" s="249"/>
      <c r="G65" s="249"/>
      <c r="H65" s="249"/>
      <c r="I65" s="249"/>
      <c r="J65" s="249"/>
      <c r="K65" s="249"/>
      <c r="L65" s="249"/>
      <c r="M65" s="249"/>
      <c r="N65" s="249"/>
      <c r="O65" s="249"/>
      <c r="P65" s="249"/>
      <c r="Q65" s="249"/>
      <c r="R65" s="249"/>
      <c r="S65" s="249"/>
      <c r="T65" s="249"/>
      <c r="U65" s="249"/>
      <c r="V65" s="249"/>
    </row>
    <row r="66" spans="1:22" ht="18.75">
      <c r="A66" s="2281"/>
      <c r="B66" s="253" t="s">
        <v>519</v>
      </c>
      <c r="C66" s="720" t="s">
        <v>1885</v>
      </c>
      <c r="D66" s="249"/>
      <c r="E66" s="249"/>
      <c r="F66" s="249"/>
      <c r="G66" s="249"/>
      <c r="H66" s="249"/>
      <c r="I66" s="249"/>
      <c r="J66" s="249"/>
      <c r="K66" s="249"/>
      <c r="L66" s="249"/>
      <c r="M66" s="249"/>
      <c r="N66" s="249"/>
      <c r="O66" s="249"/>
      <c r="P66" s="249"/>
      <c r="Q66" s="249"/>
      <c r="R66" s="249"/>
      <c r="S66" s="249"/>
      <c r="T66" s="249"/>
      <c r="U66" s="249"/>
      <c r="V66" s="249"/>
    </row>
    <row r="67" spans="1:22" ht="18.75">
      <c r="A67" s="2281"/>
      <c r="B67" s="253" t="s">
        <v>521</v>
      </c>
      <c r="C67" s="720" t="s">
        <v>1886</v>
      </c>
      <c r="D67" s="249"/>
      <c r="E67" s="249"/>
      <c r="F67" s="249"/>
      <c r="G67" s="249"/>
      <c r="H67" s="249"/>
      <c r="I67" s="249"/>
      <c r="J67" s="249"/>
      <c r="K67" s="249"/>
      <c r="L67" s="249"/>
      <c r="M67" s="249"/>
      <c r="N67" s="249"/>
      <c r="O67" s="249"/>
      <c r="P67" s="249"/>
      <c r="Q67" s="249"/>
      <c r="R67" s="249"/>
      <c r="S67" s="249"/>
      <c r="T67" s="249"/>
      <c r="U67" s="249"/>
      <c r="V67" s="249"/>
    </row>
    <row r="68" spans="1:22" ht="33.75" thickBot="1">
      <c r="A68" s="2282"/>
      <c r="B68" s="257" t="s">
        <v>523</v>
      </c>
      <c r="C68" s="721" t="s">
        <v>1853</v>
      </c>
      <c r="D68" s="249"/>
      <c r="E68" s="249"/>
      <c r="F68" s="249"/>
      <c r="G68" s="249"/>
      <c r="H68" s="249"/>
      <c r="I68" s="249"/>
      <c r="J68" s="249"/>
      <c r="K68" s="249"/>
      <c r="L68" s="249"/>
      <c r="M68" s="249"/>
      <c r="N68" s="249"/>
      <c r="O68" s="249"/>
      <c r="P68" s="249"/>
      <c r="Q68" s="249"/>
      <c r="R68" s="249"/>
      <c r="S68" s="249"/>
      <c r="T68" s="249"/>
      <c r="U68" s="249"/>
      <c r="V68" s="249"/>
    </row>
    <row r="69" spans="1:22" ht="18.75">
      <c r="A69" s="2283" t="s">
        <v>525</v>
      </c>
      <c r="B69" s="251" t="s">
        <v>526</v>
      </c>
      <c r="C69" s="252" t="s">
        <v>272</v>
      </c>
      <c r="D69" s="249"/>
      <c r="E69" s="249"/>
      <c r="F69" s="249"/>
      <c r="G69" s="249"/>
      <c r="H69" s="249"/>
      <c r="I69" s="249"/>
      <c r="J69" s="249"/>
      <c r="K69" s="249"/>
      <c r="L69" s="249"/>
      <c r="M69" s="249"/>
      <c r="N69" s="249"/>
      <c r="O69" s="249"/>
      <c r="P69" s="249"/>
      <c r="Q69" s="249"/>
      <c r="R69" s="249"/>
      <c r="S69" s="249"/>
      <c r="T69" s="249"/>
      <c r="U69" s="249"/>
      <c r="V69" s="249"/>
    </row>
    <row r="70" spans="1:22" ht="18.75">
      <c r="A70" s="2281"/>
      <c r="B70" s="253" t="s">
        <v>527</v>
      </c>
      <c r="C70" s="254" t="s">
        <v>362</v>
      </c>
      <c r="D70" s="249"/>
      <c r="E70" s="249"/>
      <c r="F70" s="249"/>
      <c r="G70" s="249"/>
      <c r="H70" s="249"/>
      <c r="I70" s="249"/>
      <c r="J70" s="249"/>
      <c r="K70" s="249"/>
      <c r="L70" s="249"/>
      <c r="M70" s="249"/>
      <c r="N70" s="249"/>
      <c r="O70" s="249"/>
      <c r="P70" s="249"/>
      <c r="Q70" s="249"/>
      <c r="R70" s="249"/>
      <c r="S70" s="249"/>
      <c r="T70" s="249"/>
      <c r="U70" s="249"/>
      <c r="V70" s="249"/>
    </row>
    <row r="71" spans="1:22" ht="18.75">
      <c r="A71" s="2281"/>
      <c r="B71" s="253" t="s">
        <v>528</v>
      </c>
      <c r="C71" s="254" t="s">
        <v>260</v>
      </c>
      <c r="D71" s="249"/>
      <c r="E71" s="249"/>
      <c r="F71" s="249"/>
      <c r="G71" s="249"/>
      <c r="H71" s="249"/>
      <c r="I71" s="249"/>
      <c r="J71" s="249"/>
      <c r="K71" s="249"/>
      <c r="L71" s="249"/>
      <c r="M71" s="249"/>
      <c r="N71" s="249"/>
      <c r="O71" s="249"/>
      <c r="P71" s="249"/>
      <c r="Q71" s="249"/>
      <c r="R71" s="249"/>
      <c r="S71" s="249"/>
      <c r="T71" s="249"/>
      <c r="U71" s="249"/>
      <c r="V71" s="249"/>
    </row>
    <row r="72" spans="1:22" ht="18.75">
      <c r="A72" s="2281"/>
      <c r="B72" s="253" t="s">
        <v>529</v>
      </c>
      <c r="C72" s="254" t="s">
        <v>260</v>
      </c>
      <c r="D72" s="249"/>
      <c r="E72" s="249"/>
      <c r="F72" s="249"/>
      <c r="G72" s="249"/>
      <c r="H72" s="249"/>
      <c r="I72" s="249"/>
      <c r="J72" s="249"/>
      <c r="K72" s="249"/>
      <c r="L72" s="249"/>
      <c r="M72" s="249"/>
      <c r="N72" s="249"/>
      <c r="O72" s="249"/>
      <c r="P72" s="249"/>
      <c r="Q72" s="249"/>
      <c r="R72" s="249"/>
      <c r="S72" s="249"/>
      <c r="T72" s="249"/>
      <c r="U72" s="249"/>
      <c r="V72" s="249"/>
    </row>
    <row r="73" spans="1:22" ht="49.5">
      <c r="A73" s="2281"/>
      <c r="B73" s="253" t="s">
        <v>530</v>
      </c>
      <c r="C73" s="254" t="s">
        <v>531</v>
      </c>
      <c r="D73" s="249"/>
      <c r="E73" s="249"/>
      <c r="F73" s="249"/>
      <c r="G73" s="249"/>
      <c r="H73" s="249"/>
      <c r="I73" s="249"/>
      <c r="J73" s="249"/>
      <c r="K73" s="249"/>
      <c r="L73" s="249"/>
      <c r="M73" s="249"/>
      <c r="N73" s="249"/>
      <c r="O73" s="249"/>
      <c r="P73" s="249"/>
      <c r="Q73" s="249"/>
      <c r="R73" s="249"/>
      <c r="S73" s="249"/>
      <c r="T73" s="249"/>
      <c r="U73" s="249"/>
      <c r="V73" s="249"/>
    </row>
    <row r="74" spans="1:22" ht="18.75">
      <c r="A74" s="2281"/>
      <c r="B74" s="253" t="s">
        <v>532</v>
      </c>
      <c r="C74" s="254" t="s">
        <v>294</v>
      </c>
      <c r="D74" s="249"/>
      <c r="E74" s="249"/>
      <c r="F74" s="249"/>
      <c r="G74" s="249"/>
      <c r="H74" s="249"/>
      <c r="I74" s="249"/>
      <c r="J74" s="249"/>
      <c r="K74" s="249"/>
      <c r="L74" s="249"/>
      <c r="M74" s="249"/>
      <c r="N74" s="249"/>
      <c r="O74" s="249"/>
      <c r="P74" s="249"/>
      <c r="Q74" s="249"/>
      <c r="R74" s="249"/>
      <c r="S74" s="249"/>
      <c r="T74" s="249"/>
      <c r="U74" s="249"/>
      <c r="V74" s="249"/>
    </row>
    <row r="75" spans="1:22" ht="18.75">
      <c r="A75" s="2281"/>
      <c r="B75" s="253" t="s">
        <v>533</v>
      </c>
      <c r="C75" s="254" t="s">
        <v>270</v>
      </c>
      <c r="D75" s="249"/>
      <c r="E75" s="249"/>
      <c r="F75" s="249"/>
      <c r="G75" s="249"/>
      <c r="H75" s="249"/>
      <c r="I75" s="249"/>
      <c r="J75" s="249"/>
      <c r="K75" s="249"/>
      <c r="L75" s="249"/>
      <c r="M75" s="249"/>
      <c r="N75" s="249"/>
      <c r="O75" s="249"/>
      <c r="P75" s="249"/>
      <c r="Q75" s="249"/>
      <c r="R75" s="249"/>
      <c r="S75" s="249"/>
      <c r="T75" s="249"/>
      <c r="U75" s="249"/>
      <c r="V75" s="249"/>
    </row>
    <row r="76" spans="1:22" ht="18.75">
      <c r="A76" s="2281"/>
      <c r="B76" s="253" t="s">
        <v>534</v>
      </c>
      <c r="C76" s="254" t="s">
        <v>370</v>
      </c>
      <c r="D76" s="249"/>
      <c r="E76" s="249"/>
      <c r="F76" s="249"/>
      <c r="G76" s="249"/>
      <c r="H76" s="249"/>
      <c r="I76" s="249"/>
      <c r="J76" s="249"/>
      <c r="K76" s="249"/>
      <c r="L76" s="249"/>
      <c r="M76" s="249"/>
      <c r="N76" s="249"/>
      <c r="O76" s="249"/>
      <c r="P76" s="249"/>
      <c r="Q76" s="249"/>
      <c r="R76" s="249"/>
      <c r="S76" s="249"/>
      <c r="T76" s="249"/>
      <c r="U76" s="249"/>
      <c r="V76" s="249"/>
    </row>
    <row r="77" spans="1:22" ht="83.25" thickBot="1">
      <c r="A77" s="2282"/>
      <c r="B77" s="257" t="s">
        <v>535</v>
      </c>
      <c r="C77" s="259" t="s">
        <v>604</v>
      </c>
      <c r="D77" s="249"/>
      <c r="E77" s="249"/>
      <c r="F77" s="249"/>
      <c r="G77" s="249"/>
      <c r="H77" s="249"/>
      <c r="I77" s="249"/>
      <c r="J77" s="249"/>
      <c r="K77" s="249"/>
      <c r="L77" s="249"/>
      <c r="M77" s="249"/>
      <c r="N77" s="249"/>
      <c r="O77" s="249"/>
      <c r="P77" s="249"/>
      <c r="Q77" s="249"/>
      <c r="R77" s="249"/>
      <c r="S77" s="249"/>
      <c r="T77" s="249"/>
      <c r="U77" s="249"/>
      <c r="V77" s="249"/>
    </row>
    <row r="78" spans="1:22" ht="33">
      <c r="A78" s="2283" t="s">
        <v>537</v>
      </c>
      <c r="B78" s="251" t="s">
        <v>538</v>
      </c>
      <c r="C78" s="1415" t="s">
        <v>1887</v>
      </c>
      <c r="D78" s="249"/>
      <c r="E78" s="249"/>
      <c r="F78" s="249"/>
      <c r="G78" s="249"/>
      <c r="H78" s="249"/>
      <c r="I78" s="249"/>
      <c r="J78" s="249"/>
      <c r="K78" s="249"/>
      <c r="L78" s="249"/>
      <c r="M78" s="249"/>
      <c r="N78" s="249"/>
      <c r="O78" s="249"/>
      <c r="P78" s="249"/>
      <c r="Q78" s="249"/>
      <c r="R78" s="249"/>
      <c r="S78" s="249"/>
      <c r="T78" s="249"/>
      <c r="U78" s="249"/>
      <c r="V78" s="249"/>
    </row>
    <row r="79" spans="1:22" ht="49.5">
      <c r="A79" s="2281"/>
      <c r="B79" s="253" t="s">
        <v>540</v>
      </c>
      <c r="C79" s="719" t="s">
        <v>1888</v>
      </c>
      <c r="D79" s="249"/>
      <c r="E79" s="249"/>
      <c r="F79" s="249"/>
      <c r="G79" s="249"/>
      <c r="H79" s="249"/>
      <c r="I79" s="249"/>
      <c r="J79" s="249"/>
      <c r="K79" s="249"/>
      <c r="L79" s="249"/>
      <c r="M79" s="249"/>
      <c r="N79" s="249"/>
      <c r="O79" s="249"/>
      <c r="P79" s="249"/>
      <c r="Q79" s="249"/>
      <c r="R79" s="249"/>
      <c r="S79" s="249"/>
      <c r="T79" s="249"/>
      <c r="U79" s="249"/>
      <c r="V79" s="249"/>
    </row>
    <row r="80" spans="1:22" ht="18.75">
      <c r="A80" s="2281"/>
      <c r="B80" s="253" t="s">
        <v>541</v>
      </c>
      <c r="C80" s="720" t="s">
        <v>1889</v>
      </c>
      <c r="D80" s="249"/>
      <c r="E80" s="249"/>
      <c r="F80" s="249"/>
      <c r="G80" s="249"/>
      <c r="H80" s="249"/>
      <c r="I80" s="249"/>
      <c r="J80" s="249"/>
      <c r="K80" s="249"/>
      <c r="L80" s="249"/>
      <c r="M80" s="249"/>
      <c r="N80" s="249"/>
      <c r="O80" s="249"/>
      <c r="P80" s="249"/>
      <c r="Q80" s="249"/>
      <c r="R80" s="249"/>
      <c r="S80" s="249"/>
      <c r="T80" s="249"/>
      <c r="U80" s="249"/>
      <c r="V80" s="249"/>
    </row>
    <row r="81" spans="1:22" ht="18.75">
      <c r="A81" s="2281"/>
      <c r="B81" s="253" t="s">
        <v>543</v>
      </c>
      <c r="C81" s="720" t="s">
        <v>381</v>
      </c>
      <c r="D81" s="249"/>
      <c r="E81" s="249"/>
      <c r="F81" s="249"/>
      <c r="G81" s="249"/>
      <c r="H81" s="249"/>
      <c r="I81" s="249"/>
      <c r="J81" s="249"/>
      <c r="K81" s="249"/>
      <c r="L81" s="249"/>
      <c r="M81" s="249"/>
      <c r="N81" s="249"/>
      <c r="O81" s="249"/>
      <c r="P81" s="249"/>
      <c r="Q81" s="249"/>
      <c r="R81" s="249"/>
      <c r="S81" s="249"/>
      <c r="T81" s="249"/>
      <c r="U81" s="249"/>
      <c r="V81" s="249"/>
    </row>
    <row r="82" spans="1:22" ht="49.5">
      <c r="A82" s="2281"/>
      <c r="B82" s="253" t="s">
        <v>545</v>
      </c>
      <c r="C82" s="720" t="s">
        <v>729</v>
      </c>
      <c r="D82" s="249"/>
      <c r="E82" s="249"/>
      <c r="F82" s="249"/>
      <c r="G82" s="249"/>
      <c r="H82" s="249"/>
      <c r="I82" s="249"/>
      <c r="J82" s="249"/>
      <c r="K82" s="249"/>
      <c r="L82" s="249"/>
      <c r="M82" s="249"/>
      <c r="N82" s="249"/>
      <c r="O82" s="249"/>
      <c r="P82" s="249"/>
      <c r="Q82" s="249"/>
      <c r="R82" s="249"/>
      <c r="S82" s="249"/>
      <c r="T82" s="249"/>
      <c r="U82" s="249"/>
      <c r="V82" s="249"/>
    </row>
    <row r="83" spans="1:22" ht="18.75">
      <c r="A83" s="2281"/>
      <c r="B83" s="253" t="s">
        <v>547</v>
      </c>
      <c r="C83" s="720" t="s">
        <v>270</v>
      </c>
      <c r="D83" s="249"/>
      <c r="E83" s="249"/>
      <c r="F83" s="249"/>
      <c r="G83" s="249"/>
      <c r="H83" s="249"/>
      <c r="I83" s="249"/>
      <c r="J83" s="249"/>
      <c r="K83" s="249"/>
      <c r="L83" s="249"/>
      <c r="M83" s="249"/>
      <c r="N83" s="249"/>
      <c r="O83" s="249"/>
      <c r="P83" s="249"/>
      <c r="Q83" s="249"/>
      <c r="R83" s="249"/>
      <c r="S83" s="249"/>
      <c r="T83" s="249"/>
      <c r="U83" s="249"/>
      <c r="V83" s="249"/>
    </row>
    <row r="84" spans="1:22" ht="18.75">
      <c r="A84" s="2281"/>
      <c r="B84" s="253" t="s">
        <v>519</v>
      </c>
      <c r="C84" s="720" t="s">
        <v>260</v>
      </c>
      <c r="D84" s="249"/>
      <c r="E84" s="249"/>
      <c r="F84" s="249"/>
      <c r="G84" s="249"/>
      <c r="H84" s="249"/>
      <c r="I84" s="249"/>
      <c r="J84" s="249"/>
      <c r="K84" s="249"/>
      <c r="L84" s="249"/>
      <c r="M84" s="249"/>
      <c r="N84" s="249"/>
      <c r="O84" s="249"/>
      <c r="P84" s="249"/>
      <c r="Q84" s="249"/>
      <c r="R84" s="249"/>
      <c r="S84" s="249"/>
      <c r="T84" s="249"/>
      <c r="U84" s="249"/>
      <c r="V84" s="249"/>
    </row>
    <row r="85" spans="1:22" ht="18.75">
      <c r="A85" s="2281"/>
      <c r="B85" s="253" t="s">
        <v>521</v>
      </c>
      <c r="C85" s="720" t="s">
        <v>260</v>
      </c>
      <c r="D85" s="249"/>
      <c r="E85" s="249"/>
      <c r="F85" s="249"/>
      <c r="G85" s="249"/>
      <c r="H85" s="249"/>
      <c r="I85" s="249"/>
      <c r="J85" s="249"/>
      <c r="K85" s="249"/>
      <c r="L85" s="249"/>
      <c r="M85" s="249"/>
      <c r="N85" s="249"/>
      <c r="O85" s="249"/>
      <c r="P85" s="249"/>
      <c r="Q85" s="249"/>
      <c r="R85" s="249"/>
      <c r="S85" s="249"/>
      <c r="T85" s="249"/>
      <c r="U85" s="249"/>
      <c r="V85" s="249"/>
    </row>
    <row r="86" spans="1:22" ht="18.75">
      <c r="A86" s="2281"/>
      <c r="B86" s="253" t="s">
        <v>548</v>
      </c>
      <c r="C86" s="720" t="s">
        <v>260</v>
      </c>
      <c r="D86" s="249"/>
      <c r="E86" s="249"/>
      <c r="F86" s="249"/>
      <c r="G86" s="249"/>
      <c r="H86" s="249"/>
      <c r="I86" s="249"/>
      <c r="J86" s="249"/>
      <c r="K86" s="249"/>
      <c r="L86" s="249"/>
      <c r="M86" s="249"/>
      <c r="N86" s="249"/>
      <c r="O86" s="249"/>
      <c r="P86" s="249"/>
      <c r="Q86" s="249"/>
      <c r="R86" s="249"/>
      <c r="S86" s="249"/>
      <c r="T86" s="249"/>
      <c r="U86" s="249"/>
      <c r="V86" s="249"/>
    </row>
    <row r="87" spans="1:22" ht="18.75">
      <c r="A87" s="2281"/>
      <c r="B87" s="253" t="s">
        <v>549</v>
      </c>
      <c r="C87" s="720"/>
      <c r="D87" s="249"/>
      <c r="E87" s="249"/>
      <c r="F87" s="249"/>
      <c r="G87" s="249"/>
      <c r="H87" s="249"/>
      <c r="I87" s="249"/>
      <c r="J87" s="249"/>
      <c r="K87" s="249"/>
      <c r="L87" s="249"/>
      <c r="M87" s="249"/>
      <c r="N87" s="249"/>
      <c r="O87" s="249"/>
      <c r="P87" s="249"/>
      <c r="Q87" s="249"/>
      <c r="R87" s="249"/>
      <c r="S87" s="249"/>
      <c r="T87" s="249"/>
      <c r="U87" s="249"/>
      <c r="V87" s="249"/>
    </row>
    <row r="88" spans="1:22" ht="18.75">
      <c r="A88" s="2281"/>
      <c r="B88" s="253" t="s">
        <v>550</v>
      </c>
      <c r="C88" s="720" t="s">
        <v>270</v>
      </c>
      <c r="D88" s="249"/>
      <c r="E88" s="249"/>
      <c r="F88" s="249"/>
      <c r="G88" s="249"/>
      <c r="H88" s="249"/>
      <c r="I88" s="249"/>
      <c r="J88" s="249"/>
      <c r="K88" s="249"/>
      <c r="L88" s="249"/>
      <c r="M88" s="249"/>
      <c r="N88" s="249"/>
      <c r="O88" s="249"/>
      <c r="P88" s="249"/>
      <c r="Q88" s="249"/>
      <c r="R88" s="249"/>
      <c r="S88" s="249"/>
      <c r="T88" s="249"/>
      <c r="U88" s="249"/>
      <c r="V88" s="249"/>
    </row>
    <row r="89" spans="1:22" ht="18.75">
      <c r="A89" s="2281"/>
      <c r="B89" s="253" t="s">
        <v>551</v>
      </c>
      <c r="C89" s="720" t="s">
        <v>260</v>
      </c>
      <c r="D89" s="249"/>
      <c r="E89" s="249"/>
      <c r="F89" s="249"/>
      <c r="G89" s="249"/>
      <c r="H89" s="249"/>
      <c r="I89" s="249"/>
      <c r="J89" s="249"/>
      <c r="K89" s="249"/>
      <c r="L89" s="249"/>
      <c r="M89" s="249"/>
      <c r="N89" s="249"/>
      <c r="O89" s="249"/>
      <c r="P89" s="249"/>
      <c r="Q89" s="249"/>
      <c r="R89" s="249"/>
      <c r="S89" s="249"/>
      <c r="T89" s="249"/>
      <c r="U89" s="249"/>
      <c r="V89" s="249"/>
    </row>
    <row r="90" spans="1:22" ht="18.75">
      <c r="A90" s="2281"/>
      <c r="B90" s="253" t="s">
        <v>552</v>
      </c>
      <c r="C90" s="720" t="s">
        <v>260</v>
      </c>
      <c r="D90" s="249"/>
      <c r="E90" s="249"/>
      <c r="F90" s="249"/>
      <c r="G90" s="249"/>
      <c r="H90" s="249"/>
      <c r="I90" s="249"/>
      <c r="J90" s="249"/>
      <c r="K90" s="249"/>
      <c r="L90" s="249"/>
      <c r="M90" s="249"/>
      <c r="N90" s="249"/>
      <c r="O90" s="249"/>
      <c r="P90" s="249"/>
      <c r="Q90" s="249"/>
      <c r="R90" s="249"/>
      <c r="S90" s="249"/>
      <c r="T90" s="249"/>
      <c r="U90" s="249"/>
      <c r="V90" s="249"/>
    </row>
    <row r="91" spans="1:22" ht="18.75">
      <c r="A91" s="2281"/>
      <c r="B91" s="253" t="s">
        <v>553</v>
      </c>
      <c r="C91" s="720" t="s">
        <v>260</v>
      </c>
      <c r="D91" s="249"/>
      <c r="E91" s="249"/>
      <c r="F91" s="249"/>
      <c r="G91" s="249"/>
      <c r="H91" s="249"/>
      <c r="I91" s="249"/>
      <c r="J91" s="249"/>
      <c r="K91" s="249"/>
      <c r="L91" s="249"/>
      <c r="M91" s="249"/>
      <c r="N91" s="249"/>
      <c r="O91" s="249"/>
      <c r="P91" s="249"/>
      <c r="Q91" s="249"/>
      <c r="R91" s="249"/>
      <c r="S91" s="249"/>
      <c r="T91" s="249"/>
      <c r="U91" s="249"/>
      <c r="V91" s="249"/>
    </row>
    <row r="92" spans="1:22" ht="19.5" thickBot="1">
      <c r="A92" s="2282"/>
      <c r="B92" s="257" t="s">
        <v>554</v>
      </c>
      <c r="C92" s="721" t="s">
        <v>260</v>
      </c>
      <c r="D92" s="249"/>
      <c r="E92" s="249"/>
      <c r="F92" s="249"/>
      <c r="G92" s="249"/>
      <c r="H92" s="249"/>
      <c r="I92" s="249"/>
      <c r="J92" s="249"/>
      <c r="K92" s="249"/>
      <c r="L92" s="249"/>
      <c r="M92" s="249"/>
      <c r="N92" s="249"/>
      <c r="O92" s="249"/>
      <c r="P92" s="249"/>
      <c r="Q92" s="249"/>
      <c r="R92" s="249"/>
      <c r="S92" s="249"/>
      <c r="T92" s="249"/>
      <c r="U92" s="249"/>
      <c r="V92" s="249"/>
    </row>
    <row r="93" spans="1:22" ht="49.5">
      <c r="A93" s="2283" t="s">
        <v>555</v>
      </c>
      <c r="B93" s="251" t="s">
        <v>556</v>
      </c>
      <c r="C93" s="252" t="s">
        <v>1595</v>
      </c>
      <c r="D93" s="249"/>
      <c r="E93" s="249"/>
      <c r="F93" s="249"/>
      <c r="G93" s="249"/>
      <c r="H93" s="249"/>
      <c r="I93" s="249"/>
      <c r="J93" s="249"/>
      <c r="K93" s="249"/>
      <c r="L93" s="249"/>
      <c r="M93" s="249"/>
      <c r="N93" s="249"/>
      <c r="O93" s="249"/>
      <c r="P93" s="249"/>
      <c r="Q93" s="249"/>
      <c r="R93" s="249"/>
      <c r="S93" s="249"/>
      <c r="T93" s="249"/>
      <c r="U93" s="249"/>
      <c r="V93" s="249"/>
    </row>
    <row r="94" spans="1:22" ht="33">
      <c r="A94" s="2281"/>
      <c r="B94" s="253" t="s">
        <v>558</v>
      </c>
      <c r="C94" s="254" t="s">
        <v>559</v>
      </c>
      <c r="D94" s="249"/>
      <c r="E94" s="249"/>
      <c r="F94" s="249"/>
      <c r="G94" s="249"/>
      <c r="H94" s="249"/>
      <c r="I94" s="249"/>
      <c r="J94" s="249"/>
      <c r="K94" s="249"/>
      <c r="L94" s="249"/>
      <c r="M94" s="249"/>
      <c r="N94" s="249"/>
      <c r="O94" s="249"/>
      <c r="P94" s="249"/>
      <c r="Q94" s="249"/>
      <c r="R94" s="249"/>
      <c r="S94" s="249"/>
      <c r="T94" s="249"/>
      <c r="U94" s="249"/>
      <c r="V94" s="249"/>
    </row>
    <row r="95" spans="1:22" ht="115.5">
      <c r="A95" s="2281"/>
      <c r="B95" s="253" t="s">
        <v>560</v>
      </c>
      <c r="C95" s="254" t="s">
        <v>1890</v>
      </c>
      <c r="D95" s="249"/>
      <c r="E95" s="249"/>
      <c r="F95" s="249"/>
      <c r="G95" s="249"/>
      <c r="H95" s="249"/>
      <c r="I95" s="249"/>
      <c r="J95" s="249"/>
      <c r="K95" s="249"/>
      <c r="L95" s="249"/>
      <c r="M95" s="249"/>
      <c r="N95" s="249"/>
      <c r="O95" s="249"/>
      <c r="P95" s="249"/>
      <c r="Q95" s="249"/>
      <c r="R95" s="249"/>
      <c r="S95" s="249"/>
      <c r="T95" s="249"/>
      <c r="U95" s="249"/>
      <c r="V95" s="249"/>
    </row>
    <row r="96" spans="1:22" ht="99">
      <c r="A96" s="2281"/>
      <c r="B96" s="253" t="s">
        <v>561</v>
      </c>
      <c r="C96" s="254" t="s">
        <v>1891</v>
      </c>
      <c r="D96" s="249"/>
      <c r="E96" s="249"/>
      <c r="F96" s="249"/>
      <c r="G96" s="249"/>
      <c r="H96" s="249"/>
      <c r="I96" s="249"/>
      <c r="J96" s="249"/>
      <c r="K96" s="249"/>
      <c r="L96" s="249"/>
      <c r="M96" s="249"/>
      <c r="N96" s="249"/>
      <c r="O96" s="249"/>
      <c r="P96" s="249"/>
      <c r="Q96" s="249"/>
      <c r="R96" s="249"/>
      <c r="S96" s="249"/>
      <c r="T96" s="249"/>
      <c r="U96" s="249"/>
      <c r="V96" s="249"/>
    </row>
    <row r="97" spans="1:22" ht="49.5">
      <c r="A97" s="2281"/>
      <c r="B97" s="253" t="s">
        <v>563</v>
      </c>
      <c r="C97" s="254" t="s">
        <v>611</v>
      </c>
      <c r="D97" s="249"/>
      <c r="E97" s="249"/>
      <c r="F97" s="249"/>
      <c r="G97" s="249"/>
      <c r="H97" s="249"/>
      <c r="I97" s="249"/>
      <c r="J97" s="249"/>
      <c r="K97" s="249"/>
      <c r="L97" s="249"/>
      <c r="M97" s="249"/>
      <c r="N97" s="249"/>
      <c r="O97" s="249"/>
      <c r="P97" s="249"/>
      <c r="Q97" s="249"/>
      <c r="R97" s="249"/>
      <c r="S97" s="249"/>
      <c r="T97" s="249"/>
      <c r="U97" s="249"/>
      <c r="V97" s="249"/>
    </row>
    <row r="98" spans="1:22" ht="66">
      <c r="A98" s="2281"/>
      <c r="B98" s="253" t="s">
        <v>565</v>
      </c>
      <c r="C98" s="254" t="s">
        <v>1892</v>
      </c>
      <c r="D98" s="249"/>
      <c r="E98" s="249"/>
      <c r="F98" s="249"/>
      <c r="G98" s="249"/>
      <c r="H98" s="249"/>
      <c r="I98" s="249"/>
      <c r="J98" s="249"/>
      <c r="K98" s="249"/>
      <c r="L98" s="249"/>
      <c r="M98" s="249"/>
      <c r="N98" s="249"/>
      <c r="O98" s="249"/>
      <c r="P98" s="249"/>
      <c r="Q98" s="249"/>
      <c r="R98" s="249"/>
      <c r="S98" s="249"/>
      <c r="T98" s="249"/>
      <c r="U98" s="249"/>
      <c r="V98" s="249"/>
    </row>
    <row r="99" spans="1:22" ht="132">
      <c r="A99" s="2281"/>
      <c r="B99" s="253" t="s">
        <v>567</v>
      </c>
      <c r="C99" s="254" t="s">
        <v>1893</v>
      </c>
      <c r="D99" s="249"/>
      <c r="E99" s="249"/>
      <c r="F99" s="249"/>
      <c r="G99" s="249"/>
      <c r="H99" s="249"/>
      <c r="I99" s="249"/>
      <c r="J99" s="249"/>
      <c r="K99" s="249"/>
      <c r="L99" s="249"/>
      <c r="M99" s="249"/>
      <c r="N99" s="249"/>
      <c r="O99" s="249"/>
      <c r="P99" s="249"/>
      <c r="Q99" s="249"/>
      <c r="R99" s="249"/>
      <c r="S99" s="249"/>
      <c r="T99" s="249"/>
      <c r="U99" s="249"/>
      <c r="V99" s="249"/>
    </row>
    <row r="100" spans="1:22" ht="18.75">
      <c r="A100" s="2281"/>
      <c r="B100" s="253" t="s">
        <v>614</v>
      </c>
      <c r="C100" s="254" t="s">
        <v>260</v>
      </c>
      <c r="D100" s="249"/>
      <c r="E100" s="249"/>
      <c r="F100" s="249"/>
      <c r="G100" s="249"/>
      <c r="H100" s="249"/>
      <c r="I100" s="249"/>
      <c r="J100" s="249"/>
      <c r="K100" s="249"/>
      <c r="L100" s="249"/>
      <c r="M100" s="249"/>
      <c r="N100" s="249"/>
      <c r="O100" s="249"/>
      <c r="P100" s="249"/>
      <c r="Q100" s="249"/>
      <c r="R100" s="249"/>
      <c r="S100" s="249"/>
      <c r="T100" s="249"/>
      <c r="U100" s="249"/>
      <c r="V100" s="249"/>
    </row>
    <row r="101" spans="1:22" ht="18.75">
      <c r="A101" s="2281"/>
      <c r="B101" s="253" t="s">
        <v>569</v>
      </c>
      <c r="C101" s="254" t="s">
        <v>260</v>
      </c>
      <c r="D101" s="249"/>
      <c r="E101" s="249"/>
      <c r="F101" s="249"/>
      <c r="G101" s="249"/>
      <c r="H101" s="249"/>
      <c r="I101" s="249"/>
      <c r="J101" s="249"/>
      <c r="K101" s="249"/>
      <c r="L101" s="249"/>
      <c r="M101" s="249"/>
      <c r="N101" s="249"/>
      <c r="O101" s="249"/>
      <c r="P101" s="249"/>
      <c r="Q101" s="249"/>
      <c r="R101" s="249"/>
      <c r="S101" s="249"/>
      <c r="T101" s="249"/>
      <c r="U101" s="249"/>
      <c r="V101" s="249"/>
    </row>
    <row r="102" spans="1:22" ht="19.5" thickBot="1">
      <c r="A102" s="2282"/>
      <c r="B102" s="258" t="s">
        <v>570</v>
      </c>
      <c r="C102" s="259" t="s">
        <v>260</v>
      </c>
      <c r="D102" s="249"/>
      <c r="E102" s="249"/>
      <c r="F102" s="249"/>
      <c r="G102" s="249"/>
      <c r="H102" s="249"/>
      <c r="I102" s="249"/>
      <c r="J102" s="249"/>
      <c r="K102" s="249"/>
      <c r="L102" s="249"/>
      <c r="M102" s="249"/>
      <c r="N102" s="249"/>
      <c r="O102" s="249"/>
      <c r="P102" s="249"/>
      <c r="Q102" s="249"/>
      <c r="R102" s="249"/>
      <c r="S102" s="249"/>
      <c r="T102" s="249"/>
      <c r="U102" s="249"/>
      <c r="V102" s="249"/>
    </row>
    <row r="103" spans="1:22" ht="33">
      <c r="A103" s="2280" t="s">
        <v>571</v>
      </c>
      <c r="B103" s="253" t="s">
        <v>572</v>
      </c>
      <c r="C103" s="1449" t="s">
        <v>1894</v>
      </c>
      <c r="D103" s="249"/>
      <c r="E103" s="249"/>
      <c r="F103" s="249"/>
      <c r="G103" s="249"/>
      <c r="H103" s="249"/>
      <c r="I103" s="249"/>
      <c r="J103" s="249"/>
      <c r="K103" s="249"/>
      <c r="L103" s="249"/>
      <c r="M103" s="249"/>
      <c r="N103" s="249"/>
      <c r="O103" s="249"/>
      <c r="P103" s="249"/>
      <c r="Q103" s="249"/>
      <c r="R103" s="249"/>
      <c r="S103" s="249"/>
      <c r="T103" s="249"/>
      <c r="U103" s="249"/>
      <c r="V103" s="249"/>
    </row>
    <row r="104" spans="1:22" ht="18.75">
      <c r="A104" s="2281"/>
      <c r="B104" s="253" t="s">
        <v>574</v>
      </c>
      <c r="C104" s="718">
        <v>0.12</v>
      </c>
      <c r="D104" s="249"/>
      <c r="E104" s="249"/>
      <c r="F104" s="249"/>
      <c r="G104" s="249"/>
      <c r="H104" s="249"/>
      <c r="I104" s="249"/>
      <c r="J104" s="249"/>
      <c r="K104" s="249"/>
      <c r="L104" s="249"/>
      <c r="M104" s="249"/>
      <c r="N104" s="249"/>
      <c r="O104" s="249"/>
      <c r="P104" s="249"/>
      <c r="Q104" s="249"/>
      <c r="R104" s="249"/>
      <c r="S104" s="249"/>
      <c r="T104" s="249"/>
      <c r="U104" s="249"/>
      <c r="V104" s="249"/>
    </row>
    <row r="105" spans="1:22" ht="18.75">
      <c r="A105" s="2281"/>
      <c r="B105" s="253" t="s">
        <v>576</v>
      </c>
      <c r="C105" s="608">
        <v>17.32</v>
      </c>
      <c r="D105" s="249"/>
      <c r="E105" s="249"/>
      <c r="F105" s="249"/>
      <c r="G105" s="249"/>
      <c r="H105" s="249"/>
      <c r="I105" s="249"/>
      <c r="J105" s="249"/>
      <c r="K105" s="249"/>
      <c r="L105" s="249"/>
      <c r="M105" s="249"/>
      <c r="N105" s="249"/>
      <c r="O105" s="249"/>
      <c r="P105" s="249"/>
      <c r="Q105" s="249"/>
      <c r="R105" s="249"/>
      <c r="S105" s="249"/>
      <c r="T105" s="249"/>
      <c r="U105" s="249"/>
      <c r="V105" s="249"/>
    </row>
    <row r="106" spans="1:22" ht="18.75">
      <c r="A106" s="2281"/>
      <c r="B106" s="253" t="s">
        <v>577</v>
      </c>
      <c r="C106" s="1226" t="s">
        <v>1895</v>
      </c>
      <c r="D106" s="249"/>
      <c r="E106" s="249"/>
      <c r="F106" s="249"/>
      <c r="G106" s="249"/>
      <c r="H106" s="249"/>
      <c r="I106" s="249"/>
      <c r="J106" s="249"/>
      <c r="K106" s="249"/>
      <c r="L106" s="249"/>
      <c r="M106" s="249"/>
      <c r="N106" s="249"/>
      <c r="O106" s="249"/>
      <c r="P106" s="249"/>
      <c r="Q106" s="249"/>
      <c r="R106" s="249"/>
      <c r="S106" s="249"/>
      <c r="T106" s="249"/>
      <c r="U106" s="249"/>
      <c r="V106" s="249"/>
    </row>
    <row r="107" spans="1:22" ht="19.5" thickBot="1">
      <c r="A107" s="2282"/>
      <c r="B107" s="260" t="s">
        <v>578</v>
      </c>
      <c r="C107" s="1037" t="s">
        <v>260</v>
      </c>
      <c r="D107" s="249"/>
      <c r="E107" s="249"/>
      <c r="F107" s="249"/>
      <c r="G107" s="249"/>
      <c r="H107" s="249"/>
      <c r="I107" s="249"/>
      <c r="J107" s="249"/>
      <c r="K107" s="249"/>
      <c r="L107" s="249"/>
      <c r="M107" s="249"/>
      <c r="N107" s="249"/>
      <c r="O107" s="249"/>
      <c r="P107" s="249"/>
      <c r="Q107" s="249"/>
      <c r="R107" s="249"/>
      <c r="S107" s="249"/>
      <c r="T107" s="249"/>
      <c r="U107" s="249"/>
      <c r="V107" s="249"/>
    </row>
    <row r="108" spans="1:22" s="127" customFormat="1" ht="66">
      <c r="A108" s="1976" t="s">
        <v>420</v>
      </c>
      <c r="B108" s="925" t="s">
        <v>421</v>
      </c>
      <c r="C108" s="926" t="s">
        <v>1896</v>
      </c>
    </row>
    <row r="109" spans="1:22" s="127" customFormat="1" ht="198.75" thickBot="1">
      <c r="A109" s="1977"/>
      <c r="B109" s="927" t="s">
        <v>423</v>
      </c>
      <c r="C109" s="928" t="s">
        <v>1897</v>
      </c>
    </row>
    <row r="110" spans="1:22" ht="19.5" thickBot="1">
      <c r="A110" s="2284" t="s">
        <v>580</v>
      </c>
      <c r="B110" s="2285"/>
      <c r="C110" s="326" t="s">
        <v>260</v>
      </c>
      <c r="D110" s="249"/>
      <c r="E110" s="249"/>
      <c r="F110" s="249"/>
      <c r="G110" s="249"/>
      <c r="H110" s="249"/>
      <c r="I110" s="249"/>
      <c r="J110" s="249"/>
      <c r="K110" s="249"/>
      <c r="L110" s="249"/>
      <c r="M110" s="249"/>
      <c r="N110" s="249"/>
      <c r="O110" s="249"/>
      <c r="P110" s="249"/>
      <c r="Q110" s="249"/>
      <c r="R110" s="249"/>
      <c r="S110" s="249"/>
      <c r="T110" s="249"/>
      <c r="U110" s="249"/>
      <c r="V110" s="249"/>
    </row>
    <row r="111" spans="1:22" ht="235.5" customHeight="1">
      <c r="A111" s="2278" t="s">
        <v>425</v>
      </c>
      <c r="B111" s="2279"/>
      <c r="C111" s="2279"/>
      <c r="D111" s="249"/>
      <c r="E111" s="249"/>
      <c r="F111" s="249"/>
      <c r="G111" s="249"/>
      <c r="H111" s="249"/>
      <c r="I111" s="249"/>
      <c r="J111" s="249"/>
      <c r="K111" s="249"/>
      <c r="L111" s="249"/>
      <c r="M111" s="536"/>
      <c r="N111" s="249"/>
      <c r="O111" s="249"/>
      <c r="P111" s="249"/>
      <c r="Q111" s="249"/>
      <c r="R111" s="249"/>
      <c r="S111" s="249"/>
      <c r="T111" s="249"/>
      <c r="U111" s="249"/>
      <c r="V111" s="249"/>
    </row>
    <row r="112" spans="1:22" ht="16.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row>
    <row r="113" spans="1:22" ht="16.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row>
    <row r="114" spans="1:22" ht="16.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row>
    <row r="115" spans="1:22" ht="16.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row>
    <row r="116" spans="1:22" ht="16.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row>
    <row r="117" spans="1:22" ht="16.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row>
    <row r="118" spans="1:22" ht="16.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row>
    <row r="119" spans="1:22" ht="16.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row>
    <row r="120" spans="1:22" ht="16.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row>
    <row r="121" spans="1:22" ht="16.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2" ht="16.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row>
    <row r="123" spans="1:22" ht="16.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row>
    <row r="124" spans="1:22" ht="16.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row>
    <row r="125" spans="1:22" ht="16.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row>
    <row r="126" spans="1:22" ht="16.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row>
    <row r="127" spans="1:22" ht="16.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row>
    <row r="128" spans="1:22" ht="16.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row>
    <row r="129" spans="1:22" ht="16.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row>
    <row r="130" spans="1:22" ht="16.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row>
    <row r="131" spans="1:22" ht="16.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row>
    <row r="132" spans="1:22" ht="16.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row>
    <row r="133" spans="1:22" ht="16.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row>
    <row r="134" spans="1:22" ht="16.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row>
    <row r="135" spans="1:22" ht="16.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row>
    <row r="136" spans="1:22" ht="16.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22" ht="16.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row>
    <row r="138" spans="1:22" ht="16.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row>
    <row r="139" spans="1:22" ht="16.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row>
    <row r="140" spans="1:22" ht="16.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row>
    <row r="141" spans="1:22" ht="16.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row>
    <row r="142" spans="1:22" ht="16.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row>
    <row r="143" spans="1:22" ht="16.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row>
    <row r="144" spans="1:22" ht="16.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row>
    <row r="145" spans="1:22" ht="16.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2" ht="16.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row>
    <row r="147" spans="1:22" ht="16.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row>
    <row r="148" spans="1:22" ht="16.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row>
    <row r="149" spans="1:22" ht="16.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row>
    <row r="150" spans="1:22" ht="16.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row>
    <row r="151" spans="1:22" ht="16.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row>
    <row r="152" spans="1:22" ht="16.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row>
    <row r="153" spans="1:22" ht="16.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row>
    <row r="154" spans="1:22" ht="16.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row>
    <row r="155" spans="1:22" ht="16.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row>
    <row r="156" spans="1:22" ht="16.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row>
    <row r="157" spans="1:22" ht="16.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row>
    <row r="158" spans="1:22" ht="16.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row>
    <row r="159" spans="1:22" ht="16.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row>
    <row r="160" spans="1:22" ht="16.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row>
    <row r="161" spans="1:22" ht="16.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row>
    <row r="162" spans="1:22" ht="16.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row>
    <row r="163" spans="1:22" ht="16.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row>
    <row r="164" spans="1:22" ht="16.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row>
    <row r="165" spans="1:22" ht="16.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row>
    <row r="166" spans="1:22" ht="16.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row>
    <row r="167" spans="1:22" ht="16.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row>
    <row r="168" spans="1:22" ht="16.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row>
    <row r="169" spans="1:22" ht="16.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2" ht="16.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row>
    <row r="171" spans="1:22" ht="16.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row>
    <row r="172" spans="1:22" ht="16.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row>
    <row r="173" spans="1:22" ht="16.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row>
    <row r="174" spans="1:22" ht="16.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row>
    <row r="175" spans="1:22" ht="16.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row>
    <row r="176" spans="1:22" ht="16.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row>
    <row r="177" spans="1:22" ht="16.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row>
    <row r="178" spans="1:22" ht="16.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row>
    <row r="179" spans="1:22" ht="16.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row>
    <row r="180" spans="1:22" ht="16.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row>
    <row r="181" spans="1:22" ht="16.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row>
    <row r="182" spans="1:22" ht="16.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row>
    <row r="183" spans="1:22" ht="16.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row>
    <row r="184" spans="1:22" ht="16.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row>
    <row r="185" spans="1:22" ht="16.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row>
    <row r="186" spans="1:22" ht="16.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row>
    <row r="187" spans="1:22" ht="16.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row>
    <row r="188" spans="1:22" ht="16.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row>
    <row r="189" spans="1:22" ht="16.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row>
    <row r="190" spans="1:22" ht="16.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row>
    <row r="191" spans="1:22" ht="16.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row>
    <row r="192" spans="1:22" ht="16.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row>
    <row r="193" spans="1:22" ht="16.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2" ht="16.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row>
    <row r="195" spans="1:22" ht="16.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row>
    <row r="196" spans="1:22" ht="16.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row>
    <row r="197" spans="1:22" ht="16.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row>
    <row r="198" spans="1:22" ht="16.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row>
    <row r="199" spans="1:22" ht="16.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row>
    <row r="200" spans="1:22" ht="16.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row>
    <row r="201" spans="1:22" ht="16.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row>
    <row r="202" spans="1:22" ht="16.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row>
    <row r="203" spans="1:22" ht="16.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row>
    <row r="204" spans="1:22" ht="16.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row>
    <row r="205" spans="1:22" ht="16.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22" ht="16.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row>
    <row r="207" spans="1:22" ht="16.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row>
    <row r="208" spans="1:22" ht="16.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row>
    <row r="209" spans="1:22" ht="16.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row>
    <row r="210" spans="1:22" ht="16.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row>
    <row r="211" spans="1:22" ht="16.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row>
    <row r="212" spans="1:22" ht="16.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row>
    <row r="213" spans="1:22" ht="16.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row>
    <row r="214" spans="1:22" ht="16.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row>
    <row r="215" spans="1:22" ht="16.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row>
    <row r="216" spans="1:22" ht="16.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row>
    <row r="217" spans="1:22" ht="16.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2" ht="16.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row>
    <row r="219" spans="1:22" ht="16.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row>
    <row r="220" spans="1:22" ht="16.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row>
    <row r="221" spans="1:22" ht="16.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row>
    <row r="222" spans="1:22" ht="16.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row>
    <row r="223" spans="1:22" ht="16.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row>
    <row r="224" spans="1:22" ht="16.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row>
    <row r="225" spans="1:22" ht="16.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row>
    <row r="226" spans="1:22" ht="16.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row>
    <row r="227" spans="1:22" ht="16.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row>
    <row r="228" spans="1:22" ht="16.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row>
    <row r="229" spans="1:22" ht="16.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row>
    <row r="230" spans="1:22" ht="16.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row>
    <row r="231" spans="1:22" ht="16.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row>
    <row r="232" spans="1:22" ht="16.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row>
    <row r="233" spans="1:22" ht="16.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row>
    <row r="234" spans="1:22" ht="16.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row>
    <row r="235" spans="1:22" ht="16.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row>
    <row r="236" spans="1:22" ht="16.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row>
    <row r="237" spans="1:22" ht="16.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row>
    <row r="238" spans="1:22" ht="16.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row>
    <row r="239" spans="1:22" ht="16.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row>
    <row r="240" spans="1:22" ht="16.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row>
    <row r="241" spans="1:22" ht="16.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2" ht="16.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row>
    <row r="243" spans="1:22" ht="16.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row>
    <row r="244" spans="1:22" ht="16.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row>
    <row r="245" spans="1:22" ht="16.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row>
    <row r="246" spans="1:22" ht="16.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row>
    <row r="247" spans="1:22" ht="16.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row>
    <row r="248" spans="1:22" ht="16.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row>
    <row r="249" spans="1:22" ht="16.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row>
    <row r="250" spans="1:22" ht="16.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row>
    <row r="251" spans="1:22" ht="16.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row>
    <row r="252" spans="1:22" ht="16.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row>
    <row r="253" spans="1:22" ht="16.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row>
    <row r="254" spans="1:22" ht="16.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row>
    <row r="255" spans="1:22" ht="16.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row>
    <row r="256" spans="1:22" ht="16.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row>
    <row r="257" spans="1:22" ht="16.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row>
    <row r="258" spans="1:22" ht="16.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row>
    <row r="259" spans="1:22" ht="16.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row>
    <row r="260" spans="1:22" ht="16.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row>
    <row r="261" spans="1:22" ht="16.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row>
    <row r="262" spans="1:22" ht="16.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row>
    <row r="263" spans="1:22" ht="16.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row>
    <row r="264" spans="1:22" ht="16.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row>
    <row r="265" spans="1:22" ht="16.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2" ht="16.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row>
    <row r="267" spans="1:22" ht="16.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row>
    <row r="268" spans="1:22" ht="16.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row>
    <row r="269" spans="1:22" ht="16.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row>
    <row r="270" spans="1:22" ht="16.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row>
    <row r="271" spans="1:22" ht="16.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row>
    <row r="272" spans="1:22" ht="16.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22" ht="16.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row>
    <row r="274" spans="1:22" ht="16.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row>
    <row r="275" spans="1:22" ht="16.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row>
    <row r="276" spans="1:22" ht="16.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row>
    <row r="277" spans="1:22" ht="16.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row>
    <row r="278" spans="1:22" ht="16.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row>
    <row r="279" spans="1:22" ht="16.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row>
    <row r="280" spans="1:22" ht="16.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row>
    <row r="281" spans="1:22" ht="16.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row>
    <row r="282" spans="1:22" ht="16.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row>
    <row r="283" spans="1:22" ht="16.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row>
    <row r="284" spans="1:22" ht="16.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row>
    <row r="285" spans="1:22" ht="16.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row>
    <row r="286" spans="1:22" ht="16.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row>
    <row r="287" spans="1:22" ht="16.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row>
    <row r="288" spans="1:22" ht="16.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row>
    <row r="289" spans="1:22" ht="16.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2" ht="16.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row>
    <row r="291" spans="1:22" ht="16.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row>
    <row r="292" spans="1:22" ht="16.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row>
    <row r="293" spans="1:22" ht="16.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row>
    <row r="294" spans="1:22" ht="16.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row>
    <row r="295" spans="1:22" ht="16.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row>
    <row r="296" spans="1:22" ht="16.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row>
    <row r="297" spans="1:22" ht="16.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row>
    <row r="298" spans="1:22" ht="16.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row>
    <row r="299" spans="1:22" ht="16.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row>
    <row r="300" spans="1:22" ht="16.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row>
    <row r="301" spans="1:22" ht="16.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row>
    <row r="302" spans="1:22" ht="16.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row>
    <row r="303" spans="1:22" ht="16.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row>
    <row r="304" spans="1:22" ht="16.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row>
    <row r="305" spans="1:22" ht="16.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row>
    <row r="306" spans="1:22" ht="16.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row>
    <row r="307" spans="1:22" ht="16.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row>
    <row r="308" spans="1:22" ht="16.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row>
    <row r="309" spans="1:22" ht="16.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row>
    <row r="310" spans="1:22" ht="16.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row>
    <row r="311" spans="1:22" ht="16.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row>
    <row r="312" spans="1:22" ht="16.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row>
    <row r="313" spans="1:22" ht="16.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2" ht="16.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row>
    <row r="315" spans="1:22" ht="16.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row>
    <row r="316" spans="1:22" ht="16.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row>
    <row r="317" spans="1:22" ht="16.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row>
    <row r="318" spans="1:22" ht="16.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row>
    <row r="319" spans="1:22" ht="16.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row>
    <row r="320" spans="1:22" ht="16.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row>
    <row r="321" spans="1:22" ht="16.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row>
    <row r="322" spans="1:22" ht="16.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row>
    <row r="323" spans="1:22" ht="16.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row>
    <row r="324" spans="1:22" ht="16.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row>
    <row r="325" spans="1:22" ht="16.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row>
    <row r="326" spans="1:22" ht="16.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row>
    <row r="327" spans="1:22" ht="16.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row>
    <row r="328" spans="1:22" ht="16.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row>
    <row r="329" spans="1:22" ht="16.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row>
    <row r="330" spans="1:22" ht="16.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row>
    <row r="331" spans="1:22" ht="16.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row>
    <row r="332" spans="1:22" ht="16.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row>
    <row r="333" spans="1:22" ht="16.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row>
    <row r="334" spans="1:22" ht="16.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row>
    <row r="335" spans="1:22" ht="16.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row>
    <row r="336" spans="1:22" ht="16.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row>
    <row r="337" spans="1:22" ht="16.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2" ht="16.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row>
    <row r="339" spans="1:22" ht="16.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row>
    <row r="340" spans="1:22" ht="16.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row>
    <row r="341" spans="1:22" ht="16.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row>
    <row r="342" spans="1:22" ht="16.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row>
    <row r="343" spans="1:22" ht="16.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row>
    <row r="344" spans="1:22" ht="16.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row>
    <row r="345" spans="1:22" ht="16.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row>
    <row r="346" spans="1:22" ht="16.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row>
    <row r="347" spans="1:22" ht="16.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row>
    <row r="348" spans="1:22" ht="16.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row>
    <row r="349" spans="1:22" ht="16.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row>
    <row r="350" spans="1:22" ht="16.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row>
    <row r="351" spans="1:22" ht="16.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row>
    <row r="352" spans="1:22" ht="16.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row>
    <row r="353" spans="1:22" ht="16.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row>
    <row r="354" spans="1:22" ht="16.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row>
    <row r="355" spans="1:22" ht="16.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row>
    <row r="356" spans="1:22" ht="16.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row>
    <row r="357" spans="1:22" ht="16.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row>
    <row r="358" spans="1:22" ht="16.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row>
    <row r="359" spans="1:22" ht="16.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row>
    <row r="360" spans="1:22" ht="16.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row>
    <row r="361" spans="1:22" ht="16.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2" ht="16.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row>
    <row r="363" spans="1:22" ht="16.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row>
    <row r="364" spans="1:22" ht="16.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row>
    <row r="365" spans="1:22" ht="16.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row>
    <row r="366" spans="1:22" ht="16.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row>
    <row r="367" spans="1:22" ht="16.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row>
    <row r="368" spans="1:22" ht="16.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row>
    <row r="369" spans="1:22" ht="16.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row>
    <row r="370" spans="1:22" ht="16.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row>
    <row r="371" spans="1:22" ht="16.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row>
    <row r="372" spans="1:22" ht="16.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row>
    <row r="373" spans="1:22" ht="16.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row>
    <row r="374" spans="1:22" ht="16.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row>
    <row r="375" spans="1:22" ht="16.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row>
    <row r="376" spans="1:22" ht="16.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row>
    <row r="377" spans="1:22" ht="16.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row>
    <row r="378" spans="1:22" ht="16.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row>
    <row r="379" spans="1:22" ht="16.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row>
    <row r="380" spans="1:22" ht="16.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row>
    <row r="381" spans="1:22" ht="16.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row>
    <row r="382" spans="1:22" ht="16.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row>
    <row r="383" spans="1:22" ht="16.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row>
    <row r="384" spans="1:22" ht="16.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row>
    <row r="385" spans="1:22" ht="16.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2" ht="16.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row>
    <row r="387" spans="1:22" ht="16.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row>
    <row r="388" spans="1:22" ht="16.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row>
    <row r="389" spans="1:22" ht="16.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row>
    <row r="390" spans="1:22" ht="16.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row>
    <row r="391" spans="1:22" ht="16.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row>
    <row r="392" spans="1:22" ht="16.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row>
    <row r="393" spans="1:22" ht="16.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row>
    <row r="394" spans="1:22" ht="16.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row>
    <row r="395" spans="1:22" ht="16.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row>
    <row r="396" spans="1:22" ht="16.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row>
    <row r="397" spans="1:22" ht="16.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row>
    <row r="398" spans="1:22" ht="16.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row>
    <row r="399" spans="1:22" ht="16.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row>
    <row r="400" spans="1:22" ht="16.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row>
    <row r="401" spans="1:22" ht="16.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row>
    <row r="402" spans="1:22" ht="16.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row>
    <row r="403" spans="1:22" ht="16.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row>
    <row r="404" spans="1:22" ht="16.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row>
    <row r="405" spans="1:22" ht="16.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row>
    <row r="406" spans="1:22" ht="16.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row>
    <row r="407" spans="1:22" ht="16.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row>
    <row r="408" spans="1:22" ht="16.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row>
    <row r="409" spans="1:22" ht="16.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2" ht="16.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row>
    <row r="411" spans="1:22" ht="16.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row>
    <row r="412" spans="1:22" ht="16.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row>
    <row r="413" spans="1:22" ht="16.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row>
    <row r="414" spans="1:22" ht="16.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row>
    <row r="415" spans="1:22" ht="16.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row>
    <row r="416" spans="1:22" ht="16.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row>
    <row r="417" spans="1:22" ht="16.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row>
    <row r="418" spans="1:22" ht="16.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row>
    <row r="419" spans="1:22" ht="16.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row>
    <row r="420" spans="1:22" ht="16.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row>
    <row r="421" spans="1:22" ht="16.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row>
    <row r="422" spans="1:22" ht="16.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row>
    <row r="423" spans="1:22" ht="16.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row>
    <row r="424" spans="1:22" ht="16.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row>
    <row r="425" spans="1:22" ht="16.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row>
    <row r="426" spans="1:22" ht="16.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row>
    <row r="427" spans="1:22" ht="16.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row>
    <row r="428" spans="1:22" ht="16.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row>
    <row r="429" spans="1:22" ht="16.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row>
    <row r="430" spans="1:22" ht="16.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row>
    <row r="431" spans="1:22" ht="16.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row>
    <row r="432" spans="1:22" ht="16.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row>
    <row r="433" spans="1:22" ht="16.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2" ht="16.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row>
    <row r="435" spans="1:22" ht="16.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row>
    <row r="436" spans="1:22" ht="16.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row>
    <row r="437" spans="1:22" ht="16.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row>
    <row r="438" spans="1:22" ht="16.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row>
    <row r="439" spans="1:22" ht="16.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row>
    <row r="440" spans="1:22" ht="16.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row>
    <row r="441" spans="1:22" ht="16.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row>
    <row r="442" spans="1:22" ht="16.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row>
    <row r="443" spans="1:22" ht="16.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row>
    <row r="444" spans="1:22" ht="16.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row>
    <row r="445" spans="1:22" ht="16.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row>
    <row r="446" spans="1:22" ht="16.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row>
    <row r="447" spans="1:22" ht="16.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row>
    <row r="448" spans="1:22" ht="16.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row>
    <row r="449" spans="1:22" ht="16.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row>
    <row r="450" spans="1:22" ht="16.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row>
    <row r="451" spans="1:22" ht="16.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row>
    <row r="452" spans="1:22" ht="16.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row>
    <row r="453" spans="1:22" ht="16.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row>
    <row r="454" spans="1:22" ht="16.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row>
    <row r="455" spans="1:22" ht="16.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row>
    <row r="456" spans="1:22" ht="16.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row>
    <row r="457" spans="1:22" ht="16.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2" ht="16.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row>
    <row r="459" spans="1:22" ht="16.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row>
    <row r="460" spans="1:22" ht="16.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row>
    <row r="461" spans="1:22" ht="16.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row>
    <row r="462" spans="1:22" ht="16.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row>
    <row r="463" spans="1:22" ht="16.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row>
    <row r="464" spans="1:22" ht="16.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row>
    <row r="465" spans="1:22" ht="16.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row>
    <row r="466" spans="1:22" ht="16.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row>
    <row r="467" spans="1:22" ht="16.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row>
    <row r="468" spans="1:22" ht="16.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row>
    <row r="469" spans="1:22" ht="16.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row>
    <row r="470" spans="1:22" ht="16.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row>
    <row r="471" spans="1:22" ht="16.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row>
    <row r="472" spans="1:22" ht="16.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row>
    <row r="473" spans="1:22" ht="16.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row>
    <row r="474" spans="1:22" ht="16.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row>
    <row r="475" spans="1:22" ht="16.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row>
    <row r="476" spans="1:22" ht="16.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row>
    <row r="477" spans="1:22" ht="16.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row>
    <row r="478" spans="1:22" ht="16.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row>
    <row r="479" spans="1:22" ht="16.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row>
    <row r="480" spans="1:22" ht="16.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row>
    <row r="481" spans="1:22" ht="16.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2" ht="16.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row>
    <row r="483" spans="1:22" ht="16.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row>
    <row r="484" spans="1:22" ht="16.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row>
    <row r="485" spans="1:22" ht="16.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row>
    <row r="486" spans="1:22" ht="16.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row>
    <row r="487" spans="1:22" ht="16.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row>
    <row r="488" spans="1:22" ht="16.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row>
    <row r="489" spans="1:22" ht="16.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row>
    <row r="490" spans="1:22" ht="16.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row>
    <row r="491" spans="1:22" ht="16.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row>
    <row r="492" spans="1:22" ht="16.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row>
    <row r="493" spans="1:22" ht="16.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row>
    <row r="494" spans="1:22" ht="16.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row>
    <row r="495" spans="1:22" ht="16.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row>
    <row r="496" spans="1:22" ht="16.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row>
    <row r="497" spans="1:22" ht="16.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row>
    <row r="498" spans="1:22" ht="16.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row>
    <row r="499" spans="1:22" ht="16.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row>
    <row r="500" spans="1:22" ht="16.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row>
    <row r="501" spans="1:22" ht="16.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row>
    <row r="502" spans="1:22" ht="16.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row>
    <row r="503" spans="1:22" ht="16.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row>
    <row r="504" spans="1:22" ht="16.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row>
    <row r="505" spans="1:22" ht="16.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2" ht="16.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row>
    <row r="507" spans="1:22" ht="16.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row>
    <row r="508" spans="1:22" ht="16.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row>
    <row r="509" spans="1:22" ht="16.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row>
    <row r="510" spans="1:22" ht="16.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row>
    <row r="511" spans="1:22" ht="16.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row>
    <row r="512" spans="1:22" ht="16.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row>
    <row r="513" spans="1:22" ht="16.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row>
    <row r="514" spans="1:22" ht="16.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row>
    <row r="515" spans="1:22" ht="16.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row>
    <row r="516" spans="1:22" ht="16.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row>
    <row r="517" spans="1:22" ht="16.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row>
    <row r="518" spans="1:22" ht="16.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row>
    <row r="519" spans="1:22" ht="16.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row>
    <row r="520" spans="1:22" ht="16.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row>
    <row r="521" spans="1:22" ht="16.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row>
    <row r="522" spans="1:22" ht="16.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row>
    <row r="523" spans="1:22" ht="16.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row>
    <row r="524" spans="1:22" ht="16.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row>
    <row r="525" spans="1:22" ht="16.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row>
    <row r="526" spans="1:22" ht="16.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row>
    <row r="527" spans="1:22" ht="16.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row>
    <row r="528" spans="1:22" ht="16.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row>
    <row r="529" spans="1:22" ht="16.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2" ht="16.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row>
    <row r="531" spans="1:22" ht="16.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row>
    <row r="532" spans="1:22" ht="16.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row>
    <row r="533" spans="1:22" ht="16.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row>
    <row r="534" spans="1:22" ht="16.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row>
    <row r="535" spans="1:22" ht="16.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row>
    <row r="536" spans="1:22" ht="16.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row>
    <row r="537" spans="1:22" ht="16.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row>
    <row r="538" spans="1:22" ht="16.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row>
    <row r="539" spans="1:22" ht="16.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row>
    <row r="540" spans="1:22" ht="16.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row>
    <row r="541" spans="1:22" ht="16.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row>
    <row r="542" spans="1:22" ht="16.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row>
    <row r="543" spans="1:22" ht="16.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row>
    <row r="544" spans="1:22" ht="16.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row>
    <row r="545" spans="1:22" ht="16.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row>
    <row r="546" spans="1:22" ht="16.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row>
    <row r="547" spans="1:22" ht="16.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row>
    <row r="548" spans="1:22" ht="16.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row>
    <row r="549" spans="1:22" ht="16.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row>
    <row r="550" spans="1:22" ht="16.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row>
    <row r="551" spans="1:22" ht="16.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row>
    <row r="552" spans="1:22" ht="16.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row>
    <row r="553" spans="1:22" ht="16.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2" ht="16.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row>
    <row r="555" spans="1:22" ht="16.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row>
    <row r="556" spans="1:22" ht="16.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row>
    <row r="557" spans="1:22" ht="16.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row>
    <row r="558" spans="1:22" ht="16.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row>
    <row r="559" spans="1:22" ht="16.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row>
    <row r="560" spans="1:22" ht="16.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row>
    <row r="561" spans="1:22" ht="16.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row>
    <row r="562" spans="1:22" ht="16.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row>
    <row r="563" spans="1:22" ht="16.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row>
    <row r="564" spans="1:22" ht="16.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row>
    <row r="565" spans="1:22" ht="16.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row>
    <row r="566" spans="1:22" ht="16.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row>
    <row r="567" spans="1:22" ht="16.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row>
    <row r="568" spans="1:22" ht="16.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row>
    <row r="569" spans="1:22" ht="16.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row>
    <row r="570" spans="1:22" ht="16.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row>
    <row r="571" spans="1:22" ht="16.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row>
    <row r="572" spans="1:22" ht="16.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row>
    <row r="573" spans="1:22" ht="16.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row>
    <row r="574" spans="1:22" ht="16.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row>
    <row r="575" spans="1:22" ht="16.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row>
    <row r="576" spans="1:22" ht="16.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row>
    <row r="577" spans="1:22" ht="16.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2" ht="16.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row>
    <row r="579" spans="1:22" ht="16.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row>
    <row r="580" spans="1:22" ht="16.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row>
    <row r="581" spans="1:22" ht="16.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row>
    <row r="582" spans="1:22" ht="16.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row>
    <row r="583" spans="1:22" ht="16.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row>
    <row r="584" spans="1:22" ht="16.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row>
    <row r="585" spans="1:22" ht="16.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row>
    <row r="586" spans="1:22" ht="16.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row>
    <row r="587" spans="1:22" ht="16.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row>
    <row r="588" spans="1:22" ht="16.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row>
    <row r="589" spans="1:22" ht="16.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row>
    <row r="590" spans="1:22" ht="16.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row>
    <row r="591" spans="1:22" ht="16.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row>
    <row r="592" spans="1:22" ht="16.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row>
    <row r="593" spans="1:22" ht="16.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row>
    <row r="594" spans="1:22" ht="16.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row>
    <row r="595" spans="1:22" ht="16.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row>
    <row r="596" spans="1:22" ht="16.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row>
    <row r="597" spans="1:22" ht="16.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row>
    <row r="598" spans="1:22" ht="16.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row>
    <row r="599" spans="1:22" ht="16.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row>
    <row r="600" spans="1:22" ht="16.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row>
    <row r="601" spans="1:22" ht="16.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2" ht="16.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row>
    <row r="603" spans="1:22" ht="16.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row>
    <row r="604" spans="1:22" ht="16.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row>
    <row r="605" spans="1:22" ht="16.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row>
    <row r="606" spans="1:22" ht="16.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row>
    <row r="607" spans="1:22" ht="16.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row>
    <row r="608" spans="1:22" ht="16.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row>
    <row r="609" spans="1:22" ht="16.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row>
    <row r="610" spans="1:22" ht="16.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row>
    <row r="611" spans="1:22" ht="16.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row>
    <row r="612" spans="1:22" ht="16.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row>
    <row r="613" spans="1:22" ht="16.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row>
    <row r="614" spans="1:22" ht="16.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row>
    <row r="615" spans="1:22" ht="16.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row>
    <row r="616" spans="1:22" ht="16.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row>
    <row r="617" spans="1:22" ht="16.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row>
    <row r="618" spans="1:22" ht="16.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row>
    <row r="619" spans="1:22" ht="16.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row>
    <row r="620" spans="1:22" ht="16.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row>
    <row r="621" spans="1:22" ht="16.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row>
    <row r="622" spans="1:22" ht="16.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row>
    <row r="623" spans="1:22" ht="16.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row>
    <row r="624" spans="1:22" ht="16.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row>
    <row r="625" spans="1:22" ht="16.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2" ht="16.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row>
    <row r="627" spans="1:22" ht="16.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row>
    <row r="628" spans="1:22" ht="16.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row>
    <row r="629" spans="1:22" ht="16.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row>
    <row r="630" spans="1:22" ht="16.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row>
    <row r="631" spans="1:22" ht="16.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row>
    <row r="632" spans="1:22" ht="16.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row>
    <row r="633" spans="1:22" ht="16.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row>
    <row r="634" spans="1:22" ht="16.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row>
    <row r="635" spans="1:22" ht="16.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row>
    <row r="636" spans="1:22" ht="16.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row>
    <row r="637" spans="1:22" ht="16.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row>
    <row r="638" spans="1:22" ht="16.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row>
    <row r="639" spans="1:22" ht="16.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row>
    <row r="640" spans="1:22" ht="16.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row>
    <row r="641" spans="1:22" ht="16.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row>
    <row r="642" spans="1:22" ht="16.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row>
    <row r="643" spans="1:22" ht="16.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row>
    <row r="644" spans="1:22" ht="16.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row>
    <row r="645" spans="1:22" ht="16.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row>
    <row r="646" spans="1:22" ht="16.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row>
    <row r="647" spans="1:22" ht="16.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row>
    <row r="648" spans="1:22" ht="16.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row>
    <row r="649" spans="1:22" ht="16.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2" ht="16.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row>
    <row r="651" spans="1:22" ht="16.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row>
    <row r="652" spans="1:22" ht="16.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row>
    <row r="653" spans="1:22" ht="16.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row>
    <row r="654" spans="1:22" ht="16.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row>
    <row r="655" spans="1:22" ht="16.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row>
    <row r="656" spans="1:22" ht="16.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row>
    <row r="657" spans="1:22" ht="16.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row>
    <row r="658" spans="1:22" ht="16.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row>
    <row r="659" spans="1:22" ht="16.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row>
    <row r="660" spans="1:22" ht="16.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row>
    <row r="661" spans="1:22" ht="16.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row>
    <row r="662" spans="1:22" ht="16.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row>
    <row r="663" spans="1:22" ht="16.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row>
    <row r="664" spans="1:22" ht="16.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row>
    <row r="665" spans="1:22" ht="16.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row>
    <row r="666" spans="1:22" ht="16.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row>
    <row r="667" spans="1:22" ht="16.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row>
    <row r="668" spans="1:22" ht="16.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row>
    <row r="669" spans="1:22" ht="16.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row>
    <row r="670" spans="1:22" ht="16.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row>
    <row r="671" spans="1:22" ht="16.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row>
    <row r="672" spans="1:22" ht="16.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row>
    <row r="673" spans="1:22" ht="16.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2" ht="16.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row>
    <row r="675" spans="1:22" ht="16.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row>
    <row r="676" spans="1:22" ht="16.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row>
    <row r="677" spans="1:22" ht="16.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row>
    <row r="678" spans="1:22" ht="16.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row>
    <row r="679" spans="1:22" ht="16.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row>
    <row r="680" spans="1:22" ht="16.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row>
    <row r="681" spans="1:22" ht="16.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row>
    <row r="682" spans="1:22" ht="16.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row>
    <row r="683" spans="1:22" ht="16.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row>
    <row r="684" spans="1:22" ht="16.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row>
    <row r="685" spans="1:22" ht="16.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row>
    <row r="686" spans="1:22" ht="16.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row>
    <row r="687" spans="1:22" ht="16.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row>
    <row r="688" spans="1:22" ht="16.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row>
    <row r="689" spans="1:22" ht="16.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row>
    <row r="690" spans="1:22" ht="16.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row>
    <row r="691" spans="1:22" ht="16.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row>
    <row r="692" spans="1:22" ht="16.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row>
    <row r="693" spans="1:22" ht="16.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row>
    <row r="694" spans="1:22" ht="16.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row>
    <row r="695" spans="1:22" ht="16.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row>
    <row r="696" spans="1:22" ht="16.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row>
    <row r="697" spans="1:22" ht="16.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2" ht="16.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row>
    <row r="699" spans="1:22" ht="16.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row>
    <row r="700" spans="1:22" ht="16.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row>
    <row r="701" spans="1:22" ht="16.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row>
    <row r="702" spans="1:22" ht="16.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row>
    <row r="703" spans="1:22" ht="16.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row>
    <row r="704" spans="1:22" ht="16.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row>
    <row r="705" spans="1:22" ht="16.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row>
    <row r="706" spans="1:22" ht="16.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row>
    <row r="707" spans="1:22" ht="16.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row>
    <row r="708" spans="1:22" ht="16.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row>
    <row r="709" spans="1:22" ht="16.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row>
    <row r="710" spans="1:22" ht="16.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row>
    <row r="711" spans="1:22" ht="16.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row>
    <row r="712" spans="1:22" ht="16.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row>
    <row r="713" spans="1:22" ht="16.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row>
    <row r="714" spans="1:22" ht="16.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row>
    <row r="715" spans="1:22" ht="16.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row>
    <row r="716" spans="1:22" ht="16.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row>
    <row r="717" spans="1:22" ht="16.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row>
    <row r="718" spans="1:22" ht="16.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row>
    <row r="719" spans="1:22" ht="16.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row>
    <row r="720" spans="1:22" ht="16.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row>
    <row r="721" spans="1:22" ht="16.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2" ht="16.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row>
    <row r="723" spans="1:22" ht="16.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row>
    <row r="724" spans="1:22" ht="16.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row>
    <row r="725" spans="1:22" ht="16.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row>
    <row r="726" spans="1:22" ht="16.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row>
    <row r="727" spans="1:22" ht="16.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row>
    <row r="728" spans="1:22" ht="16.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row>
    <row r="729" spans="1:22" ht="16.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row>
    <row r="730" spans="1:22" ht="16.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row>
    <row r="731" spans="1:22" ht="16.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row>
    <row r="732" spans="1:22" ht="16.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row>
    <row r="733" spans="1:22" ht="16.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row>
    <row r="734" spans="1:22" ht="16.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row>
    <row r="735" spans="1:22" ht="16.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row>
    <row r="736" spans="1:22" ht="16.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row>
    <row r="737" spans="1:22" ht="16.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row>
    <row r="738" spans="1:22" ht="16.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row>
    <row r="739" spans="1:22" ht="16.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row>
    <row r="740" spans="1:22" ht="16.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row>
    <row r="741" spans="1:22" ht="16.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row>
    <row r="742" spans="1:22" ht="16.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row>
    <row r="743" spans="1:22" ht="16.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row>
    <row r="744" spans="1:22" ht="16.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row>
    <row r="745" spans="1:22" ht="16.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2" ht="16.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row>
    <row r="747" spans="1:22" ht="16.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row>
    <row r="748" spans="1:22" ht="16.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row>
    <row r="749" spans="1:22" ht="16.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row>
    <row r="750" spans="1:22" ht="16.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row>
    <row r="751" spans="1:22" ht="16.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row>
    <row r="752" spans="1:22" ht="16.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row>
    <row r="753" spans="1:22" ht="16.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row>
    <row r="754" spans="1:22" ht="16.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row>
    <row r="755" spans="1:22" ht="16.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row>
    <row r="756" spans="1:22" ht="16.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row>
    <row r="757" spans="1:22" ht="16.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row>
    <row r="758" spans="1:22" ht="16.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row>
    <row r="759" spans="1:22" ht="16.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row>
    <row r="760" spans="1:22" ht="16.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row>
    <row r="761" spans="1:22" ht="16.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row>
    <row r="762" spans="1:22" ht="16.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row>
    <row r="763" spans="1:22" ht="16.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row>
    <row r="764" spans="1:22" ht="16.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row>
    <row r="765" spans="1:22" ht="16.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row>
    <row r="766" spans="1:22" ht="16.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row>
    <row r="767" spans="1:22" ht="16.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row>
    <row r="768" spans="1:22" ht="16.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row>
    <row r="769" spans="1:22" ht="16.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2" ht="16.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row>
    <row r="771" spans="1:22" ht="16.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row>
    <row r="772" spans="1:22" ht="16.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row>
    <row r="773" spans="1:22" ht="16.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row>
    <row r="774" spans="1:22" ht="16.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row>
    <row r="775" spans="1:22" ht="16.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row>
    <row r="776" spans="1:22" ht="16.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row>
    <row r="777" spans="1:22" ht="16.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row>
    <row r="778" spans="1:22" ht="16.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row>
    <row r="779" spans="1:22" ht="16.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row>
    <row r="780" spans="1:22" ht="16.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row>
    <row r="781" spans="1:22" ht="16.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row>
    <row r="782" spans="1:22" ht="16.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row>
    <row r="783" spans="1:22" ht="16.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row>
    <row r="784" spans="1:22" ht="16.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row>
    <row r="785" spans="1:22" ht="16.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row>
    <row r="786" spans="1:22" ht="16.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row>
    <row r="787" spans="1:22" ht="16.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row>
    <row r="788" spans="1:22" ht="16.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row>
    <row r="789" spans="1:22" ht="16.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row>
    <row r="790" spans="1:22" ht="16.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row>
    <row r="791" spans="1:22" ht="16.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row>
    <row r="792" spans="1:22" ht="16.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row>
    <row r="793" spans="1:22" ht="16.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2" ht="16.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row>
    <row r="795" spans="1:22" ht="16.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row>
    <row r="796" spans="1:22" ht="16.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row>
    <row r="797" spans="1:22" ht="16.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row>
    <row r="798" spans="1:22" ht="16.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row>
    <row r="799" spans="1:22" ht="16.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row>
    <row r="800" spans="1:22" ht="16.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row>
    <row r="801" spans="1:22" ht="16.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row>
    <row r="802" spans="1:22" ht="16.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row>
    <row r="803" spans="1:22" ht="16.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row>
    <row r="804" spans="1:22" ht="16.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row>
    <row r="805" spans="1:22" ht="16.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row>
    <row r="806" spans="1:22" ht="16.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row>
    <row r="807" spans="1:22" ht="16.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row>
    <row r="808" spans="1:22" ht="16.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row>
    <row r="809" spans="1:22" ht="16.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row>
    <row r="810" spans="1:22" ht="16.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row>
    <row r="811" spans="1:22" ht="16.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row>
    <row r="812" spans="1:22" ht="16.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row>
    <row r="813" spans="1:22" ht="16.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row>
    <row r="814" spans="1:22" ht="16.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row>
    <row r="815" spans="1:22" ht="16.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row>
    <row r="816" spans="1:22" ht="16.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row>
    <row r="817" spans="1:22" ht="16.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2" ht="16.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row>
    <row r="819" spans="1:22" ht="16.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row>
    <row r="820" spans="1:22" ht="16.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row>
    <row r="821" spans="1:22" ht="16.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row>
    <row r="822" spans="1:22" ht="16.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row>
    <row r="823" spans="1:22" ht="16.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row>
    <row r="824" spans="1:22" ht="16.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row>
    <row r="825" spans="1:22" ht="16.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row>
    <row r="826" spans="1:22" ht="16.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row>
    <row r="827" spans="1:22" ht="16.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row>
    <row r="828" spans="1:22" ht="16.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row>
    <row r="829" spans="1:22" ht="16.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row>
    <row r="830" spans="1:22" ht="16.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row>
    <row r="831" spans="1:22" ht="16.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row>
    <row r="832" spans="1:22" ht="16.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row>
    <row r="833" spans="1:22" ht="16.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row>
    <row r="834" spans="1:22" ht="16.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row>
    <row r="835" spans="1:22" ht="16.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row>
    <row r="836" spans="1:22" ht="16.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row>
    <row r="837" spans="1:22" ht="16.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row>
    <row r="838" spans="1:22" ht="16.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row>
    <row r="839" spans="1:22" ht="16.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row>
    <row r="840" spans="1:22" ht="16.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row>
    <row r="841" spans="1:22" ht="16.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2" ht="16.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row>
    <row r="843" spans="1:22" ht="16.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row>
    <row r="844" spans="1:22" ht="16.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row>
    <row r="845" spans="1:22" ht="16.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row>
    <row r="846" spans="1:22" ht="16.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row>
    <row r="847" spans="1:22" ht="16.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row>
    <row r="848" spans="1:22" ht="16.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row>
    <row r="849" spans="1:22" ht="16.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row>
    <row r="850" spans="1:22" ht="16.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row>
    <row r="851" spans="1:22" ht="16.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row>
    <row r="852" spans="1:22" ht="16.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row>
    <row r="853" spans="1:22" ht="16.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row>
    <row r="854" spans="1:22" ht="16.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row>
    <row r="855" spans="1:22" ht="16.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row>
    <row r="856" spans="1:22" ht="16.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row>
    <row r="857" spans="1:22" ht="16.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row>
    <row r="858" spans="1:22" ht="16.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row>
    <row r="859" spans="1:22" ht="16.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row>
    <row r="860" spans="1:22" ht="16.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row>
    <row r="861" spans="1:22" ht="16.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row>
    <row r="862" spans="1:22" ht="16.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row>
    <row r="863" spans="1:22" ht="16.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row>
    <row r="864" spans="1:22" ht="16.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row>
    <row r="865" spans="1:22" ht="16.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2" ht="16.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row>
    <row r="867" spans="1:22" ht="16.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row>
    <row r="868" spans="1:22" ht="16.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row>
    <row r="869" spans="1:22" ht="16.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row>
    <row r="870" spans="1:22" ht="16.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row>
    <row r="871" spans="1:22" ht="16.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row>
    <row r="872" spans="1:22" ht="16.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row>
    <row r="873" spans="1:22" ht="16.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row>
    <row r="874" spans="1:22" ht="16.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row>
    <row r="875" spans="1:22" ht="16.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row>
    <row r="876" spans="1:22" ht="16.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row>
    <row r="877" spans="1:22" ht="16.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row>
    <row r="878" spans="1:22" ht="16.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row>
    <row r="879" spans="1:22" ht="16.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row>
    <row r="880" spans="1:22" ht="16.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row>
    <row r="881" spans="1:22" ht="16.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row>
    <row r="882" spans="1:22" ht="16.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row>
    <row r="883" spans="1:22" ht="16.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row>
    <row r="884" spans="1:22" ht="16.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row>
    <row r="885" spans="1:22" ht="16.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row>
    <row r="886" spans="1:22" ht="16.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row>
    <row r="887" spans="1:22" ht="16.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row>
    <row r="888" spans="1:22" ht="16.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row>
    <row r="889" spans="1:22" ht="16.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2" ht="16.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row>
    <row r="891" spans="1:22" ht="16.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row>
    <row r="892" spans="1:22" ht="16.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row>
    <row r="893" spans="1:22" ht="16.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row>
    <row r="894" spans="1:22" ht="16.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row>
    <row r="895" spans="1:22" ht="16.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row>
    <row r="896" spans="1:22" ht="16.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row>
    <row r="897" spans="1:22" ht="16.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row>
    <row r="898" spans="1:22" ht="16.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row>
    <row r="899" spans="1:22" ht="16.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row>
    <row r="900" spans="1:22" ht="16.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row>
    <row r="901" spans="1:22" ht="16.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row>
    <row r="902" spans="1:22" ht="16.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row>
    <row r="903" spans="1:22" ht="16.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row>
    <row r="904" spans="1:22" ht="16.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row>
    <row r="905" spans="1:22" ht="16.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row>
    <row r="906" spans="1:22" ht="16.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row>
    <row r="907" spans="1:22" ht="16.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row>
    <row r="908" spans="1:22" ht="16.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row>
    <row r="909" spans="1:22" ht="16.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row>
    <row r="910" spans="1:22" ht="16.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row>
    <row r="911" spans="1:22" ht="16.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row>
    <row r="912" spans="1:22" ht="16.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row>
    <row r="913" spans="1:22" ht="16.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2" ht="16.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row>
    <row r="915" spans="1:22" ht="16.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row>
    <row r="916" spans="1:22" ht="16.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row>
    <row r="917" spans="1:22" ht="16.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row>
    <row r="918" spans="1:22" ht="16.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row>
    <row r="919" spans="1:22" ht="16.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row>
    <row r="920" spans="1:22" ht="16.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row>
    <row r="921" spans="1:22" ht="16.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row>
    <row r="922" spans="1:22" ht="16.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row>
    <row r="923" spans="1:22" ht="16.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row>
    <row r="924" spans="1:22" ht="16.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row>
    <row r="925" spans="1:22" ht="16.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row>
    <row r="926" spans="1:22" ht="16.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row>
    <row r="927" spans="1:22" ht="16.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row>
    <row r="928" spans="1:22" ht="16.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row>
    <row r="929" spans="1:22" ht="16.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row>
    <row r="930" spans="1:22" ht="16.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row>
    <row r="931" spans="1:22" ht="16.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row>
    <row r="932" spans="1:22" ht="16.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row>
    <row r="933" spans="1:22" ht="16.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row>
    <row r="934" spans="1:22" ht="16.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row>
    <row r="935" spans="1:22" ht="16.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row>
    <row r="936" spans="1:22" ht="16.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row>
    <row r="937" spans="1:22" ht="16.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2" ht="16.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row>
    <row r="939" spans="1:22" ht="16.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row>
    <row r="940" spans="1:22" ht="16.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row>
    <row r="941" spans="1:22" ht="16.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row>
    <row r="942" spans="1:22" ht="16.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row>
    <row r="943" spans="1:22" ht="16.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row>
    <row r="944" spans="1:22" ht="16.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row>
    <row r="945" spans="1:22" ht="16.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row>
    <row r="946" spans="1:22" ht="16.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row>
    <row r="947" spans="1:22" ht="16.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row>
    <row r="948" spans="1:22" ht="16.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row>
    <row r="949" spans="1:22" ht="16.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row>
    <row r="950" spans="1:22" ht="16.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row>
    <row r="951" spans="1:22" ht="16.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row>
    <row r="952" spans="1:22" ht="16.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row>
    <row r="953" spans="1:22" ht="16.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row>
    <row r="954" spans="1:22" ht="16.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row>
    <row r="955" spans="1:22" ht="16.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row>
    <row r="956" spans="1:22" ht="16.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row>
    <row r="957" spans="1:22" ht="16.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row>
    <row r="958" spans="1:22" ht="16.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row>
    <row r="959" spans="1:22" ht="16.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row>
    <row r="960" spans="1:22" ht="16.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row>
    <row r="961" spans="1:22" ht="16.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2" ht="16.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row>
    <row r="963" spans="1:22" ht="16.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row>
    <row r="964" spans="1:22" ht="16.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row>
    <row r="965" spans="1:22" ht="16.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row>
    <row r="966" spans="1:22" ht="16.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row>
    <row r="967" spans="1:22" ht="16.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row>
    <row r="968" spans="1:22" ht="16.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row>
    <row r="969" spans="1:22" ht="16.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row>
    <row r="970" spans="1:22" ht="16.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row>
    <row r="971" spans="1:22" ht="16.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row>
    <row r="972" spans="1:22" ht="16.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row>
    <row r="973" spans="1:22" ht="16.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row>
    <row r="974" spans="1:22" ht="16.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row>
    <row r="975" spans="1:22" ht="16.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row>
    <row r="976" spans="1:22" ht="16.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row>
    <row r="977" spans="1:22" ht="16.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row>
    <row r="978" spans="1:22" ht="16.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row>
    <row r="979" spans="1:22" ht="16.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row>
    <row r="980" spans="1:22" ht="16.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row>
    <row r="981" spans="1:22" ht="16.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row>
    <row r="982" spans="1:22" ht="16.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row>
    <row r="983" spans="1:22" ht="16.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row>
    <row r="984" spans="1:22" ht="16.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row>
    <row r="985" spans="1:22" ht="16.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2" ht="16.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row>
    <row r="987" spans="1:22" ht="16.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row>
    <row r="988" spans="1:22" ht="16.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row>
    <row r="989" spans="1:22" ht="16.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row>
    <row r="990" spans="1:22" ht="16.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row>
    <row r="991" spans="1:22" ht="16.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row>
    <row r="992" spans="1:22" ht="16.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row>
    <row r="993" spans="1:22" ht="16.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row>
    <row r="994" spans="1:22" ht="16.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row>
    <row r="995" spans="1:22" ht="16.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row>
    <row r="996" spans="1:22" ht="16.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row>
    <row r="997" spans="1:22" ht="16.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row>
    <row r="998" spans="1:22" ht="16.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row>
    <row r="999" spans="1:22" ht="16.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row>
    <row r="1000" spans="1:22" ht="16.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row>
    <row r="1001" spans="1:22" ht="16.5" customHeight="1">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row>
    <row r="1002" spans="1:22" ht="16.5" customHeight="1">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260" t="s">
        <v>621</v>
      </c>
      <c r="B2" s="2261"/>
      <c r="C2" s="1215">
        <v>45810</v>
      </c>
    </row>
    <row r="3" spans="1:3">
      <c r="A3" s="2157" t="s">
        <v>622</v>
      </c>
      <c r="B3" s="1217" t="s">
        <v>623</v>
      </c>
      <c r="C3" s="1227" t="s">
        <v>1898</v>
      </c>
    </row>
    <row r="4" spans="1:3">
      <c r="A4" s="2017"/>
      <c r="B4" s="1141" t="s">
        <v>625</v>
      </c>
      <c r="C4" s="878" t="s">
        <v>1899</v>
      </c>
    </row>
    <row r="5" spans="1:3">
      <c r="A5" s="2017"/>
      <c r="B5" s="1141" t="s">
        <v>433</v>
      </c>
      <c r="C5" s="878" t="s">
        <v>260</v>
      </c>
    </row>
    <row r="6" spans="1:3">
      <c r="A6" s="2017"/>
      <c r="B6" s="1141" t="s">
        <v>261</v>
      </c>
      <c r="C6" s="878" t="s">
        <v>1900</v>
      </c>
    </row>
    <row r="7" spans="1:3">
      <c r="A7" s="2017"/>
      <c r="B7" s="1141" t="s">
        <v>435</v>
      </c>
      <c r="C7" s="1209" t="s">
        <v>1901</v>
      </c>
    </row>
    <row r="8" spans="1:3">
      <c r="A8" s="2017"/>
      <c r="B8" s="1141" t="s">
        <v>437</v>
      </c>
      <c r="C8" s="605">
        <v>13192604.449999999</v>
      </c>
    </row>
    <row r="9" spans="1:3">
      <c r="A9" s="2017"/>
      <c r="B9" s="1141" t="s">
        <v>439</v>
      </c>
      <c r="C9" s="1223">
        <v>1887753978.8299999</v>
      </c>
    </row>
    <row r="10" spans="1:3">
      <c r="A10" s="2017"/>
      <c r="B10" s="1141" t="s">
        <v>630</v>
      </c>
      <c r="C10" s="878" t="s">
        <v>268</v>
      </c>
    </row>
    <row r="11" spans="1:3">
      <c r="A11" s="2017"/>
      <c r="B11" s="1141" t="s">
        <v>632</v>
      </c>
      <c r="C11" s="878" t="s">
        <v>270</v>
      </c>
    </row>
    <row r="12" spans="1:3">
      <c r="A12" s="2017"/>
      <c r="B12" s="1141" t="s">
        <v>633</v>
      </c>
      <c r="C12" s="878" t="s">
        <v>272</v>
      </c>
    </row>
    <row r="13" spans="1:3">
      <c r="A13" s="2017"/>
      <c r="B13" s="1141" t="s">
        <v>634</v>
      </c>
      <c r="C13" s="878" t="s">
        <v>272</v>
      </c>
    </row>
    <row r="14" spans="1:3">
      <c r="A14" s="2017"/>
      <c r="B14" s="1141" t="s">
        <v>635</v>
      </c>
      <c r="C14" s="878" t="s">
        <v>270</v>
      </c>
    </row>
    <row r="15" spans="1:3">
      <c r="A15" s="2017"/>
      <c r="B15" s="1141" t="s">
        <v>636</v>
      </c>
      <c r="C15" s="878" t="s">
        <v>260</v>
      </c>
    </row>
    <row r="16" spans="1:3">
      <c r="A16" s="2017"/>
      <c r="B16" s="1141" t="s">
        <v>637</v>
      </c>
      <c r="C16" s="878" t="s">
        <v>260</v>
      </c>
    </row>
    <row r="17" spans="1:3" ht="33">
      <c r="A17" s="2017"/>
      <c r="B17" s="1141" t="s">
        <v>638</v>
      </c>
      <c r="C17" s="878" t="s">
        <v>1902</v>
      </c>
    </row>
    <row r="18" spans="1:3" ht="33">
      <c r="A18" s="2017"/>
      <c r="B18" s="1141" t="s">
        <v>279</v>
      </c>
      <c r="C18" s="878" t="s">
        <v>280</v>
      </c>
    </row>
    <row r="19" spans="1:3">
      <c r="A19" s="2017"/>
      <c r="B19" s="1141" t="s">
        <v>640</v>
      </c>
      <c r="C19" s="878" t="s">
        <v>260</v>
      </c>
    </row>
    <row r="20" spans="1:3">
      <c r="A20" s="2017"/>
      <c r="B20" s="1141" t="s">
        <v>641</v>
      </c>
      <c r="C20" s="878" t="s">
        <v>270</v>
      </c>
    </row>
    <row r="21" spans="1:3">
      <c r="A21" s="2017"/>
      <c r="B21" s="1141" t="s">
        <v>642</v>
      </c>
      <c r="C21" s="878" t="s">
        <v>260</v>
      </c>
    </row>
    <row r="22" spans="1:3">
      <c r="A22" s="2017"/>
      <c r="B22" s="1141" t="s">
        <v>643</v>
      </c>
      <c r="C22" s="878" t="s">
        <v>260</v>
      </c>
    </row>
    <row r="23" spans="1:3">
      <c r="A23" s="2017"/>
      <c r="B23" s="1141" t="s">
        <v>644</v>
      </c>
      <c r="C23" s="878" t="s">
        <v>260</v>
      </c>
    </row>
    <row r="24" spans="1:3">
      <c r="A24" s="2017"/>
      <c r="B24" s="1141" t="s">
        <v>645</v>
      </c>
      <c r="C24" s="878" t="s">
        <v>260</v>
      </c>
    </row>
    <row r="25" spans="1:3">
      <c r="A25" s="2017"/>
      <c r="B25" s="1141" t="s">
        <v>646</v>
      </c>
      <c r="C25" s="878" t="s">
        <v>839</v>
      </c>
    </row>
    <row r="26" spans="1:3">
      <c r="A26" s="2017"/>
      <c r="B26" s="1141" t="s">
        <v>647</v>
      </c>
      <c r="C26" s="878" t="s">
        <v>260</v>
      </c>
    </row>
    <row r="27" spans="1:3">
      <c r="A27" s="2017"/>
      <c r="B27" s="1141" t="s">
        <v>648</v>
      </c>
      <c r="C27" s="878" t="s">
        <v>292</v>
      </c>
    </row>
    <row r="28" spans="1:3">
      <c r="A28" s="2017"/>
      <c r="B28" s="1141" t="s">
        <v>649</v>
      </c>
      <c r="C28" s="878" t="s">
        <v>294</v>
      </c>
    </row>
    <row r="29" spans="1:3">
      <c r="A29" s="2017"/>
      <c r="B29" s="1141" t="s">
        <v>650</v>
      </c>
      <c r="C29" s="878" t="s">
        <v>651</v>
      </c>
    </row>
    <row r="30" spans="1:3" ht="33">
      <c r="A30" s="2017"/>
      <c r="B30" s="1141" t="s">
        <v>652</v>
      </c>
      <c r="C30" s="878" t="s">
        <v>1268</v>
      </c>
    </row>
    <row r="31" spans="1:3" ht="82.5">
      <c r="A31" s="2017"/>
      <c r="B31" s="1141" t="s">
        <v>653</v>
      </c>
      <c r="C31" s="878" t="s">
        <v>1423</v>
      </c>
    </row>
    <row r="32" spans="1:3" ht="33.75" thickBot="1">
      <c r="A32" s="2018"/>
      <c r="B32" s="4" t="s">
        <v>655</v>
      </c>
      <c r="C32" s="1272" t="s">
        <v>768</v>
      </c>
    </row>
    <row r="33" spans="1:3">
      <c r="A33" s="2154" t="s">
        <v>656</v>
      </c>
      <c r="B33" s="1217" t="s">
        <v>657</v>
      </c>
      <c r="C33" s="878" t="s">
        <v>1900</v>
      </c>
    </row>
    <row r="34" spans="1:3">
      <c r="A34" s="2011"/>
      <c r="B34" s="1141" t="s">
        <v>658</v>
      </c>
      <c r="C34" s="878" t="s">
        <v>1903</v>
      </c>
    </row>
    <row r="35" spans="1:3">
      <c r="A35" s="2011"/>
      <c r="B35" s="1141" t="s">
        <v>660</v>
      </c>
      <c r="C35" s="878" t="s">
        <v>307</v>
      </c>
    </row>
    <row r="36" spans="1:3">
      <c r="A36" s="2011"/>
      <c r="B36" s="1141" t="s">
        <v>661</v>
      </c>
      <c r="C36" s="878" t="s">
        <v>260</v>
      </c>
    </row>
    <row r="37" spans="1:3">
      <c r="A37" s="2011"/>
      <c r="B37" s="1141" t="s">
        <v>662</v>
      </c>
      <c r="C37" s="878" t="s">
        <v>260</v>
      </c>
    </row>
    <row r="38" spans="1:3" ht="17.25" thickBot="1">
      <c r="A38" s="2012"/>
      <c r="B38" s="1273" t="s">
        <v>663</v>
      </c>
      <c r="C38" s="1272" t="s">
        <v>272</v>
      </c>
    </row>
    <row r="39" spans="1:3">
      <c r="A39" s="2154" t="s">
        <v>664</v>
      </c>
      <c r="B39" s="1217" t="s">
        <v>665</v>
      </c>
      <c r="C39" s="878" t="s">
        <v>270</v>
      </c>
    </row>
    <row r="40" spans="1:3">
      <c r="A40" s="2011"/>
      <c r="B40" s="1141" t="s">
        <v>666</v>
      </c>
      <c r="C40" s="878" t="s">
        <v>260</v>
      </c>
    </row>
    <row r="41" spans="1:3">
      <c r="A41" s="2011"/>
      <c r="B41" s="1141" t="s">
        <v>667</v>
      </c>
      <c r="C41" s="878" t="s">
        <v>260</v>
      </c>
    </row>
    <row r="42" spans="1:3">
      <c r="A42" s="2011"/>
      <c r="B42" s="1141" t="s">
        <v>668</v>
      </c>
      <c r="C42" s="878" t="s">
        <v>260</v>
      </c>
    </row>
    <row r="43" spans="1:3">
      <c r="A43" s="2011"/>
      <c r="B43" s="1141" t="s">
        <v>669</v>
      </c>
      <c r="C43" s="878" t="s">
        <v>260</v>
      </c>
    </row>
    <row r="44" spans="1:3" ht="17.25" thickBot="1">
      <c r="A44" s="2012"/>
      <c r="B44" s="1274" t="s">
        <v>670</v>
      </c>
      <c r="C44" s="1272" t="s">
        <v>260</v>
      </c>
    </row>
    <row r="45" spans="1:3">
      <c r="A45" s="2154" t="s">
        <v>671</v>
      </c>
      <c r="B45" s="1217" t="s">
        <v>672</v>
      </c>
      <c r="C45" s="878" t="s">
        <v>272</v>
      </c>
    </row>
    <row r="46" spans="1:3" ht="33">
      <c r="A46" s="2011"/>
      <c r="B46" s="1141" t="s">
        <v>673</v>
      </c>
      <c r="C46" s="878" t="s">
        <v>1904</v>
      </c>
    </row>
    <row r="47" spans="1:3" ht="17.25" thickBot="1">
      <c r="A47" s="2012"/>
      <c r="B47" s="1273" t="s">
        <v>675</v>
      </c>
      <c r="C47" s="1272" t="s">
        <v>260</v>
      </c>
    </row>
    <row r="48" spans="1:3">
      <c r="A48" s="2011" t="s">
        <v>325</v>
      </c>
      <c r="B48" s="4" t="s">
        <v>677</v>
      </c>
      <c r="C48" s="878" t="s">
        <v>272</v>
      </c>
    </row>
    <row r="49" spans="1:3">
      <c r="A49" s="2011"/>
      <c r="B49" s="1141" t="s">
        <v>678</v>
      </c>
      <c r="C49" s="878" t="s">
        <v>1905</v>
      </c>
    </row>
    <row r="50" spans="1:3" ht="33">
      <c r="A50" s="2011"/>
      <c r="B50" s="1141" t="s">
        <v>680</v>
      </c>
      <c r="C50" s="878" t="s">
        <v>1906</v>
      </c>
    </row>
    <row r="51" spans="1:3">
      <c r="A51" s="2011"/>
      <c r="B51" s="1141" t="s">
        <v>682</v>
      </c>
      <c r="C51" s="878" t="s">
        <v>683</v>
      </c>
    </row>
    <row r="52" spans="1:3" ht="33">
      <c r="A52" s="2011"/>
      <c r="B52" s="1141" t="s">
        <v>684</v>
      </c>
      <c r="C52" s="878" t="s">
        <v>1907</v>
      </c>
    </row>
    <row r="53" spans="1:3" ht="99">
      <c r="A53" s="2011"/>
      <c r="B53" s="1141" t="s">
        <v>686</v>
      </c>
      <c r="C53" s="878" t="s">
        <v>1908</v>
      </c>
    </row>
    <row r="54" spans="1:3">
      <c r="A54" s="2011"/>
      <c r="B54" s="1141" t="s">
        <v>688</v>
      </c>
      <c r="C54" s="878" t="s">
        <v>1909</v>
      </c>
    </row>
    <row r="55" spans="1:3">
      <c r="A55" s="2011"/>
      <c r="B55" s="1141" t="s">
        <v>690</v>
      </c>
      <c r="C55" s="878" t="s">
        <v>1910</v>
      </c>
    </row>
    <row r="56" spans="1:3">
      <c r="A56" s="2011"/>
      <c r="B56" s="1141" t="s">
        <v>692</v>
      </c>
      <c r="C56" s="878" t="s">
        <v>342</v>
      </c>
    </row>
    <row r="57" spans="1:3">
      <c r="A57" s="2011"/>
      <c r="B57" s="1141" t="s">
        <v>693</v>
      </c>
      <c r="C57" s="878" t="s">
        <v>260</v>
      </c>
    </row>
    <row r="58" spans="1:3">
      <c r="A58" s="2011"/>
      <c r="B58" s="1141" t="s">
        <v>694</v>
      </c>
      <c r="C58" s="1209" t="s">
        <v>260</v>
      </c>
    </row>
    <row r="59" spans="1:3">
      <c r="A59" s="2011"/>
      <c r="B59" s="1141" t="s">
        <v>695</v>
      </c>
      <c r="C59" s="1034" t="s">
        <v>1911</v>
      </c>
    </row>
    <row r="60" spans="1:3">
      <c r="A60" s="2011"/>
      <c r="B60" s="1141" t="s">
        <v>697</v>
      </c>
      <c r="C60" s="878" t="s">
        <v>260</v>
      </c>
    </row>
    <row r="61" spans="1:3">
      <c r="A61" s="2011"/>
      <c r="B61" s="1141" t="s">
        <v>699</v>
      </c>
      <c r="C61" s="878" t="s">
        <v>1912</v>
      </c>
    </row>
    <row r="62" spans="1:3">
      <c r="A62" s="2011"/>
      <c r="B62" s="1141" t="s">
        <v>701</v>
      </c>
      <c r="C62" s="878" t="s">
        <v>781</v>
      </c>
    </row>
    <row r="63" spans="1:3">
      <c r="A63" s="2011"/>
      <c r="B63" s="1141" t="s">
        <v>703</v>
      </c>
      <c r="C63" s="723" t="s">
        <v>1913</v>
      </c>
    </row>
    <row r="64" spans="1:3">
      <c r="A64" s="2011"/>
      <c r="B64" s="1141" t="s">
        <v>704</v>
      </c>
      <c r="C64" s="626" t="s">
        <v>1914</v>
      </c>
    </row>
    <row r="65" spans="1:3">
      <c r="A65" s="2011"/>
      <c r="B65" s="1141" t="s">
        <v>705</v>
      </c>
      <c r="C65" s="878" t="s">
        <v>270</v>
      </c>
    </row>
    <row r="66" spans="1:3">
      <c r="A66" s="2011"/>
      <c r="B66" s="1141" t="s">
        <v>706</v>
      </c>
      <c r="C66" s="878" t="s">
        <v>260</v>
      </c>
    </row>
    <row r="67" spans="1:3">
      <c r="A67" s="2011"/>
      <c r="B67" s="1141" t="s">
        <v>707</v>
      </c>
      <c r="C67" s="878" t="s">
        <v>260</v>
      </c>
    </row>
    <row r="68" spans="1:3" ht="17.25" thickBot="1">
      <c r="A68" s="2012"/>
      <c r="B68" s="1273" t="s">
        <v>708</v>
      </c>
      <c r="C68" s="1272" t="s">
        <v>260</v>
      </c>
    </row>
    <row r="69" spans="1:3">
      <c r="A69" s="2154" t="s">
        <v>710</v>
      </c>
      <c r="B69" s="1217" t="s">
        <v>711</v>
      </c>
      <c r="C69" s="878" t="s">
        <v>272</v>
      </c>
    </row>
    <row r="70" spans="1:3">
      <c r="A70" s="2011"/>
      <c r="B70" s="1141" t="s">
        <v>712</v>
      </c>
      <c r="C70" s="878" t="s">
        <v>362</v>
      </c>
    </row>
    <row r="71" spans="1:3">
      <c r="A71" s="2011"/>
      <c r="B71" s="1141" t="s">
        <v>713</v>
      </c>
      <c r="C71" s="878" t="s">
        <v>260</v>
      </c>
    </row>
    <row r="72" spans="1:3">
      <c r="A72" s="2011"/>
      <c r="B72" s="1141" t="s">
        <v>714</v>
      </c>
      <c r="C72" s="878" t="s">
        <v>260</v>
      </c>
    </row>
    <row r="73" spans="1:3" ht="66">
      <c r="A73" s="2011"/>
      <c r="B73" s="1141" t="s">
        <v>715</v>
      </c>
      <c r="C73" s="878" t="s">
        <v>1915</v>
      </c>
    </row>
    <row r="74" spans="1:3">
      <c r="A74" s="2011"/>
      <c r="B74" s="1141" t="s">
        <v>716</v>
      </c>
      <c r="C74" s="878" t="s">
        <v>294</v>
      </c>
    </row>
    <row r="75" spans="1:3">
      <c r="A75" s="2011"/>
      <c r="B75" s="1141" t="s">
        <v>717</v>
      </c>
      <c r="C75" s="878" t="s">
        <v>272</v>
      </c>
    </row>
    <row r="76" spans="1:3">
      <c r="A76" s="2011"/>
      <c r="B76" s="1141" t="s">
        <v>718</v>
      </c>
      <c r="C76" s="878" t="s">
        <v>370</v>
      </c>
    </row>
    <row r="77" spans="1:3" ht="83.25" thickBot="1">
      <c r="A77" s="2012"/>
      <c r="B77" s="1273" t="s">
        <v>719</v>
      </c>
      <c r="C77" s="1272" t="s">
        <v>604</v>
      </c>
    </row>
    <row r="78" spans="1:3">
      <c r="A78" s="2154" t="s">
        <v>720</v>
      </c>
      <c r="B78" s="1217" t="s">
        <v>721</v>
      </c>
      <c r="C78" s="1415" t="s">
        <v>1916</v>
      </c>
    </row>
    <row r="79" spans="1:3">
      <c r="A79" s="2011"/>
      <c r="B79" s="1141" t="s">
        <v>723</v>
      </c>
      <c r="C79" s="878" t="s">
        <v>377</v>
      </c>
    </row>
    <row r="80" spans="1:3">
      <c r="A80" s="2011"/>
      <c r="B80" s="1141" t="s">
        <v>725</v>
      </c>
      <c r="C80" s="878" t="s">
        <v>1917</v>
      </c>
    </row>
    <row r="81" spans="1:3" ht="33">
      <c r="A81" s="2011"/>
      <c r="B81" s="1141" t="s">
        <v>727</v>
      </c>
      <c r="C81" s="878" t="s">
        <v>1918</v>
      </c>
    </row>
    <row r="82" spans="1:3" ht="49.5">
      <c r="A82" s="2011"/>
      <c r="B82" s="1141" t="s">
        <v>728</v>
      </c>
      <c r="C82" s="878" t="s">
        <v>729</v>
      </c>
    </row>
    <row r="83" spans="1:3">
      <c r="A83" s="2011"/>
      <c r="B83" s="1141" t="s">
        <v>730</v>
      </c>
      <c r="C83" s="878" t="s">
        <v>270</v>
      </c>
    </row>
    <row r="84" spans="1:3">
      <c r="A84" s="2011"/>
      <c r="B84" s="1141" t="s">
        <v>706</v>
      </c>
      <c r="C84" s="878" t="s">
        <v>260</v>
      </c>
    </row>
    <row r="85" spans="1:3">
      <c r="A85" s="2011"/>
      <c r="B85" s="1141" t="s">
        <v>707</v>
      </c>
      <c r="C85" s="878" t="s">
        <v>260</v>
      </c>
    </row>
    <row r="86" spans="1:3">
      <c r="A86" s="2011"/>
      <c r="B86" s="1141" t="s">
        <v>731</v>
      </c>
      <c r="C86" s="878" t="s">
        <v>260</v>
      </c>
    </row>
    <row r="87" spans="1:3">
      <c r="A87" s="2011"/>
      <c r="B87" s="1141" t="s">
        <v>732</v>
      </c>
      <c r="C87" s="878"/>
    </row>
    <row r="88" spans="1:3">
      <c r="A88" s="2011"/>
      <c r="B88" s="1141" t="s">
        <v>733</v>
      </c>
      <c r="C88" s="878" t="s">
        <v>270</v>
      </c>
    </row>
    <row r="89" spans="1:3">
      <c r="A89" s="2011"/>
      <c r="B89" s="1141" t="s">
        <v>734</v>
      </c>
      <c r="C89" s="878" t="s">
        <v>260</v>
      </c>
    </row>
    <row r="90" spans="1:3">
      <c r="A90" s="2011"/>
      <c r="B90" s="1141" t="s">
        <v>735</v>
      </c>
      <c r="C90" s="878" t="s">
        <v>260</v>
      </c>
    </row>
    <row r="91" spans="1:3">
      <c r="A91" s="2011"/>
      <c r="B91" s="1141" t="s">
        <v>736</v>
      </c>
      <c r="C91" s="878" t="s">
        <v>260</v>
      </c>
    </row>
    <row r="92" spans="1:3" ht="17.25" thickBot="1">
      <c r="A92" s="2012"/>
      <c r="B92" s="1273" t="s">
        <v>737</v>
      </c>
      <c r="C92" s="1272" t="s">
        <v>260</v>
      </c>
    </row>
    <row r="93" spans="1:3" ht="33">
      <c r="A93" s="2154" t="s">
        <v>738</v>
      </c>
      <c r="B93" s="1217" t="s">
        <v>739</v>
      </c>
      <c r="C93" s="878" t="s">
        <v>1454</v>
      </c>
    </row>
    <row r="94" spans="1:3" ht="82.5">
      <c r="A94" s="2011"/>
      <c r="B94" s="1141" t="s">
        <v>741</v>
      </c>
      <c r="C94" s="878" t="s">
        <v>1919</v>
      </c>
    </row>
    <row r="95" spans="1:3">
      <c r="A95" s="2011"/>
      <c r="B95" s="1141" t="s">
        <v>742</v>
      </c>
      <c r="C95" s="878" t="s">
        <v>260</v>
      </c>
    </row>
    <row r="96" spans="1:3" ht="33">
      <c r="A96" s="2011"/>
      <c r="B96" s="1141" t="s">
        <v>743</v>
      </c>
      <c r="C96" s="878" t="s">
        <v>260</v>
      </c>
    </row>
    <row r="97" spans="1:3">
      <c r="A97" s="2011"/>
      <c r="B97" s="1141" t="s">
        <v>744</v>
      </c>
      <c r="C97" s="878" t="s">
        <v>260</v>
      </c>
    </row>
    <row r="98" spans="1:3" ht="49.5">
      <c r="A98" s="2011"/>
      <c r="B98" s="1141" t="s">
        <v>746</v>
      </c>
      <c r="C98" s="878" t="s">
        <v>1920</v>
      </c>
    </row>
    <row r="99" spans="1:3" ht="33">
      <c r="A99" s="2011"/>
      <c r="B99" s="1141" t="s">
        <v>747</v>
      </c>
      <c r="C99" s="878" t="s">
        <v>260</v>
      </c>
    </row>
    <row r="100" spans="1:3" ht="33">
      <c r="A100" s="2011"/>
      <c r="B100" s="1141" t="s">
        <v>749</v>
      </c>
      <c r="C100" s="878" t="s">
        <v>1921</v>
      </c>
    </row>
    <row r="101" spans="1:3">
      <c r="A101" s="2011"/>
      <c r="B101" s="1141" t="s">
        <v>751</v>
      </c>
      <c r="C101" s="878" t="s">
        <v>260</v>
      </c>
    </row>
    <row r="102" spans="1:3" ht="17.25" thickBot="1">
      <c r="A102" s="2012"/>
      <c r="B102" s="1274" t="s">
        <v>752</v>
      </c>
      <c r="C102" s="1272" t="s">
        <v>260</v>
      </c>
    </row>
    <row r="103" spans="1:3" ht="49.5">
      <c r="A103" s="2021" t="s">
        <v>411</v>
      </c>
      <c r="B103" s="1141" t="s">
        <v>753</v>
      </c>
      <c r="C103" s="1210" t="s">
        <v>1922</v>
      </c>
    </row>
    <row r="104" spans="1:3">
      <c r="A104" s="2021"/>
      <c r="B104" s="1141" t="s">
        <v>414</v>
      </c>
      <c r="C104" s="704">
        <v>2.2279999999999999E-3</v>
      </c>
    </row>
    <row r="105" spans="1:3">
      <c r="A105" s="2021"/>
      <c r="B105" s="1141" t="s">
        <v>576</v>
      </c>
      <c r="C105" s="703">
        <v>0.31819999999999998</v>
      </c>
    </row>
    <row r="106" spans="1:3">
      <c r="A106" s="2021"/>
      <c r="B106" s="1141" t="s">
        <v>417</v>
      </c>
      <c r="C106" s="1416" t="s">
        <v>1923</v>
      </c>
    </row>
    <row r="107" spans="1:3" ht="17.25" thickBot="1">
      <c r="A107" s="2022"/>
      <c r="B107" s="25" t="s">
        <v>419</v>
      </c>
      <c r="C107" s="740" t="s">
        <v>260</v>
      </c>
    </row>
    <row r="108" spans="1:3" s="127" customFormat="1" ht="99">
      <c r="A108" s="1976" t="s">
        <v>420</v>
      </c>
      <c r="B108" s="925" t="s">
        <v>421</v>
      </c>
      <c r="C108" s="926" t="s">
        <v>1924</v>
      </c>
    </row>
    <row r="109" spans="1:3" s="127" customFormat="1" ht="330.75" thickBot="1">
      <c r="A109" s="1977"/>
      <c r="B109" s="927" t="s">
        <v>423</v>
      </c>
      <c r="C109" s="928" t="s">
        <v>1925</v>
      </c>
    </row>
    <row r="110" spans="1:3" ht="17.25" thickBot="1">
      <c r="A110" s="2262" t="s">
        <v>758</v>
      </c>
      <c r="B110" s="2263"/>
      <c r="C110" s="740"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260" t="s">
        <v>621</v>
      </c>
      <c r="B2" s="2261"/>
      <c r="C2" s="1450">
        <v>45813</v>
      </c>
    </row>
    <row r="3" spans="1:3">
      <c r="A3" s="2157" t="s">
        <v>622</v>
      </c>
      <c r="B3" s="1217" t="s">
        <v>623</v>
      </c>
      <c r="C3" s="1227" t="s">
        <v>1926</v>
      </c>
    </row>
    <row r="4" spans="1:3">
      <c r="A4" s="2017"/>
      <c r="B4" s="1141" t="s">
        <v>625</v>
      </c>
      <c r="C4" s="1209" t="s">
        <v>1927</v>
      </c>
    </row>
    <row r="5" spans="1:3">
      <c r="A5" s="2017"/>
      <c r="B5" s="1141" t="s">
        <v>433</v>
      </c>
      <c r="C5" s="1209" t="s">
        <v>1928</v>
      </c>
    </row>
    <row r="6" spans="1:3">
      <c r="A6" s="2017"/>
      <c r="B6" s="1141" t="s">
        <v>261</v>
      </c>
      <c r="C6" s="1209" t="s">
        <v>1929</v>
      </c>
    </row>
    <row r="7" spans="1:3">
      <c r="A7" s="2017"/>
      <c r="B7" s="1141" t="s">
        <v>435</v>
      </c>
      <c r="C7" s="1369" t="s">
        <v>1930</v>
      </c>
    </row>
    <row r="8" spans="1:3">
      <c r="A8" s="2017"/>
      <c r="B8" s="1141" t="s">
        <v>437</v>
      </c>
      <c r="C8" s="605">
        <v>7157386991.1000004</v>
      </c>
    </row>
    <row r="9" spans="1:3">
      <c r="A9" s="2017"/>
      <c r="B9" s="1141" t="s">
        <v>439</v>
      </c>
      <c r="C9" s="1223">
        <v>1029796864186.97</v>
      </c>
    </row>
    <row r="10" spans="1:3">
      <c r="A10" s="2017"/>
      <c r="B10" s="1141" t="s">
        <v>630</v>
      </c>
      <c r="C10" s="878"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165">
      <c r="A17" s="2017"/>
      <c r="B17" s="1141" t="s">
        <v>638</v>
      </c>
      <c r="C17" s="1209" t="s">
        <v>1931</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1932</v>
      </c>
    </row>
    <row r="28" spans="1:3">
      <c r="A28" s="2017"/>
      <c r="B28" s="1141" t="s">
        <v>649</v>
      </c>
      <c r="C28" s="1209" t="s">
        <v>294</v>
      </c>
    </row>
    <row r="29" spans="1:3">
      <c r="A29" s="2017"/>
      <c r="B29" s="1141" t="s">
        <v>650</v>
      </c>
      <c r="C29" s="1209" t="s">
        <v>260</v>
      </c>
    </row>
    <row r="30" spans="1:3" ht="33">
      <c r="A30" s="2017"/>
      <c r="B30" s="1141" t="s">
        <v>652</v>
      </c>
      <c r="C30" s="1209" t="s">
        <v>464</v>
      </c>
    </row>
    <row r="31" spans="1:3" ht="66">
      <c r="A31" s="2017"/>
      <c r="B31" s="1141" t="s">
        <v>653</v>
      </c>
      <c r="C31" s="1209" t="s">
        <v>1933</v>
      </c>
    </row>
    <row r="32" spans="1:3" ht="33.75" thickBot="1">
      <c r="A32" s="2018"/>
      <c r="B32" s="4" t="s">
        <v>655</v>
      </c>
      <c r="C32" s="1272" t="s">
        <v>260</v>
      </c>
    </row>
    <row r="33" spans="1:3">
      <c r="A33" s="2154" t="s">
        <v>656</v>
      </c>
      <c r="B33" s="1217" t="s">
        <v>657</v>
      </c>
      <c r="C33" s="878" t="s">
        <v>1929</v>
      </c>
    </row>
    <row r="34" spans="1:3">
      <c r="A34" s="2011"/>
      <c r="B34" s="1141" t="s">
        <v>658</v>
      </c>
      <c r="C34" s="1209" t="s">
        <v>1934</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148.5">
      <c r="A46" s="2011"/>
      <c r="B46" s="1141" t="s">
        <v>673</v>
      </c>
      <c r="C46" s="1209" t="s">
        <v>1935</v>
      </c>
    </row>
    <row r="47" spans="1:3" ht="33.75" thickBot="1">
      <c r="A47" s="2012"/>
      <c r="B47" s="1273" t="s">
        <v>675</v>
      </c>
      <c r="C47" s="1272" t="s">
        <v>1936</v>
      </c>
    </row>
    <row r="48" spans="1:3">
      <c r="A48" s="2011" t="s">
        <v>325</v>
      </c>
      <c r="B48" s="4" t="s">
        <v>677</v>
      </c>
      <c r="C48" s="1451" t="s">
        <v>272</v>
      </c>
    </row>
    <row r="49" spans="1:3">
      <c r="A49" s="2011"/>
      <c r="B49" s="1141" t="s">
        <v>678</v>
      </c>
      <c r="C49" s="1209" t="s">
        <v>1937</v>
      </c>
    </row>
    <row r="50" spans="1:3">
      <c r="A50" s="2011"/>
      <c r="B50" s="1141" t="s">
        <v>680</v>
      </c>
      <c r="C50" s="1209" t="s">
        <v>1938</v>
      </c>
    </row>
    <row r="51" spans="1:3">
      <c r="A51" s="2011"/>
      <c r="B51" s="1141" t="s">
        <v>682</v>
      </c>
      <c r="C51" s="1209" t="s">
        <v>1939</v>
      </c>
    </row>
    <row r="52" spans="1:3">
      <c r="A52" s="2011"/>
      <c r="B52" s="1141" t="s">
        <v>684</v>
      </c>
      <c r="C52" s="1209" t="s">
        <v>1940</v>
      </c>
    </row>
    <row r="53" spans="1:3" ht="82.5">
      <c r="A53" s="2011"/>
      <c r="B53" s="1141" t="s">
        <v>686</v>
      </c>
      <c r="C53" s="1209" t="s">
        <v>1941</v>
      </c>
    </row>
    <row r="54" spans="1:3" ht="66">
      <c r="A54" s="2011"/>
      <c r="B54" s="1141" t="s">
        <v>688</v>
      </c>
      <c r="C54" s="1209" t="s">
        <v>1942</v>
      </c>
    </row>
    <row r="55" spans="1:3">
      <c r="A55" s="2011"/>
      <c r="B55" s="1141" t="s">
        <v>690</v>
      </c>
      <c r="C55" s="1209" t="s">
        <v>1943</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452" t="s">
        <v>1944</v>
      </c>
    </row>
    <row r="60" spans="1:3" ht="66">
      <c r="A60" s="2011"/>
      <c r="B60" s="1141" t="s">
        <v>697</v>
      </c>
      <c r="C60" s="878" t="s">
        <v>1945</v>
      </c>
    </row>
    <row r="61" spans="1:3" ht="66">
      <c r="A61" s="2011"/>
      <c r="B61" s="1141" t="s">
        <v>699</v>
      </c>
      <c r="C61" s="1209" t="s">
        <v>1946</v>
      </c>
    </row>
    <row r="62" spans="1:3">
      <c r="A62" s="2011"/>
      <c r="B62" s="1141" t="s">
        <v>701</v>
      </c>
      <c r="C62" s="1209" t="s">
        <v>1947</v>
      </c>
    </row>
    <row r="63" spans="1:3">
      <c r="A63" s="2011"/>
      <c r="B63" s="1141" t="s">
        <v>703</v>
      </c>
      <c r="C63" s="1209" t="s">
        <v>260</v>
      </c>
    </row>
    <row r="64" spans="1:3">
      <c r="A64" s="2011"/>
      <c r="B64" s="1141" t="s">
        <v>704</v>
      </c>
      <c r="C64" s="1209" t="s">
        <v>260</v>
      </c>
    </row>
    <row r="65" spans="1:3">
      <c r="A65" s="2011"/>
      <c r="B65" s="1141" t="s">
        <v>705</v>
      </c>
      <c r="C65" s="1209" t="s">
        <v>1948</v>
      </c>
    </row>
    <row r="66" spans="1:3">
      <c r="A66" s="2011"/>
      <c r="B66" s="1141" t="s">
        <v>706</v>
      </c>
      <c r="C66" s="1209" t="s">
        <v>1949</v>
      </c>
    </row>
    <row r="67" spans="1:3">
      <c r="A67" s="2011"/>
      <c r="B67" s="1141" t="s">
        <v>707</v>
      </c>
      <c r="C67" s="1209" t="s">
        <v>1949</v>
      </c>
    </row>
    <row r="68" spans="1:3" ht="17.25" thickBot="1">
      <c r="A68" s="2012"/>
      <c r="B68" s="1273" t="s">
        <v>708</v>
      </c>
      <c r="C68" s="1272" t="s">
        <v>260</v>
      </c>
    </row>
    <row r="69" spans="1:3">
      <c r="A69" s="2154" t="s">
        <v>710</v>
      </c>
      <c r="B69" s="1217" t="s">
        <v>711</v>
      </c>
      <c r="C69" s="878" t="s">
        <v>270</v>
      </c>
    </row>
    <row r="70" spans="1:3">
      <c r="A70" s="2011"/>
      <c r="B70" s="1141" t="s">
        <v>712</v>
      </c>
      <c r="C70" s="1209" t="s">
        <v>260</v>
      </c>
    </row>
    <row r="71" spans="1:3">
      <c r="A71" s="2011"/>
      <c r="B71" s="1141" t="s">
        <v>713</v>
      </c>
      <c r="C71" s="1209" t="s">
        <v>1932</v>
      </c>
    </row>
    <row r="72" spans="1:3" ht="49.5">
      <c r="A72" s="2011"/>
      <c r="B72" s="1141" t="s">
        <v>714</v>
      </c>
      <c r="C72" s="1209" t="s">
        <v>1950</v>
      </c>
    </row>
    <row r="73" spans="1:3" ht="115.5">
      <c r="A73" s="2011"/>
      <c r="B73" s="1141" t="s">
        <v>715</v>
      </c>
      <c r="C73" s="1209" t="s">
        <v>1951</v>
      </c>
    </row>
    <row r="74" spans="1:3">
      <c r="A74" s="2011"/>
      <c r="B74" s="1141" t="s">
        <v>716</v>
      </c>
      <c r="C74" s="1209" t="s">
        <v>294</v>
      </c>
    </row>
    <row r="75" spans="1:3">
      <c r="A75" s="2011"/>
      <c r="B75" s="1141" t="s">
        <v>717</v>
      </c>
      <c r="C75" s="1209" t="s">
        <v>272</v>
      </c>
    </row>
    <row r="76" spans="1:3">
      <c r="A76" s="2011"/>
      <c r="B76" s="1141" t="s">
        <v>718</v>
      </c>
      <c r="C76" s="1209" t="s">
        <v>1952</v>
      </c>
    </row>
    <row r="77" spans="1:3" ht="149.25" thickBot="1">
      <c r="A77" s="2012"/>
      <c r="B77" s="1273" t="s">
        <v>719</v>
      </c>
      <c r="C77" s="533" t="s">
        <v>1953</v>
      </c>
    </row>
    <row r="78" spans="1:3">
      <c r="A78" s="2154" t="s">
        <v>720</v>
      </c>
      <c r="B78" s="1217" t="s">
        <v>721</v>
      </c>
      <c r="C78" s="1415">
        <v>30</v>
      </c>
    </row>
    <row r="79" spans="1:3">
      <c r="A79" s="2011"/>
      <c r="B79" s="1141" t="s">
        <v>723</v>
      </c>
      <c r="C79" s="1000" t="s">
        <v>377</v>
      </c>
    </row>
    <row r="80" spans="1:3">
      <c r="A80" s="2011"/>
      <c r="B80" s="1141" t="s">
        <v>725</v>
      </c>
      <c r="C80" s="1209" t="s">
        <v>1954</v>
      </c>
    </row>
    <row r="81" spans="1:3">
      <c r="A81" s="2011"/>
      <c r="B81" s="1141" t="s">
        <v>727</v>
      </c>
      <c r="C81" s="1209" t="s">
        <v>1955</v>
      </c>
    </row>
    <row r="82" spans="1:3" ht="148.5">
      <c r="A82" s="2011"/>
      <c r="B82" s="1141" t="s">
        <v>728</v>
      </c>
      <c r="C82" s="626" t="s">
        <v>1956</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66">
      <c r="A93" s="2154" t="s">
        <v>738</v>
      </c>
      <c r="B93" s="1217" t="s">
        <v>739</v>
      </c>
      <c r="C93" s="878" t="s">
        <v>1957</v>
      </c>
    </row>
    <row r="94" spans="1:3" ht="33">
      <c r="A94" s="2011"/>
      <c r="B94" s="1141" t="s">
        <v>741</v>
      </c>
      <c r="C94" s="1209" t="s">
        <v>559</v>
      </c>
    </row>
    <row r="95" spans="1:3">
      <c r="A95" s="2011"/>
      <c r="B95" s="1141" t="s">
        <v>742</v>
      </c>
      <c r="C95" s="1209" t="s">
        <v>260</v>
      </c>
    </row>
    <row r="96" spans="1:3" ht="33">
      <c r="A96" s="2011"/>
      <c r="B96" s="1141" t="s">
        <v>743</v>
      </c>
      <c r="C96" s="1209" t="s">
        <v>260</v>
      </c>
    </row>
    <row r="97" spans="1:3">
      <c r="A97" s="2011"/>
      <c r="B97" s="1141" t="s">
        <v>744</v>
      </c>
      <c r="C97" s="1209" t="s">
        <v>260</v>
      </c>
    </row>
    <row r="98" spans="1:3">
      <c r="A98" s="2011"/>
      <c r="B98" s="1141" t="s">
        <v>746</v>
      </c>
      <c r="C98" s="1209" t="s">
        <v>260</v>
      </c>
    </row>
    <row r="99" spans="1:3" ht="33">
      <c r="A99" s="2011"/>
      <c r="B99" s="1141" t="s">
        <v>747</v>
      </c>
      <c r="C99" s="1209" t="s">
        <v>260</v>
      </c>
    </row>
    <row r="100" spans="1:3">
      <c r="A100" s="2011"/>
      <c r="B100" s="1141" t="s">
        <v>907</v>
      </c>
      <c r="C100" s="1209" t="s">
        <v>260</v>
      </c>
    </row>
    <row r="101" spans="1:3">
      <c r="A101" s="2011"/>
      <c r="B101" s="1141" t="s">
        <v>751</v>
      </c>
      <c r="C101" s="1209" t="s">
        <v>260</v>
      </c>
    </row>
    <row r="102" spans="1:3" ht="50.25" thickBot="1">
      <c r="A102" s="2012"/>
      <c r="B102" s="1274" t="s">
        <v>752</v>
      </c>
      <c r="C102" s="533" t="s">
        <v>1958</v>
      </c>
    </row>
    <row r="103" spans="1:3" ht="33">
      <c r="A103" s="2021" t="s">
        <v>411</v>
      </c>
      <c r="B103" s="1141" t="s">
        <v>753</v>
      </c>
      <c r="C103" s="1451" t="s">
        <v>1959</v>
      </c>
    </row>
    <row r="104" spans="1:3">
      <c r="A104" s="2021"/>
      <c r="B104" s="1141" t="s">
        <v>414</v>
      </c>
      <c r="C104" s="704">
        <v>0.1694</v>
      </c>
    </row>
    <row r="105" spans="1:3">
      <c r="A105" s="2021"/>
      <c r="B105" s="1141" t="s">
        <v>576</v>
      </c>
      <c r="C105" s="703">
        <v>24.37</v>
      </c>
    </row>
    <row r="106" spans="1:3">
      <c r="A106" s="2021"/>
      <c r="B106" s="1141" t="s">
        <v>417</v>
      </c>
      <c r="C106" s="1416" t="s">
        <v>1960</v>
      </c>
    </row>
    <row r="107" spans="1:3" ht="17.25" thickBot="1">
      <c r="A107" s="2022"/>
      <c r="B107" s="25" t="s">
        <v>419</v>
      </c>
      <c r="C107" s="740" t="s">
        <v>260</v>
      </c>
    </row>
    <row r="108" spans="1:3" s="127" customFormat="1" ht="65.099999999999994" customHeight="1">
      <c r="A108" s="1976" t="s">
        <v>420</v>
      </c>
      <c r="B108" s="925" t="s">
        <v>421</v>
      </c>
      <c r="C108" s="926" t="s">
        <v>260</v>
      </c>
    </row>
    <row r="109" spans="1:3" s="127" customFormat="1" ht="50.25" thickBot="1">
      <c r="A109" s="1977"/>
      <c r="B109" s="927" t="s">
        <v>423</v>
      </c>
      <c r="C109" s="928" t="s">
        <v>1961</v>
      </c>
    </row>
    <row r="110" spans="1:3" ht="17.25" thickBot="1">
      <c r="A110" s="2262" t="s">
        <v>758</v>
      </c>
      <c r="B110" s="2263"/>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2013" t="s">
        <v>620</v>
      </c>
      <c r="B1" s="2013"/>
      <c r="C1" s="2013"/>
    </row>
    <row r="2" spans="1:3" ht="17.25" thickBot="1">
      <c r="A2" s="2260" t="s">
        <v>621</v>
      </c>
      <c r="B2" s="2292"/>
      <c r="C2" s="1387">
        <v>45798</v>
      </c>
    </row>
    <row r="3" spans="1:3">
      <c r="A3" s="2157" t="s">
        <v>622</v>
      </c>
      <c r="B3" s="1217" t="s">
        <v>623</v>
      </c>
      <c r="C3" s="611" t="s">
        <v>1962</v>
      </c>
    </row>
    <row r="4" spans="1:3">
      <c r="A4" s="2017"/>
      <c r="B4" s="1141" t="s">
        <v>625</v>
      </c>
      <c r="C4" s="611" t="s">
        <v>1963</v>
      </c>
    </row>
    <row r="5" spans="1:3">
      <c r="A5" s="2017"/>
      <c r="B5" s="1141" t="s">
        <v>433</v>
      </c>
      <c r="C5" s="611" t="s">
        <v>260</v>
      </c>
    </row>
    <row r="6" spans="1:3">
      <c r="A6" s="2017"/>
      <c r="B6" s="1141" t="s">
        <v>261</v>
      </c>
      <c r="C6" s="611" t="s">
        <v>1964</v>
      </c>
    </row>
    <row r="7" spans="1:3">
      <c r="A7" s="2017"/>
      <c r="B7" s="1141" t="s">
        <v>435</v>
      </c>
      <c r="C7" s="1289" t="s">
        <v>1965</v>
      </c>
    </row>
    <row r="8" spans="1:3">
      <c r="A8" s="2017"/>
      <c r="B8" s="1141" t="s">
        <v>437</v>
      </c>
      <c r="C8" s="623">
        <v>1272084941</v>
      </c>
    </row>
    <row r="9" spans="1:3">
      <c r="A9" s="2017"/>
      <c r="B9" s="1141" t="s">
        <v>439</v>
      </c>
      <c r="C9" s="1329">
        <v>182323247898</v>
      </c>
    </row>
    <row r="10" spans="1:3">
      <c r="A10" s="2017"/>
      <c r="B10" s="1141" t="s">
        <v>630</v>
      </c>
      <c r="C10" s="730" t="s">
        <v>1966</v>
      </c>
    </row>
    <row r="11" spans="1:3">
      <c r="A11" s="2017"/>
      <c r="B11" s="1141" t="s">
        <v>632</v>
      </c>
      <c r="C11" s="730" t="s">
        <v>270</v>
      </c>
    </row>
    <row r="12" spans="1:3">
      <c r="A12" s="2017"/>
      <c r="B12" s="1141" t="s">
        <v>633</v>
      </c>
      <c r="C12" s="730" t="s">
        <v>272</v>
      </c>
    </row>
    <row r="13" spans="1:3">
      <c r="A13" s="2017"/>
      <c r="B13" s="1141" t="s">
        <v>634</v>
      </c>
      <c r="C13" s="730" t="s">
        <v>272</v>
      </c>
    </row>
    <row r="14" spans="1:3">
      <c r="A14" s="2017"/>
      <c r="B14" s="1141" t="s">
        <v>635</v>
      </c>
      <c r="C14" s="730" t="s">
        <v>270</v>
      </c>
    </row>
    <row r="15" spans="1:3">
      <c r="A15" s="2017"/>
      <c r="B15" s="1141" t="s">
        <v>636</v>
      </c>
      <c r="C15" s="730" t="s">
        <v>260</v>
      </c>
    </row>
    <row r="16" spans="1:3">
      <c r="A16" s="2017"/>
      <c r="B16" s="1141" t="s">
        <v>637</v>
      </c>
      <c r="C16" s="730" t="s">
        <v>260</v>
      </c>
    </row>
    <row r="17" spans="1:3" ht="66">
      <c r="A17" s="2017"/>
      <c r="B17" s="1141" t="s">
        <v>638</v>
      </c>
      <c r="C17" s="730" t="s">
        <v>1967</v>
      </c>
    </row>
    <row r="18" spans="1:3" ht="33">
      <c r="A18" s="2017"/>
      <c r="B18" s="1141" t="s">
        <v>279</v>
      </c>
      <c r="C18" s="730" t="s">
        <v>280</v>
      </c>
    </row>
    <row r="19" spans="1:3">
      <c r="A19" s="2017"/>
      <c r="B19" s="1141" t="s">
        <v>640</v>
      </c>
      <c r="C19" s="730" t="s">
        <v>260</v>
      </c>
    </row>
    <row r="20" spans="1:3">
      <c r="A20" s="2017"/>
      <c r="B20" s="1141" t="s">
        <v>641</v>
      </c>
      <c r="C20" s="730" t="s">
        <v>270</v>
      </c>
    </row>
    <row r="21" spans="1:3">
      <c r="A21" s="2017"/>
      <c r="B21" s="1141" t="s">
        <v>642</v>
      </c>
      <c r="C21" s="730" t="s">
        <v>260</v>
      </c>
    </row>
    <row r="22" spans="1:3">
      <c r="A22" s="2017"/>
      <c r="B22" s="1141" t="s">
        <v>643</v>
      </c>
      <c r="C22" s="730" t="s">
        <v>260</v>
      </c>
    </row>
    <row r="23" spans="1:3">
      <c r="A23" s="2017"/>
      <c r="B23" s="1141" t="s">
        <v>644</v>
      </c>
      <c r="C23" s="730" t="s">
        <v>260</v>
      </c>
    </row>
    <row r="24" spans="1:3">
      <c r="A24" s="2017"/>
      <c r="B24" s="1141" t="s">
        <v>645</v>
      </c>
      <c r="C24" s="730" t="s">
        <v>260</v>
      </c>
    </row>
    <row r="25" spans="1:3">
      <c r="A25" s="2017"/>
      <c r="B25" s="1141" t="s">
        <v>646</v>
      </c>
      <c r="C25" s="730" t="s">
        <v>289</v>
      </c>
    </row>
    <row r="26" spans="1:3">
      <c r="A26" s="2017"/>
      <c r="B26" s="1141" t="s">
        <v>647</v>
      </c>
      <c r="C26" s="730" t="s">
        <v>260</v>
      </c>
    </row>
    <row r="27" spans="1:3">
      <c r="A27" s="2017"/>
      <c r="B27" s="1141" t="s">
        <v>648</v>
      </c>
      <c r="C27" s="730" t="s">
        <v>292</v>
      </c>
    </row>
    <row r="28" spans="1:3">
      <c r="A28" s="2017"/>
      <c r="B28" s="1141" t="s">
        <v>649</v>
      </c>
      <c r="C28" s="730" t="s">
        <v>294</v>
      </c>
    </row>
    <row r="29" spans="1:3" ht="49.5">
      <c r="A29" s="2017"/>
      <c r="B29" s="1141" t="s">
        <v>650</v>
      </c>
      <c r="C29" s="730" t="s">
        <v>462</v>
      </c>
    </row>
    <row r="30" spans="1:3" ht="115.5">
      <c r="A30" s="2017"/>
      <c r="B30" s="1141" t="s">
        <v>652</v>
      </c>
      <c r="C30" s="730" t="s">
        <v>1968</v>
      </c>
    </row>
    <row r="31" spans="1:3">
      <c r="A31" s="2017"/>
      <c r="B31" s="1141" t="s">
        <v>653</v>
      </c>
      <c r="C31" s="730" t="s">
        <v>1969</v>
      </c>
    </row>
    <row r="32" spans="1:3" ht="33.75" thickBot="1">
      <c r="A32" s="2018"/>
      <c r="B32" s="4" t="s">
        <v>655</v>
      </c>
      <c r="C32" s="731" t="s">
        <v>768</v>
      </c>
    </row>
    <row r="33" spans="1:3">
      <c r="A33" s="2154" t="s">
        <v>656</v>
      </c>
      <c r="B33" s="1217" t="s">
        <v>657</v>
      </c>
      <c r="C33" s="732" t="s">
        <v>1964</v>
      </c>
    </row>
    <row r="34" spans="1:3">
      <c r="A34" s="2011"/>
      <c r="B34" s="1141" t="s">
        <v>658</v>
      </c>
      <c r="C34" s="730" t="s">
        <v>1970</v>
      </c>
    </row>
    <row r="35" spans="1:3">
      <c r="A35" s="2011"/>
      <c r="B35" s="1141" t="s">
        <v>660</v>
      </c>
      <c r="C35" s="730" t="s">
        <v>307</v>
      </c>
    </row>
    <row r="36" spans="1:3">
      <c r="A36" s="2011"/>
      <c r="B36" s="1141" t="s">
        <v>661</v>
      </c>
      <c r="C36" s="730" t="s">
        <v>260</v>
      </c>
    </row>
    <row r="37" spans="1:3">
      <c r="A37" s="2011"/>
      <c r="B37" s="1141" t="s">
        <v>662</v>
      </c>
      <c r="C37" s="730" t="s">
        <v>260</v>
      </c>
    </row>
    <row r="38" spans="1:3" ht="17.25" thickBot="1">
      <c r="A38" s="2012"/>
      <c r="B38" s="1273" t="s">
        <v>663</v>
      </c>
      <c r="C38" s="731" t="s">
        <v>272</v>
      </c>
    </row>
    <row r="39" spans="1:3">
      <c r="A39" s="2154" t="s">
        <v>664</v>
      </c>
      <c r="B39" s="1217" t="s">
        <v>665</v>
      </c>
      <c r="C39" s="732" t="s">
        <v>270</v>
      </c>
    </row>
    <row r="40" spans="1:3">
      <c r="A40" s="2011"/>
      <c r="B40" s="1141" t="s">
        <v>666</v>
      </c>
      <c r="C40" s="730" t="s">
        <v>260</v>
      </c>
    </row>
    <row r="41" spans="1:3">
      <c r="A41" s="2011"/>
      <c r="B41" s="1141" t="s">
        <v>667</v>
      </c>
      <c r="C41" s="730" t="s">
        <v>260</v>
      </c>
    </row>
    <row r="42" spans="1:3">
      <c r="A42" s="2011"/>
      <c r="B42" s="1141" t="s">
        <v>668</v>
      </c>
      <c r="C42" s="730" t="s">
        <v>260</v>
      </c>
    </row>
    <row r="43" spans="1:3">
      <c r="A43" s="2011"/>
      <c r="B43" s="1141" t="s">
        <v>669</v>
      </c>
      <c r="C43" s="730" t="s">
        <v>260</v>
      </c>
    </row>
    <row r="44" spans="1:3" ht="17.25" thickBot="1">
      <c r="A44" s="2012"/>
      <c r="B44" s="1274" t="s">
        <v>670</v>
      </c>
      <c r="C44" s="731" t="s">
        <v>260</v>
      </c>
    </row>
    <row r="45" spans="1:3">
      <c r="A45" s="2154" t="s">
        <v>671</v>
      </c>
      <c r="B45" s="1217" t="s">
        <v>672</v>
      </c>
      <c r="C45" s="732" t="s">
        <v>272</v>
      </c>
    </row>
    <row r="46" spans="1:3" ht="66">
      <c r="A46" s="2011"/>
      <c r="B46" s="1141" t="s">
        <v>673</v>
      </c>
      <c r="C46" s="730" t="s">
        <v>1971</v>
      </c>
    </row>
    <row r="47" spans="1:3" ht="17.25" thickBot="1">
      <c r="A47" s="2012"/>
      <c r="B47" s="1273" t="s">
        <v>675</v>
      </c>
      <c r="C47" s="731" t="s">
        <v>1186</v>
      </c>
    </row>
    <row r="48" spans="1:3">
      <c r="A48" s="2011" t="s">
        <v>325</v>
      </c>
      <c r="B48" s="4" t="s">
        <v>677</v>
      </c>
      <c r="C48" s="732" t="s">
        <v>272</v>
      </c>
    </row>
    <row r="49" spans="1:3">
      <c r="A49" s="2011"/>
      <c r="B49" s="1141" t="s">
        <v>678</v>
      </c>
      <c r="C49" s="730" t="s">
        <v>1972</v>
      </c>
    </row>
    <row r="50" spans="1:3">
      <c r="A50" s="2011"/>
      <c r="B50" s="1141" t="s">
        <v>680</v>
      </c>
      <c r="C50" s="730" t="s">
        <v>1973</v>
      </c>
    </row>
    <row r="51" spans="1:3">
      <c r="A51" s="2011"/>
      <c r="B51" s="1141" t="s">
        <v>682</v>
      </c>
      <c r="C51" s="730" t="s">
        <v>683</v>
      </c>
    </row>
    <row r="52" spans="1:3" ht="33">
      <c r="A52" s="2011"/>
      <c r="B52" s="1141" t="s">
        <v>684</v>
      </c>
      <c r="C52" s="730" t="s">
        <v>1974</v>
      </c>
    </row>
    <row r="53" spans="1:3" ht="82.5">
      <c r="A53" s="2011"/>
      <c r="B53" s="1141" t="s">
        <v>686</v>
      </c>
      <c r="C53" s="730" t="s">
        <v>1975</v>
      </c>
    </row>
    <row r="54" spans="1:3" ht="33">
      <c r="A54" s="2011"/>
      <c r="B54" s="1141" t="s">
        <v>688</v>
      </c>
      <c r="C54" s="730" t="s">
        <v>1976</v>
      </c>
    </row>
    <row r="55" spans="1:3">
      <c r="A55" s="2011"/>
      <c r="B55" s="1141" t="s">
        <v>690</v>
      </c>
      <c r="C55" s="730" t="s">
        <v>1977</v>
      </c>
    </row>
    <row r="56" spans="1:3">
      <c r="A56" s="2011"/>
      <c r="B56" s="1141" t="s">
        <v>692</v>
      </c>
      <c r="C56" s="730" t="s">
        <v>342</v>
      </c>
    </row>
    <row r="57" spans="1:3">
      <c r="A57" s="2011"/>
      <c r="B57" s="1141" t="s">
        <v>693</v>
      </c>
      <c r="C57" s="730" t="s">
        <v>260</v>
      </c>
    </row>
    <row r="58" spans="1:3">
      <c r="A58" s="2011"/>
      <c r="B58" s="1141" t="s">
        <v>694</v>
      </c>
      <c r="C58" s="1453" t="s">
        <v>260</v>
      </c>
    </row>
    <row r="59" spans="1:3">
      <c r="A59" s="2011"/>
      <c r="B59" s="1141" t="s">
        <v>695</v>
      </c>
      <c r="C59" s="1290" t="s">
        <v>1977</v>
      </c>
    </row>
    <row r="60" spans="1:3">
      <c r="A60" s="2011"/>
      <c r="B60" s="1141" t="s">
        <v>697</v>
      </c>
      <c r="C60" s="611" t="s">
        <v>260</v>
      </c>
    </row>
    <row r="61" spans="1:3">
      <c r="A61" s="2011"/>
      <c r="B61" s="1141" t="s">
        <v>699</v>
      </c>
      <c r="C61" s="611" t="s">
        <v>1978</v>
      </c>
    </row>
    <row r="62" spans="1:3" ht="33">
      <c r="A62" s="2011"/>
      <c r="B62" s="1141" t="s">
        <v>701</v>
      </c>
      <c r="C62" s="611" t="s">
        <v>1979</v>
      </c>
    </row>
    <row r="63" spans="1:3">
      <c r="A63" s="2011"/>
      <c r="B63" s="1141" t="s">
        <v>703</v>
      </c>
      <c r="C63" s="611" t="s">
        <v>260</v>
      </c>
    </row>
    <row r="64" spans="1:3">
      <c r="A64" s="2011"/>
      <c r="B64" s="1141" t="s">
        <v>704</v>
      </c>
      <c r="C64" s="611" t="s">
        <v>260</v>
      </c>
    </row>
    <row r="65" spans="1:3">
      <c r="A65" s="2011"/>
      <c r="B65" s="1141" t="s">
        <v>705</v>
      </c>
      <c r="C65" s="611" t="s">
        <v>272</v>
      </c>
    </row>
    <row r="66" spans="1:3">
      <c r="A66" s="2011"/>
      <c r="B66" s="1141" t="s">
        <v>706</v>
      </c>
      <c r="C66" s="642" t="s">
        <v>1980</v>
      </c>
    </row>
    <row r="67" spans="1:3">
      <c r="A67" s="2011"/>
      <c r="B67" s="1141" t="s">
        <v>707</v>
      </c>
      <c r="C67" s="733">
        <v>44561</v>
      </c>
    </row>
    <row r="68" spans="1:3" ht="50.25" thickBot="1">
      <c r="A68" s="2012"/>
      <c r="B68" s="1273" t="s">
        <v>708</v>
      </c>
      <c r="C68" s="731" t="s">
        <v>1981</v>
      </c>
    </row>
    <row r="69" spans="1:3">
      <c r="A69" s="2154" t="s">
        <v>710</v>
      </c>
      <c r="B69" s="1217" t="s">
        <v>711</v>
      </c>
      <c r="C69" s="732" t="s">
        <v>272</v>
      </c>
    </row>
    <row r="70" spans="1:3">
      <c r="A70" s="2011"/>
      <c r="B70" s="1141" t="s">
        <v>712</v>
      </c>
      <c r="C70" s="730" t="s">
        <v>362</v>
      </c>
    </row>
    <row r="71" spans="1:3">
      <c r="A71" s="2011"/>
      <c r="B71" s="1141" t="s">
        <v>713</v>
      </c>
      <c r="C71" s="730" t="s">
        <v>260</v>
      </c>
    </row>
    <row r="72" spans="1:3">
      <c r="A72" s="2011"/>
      <c r="B72" s="1141" t="s">
        <v>714</v>
      </c>
      <c r="C72" s="730" t="s">
        <v>260</v>
      </c>
    </row>
    <row r="73" spans="1:3" ht="49.5">
      <c r="A73" s="2011"/>
      <c r="B73" s="1141" t="s">
        <v>715</v>
      </c>
      <c r="C73" s="730" t="s">
        <v>531</v>
      </c>
    </row>
    <row r="74" spans="1:3">
      <c r="A74" s="2011"/>
      <c r="B74" s="1141" t="s">
        <v>716</v>
      </c>
      <c r="C74" s="730" t="s">
        <v>294</v>
      </c>
    </row>
    <row r="75" spans="1:3">
      <c r="A75" s="2011"/>
      <c r="B75" s="1141" t="s">
        <v>717</v>
      </c>
      <c r="C75" s="730" t="s">
        <v>272</v>
      </c>
    </row>
    <row r="76" spans="1:3">
      <c r="A76" s="2011"/>
      <c r="B76" s="1141" t="s">
        <v>718</v>
      </c>
      <c r="C76" s="730" t="s">
        <v>370</v>
      </c>
    </row>
    <row r="77" spans="1:3" ht="149.25" thickBot="1">
      <c r="A77" s="2012"/>
      <c r="B77" s="1273" t="s">
        <v>719</v>
      </c>
      <c r="C77" s="734" t="s">
        <v>1744</v>
      </c>
    </row>
    <row r="78" spans="1:3" ht="33">
      <c r="A78" s="2154" t="s">
        <v>720</v>
      </c>
      <c r="B78" s="1217" t="s">
        <v>721</v>
      </c>
      <c r="C78" s="1407" t="s">
        <v>1982</v>
      </c>
    </row>
    <row r="79" spans="1:3">
      <c r="A79" s="2011"/>
      <c r="B79" s="1141" t="s">
        <v>723</v>
      </c>
      <c r="C79" s="730" t="s">
        <v>1983</v>
      </c>
    </row>
    <row r="80" spans="1:3" ht="49.5">
      <c r="A80" s="2011"/>
      <c r="B80" s="1141" t="s">
        <v>725</v>
      </c>
      <c r="C80" s="730" t="s">
        <v>1745</v>
      </c>
    </row>
    <row r="81" spans="1:3" ht="33">
      <c r="A81" s="2011"/>
      <c r="B81" s="1141" t="s">
        <v>727</v>
      </c>
      <c r="C81" s="730" t="s">
        <v>1746</v>
      </c>
    </row>
    <row r="82" spans="1:3" ht="66">
      <c r="A82" s="2011"/>
      <c r="B82" s="1141" t="s">
        <v>728</v>
      </c>
      <c r="C82" s="730" t="s">
        <v>1747</v>
      </c>
    </row>
    <row r="83" spans="1:3">
      <c r="A83" s="2011"/>
      <c r="B83" s="1141" t="s">
        <v>730</v>
      </c>
      <c r="C83" s="730" t="s">
        <v>272</v>
      </c>
    </row>
    <row r="84" spans="1:3" ht="115.5">
      <c r="A84" s="2011"/>
      <c r="B84" s="1141" t="s">
        <v>706</v>
      </c>
      <c r="C84" s="642" t="s">
        <v>1984</v>
      </c>
    </row>
    <row r="85" spans="1:3" ht="82.5">
      <c r="A85" s="2011"/>
      <c r="B85" s="1141" t="s">
        <v>707</v>
      </c>
      <c r="C85" s="642" t="s">
        <v>1749</v>
      </c>
    </row>
    <row r="86" spans="1:3" ht="115.5">
      <c r="A86" s="2011"/>
      <c r="B86" s="1141" t="s">
        <v>731</v>
      </c>
      <c r="C86" s="642" t="s">
        <v>1985</v>
      </c>
    </row>
    <row r="87" spans="1:3">
      <c r="A87" s="2011"/>
      <c r="B87" s="1141" t="s">
        <v>732</v>
      </c>
      <c r="C87" s="730"/>
    </row>
    <row r="88" spans="1:3">
      <c r="A88" s="2011"/>
      <c r="B88" s="1141" t="s">
        <v>733</v>
      </c>
      <c r="C88" s="730" t="s">
        <v>270</v>
      </c>
    </row>
    <row r="89" spans="1:3">
      <c r="A89" s="2011"/>
      <c r="B89" s="1141" t="s">
        <v>734</v>
      </c>
      <c r="C89" s="730" t="s">
        <v>260</v>
      </c>
    </row>
    <row r="90" spans="1:3">
      <c r="A90" s="2011"/>
      <c r="B90" s="1141" t="s">
        <v>735</v>
      </c>
      <c r="C90" s="730" t="s">
        <v>260</v>
      </c>
    </row>
    <row r="91" spans="1:3">
      <c r="A91" s="2011"/>
      <c r="B91" s="1141" t="s">
        <v>736</v>
      </c>
      <c r="C91" s="730" t="s">
        <v>260</v>
      </c>
    </row>
    <row r="92" spans="1:3" ht="17.25" thickBot="1">
      <c r="A92" s="2012"/>
      <c r="B92" s="1273" t="s">
        <v>737</v>
      </c>
      <c r="C92" s="731" t="s">
        <v>260</v>
      </c>
    </row>
    <row r="93" spans="1:3" ht="82.5">
      <c r="A93" s="2154" t="s">
        <v>738</v>
      </c>
      <c r="B93" s="1217" t="s">
        <v>739</v>
      </c>
      <c r="C93" s="732" t="s">
        <v>1751</v>
      </c>
    </row>
    <row r="94" spans="1:3" ht="33">
      <c r="A94" s="2011"/>
      <c r="B94" s="1141" t="s">
        <v>741</v>
      </c>
      <c r="C94" s="730" t="s">
        <v>559</v>
      </c>
    </row>
    <row r="95" spans="1:3" ht="99">
      <c r="A95" s="2011"/>
      <c r="B95" s="1141" t="s">
        <v>742</v>
      </c>
      <c r="C95" s="730" t="s">
        <v>1986</v>
      </c>
    </row>
    <row r="96" spans="1:3" ht="66">
      <c r="A96" s="2011"/>
      <c r="B96" s="1141" t="s">
        <v>743</v>
      </c>
      <c r="C96" s="642" t="s">
        <v>1987</v>
      </c>
    </row>
    <row r="97" spans="1:3" ht="115.5">
      <c r="A97" s="2011"/>
      <c r="B97" s="1141" t="s">
        <v>744</v>
      </c>
      <c r="C97" s="642" t="s">
        <v>1988</v>
      </c>
    </row>
    <row r="98" spans="1:3" ht="82.5">
      <c r="A98" s="2011"/>
      <c r="B98" s="1141" t="s">
        <v>746</v>
      </c>
      <c r="C98" s="730" t="s">
        <v>1989</v>
      </c>
    </row>
    <row r="99" spans="1:3" ht="99">
      <c r="A99" s="2011"/>
      <c r="B99" s="1141" t="s">
        <v>747</v>
      </c>
      <c r="C99" s="730" t="s">
        <v>1990</v>
      </c>
    </row>
    <row r="100" spans="1:3" ht="148.5">
      <c r="A100" s="2011"/>
      <c r="B100" s="1141" t="s">
        <v>749</v>
      </c>
      <c r="C100" s="730" t="s">
        <v>1991</v>
      </c>
    </row>
    <row r="101" spans="1:3">
      <c r="A101" s="2011"/>
      <c r="B101" s="1141" t="s">
        <v>751</v>
      </c>
      <c r="C101" s="730" t="s">
        <v>1992</v>
      </c>
    </row>
    <row r="102" spans="1:3" ht="17.25" thickBot="1">
      <c r="A102" s="2012"/>
      <c r="B102" s="1274" t="s">
        <v>752</v>
      </c>
      <c r="C102" s="855" t="s">
        <v>260</v>
      </c>
    </row>
    <row r="103" spans="1:3" ht="49.5">
      <c r="A103" s="2021" t="s">
        <v>411</v>
      </c>
      <c r="B103" s="1141" t="s">
        <v>753</v>
      </c>
      <c r="C103" s="1454" t="s">
        <v>1993</v>
      </c>
    </row>
    <row r="104" spans="1:3">
      <c r="A104" s="2021"/>
      <c r="B104" s="1141" t="s">
        <v>414</v>
      </c>
      <c r="C104" s="624" t="s">
        <v>1994</v>
      </c>
    </row>
    <row r="105" spans="1:3">
      <c r="A105" s="2021"/>
      <c r="B105" s="1141" t="s">
        <v>576</v>
      </c>
      <c r="C105" s="622">
        <v>97.36</v>
      </c>
    </row>
    <row r="106" spans="1:3">
      <c r="A106" s="2021"/>
      <c r="B106" s="1141" t="s">
        <v>417</v>
      </c>
      <c r="C106" s="1299" t="s">
        <v>1995</v>
      </c>
    </row>
    <row r="107" spans="1:3" ht="17.25" thickBot="1">
      <c r="A107" s="2022"/>
      <c r="B107" s="25" t="s">
        <v>419</v>
      </c>
      <c r="C107" s="729" t="s">
        <v>260</v>
      </c>
    </row>
    <row r="108" spans="1:3" s="127" customFormat="1" ht="82.5">
      <c r="A108" s="1976" t="s">
        <v>420</v>
      </c>
      <c r="B108" s="925" t="s">
        <v>421</v>
      </c>
      <c r="C108" s="926" t="s">
        <v>1996</v>
      </c>
    </row>
    <row r="109" spans="1:3" s="127" customFormat="1" ht="116.25" thickBot="1">
      <c r="A109" s="1977"/>
      <c r="B109" s="927" t="s">
        <v>423</v>
      </c>
      <c r="C109" s="928" t="s">
        <v>1997</v>
      </c>
    </row>
    <row r="110" spans="1:3" ht="17.25" thickBot="1">
      <c r="A110" s="2262" t="s">
        <v>758</v>
      </c>
      <c r="B110" s="2293"/>
      <c r="C110" s="736"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3" ht="20.25" thickBot="1">
      <c r="A1" s="2046" t="s">
        <v>620</v>
      </c>
      <c r="B1" s="2046"/>
      <c r="C1" s="2046"/>
    </row>
    <row r="2" spans="1:3" ht="17.25" customHeight="1" thickBot="1">
      <c r="A2" s="2047" t="s">
        <v>427</v>
      </c>
      <c r="B2" s="2048"/>
      <c r="C2" s="1215">
        <v>45813</v>
      </c>
    </row>
    <row r="3" spans="1:3">
      <c r="A3" s="2049" t="s">
        <v>428</v>
      </c>
      <c r="B3" s="10" t="s">
        <v>255</v>
      </c>
      <c r="C3" s="1222" t="s">
        <v>1998</v>
      </c>
    </row>
    <row r="4" spans="1:3">
      <c r="A4" s="2044"/>
      <c r="B4" s="10" t="s">
        <v>431</v>
      </c>
      <c r="C4" s="630" t="s">
        <v>1999</v>
      </c>
    </row>
    <row r="5" spans="1:3">
      <c r="A5" s="2044"/>
      <c r="B5" s="10" t="s">
        <v>259</v>
      </c>
      <c r="C5" s="630" t="s">
        <v>1998</v>
      </c>
    </row>
    <row r="6" spans="1:3">
      <c r="A6" s="2044"/>
      <c r="B6" s="10" t="s">
        <v>261</v>
      </c>
      <c r="C6" s="626" t="s">
        <v>1999</v>
      </c>
    </row>
    <row r="7" spans="1:3">
      <c r="A7" s="2044"/>
      <c r="B7" s="10" t="s">
        <v>263</v>
      </c>
      <c r="C7" s="1295" t="s">
        <v>2000</v>
      </c>
    </row>
    <row r="8" spans="1:3">
      <c r="A8" s="2044"/>
      <c r="B8" s="10" t="s">
        <v>265</v>
      </c>
      <c r="C8" s="605">
        <v>87463928.579999998</v>
      </c>
    </row>
    <row r="9" spans="1:3">
      <c r="A9" s="2044"/>
      <c r="B9" s="10" t="s">
        <v>266</v>
      </c>
      <c r="C9" s="1223">
        <v>12552834336.040001</v>
      </c>
    </row>
    <row r="10" spans="1:3">
      <c r="A10" s="2044"/>
      <c r="B10" s="10" t="s">
        <v>440</v>
      </c>
      <c r="C10" s="727" t="s">
        <v>2001</v>
      </c>
    </row>
    <row r="11" spans="1:3">
      <c r="A11" s="2044"/>
      <c r="B11" s="10" t="s">
        <v>442</v>
      </c>
      <c r="C11" s="728" t="s">
        <v>270</v>
      </c>
    </row>
    <row r="12" spans="1:3">
      <c r="A12" s="2044"/>
      <c r="B12" s="10" t="s">
        <v>443</v>
      </c>
      <c r="C12" s="728" t="s">
        <v>272</v>
      </c>
    </row>
    <row r="13" spans="1:3">
      <c r="A13" s="2044"/>
      <c r="B13" s="10" t="s">
        <v>444</v>
      </c>
      <c r="C13" s="728" t="s">
        <v>272</v>
      </c>
    </row>
    <row r="14" spans="1:3">
      <c r="A14" s="2044"/>
      <c r="B14" s="10" t="s">
        <v>445</v>
      </c>
      <c r="C14" s="728" t="s">
        <v>270</v>
      </c>
    </row>
    <row r="15" spans="1:3">
      <c r="A15" s="2044"/>
      <c r="B15" s="10" t="s">
        <v>446</v>
      </c>
      <c r="C15" s="728" t="s">
        <v>260</v>
      </c>
    </row>
    <row r="16" spans="1:3">
      <c r="A16" s="2044"/>
      <c r="B16" s="10" t="s">
        <v>447</v>
      </c>
      <c r="C16" s="728" t="s">
        <v>260</v>
      </c>
    </row>
    <row r="17" spans="1:3" ht="148.5">
      <c r="A17" s="2044"/>
      <c r="B17" s="10" t="s">
        <v>448</v>
      </c>
      <c r="C17" s="728" t="s">
        <v>2002</v>
      </c>
    </row>
    <row r="18" spans="1:3" ht="33">
      <c r="A18" s="2044"/>
      <c r="B18" s="1141" t="s">
        <v>279</v>
      </c>
      <c r="C18" s="728" t="s">
        <v>280</v>
      </c>
    </row>
    <row r="19" spans="1:3">
      <c r="A19" s="2044"/>
      <c r="B19" s="10" t="s">
        <v>450</v>
      </c>
      <c r="C19" s="728" t="s">
        <v>310</v>
      </c>
    </row>
    <row r="20" spans="1:3">
      <c r="A20" s="2044"/>
      <c r="B20" s="10" t="s">
        <v>948</v>
      </c>
      <c r="C20" s="728" t="s">
        <v>270</v>
      </c>
    </row>
    <row r="21" spans="1:3">
      <c r="A21" s="2044"/>
      <c r="B21" s="10" t="s">
        <v>452</v>
      </c>
      <c r="C21" s="728" t="s">
        <v>284</v>
      </c>
    </row>
    <row r="22" spans="1:3">
      <c r="A22" s="2044"/>
      <c r="B22" s="10" t="s">
        <v>453</v>
      </c>
      <c r="C22" s="728" t="s">
        <v>310</v>
      </c>
    </row>
    <row r="23" spans="1:3">
      <c r="A23" s="2044"/>
      <c r="B23" s="10" t="s">
        <v>454</v>
      </c>
      <c r="C23" s="728" t="s">
        <v>284</v>
      </c>
    </row>
    <row r="24" spans="1:3">
      <c r="A24" s="2044"/>
      <c r="B24" s="10" t="s">
        <v>456</v>
      </c>
      <c r="C24" s="728" t="s">
        <v>284</v>
      </c>
    </row>
    <row r="25" spans="1:3">
      <c r="A25" s="2044"/>
      <c r="B25" s="10" t="s">
        <v>457</v>
      </c>
      <c r="C25" s="728" t="s">
        <v>289</v>
      </c>
    </row>
    <row r="26" spans="1:3">
      <c r="A26" s="2044"/>
      <c r="B26" s="10" t="s">
        <v>458</v>
      </c>
      <c r="C26" s="728" t="s">
        <v>284</v>
      </c>
    </row>
    <row r="27" spans="1:3">
      <c r="A27" s="2044"/>
      <c r="B27" s="10" t="s">
        <v>459</v>
      </c>
      <c r="C27" s="728" t="s">
        <v>292</v>
      </c>
    </row>
    <row r="28" spans="1:3">
      <c r="A28" s="2044"/>
      <c r="B28" s="10" t="s">
        <v>460</v>
      </c>
      <c r="C28" s="728" t="s">
        <v>294</v>
      </c>
    </row>
    <row r="29" spans="1:3">
      <c r="A29" s="2044"/>
      <c r="B29" s="10" t="s">
        <v>461</v>
      </c>
      <c r="C29" s="728" t="s">
        <v>651</v>
      </c>
    </row>
    <row r="30" spans="1:3" ht="33">
      <c r="A30" s="2044"/>
      <c r="B30" s="10" t="s">
        <v>463</v>
      </c>
      <c r="C30" s="728" t="s">
        <v>464</v>
      </c>
    </row>
    <row r="31" spans="1:3" ht="66">
      <c r="A31" s="2044"/>
      <c r="B31" s="10" t="s">
        <v>465</v>
      </c>
      <c r="C31" s="626" t="s">
        <v>2003</v>
      </c>
    </row>
    <row r="32" spans="1:3" ht="33.75" thickBot="1">
      <c r="A32" s="2045"/>
      <c r="B32" s="15" t="s">
        <v>301</v>
      </c>
      <c r="C32" s="1023" t="s">
        <v>310</v>
      </c>
    </row>
    <row r="33" spans="1:3">
      <c r="A33" s="2043" t="s">
        <v>468</v>
      </c>
      <c r="B33" s="17" t="s">
        <v>469</v>
      </c>
      <c r="C33" s="18" t="s">
        <v>1999</v>
      </c>
    </row>
    <row r="34" spans="1:3">
      <c r="A34" s="2044"/>
      <c r="B34" s="10" t="s">
        <v>470</v>
      </c>
      <c r="C34" s="13" t="s">
        <v>2004</v>
      </c>
    </row>
    <row r="35" spans="1:3">
      <c r="A35" s="2044"/>
      <c r="B35" s="10" t="s">
        <v>472</v>
      </c>
      <c r="C35" s="13" t="s">
        <v>307</v>
      </c>
    </row>
    <row r="36" spans="1:3">
      <c r="A36" s="2044"/>
      <c r="B36" s="10" t="s">
        <v>473</v>
      </c>
      <c r="C36" s="13" t="s">
        <v>284</v>
      </c>
    </row>
    <row r="37" spans="1:3">
      <c r="A37" s="2044"/>
      <c r="B37" s="10" t="s">
        <v>474</v>
      </c>
      <c r="C37" s="13" t="s">
        <v>310</v>
      </c>
    </row>
    <row r="38" spans="1:3" ht="19.5" thickBot="1">
      <c r="A38" s="2045"/>
      <c r="B38" s="19" t="s">
        <v>475</v>
      </c>
      <c r="C38" s="20" t="s">
        <v>272</v>
      </c>
    </row>
    <row r="39" spans="1:3">
      <c r="A39" s="2043" t="s">
        <v>476</v>
      </c>
      <c r="B39" s="17" t="s">
        <v>477</v>
      </c>
      <c r="C39" s="18" t="s">
        <v>270</v>
      </c>
    </row>
    <row r="40" spans="1:3">
      <c r="A40" s="2044"/>
      <c r="B40" s="10" t="s">
        <v>478</v>
      </c>
      <c r="C40" s="13" t="s">
        <v>310</v>
      </c>
    </row>
    <row r="41" spans="1:3">
      <c r="A41" s="2044"/>
      <c r="B41" s="10" t="s">
        <v>479</v>
      </c>
      <c r="C41" s="13" t="s">
        <v>310</v>
      </c>
    </row>
    <row r="42" spans="1:3">
      <c r="A42" s="2044"/>
      <c r="B42" s="10" t="s">
        <v>480</v>
      </c>
      <c r="C42" s="13" t="s">
        <v>310</v>
      </c>
    </row>
    <row r="43" spans="1:3">
      <c r="A43" s="2044"/>
      <c r="B43" s="10" t="s">
        <v>481</v>
      </c>
      <c r="C43" s="13" t="s">
        <v>310</v>
      </c>
    </row>
    <row r="44" spans="1:3" ht="19.5" thickBot="1">
      <c r="A44" s="2045"/>
      <c r="B44" s="19" t="s">
        <v>482</v>
      </c>
      <c r="C44" s="20" t="s">
        <v>310</v>
      </c>
    </row>
    <row r="45" spans="1:3">
      <c r="A45" s="2043" t="s">
        <v>483</v>
      </c>
      <c r="B45" s="17" t="s">
        <v>484</v>
      </c>
      <c r="C45" s="18" t="s">
        <v>272</v>
      </c>
    </row>
    <row r="46" spans="1:3">
      <c r="A46" s="2044"/>
      <c r="B46" s="10" t="s">
        <v>485</v>
      </c>
      <c r="C46" s="13" t="s">
        <v>1185</v>
      </c>
    </row>
    <row r="47" spans="1:3" ht="33.75" thickBot="1">
      <c r="A47" s="2045"/>
      <c r="B47" s="19" t="s">
        <v>2005</v>
      </c>
      <c r="C47" s="20" t="s">
        <v>2006</v>
      </c>
    </row>
    <row r="48" spans="1:3">
      <c r="A48" s="2050" t="s">
        <v>325</v>
      </c>
      <c r="B48" s="21" t="s">
        <v>490</v>
      </c>
      <c r="C48" s="22" t="s">
        <v>272</v>
      </c>
    </row>
    <row r="49" spans="1:3">
      <c r="A49" s="2050"/>
      <c r="B49" s="10" t="s">
        <v>491</v>
      </c>
      <c r="C49" s="13" t="s">
        <v>2007</v>
      </c>
    </row>
    <row r="50" spans="1:3">
      <c r="A50" s="2050"/>
      <c r="B50" s="10" t="s">
        <v>493</v>
      </c>
      <c r="C50" s="13" t="s">
        <v>2008</v>
      </c>
    </row>
    <row r="51" spans="1:3">
      <c r="A51" s="2050"/>
      <c r="B51" s="10" t="s">
        <v>495</v>
      </c>
      <c r="C51" s="13" t="s">
        <v>2009</v>
      </c>
    </row>
    <row r="52" spans="1:3" ht="33">
      <c r="A52" s="2050"/>
      <c r="B52" s="10" t="s">
        <v>497</v>
      </c>
      <c r="C52" s="13" t="s">
        <v>498</v>
      </c>
    </row>
    <row r="53" spans="1:3" ht="82.5">
      <c r="A53" s="2050"/>
      <c r="B53" s="10" t="s">
        <v>955</v>
      </c>
      <c r="C53" s="13" t="s">
        <v>500</v>
      </c>
    </row>
    <row r="54" spans="1:3">
      <c r="A54" s="2050"/>
      <c r="B54" s="10" t="s">
        <v>501</v>
      </c>
      <c r="C54" s="13" t="s">
        <v>2010</v>
      </c>
    </row>
    <row r="55" spans="1:3">
      <c r="A55" s="2050"/>
      <c r="B55" s="10" t="s">
        <v>503</v>
      </c>
      <c r="C55" s="13" t="s">
        <v>2011</v>
      </c>
    </row>
    <row r="56" spans="1:3">
      <c r="A56" s="2050"/>
      <c r="B56" s="10" t="s">
        <v>505</v>
      </c>
      <c r="C56" s="13" t="s">
        <v>776</v>
      </c>
    </row>
    <row r="57" spans="1:3">
      <c r="A57" s="2050"/>
      <c r="B57" s="10" t="s">
        <v>506</v>
      </c>
      <c r="C57" s="13" t="s">
        <v>1033</v>
      </c>
    </row>
    <row r="58" spans="1:3">
      <c r="A58" s="2050"/>
      <c r="B58" s="10" t="s">
        <v>507</v>
      </c>
      <c r="C58" s="724" t="s">
        <v>284</v>
      </c>
    </row>
    <row r="59" spans="1:3">
      <c r="A59" s="2050"/>
      <c r="B59" s="10" t="s">
        <v>508</v>
      </c>
      <c r="C59" s="1132" t="s">
        <v>2012</v>
      </c>
    </row>
    <row r="60" spans="1:3" ht="66">
      <c r="A60" s="2050"/>
      <c r="B60" s="10" t="s">
        <v>509</v>
      </c>
      <c r="C60" s="317" t="s">
        <v>2013</v>
      </c>
    </row>
    <row r="61" spans="1:3" ht="66">
      <c r="A61" s="2050"/>
      <c r="B61" s="10" t="s">
        <v>510</v>
      </c>
      <c r="C61" s="13" t="s">
        <v>2014</v>
      </c>
    </row>
    <row r="62" spans="1:3">
      <c r="A62" s="2050"/>
      <c r="B62" s="10" t="s">
        <v>512</v>
      </c>
      <c r="C62" s="13" t="s">
        <v>2015</v>
      </c>
    </row>
    <row r="63" spans="1:3">
      <c r="A63" s="2050"/>
      <c r="B63" s="10" t="s">
        <v>514</v>
      </c>
      <c r="C63" s="13" t="s">
        <v>284</v>
      </c>
    </row>
    <row r="64" spans="1:3">
      <c r="A64" s="2050"/>
      <c r="B64" s="10" t="s">
        <v>516</v>
      </c>
      <c r="C64" s="13" t="s">
        <v>310</v>
      </c>
    </row>
    <row r="65" spans="1:3">
      <c r="A65" s="2050"/>
      <c r="B65" s="10" t="s">
        <v>518</v>
      </c>
      <c r="C65" s="13" t="s">
        <v>270</v>
      </c>
    </row>
    <row r="66" spans="1:3">
      <c r="A66" s="2050"/>
      <c r="B66" s="10" t="s">
        <v>519</v>
      </c>
      <c r="C66" s="13" t="s">
        <v>310</v>
      </c>
    </row>
    <row r="67" spans="1:3">
      <c r="A67" s="2050"/>
      <c r="B67" s="10" t="s">
        <v>521</v>
      </c>
      <c r="C67" s="97" t="s">
        <v>310</v>
      </c>
    </row>
    <row r="68" spans="1:3" ht="19.5" thickBot="1">
      <c r="A68" s="2051"/>
      <c r="B68" s="19" t="s">
        <v>523</v>
      </c>
      <c r="C68" s="20" t="s">
        <v>310</v>
      </c>
    </row>
    <row r="69" spans="1:3">
      <c r="A69" s="2043" t="s">
        <v>525</v>
      </c>
      <c r="B69" s="17" t="s">
        <v>526</v>
      </c>
      <c r="C69" s="18" t="s">
        <v>272</v>
      </c>
    </row>
    <row r="70" spans="1:3">
      <c r="A70" s="2044"/>
      <c r="B70" s="10" t="s">
        <v>527</v>
      </c>
      <c r="C70" s="13" t="s">
        <v>362</v>
      </c>
    </row>
    <row r="71" spans="1:3">
      <c r="A71" s="2044"/>
      <c r="B71" s="10" t="s">
        <v>528</v>
      </c>
      <c r="C71" s="13" t="s">
        <v>310</v>
      </c>
    </row>
    <row r="72" spans="1:3">
      <c r="A72" s="2044"/>
      <c r="B72" s="10" t="s">
        <v>529</v>
      </c>
      <c r="C72" s="13" t="s">
        <v>310</v>
      </c>
    </row>
    <row r="73" spans="1:3" ht="66">
      <c r="A73" s="2044"/>
      <c r="B73" s="10" t="s">
        <v>530</v>
      </c>
      <c r="C73" s="13" t="s">
        <v>2016</v>
      </c>
    </row>
    <row r="74" spans="1:3">
      <c r="A74" s="2044"/>
      <c r="B74" s="10" t="s">
        <v>965</v>
      </c>
      <c r="C74" s="13" t="s">
        <v>294</v>
      </c>
    </row>
    <row r="75" spans="1:3">
      <c r="A75" s="2044"/>
      <c r="B75" s="10" t="s">
        <v>533</v>
      </c>
      <c r="C75" s="13" t="s">
        <v>272</v>
      </c>
    </row>
    <row r="76" spans="1:3">
      <c r="A76" s="2044"/>
      <c r="B76" s="10" t="s">
        <v>534</v>
      </c>
      <c r="C76" s="13" t="s">
        <v>370</v>
      </c>
    </row>
    <row r="77" spans="1:3" ht="83.25" thickBot="1">
      <c r="A77" s="2045"/>
      <c r="B77" s="19" t="s">
        <v>535</v>
      </c>
      <c r="C77" s="316" t="s">
        <v>604</v>
      </c>
    </row>
    <row r="78" spans="1:3" ht="33">
      <c r="A78" s="2043" t="s">
        <v>537</v>
      </c>
      <c r="B78" s="17" t="s">
        <v>538</v>
      </c>
      <c r="C78" s="1415" t="s">
        <v>2017</v>
      </c>
    </row>
    <row r="79" spans="1:3">
      <c r="A79" s="2044"/>
      <c r="B79" s="10" t="s">
        <v>540</v>
      </c>
      <c r="C79" s="630" t="s">
        <v>310</v>
      </c>
    </row>
    <row r="80" spans="1:3" ht="49.5">
      <c r="A80" s="2044"/>
      <c r="B80" s="10" t="s">
        <v>541</v>
      </c>
      <c r="C80" s="626" t="s">
        <v>2018</v>
      </c>
    </row>
    <row r="81" spans="1:3">
      <c r="A81" s="2044"/>
      <c r="B81" s="10" t="s">
        <v>543</v>
      </c>
      <c r="C81" s="626" t="s">
        <v>310</v>
      </c>
    </row>
    <row r="82" spans="1:3" ht="49.5">
      <c r="A82" s="2044"/>
      <c r="B82" s="10" t="s">
        <v>545</v>
      </c>
      <c r="C82" s="626" t="s">
        <v>729</v>
      </c>
    </row>
    <row r="83" spans="1:3">
      <c r="A83" s="2044"/>
      <c r="B83" s="10" t="s">
        <v>547</v>
      </c>
      <c r="C83" s="626" t="s">
        <v>270</v>
      </c>
    </row>
    <row r="84" spans="1:3">
      <c r="A84" s="2044"/>
      <c r="B84" s="10" t="s">
        <v>519</v>
      </c>
      <c r="C84" s="626" t="s">
        <v>310</v>
      </c>
    </row>
    <row r="85" spans="1:3">
      <c r="A85" s="2044"/>
      <c r="B85" s="10" t="s">
        <v>521</v>
      </c>
      <c r="C85" s="626" t="s">
        <v>310</v>
      </c>
    </row>
    <row r="86" spans="1:3">
      <c r="A86" s="2044"/>
      <c r="B86" s="10" t="s">
        <v>548</v>
      </c>
      <c r="C86" s="626" t="s">
        <v>310</v>
      </c>
    </row>
    <row r="87" spans="1:3">
      <c r="A87" s="2044"/>
      <c r="B87" s="10" t="s">
        <v>549</v>
      </c>
      <c r="C87" s="626"/>
    </row>
    <row r="88" spans="1:3">
      <c r="A88" s="2044"/>
      <c r="B88" s="10" t="s">
        <v>550</v>
      </c>
      <c r="C88" s="626" t="s">
        <v>270</v>
      </c>
    </row>
    <row r="89" spans="1:3">
      <c r="A89" s="2044"/>
      <c r="B89" s="10" t="s">
        <v>551</v>
      </c>
      <c r="C89" s="626" t="s">
        <v>310</v>
      </c>
    </row>
    <row r="90" spans="1:3">
      <c r="A90" s="2044"/>
      <c r="B90" s="10" t="s">
        <v>552</v>
      </c>
      <c r="C90" s="626" t="s">
        <v>310</v>
      </c>
    </row>
    <row r="91" spans="1:3">
      <c r="A91" s="2044"/>
      <c r="B91" s="10" t="s">
        <v>553</v>
      </c>
      <c r="C91" s="626" t="s">
        <v>310</v>
      </c>
    </row>
    <row r="92" spans="1:3" ht="19.5" thickBot="1">
      <c r="A92" s="2045"/>
      <c r="B92" s="19" t="s">
        <v>554</v>
      </c>
      <c r="C92" s="636" t="s">
        <v>310</v>
      </c>
    </row>
    <row r="93" spans="1:3" ht="33">
      <c r="A93" s="2043" t="s">
        <v>555</v>
      </c>
      <c r="B93" s="17" t="s">
        <v>556</v>
      </c>
      <c r="C93" s="18" t="s">
        <v>2019</v>
      </c>
    </row>
    <row r="94" spans="1:3" ht="33">
      <c r="A94" s="2044"/>
      <c r="B94" s="10" t="s">
        <v>558</v>
      </c>
      <c r="C94" s="13" t="s">
        <v>559</v>
      </c>
    </row>
    <row r="95" spans="1:3">
      <c r="A95" s="2044"/>
      <c r="B95" s="10" t="s">
        <v>560</v>
      </c>
      <c r="C95" s="13" t="s">
        <v>284</v>
      </c>
    </row>
    <row r="96" spans="1:3" ht="33">
      <c r="A96" s="2044"/>
      <c r="B96" s="10" t="s">
        <v>561</v>
      </c>
      <c r="C96" s="13" t="s">
        <v>310</v>
      </c>
    </row>
    <row r="97" spans="1:3" ht="132">
      <c r="A97" s="2044"/>
      <c r="B97" s="10" t="s">
        <v>563</v>
      </c>
      <c r="C97" s="13" t="s">
        <v>2020</v>
      </c>
    </row>
    <row r="98" spans="1:3" ht="33">
      <c r="A98" s="2044"/>
      <c r="B98" s="10" t="s">
        <v>565</v>
      </c>
      <c r="C98" s="13" t="s">
        <v>2021</v>
      </c>
    </row>
    <row r="99" spans="1:3" ht="33">
      <c r="A99" s="2044"/>
      <c r="B99" s="10" t="s">
        <v>567</v>
      </c>
      <c r="C99" s="13" t="s">
        <v>310</v>
      </c>
    </row>
    <row r="100" spans="1:3">
      <c r="A100" s="2044"/>
      <c r="B100" s="10" t="s">
        <v>614</v>
      </c>
      <c r="C100" s="13" t="s">
        <v>310</v>
      </c>
    </row>
    <row r="101" spans="1:3">
      <c r="A101" s="2044"/>
      <c r="B101" s="10" t="s">
        <v>569</v>
      </c>
      <c r="C101" s="14" t="s">
        <v>310</v>
      </c>
    </row>
    <row r="102" spans="1:3" ht="19.5" thickBot="1">
      <c r="A102" s="2045"/>
      <c r="B102" s="19" t="s">
        <v>570</v>
      </c>
      <c r="C102" s="11" t="s">
        <v>310</v>
      </c>
    </row>
    <row r="103" spans="1:3" ht="33">
      <c r="A103" s="2050" t="s">
        <v>411</v>
      </c>
      <c r="B103" s="10" t="s">
        <v>572</v>
      </c>
      <c r="C103" s="1225" t="s">
        <v>2022</v>
      </c>
    </row>
    <row r="104" spans="1:3">
      <c r="A104" s="2050"/>
      <c r="B104" s="1141" t="s">
        <v>414</v>
      </c>
      <c r="C104" s="704">
        <v>3.4420000000000002E-3</v>
      </c>
    </row>
    <row r="105" spans="1:3">
      <c r="A105" s="2050"/>
      <c r="B105" s="1141" t="s">
        <v>416</v>
      </c>
      <c r="C105" s="703">
        <v>0.49399999999999999</v>
      </c>
    </row>
    <row r="106" spans="1:3">
      <c r="A106" s="2050"/>
      <c r="B106" s="1141" t="s">
        <v>2023</v>
      </c>
      <c r="C106" s="1416" t="s">
        <v>2024</v>
      </c>
    </row>
    <row r="107" spans="1:3" ht="19.5" thickBot="1">
      <c r="A107" s="2051"/>
      <c r="B107" s="25" t="s">
        <v>977</v>
      </c>
      <c r="C107" s="1023" t="s">
        <v>310</v>
      </c>
    </row>
    <row r="108" spans="1:3" s="127" customFormat="1" ht="65.099999999999994" customHeight="1">
      <c r="A108" s="1976" t="s">
        <v>420</v>
      </c>
      <c r="B108" s="925" t="s">
        <v>421</v>
      </c>
      <c r="C108" s="926" t="s">
        <v>260</v>
      </c>
    </row>
    <row r="109" spans="1:3" s="127" customFormat="1" ht="66.75" thickBot="1">
      <c r="A109" s="1977"/>
      <c r="B109" s="927" t="s">
        <v>423</v>
      </c>
      <c r="C109" s="928" t="s">
        <v>2025</v>
      </c>
    </row>
    <row r="110" spans="1:3" ht="19.5" thickBot="1">
      <c r="A110" s="2052" t="s">
        <v>580</v>
      </c>
      <c r="B110" s="2183"/>
      <c r="C110" s="318" t="s">
        <v>260</v>
      </c>
    </row>
    <row r="111" spans="1:3" ht="230.2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08" customWidth="1"/>
    <col min="2" max="2" width="47.625" style="208" customWidth="1"/>
    <col min="3" max="3" width="47.625" style="428" customWidth="1"/>
    <col min="4" max="16384" width="13.25" style="208"/>
  </cols>
  <sheetData>
    <row r="1" spans="1:3" ht="20.25" thickBot="1">
      <c r="A1" s="2000" t="s">
        <v>252</v>
      </c>
      <c r="B1" s="2001"/>
      <c r="C1" s="2002"/>
    </row>
    <row r="2" spans="1:3" ht="17.25" customHeight="1" thickBot="1">
      <c r="A2" s="2003" t="s">
        <v>427</v>
      </c>
      <c r="B2" s="2004"/>
      <c r="C2" s="1267">
        <v>45837</v>
      </c>
    </row>
    <row r="3" spans="1:3" ht="18.75">
      <c r="A3" s="2005" t="s">
        <v>428</v>
      </c>
      <c r="B3" s="209" t="s">
        <v>429</v>
      </c>
      <c r="C3" s="596" t="s">
        <v>581</v>
      </c>
    </row>
    <row r="4" spans="1:3" ht="18.75">
      <c r="A4" s="1998"/>
      <c r="B4" s="210" t="s">
        <v>431</v>
      </c>
      <c r="C4" s="596" t="s">
        <v>582</v>
      </c>
    </row>
    <row r="5" spans="1:3" ht="18.75">
      <c r="A5" s="1998"/>
      <c r="B5" s="210" t="s">
        <v>433</v>
      </c>
      <c r="C5" s="596" t="s">
        <v>260</v>
      </c>
    </row>
    <row r="6" spans="1:3" ht="18.75">
      <c r="A6" s="1998"/>
      <c r="B6" s="210" t="s">
        <v>261</v>
      </c>
      <c r="C6" s="596" t="s">
        <v>583</v>
      </c>
    </row>
    <row r="7" spans="1:3" ht="18.75">
      <c r="A7" s="1998"/>
      <c r="B7" s="210" t="s">
        <v>435</v>
      </c>
      <c r="C7" s="1268" t="s">
        <v>584</v>
      </c>
    </row>
    <row r="8" spans="1:3" ht="18.75">
      <c r="A8" s="1998"/>
      <c r="B8" s="210" t="s">
        <v>437</v>
      </c>
      <c r="C8" s="602" t="s">
        <v>585</v>
      </c>
    </row>
    <row r="9" spans="1:3" ht="18.75">
      <c r="A9" s="1998"/>
      <c r="B9" s="210" t="s">
        <v>439</v>
      </c>
      <c r="C9" s="1269">
        <v>67500696021.029999</v>
      </c>
    </row>
    <row r="10" spans="1:3" ht="18.75">
      <c r="A10" s="1998"/>
      <c r="B10" s="210" t="s">
        <v>440</v>
      </c>
      <c r="C10" s="596" t="s">
        <v>586</v>
      </c>
    </row>
    <row r="11" spans="1:3" ht="18.75">
      <c r="A11" s="1998"/>
      <c r="B11" s="210" t="s">
        <v>442</v>
      </c>
      <c r="C11" s="596" t="s">
        <v>270</v>
      </c>
    </row>
    <row r="12" spans="1:3" ht="18.75">
      <c r="A12" s="1998"/>
      <c r="B12" s="210" t="s">
        <v>443</v>
      </c>
      <c r="C12" s="596" t="s">
        <v>272</v>
      </c>
    </row>
    <row r="13" spans="1:3" ht="18.75">
      <c r="A13" s="1998"/>
      <c r="B13" s="210" t="s">
        <v>444</v>
      </c>
      <c r="C13" s="596" t="s">
        <v>272</v>
      </c>
    </row>
    <row r="14" spans="1:3" ht="18.75">
      <c r="A14" s="1998"/>
      <c r="B14" s="210" t="s">
        <v>445</v>
      </c>
      <c r="C14" s="596" t="s">
        <v>270</v>
      </c>
    </row>
    <row r="15" spans="1:3" ht="18.75">
      <c r="A15" s="1998"/>
      <c r="B15" s="210" t="s">
        <v>446</v>
      </c>
      <c r="C15" s="596" t="s">
        <v>260</v>
      </c>
    </row>
    <row r="16" spans="1:3" ht="18.75">
      <c r="A16" s="1998"/>
      <c r="B16" s="210" t="s">
        <v>447</v>
      </c>
      <c r="C16" s="596" t="s">
        <v>260</v>
      </c>
    </row>
    <row r="17" spans="1:3" ht="33">
      <c r="A17" s="1998"/>
      <c r="B17" s="210" t="s">
        <v>448</v>
      </c>
      <c r="C17" s="596" t="s">
        <v>587</v>
      </c>
    </row>
    <row r="18" spans="1:3" ht="33">
      <c r="A18" s="1998"/>
      <c r="B18" s="210" t="s">
        <v>279</v>
      </c>
      <c r="C18" s="596" t="s">
        <v>280</v>
      </c>
    </row>
    <row r="19" spans="1:3" ht="18.75">
      <c r="A19" s="1998"/>
      <c r="B19" s="210" t="s">
        <v>450</v>
      </c>
      <c r="C19" s="596" t="s">
        <v>310</v>
      </c>
    </row>
    <row r="20" spans="1:3" ht="18.75">
      <c r="A20" s="1998"/>
      <c r="B20" s="210" t="s">
        <v>451</v>
      </c>
      <c r="C20" s="596" t="s">
        <v>270</v>
      </c>
    </row>
    <row r="21" spans="1:3" ht="18.75">
      <c r="A21" s="1998"/>
      <c r="B21" s="210" t="s">
        <v>452</v>
      </c>
      <c r="C21" s="596" t="s">
        <v>260</v>
      </c>
    </row>
    <row r="22" spans="1:3" ht="18.75">
      <c r="A22" s="1998"/>
      <c r="B22" s="210" t="s">
        <v>453</v>
      </c>
      <c r="C22" s="596" t="s">
        <v>260</v>
      </c>
    </row>
    <row r="23" spans="1:3" ht="18.75">
      <c r="A23" s="1998"/>
      <c r="B23" s="210" t="s">
        <v>454</v>
      </c>
      <c r="C23" s="596" t="s">
        <v>260</v>
      </c>
    </row>
    <row r="24" spans="1:3" ht="18.75">
      <c r="A24" s="1998"/>
      <c r="B24" s="210" t="s">
        <v>456</v>
      </c>
      <c r="C24" s="596" t="s">
        <v>260</v>
      </c>
    </row>
    <row r="25" spans="1:3" ht="18.75">
      <c r="A25" s="1998"/>
      <c r="B25" s="210" t="s">
        <v>457</v>
      </c>
      <c r="C25" s="596" t="s">
        <v>289</v>
      </c>
    </row>
    <row r="26" spans="1:3" ht="18.75">
      <c r="A26" s="1998"/>
      <c r="B26" s="210" t="s">
        <v>458</v>
      </c>
      <c r="C26" s="596" t="s">
        <v>260</v>
      </c>
    </row>
    <row r="27" spans="1:3" ht="18.75">
      <c r="A27" s="1998"/>
      <c r="B27" s="210" t="s">
        <v>459</v>
      </c>
      <c r="C27" s="596" t="s">
        <v>292</v>
      </c>
    </row>
    <row r="28" spans="1:3" ht="18.75">
      <c r="A28" s="1998"/>
      <c r="B28" s="210" t="s">
        <v>460</v>
      </c>
      <c r="C28" s="596" t="s">
        <v>294</v>
      </c>
    </row>
    <row r="29" spans="1:3" ht="49.5">
      <c r="A29" s="1998"/>
      <c r="B29" s="210" t="s">
        <v>461</v>
      </c>
      <c r="C29" s="596" t="s">
        <v>588</v>
      </c>
    </row>
    <row r="30" spans="1:3" ht="33">
      <c r="A30" s="1998"/>
      <c r="B30" s="210" t="s">
        <v>463</v>
      </c>
      <c r="C30" s="596" t="s">
        <v>464</v>
      </c>
    </row>
    <row r="31" spans="1:3" ht="132">
      <c r="A31" s="1998"/>
      <c r="B31" s="210" t="s">
        <v>465</v>
      </c>
      <c r="C31" s="596" t="s">
        <v>589</v>
      </c>
    </row>
    <row r="32" spans="1:3" ht="33.75" thickBot="1">
      <c r="A32" s="1999"/>
      <c r="B32" s="211" t="s">
        <v>301</v>
      </c>
      <c r="C32" s="597" t="s">
        <v>260</v>
      </c>
    </row>
    <row r="33" spans="1:3" ht="18.75">
      <c r="A33" s="1997" t="s">
        <v>468</v>
      </c>
      <c r="B33" s="209" t="s">
        <v>469</v>
      </c>
      <c r="C33" s="596" t="s">
        <v>583</v>
      </c>
    </row>
    <row r="34" spans="1:3" ht="18.75">
      <c r="A34" s="1998"/>
      <c r="B34" s="210" t="s">
        <v>470</v>
      </c>
      <c r="C34" s="596" t="s">
        <v>590</v>
      </c>
    </row>
    <row r="35" spans="1:3" ht="18.75">
      <c r="A35" s="1998"/>
      <c r="B35" s="210" t="s">
        <v>472</v>
      </c>
      <c r="C35" s="596" t="s">
        <v>307</v>
      </c>
    </row>
    <row r="36" spans="1:3" ht="18.75">
      <c r="A36" s="1998"/>
      <c r="B36" s="210" t="s">
        <v>473</v>
      </c>
      <c r="C36" s="596" t="s">
        <v>260</v>
      </c>
    </row>
    <row r="37" spans="1:3" ht="18.75">
      <c r="A37" s="1998"/>
      <c r="B37" s="210" t="s">
        <v>474</v>
      </c>
      <c r="C37" s="596" t="s">
        <v>260</v>
      </c>
    </row>
    <row r="38" spans="1:3" ht="19.5" thickBot="1">
      <c r="A38" s="1999"/>
      <c r="B38" s="212" t="s">
        <v>475</v>
      </c>
      <c r="C38" s="597" t="s">
        <v>272</v>
      </c>
    </row>
    <row r="39" spans="1:3" ht="18.75">
      <c r="A39" s="1997" t="s">
        <v>476</v>
      </c>
      <c r="B39" s="209" t="s">
        <v>477</v>
      </c>
      <c r="C39" s="596" t="s">
        <v>270</v>
      </c>
    </row>
    <row r="40" spans="1:3" ht="18.75">
      <c r="A40" s="1998"/>
      <c r="B40" s="210" t="s">
        <v>478</v>
      </c>
      <c r="C40" s="596" t="s">
        <v>260</v>
      </c>
    </row>
    <row r="41" spans="1:3" ht="18.75">
      <c r="A41" s="1998"/>
      <c r="B41" s="210" t="s">
        <v>479</v>
      </c>
      <c r="C41" s="596" t="s">
        <v>260</v>
      </c>
    </row>
    <row r="42" spans="1:3" ht="18.75">
      <c r="A42" s="1998"/>
      <c r="B42" s="210" t="s">
        <v>480</v>
      </c>
      <c r="C42" s="596" t="s">
        <v>260</v>
      </c>
    </row>
    <row r="43" spans="1:3" ht="18.75">
      <c r="A43" s="1998"/>
      <c r="B43" s="210" t="s">
        <v>481</v>
      </c>
      <c r="C43" s="596" t="s">
        <v>260</v>
      </c>
    </row>
    <row r="44" spans="1:3" ht="19.5" thickBot="1">
      <c r="A44" s="1999"/>
      <c r="B44" s="213" t="s">
        <v>482</v>
      </c>
      <c r="C44" s="597" t="s">
        <v>260</v>
      </c>
    </row>
    <row r="45" spans="1:3" ht="18.75">
      <c r="A45" s="1997" t="s">
        <v>483</v>
      </c>
      <c r="B45" s="209" t="s">
        <v>484</v>
      </c>
      <c r="C45" s="596" t="s">
        <v>272</v>
      </c>
    </row>
    <row r="46" spans="1:3" ht="18.75">
      <c r="A46" s="1998"/>
      <c r="B46" s="210" t="s">
        <v>485</v>
      </c>
      <c r="C46" s="596" t="s">
        <v>591</v>
      </c>
    </row>
    <row r="47" spans="1:3" ht="19.5" thickBot="1">
      <c r="A47" s="1999"/>
      <c r="B47" s="212" t="s">
        <v>487</v>
      </c>
      <c r="C47" s="597" t="s">
        <v>592</v>
      </c>
    </row>
    <row r="48" spans="1:3" ht="18.75">
      <c r="A48" s="2008"/>
      <c r="B48" s="211" t="s">
        <v>490</v>
      </c>
      <c r="C48" s="596" t="s">
        <v>272</v>
      </c>
    </row>
    <row r="49" spans="1:3" ht="18.75">
      <c r="A49" s="1998"/>
      <c r="B49" s="210" t="s">
        <v>491</v>
      </c>
      <c r="C49" s="596" t="s">
        <v>593</v>
      </c>
    </row>
    <row r="50" spans="1:3" ht="18.75">
      <c r="A50" s="1998"/>
      <c r="B50" s="210" t="s">
        <v>493</v>
      </c>
      <c r="C50" s="596" t="s">
        <v>260</v>
      </c>
    </row>
    <row r="51" spans="1:3" ht="18.75">
      <c r="A51" s="1998"/>
      <c r="B51" s="210" t="s">
        <v>495</v>
      </c>
      <c r="C51" s="596" t="s">
        <v>496</v>
      </c>
    </row>
    <row r="52" spans="1:3" ht="18.75">
      <c r="A52" s="1998"/>
      <c r="B52" s="210" t="s">
        <v>497</v>
      </c>
      <c r="C52" s="596" t="s">
        <v>594</v>
      </c>
    </row>
    <row r="53" spans="1:3" ht="99">
      <c r="A53" s="1998"/>
      <c r="B53" s="210" t="s">
        <v>499</v>
      </c>
      <c r="C53" s="596" t="s">
        <v>595</v>
      </c>
    </row>
    <row r="54" spans="1:3" ht="33">
      <c r="A54" s="1998"/>
      <c r="B54" s="210" t="s">
        <v>501</v>
      </c>
      <c r="C54" s="596" t="s">
        <v>596</v>
      </c>
    </row>
    <row r="55" spans="1:3" ht="18.75">
      <c r="A55" s="1998"/>
      <c r="B55" s="210" t="s">
        <v>503</v>
      </c>
      <c r="C55" s="596" t="s">
        <v>597</v>
      </c>
    </row>
    <row r="56" spans="1:3" ht="18.75">
      <c r="A56" s="1998"/>
      <c r="B56" s="210" t="s">
        <v>505</v>
      </c>
      <c r="C56" s="596" t="s">
        <v>342</v>
      </c>
    </row>
    <row r="57" spans="1:3" ht="18.75">
      <c r="A57" s="1998"/>
      <c r="B57" s="210" t="s">
        <v>506</v>
      </c>
      <c r="C57" s="596" t="s">
        <v>310</v>
      </c>
    </row>
    <row r="58" spans="1:3" ht="18.75">
      <c r="A58" s="1998"/>
      <c r="B58" s="210" t="s">
        <v>507</v>
      </c>
      <c r="C58" s="1226" t="s">
        <v>310</v>
      </c>
    </row>
    <row r="59" spans="1:3" ht="18.75">
      <c r="A59" s="1998"/>
      <c r="B59" s="210" t="s">
        <v>508</v>
      </c>
      <c r="C59" s="1270" t="s">
        <v>597</v>
      </c>
    </row>
    <row r="60" spans="1:3" ht="18.75">
      <c r="A60" s="1998"/>
      <c r="B60" s="210" t="s">
        <v>509</v>
      </c>
      <c r="C60" s="710" t="s">
        <v>598</v>
      </c>
    </row>
    <row r="61" spans="1:3" ht="18.75">
      <c r="A61" s="1998"/>
      <c r="B61" s="210" t="s">
        <v>510</v>
      </c>
      <c r="C61" s="596" t="s">
        <v>599</v>
      </c>
    </row>
    <row r="62" spans="1:3" ht="18.75">
      <c r="A62" s="1998"/>
      <c r="B62" s="210" t="s">
        <v>512</v>
      </c>
      <c r="C62" s="596" t="s">
        <v>600</v>
      </c>
    </row>
    <row r="63" spans="1:3" ht="18.75">
      <c r="A63" s="1998"/>
      <c r="B63" s="210" t="s">
        <v>514</v>
      </c>
      <c r="C63" s="596" t="s">
        <v>260</v>
      </c>
    </row>
    <row r="64" spans="1:3" ht="18.75">
      <c r="A64" s="1998"/>
      <c r="B64" s="210" t="s">
        <v>516</v>
      </c>
      <c r="C64" s="596" t="s">
        <v>260</v>
      </c>
    </row>
    <row r="65" spans="1:3" ht="18.75">
      <c r="A65" s="1998"/>
      <c r="B65" s="210" t="s">
        <v>518</v>
      </c>
      <c r="C65" s="596" t="s">
        <v>272</v>
      </c>
    </row>
    <row r="66" spans="1:3" ht="18.75">
      <c r="A66" s="1998"/>
      <c r="B66" s="210" t="s">
        <v>519</v>
      </c>
      <c r="C66" s="596" t="s">
        <v>601</v>
      </c>
    </row>
    <row r="67" spans="1:3" ht="18.75">
      <c r="A67" s="1998"/>
      <c r="B67" s="210" t="s">
        <v>521</v>
      </c>
      <c r="C67" s="1084" t="s">
        <v>602</v>
      </c>
    </row>
    <row r="68" spans="1:3" ht="33.75" thickBot="1">
      <c r="A68" s="1999"/>
      <c r="B68" s="212" t="s">
        <v>523</v>
      </c>
      <c r="C68" s="597" t="s">
        <v>603</v>
      </c>
    </row>
    <row r="69" spans="1:3" ht="18.75">
      <c r="A69" s="1997" t="s">
        <v>525</v>
      </c>
      <c r="B69" s="209" t="s">
        <v>526</v>
      </c>
      <c r="C69" s="596" t="s">
        <v>272</v>
      </c>
    </row>
    <row r="70" spans="1:3" ht="18.75">
      <c r="A70" s="1998"/>
      <c r="B70" s="210" t="s">
        <v>527</v>
      </c>
      <c r="C70" s="596" t="s">
        <v>292</v>
      </c>
    </row>
    <row r="71" spans="1:3" ht="18.75">
      <c r="A71" s="1998"/>
      <c r="B71" s="210" t="s">
        <v>528</v>
      </c>
      <c r="C71" s="596" t="s">
        <v>260</v>
      </c>
    </row>
    <row r="72" spans="1:3" ht="18.75">
      <c r="A72" s="1998"/>
      <c r="B72" s="210" t="s">
        <v>529</v>
      </c>
      <c r="C72" s="596" t="s">
        <v>260</v>
      </c>
    </row>
    <row r="73" spans="1:3" ht="49.5">
      <c r="A73" s="1998"/>
      <c r="B73" s="210" t="s">
        <v>530</v>
      </c>
      <c r="C73" s="596" t="s">
        <v>531</v>
      </c>
    </row>
    <row r="74" spans="1:3" ht="18.75">
      <c r="A74" s="1998"/>
      <c r="B74" s="210" t="s">
        <v>532</v>
      </c>
      <c r="C74" s="596" t="s">
        <v>294</v>
      </c>
    </row>
    <row r="75" spans="1:3" ht="18.75">
      <c r="A75" s="1998"/>
      <c r="B75" s="210" t="s">
        <v>533</v>
      </c>
      <c r="C75" s="596" t="s">
        <v>270</v>
      </c>
    </row>
    <row r="76" spans="1:3" ht="18.75">
      <c r="A76" s="1998"/>
      <c r="B76" s="210" t="s">
        <v>534</v>
      </c>
      <c r="C76" s="596" t="s">
        <v>370</v>
      </c>
    </row>
    <row r="77" spans="1:3" ht="83.25" thickBot="1">
      <c r="A77" s="1999"/>
      <c r="B77" s="212" t="s">
        <v>535</v>
      </c>
      <c r="C77" s="598" t="s">
        <v>604</v>
      </c>
    </row>
    <row r="78" spans="1:3" ht="82.5">
      <c r="A78" s="1997" t="s">
        <v>537</v>
      </c>
      <c r="B78" s="209" t="s">
        <v>538</v>
      </c>
      <c r="C78" s="1271" t="s">
        <v>605</v>
      </c>
    </row>
    <row r="79" spans="1:3" ht="66">
      <c r="A79" s="1998"/>
      <c r="B79" s="210" t="s">
        <v>540</v>
      </c>
      <c r="C79" s="596" t="s">
        <v>606</v>
      </c>
    </row>
    <row r="80" spans="1:3" ht="66">
      <c r="A80" s="1998"/>
      <c r="B80" s="210" t="s">
        <v>541</v>
      </c>
      <c r="C80" s="596" t="s">
        <v>607</v>
      </c>
    </row>
    <row r="81" spans="1:3" ht="18.75">
      <c r="A81" s="1998"/>
      <c r="B81" s="210" t="s">
        <v>543</v>
      </c>
      <c r="C81" s="596" t="s">
        <v>381</v>
      </c>
    </row>
    <row r="82" spans="1:3" ht="132">
      <c r="A82" s="1998"/>
      <c r="B82" s="210" t="s">
        <v>545</v>
      </c>
      <c r="C82" s="596" t="s">
        <v>608</v>
      </c>
    </row>
    <row r="83" spans="1:3" ht="18.75">
      <c r="A83" s="1998"/>
      <c r="B83" s="210" t="s">
        <v>547</v>
      </c>
      <c r="C83" s="596" t="s">
        <v>270</v>
      </c>
    </row>
    <row r="84" spans="1:3" ht="18.75">
      <c r="A84" s="1998"/>
      <c r="B84" s="210" t="s">
        <v>519</v>
      </c>
      <c r="C84" s="596" t="s">
        <v>260</v>
      </c>
    </row>
    <row r="85" spans="1:3" ht="18.75">
      <c r="A85" s="1998"/>
      <c r="B85" s="210" t="s">
        <v>521</v>
      </c>
      <c r="C85" s="1084" t="s">
        <v>260</v>
      </c>
    </row>
    <row r="86" spans="1:3" ht="18.75">
      <c r="A86" s="1998"/>
      <c r="B86" s="210" t="s">
        <v>548</v>
      </c>
      <c r="C86" s="596" t="s">
        <v>260</v>
      </c>
    </row>
    <row r="87" spans="1:3" ht="18.75">
      <c r="A87" s="1998"/>
      <c r="B87" s="210" t="s">
        <v>549</v>
      </c>
      <c r="C87" s="596"/>
    </row>
    <row r="88" spans="1:3" ht="18.75">
      <c r="A88" s="1998"/>
      <c r="B88" s="210" t="s">
        <v>550</v>
      </c>
      <c r="C88" s="596" t="s">
        <v>270</v>
      </c>
    </row>
    <row r="89" spans="1:3" ht="18.75">
      <c r="A89" s="1998"/>
      <c r="B89" s="210" t="s">
        <v>551</v>
      </c>
      <c r="C89" s="596" t="s">
        <v>260</v>
      </c>
    </row>
    <row r="90" spans="1:3" ht="18.75">
      <c r="A90" s="1998"/>
      <c r="B90" s="210" t="s">
        <v>552</v>
      </c>
      <c r="C90" s="596" t="s">
        <v>260</v>
      </c>
    </row>
    <row r="91" spans="1:3" ht="18.75">
      <c r="A91" s="1998"/>
      <c r="B91" s="210" t="s">
        <v>553</v>
      </c>
      <c r="C91" s="596" t="s">
        <v>260</v>
      </c>
    </row>
    <row r="92" spans="1:3" ht="19.5" thickBot="1">
      <c r="A92" s="1999"/>
      <c r="B92" s="212" t="s">
        <v>554</v>
      </c>
      <c r="C92" s="597" t="s">
        <v>260</v>
      </c>
    </row>
    <row r="93" spans="1:3" ht="33">
      <c r="A93" s="1997" t="s">
        <v>555</v>
      </c>
      <c r="B93" s="209" t="s">
        <v>556</v>
      </c>
      <c r="C93" s="596" t="s">
        <v>609</v>
      </c>
    </row>
    <row r="94" spans="1:3" ht="33">
      <c r="A94" s="1998"/>
      <c r="B94" s="210" t="s">
        <v>558</v>
      </c>
      <c r="C94" s="596" t="s">
        <v>559</v>
      </c>
    </row>
    <row r="95" spans="1:3" ht="18.75">
      <c r="A95" s="1998"/>
      <c r="B95" s="210" t="s">
        <v>560</v>
      </c>
      <c r="C95" s="596" t="s">
        <v>260</v>
      </c>
    </row>
    <row r="96" spans="1:3" ht="99">
      <c r="A96" s="1998"/>
      <c r="B96" s="210" t="s">
        <v>561</v>
      </c>
      <c r="C96" s="599" t="s">
        <v>610</v>
      </c>
    </row>
    <row r="97" spans="1:3" ht="49.5">
      <c r="A97" s="1998"/>
      <c r="B97" s="210" t="s">
        <v>563</v>
      </c>
      <c r="C97" s="596" t="s">
        <v>611</v>
      </c>
    </row>
    <row r="98" spans="1:3" ht="33">
      <c r="A98" s="1998"/>
      <c r="B98" s="210" t="s">
        <v>565</v>
      </c>
      <c r="C98" s="596" t="s">
        <v>612</v>
      </c>
    </row>
    <row r="99" spans="1:3" ht="115.5">
      <c r="A99" s="1998"/>
      <c r="B99" s="210" t="s">
        <v>567</v>
      </c>
      <c r="C99" s="596" t="s">
        <v>613</v>
      </c>
    </row>
    <row r="100" spans="1:3" ht="18.75">
      <c r="A100" s="1998"/>
      <c r="B100" s="210" t="s">
        <v>614</v>
      </c>
      <c r="C100" s="596" t="s">
        <v>615</v>
      </c>
    </row>
    <row r="101" spans="1:3" ht="18.75">
      <c r="A101" s="1998"/>
      <c r="B101" s="210" t="s">
        <v>569</v>
      </c>
      <c r="C101" s="596" t="s">
        <v>260</v>
      </c>
    </row>
    <row r="102" spans="1:3" ht="19.5" thickBot="1">
      <c r="A102" s="1999"/>
      <c r="B102" s="213" t="s">
        <v>570</v>
      </c>
      <c r="C102" s="597" t="s">
        <v>260</v>
      </c>
    </row>
    <row r="103" spans="1:3" ht="49.5">
      <c r="A103" s="2008" t="s">
        <v>571</v>
      </c>
      <c r="B103" s="210" t="s">
        <v>572</v>
      </c>
      <c r="C103" s="604" t="s">
        <v>616</v>
      </c>
    </row>
    <row r="104" spans="1:3" ht="18.75">
      <c r="A104" s="1998"/>
      <c r="B104" s="210" t="s">
        <v>574</v>
      </c>
      <c r="C104" s="603" t="s">
        <v>617</v>
      </c>
    </row>
    <row r="105" spans="1:3" ht="18.75">
      <c r="A105" s="1998"/>
      <c r="B105" s="210" t="s">
        <v>576</v>
      </c>
      <c r="C105" s="600">
        <v>89.7</v>
      </c>
    </row>
    <row r="106" spans="1:3" ht="18.75">
      <c r="A106" s="1998"/>
      <c r="B106" s="210" t="s">
        <v>577</v>
      </c>
      <c r="C106" s="1226" t="s">
        <v>418</v>
      </c>
    </row>
    <row r="107" spans="1:3" ht="19.5" thickBot="1">
      <c r="A107" s="1999"/>
      <c r="B107" s="214" t="s">
        <v>578</v>
      </c>
      <c r="C107" s="1085" t="s">
        <v>260</v>
      </c>
    </row>
    <row r="108" spans="1:3" s="127" customFormat="1" ht="66">
      <c r="A108" s="1976" t="s">
        <v>420</v>
      </c>
      <c r="B108" s="925" t="s">
        <v>421</v>
      </c>
      <c r="C108" s="926" t="s">
        <v>618</v>
      </c>
    </row>
    <row r="109" spans="1:3" s="127" customFormat="1" ht="83.25" thickBot="1">
      <c r="A109" s="1977"/>
      <c r="B109" s="927" t="s">
        <v>423</v>
      </c>
      <c r="C109" s="928" t="s">
        <v>619</v>
      </c>
    </row>
    <row r="110" spans="1:3" ht="19.5" thickBot="1">
      <c r="A110" s="2009" t="s">
        <v>580</v>
      </c>
      <c r="B110" s="2004"/>
      <c r="C110" s="601" t="s">
        <v>260</v>
      </c>
    </row>
    <row r="111" spans="1:3" ht="235.5" customHeight="1">
      <c r="A111" s="2006" t="s">
        <v>425</v>
      </c>
      <c r="B111" s="2007"/>
      <c r="C111" s="2007"/>
    </row>
    <row r="112" spans="1:3" ht="16.5" customHeight="1">
      <c r="A112" s="215"/>
      <c r="B112" s="215"/>
      <c r="C112" s="427"/>
    </row>
    <row r="113" spans="1:3" ht="16.5" customHeight="1">
      <c r="A113" s="215"/>
      <c r="B113" s="215"/>
      <c r="C113" s="427"/>
    </row>
    <row r="114" spans="1:3" ht="16.5" customHeight="1">
      <c r="A114" s="215"/>
      <c r="B114" s="215"/>
      <c r="C114" s="427"/>
    </row>
    <row r="115" spans="1:3" ht="16.5" customHeight="1">
      <c r="A115" s="215"/>
      <c r="B115" s="215"/>
      <c r="C115" s="427"/>
    </row>
    <row r="116" spans="1:3" ht="16.5" customHeight="1">
      <c r="A116" s="215"/>
      <c r="B116" s="215"/>
      <c r="C116" s="427"/>
    </row>
    <row r="117" spans="1:3" ht="16.5" customHeight="1">
      <c r="A117" s="215"/>
      <c r="B117" s="215"/>
      <c r="C117" s="427"/>
    </row>
    <row r="118" spans="1:3" ht="16.5" customHeight="1">
      <c r="A118" s="215"/>
      <c r="B118" s="215"/>
      <c r="C118" s="427"/>
    </row>
    <row r="119" spans="1:3" ht="16.5" customHeight="1">
      <c r="A119" s="215"/>
      <c r="B119" s="215"/>
      <c r="C119" s="427"/>
    </row>
    <row r="120" spans="1:3" ht="16.5" customHeight="1">
      <c r="A120" s="215"/>
      <c r="B120" s="215"/>
      <c r="C120" s="427"/>
    </row>
    <row r="121" spans="1:3" ht="16.5" customHeight="1">
      <c r="A121" s="215"/>
      <c r="B121" s="215"/>
      <c r="C121" s="427"/>
    </row>
    <row r="122" spans="1:3" ht="16.5" customHeight="1">
      <c r="A122" s="215"/>
      <c r="B122" s="215"/>
      <c r="C122" s="427"/>
    </row>
    <row r="123" spans="1:3" ht="16.5" customHeight="1">
      <c r="A123" s="215"/>
      <c r="B123" s="215"/>
      <c r="C123" s="427"/>
    </row>
    <row r="124" spans="1:3" ht="16.5" customHeight="1">
      <c r="A124" s="215"/>
      <c r="B124" s="215"/>
      <c r="C124" s="427"/>
    </row>
    <row r="125" spans="1:3" ht="16.5" customHeight="1">
      <c r="A125" s="215"/>
      <c r="B125" s="215"/>
      <c r="C125" s="427"/>
    </row>
    <row r="126" spans="1:3" ht="16.5" customHeight="1">
      <c r="A126" s="215"/>
      <c r="B126" s="215"/>
      <c r="C126" s="427"/>
    </row>
    <row r="127" spans="1:3" ht="16.5" customHeight="1">
      <c r="A127" s="215"/>
      <c r="B127" s="215"/>
      <c r="C127" s="427"/>
    </row>
    <row r="128" spans="1:3" ht="16.5" customHeight="1">
      <c r="A128" s="215"/>
      <c r="B128" s="215"/>
      <c r="C128" s="427"/>
    </row>
    <row r="129" spans="1:3" ht="16.5" customHeight="1">
      <c r="A129" s="215"/>
      <c r="B129" s="215"/>
      <c r="C129" s="427"/>
    </row>
    <row r="130" spans="1:3" ht="16.5" customHeight="1">
      <c r="A130" s="215"/>
      <c r="B130" s="215"/>
      <c r="C130" s="427"/>
    </row>
    <row r="131" spans="1:3" ht="16.5" customHeight="1">
      <c r="A131" s="215"/>
      <c r="B131" s="215"/>
      <c r="C131" s="427"/>
    </row>
    <row r="132" spans="1:3" ht="16.5" customHeight="1">
      <c r="A132" s="215"/>
      <c r="B132" s="215"/>
      <c r="C132" s="427"/>
    </row>
    <row r="133" spans="1:3" ht="16.5" customHeight="1">
      <c r="A133" s="215"/>
      <c r="B133" s="215"/>
      <c r="C133" s="427"/>
    </row>
    <row r="134" spans="1:3" ht="16.5" customHeight="1">
      <c r="A134" s="215"/>
      <c r="B134" s="215"/>
      <c r="C134" s="427"/>
    </row>
    <row r="135" spans="1:3" ht="16.5" customHeight="1">
      <c r="A135" s="215"/>
      <c r="B135" s="215"/>
      <c r="C135" s="427"/>
    </row>
    <row r="136" spans="1:3" ht="16.5" customHeight="1">
      <c r="A136" s="215"/>
      <c r="B136" s="215"/>
      <c r="C136" s="427"/>
    </row>
    <row r="137" spans="1:3" ht="16.5" customHeight="1">
      <c r="A137" s="215"/>
      <c r="B137" s="215"/>
      <c r="C137" s="427"/>
    </row>
    <row r="138" spans="1:3" ht="16.5" customHeight="1">
      <c r="A138" s="215"/>
      <c r="B138" s="215"/>
      <c r="C138" s="427"/>
    </row>
    <row r="139" spans="1:3" ht="16.5" customHeight="1">
      <c r="A139" s="215"/>
      <c r="B139" s="215"/>
      <c r="C139" s="427"/>
    </row>
    <row r="140" spans="1:3" ht="16.5" customHeight="1">
      <c r="A140" s="215"/>
      <c r="B140" s="215"/>
      <c r="C140" s="427"/>
    </row>
    <row r="141" spans="1:3" ht="16.5" customHeight="1">
      <c r="A141" s="215"/>
      <c r="B141" s="215"/>
      <c r="C141" s="427"/>
    </row>
    <row r="142" spans="1:3" ht="16.5" customHeight="1">
      <c r="A142" s="215"/>
      <c r="B142" s="215"/>
      <c r="C142" s="427"/>
    </row>
    <row r="143" spans="1:3" ht="16.5" customHeight="1">
      <c r="A143" s="215"/>
      <c r="B143" s="215"/>
      <c r="C143" s="427"/>
    </row>
    <row r="144" spans="1:3" ht="16.5" customHeight="1">
      <c r="A144" s="215"/>
      <c r="B144" s="215"/>
      <c r="C144" s="427"/>
    </row>
    <row r="145" spans="1:3" ht="16.5" customHeight="1">
      <c r="A145" s="215"/>
      <c r="B145" s="215"/>
      <c r="C145" s="427"/>
    </row>
    <row r="146" spans="1:3" ht="16.5" customHeight="1">
      <c r="A146" s="215"/>
      <c r="B146" s="215"/>
      <c r="C146" s="427"/>
    </row>
    <row r="147" spans="1:3" ht="16.5" customHeight="1">
      <c r="A147" s="215"/>
      <c r="B147" s="215"/>
      <c r="C147" s="427"/>
    </row>
    <row r="148" spans="1:3" ht="16.5" customHeight="1">
      <c r="A148" s="215"/>
      <c r="B148" s="215"/>
      <c r="C148" s="427"/>
    </row>
    <row r="149" spans="1:3" ht="16.5" customHeight="1">
      <c r="A149" s="215"/>
      <c r="B149" s="215"/>
      <c r="C149" s="427"/>
    </row>
    <row r="150" spans="1:3" ht="16.5" customHeight="1">
      <c r="A150" s="215"/>
      <c r="B150" s="215"/>
      <c r="C150" s="427"/>
    </row>
    <row r="151" spans="1:3" ht="16.5" customHeight="1">
      <c r="A151" s="215"/>
      <c r="B151" s="215"/>
      <c r="C151" s="427"/>
    </row>
    <row r="152" spans="1:3" ht="16.5" customHeight="1">
      <c r="A152" s="215"/>
      <c r="B152" s="215"/>
      <c r="C152" s="427"/>
    </row>
    <row r="153" spans="1:3" ht="16.5" customHeight="1">
      <c r="A153" s="215"/>
      <c r="B153" s="215"/>
      <c r="C153" s="427"/>
    </row>
    <row r="154" spans="1:3" ht="16.5" customHeight="1">
      <c r="A154" s="215"/>
      <c r="B154" s="215"/>
      <c r="C154" s="427"/>
    </row>
    <row r="155" spans="1:3" ht="16.5" customHeight="1">
      <c r="A155" s="215"/>
      <c r="B155" s="215"/>
      <c r="C155" s="427"/>
    </row>
    <row r="156" spans="1:3" ht="16.5" customHeight="1">
      <c r="A156" s="215"/>
      <c r="B156" s="215"/>
      <c r="C156" s="427"/>
    </row>
    <row r="157" spans="1:3" ht="16.5" customHeight="1">
      <c r="A157" s="215"/>
      <c r="B157" s="215"/>
      <c r="C157" s="427"/>
    </row>
    <row r="158" spans="1:3" ht="16.5" customHeight="1">
      <c r="A158" s="215"/>
      <c r="B158" s="215"/>
      <c r="C158" s="427"/>
    </row>
    <row r="159" spans="1:3" ht="16.5" customHeight="1">
      <c r="A159" s="215"/>
      <c r="B159" s="215"/>
      <c r="C159" s="427"/>
    </row>
    <row r="160" spans="1:3" ht="16.5" customHeight="1">
      <c r="A160" s="215"/>
      <c r="B160" s="215"/>
      <c r="C160" s="427"/>
    </row>
    <row r="161" spans="1:3" ht="16.5" customHeight="1">
      <c r="A161" s="215"/>
      <c r="B161" s="215"/>
      <c r="C161" s="427"/>
    </row>
    <row r="162" spans="1:3" ht="16.5" customHeight="1">
      <c r="A162" s="215"/>
      <c r="B162" s="215"/>
      <c r="C162" s="427"/>
    </row>
    <row r="163" spans="1:3" ht="16.5" customHeight="1">
      <c r="A163" s="215"/>
      <c r="B163" s="215"/>
      <c r="C163" s="427"/>
    </row>
    <row r="164" spans="1:3" ht="16.5" customHeight="1">
      <c r="A164" s="215"/>
      <c r="B164" s="215"/>
      <c r="C164" s="427"/>
    </row>
    <row r="165" spans="1:3" ht="16.5" customHeight="1">
      <c r="A165" s="215"/>
      <c r="B165" s="215"/>
      <c r="C165" s="427"/>
    </row>
    <row r="166" spans="1:3" ht="16.5" customHeight="1">
      <c r="A166" s="215"/>
      <c r="B166" s="215"/>
      <c r="C166" s="427"/>
    </row>
    <row r="167" spans="1:3" ht="16.5" customHeight="1">
      <c r="A167" s="215"/>
      <c r="B167" s="215"/>
      <c r="C167" s="427"/>
    </row>
    <row r="168" spans="1:3" ht="16.5" customHeight="1">
      <c r="A168" s="215"/>
      <c r="B168" s="215"/>
      <c r="C168" s="427"/>
    </row>
    <row r="169" spans="1:3" ht="16.5" customHeight="1">
      <c r="A169" s="215"/>
      <c r="B169" s="215"/>
      <c r="C169" s="427"/>
    </row>
    <row r="170" spans="1:3" ht="16.5" customHeight="1">
      <c r="A170" s="215"/>
      <c r="B170" s="215"/>
      <c r="C170" s="427"/>
    </row>
    <row r="171" spans="1:3" ht="16.5" customHeight="1">
      <c r="A171" s="215"/>
      <c r="B171" s="215"/>
      <c r="C171" s="427"/>
    </row>
    <row r="172" spans="1:3" ht="16.5" customHeight="1">
      <c r="A172" s="215"/>
      <c r="B172" s="215"/>
      <c r="C172" s="427"/>
    </row>
    <row r="173" spans="1:3" ht="16.5" customHeight="1">
      <c r="A173" s="215"/>
      <c r="B173" s="215"/>
      <c r="C173" s="427"/>
    </row>
    <row r="174" spans="1:3" ht="16.5" customHeight="1">
      <c r="A174" s="215"/>
      <c r="B174" s="215"/>
      <c r="C174" s="427"/>
    </row>
    <row r="175" spans="1:3" ht="16.5" customHeight="1">
      <c r="A175" s="215"/>
      <c r="B175" s="215"/>
      <c r="C175" s="427"/>
    </row>
    <row r="176" spans="1:3" ht="16.5" customHeight="1">
      <c r="A176" s="215"/>
      <c r="B176" s="215"/>
      <c r="C176" s="427"/>
    </row>
    <row r="177" spans="1:3" ht="16.5" customHeight="1">
      <c r="A177" s="215"/>
      <c r="B177" s="215"/>
      <c r="C177" s="427"/>
    </row>
    <row r="178" spans="1:3" ht="16.5" customHeight="1">
      <c r="A178" s="215"/>
      <c r="B178" s="215"/>
      <c r="C178" s="427"/>
    </row>
    <row r="179" spans="1:3" ht="16.5" customHeight="1">
      <c r="A179" s="215"/>
      <c r="B179" s="215"/>
      <c r="C179" s="427"/>
    </row>
    <row r="180" spans="1:3" ht="16.5" customHeight="1">
      <c r="A180" s="215"/>
      <c r="B180" s="215"/>
      <c r="C180" s="427"/>
    </row>
    <row r="181" spans="1:3" ht="16.5" customHeight="1">
      <c r="A181" s="215"/>
      <c r="B181" s="215"/>
      <c r="C181" s="427"/>
    </row>
    <row r="182" spans="1:3" ht="16.5" customHeight="1">
      <c r="A182" s="215"/>
      <c r="B182" s="215"/>
      <c r="C182" s="427"/>
    </row>
    <row r="183" spans="1:3" ht="16.5" customHeight="1">
      <c r="A183" s="215"/>
      <c r="B183" s="215"/>
      <c r="C183" s="427"/>
    </row>
    <row r="184" spans="1:3" ht="16.5" customHeight="1">
      <c r="A184" s="215"/>
      <c r="B184" s="215"/>
      <c r="C184" s="427"/>
    </row>
    <row r="185" spans="1:3" ht="16.5" customHeight="1">
      <c r="A185" s="215"/>
      <c r="B185" s="215"/>
      <c r="C185" s="427"/>
    </row>
    <row r="186" spans="1:3" ht="16.5" customHeight="1">
      <c r="A186" s="215"/>
      <c r="B186" s="215"/>
      <c r="C186" s="427"/>
    </row>
    <row r="187" spans="1:3" ht="16.5" customHeight="1">
      <c r="A187" s="215"/>
      <c r="B187" s="215"/>
      <c r="C187" s="427"/>
    </row>
    <row r="188" spans="1:3" ht="16.5" customHeight="1">
      <c r="A188" s="215"/>
      <c r="B188" s="215"/>
      <c r="C188" s="427"/>
    </row>
    <row r="189" spans="1:3" ht="16.5" customHeight="1">
      <c r="A189" s="215"/>
      <c r="B189" s="215"/>
      <c r="C189" s="427"/>
    </row>
    <row r="190" spans="1:3" ht="16.5" customHeight="1">
      <c r="A190" s="215"/>
      <c r="B190" s="215"/>
      <c r="C190" s="427"/>
    </row>
    <row r="191" spans="1:3" ht="16.5" customHeight="1">
      <c r="A191" s="215"/>
      <c r="B191" s="215"/>
      <c r="C191" s="427"/>
    </row>
    <row r="192" spans="1:3" ht="16.5" customHeight="1">
      <c r="A192" s="215"/>
      <c r="B192" s="215"/>
      <c r="C192" s="427"/>
    </row>
    <row r="193" spans="1:3" ht="16.5" customHeight="1">
      <c r="A193" s="215"/>
      <c r="B193" s="215"/>
      <c r="C193" s="427"/>
    </row>
    <row r="194" spans="1:3" ht="16.5" customHeight="1">
      <c r="A194" s="215"/>
      <c r="B194" s="215"/>
      <c r="C194" s="427"/>
    </row>
    <row r="195" spans="1:3" ht="16.5" customHeight="1">
      <c r="A195" s="215"/>
      <c r="B195" s="215"/>
      <c r="C195" s="427"/>
    </row>
    <row r="196" spans="1:3" ht="16.5" customHeight="1">
      <c r="A196" s="215"/>
      <c r="B196" s="215"/>
      <c r="C196" s="427"/>
    </row>
    <row r="197" spans="1:3" ht="16.5" customHeight="1">
      <c r="A197" s="215"/>
      <c r="B197" s="215"/>
      <c r="C197" s="427"/>
    </row>
    <row r="198" spans="1:3" ht="16.5" customHeight="1">
      <c r="A198" s="215"/>
      <c r="B198" s="215"/>
      <c r="C198" s="427"/>
    </row>
    <row r="199" spans="1:3" ht="16.5" customHeight="1">
      <c r="A199" s="215"/>
      <c r="B199" s="215"/>
      <c r="C199" s="427"/>
    </row>
    <row r="200" spans="1:3" ht="16.5" customHeight="1">
      <c r="A200" s="215"/>
      <c r="B200" s="215"/>
      <c r="C200" s="427"/>
    </row>
    <row r="201" spans="1:3" ht="16.5" customHeight="1">
      <c r="A201" s="215"/>
      <c r="B201" s="215"/>
      <c r="C201" s="427"/>
    </row>
    <row r="202" spans="1:3" ht="16.5" customHeight="1">
      <c r="A202" s="215"/>
      <c r="B202" s="215"/>
      <c r="C202" s="427"/>
    </row>
    <row r="203" spans="1:3" ht="16.5" customHeight="1">
      <c r="A203" s="215"/>
      <c r="B203" s="215"/>
      <c r="C203" s="427"/>
    </row>
    <row r="204" spans="1:3" ht="16.5" customHeight="1">
      <c r="A204" s="215"/>
      <c r="B204" s="215"/>
      <c r="C204" s="427"/>
    </row>
    <row r="205" spans="1:3" ht="16.5" customHeight="1">
      <c r="A205" s="215"/>
      <c r="B205" s="215"/>
      <c r="C205" s="427"/>
    </row>
    <row r="206" spans="1:3" ht="16.5" customHeight="1">
      <c r="A206" s="215"/>
      <c r="B206" s="215"/>
      <c r="C206" s="427"/>
    </row>
    <row r="207" spans="1:3" ht="16.5" customHeight="1">
      <c r="A207" s="215"/>
      <c r="B207" s="215"/>
      <c r="C207" s="427"/>
    </row>
    <row r="208" spans="1:3" ht="16.5" customHeight="1">
      <c r="A208" s="215"/>
      <c r="B208" s="215"/>
      <c r="C208" s="427"/>
    </row>
    <row r="209" spans="1:3" ht="16.5" customHeight="1">
      <c r="A209" s="215"/>
      <c r="B209" s="215"/>
      <c r="C209" s="427"/>
    </row>
    <row r="210" spans="1:3" ht="16.5" customHeight="1">
      <c r="A210" s="215"/>
      <c r="B210" s="215"/>
      <c r="C210" s="427"/>
    </row>
    <row r="211" spans="1:3" ht="16.5" customHeight="1">
      <c r="A211" s="215"/>
      <c r="B211" s="215"/>
      <c r="C211" s="427"/>
    </row>
    <row r="212" spans="1:3" ht="16.5" customHeight="1">
      <c r="A212" s="215"/>
      <c r="B212" s="215"/>
      <c r="C212" s="427"/>
    </row>
    <row r="213" spans="1:3" ht="16.5" customHeight="1">
      <c r="A213" s="215"/>
      <c r="B213" s="215"/>
      <c r="C213" s="427"/>
    </row>
    <row r="214" spans="1:3" ht="16.5" customHeight="1">
      <c r="A214" s="215"/>
      <c r="B214" s="215"/>
      <c r="C214" s="427"/>
    </row>
    <row r="215" spans="1:3" ht="16.5" customHeight="1">
      <c r="A215" s="215"/>
      <c r="B215" s="215"/>
      <c r="C215" s="427"/>
    </row>
    <row r="216" spans="1:3" ht="16.5" customHeight="1">
      <c r="A216" s="215"/>
      <c r="B216" s="215"/>
      <c r="C216" s="427"/>
    </row>
    <row r="217" spans="1:3" ht="16.5" customHeight="1">
      <c r="A217" s="215"/>
      <c r="B217" s="215"/>
      <c r="C217" s="427"/>
    </row>
    <row r="218" spans="1:3" ht="16.5" customHeight="1">
      <c r="A218" s="215"/>
      <c r="B218" s="215"/>
      <c r="C218" s="427"/>
    </row>
    <row r="219" spans="1:3" ht="16.5" customHeight="1">
      <c r="A219" s="215"/>
      <c r="B219" s="215"/>
      <c r="C219" s="427"/>
    </row>
    <row r="220" spans="1:3" ht="16.5" customHeight="1">
      <c r="A220" s="215"/>
      <c r="B220" s="215"/>
      <c r="C220" s="427"/>
    </row>
    <row r="221" spans="1:3" ht="16.5" customHeight="1">
      <c r="A221" s="215"/>
      <c r="B221" s="215"/>
      <c r="C221" s="427"/>
    </row>
    <row r="222" spans="1:3" ht="16.5" customHeight="1">
      <c r="A222" s="215"/>
      <c r="B222" s="215"/>
      <c r="C222" s="427"/>
    </row>
    <row r="223" spans="1:3" ht="16.5" customHeight="1">
      <c r="A223" s="215"/>
      <c r="B223" s="215"/>
      <c r="C223" s="427"/>
    </row>
    <row r="224" spans="1:3" ht="16.5" customHeight="1">
      <c r="A224" s="215"/>
      <c r="B224" s="215"/>
      <c r="C224" s="427"/>
    </row>
    <row r="225" spans="1:3" ht="16.5" customHeight="1">
      <c r="A225" s="215"/>
      <c r="B225" s="215"/>
      <c r="C225" s="427"/>
    </row>
    <row r="226" spans="1:3" ht="16.5" customHeight="1">
      <c r="A226" s="215"/>
      <c r="B226" s="215"/>
      <c r="C226" s="427"/>
    </row>
    <row r="227" spans="1:3" ht="16.5" customHeight="1">
      <c r="A227" s="215"/>
      <c r="B227" s="215"/>
      <c r="C227" s="427"/>
    </row>
    <row r="228" spans="1:3" ht="16.5" customHeight="1">
      <c r="A228" s="215"/>
      <c r="B228" s="215"/>
      <c r="C228" s="427"/>
    </row>
    <row r="229" spans="1:3" ht="16.5" customHeight="1">
      <c r="A229" s="215"/>
      <c r="B229" s="215"/>
      <c r="C229" s="427"/>
    </row>
    <row r="230" spans="1:3" ht="16.5" customHeight="1">
      <c r="A230" s="215"/>
      <c r="B230" s="215"/>
      <c r="C230" s="427"/>
    </row>
    <row r="231" spans="1:3" ht="16.5" customHeight="1">
      <c r="A231" s="215"/>
      <c r="B231" s="215"/>
      <c r="C231" s="427"/>
    </row>
    <row r="232" spans="1:3" ht="16.5" customHeight="1">
      <c r="A232" s="215"/>
      <c r="B232" s="215"/>
      <c r="C232" s="427"/>
    </row>
    <row r="233" spans="1:3" ht="16.5" customHeight="1">
      <c r="A233" s="215"/>
      <c r="B233" s="215"/>
      <c r="C233" s="427"/>
    </row>
    <row r="234" spans="1:3" ht="16.5" customHeight="1">
      <c r="A234" s="215"/>
      <c r="B234" s="215"/>
      <c r="C234" s="427"/>
    </row>
    <row r="235" spans="1:3" ht="16.5" customHeight="1">
      <c r="A235" s="215"/>
      <c r="B235" s="215"/>
      <c r="C235" s="427"/>
    </row>
    <row r="236" spans="1:3" ht="16.5" customHeight="1">
      <c r="A236" s="215"/>
      <c r="B236" s="215"/>
      <c r="C236" s="427"/>
    </row>
    <row r="237" spans="1:3" ht="16.5" customHeight="1">
      <c r="A237" s="215"/>
      <c r="B237" s="215"/>
      <c r="C237" s="427"/>
    </row>
    <row r="238" spans="1:3" ht="16.5" customHeight="1">
      <c r="A238" s="215"/>
      <c r="B238" s="215"/>
      <c r="C238" s="427"/>
    </row>
    <row r="239" spans="1:3" ht="16.5" customHeight="1">
      <c r="A239" s="215"/>
      <c r="B239" s="215"/>
      <c r="C239" s="427"/>
    </row>
    <row r="240" spans="1:3" ht="16.5" customHeight="1">
      <c r="A240" s="215"/>
      <c r="B240" s="215"/>
      <c r="C240" s="427"/>
    </row>
    <row r="241" spans="1:3" ht="16.5" customHeight="1">
      <c r="A241" s="215"/>
      <c r="B241" s="215"/>
      <c r="C241" s="427"/>
    </row>
    <row r="242" spans="1:3" ht="16.5" customHeight="1">
      <c r="A242" s="215"/>
      <c r="B242" s="215"/>
      <c r="C242" s="427"/>
    </row>
    <row r="243" spans="1:3" ht="16.5" customHeight="1">
      <c r="A243" s="215"/>
      <c r="B243" s="215"/>
      <c r="C243" s="427"/>
    </row>
    <row r="244" spans="1:3" ht="16.5" customHeight="1">
      <c r="A244" s="215"/>
      <c r="B244" s="215"/>
      <c r="C244" s="427"/>
    </row>
    <row r="245" spans="1:3" ht="16.5" customHeight="1">
      <c r="A245" s="215"/>
      <c r="B245" s="215"/>
      <c r="C245" s="427"/>
    </row>
    <row r="246" spans="1:3" ht="16.5" customHeight="1">
      <c r="A246" s="215"/>
      <c r="B246" s="215"/>
      <c r="C246" s="427"/>
    </row>
    <row r="247" spans="1:3" ht="16.5" customHeight="1">
      <c r="A247" s="215"/>
      <c r="B247" s="215"/>
      <c r="C247" s="427"/>
    </row>
    <row r="248" spans="1:3" ht="16.5" customHeight="1">
      <c r="A248" s="215"/>
      <c r="B248" s="215"/>
      <c r="C248" s="427"/>
    </row>
    <row r="249" spans="1:3" ht="16.5" customHeight="1">
      <c r="A249" s="215"/>
      <c r="B249" s="215"/>
      <c r="C249" s="427"/>
    </row>
    <row r="250" spans="1:3" ht="16.5" customHeight="1">
      <c r="A250" s="215"/>
      <c r="B250" s="215"/>
      <c r="C250" s="427"/>
    </row>
    <row r="251" spans="1:3" ht="16.5" customHeight="1">
      <c r="A251" s="215"/>
      <c r="B251" s="215"/>
      <c r="C251" s="427"/>
    </row>
    <row r="252" spans="1:3" ht="16.5" customHeight="1">
      <c r="A252" s="215"/>
      <c r="B252" s="215"/>
      <c r="C252" s="427"/>
    </row>
    <row r="253" spans="1:3" ht="16.5" customHeight="1">
      <c r="A253" s="215"/>
      <c r="B253" s="215"/>
      <c r="C253" s="427"/>
    </row>
    <row r="254" spans="1:3" ht="16.5" customHeight="1">
      <c r="A254" s="215"/>
      <c r="B254" s="215"/>
      <c r="C254" s="427"/>
    </row>
    <row r="255" spans="1:3" ht="16.5" customHeight="1">
      <c r="A255" s="215"/>
      <c r="B255" s="215"/>
      <c r="C255" s="427"/>
    </row>
    <row r="256" spans="1:3" ht="16.5" customHeight="1">
      <c r="A256" s="215"/>
      <c r="B256" s="215"/>
      <c r="C256" s="427"/>
    </row>
    <row r="257" spans="1:3" ht="16.5" customHeight="1">
      <c r="A257" s="215"/>
      <c r="B257" s="215"/>
      <c r="C257" s="427"/>
    </row>
    <row r="258" spans="1:3" ht="16.5" customHeight="1">
      <c r="A258" s="215"/>
      <c r="B258" s="215"/>
      <c r="C258" s="427"/>
    </row>
    <row r="259" spans="1:3" ht="16.5" customHeight="1">
      <c r="A259" s="215"/>
      <c r="B259" s="215"/>
      <c r="C259" s="427"/>
    </row>
    <row r="260" spans="1:3" ht="16.5" customHeight="1">
      <c r="A260" s="215"/>
      <c r="B260" s="215"/>
      <c r="C260" s="427"/>
    </row>
    <row r="261" spans="1:3" ht="16.5" customHeight="1">
      <c r="A261" s="215"/>
      <c r="B261" s="215"/>
      <c r="C261" s="427"/>
    </row>
    <row r="262" spans="1:3" ht="16.5" customHeight="1">
      <c r="A262" s="215"/>
      <c r="B262" s="215"/>
      <c r="C262" s="427"/>
    </row>
    <row r="263" spans="1:3" ht="16.5" customHeight="1">
      <c r="A263" s="215"/>
      <c r="B263" s="215"/>
      <c r="C263" s="427"/>
    </row>
    <row r="264" spans="1:3" ht="16.5" customHeight="1">
      <c r="A264" s="215"/>
      <c r="B264" s="215"/>
      <c r="C264" s="427"/>
    </row>
    <row r="265" spans="1:3" ht="16.5" customHeight="1">
      <c r="A265" s="215"/>
      <c r="B265" s="215"/>
      <c r="C265" s="427"/>
    </row>
    <row r="266" spans="1:3" ht="16.5" customHeight="1">
      <c r="A266" s="215"/>
      <c r="B266" s="215"/>
      <c r="C266" s="427"/>
    </row>
    <row r="267" spans="1:3" ht="16.5" customHeight="1">
      <c r="A267" s="215"/>
      <c r="B267" s="215"/>
      <c r="C267" s="427"/>
    </row>
    <row r="268" spans="1:3" ht="16.5" customHeight="1">
      <c r="A268" s="215"/>
      <c r="B268" s="215"/>
      <c r="C268" s="427"/>
    </row>
    <row r="269" spans="1:3" ht="16.5" customHeight="1">
      <c r="A269" s="215"/>
      <c r="B269" s="215"/>
      <c r="C269" s="427"/>
    </row>
    <row r="270" spans="1:3" ht="16.5" customHeight="1">
      <c r="A270" s="215"/>
      <c r="B270" s="215"/>
      <c r="C270" s="427"/>
    </row>
    <row r="271" spans="1:3" ht="16.5" customHeight="1">
      <c r="A271" s="215"/>
      <c r="B271" s="215"/>
      <c r="C271" s="427"/>
    </row>
    <row r="272" spans="1:3" ht="16.5" customHeight="1">
      <c r="A272" s="215"/>
      <c r="B272" s="215"/>
      <c r="C272" s="427"/>
    </row>
    <row r="273" spans="1:3" ht="16.5" customHeight="1">
      <c r="A273" s="215"/>
      <c r="B273" s="215"/>
      <c r="C273" s="427"/>
    </row>
    <row r="274" spans="1:3" ht="16.5" customHeight="1">
      <c r="A274" s="215"/>
      <c r="B274" s="215"/>
      <c r="C274" s="427"/>
    </row>
    <row r="275" spans="1:3" ht="16.5" customHeight="1">
      <c r="A275" s="215"/>
      <c r="B275" s="215"/>
      <c r="C275" s="427"/>
    </row>
    <row r="276" spans="1:3" ht="16.5" customHeight="1">
      <c r="A276" s="215"/>
      <c r="B276" s="215"/>
      <c r="C276" s="427"/>
    </row>
    <row r="277" spans="1:3" ht="16.5" customHeight="1">
      <c r="A277" s="215"/>
      <c r="B277" s="215"/>
      <c r="C277" s="427"/>
    </row>
    <row r="278" spans="1:3" ht="16.5" customHeight="1">
      <c r="A278" s="215"/>
      <c r="B278" s="215"/>
      <c r="C278" s="427"/>
    </row>
    <row r="279" spans="1:3" ht="16.5" customHeight="1">
      <c r="A279" s="215"/>
      <c r="B279" s="215"/>
      <c r="C279" s="427"/>
    </row>
    <row r="280" spans="1:3" ht="16.5" customHeight="1">
      <c r="A280" s="215"/>
      <c r="B280" s="215"/>
      <c r="C280" s="427"/>
    </row>
    <row r="281" spans="1:3" ht="16.5" customHeight="1">
      <c r="A281" s="215"/>
      <c r="B281" s="215"/>
      <c r="C281" s="427"/>
    </row>
    <row r="282" spans="1:3" ht="16.5" customHeight="1">
      <c r="A282" s="215"/>
      <c r="B282" s="215"/>
      <c r="C282" s="427"/>
    </row>
    <row r="283" spans="1:3" ht="16.5" customHeight="1">
      <c r="A283" s="215"/>
      <c r="B283" s="215"/>
      <c r="C283" s="427"/>
    </row>
    <row r="284" spans="1:3" ht="16.5" customHeight="1">
      <c r="A284" s="215"/>
      <c r="B284" s="215"/>
      <c r="C284" s="427"/>
    </row>
    <row r="285" spans="1:3" ht="16.5" customHeight="1">
      <c r="A285" s="215"/>
      <c r="B285" s="215"/>
      <c r="C285" s="427"/>
    </row>
    <row r="286" spans="1:3" ht="16.5" customHeight="1">
      <c r="A286" s="215"/>
      <c r="B286" s="215"/>
      <c r="C286" s="427"/>
    </row>
    <row r="287" spans="1:3" ht="16.5" customHeight="1">
      <c r="A287" s="215"/>
      <c r="B287" s="215"/>
      <c r="C287" s="427"/>
    </row>
    <row r="288" spans="1:3" ht="16.5" customHeight="1">
      <c r="A288" s="215"/>
      <c r="B288" s="215"/>
      <c r="C288" s="427"/>
    </row>
    <row r="289" spans="1:3" ht="16.5" customHeight="1">
      <c r="A289" s="215"/>
      <c r="B289" s="215"/>
      <c r="C289" s="427"/>
    </row>
    <row r="290" spans="1:3" ht="16.5" customHeight="1">
      <c r="A290" s="215"/>
      <c r="B290" s="215"/>
      <c r="C290" s="427"/>
    </row>
    <row r="291" spans="1:3" ht="16.5" customHeight="1">
      <c r="A291" s="215"/>
      <c r="B291" s="215"/>
      <c r="C291" s="427"/>
    </row>
    <row r="292" spans="1:3" ht="16.5" customHeight="1">
      <c r="A292" s="215"/>
      <c r="B292" s="215"/>
      <c r="C292" s="427"/>
    </row>
    <row r="293" spans="1:3" ht="16.5" customHeight="1">
      <c r="A293" s="215"/>
      <c r="B293" s="215"/>
      <c r="C293" s="427"/>
    </row>
    <row r="294" spans="1:3" ht="16.5" customHeight="1">
      <c r="A294" s="215"/>
      <c r="B294" s="215"/>
      <c r="C294" s="427"/>
    </row>
    <row r="295" spans="1:3" ht="16.5" customHeight="1">
      <c r="A295" s="215"/>
      <c r="B295" s="215"/>
      <c r="C295" s="427"/>
    </row>
    <row r="296" spans="1:3" ht="16.5" customHeight="1">
      <c r="A296" s="215"/>
      <c r="B296" s="215"/>
      <c r="C296" s="427"/>
    </row>
    <row r="297" spans="1:3" ht="16.5" customHeight="1">
      <c r="A297" s="215"/>
      <c r="B297" s="215"/>
      <c r="C297" s="427"/>
    </row>
    <row r="298" spans="1:3" ht="16.5" customHeight="1">
      <c r="A298" s="215"/>
      <c r="B298" s="215"/>
      <c r="C298" s="427"/>
    </row>
    <row r="299" spans="1:3" ht="16.5" customHeight="1">
      <c r="A299" s="215"/>
      <c r="B299" s="215"/>
      <c r="C299" s="427"/>
    </row>
    <row r="300" spans="1:3" ht="16.5" customHeight="1">
      <c r="A300" s="215"/>
      <c r="B300" s="215"/>
      <c r="C300" s="427"/>
    </row>
    <row r="301" spans="1:3" ht="16.5" customHeight="1">
      <c r="A301" s="215"/>
      <c r="B301" s="215"/>
      <c r="C301" s="427"/>
    </row>
    <row r="302" spans="1:3" ht="16.5" customHeight="1">
      <c r="A302" s="215"/>
      <c r="B302" s="215"/>
      <c r="C302" s="427"/>
    </row>
    <row r="303" spans="1:3" ht="16.5" customHeight="1">
      <c r="A303" s="215"/>
      <c r="B303" s="215"/>
      <c r="C303" s="427"/>
    </row>
    <row r="304" spans="1:3" ht="16.5" customHeight="1">
      <c r="A304" s="215"/>
      <c r="B304" s="215"/>
      <c r="C304" s="427"/>
    </row>
    <row r="305" spans="1:3" ht="16.5" customHeight="1">
      <c r="A305" s="215"/>
      <c r="B305" s="215"/>
      <c r="C305" s="427"/>
    </row>
    <row r="306" spans="1:3" ht="16.5" customHeight="1">
      <c r="A306" s="215"/>
      <c r="B306" s="215"/>
      <c r="C306" s="427"/>
    </row>
    <row r="307" spans="1:3" ht="16.5" customHeight="1">
      <c r="A307" s="215"/>
      <c r="B307" s="215"/>
      <c r="C307" s="427"/>
    </row>
    <row r="308" spans="1:3" ht="16.5" customHeight="1">
      <c r="A308" s="215"/>
      <c r="B308" s="215"/>
      <c r="C308" s="427"/>
    </row>
    <row r="309" spans="1:3" ht="16.5" customHeight="1">
      <c r="A309" s="215"/>
      <c r="B309" s="215"/>
      <c r="C309" s="427"/>
    </row>
    <row r="310" spans="1:3" ht="16.5" customHeight="1">
      <c r="A310" s="215"/>
      <c r="B310" s="215"/>
      <c r="C310" s="427"/>
    </row>
    <row r="311" spans="1:3" ht="16.5" customHeight="1">
      <c r="A311" s="215"/>
      <c r="B311" s="215"/>
      <c r="C311" s="427"/>
    </row>
    <row r="312" spans="1:3" ht="16.5" customHeight="1">
      <c r="A312" s="215"/>
      <c r="B312" s="215"/>
      <c r="C312" s="427"/>
    </row>
    <row r="313" spans="1:3" ht="16.5" customHeight="1">
      <c r="A313" s="215"/>
      <c r="B313" s="215"/>
      <c r="C313" s="427"/>
    </row>
    <row r="314" spans="1:3" ht="16.5" customHeight="1">
      <c r="A314" s="215"/>
      <c r="B314" s="215"/>
      <c r="C314" s="427"/>
    </row>
    <row r="315" spans="1:3" ht="16.5" customHeight="1">
      <c r="A315" s="215"/>
      <c r="B315" s="215"/>
      <c r="C315" s="427"/>
    </row>
    <row r="316" spans="1:3" ht="16.5" customHeight="1">
      <c r="A316" s="215"/>
      <c r="B316" s="215"/>
      <c r="C316" s="427"/>
    </row>
    <row r="317" spans="1:3" ht="16.5" customHeight="1">
      <c r="A317" s="215"/>
      <c r="B317" s="215"/>
      <c r="C317" s="427"/>
    </row>
    <row r="318" spans="1:3" ht="16.5" customHeight="1">
      <c r="A318" s="215"/>
      <c r="B318" s="215"/>
      <c r="C318" s="427"/>
    </row>
    <row r="319" spans="1:3" ht="16.5" customHeight="1">
      <c r="A319" s="215"/>
      <c r="B319" s="215"/>
      <c r="C319" s="427"/>
    </row>
    <row r="320" spans="1:3" ht="16.5" customHeight="1">
      <c r="A320" s="215"/>
      <c r="B320" s="215"/>
      <c r="C320" s="427"/>
    </row>
    <row r="321" spans="1:3" ht="16.5" customHeight="1">
      <c r="A321" s="215"/>
      <c r="B321" s="215"/>
      <c r="C321" s="427"/>
    </row>
    <row r="322" spans="1:3" ht="16.5" customHeight="1">
      <c r="A322" s="215"/>
      <c r="B322" s="215"/>
      <c r="C322" s="427"/>
    </row>
    <row r="323" spans="1:3" ht="16.5" customHeight="1">
      <c r="A323" s="215"/>
      <c r="B323" s="215"/>
      <c r="C323" s="427"/>
    </row>
    <row r="324" spans="1:3" ht="16.5" customHeight="1">
      <c r="A324" s="215"/>
      <c r="B324" s="215"/>
      <c r="C324" s="427"/>
    </row>
    <row r="325" spans="1:3" ht="16.5" customHeight="1">
      <c r="A325" s="215"/>
      <c r="B325" s="215"/>
      <c r="C325" s="427"/>
    </row>
    <row r="326" spans="1:3" ht="16.5" customHeight="1">
      <c r="A326" s="215"/>
      <c r="B326" s="215"/>
      <c r="C326" s="427"/>
    </row>
    <row r="327" spans="1:3" ht="16.5" customHeight="1">
      <c r="A327" s="215"/>
      <c r="B327" s="215"/>
      <c r="C327" s="427"/>
    </row>
    <row r="328" spans="1:3" ht="16.5" customHeight="1">
      <c r="A328" s="215"/>
      <c r="B328" s="215"/>
      <c r="C328" s="427"/>
    </row>
    <row r="329" spans="1:3" ht="16.5" customHeight="1">
      <c r="A329" s="215"/>
      <c r="B329" s="215"/>
      <c r="C329" s="427"/>
    </row>
    <row r="330" spans="1:3" ht="16.5" customHeight="1">
      <c r="A330" s="215"/>
      <c r="B330" s="215"/>
      <c r="C330" s="427"/>
    </row>
    <row r="331" spans="1:3" ht="16.5" customHeight="1">
      <c r="A331" s="215"/>
      <c r="B331" s="215"/>
      <c r="C331" s="427"/>
    </row>
    <row r="332" spans="1:3" ht="16.5" customHeight="1">
      <c r="A332" s="215"/>
      <c r="B332" s="215"/>
      <c r="C332" s="427"/>
    </row>
    <row r="333" spans="1:3" ht="16.5" customHeight="1">
      <c r="A333" s="215"/>
      <c r="B333" s="215"/>
      <c r="C333" s="427"/>
    </row>
    <row r="334" spans="1:3" ht="16.5" customHeight="1">
      <c r="A334" s="215"/>
      <c r="B334" s="215"/>
      <c r="C334" s="427"/>
    </row>
    <row r="335" spans="1:3" ht="16.5" customHeight="1">
      <c r="A335" s="215"/>
      <c r="B335" s="215"/>
      <c r="C335" s="427"/>
    </row>
    <row r="336" spans="1:3" ht="16.5" customHeight="1">
      <c r="A336" s="215"/>
      <c r="B336" s="215"/>
      <c r="C336" s="427"/>
    </row>
    <row r="337" spans="1:3" ht="16.5" customHeight="1">
      <c r="A337" s="215"/>
      <c r="B337" s="215"/>
      <c r="C337" s="427"/>
    </row>
    <row r="338" spans="1:3" ht="16.5" customHeight="1">
      <c r="A338" s="215"/>
      <c r="B338" s="215"/>
      <c r="C338" s="427"/>
    </row>
    <row r="339" spans="1:3" ht="16.5" customHeight="1">
      <c r="A339" s="215"/>
      <c r="B339" s="215"/>
      <c r="C339" s="427"/>
    </row>
    <row r="340" spans="1:3" ht="16.5" customHeight="1">
      <c r="A340" s="215"/>
      <c r="B340" s="215"/>
      <c r="C340" s="427"/>
    </row>
    <row r="341" spans="1:3" ht="16.5" customHeight="1">
      <c r="A341" s="215"/>
      <c r="B341" s="215"/>
      <c r="C341" s="427"/>
    </row>
    <row r="342" spans="1:3" ht="16.5" customHeight="1">
      <c r="A342" s="215"/>
      <c r="B342" s="215"/>
      <c r="C342" s="427"/>
    </row>
    <row r="343" spans="1:3" ht="16.5" customHeight="1">
      <c r="A343" s="215"/>
      <c r="B343" s="215"/>
      <c r="C343" s="427"/>
    </row>
    <row r="344" spans="1:3" ht="16.5" customHeight="1">
      <c r="A344" s="215"/>
      <c r="B344" s="215"/>
      <c r="C344" s="427"/>
    </row>
    <row r="345" spans="1:3" ht="16.5" customHeight="1">
      <c r="A345" s="215"/>
      <c r="B345" s="215"/>
      <c r="C345" s="427"/>
    </row>
    <row r="346" spans="1:3" ht="16.5" customHeight="1">
      <c r="A346" s="215"/>
      <c r="B346" s="215"/>
      <c r="C346" s="427"/>
    </row>
    <row r="347" spans="1:3" ht="16.5" customHeight="1">
      <c r="A347" s="215"/>
      <c r="B347" s="215"/>
      <c r="C347" s="427"/>
    </row>
    <row r="348" spans="1:3" ht="16.5" customHeight="1">
      <c r="A348" s="215"/>
      <c r="B348" s="215"/>
      <c r="C348" s="427"/>
    </row>
    <row r="349" spans="1:3" ht="16.5" customHeight="1">
      <c r="A349" s="215"/>
      <c r="B349" s="215"/>
      <c r="C349" s="427"/>
    </row>
    <row r="350" spans="1:3" ht="16.5" customHeight="1">
      <c r="A350" s="215"/>
      <c r="B350" s="215"/>
      <c r="C350" s="427"/>
    </row>
    <row r="351" spans="1:3" ht="16.5" customHeight="1">
      <c r="A351" s="215"/>
      <c r="B351" s="215"/>
      <c r="C351" s="427"/>
    </row>
    <row r="352" spans="1:3" ht="16.5" customHeight="1">
      <c r="A352" s="215"/>
      <c r="B352" s="215"/>
      <c r="C352" s="427"/>
    </row>
    <row r="353" spans="1:3" ht="16.5" customHeight="1">
      <c r="A353" s="215"/>
      <c r="B353" s="215"/>
      <c r="C353" s="427"/>
    </row>
    <row r="354" spans="1:3" ht="16.5" customHeight="1">
      <c r="A354" s="215"/>
      <c r="B354" s="215"/>
      <c r="C354" s="427"/>
    </row>
    <row r="355" spans="1:3" ht="16.5" customHeight="1">
      <c r="A355" s="215"/>
      <c r="B355" s="215"/>
      <c r="C355" s="427"/>
    </row>
    <row r="356" spans="1:3" ht="16.5" customHeight="1">
      <c r="A356" s="215"/>
      <c r="B356" s="215"/>
      <c r="C356" s="427"/>
    </row>
    <row r="357" spans="1:3" ht="16.5" customHeight="1">
      <c r="A357" s="215"/>
      <c r="B357" s="215"/>
      <c r="C357" s="427"/>
    </row>
    <row r="358" spans="1:3" ht="16.5" customHeight="1">
      <c r="A358" s="215"/>
      <c r="B358" s="215"/>
      <c r="C358" s="427"/>
    </row>
    <row r="359" spans="1:3" ht="16.5" customHeight="1">
      <c r="A359" s="215"/>
      <c r="B359" s="215"/>
      <c r="C359" s="427"/>
    </row>
    <row r="360" spans="1:3" ht="16.5" customHeight="1">
      <c r="A360" s="215"/>
      <c r="B360" s="215"/>
      <c r="C360" s="427"/>
    </row>
    <row r="361" spans="1:3" ht="16.5" customHeight="1">
      <c r="A361" s="215"/>
      <c r="B361" s="215"/>
      <c r="C361" s="427"/>
    </row>
    <row r="362" spans="1:3" ht="16.5" customHeight="1">
      <c r="A362" s="215"/>
      <c r="B362" s="215"/>
      <c r="C362" s="427"/>
    </row>
    <row r="363" spans="1:3" ht="16.5" customHeight="1">
      <c r="A363" s="215"/>
      <c r="B363" s="215"/>
      <c r="C363" s="427"/>
    </row>
    <row r="364" spans="1:3" ht="16.5" customHeight="1">
      <c r="A364" s="215"/>
      <c r="B364" s="215"/>
      <c r="C364" s="427"/>
    </row>
    <row r="365" spans="1:3" ht="16.5" customHeight="1">
      <c r="A365" s="215"/>
      <c r="B365" s="215"/>
      <c r="C365" s="427"/>
    </row>
    <row r="366" spans="1:3" ht="16.5" customHeight="1">
      <c r="A366" s="215"/>
      <c r="B366" s="215"/>
      <c r="C366" s="427"/>
    </row>
    <row r="367" spans="1:3" ht="16.5" customHeight="1">
      <c r="A367" s="215"/>
      <c r="B367" s="215"/>
      <c r="C367" s="427"/>
    </row>
    <row r="368" spans="1:3" ht="16.5" customHeight="1">
      <c r="A368" s="215"/>
      <c r="B368" s="215"/>
      <c r="C368" s="427"/>
    </row>
    <row r="369" spans="1:3" ht="16.5" customHeight="1">
      <c r="A369" s="215"/>
      <c r="B369" s="215"/>
      <c r="C369" s="427"/>
    </row>
    <row r="370" spans="1:3" ht="16.5" customHeight="1">
      <c r="A370" s="215"/>
      <c r="B370" s="215"/>
      <c r="C370" s="427"/>
    </row>
    <row r="371" spans="1:3" ht="16.5" customHeight="1">
      <c r="A371" s="215"/>
      <c r="B371" s="215"/>
      <c r="C371" s="427"/>
    </row>
    <row r="372" spans="1:3" ht="16.5" customHeight="1">
      <c r="A372" s="215"/>
      <c r="B372" s="215"/>
      <c r="C372" s="427"/>
    </row>
    <row r="373" spans="1:3" ht="16.5" customHeight="1">
      <c r="A373" s="215"/>
      <c r="B373" s="215"/>
      <c r="C373" s="427"/>
    </row>
    <row r="374" spans="1:3" ht="16.5" customHeight="1">
      <c r="A374" s="215"/>
      <c r="B374" s="215"/>
      <c r="C374" s="427"/>
    </row>
    <row r="375" spans="1:3" ht="16.5" customHeight="1">
      <c r="A375" s="215"/>
      <c r="B375" s="215"/>
      <c r="C375" s="427"/>
    </row>
    <row r="376" spans="1:3" ht="16.5" customHeight="1">
      <c r="A376" s="215"/>
      <c r="B376" s="215"/>
      <c r="C376" s="427"/>
    </row>
    <row r="377" spans="1:3" ht="16.5" customHeight="1">
      <c r="A377" s="215"/>
      <c r="B377" s="215"/>
      <c r="C377" s="427"/>
    </row>
    <row r="378" spans="1:3" ht="16.5" customHeight="1">
      <c r="A378" s="215"/>
      <c r="B378" s="215"/>
      <c r="C378" s="427"/>
    </row>
    <row r="379" spans="1:3" ht="16.5" customHeight="1">
      <c r="A379" s="215"/>
      <c r="B379" s="215"/>
      <c r="C379" s="427"/>
    </row>
    <row r="380" spans="1:3" ht="16.5" customHeight="1">
      <c r="A380" s="215"/>
      <c r="B380" s="215"/>
      <c r="C380" s="427"/>
    </row>
    <row r="381" spans="1:3" ht="16.5" customHeight="1">
      <c r="A381" s="215"/>
      <c r="B381" s="215"/>
      <c r="C381" s="427"/>
    </row>
    <row r="382" spans="1:3" ht="16.5" customHeight="1">
      <c r="A382" s="215"/>
      <c r="B382" s="215"/>
      <c r="C382" s="427"/>
    </row>
    <row r="383" spans="1:3" ht="16.5" customHeight="1">
      <c r="A383" s="215"/>
      <c r="B383" s="215"/>
      <c r="C383" s="427"/>
    </row>
    <row r="384" spans="1:3" ht="16.5" customHeight="1">
      <c r="A384" s="215"/>
      <c r="B384" s="215"/>
      <c r="C384" s="427"/>
    </row>
    <row r="385" spans="1:3" ht="16.5" customHeight="1">
      <c r="A385" s="215"/>
      <c r="B385" s="215"/>
      <c r="C385" s="427"/>
    </row>
    <row r="386" spans="1:3" ht="16.5" customHeight="1">
      <c r="A386" s="215"/>
      <c r="B386" s="215"/>
      <c r="C386" s="427"/>
    </row>
    <row r="387" spans="1:3" ht="16.5" customHeight="1">
      <c r="A387" s="215"/>
      <c r="B387" s="215"/>
      <c r="C387" s="427"/>
    </row>
    <row r="388" spans="1:3" ht="16.5" customHeight="1">
      <c r="A388" s="215"/>
      <c r="B388" s="215"/>
      <c r="C388" s="427"/>
    </row>
    <row r="389" spans="1:3" ht="16.5" customHeight="1">
      <c r="A389" s="215"/>
      <c r="B389" s="215"/>
      <c r="C389" s="427"/>
    </row>
    <row r="390" spans="1:3" ht="16.5" customHeight="1">
      <c r="A390" s="215"/>
      <c r="B390" s="215"/>
      <c r="C390" s="427"/>
    </row>
    <row r="391" spans="1:3" ht="16.5" customHeight="1">
      <c r="A391" s="215"/>
      <c r="B391" s="215"/>
      <c r="C391" s="427"/>
    </row>
    <row r="392" spans="1:3" ht="16.5" customHeight="1">
      <c r="A392" s="215"/>
      <c r="B392" s="215"/>
      <c r="C392" s="427"/>
    </row>
    <row r="393" spans="1:3" ht="16.5" customHeight="1">
      <c r="A393" s="215"/>
      <c r="B393" s="215"/>
      <c r="C393" s="427"/>
    </row>
    <row r="394" spans="1:3" ht="16.5" customHeight="1">
      <c r="A394" s="215"/>
      <c r="B394" s="215"/>
      <c r="C394" s="427"/>
    </row>
    <row r="395" spans="1:3" ht="16.5" customHeight="1">
      <c r="A395" s="215"/>
      <c r="B395" s="215"/>
      <c r="C395" s="427"/>
    </row>
    <row r="396" spans="1:3" ht="16.5" customHeight="1">
      <c r="A396" s="215"/>
      <c r="B396" s="215"/>
      <c r="C396" s="427"/>
    </row>
    <row r="397" spans="1:3" ht="16.5" customHeight="1">
      <c r="A397" s="215"/>
      <c r="B397" s="215"/>
      <c r="C397" s="427"/>
    </row>
    <row r="398" spans="1:3" ht="16.5" customHeight="1">
      <c r="A398" s="215"/>
      <c r="B398" s="215"/>
      <c r="C398" s="427"/>
    </row>
    <row r="399" spans="1:3" ht="16.5" customHeight="1">
      <c r="A399" s="215"/>
      <c r="B399" s="215"/>
      <c r="C399" s="427"/>
    </row>
    <row r="400" spans="1:3" ht="16.5" customHeight="1">
      <c r="A400" s="215"/>
      <c r="B400" s="215"/>
      <c r="C400" s="427"/>
    </row>
    <row r="401" spans="1:3" ht="16.5" customHeight="1">
      <c r="A401" s="215"/>
      <c r="B401" s="215"/>
      <c r="C401" s="427"/>
    </row>
    <row r="402" spans="1:3" ht="16.5" customHeight="1">
      <c r="A402" s="215"/>
      <c r="B402" s="215"/>
      <c r="C402" s="427"/>
    </row>
    <row r="403" spans="1:3" ht="16.5" customHeight="1">
      <c r="A403" s="215"/>
      <c r="B403" s="215"/>
      <c r="C403" s="427"/>
    </row>
    <row r="404" spans="1:3" ht="16.5" customHeight="1">
      <c r="A404" s="215"/>
      <c r="B404" s="215"/>
      <c r="C404" s="427"/>
    </row>
    <row r="405" spans="1:3" ht="16.5" customHeight="1">
      <c r="A405" s="215"/>
      <c r="B405" s="215"/>
      <c r="C405" s="427"/>
    </row>
    <row r="406" spans="1:3" ht="16.5" customHeight="1">
      <c r="A406" s="215"/>
      <c r="B406" s="215"/>
      <c r="C406" s="427"/>
    </row>
    <row r="407" spans="1:3" ht="16.5" customHeight="1">
      <c r="A407" s="215"/>
      <c r="B407" s="215"/>
      <c r="C407" s="427"/>
    </row>
    <row r="408" spans="1:3" ht="16.5" customHeight="1">
      <c r="A408" s="215"/>
      <c r="B408" s="215"/>
      <c r="C408" s="427"/>
    </row>
    <row r="409" spans="1:3" ht="16.5" customHeight="1">
      <c r="A409" s="215"/>
      <c r="B409" s="215"/>
      <c r="C409" s="427"/>
    </row>
    <row r="410" spans="1:3" ht="16.5" customHeight="1">
      <c r="A410" s="215"/>
      <c r="B410" s="215"/>
      <c r="C410" s="427"/>
    </row>
    <row r="411" spans="1:3" ht="16.5" customHeight="1">
      <c r="A411" s="215"/>
      <c r="B411" s="215"/>
      <c r="C411" s="427"/>
    </row>
    <row r="412" spans="1:3" ht="16.5" customHeight="1">
      <c r="A412" s="215"/>
      <c r="B412" s="215"/>
      <c r="C412" s="427"/>
    </row>
    <row r="413" spans="1:3" ht="16.5" customHeight="1">
      <c r="A413" s="215"/>
      <c r="B413" s="215"/>
      <c r="C413" s="427"/>
    </row>
    <row r="414" spans="1:3" ht="16.5" customHeight="1">
      <c r="A414" s="215"/>
      <c r="B414" s="215"/>
      <c r="C414" s="427"/>
    </row>
    <row r="415" spans="1:3" ht="16.5" customHeight="1">
      <c r="A415" s="215"/>
      <c r="B415" s="215"/>
      <c r="C415" s="427"/>
    </row>
    <row r="416" spans="1:3" ht="16.5" customHeight="1">
      <c r="A416" s="215"/>
      <c r="B416" s="215"/>
      <c r="C416" s="427"/>
    </row>
    <row r="417" spans="1:3" ht="16.5" customHeight="1">
      <c r="A417" s="215"/>
      <c r="B417" s="215"/>
      <c r="C417" s="427"/>
    </row>
    <row r="418" spans="1:3" ht="16.5" customHeight="1">
      <c r="A418" s="215"/>
      <c r="B418" s="215"/>
      <c r="C418" s="427"/>
    </row>
    <row r="419" spans="1:3" ht="16.5" customHeight="1">
      <c r="A419" s="215"/>
      <c r="B419" s="215"/>
      <c r="C419" s="427"/>
    </row>
    <row r="420" spans="1:3" ht="16.5" customHeight="1">
      <c r="A420" s="215"/>
      <c r="B420" s="215"/>
      <c r="C420" s="427"/>
    </row>
    <row r="421" spans="1:3" ht="16.5" customHeight="1">
      <c r="A421" s="215"/>
      <c r="B421" s="215"/>
      <c r="C421" s="427"/>
    </row>
    <row r="422" spans="1:3" ht="16.5" customHeight="1">
      <c r="A422" s="215"/>
      <c r="B422" s="215"/>
      <c r="C422" s="427"/>
    </row>
    <row r="423" spans="1:3" ht="16.5" customHeight="1">
      <c r="A423" s="215"/>
      <c r="B423" s="215"/>
      <c r="C423" s="427"/>
    </row>
    <row r="424" spans="1:3" ht="16.5" customHeight="1">
      <c r="A424" s="215"/>
      <c r="B424" s="215"/>
      <c r="C424" s="427"/>
    </row>
    <row r="425" spans="1:3" ht="16.5" customHeight="1">
      <c r="A425" s="215"/>
      <c r="B425" s="215"/>
      <c r="C425" s="427"/>
    </row>
    <row r="426" spans="1:3" ht="16.5" customHeight="1">
      <c r="A426" s="215"/>
      <c r="B426" s="215"/>
      <c r="C426" s="427"/>
    </row>
    <row r="427" spans="1:3" ht="16.5" customHeight="1">
      <c r="A427" s="215"/>
      <c r="B427" s="215"/>
      <c r="C427" s="427"/>
    </row>
    <row r="428" spans="1:3" ht="16.5" customHeight="1">
      <c r="A428" s="215"/>
      <c r="B428" s="215"/>
      <c r="C428" s="427"/>
    </row>
    <row r="429" spans="1:3" ht="16.5" customHeight="1">
      <c r="A429" s="215"/>
      <c r="B429" s="215"/>
      <c r="C429" s="427"/>
    </row>
    <row r="430" spans="1:3" ht="16.5" customHeight="1">
      <c r="A430" s="215"/>
      <c r="B430" s="215"/>
      <c r="C430" s="427"/>
    </row>
    <row r="431" spans="1:3" ht="16.5" customHeight="1">
      <c r="A431" s="215"/>
      <c r="B431" s="215"/>
      <c r="C431" s="427"/>
    </row>
    <row r="432" spans="1:3" ht="16.5" customHeight="1">
      <c r="A432" s="215"/>
      <c r="B432" s="215"/>
      <c r="C432" s="427"/>
    </row>
    <row r="433" spans="1:3" ht="16.5" customHeight="1">
      <c r="A433" s="215"/>
      <c r="B433" s="215"/>
      <c r="C433" s="427"/>
    </row>
    <row r="434" spans="1:3" ht="16.5" customHeight="1">
      <c r="A434" s="215"/>
      <c r="B434" s="215"/>
      <c r="C434" s="427"/>
    </row>
    <row r="435" spans="1:3" ht="16.5" customHeight="1">
      <c r="A435" s="215"/>
      <c r="B435" s="215"/>
      <c r="C435" s="427"/>
    </row>
    <row r="436" spans="1:3" ht="16.5" customHeight="1">
      <c r="A436" s="215"/>
      <c r="B436" s="215"/>
      <c r="C436" s="427"/>
    </row>
    <row r="437" spans="1:3" ht="16.5" customHeight="1">
      <c r="A437" s="215"/>
      <c r="B437" s="215"/>
      <c r="C437" s="427"/>
    </row>
    <row r="438" spans="1:3" ht="16.5" customHeight="1">
      <c r="A438" s="215"/>
      <c r="B438" s="215"/>
      <c r="C438" s="427"/>
    </row>
    <row r="439" spans="1:3" ht="16.5" customHeight="1">
      <c r="A439" s="215"/>
      <c r="B439" s="215"/>
      <c r="C439" s="427"/>
    </row>
    <row r="440" spans="1:3" ht="16.5" customHeight="1">
      <c r="A440" s="215"/>
      <c r="B440" s="215"/>
      <c r="C440" s="427"/>
    </row>
    <row r="441" spans="1:3" ht="16.5" customHeight="1">
      <c r="A441" s="215"/>
      <c r="B441" s="215"/>
      <c r="C441" s="427"/>
    </row>
    <row r="442" spans="1:3" ht="16.5" customHeight="1">
      <c r="A442" s="215"/>
      <c r="B442" s="215"/>
      <c r="C442" s="427"/>
    </row>
    <row r="443" spans="1:3" ht="16.5" customHeight="1">
      <c r="A443" s="215"/>
      <c r="B443" s="215"/>
      <c r="C443" s="427"/>
    </row>
    <row r="444" spans="1:3" ht="16.5" customHeight="1">
      <c r="A444" s="215"/>
      <c r="B444" s="215"/>
      <c r="C444" s="427"/>
    </row>
    <row r="445" spans="1:3" ht="16.5" customHeight="1">
      <c r="A445" s="215"/>
      <c r="B445" s="215"/>
      <c r="C445" s="427"/>
    </row>
    <row r="446" spans="1:3" ht="16.5" customHeight="1">
      <c r="A446" s="215"/>
      <c r="B446" s="215"/>
      <c r="C446" s="427"/>
    </row>
    <row r="447" spans="1:3" ht="16.5" customHeight="1">
      <c r="A447" s="215"/>
      <c r="B447" s="215"/>
      <c r="C447" s="427"/>
    </row>
    <row r="448" spans="1:3" ht="16.5" customHeight="1">
      <c r="A448" s="215"/>
      <c r="B448" s="215"/>
      <c r="C448" s="427"/>
    </row>
    <row r="449" spans="1:3" ht="16.5" customHeight="1">
      <c r="A449" s="215"/>
      <c r="B449" s="215"/>
      <c r="C449" s="427"/>
    </row>
    <row r="450" spans="1:3" ht="16.5" customHeight="1">
      <c r="A450" s="215"/>
      <c r="B450" s="215"/>
      <c r="C450" s="427"/>
    </row>
    <row r="451" spans="1:3" ht="16.5" customHeight="1">
      <c r="A451" s="215"/>
      <c r="B451" s="215"/>
      <c r="C451" s="427"/>
    </row>
    <row r="452" spans="1:3" ht="16.5" customHeight="1">
      <c r="A452" s="215"/>
      <c r="B452" s="215"/>
      <c r="C452" s="427"/>
    </row>
    <row r="453" spans="1:3" ht="16.5" customHeight="1">
      <c r="A453" s="215"/>
      <c r="B453" s="215"/>
      <c r="C453" s="427"/>
    </row>
    <row r="454" spans="1:3" ht="16.5" customHeight="1">
      <c r="A454" s="215"/>
      <c r="B454" s="215"/>
      <c r="C454" s="427"/>
    </row>
    <row r="455" spans="1:3" ht="16.5" customHeight="1">
      <c r="A455" s="215"/>
      <c r="B455" s="215"/>
      <c r="C455" s="427"/>
    </row>
    <row r="456" spans="1:3" ht="16.5" customHeight="1">
      <c r="A456" s="215"/>
      <c r="B456" s="215"/>
      <c r="C456" s="427"/>
    </row>
    <row r="457" spans="1:3" ht="16.5" customHeight="1">
      <c r="A457" s="215"/>
      <c r="B457" s="215"/>
      <c r="C457" s="427"/>
    </row>
    <row r="458" spans="1:3" ht="16.5" customHeight="1">
      <c r="A458" s="215"/>
      <c r="B458" s="215"/>
      <c r="C458" s="427"/>
    </row>
    <row r="459" spans="1:3" ht="16.5" customHeight="1">
      <c r="A459" s="215"/>
      <c r="B459" s="215"/>
      <c r="C459" s="427"/>
    </row>
    <row r="460" spans="1:3" ht="16.5" customHeight="1">
      <c r="A460" s="215"/>
      <c r="B460" s="215"/>
      <c r="C460" s="427"/>
    </row>
    <row r="461" spans="1:3" ht="16.5" customHeight="1">
      <c r="A461" s="215"/>
      <c r="B461" s="215"/>
      <c r="C461" s="427"/>
    </row>
    <row r="462" spans="1:3" ht="16.5" customHeight="1">
      <c r="A462" s="215"/>
      <c r="B462" s="215"/>
      <c r="C462" s="427"/>
    </row>
    <row r="463" spans="1:3" ht="16.5" customHeight="1">
      <c r="A463" s="215"/>
      <c r="B463" s="215"/>
      <c r="C463" s="427"/>
    </row>
    <row r="464" spans="1:3" ht="16.5" customHeight="1">
      <c r="A464" s="215"/>
      <c r="B464" s="215"/>
      <c r="C464" s="427"/>
    </row>
    <row r="465" spans="1:3" ht="16.5" customHeight="1">
      <c r="A465" s="215"/>
      <c r="B465" s="215"/>
      <c r="C465" s="427"/>
    </row>
    <row r="466" spans="1:3" ht="16.5" customHeight="1">
      <c r="A466" s="215"/>
      <c r="B466" s="215"/>
      <c r="C466" s="427"/>
    </row>
    <row r="467" spans="1:3" ht="16.5" customHeight="1">
      <c r="A467" s="215"/>
      <c r="B467" s="215"/>
      <c r="C467" s="427"/>
    </row>
    <row r="468" spans="1:3" ht="16.5" customHeight="1">
      <c r="A468" s="215"/>
      <c r="B468" s="215"/>
      <c r="C468" s="427"/>
    </row>
    <row r="469" spans="1:3" ht="16.5" customHeight="1">
      <c r="A469" s="215"/>
      <c r="B469" s="215"/>
      <c r="C469" s="427"/>
    </row>
    <row r="470" spans="1:3" ht="16.5" customHeight="1">
      <c r="A470" s="215"/>
      <c r="B470" s="215"/>
      <c r="C470" s="427"/>
    </row>
    <row r="471" spans="1:3" ht="16.5" customHeight="1">
      <c r="A471" s="215"/>
      <c r="B471" s="215"/>
      <c r="C471" s="427"/>
    </row>
    <row r="472" spans="1:3" ht="16.5" customHeight="1">
      <c r="A472" s="215"/>
      <c r="B472" s="215"/>
      <c r="C472" s="427"/>
    </row>
    <row r="473" spans="1:3" ht="16.5" customHeight="1">
      <c r="A473" s="215"/>
      <c r="B473" s="215"/>
      <c r="C473" s="427"/>
    </row>
    <row r="474" spans="1:3" ht="16.5" customHeight="1">
      <c r="A474" s="215"/>
      <c r="B474" s="215"/>
      <c r="C474" s="427"/>
    </row>
    <row r="475" spans="1:3" ht="16.5" customHeight="1">
      <c r="A475" s="215"/>
      <c r="B475" s="215"/>
      <c r="C475" s="427"/>
    </row>
    <row r="476" spans="1:3" ht="16.5" customHeight="1">
      <c r="A476" s="215"/>
      <c r="B476" s="215"/>
      <c r="C476" s="427"/>
    </row>
    <row r="477" spans="1:3" ht="16.5" customHeight="1">
      <c r="A477" s="215"/>
      <c r="B477" s="215"/>
      <c r="C477" s="427"/>
    </row>
    <row r="478" spans="1:3" ht="16.5" customHeight="1">
      <c r="A478" s="215"/>
      <c r="B478" s="215"/>
      <c r="C478" s="427"/>
    </row>
    <row r="479" spans="1:3" ht="16.5" customHeight="1">
      <c r="A479" s="215"/>
      <c r="B479" s="215"/>
      <c r="C479" s="427"/>
    </row>
    <row r="480" spans="1:3" ht="16.5" customHeight="1">
      <c r="A480" s="215"/>
      <c r="B480" s="215"/>
      <c r="C480" s="427"/>
    </row>
    <row r="481" spans="1:3" ht="16.5" customHeight="1">
      <c r="A481" s="215"/>
      <c r="B481" s="215"/>
      <c r="C481" s="427"/>
    </row>
    <row r="482" spans="1:3" ht="16.5" customHeight="1">
      <c r="A482" s="215"/>
      <c r="B482" s="215"/>
      <c r="C482" s="427"/>
    </row>
    <row r="483" spans="1:3" ht="16.5" customHeight="1">
      <c r="A483" s="215"/>
      <c r="B483" s="215"/>
      <c r="C483" s="427"/>
    </row>
    <row r="484" spans="1:3" ht="16.5" customHeight="1">
      <c r="A484" s="215"/>
      <c r="B484" s="215"/>
      <c r="C484" s="427"/>
    </row>
    <row r="485" spans="1:3" ht="16.5" customHeight="1">
      <c r="A485" s="215"/>
      <c r="B485" s="215"/>
      <c r="C485" s="427"/>
    </row>
    <row r="486" spans="1:3" ht="16.5" customHeight="1">
      <c r="A486" s="215"/>
      <c r="B486" s="215"/>
      <c r="C486" s="427"/>
    </row>
    <row r="487" spans="1:3" ht="16.5" customHeight="1">
      <c r="A487" s="215"/>
      <c r="B487" s="215"/>
      <c r="C487" s="427"/>
    </row>
    <row r="488" spans="1:3" ht="16.5" customHeight="1">
      <c r="A488" s="215"/>
      <c r="B488" s="215"/>
      <c r="C488" s="427"/>
    </row>
    <row r="489" spans="1:3" ht="16.5" customHeight="1">
      <c r="A489" s="215"/>
      <c r="B489" s="215"/>
      <c r="C489" s="427"/>
    </row>
    <row r="490" spans="1:3" ht="16.5" customHeight="1">
      <c r="A490" s="215"/>
      <c r="B490" s="215"/>
      <c r="C490" s="427"/>
    </row>
    <row r="491" spans="1:3" ht="16.5" customHeight="1">
      <c r="A491" s="215"/>
      <c r="B491" s="215"/>
      <c r="C491" s="427"/>
    </row>
    <row r="492" spans="1:3" ht="16.5" customHeight="1">
      <c r="A492" s="215"/>
      <c r="B492" s="215"/>
      <c r="C492" s="427"/>
    </row>
    <row r="493" spans="1:3" ht="16.5" customHeight="1">
      <c r="A493" s="215"/>
      <c r="B493" s="215"/>
      <c r="C493" s="427"/>
    </row>
    <row r="494" spans="1:3" ht="16.5" customHeight="1">
      <c r="A494" s="215"/>
      <c r="B494" s="215"/>
      <c r="C494" s="427"/>
    </row>
    <row r="495" spans="1:3" ht="16.5" customHeight="1">
      <c r="A495" s="215"/>
      <c r="B495" s="215"/>
      <c r="C495" s="427"/>
    </row>
    <row r="496" spans="1:3" ht="16.5" customHeight="1">
      <c r="A496" s="215"/>
      <c r="B496" s="215"/>
      <c r="C496" s="427"/>
    </row>
    <row r="497" spans="1:3" ht="16.5" customHeight="1">
      <c r="A497" s="215"/>
      <c r="B497" s="215"/>
      <c r="C497" s="427"/>
    </row>
    <row r="498" spans="1:3" ht="16.5" customHeight="1">
      <c r="A498" s="215"/>
      <c r="B498" s="215"/>
      <c r="C498" s="427"/>
    </row>
    <row r="499" spans="1:3" ht="16.5" customHeight="1">
      <c r="A499" s="215"/>
      <c r="B499" s="215"/>
      <c r="C499" s="427"/>
    </row>
    <row r="500" spans="1:3" ht="16.5" customHeight="1">
      <c r="A500" s="215"/>
      <c r="B500" s="215"/>
      <c r="C500" s="427"/>
    </row>
    <row r="501" spans="1:3" ht="16.5" customHeight="1">
      <c r="A501" s="215"/>
      <c r="B501" s="215"/>
      <c r="C501" s="427"/>
    </row>
    <row r="502" spans="1:3" ht="16.5" customHeight="1">
      <c r="A502" s="215"/>
      <c r="B502" s="215"/>
      <c r="C502" s="427"/>
    </row>
    <row r="503" spans="1:3" ht="16.5" customHeight="1">
      <c r="A503" s="215"/>
      <c r="B503" s="215"/>
      <c r="C503" s="427"/>
    </row>
    <row r="504" spans="1:3" ht="16.5" customHeight="1">
      <c r="A504" s="215"/>
      <c r="B504" s="215"/>
      <c r="C504" s="427"/>
    </row>
    <row r="505" spans="1:3" ht="16.5" customHeight="1">
      <c r="A505" s="215"/>
      <c r="B505" s="215"/>
      <c r="C505" s="427"/>
    </row>
    <row r="506" spans="1:3" ht="16.5" customHeight="1">
      <c r="A506" s="215"/>
      <c r="B506" s="215"/>
      <c r="C506" s="427"/>
    </row>
    <row r="507" spans="1:3" ht="16.5" customHeight="1">
      <c r="A507" s="215"/>
      <c r="B507" s="215"/>
      <c r="C507" s="427"/>
    </row>
    <row r="508" spans="1:3" ht="16.5" customHeight="1">
      <c r="A508" s="215"/>
      <c r="B508" s="215"/>
      <c r="C508" s="427"/>
    </row>
    <row r="509" spans="1:3" ht="16.5" customHeight="1">
      <c r="A509" s="215"/>
      <c r="B509" s="215"/>
      <c r="C509" s="427"/>
    </row>
    <row r="510" spans="1:3" ht="16.5" customHeight="1">
      <c r="A510" s="215"/>
      <c r="B510" s="215"/>
      <c r="C510" s="427"/>
    </row>
    <row r="511" spans="1:3" ht="16.5" customHeight="1">
      <c r="A511" s="215"/>
      <c r="B511" s="215"/>
      <c r="C511" s="427"/>
    </row>
    <row r="512" spans="1:3" ht="16.5" customHeight="1">
      <c r="A512" s="215"/>
      <c r="B512" s="215"/>
      <c r="C512" s="427"/>
    </row>
    <row r="513" spans="1:3" ht="16.5" customHeight="1">
      <c r="A513" s="215"/>
      <c r="B513" s="215"/>
      <c r="C513" s="427"/>
    </row>
    <row r="514" spans="1:3" ht="16.5" customHeight="1">
      <c r="A514" s="215"/>
      <c r="B514" s="215"/>
      <c r="C514" s="427"/>
    </row>
    <row r="515" spans="1:3" ht="16.5" customHeight="1">
      <c r="A515" s="215"/>
      <c r="B515" s="215"/>
      <c r="C515" s="427"/>
    </row>
    <row r="516" spans="1:3" ht="16.5" customHeight="1">
      <c r="A516" s="215"/>
      <c r="B516" s="215"/>
      <c r="C516" s="427"/>
    </row>
    <row r="517" spans="1:3" ht="16.5" customHeight="1">
      <c r="A517" s="215"/>
      <c r="B517" s="215"/>
      <c r="C517" s="427"/>
    </row>
    <row r="518" spans="1:3" ht="16.5" customHeight="1">
      <c r="A518" s="215"/>
      <c r="B518" s="215"/>
      <c r="C518" s="427"/>
    </row>
    <row r="519" spans="1:3" ht="16.5" customHeight="1">
      <c r="A519" s="215"/>
      <c r="B519" s="215"/>
      <c r="C519" s="427"/>
    </row>
    <row r="520" spans="1:3" ht="16.5" customHeight="1">
      <c r="A520" s="215"/>
      <c r="B520" s="215"/>
      <c r="C520" s="427"/>
    </row>
    <row r="521" spans="1:3" ht="16.5" customHeight="1">
      <c r="A521" s="215"/>
      <c r="B521" s="215"/>
      <c r="C521" s="427"/>
    </row>
    <row r="522" spans="1:3" ht="16.5" customHeight="1">
      <c r="A522" s="215"/>
      <c r="B522" s="215"/>
      <c r="C522" s="427"/>
    </row>
    <row r="523" spans="1:3" ht="16.5" customHeight="1">
      <c r="A523" s="215"/>
      <c r="B523" s="215"/>
      <c r="C523" s="427"/>
    </row>
    <row r="524" spans="1:3" ht="16.5" customHeight="1">
      <c r="A524" s="215"/>
      <c r="B524" s="215"/>
      <c r="C524" s="427"/>
    </row>
    <row r="525" spans="1:3" ht="16.5" customHeight="1">
      <c r="A525" s="215"/>
      <c r="B525" s="215"/>
      <c r="C525" s="427"/>
    </row>
    <row r="526" spans="1:3" ht="16.5" customHeight="1">
      <c r="A526" s="215"/>
      <c r="B526" s="215"/>
      <c r="C526" s="427"/>
    </row>
    <row r="527" spans="1:3" ht="16.5" customHeight="1">
      <c r="A527" s="215"/>
      <c r="B527" s="215"/>
      <c r="C527" s="427"/>
    </row>
    <row r="528" spans="1:3" ht="16.5" customHeight="1">
      <c r="A528" s="215"/>
      <c r="B528" s="215"/>
      <c r="C528" s="427"/>
    </row>
    <row r="529" spans="1:3" ht="16.5" customHeight="1">
      <c r="A529" s="215"/>
      <c r="B529" s="215"/>
      <c r="C529" s="427"/>
    </row>
    <row r="530" spans="1:3" ht="16.5" customHeight="1">
      <c r="A530" s="215"/>
      <c r="B530" s="215"/>
      <c r="C530" s="427"/>
    </row>
    <row r="531" spans="1:3" ht="16.5" customHeight="1">
      <c r="A531" s="215"/>
      <c r="B531" s="215"/>
      <c r="C531" s="427"/>
    </row>
    <row r="532" spans="1:3" ht="16.5" customHeight="1">
      <c r="A532" s="215"/>
      <c r="B532" s="215"/>
      <c r="C532" s="427"/>
    </row>
    <row r="533" spans="1:3" ht="16.5" customHeight="1">
      <c r="A533" s="215"/>
      <c r="B533" s="215"/>
      <c r="C533" s="427"/>
    </row>
    <row r="534" spans="1:3" ht="16.5" customHeight="1">
      <c r="A534" s="215"/>
      <c r="B534" s="215"/>
      <c r="C534" s="427"/>
    </row>
    <row r="535" spans="1:3" ht="16.5" customHeight="1">
      <c r="A535" s="215"/>
      <c r="B535" s="215"/>
      <c r="C535" s="427"/>
    </row>
    <row r="536" spans="1:3" ht="16.5" customHeight="1">
      <c r="A536" s="215"/>
      <c r="B536" s="215"/>
      <c r="C536" s="427"/>
    </row>
    <row r="537" spans="1:3" ht="16.5" customHeight="1">
      <c r="A537" s="215"/>
      <c r="B537" s="215"/>
      <c r="C537" s="427"/>
    </row>
    <row r="538" spans="1:3" ht="16.5" customHeight="1">
      <c r="A538" s="215"/>
      <c r="B538" s="215"/>
      <c r="C538" s="427"/>
    </row>
    <row r="539" spans="1:3" ht="16.5" customHeight="1">
      <c r="A539" s="215"/>
      <c r="B539" s="215"/>
      <c r="C539" s="427"/>
    </row>
    <row r="540" spans="1:3" ht="16.5" customHeight="1">
      <c r="A540" s="215"/>
      <c r="B540" s="215"/>
      <c r="C540" s="427"/>
    </row>
    <row r="541" spans="1:3" ht="16.5" customHeight="1">
      <c r="A541" s="215"/>
      <c r="B541" s="215"/>
      <c r="C541" s="427"/>
    </row>
    <row r="542" spans="1:3" ht="16.5" customHeight="1">
      <c r="A542" s="215"/>
      <c r="B542" s="215"/>
      <c r="C542" s="427"/>
    </row>
    <row r="543" spans="1:3" ht="16.5" customHeight="1">
      <c r="A543" s="215"/>
      <c r="B543" s="215"/>
      <c r="C543" s="427"/>
    </row>
    <row r="544" spans="1:3" ht="16.5" customHeight="1">
      <c r="A544" s="215"/>
      <c r="B544" s="215"/>
      <c r="C544" s="427"/>
    </row>
    <row r="545" spans="1:3" ht="16.5" customHeight="1">
      <c r="A545" s="215"/>
      <c r="B545" s="215"/>
      <c r="C545" s="427"/>
    </row>
    <row r="546" spans="1:3" ht="16.5" customHeight="1">
      <c r="A546" s="215"/>
      <c r="B546" s="215"/>
      <c r="C546" s="427"/>
    </row>
    <row r="547" spans="1:3" ht="16.5" customHeight="1">
      <c r="A547" s="215"/>
      <c r="B547" s="215"/>
      <c r="C547" s="427"/>
    </row>
    <row r="548" spans="1:3" ht="16.5" customHeight="1">
      <c r="A548" s="215"/>
      <c r="B548" s="215"/>
      <c r="C548" s="427"/>
    </row>
    <row r="549" spans="1:3" ht="16.5" customHeight="1">
      <c r="A549" s="215"/>
      <c r="B549" s="215"/>
      <c r="C549" s="427"/>
    </row>
    <row r="550" spans="1:3" ht="16.5" customHeight="1">
      <c r="A550" s="215"/>
      <c r="B550" s="215"/>
      <c r="C550" s="427"/>
    </row>
    <row r="551" spans="1:3" ht="16.5" customHeight="1">
      <c r="A551" s="215"/>
      <c r="B551" s="215"/>
      <c r="C551" s="427"/>
    </row>
    <row r="552" spans="1:3" ht="16.5" customHeight="1">
      <c r="A552" s="215"/>
      <c r="B552" s="215"/>
      <c r="C552" s="427"/>
    </row>
    <row r="553" spans="1:3" ht="16.5" customHeight="1">
      <c r="A553" s="215"/>
      <c r="B553" s="215"/>
      <c r="C553" s="427"/>
    </row>
    <row r="554" spans="1:3" ht="16.5" customHeight="1">
      <c r="A554" s="215"/>
      <c r="B554" s="215"/>
      <c r="C554" s="427"/>
    </row>
    <row r="555" spans="1:3" ht="16.5" customHeight="1">
      <c r="A555" s="215"/>
      <c r="B555" s="215"/>
      <c r="C555" s="427"/>
    </row>
    <row r="556" spans="1:3" ht="16.5" customHeight="1">
      <c r="A556" s="215"/>
      <c r="B556" s="215"/>
      <c r="C556" s="427"/>
    </row>
    <row r="557" spans="1:3" ht="16.5" customHeight="1">
      <c r="A557" s="215"/>
      <c r="B557" s="215"/>
      <c r="C557" s="427"/>
    </row>
    <row r="558" spans="1:3" ht="16.5" customHeight="1">
      <c r="A558" s="215"/>
      <c r="B558" s="215"/>
      <c r="C558" s="427"/>
    </row>
    <row r="559" spans="1:3" ht="16.5" customHeight="1">
      <c r="A559" s="215"/>
      <c r="B559" s="215"/>
      <c r="C559" s="427"/>
    </row>
    <row r="560" spans="1:3" ht="16.5" customHeight="1">
      <c r="A560" s="215"/>
      <c r="B560" s="215"/>
      <c r="C560" s="427"/>
    </row>
    <row r="561" spans="1:3" ht="16.5" customHeight="1">
      <c r="A561" s="215"/>
      <c r="B561" s="215"/>
      <c r="C561" s="427"/>
    </row>
    <row r="562" spans="1:3" ht="16.5" customHeight="1">
      <c r="A562" s="215"/>
      <c r="B562" s="215"/>
      <c r="C562" s="427"/>
    </row>
    <row r="563" spans="1:3" ht="16.5" customHeight="1">
      <c r="A563" s="215"/>
      <c r="B563" s="215"/>
      <c r="C563" s="427"/>
    </row>
    <row r="564" spans="1:3" ht="16.5" customHeight="1">
      <c r="A564" s="215"/>
      <c r="B564" s="215"/>
      <c r="C564" s="427"/>
    </row>
    <row r="565" spans="1:3" ht="16.5" customHeight="1">
      <c r="A565" s="215"/>
      <c r="B565" s="215"/>
      <c r="C565" s="427"/>
    </row>
    <row r="566" spans="1:3" ht="16.5" customHeight="1">
      <c r="A566" s="215"/>
      <c r="B566" s="215"/>
      <c r="C566" s="427"/>
    </row>
    <row r="567" spans="1:3" ht="16.5" customHeight="1">
      <c r="A567" s="215"/>
      <c r="B567" s="215"/>
      <c r="C567" s="427"/>
    </row>
    <row r="568" spans="1:3" ht="16.5" customHeight="1">
      <c r="A568" s="215"/>
      <c r="B568" s="215"/>
      <c r="C568" s="427"/>
    </row>
    <row r="569" spans="1:3" ht="16.5" customHeight="1">
      <c r="A569" s="215"/>
      <c r="B569" s="215"/>
      <c r="C569" s="427"/>
    </row>
    <row r="570" spans="1:3" ht="16.5" customHeight="1">
      <c r="A570" s="215"/>
      <c r="B570" s="215"/>
      <c r="C570" s="427"/>
    </row>
    <row r="571" spans="1:3" ht="16.5" customHeight="1">
      <c r="A571" s="215"/>
      <c r="B571" s="215"/>
      <c r="C571" s="427"/>
    </row>
    <row r="572" spans="1:3" ht="16.5" customHeight="1">
      <c r="A572" s="215"/>
      <c r="B572" s="215"/>
      <c r="C572" s="427"/>
    </row>
    <row r="573" spans="1:3" ht="16.5" customHeight="1">
      <c r="A573" s="215"/>
      <c r="B573" s="215"/>
      <c r="C573" s="427"/>
    </row>
    <row r="574" spans="1:3" ht="16.5" customHeight="1">
      <c r="A574" s="215"/>
      <c r="B574" s="215"/>
      <c r="C574" s="427"/>
    </row>
    <row r="575" spans="1:3" ht="16.5" customHeight="1">
      <c r="A575" s="215"/>
      <c r="B575" s="215"/>
      <c r="C575" s="427"/>
    </row>
    <row r="576" spans="1:3" ht="16.5" customHeight="1">
      <c r="A576" s="215"/>
      <c r="B576" s="215"/>
      <c r="C576" s="427"/>
    </row>
    <row r="577" spans="1:3" ht="16.5" customHeight="1">
      <c r="A577" s="215"/>
      <c r="B577" s="215"/>
      <c r="C577" s="427"/>
    </row>
    <row r="578" spans="1:3" ht="16.5" customHeight="1">
      <c r="A578" s="215"/>
      <c r="B578" s="215"/>
      <c r="C578" s="427"/>
    </row>
    <row r="579" spans="1:3" ht="16.5" customHeight="1">
      <c r="A579" s="215"/>
      <c r="B579" s="215"/>
      <c r="C579" s="427"/>
    </row>
    <row r="580" spans="1:3" ht="16.5" customHeight="1">
      <c r="A580" s="215"/>
      <c r="B580" s="215"/>
      <c r="C580" s="427"/>
    </row>
    <row r="581" spans="1:3" ht="16.5" customHeight="1">
      <c r="A581" s="215"/>
      <c r="B581" s="215"/>
      <c r="C581" s="427"/>
    </row>
    <row r="582" spans="1:3" ht="16.5" customHeight="1">
      <c r="A582" s="215"/>
      <c r="B582" s="215"/>
      <c r="C582" s="427"/>
    </row>
    <row r="583" spans="1:3" ht="16.5" customHeight="1">
      <c r="A583" s="215"/>
      <c r="B583" s="215"/>
      <c r="C583" s="427"/>
    </row>
    <row r="584" spans="1:3" ht="16.5" customHeight="1">
      <c r="A584" s="215"/>
      <c r="B584" s="215"/>
      <c r="C584" s="427"/>
    </row>
    <row r="585" spans="1:3" ht="16.5" customHeight="1">
      <c r="A585" s="215"/>
      <c r="B585" s="215"/>
      <c r="C585" s="427"/>
    </row>
    <row r="586" spans="1:3" ht="16.5" customHeight="1">
      <c r="A586" s="215"/>
      <c r="B586" s="215"/>
      <c r="C586" s="427"/>
    </row>
    <row r="587" spans="1:3" ht="16.5" customHeight="1">
      <c r="A587" s="215"/>
      <c r="B587" s="215"/>
      <c r="C587" s="427"/>
    </row>
    <row r="588" spans="1:3" ht="16.5" customHeight="1">
      <c r="A588" s="215"/>
      <c r="B588" s="215"/>
      <c r="C588" s="427"/>
    </row>
    <row r="589" spans="1:3" ht="16.5" customHeight="1">
      <c r="A589" s="215"/>
      <c r="B589" s="215"/>
      <c r="C589" s="427"/>
    </row>
    <row r="590" spans="1:3" ht="16.5" customHeight="1">
      <c r="A590" s="215"/>
      <c r="B590" s="215"/>
      <c r="C590" s="427"/>
    </row>
    <row r="591" spans="1:3" ht="16.5" customHeight="1">
      <c r="A591" s="215"/>
      <c r="B591" s="215"/>
      <c r="C591" s="427"/>
    </row>
    <row r="592" spans="1:3" ht="16.5" customHeight="1">
      <c r="A592" s="215"/>
      <c r="B592" s="215"/>
      <c r="C592" s="427"/>
    </row>
    <row r="593" spans="1:3" ht="16.5" customHeight="1">
      <c r="A593" s="215"/>
      <c r="B593" s="215"/>
      <c r="C593" s="427"/>
    </row>
    <row r="594" spans="1:3" ht="16.5" customHeight="1">
      <c r="A594" s="215"/>
      <c r="B594" s="215"/>
      <c r="C594" s="427"/>
    </row>
    <row r="595" spans="1:3" ht="16.5" customHeight="1">
      <c r="A595" s="215"/>
      <c r="B595" s="215"/>
      <c r="C595" s="427"/>
    </row>
    <row r="596" spans="1:3" ht="16.5" customHeight="1">
      <c r="A596" s="215"/>
      <c r="B596" s="215"/>
      <c r="C596" s="427"/>
    </row>
    <row r="597" spans="1:3" ht="16.5" customHeight="1">
      <c r="A597" s="215"/>
      <c r="B597" s="215"/>
      <c r="C597" s="427"/>
    </row>
    <row r="598" spans="1:3" ht="16.5" customHeight="1">
      <c r="A598" s="215"/>
      <c r="B598" s="215"/>
      <c r="C598" s="427"/>
    </row>
    <row r="599" spans="1:3" ht="16.5" customHeight="1">
      <c r="A599" s="215"/>
      <c r="B599" s="215"/>
      <c r="C599" s="427"/>
    </row>
    <row r="600" spans="1:3" ht="16.5" customHeight="1">
      <c r="A600" s="215"/>
      <c r="B600" s="215"/>
      <c r="C600" s="427"/>
    </row>
    <row r="601" spans="1:3" ht="16.5" customHeight="1">
      <c r="A601" s="215"/>
      <c r="B601" s="215"/>
      <c r="C601" s="427"/>
    </row>
    <row r="602" spans="1:3" ht="16.5" customHeight="1">
      <c r="A602" s="215"/>
      <c r="B602" s="215"/>
      <c r="C602" s="427"/>
    </row>
    <row r="603" spans="1:3" ht="16.5" customHeight="1">
      <c r="A603" s="215"/>
      <c r="B603" s="215"/>
      <c r="C603" s="427"/>
    </row>
    <row r="604" spans="1:3" ht="16.5" customHeight="1">
      <c r="A604" s="215"/>
      <c r="B604" s="215"/>
      <c r="C604" s="427"/>
    </row>
    <row r="605" spans="1:3" ht="16.5" customHeight="1">
      <c r="A605" s="215"/>
      <c r="B605" s="215"/>
      <c r="C605" s="427"/>
    </row>
    <row r="606" spans="1:3" ht="16.5" customHeight="1">
      <c r="A606" s="215"/>
      <c r="B606" s="215"/>
      <c r="C606" s="427"/>
    </row>
    <row r="607" spans="1:3" ht="16.5" customHeight="1">
      <c r="A607" s="215"/>
      <c r="B607" s="215"/>
      <c r="C607" s="427"/>
    </row>
    <row r="608" spans="1:3" ht="16.5" customHeight="1">
      <c r="A608" s="215"/>
      <c r="B608" s="215"/>
      <c r="C608" s="427"/>
    </row>
    <row r="609" spans="1:3" ht="16.5" customHeight="1">
      <c r="A609" s="215"/>
      <c r="B609" s="215"/>
      <c r="C609" s="427"/>
    </row>
    <row r="610" spans="1:3" ht="16.5" customHeight="1">
      <c r="A610" s="215"/>
      <c r="B610" s="215"/>
      <c r="C610" s="427"/>
    </row>
    <row r="611" spans="1:3" ht="16.5" customHeight="1">
      <c r="A611" s="215"/>
      <c r="B611" s="215"/>
      <c r="C611" s="427"/>
    </row>
    <row r="612" spans="1:3" ht="16.5" customHeight="1">
      <c r="A612" s="215"/>
      <c r="B612" s="215"/>
      <c r="C612" s="427"/>
    </row>
    <row r="613" spans="1:3" ht="16.5" customHeight="1">
      <c r="A613" s="215"/>
      <c r="B613" s="215"/>
      <c r="C613" s="427"/>
    </row>
    <row r="614" spans="1:3" ht="16.5" customHeight="1">
      <c r="A614" s="215"/>
      <c r="B614" s="215"/>
      <c r="C614" s="427"/>
    </row>
    <row r="615" spans="1:3" ht="16.5" customHeight="1">
      <c r="A615" s="215"/>
      <c r="B615" s="215"/>
      <c r="C615" s="427"/>
    </row>
    <row r="616" spans="1:3" ht="16.5" customHeight="1">
      <c r="A616" s="215"/>
      <c r="B616" s="215"/>
      <c r="C616" s="427"/>
    </row>
    <row r="617" spans="1:3" ht="16.5" customHeight="1">
      <c r="A617" s="215"/>
      <c r="B617" s="215"/>
      <c r="C617" s="427"/>
    </row>
    <row r="618" spans="1:3" ht="16.5" customHeight="1">
      <c r="A618" s="215"/>
      <c r="B618" s="215"/>
      <c r="C618" s="427"/>
    </row>
    <row r="619" spans="1:3" ht="16.5" customHeight="1">
      <c r="A619" s="215"/>
      <c r="B619" s="215"/>
      <c r="C619" s="427"/>
    </row>
    <row r="620" spans="1:3" ht="16.5" customHeight="1">
      <c r="A620" s="215"/>
      <c r="B620" s="215"/>
      <c r="C620" s="427"/>
    </row>
    <row r="621" spans="1:3" ht="16.5" customHeight="1">
      <c r="A621" s="215"/>
      <c r="B621" s="215"/>
      <c r="C621" s="427"/>
    </row>
    <row r="622" spans="1:3" ht="16.5" customHeight="1">
      <c r="A622" s="215"/>
      <c r="B622" s="215"/>
      <c r="C622" s="427"/>
    </row>
    <row r="623" spans="1:3" ht="16.5" customHeight="1">
      <c r="A623" s="215"/>
      <c r="B623" s="215"/>
      <c r="C623" s="427"/>
    </row>
    <row r="624" spans="1:3" ht="16.5" customHeight="1">
      <c r="A624" s="215"/>
      <c r="B624" s="215"/>
      <c r="C624" s="427"/>
    </row>
    <row r="625" spans="1:3" ht="16.5" customHeight="1">
      <c r="A625" s="215"/>
      <c r="B625" s="215"/>
      <c r="C625" s="427"/>
    </row>
    <row r="626" spans="1:3" ht="16.5" customHeight="1">
      <c r="A626" s="215"/>
      <c r="B626" s="215"/>
      <c r="C626" s="427"/>
    </row>
    <row r="627" spans="1:3" ht="16.5" customHeight="1">
      <c r="A627" s="215"/>
      <c r="B627" s="215"/>
      <c r="C627" s="427"/>
    </row>
    <row r="628" spans="1:3" ht="16.5" customHeight="1">
      <c r="A628" s="215"/>
      <c r="B628" s="215"/>
      <c r="C628" s="427"/>
    </row>
    <row r="629" spans="1:3" ht="16.5" customHeight="1">
      <c r="A629" s="215"/>
      <c r="B629" s="215"/>
      <c r="C629" s="427"/>
    </row>
    <row r="630" spans="1:3" ht="16.5" customHeight="1">
      <c r="A630" s="215"/>
      <c r="B630" s="215"/>
      <c r="C630" s="427"/>
    </row>
    <row r="631" spans="1:3" ht="16.5" customHeight="1">
      <c r="A631" s="215"/>
      <c r="B631" s="215"/>
      <c r="C631" s="427"/>
    </row>
    <row r="632" spans="1:3" ht="16.5" customHeight="1">
      <c r="A632" s="215"/>
      <c r="B632" s="215"/>
      <c r="C632" s="427"/>
    </row>
    <row r="633" spans="1:3" ht="16.5" customHeight="1">
      <c r="A633" s="215"/>
      <c r="B633" s="215"/>
      <c r="C633" s="427"/>
    </row>
    <row r="634" spans="1:3" ht="16.5" customHeight="1">
      <c r="A634" s="215"/>
      <c r="B634" s="215"/>
      <c r="C634" s="427"/>
    </row>
    <row r="635" spans="1:3" ht="16.5" customHeight="1">
      <c r="A635" s="215"/>
      <c r="B635" s="215"/>
      <c r="C635" s="427"/>
    </row>
    <row r="636" spans="1:3" ht="16.5" customHeight="1">
      <c r="A636" s="215"/>
      <c r="B636" s="215"/>
      <c r="C636" s="427"/>
    </row>
    <row r="637" spans="1:3" ht="16.5" customHeight="1">
      <c r="A637" s="215"/>
      <c r="B637" s="215"/>
      <c r="C637" s="427"/>
    </row>
    <row r="638" spans="1:3" ht="16.5" customHeight="1">
      <c r="A638" s="215"/>
      <c r="B638" s="215"/>
      <c r="C638" s="427"/>
    </row>
    <row r="639" spans="1:3" ht="16.5" customHeight="1">
      <c r="A639" s="215"/>
      <c r="B639" s="215"/>
      <c r="C639" s="427"/>
    </row>
    <row r="640" spans="1:3" ht="16.5" customHeight="1">
      <c r="A640" s="215"/>
      <c r="B640" s="215"/>
      <c r="C640" s="427"/>
    </row>
    <row r="641" spans="1:3" ht="16.5" customHeight="1">
      <c r="A641" s="215"/>
      <c r="B641" s="215"/>
      <c r="C641" s="427"/>
    </row>
    <row r="642" spans="1:3" ht="16.5" customHeight="1">
      <c r="A642" s="215"/>
      <c r="B642" s="215"/>
      <c r="C642" s="427"/>
    </row>
    <row r="643" spans="1:3" ht="16.5" customHeight="1">
      <c r="A643" s="215"/>
      <c r="B643" s="215"/>
      <c r="C643" s="427"/>
    </row>
    <row r="644" spans="1:3" ht="16.5" customHeight="1">
      <c r="A644" s="215"/>
      <c r="B644" s="215"/>
      <c r="C644" s="427"/>
    </row>
    <row r="645" spans="1:3" ht="16.5" customHeight="1">
      <c r="A645" s="215"/>
      <c r="B645" s="215"/>
      <c r="C645" s="427"/>
    </row>
    <row r="646" spans="1:3" ht="16.5" customHeight="1">
      <c r="A646" s="215"/>
      <c r="B646" s="215"/>
      <c r="C646" s="427"/>
    </row>
    <row r="647" spans="1:3" ht="16.5" customHeight="1">
      <c r="A647" s="215"/>
      <c r="B647" s="215"/>
      <c r="C647" s="427"/>
    </row>
    <row r="648" spans="1:3" ht="16.5" customHeight="1">
      <c r="A648" s="215"/>
      <c r="B648" s="215"/>
      <c r="C648" s="427"/>
    </row>
    <row r="649" spans="1:3" ht="16.5" customHeight="1">
      <c r="A649" s="215"/>
      <c r="B649" s="215"/>
      <c r="C649" s="427"/>
    </row>
    <row r="650" spans="1:3" ht="16.5" customHeight="1">
      <c r="A650" s="215"/>
      <c r="B650" s="215"/>
      <c r="C650" s="427"/>
    </row>
    <row r="651" spans="1:3" ht="16.5" customHeight="1">
      <c r="A651" s="215"/>
      <c r="B651" s="215"/>
      <c r="C651" s="427"/>
    </row>
    <row r="652" spans="1:3" ht="16.5" customHeight="1">
      <c r="A652" s="215"/>
      <c r="B652" s="215"/>
      <c r="C652" s="427"/>
    </row>
    <row r="653" spans="1:3" ht="16.5" customHeight="1">
      <c r="A653" s="215"/>
      <c r="B653" s="215"/>
      <c r="C653" s="427"/>
    </row>
    <row r="654" spans="1:3" ht="16.5" customHeight="1">
      <c r="A654" s="215"/>
      <c r="B654" s="215"/>
      <c r="C654" s="427"/>
    </row>
    <row r="655" spans="1:3" ht="16.5" customHeight="1">
      <c r="A655" s="215"/>
      <c r="B655" s="215"/>
      <c r="C655" s="427"/>
    </row>
    <row r="656" spans="1:3" ht="16.5" customHeight="1">
      <c r="A656" s="215"/>
      <c r="B656" s="215"/>
      <c r="C656" s="427"/>
    </row>
    <row r="657" spans="1:3" ht="16.5" customHeight="1">
      <c r="A657" s="215"/>
      <c r="B657" s="215"/>
      <c r="C657" s="427"/>
    </row>
    <row r="658" spans="1:3" ht="16.5" customHeight="1">
      <c r="A658" s="215"/>
      <c r="B658" s="215"/>
      <c r="C658" s="427"/>
    </row>
    <row r="659" spans="1:3" ht="16.5" customHeight="1">
      <c r="A659" s="215"/>
      <c r="B659" s="215"/>
      <c r="C659" s="427"/>
    </row>
    <row r="660" spans="1:3" ht="16.5" customHeight="1">
      <c r="A660" s="215"/>
      <c r="B660" s="215"/>
      <c r="C660" s="427"/>
    </row>
    <row r="661" spans="1:3" ht="16.5" customHeight="1">
      <c r="A661" s="215"/>
      <c r="B661" s="215"/>
      <c r="C661" s="427"/>
    </row>
    <row r="662" spans="1:3" ht="16.5" customHeight="1">
      <c r="A662" s="215"/>
      <c r="B662" s="215"/>
      <c r="C662" s="427"/>
    </row>
    <row r="663" spans="1:3" ht="16.5" customHeight="1">
      <c r="A663" s="215"/>
      <c r="B663" s="215"/>
      <c r="C663" s="427"/>
    </row>
    <row r="664" spans="1:3" ht="16.5" customHeight="1">
      <c r="A664" s="215"/>
      <c r="B664" s="215"/>
      <c r="C664" s="427"/>
    </row>
    <row r="665" spans="1:3" ht="16.5" customHeight="1">
      <c r="A665" s="215"/>
      <c r="B665" s="215"/>
      <c r="C665" s="427"/>
    </row>
    <row r="666" spans="1:3" ht="16.5" customHeight="1">
      <c r="A666" s="215"/>
      <c r="B666" s="215"/>
      <c r="C666" s="427"/>
    </row>
    <row r="667" spans="1:3" ht="16.5" customHeight="1">
      <c r="A667" s="215"/>
      <c r="B667" s="215"/>
      <c r="C667" s="427"/>
    </row>
    <row r="668" spans="1:3" ht="16.5" customHeight="1">
      <c r="A668" s="215"/>
      <c r="B668" s="215"/>
      <c r="C668" s="427"/>
    </row>
    <row r="669" spans="1:3" ht="16.5" customHeight="1">
      <c r="A669" s="215"/>
      <c r="B669" s="215"/>
      <c r="C669" s="427"/>
    </row>
    <row r="670" spans="1:3" ht="16.5" customHeight="1">
      <c r="A670" s="215"/>
      <c r="B670" s="215"/>
      <c r="C670" s="427"/>
    </row>
    <row r="671" spans="1:3" ht="16.5" customHeight="1">
      <c r="A671" s="215"/>
      <c r="B671" s="215"/>
      <c r="C671" s="427"/>
    </row>
    <row r="672" spans="1:3" ht="16.5" customHeight="1">
      <c r="A672" s="215"/>
      <c r="B672" s="215"/>
      <c r="C672" s="427"/>
    </row>
    <row r="673" spans="1:3" ht="16.5" customHeight="1">
      <c r="A673" s="215"/>
      <c r="B673" s="215"/>
      <c r="C673" s="427"/>
    </row>
    <row r="674" spans="1:3" ht="16.5" customHeight="1">
      <c r="A674" s="215"/>
      <c r="B674" s="215"/>
      <c r="C674" s="427"/>
    </row>
    <row r="675" spans="1:3" ht="16.5" customHeight="1">
      <c r="A675" s="215"/>
      <c r="B675" s="215"/>
      <c r="C675" s="427"/>
    </row>
    <row r="676" spans="1:3" ht="16.5" customHeight="1">
      <c r="A676" s="215"/>
      <c r="B676" s="215"/>
      <c r="C676" s="427"/>
    </row>
    <row r="677" spans="1:3" ht="16.5" customHeight="1">
      <c r="A677" s="215"/>
      <c r="B677" s="215"/>
      <c r="C677" s="427"/>
    </row>
    <row r="678" spans="1:3" ht="16.5" customHeight="1">
      <c r="A678" s="215"/>
      <c r="B678" s="215"/>
      <c r="C678" s="427"/>
    </row>
    <row r="679" spans="1:3" ht="16.5" customHeight="1">
      <c r="A679" s="215"/>
      <c r="B679" s="215"/>
      <c r="C679" s="427"/>
    </row>
    <row r="680" spans="1:3" ht="16.5" customHeight="1">
      <c r="A680" s="215"/>
      <c r="B680" s="215"/>
      <c r="C680" s="427"/>
    </row>
    <row r="681" spans="1:3" ht="16.5" customHeight="1">
      <c r="A681" s="215"/>
      <c r="B681" s="215"/>
      <c r="C681" s="427"/>
    </row>
    <row r="682" spans="1:3" ht="16.5" customHeight="1">
      <c r="A682" s="215"/>
      <c r="B682" s="215"/>
      <c r="C682" s="427"/>
    </row>
    <row r="683" spans="1:3" ht="16.5" customHeight="1">
      <c r="A683" s="215"/>
      <c r="B683" s="215"/>
      <c r="C683" s="427"/>
    </row>
    <row r="684" spans="1:3" ht="16.5" customHeight="1">
      <c r="A684" s="215"/>
      <c r="B684" s="215"/>
      <c r="C684" s="427"/>
    </row>
    <row r="685" spans="1:3" ht="16.5" customHeight="1">
      <c r="A685" s="215"/>
      <c r="B685" s="215"/>
      <c r="C685" s="427"/>
    </row>
    <row r="686" spans="1:3" ht="16.5" customHeight="1">
      <c r="A686" s="215"/>
      <c r="B686" s="215"/>
      <c r="C686" s="427"/>
    </row>
    <row r="687" spans="1:3" ht="16.5" customHeight="1">
      <c r="A687" s="215"/>
      <c r="B687" s="215"/>
      <c r="C687" s="427"/>
    </row>
    <row r="688" spans="1:3" ht="16.5" customHeight="1">
      <c r="A688" s="215"/>
      <c r="B688" s="215"/>
      <c r="C688" s="427"/>
    </row>
    <row r="689" spans="1:3" ht="16.5" customHeight="1">
      <c r="A689" s="215"/>
      <c r="B689" s="215"/>
      <c r="C689" s="427"/>
    </row>
    <row r="690" spans="1:3" ht="16.5" customHeight="1">
      <c r="A690" s="215"/>
      <c r="B690" s="215"/>
      <c r="C690" s="427"/>
    </row>
    <row r="691" spans="1:3" ht="16.5" customHeight="1">
      <c r="A691" s="215"/>
      <c r="B691" s="215"/>
      <c r="C691" s="427"/>
    </row>
    <row r="692" spans="1:3" ht="16.5" customHeight="1">
      <c r="A692" s="215"/>
      <c r="B692" s="215"/>
      <c r="C692" s="427"/>
    </row>
    <row r="693" spans="1:3" ht="16.5" customHeight="1">
      <c r="A693" s="215"/>
      <c r="B693" s="215"/>
      <c r="C693" s="427"/>
    </row>
    <row r="694" spans="1:3" ht="16.5" customHeight="1">
      <c r="A694" s="215"/>
      <c r="B694" s="215"/>
      <c r="C694" s="427"/>
    </row>
    <row r="695" spans="1:3" ht="16.5" customHeight="1">
      <c r="A695" s="215"/>
      <c r="B695" s="215"/>
      <c r="C695" s="427"/>
    </row>
    <row r="696" spans="1:3" ht="16.5" customHeight="1">
      <c r="A696" s="215"/>
      <c r="B696" s="215"/>
      <c r="C696" s="427"/>
    </row>
    <row r="697" spans="1:3" ht="16.5" customHeight="1">
      <c r="A697" s="215"/>
      <c r="B697" s="215"/>
      <c r="C697" s="427"/>
    </row>
    <row r="698" spans="1:3" ht="16.5" customHeight="1">
      <c r="A698" s="215"/>
      <c r="B698" s="215"/>
      <c r="C698" s="427"/>
    </row>
    <row r="699" spans="1:3" ht="16.5" customHeight="1">
      <c r="A699" s="215"/>
      <c r="B699" s="215"/>
      <c r="C699" s="427"/>
    </row>
    <row r="700" spans="1:3" ht="16.5" customHeight="1">
      <c r="A700" s="215"/>
      <c r="B700" s="215"/>
      <c r="C700" s="427"/>
    </row>
    <row r="701" spans="1:3" ht="16.5" customHeight="1">
      <c r="A701" s="215"/>
      <c r="B701" s="215"/>
      <c r="C701" s="427"/>
    </row>
    <row r="702" spans="1:3" ht="16.5" customHeight="1">
      <c r="A702" s="215"/>
      <c r="B702" s="215"/>
      <c r="C702" s="427"/>
    </row>
    <row r="703" spans="1:3" ht="16.5" customHeight="1">
      <c r="A703" s="215"/>
      <c r="B703" s="215"/>
      <c r="C703" s="427"/>
    </row>
    <row r="704" spans="1:3" ht="16.5" customHeight="1">
      <c r="A704" s="215"/>
      <c r="B704" s="215"/>
      <c r="C704" s="427"/>
    </row>
    <row r="705" spans="1:3" ht="16.5" customHeight="1">
      <c r="A705" s="215"/>
      <c r="B705" s="215"/>
      <c r="C705" s="427"/>
    </row>
    <row r="706" spans="1:3" ht="16.5" customHeight="1">
      <c r="A706" s="215"/>
      <c r="B706" s="215"/>
      <c r="C706" s="427"/>
    </row>
    <row r="707" spans="1:3" ht="16.5" customHeight="1">
      <c r="A707" s="215"/>
      <c r="B707" s="215"/>
      <c r="C707" s="427"/>
    </row>
    <row r="708" spans="1:3" ht="16.5" customHeight="1">
      <c r="A708" s="215"/>
      <c r="B708" s="215"/>
      <c r="C708" s="427"/>
    </row>
    <row r="709" spans="1:3" ht="16.5" customHeight="1">
      <c r="A709" s="215"/>
      <c r="B709" s="215"/>
      <c r="C709" s="427"/>
    </row>
    <row r="710" spans="1:3" ht="16.5" customHeight="1">
      <c r="A710" s="215"/>
      <c r="B710" s="215"/>
      <c r="C710" s="427"/>
    </row>
    <row r="711" spans="1:3" ht="16.5" customHeight="1">
      <c r="A711" s="215"/>
      <c r="B711" s="215"/>
      <c r="C711" s="427"/>
    </row>
    <row r="712" spans="1:3" ht="16.5" customHeight="1">
      <c r="A712" s="215"/>
      <c r="B712" s="215"/>
      <c r="C712" s="427"/>
    </row>
    <row r="713" spans="1:3" ht="16.5" customHeight="1">
      <c r="A713" s="215"/>
      <c r="B713" s="215"/>
      <c r="C713" s="427"/>
    </row>
    <row r="714" spans="1:3" ht="16.5" customHeight="1">
      <c r="A714" s="215"/>
      <c r="B714" s="215"/>
      <c r="C714" s="427"/>
    </row>
    <row r="715" spans="1:3" ht="16.5" customHeight="1">
      <c r="A715" s="215"/>
      <c r="B715" s="215"/>
      <c r="C715" s="427"/>
    </row>
    <row r="716" spans="1:3" ht="16.5" customHeight="1">
      <c r="A716" s="215"/>
      <c r="B716" s="215"/>
      <c r="C716" s="427"/>
    </row>
    <row r="717" spans="1:3" ht="16.5" customHeight="1">
      <c r="A717" s="215"/>
      <c r="B717" s="215"/>
      <c r="C717" s="427"/>
    </row>
    <row r="718" spans="1:3" ht="16.5" customHeight="1">
      <c r="A718" s="215"/>
      <c r="B718" s="215"/>
      <c r="C718" s="427"/>
    </row>
    <row r="719" spans="1:3" ht="16.5" customHeight="1">
      <c r="A719" s="215"/>
      <c r="B719" s="215"/>
      <c r="C719" s="427"/>
    </row>
    <row r="720" spans="1:3" ht="16.5" customHeight="1">
      <c r="A720" s="215"/>
      <c r="B720" s="215"/>
      <c r="C720" s="427"/>
    </row>
    <row r="721" spans="1:3" ht="16.5" customHeight="1">
      <c r="A721" s="215"/>
      <c r="B721" s="215"/>
      <c r="C721" s="427"/>
    </row>
    <row r="722" spans="1:3" ht="16.5" customHeight="1">
      <c r="A722" s="215"/>
      <c r="B722" s="215"/>
      <c r="C722" s="427"/>
    </row>
    <row r="723" spans="1:3" ht="16.5" customHeight="1">
      <c r="A723" s="215"/>
      <c r="B723" s="215"/>
      <c r="C723" s="427"/>
    </row>
    <row r="724" spans="1:3" ht="16.5" customHeight="1">
      <c r="A724" s="215"/>
      <c r="B724" s="215"/>
      <c r="C724" s="427"/>
    </row>
    <row r="725" spans="1:3" ht="16.5" customHeight="1">
      <c r="A725" s="215"/>
      <c r="B725" s="215"/>
      <c r="C725" s="427"/>
    </row>
    <row r="726" spans="1:3" ht="16.5" customHeight="1">
      <c r="A726" s="215"/>
      <c r="B726" s="215"/>
      <c r="C726" s="427"/>
    </row>
    <row r="727" spans="1:3" ht="16.5" customHeight="1">
      <c r="A727" s="215"/>
      <c r="B727" s="215"/>
      <c r="C727" s="427"/>
    </row>
    <row r="728" spans="1:3" ht="16.5" customHeight="1">
      <c r="A728" s="215"/>
      <c r="B728" s="215"/>
      <c r="C728" s="427"/>
    </row>
    <row r="729" spans="1:3" ht="16.5" customHeight="1">
      <c r="A729" s="215"/>
      <c r="B729" s="215"/>
      <c r="C729" s="427"/>
    </row>
    <row r="730" spans="1:3" ht="16.5" customHeight="1">
      <c r="A730" s="215"/>
      <c r="B730" s="215"/>
      <c r="C730" s="427"/>
    </row>
    <row r="731" spans="1:3" ht="16.5" customHeight="1">
      <c r="A731" s="215"/>
      <c r="B731" s="215"/>
      <c r="C731" s="427"/>
    </row>
    <row r="732" spans="1:3" ht="16.5" customHeight="1">
      <c r="A732" s="215"/>
      <c r="B732" s="215"/>
      <c r="C732" s="427"/>
    </row>
    <row r="733" spans="1:3" ht="16.5" customHeight="1">
      <c r="A733" s="215"/>
      <c r="B733" s="215"/>
      <c r="C733" s="427"/>
    </row>
    <row r="734" spans="1:3" ht="16.5" customHeight="1">
      <c r="A734" s="215"/>
      <c r="B734" s="215"/>
      <c r="C734" s="427"/>
    </row>
    <row r="735" spans="1:3" ht="16.5" customHeight="1">
      <c r="A735" s="215"/>
      <c r="B735" s="215"/>
      <c r="C735" s="427"/>
    </row>
    <row r="736" spans="1:3" ht="16.5" customHeight="1">
      <c r="A736" s="215"/>
      <c r="B736" s="215"/>
      <c r="C736" s="427"/>
    </row>
    <row r="737" spans="1:3" ht="16.5" customHeight="1">
      <c r="A737" s="215"/>
      <c r="B737" s="215"/>
      <c r="C737" s="427"/>
    </row>
    <row r="738" spans="1:3" ht="16.5" customHeight="1">
      <c r="A738" s="215"/>
      <c r="B738" s="215"/>
      <c r="C738" s="427"/>
    </row>
    <row r="739" spans="1:3" ht="16.5" customHeight="1">
      <c r="A739" s="215"/>
      <c r="B739" s="215"/>
      <c r="C739" s="427"/>
    </row>
    <row r="740" spans="1:3" ht="16.5" customHeight="1">
      <c r="A740" s="215"/>
      <c r="B740" s="215"/>
      <c r="C740" s="427"/>
    </row>
    <row r="741" spans="1:3" ht="16.5" customHeight="1">
      <c r="A741" s="215"/>
      <c r="B741" s="215"/>
      <c r="C741" s="427"/>
    </row>
    <row r="742" spans="1:3" ht="16.5" customHeight="1">
      <c r="A742" s="215"/>
      <c r="B742" s="215"/>
      <c r="C742" s="427"/>
    </row>
    <row r="743" spans="1:3" ht="16.5" customHeight="1">
      <c r="A743" s="215"/>
      <c r="B743" s="215"/>
      <c r="C743" s="427"/>
    </row>
    <row r="744" spans="1:3" ht="16.5" customHeight="1">
      <c r="A744" s="215"/>
      <c r="B744" s="215"/>
      <c r="C744" s="427"/>
    </row>
    <row r="745" spans="1:3" ht="16.5" customHeight="1">
      <c r="A745" s="215"/>
      <c r="B745" s="215"/>
      <c r="C745" s="427"/>
    </row>
    <row r="746" spans="1:3" ht="16.5" customHeight="1">
      <c r="A746" s="215"/>
      <c r="B746" s="215"/>
      <c r="C746" s="427"/>
    </row>
    <row r="747" spans="1:3" ht="16.5" customHeight="1">
      <c r="A747" s="215"/>
      <c r="B747" s="215"/>
      <c r="C747" s="427"/>
    </row>
    <row r="748" spans="1:3" ht="16.5" customHeight="1">
      <c r="A748" s="215"/>
      <c r="B748" s="215"/>
      <c r="C748" s="427"/>
    </row>
    <row r="749" spans="1:3" ht="16.5" customHeight="1">
      <c r="A749" s="215"/>
      <c r="B749" s="215"/>
      <c r="C749" s="427"/>
    </row>
    <row r="750" spans="1:3" ht="16.5" customHeight="1">
      <c r="A750" s="215"/>
      <c r="B750" s="215"/>
      <c r="C750" s="427"/>
    </row>
    <row r="751" spans="1:3" ht="16.5" customHeight="1">
      <c r="A751" s="215"/>
      <c r="B751" s="215"/>
      <c r="C751" s="427"/>
    </row>
    <row r="752" spans="1:3" ht="16.5" customHeight="1">
      <c r="A752" s="215"/>
      <c r="B752" s="215"/>
      <c r="C752" s="427"/>
    </row>
    <row r="753" spans="1:3" ht="16.5" customHeight="1">
      <c r="A753" s="215"/>
      <c r="B753" s="215"/>
      <c r="C753" s="427"/>
    </row>
    <row r="754" spans="1:3" ht="16.5" customHeight="1">
      <c r="A754" s="215"/>
      <c r="B754" s="215"/>
      <c r="C754" s="427"/>
    </row>
    <row r="755" spans="1:3" ht="16.5" customHeight="1">
      <c r="A755" s="215"/>
      <c r="B755" s="215"/>
      <c r="C755" s="427"/>
    </row>
    <row r="756" spans="1:3" ht="16.5" customHeight="1">
      <c r="A756" s="215"/>
      <c r="B756" s="215"/>
      <c r="C756" s="427"/>
    </row>
    <row r="757" spans="1:3" ht="16.5" customHeight="1">
      <c r="A757" s="215"/>
      <c r="B757" s="215"/>
      <c r="C757" s="427"/>
    </row>
    <row r="758" spans="1:3" ht="16.5" customHeight="1">
      <c r="A758" s="215"/>
      <c r="B758" s="215"/>
      <c r="C758" s="427"/>
    </row>
    <row r="759" spans="1:3" ht="16.5" customHeight="1">
      <c r="A759" s="215"/>
      <c r="B759" s="215"/>
      <c r="C759" s="427"/>
    </row>
    <row r="760" spans="1:3" ht="16.5" customHeight="1">
      <c r="A760" s="215"/>
      <c r="B760" s="215"/>
      <c r="C760" s="427"/>
    </row>
    <row r="761" spans="1:3" ht="16.5" customHeight="1">
      <c r="A761" s="215"/>
      <c r="B761" s="215"/>
      <c r="C761" s="427"/>
    </row>
    <row r="762" spans="1:3" ht="16.5" customHeight="1">
      <c r="A762" s="215"/>
      <c r="B762" s="215"/>
      <c r="C762" s="427"/>
    </row>
    <row r="763" spans="1:3" ht="16.5" customHeight="1">
      <c r="A763" s="215"/>
      <c r="B763" s="215"/>
      <c r="C763" s="427"/>
    </row>
    <row r="764" spans="1:3" ht="16.5" customHeight="1">
      <c r="A764" s="215"/>
      <c r="B764" s="215"/>
      <c r="C764" s="427"/>
    </row>
    <row r="765" spans="1:3" ht="16.5" customHeight="1">
      <c r="A765" s="215"/>
      <c r="B765" s="215"/>
      <c r="C765" s="427"/>
    </row>
    <row r="766" spans="1:3" ht="16.5" customHeight="1">
      <c r="A766" s="215"/>
      <c r="B766" s="215"/>
      <c r="C766" s="427"/>
    </row>
    <row r="767" spans="1:3" ht="16.5" customHeight="1">
      <c r="A767" s="215"/>
      <c r="B767" s="215"/>
      <c r="C767" s="427"/>
    </row>
    <row r="768" spans="1:3" ht="16.5" customHeight="1">
      <c r="A768" s="215"/>
      <c r="B768" s="215"/>
      <c r="C768" s="427"/>
    </row>
    <row r="769" spans="1:3" ht="16.5" customHeight="1">
      <c r="A769" s="215"/>
      <c r="B769" s="215"/>
      <c r="C769" s="427"/>
    </row>
    <row r="770" spans="1:3" ht="16.5" customHeight="1">
      <c r="A770" s="215"/>
      <c r="B770" s="215"/>
      <c r="C770" s="427"/>
    </row>
    <row r="771" spans="1:3" ht="16.5" customHeight="1">
      <c r="A771" s="215"/>
      <c r="B771" s="215"/>
      <c r="C771" s="427"/>
    </row>
    <row r="772" spans="1:3" ht="16.5" customHeight="1">
      <c r="A772" s="215"/>
      <c r="B772" s="215"/>
      <c r="C772" s="427"/>
    </row>
    <row r="773" spans="1:3" ht="16.5" customHeight="1">
      <c r="A773" s="215"/>
      <c r="B773" s="215"/>
      <c r="C773" s="427"/>
    </row>
    <row r="774" spans="1:3" ht="16.5" customHeight="1">
      <c r="A774" s="215"/>
      <c r="B774" s="215"/>
      <c r="C774" s="427"/>
    </row>
    <row r="775" spans="1:3" ht="16.5" customHeight="1">
      <c r="A775" s="215"/>
      <c r="B775" s="215"/>
      <c r="C775" s="427"/>
    </row>
    <row r="776" spans="1:3" ht="16.5" customHeight="1">
      <c r="A776" s="215"/>
      <c r="B776" s="215"/>
      <c r="C776" s="427"/>
    </row>
    <row r="777" spans="1:3" ht="16.5" customHeight="1">
      <c r="A777" s="215"/>
      <c r="B777" s="215"/>
      <c r="C777" s="427"/>
    </row>
    <row r="778" spans="1:3" ht="16.5" customHeight="1">
      <c r="A778" s="215"/>
      <c r="B778" s="215"/>
      <c r="C778" s="427"/>
    </row>
    <row r="779" spans="1:3" ht="16.5" customHeight="1">
      <c r="A779" s="215"/>
      <c r="B779" s="215"/>
      <c r="C779" s="427"/>
    </row>
    <row r="780" spans="1:3" ht="16.5" customHeight="1">
      <c r="A780" s="215"/>
      <c r="B780" s="215"/>
      <c r="C780" s="427"/>
    </row>
    <row r="781" spans="1:3" ht="16.5" customHeight="1">
      <c r="A781" s="215"/>
      <c r="B781" s="215"/>
      <c r="C781" s="427"/>
    </row>
    <row r="782" spans="1:3" ht="16.5" customHeight="1">
      <c r="A782" s="215"/>
      <c r="B782" s="215"/>
      <c r="C782" s="427"/>
    </row>
    <row r="783" spans="1:3" ht="16.5" customHeight="1">
      <c r="A783" s="215"/>
      <c r="B783" s="215"/>
      <c r="C783" s="427"/>
    </row>
    <row r="784" spans="1:3" ht="16.5" customHeight="1">
      <c r="A784" s="215"/>
      <c r="B784" s="215"/>
      <c r="C784" s="427"/>
    </row>
    <row r="785" spans="1:3" ht="16.5" customHeight="1">
      <c r="A785" s="215"/>
      <c r="B785" s="215"/>
      <c r="C785" s="427"/>
    </row>
    <row r="786" spans="1:3" ht="16.5" customHeight="1">
      <c r="A786" s="215"/>
      <c r="B786" s="215"/>
      <c r="C786" s="427"/>
    </row>
    <row r="787" spans="1:3" ht="16.5" customHeight="1">
      <c r="A787" s="215"/>
      <c r="B787" s="215"/>
      <c r="C787" s="427"/>
    </row>
    <row r="788" spans="1:3" ht="16.5" customHeight="1">
      <c r="A788" s="215"/>
      <c r="B788" s="215"/>
      <c r="C788" s="427"/>
    </row>
    <row r="789" spans="1:3" ht="16.5" customHeight="1">
      <c r="A789" s="215"/>
      <c r="B789" s="215"/>
      <c r="C789" s="427"/>
    </row>
    <row r="790" spans="1:3" ht="16.5" customHeight="1">
      <c r="A790" s="215"/>
      <c r="B790" s="215"/>
      <c r="C790" s="427"/>
    </row>
    <row r="791" spans="1:3" ht="16.5" customHeight="1">
      <c r="A791" s="215"/>
      <c r="B791" s="215"/>
      <c r="C791" s="427"/>
    </row>
    <row r="792" spans="1:3" ht="16.5" customHeight="1">
      <c r="A792" s="215"/>
      <c r="B792" s="215"/>
      <c r="C792" s="427"/>
    </row>
    <row r="793" spans="1:3" ht="16.5" customHeight="1">
      <c r="A793" s="215"/>
      <c r="B793" s="215"/>
      <c r="C793" s="427"/>
    </row>
    <row r="794" spans="1:3" ht="16.5" customHeight="1">
      <c r="A794" s="215"/>
      <c r="B794" s="215"/>
      <c r="C794" s="427"/>
    </row>
    <row r="795" spans="1:3" ht="16.5" customHeight="1">
      <c r="A795" s="215"/>
      <c r="B795" s="215"/>
      <c r="C795" s="427"/>
    </row>
    <row r="796" spans="1:3" ht="16.5" customHeight="1">
      <c r="A796" s="215"/>
      <c r="B796" s="215"/>
      <c r="C796" s="427"/>
    </row>
    <row r="797" spans="1:3" ht="16.5" customHeight="1">
      <c r="A797" s="215"/>
      <c r="B797" s="215"/>
      <c r="C797" s="427"/>
    </row>
    <row r="798" spans="1:3" ht="16.5" customHeight="1">
      <c r="A798" s="215"/>
      <c r="B798" s="215"/>
      <c r="C798" s="427"/>
    </row>
    <row r="799" spans="1:3" ht="16.5" customHeight="1">
      <c r="A799" s="215"/>
      <c r="B799" s="215"/>
      <c r="C799" s="427"/>
    </row>
    <row r="800" spans="1:3" ht="16.5" customHeight="1">
      <c r="A800" s="215"/>
      <c r="B800" s="215"/>
      <c r="C800" s="427"/>
    </row>
    <row r="801" spans="1:3" ht="16.5" customHeight="1">
      <c r="A801" s="215"/>
      <c r="B801" s="215"/>
      <c r="C801" s="427"/>
    </row>
    <row r="802" spans="1:3" ht="16.5" customHeight="1">
      <c r="A802" s="215"/>
      <c r="B802" s="215"/>
      <c r="C802" s="427"/>
    </row>
    <row r="803" spans="1:3" ht="16.5" customHeight="1">
      <c r="A803" s="215"/>
      <c r="B803" s="215"/>
      <c r="C803" s="427"/>
    </row>
    <row r="804" spans="1:3" ht="16.5" customHeight="1">
      <c r="A804" s="215"/>
      <c r="B804" s="215"/>
      <c r="C804" s="427"/>
    </row>
    <row r="805" spans="1:3" ht="16.5" customHeight="1">
      <c r="A805" s="215"/>
      <c r="B805" s="215"/>
      <c r="C805" s="427"/>
    </row>
    <row r="806" spans="1:3" ht="16.5" customHeight="1">
      <c r="A806" s="215"/>
      <c r="B806" s="215"/>
      <c r="C806" s="427"/>
    </row>
    <row r="807" spans="1:3" ht="16.5" customHeight="1">
      <c r="A807" s="215"/>
      <c r="B807" s="215"/>
      <c r="C807" s="427"/>
    </row>
    <row r="808" spans="1:3" ht="16.5" customHeight="1">
      <c r="A808" s="215"/>
      <c r="B808" s="215"/>
      <c r="C808" s="427"/>
    </row>
    <row r="809" spans="1:3" ht="16.5" customHeight="1">
      <c r="A809" s="215"/>
      <c r="B809" s="215"/>
      <c r="C809" s="427"/>
    </row>
    <row r="810" spans="1:3" ht="16.5" customHeight="1">
      <c r="A810" s="215"/>
      <c r="B810" s="215"/>
      <c r="C810" s="427"/>
    </row>
    <row r="811" spans="1:3" ht="16.5" customHeight="1">
      <c r="A811" s="215"/>
      <c r="B811" s="215"/>
      <c r="C811" s="427"/>
    </row>
    <row r="812" spans="1:3" ht="16.5" customHeight="1">
      <c r="A812" s="215"/>
      <c r="B812" s="215"/>
      <c r="C812" s="427"/>
    </row>
    <row r="813" spans="1:3" ht="16.5" customHeight="1">
      <c r="A813" s="215"/>
      <c r="B813" s="215"/>
      <c r="C813" s="427"/>
    </row>
    <row r="814" spans="1:3" ht="16.5" customHeight="1">
      <c r="A814" s="215"/>
      <c r="B814" s="215"/>
      <c r="C814" s="427"/>
    </row>
    <row r="815" spans="1:3" ht="16.5" customHeight="1">
      <c r="A815" s="215"/>
      <c r="B815" s="215"/>
      <c r="C815" s="427"/>
    </row>
    <row r="816" spans="1:3" ht="16.5" customHeight="1">
      <c r="A816" s="215"/>
      <c r="B816" s="215"/>
      <c r="C816" s="427"/>
    </row>
    <row r="817" spans="1:3" ht="16.5" customHeight="1">
      <c r="A817" s="215"/>
      <c r="B817" s="215"/>
      <c r="C817" s="427"/>
    </row>
    <row r="818" spans="1:3" ht="16.5" customHeight="1">
      <c r="A818" s="215"/>
      <c r="B818" s="215"/>
      <c r="C818" s="427"/>
    </row>
    <row r="819" spans="1:3" ht="16.5" customHeight="1">
      <c r="A819" s="215"/>
      <c r="B819" s="215"/>
      <c r="C819" s="427"/>
    </row>
    <row r="820" spans="1:3" ht="16.5" customHeight="1">
      <c r="A820" s="215"/>
      <c r="B820" s="215"/>
      <c r="C820" s="427"/>
    </row>
    <row r="821" spans="1:3" ht="16.5" customHeight="1">
      <c r="A821" s="215"/>
      <c r="B821" s="215"/>
      <c r="C821" s="427"/>
    </row>
    <row r="822" spans="1:3" ht="16.5" customHeight="1">
      <c r="A822" s="215"/>
      <c r="B822" s="215"/>
      <c r="C822" s="427"/>
    </row>
    <row r="823" spans="1:3" ht="16.5" customHeight="1">
      <c r="A823" s="215"/>
      <c r="B823" s="215"/>
      <c r="C823" s="427"/>
    </row>
    <row r="824" spans="1:3" ht="16.5" customHeight="1">
      <c r="A824" s="215"/>
      <c r="B824" s="215"/>
      <c r="C824" s="427"/>
    </row>
    <row r="825" spans="1:3" ht="16.5" customHeight="1">
      <c r="A825" s="215"/>
      <c r="B825" s="215"/>
      <c r="C825" s="427"/>
    </row>
    <row r="826" spans="1:3" ht="16.5" customHeight="1">
      <c r="A826" s="215"/>
      <c r="B826" s="215"/>
      <c r="C826" s="427"/>
    </row>
    <row r="827" spans="1:3" ht="16.5" customHeight="1">
      <c r="A827" s="215"/>
      <c r="B827" s="215"/>
      <c r="C827" s="427"/>
    </row>
    <row r="828" spans="1:3" ht="16.5" customHeight="1">
      <c r="A828" s="215"/>
      <c r="B828" s="215"/>
      <c r="C828" s="427"/>
    </row>
    <row r="829" spans="1:3" ht="16.5" customHeight="1">
      <c r="A829" s="215"/>
      <c r="B829" s="215"/>
      <c r="C829" s="427"/>
    </row>
    <row r="830" spans="1:3" ht="16.5" customHeight="1">
      <c r="A830" s="215"/>
      <c r="B830" s="215"/>
      <c r="C830" s="427"/>
    </row>
    <row r="831" spans="1:3" ht="16.5" customHeight="1">
      <c r="A831" s="215"/>
      <c r="B831" s="215"/>
      <c r="C831" s="427"/>
    </row>
    <row r="832" spans="1:3" ht="16.5" customHeight="1">
      <c r="A832" s="215"/>
      <c r="B832" s="215"/>
      <c r="C832" s="427"/>
    </row>
    <row r="833" spans="1:3" ht="16.5" customHeight="1">
      <c r="A833" s="215"/>
      <c r="B833" s="215"/>
      <c r="C833" s="427"/>
    </row>
    <row r="834" spans="1:3" ht="16.5" customHeight="1">
      <c r="A834" s="215"/>
      <c r="B834" s="215"/>
      <c r="C834" s="427"/>
    </row>
    <row r="835" spans="1:3" ht="16.5" customHeight="1">
      <c r="A835" s="215"/>
      <c r="B835" s="215"/>
      <c r="C835" s="427"/>
    </row>
    <row r="836" spans="1:3" ht="16.5" customHeight="1">
      <c r="A836" s="215"/>
      <c r="B836" s="215"/>
      <c r="C836" s="427"/>
    </row>
    <row r="837" spans="1:3" ht="16.5" customHeight="1">
      <c r="A837" s="215"/>
      <c r="B837" s="215"/>
      <c r="C837" s="427"/>
    </row>
    <row r="838" spans="1:3" ht="16.5" customHeight="1">
      <c r="A838" s="215"/>
      <c r="B838" s="215"/>
      <c r="C838" s="427"/>
    </row>
    <row r="839" spans="1:3" ht="16.5" customHeight="1">
      <c r="A839" s="215"/>
      <c r="B839" s="215"/>
      <c r="C839" s="427"/>
    </row>
    <row r="840" spans="1:3" ht="16.5" customHeight="1">
      <c r="A840" s="215"/>
      <c r="B840" s="215"/>
      <c r="C840" s="427"/>
    </row>
    <row r="841" spans="1:3" ht="16.5" customHeight="1">
      <c r="A841" s="215"/>
      <c r="B841" s="215"/>
      <c r="C841" s="427"/>
    </row>
    <row r="842" spans="1:3" ht="16.5" customHeight="1">
      <c r="A842" s="215"/>
      <c r="B842" s="215"/>
      <c r="C842" s="427"/>
    </row>
    <row r="843" spans="1:3" ht="16.5" customHeight="1">
      <c r="A843" s="215"/>
      <c r="B843" s="215"/>
      <c r="C843" s="427"/>
    </row>
    <row r="844" spans="1:3" ht="16.5" customHeight="1">
      <c r="A844" s="215"/>
      <c r="B844" s="215"/>
      <c r="C844" s="427"/>
    </row>
    <row r="845" spans="1:3" ht="16.5" customHeight="1">
      <c r="A845" s="215"/>
      <c r="B845" s="215"/>
      <c r="C845" s="427"/>
    </row>
    <row r="846" spans="1:3" ht="16.5" customHeight="1">
      <c r="A846" s="215"/>
      <c r="B846" s="215"/>
      <c r="C846" s="427"/>
    </row>
    <row r="847" spans="1:3" ht="16.5" customHeight="1">
      <c r="A847" s="215"/>
      <c r="B847" s="215"/>
      <c r="C847" s="427"/>
    </row>
    <row r="848" spans="1:3" ht="16.5" customHeight="1">
      <c r="A848" s="215"/>
      <c r="B848" s="215"/>
      <c r="C848" s="427"/>
    </row>
    <row r="849" spans="1:3" ht="16.5" customHeight="1">
      <c r="A849" s="215"/>
      <c r="B849" s="215"/>
      <c r="C849" s="427"/>
    </row>
    <row r="850" spans="1:3" ht="16.5" customHeight="1">
      <c r="A850" s="215"/>
      <c r="B850" s="215"/>
      <c r="C850" s="427"/>
    </row>
    <row r="851" spans="1:3" ht="16.5" customHeight="1">
      <c r="A851" s="215"/>
      <c r="B851" s="215"/>
      <c r="C851" s="427"/>
    </row>
    <row r="852" spans="1:3" ht="16.5" customHeight="1">
      <c r="A852" s="215"/>
      <c r="B852" s="215"/>
      <c r="C852" s="427"/>
    </row>
    <row r="853" spans="1:3" ht="16.5" customHeight="1">
      <c r="A853" s="215"/>
      <c r="B853" s="215"/>
      <c r="C853" s="427"/>
    </row>
    <row r="854" spans="1:3" ht="16.5" customHeight="1">
      <c r="A854" s="215"/>
      <c r="B854" s="215"/>
      <c r="C854" s="427"/>
    </row>
    <row r="855" spans="1:3" ht="16.5" customHeight="1">
      <c r="A855" s="215"/>
      <c r="B855" s="215"/>
      <c r="C855" s="427"/>
    </row>
    <row r="856" spans="1:3" ht="16.5" customHeight="1">
      <c r="A856" s="215"/>
      <c r="B856" s="215"/>
      <c r="C856" s="427"/>
    </row>
    <row r="857" spans="1:3" ht="16.5" customHeight="1">
      <c r="A857" s="215"/>
      <c r="B857" s="215"/>
      <c r="C857" s="427"/>
    </row>
    <row r="858" spans="1:3" ht="16.5" customHeight="1">
      <c r="A858" s="215"/>
      <c r="B858" s="215"/>
      <c r="C858" s="427"/>
    </row>
    <row r="859" spans="1:3" ht="16.5" customHeight="1">
      <c r="A859" s="215"/>
      <c r="B859" s="215"/>
      <c r="C859" s="427"/>
    </row>
    <row r="860" spans="1:3" ht="16.5" customHeight="1">
      <c r="A860" s="215"/>
      <c r="B860" s="215"/>
      <c r="C860" s="427"/>
    </row>
    <row r="861" spans="1:3" ht="16.5" customHeight="1">
      <c r="A861" s="215"/>
      <c r="B861" s="215"/>
      <c r="C861" s="427"/>
    </row>
    <row r="862" spans="1:3" ht="16.5" customHeight="1">
      <c r="A862" s="215"/>
      <c r="B862" s="215"/>
      <c r="C862" s="427"/>
    </row>
    <row r="863" spans="1:3" ht="16.5" customHeight="1">
      <c r="A863" s="215"/>
      <c r="B863" s="215"/>
      <c r="C863" s="427"/>
    </row>
    <row r="864" spans="1:3" ht="16.5" customHeight="1">
      <c r="A864" s="215"/>
      <c r="B864" s="215"/>
      <c r="C864" s="427"/>
    </row>
    <row r="865" spans="1:3" ht="16.5" customHeight="1">
      <c r="A865" s="215"/>
      <c r="B865" s="215"/>
      <c r="C865" s="427"/>
    </row>
    <row r="866" spans="1:3" ht="16.5" customHeight="1">
      <c r="A866" s="215"/>
      <c r="B866" s="215"/>
      <c r="C866" s="427"/>
    </row>
    <row r="867" spans="1:3" ht="16.5" customHeight="1">
      <c r="A867" s="215"/>
      <c r="B867" s="215"/>
      <c r="C867" s="427"/>
    </row>
    <row r="868" spans="1:3" ht="16.5" customHeight="1">
      <c r="A868" s="215"/>
      <c r="B868" s="215"/>
      <c r="C868" s="427"/>
    </row>
    <row r="869" spans="1:3" ht="16.5" customHeight="1">
      <c r="A869" s="215"/>
      <c r="B869" s="215"/>
      <c r="C869" s="427"/>
    </row>
    <row r="870" spans="1:3" ht="16.5" customHeight="1">
      <c r="A870" s="215"/>
      <c r="B870" s="215"/>
      <c r="C870" s="427"/>
    </row>
    <row r="871" spans="1:3" ht="16.5" customHeight="1">
      <c r="A871" s="215"/>
      <c r="B871" s="215"/>
      <c r="C871" s="427"/>
    </row>
    <row r="872" spans="1:3" ht="16.5" customHeight="1">
      <c r="A872" s="215"/>
      <c r="B872" s="215"/>
      <c r="C872" s="427"/>
    </row>
    <row r="873" spans="1:3" ht="16.5" customHeight="1">
      <c r="A873" s="215"/>
      <c r="B873" s="215"/>
      <c r="C873" s="427"/>
    </row>
    <row r="874" spans="1:3" ht="16.5" customHeight="1">
      <c r="A874" s="215"/>
      <c r="B874" s="215"/>
      <c r="C874" s="427"/>
    </row>
    <row r="875" spans="1:3" ht="16.5" customHeight="1">
      <c r="A875" s="215"/>
      <c r="B875" s="215"/>
      <c r="C875" s="427"/>
    </row>
    <row r="876" spans="1:3" ht="16.5" customHeight="1">
      <c r="A876" s="215"/>
      <c r="B876" s="215"/>
      <c r="C876" s="427"/>
    </row>
    <row r="877" spans="1:3" ht="16.5" customHeight="1">
      <c r="A877" s="215"/>
      <c r="B877" s="215"/>
      <c r="C877" s="427"/>
    </row>
    <row r="878" spans="1:3" ht="16.5" customHeight="1">
      <c r="A878" s="215"/>
      <c r="B878" s="215"/>
      <c r="C878" s="427"/>
    </row>
    <row r="879" spans="1:3" ht="16.5" customHeight="1">
      <c r="A879" s="215"/>
      <c r="B879" s="215"/>
      <c r="C879" s="427"/>
    </row>
    <row r="880" spans="1:3" ht="16.5" customHeight="1">
      <c r="A880" s="215"/>
      <c r="B880" s="215"/>
      <c r="C880" s="427"/>
    </row>
    <row r="881" spans="1:3" ht="16.5" customHeight="1">
      <c r="A881" s="215"/>
      <c r="B881" s="215"/>
      <c r="C881" s="427"/>
    </row>
    <row r="882" spans="1:3" ht="16.5" customHeight="1">
      <c r="A882" s="215"/>
      <c r="B882" s="215"/>
      <c r="C882" s="427"/>
    </row>
    <row r="883" spans="1:3" ht="16.5" customHeight="1">
      <c r="A883" s="215"/>
      <c r="B883" s="215"/>
      <c r="C883" s="427"/>
    </row>
    <row r="884" spans="1:3" ht="16.5" customHeight="1">
      <c r="A884" s="215"/>
      <c r="B884" s="215"/>
      <c r="C884" s="427"/>
    </row>
    <row r="885" spans="1:3" ht="16.5" customHeight="1">
      <c r="A885" s="215"/>
      <c r="B885" s="215"/>
      <c r="C885" s="427"/>
    </row>
    <row r="886" spans="1:3" ht="16.5" customHeight="1">
      <c r="A886" s="215"/>
      <c r="B886" s="215"/>
      <c r="C886" s="427"/>
    </row>
    <row r="887" spans="1:3" ht="16.5" customHeight="1">
      <c r="A887" s="215"/>
      <c r="B887" s="215"/>
      <c r="C887" s="427"/>
    </row>
    <row r="888" spans="1:3" ht="16.5" customHeight="1">
      <c r="A888" s="215"/>
      <c r="B888" s="215"/>
      <c r="C888" s="427"/>
    </row>
    <row r="889" spans="1:3" ht="16.5" customHeight="1">
      <c r="A889" s="215"/>
      <c r="B889" s="215"/>
      <c r="C889" s="427"/>
    </row>
    <row r="890" spans="1:3" ht="16.5" customHeight="1">
      <c r="A890" s="215"/>
      <c r="B890" s="215"/>
      <c r="C890" s="427"/>
    </row>
    <row r="891" spans="1:3" ht="16.5" customHeight="1">
      <c r="A891" s="215"/>
      <c r="B891" s="215"/>
      <c r="C891" s="427"/>
    </row>
    <row r="892" spans="1:3" ht="16.5" customHeight="1">
      <c r="A892" s="215"/>
      <c r="B892" s="215"/>
      <c r="C892" s="427"/>
    </row>
    <row r="893" spans="1:3" ht="16.5" customHeight="1">
      <c r="A893" s="215"/>
      <c r="B893" s="215"/>
      <c r="C893" s="427"/>
    </row>
    <row r="894" spans="1:3" ht="16.5" customHeight="1">
      <c r="A894" s="215"/>
      <c r="B894" s="215"/>
      <c r="C894" s="427"/>
    </row>
    <row r="895" spans="1:3" ht="16.5" customHeight="1">
      <c r="A895" s="215"/>
      <c r="B895" s="215"/>
      <c r="C895" s="427"/>
    </row>
    <row r="896" spans="1:3" ht="16.5" customHeight="1">
      <c r="A896" s="215"/>
      <c r="B896" s="215"/>
      <c r="C896" s="427"/>
    </row>
    <row r="897" spans="1:3" ht="16.5" customHeight="1">
      <c r="A897" s="215"/>
      <c r="B897" s="215"/>
      <c r="C897" s="427"/>
    </row>
    <row r="898" spans="1:3" ht="16.5" customHeight="1">
      <c r="A898" s="215"/>
      <c r="B898" s="215"/>
      <c r="C898" s="427"/>
    </row>
    <row r="899" spans="1:3" ht="16.5" customHeight="1">
      <c r="A899" s="215"/>
      <c r="B899" s="215"/>
      <c r="C899" s="427"/>
    </row>
    <row r="900" spans="1:3" ht="16.5" customHeight="1">
      <c r="A900" s="215"/>
      <c r="B900" s="215"/>
      <c r="C900" s="427"/>
    </row>
    <row r="901" spans="1:3" ht="16.5" customHeight="1">
      <c r="A901" s="215"/>
      <c r="B901" s="215"/>
      <c r="C901" s="427"/>
    </row>
    <row r="902" spans="1:3" ht="16.5" customHeight="1">
      <c r="A902" s="215"/>
      <c r="B902" s="215"/>
      <c r="C902" s="427"/>
    </row>
    <row r="903" spans="1:3" ht="16.5" customHeight="1">
      <c r="A903" s="215"/>
      <c r="B903" s="215"/>
      <c r="C903" s="427"/>
    </row>
    <row r="904" spans="1:3" ht="16.5" customHeight="1">
      <c r="A904" s="215"/>
      <c r="B904" s="215"/>
      <c r="C904" s="427"/>
    </row>
    <row r="905" spans="1:3" ht="16.5" customHeight="1">
      <c r="A905" s="215"/>
      <c r="B905" s="215"/>
      <c r="C905" s="427"/>
    </row>
    <row r="906" spans="1:3" ht="16.5" customHeight="1">
      <c r="A906" s="215"/>
      <c r="B906" s="215"/>
      <c r="C906" s="427"/>
    </row>
    <row r="907" spans="1:3" ht="16.5" customHeight="1">
      <c r="A907" s="215"/>
      <c r="B907" s="215"/>
      <c r="C907" s="427"/>
    </row>
    <row r="908" spans="1:3" ht="16.5" customHeight="1">
      <c r="A908" s="215"/>
      <c r="B908" s="215"/>
      <c r="C908" s="427"/>
    </row>
    <row r="909" spans="1:3" ht="16.5" customHeight="1">
      <c r="A909" s="215"/>
      <c r="B909" s="215"/>
      <c r="C909" s="427"/>
    </row>
    <row r="910" spans="1:3" ht="16.5" customHeight="1">
      <c r="A910" s="215"/>
      <c r="B910" s="215"/>
      <c r="C910" s="427"/>
    </row>
    <row r="911" spans="1:3" ht="16.5" customHeight="1">
      <c r="A911" s="215"/>
      <c r="B911" s="215"/>
      <c r="C911" s="427"/>
    </row>
    <row r="912" spans="1:3" ht="16.5" customHeight="1">
      <c r="A912" s="215"/>
      <c r="B912" s="215"/>
      <c r="C912" s="427"/>
    </row>
    <row r="913" spans="1:3" ht="16.5" customHeight="1">
      <c r="A913" s="215"/>
      <c r="B913" s="215"/>
      <c r="C913" s="427"/>
    </row>
    <row r="914" spans="1:3" ht="16.5" customHeight="1">
      <c r="A914" s="215"/>
      <c r="B914" s="215"/>
      <c r="C914" s="427"/>
    </row>
    <row r="915" spans="1:3" ht="16.5" customHeight="1">
      <c r="A915" s="215"/>
      <c r="B915" s="215"/>
      <c r="C915" s="427"/>
    </row>
    <row r="916" spans="1:3" ht="16.5" customHeight="1">
      <c r="A916" s="215"/>
      <c r="B916" s="215"/>
      <c r="C916" s="427"/>
    </row>
    <row r="917" spans="1:3" ht="16.5" customHeight="1">
      <c r="A917" s="215"/>
      <c r="B917" s="215"/>
      <c r="C917" s="427"/>
    </row>
    <row r="918" spans="1:3" ht="16.5" customHeight="1">
      <c r="A918" s="215"/>
      <c r="B918" s="215"/>
      <c r="C918" s="427"/>
    </row>
    <row r="919" spans="1:3" ht="16.5" customHeight="1">
      <c r="A919" s="215"/>
      <c r="B919" s="215"/>
      <c r="C919" s="427"/>
    </row>
    <row r="920" spans="1:3" ht="16.5" customHeight="1">
      <c r="A920" s="215"/>
      <c r="B920" s="215"/>
      <c r="C920" s="427"/>
    </row>
    <row r="921" spans="1:3" ht="16.5" customHeight="1">
      <c r="A921" s="215"/>
      <c r="B921" s="215"/>
      <c r="C921" s="427"/>
    </row>
    <row r="922" spans="1:3" ht="16.5" customHeight="1">
      <c r="A922" s="215"/>
      <c r="B922" s="215"/>
      <c r="C922" s="427"/>
    </row>
    <row r="923" spans="1:3" ht="16.5" customHeight="1">
      <c r="A923" s="215"/>
      <c r="B923" s="215"/>
      <c r="C923" s="427"/>
    </row>
    <row r="924" spans="1:3" ht="16.5" customHeight="1">
      <c r="A924" s="215"/>
      <c r="B924" s="215"/>
      <c r="C924" s="427"/>
    </row>
    <row r="925" spans="1:3" ht="16.5" customHeight="1">
      <c r="A925" s="215"/>
      <c r="B925" s="215"/>
      <c r="C925" s="427"/>
    </row>
    <row r="926" spans="1:3" ht="16.5" customHeight="1">
      <c r="A926" s="215"/>
      <c r="B926" s="215"/>
      <c r="C926" s="427"/>
    </row>
    <row r="927" spans="1:3" ht="16.5" customHeight="1">
      <c r="A927" s="215"/>
      <c r="B927" s="215"/>
      <c r="C927" s="427"/>
    </row>
    <row r="928" spans="1:3" ht="16.5" customHeight="1">
      <c r="A928" s="215"/>
      <c r="B928" s="215"/>
      <c r="C928" s="427"/>
    </row>
    <row r="929" spans="1:3" ht="16.5" customHeight="1">
      <c r="A929" s="215"/>
      <c r="B929" s="215"/>
      <c r="C929" s="427"/>
    </row>
    <row r="930" spans="1:3" ht="16.5" customHeight="1">
      <c r="A930" s="215"/>
      <c r="B930" s="215"/>
      <c r="C930" s="427"/>
    </row>
    <row r="931" spans="1:3" ht="16.5" customHeight="1">
      <c r="A931" s="215"/>
      <c r="B931" s="215"/>
      <c r="C931" s="427"/>
    </row>
    <row r="932" spans="1:3" ht="16.5" customHeight="1">
      <c r="A932" s="215"/>
      <c r="B932" s="215"/>
      <c r="C932" s="427"/>
    </row>
    <row r="933" spans="1:3" ht="16.5" customHeight="1">
      <c r="A933" s="215"/>
      <c r="B933" s="215"/>
      <c r="C933" s="427"/>
    </row>
    <row r="934" spans="1:3" ht="16.5" customHeight="1">
      <c r="A934" s="215"/>
      <c r="B934" s="215"/>
      <c r="C934" s="427"/>
    </row>
    <row r="935" spans="1:3" ht="16.5" customHeight="1">
      <c r="A935" s="215"/>
      <c r="B935" s="215"/>
      <c r="C935" s="427"/>
    </row>
    <row r="936" spans="1:3" ht="16.5" customHeight="1">
      <c r="A936" s="215"/>
      <c r="B936" s="215"/>
      <c r="C936" s="427"/>
    </row>
    <row r="937" spans="1:3" ht="16.5" customHeight="1">
      <c r="A937" s="215"/>
      <c r="B937" s="215"/>
      <c r="C937" s="427"/>
    </row>
    <row r="938" spans="1:3" ht="16.5" customHeight="1">
      <c r="A938" s="215"/>
      <c r="B938" s="215"/>
      <c r="C938" s="427"/>
    </row>
    <row r="939" spans="1:3" ht="16.5" customHeight="1">
      <c r="A939" s="215"/>
      <c r="B939" s="215"/>
      <c r="C939" s="427"/>
    </row>
    <row r="940" spans="1:3" ht="16.5" customHeight="1">
      <c r="A940" s="215"/>
      <c r="B940" s="215"/>
      <c r="C940" s="427"/>
    </row>
    <row r="941" spans="1:3" ht="16.5" customHeight="1">
      <c r="A941" s="215"/>
      <c r="B941" s="215"/>
      <c r="C941" s="427"/>
    </row>
    <row r="942" spans="1:3" ht="16.5" customHeight="1">
      <c r="A942" s="215"/>
      <c r="B942" s="215"/>
      <c r="C942" s="427"/>
    </row>
    <row r="943" spans="1:3" ht="16.5" customHeight="1">
      <c r="A943" s="215"/>
      <c r="B943" s="215"/>
      <c r="C943" s="427"/>
    </row>
    <row r="944" spans="1:3" ht="16.5" customHeight="1">
      <c r="A944" s="215"/>
      <c r="B944" s="215"/>
      <c r="C944" s="427"/>
    </row>
    <row r="945" spans="1:3" ht="16.5" customHeight="1">
      <c r="A945" s="215"/>
      <c r="B945" s="215"/>
      <c r="C945" s="427"/>
    </row>
    <row r="946" spans="1:3" ht="16.5" customHeight="1">
      <c r="A946" s="215"/>
      <c r="B946" s="215"/>
      <c r="C946" s="427"/>
    </row>
    <row r="947" spans="1:3" ht="16.5" customHeight="1">
      <c r="A947" s="215"/>
      <c r="B947" s="215"/>
      <c r="C947" s="427"/>
    </row>
    <row r="948" spans="1:3" ht="16.5" customHeight="1">
      <c r="A948" s="215"/>
      <c r="B948" s="215"/>
      <c r="C948" s="427"/>
    </row>
    <row r="949" spans="1:3" ht="16.5" customHeight="1">
      <c r="A949" s="215"/>
      <c r="B949" s="215"/>
      <c r="C949" s="427"/>
    </row>
    <row r="950" spans="1:3" ht="16.5" customHeight="1">
      <c r="A950" s="215"/>
      <c r="B950" s="215"/>
      <c r="C950" s="427"/>
    </row>
    <row r="951" spans="1:3" ht="16.5" customHeight="1">
      <c r="A951" s="215"/>
      <c r="B951" s="215"/>
      <c r="C951" s="427"/>
    </row>
    <row r="952" spans="1:3" ht="16.5" customHeight="1">
      <c r="A952" s="215"/>
      <c r="B952" s="215"/>
      <c r="C952" s="427"/>
    </row>
    <row r="953" spans="1:3" ht="16.5" customHeight="1">
      <c r="A953" s="215"/>
      <c r="B953" s="215"/>
      <c r="C953" s="427"/>
    </row>
    <row r="954" spans="1:3" ht="16.5" customHeight="1">
      <c r="A954" s="215"/>
      <c r="B954" s="215"/>
      <c r="C954" s="427"/>
    </row>
    <row r="955" spans="1:3" ht="16.5" customHeight="1">
      <c r="A955" s="215"/>
      <c r="B955" s="215"/>
      <c r="C955" s="427"/>
    </row>
    <row r="956" spans="1:3" ht="16.5" customHeight="1">
      <c r="A956" s="215"/>
      <c r="B956" s="215"/>
      <c r="C956" s="427"/>
    </row>
    <row r="957" spans="1:3" ht="16.5" customHeight="1">
      <c r="A957" s="215"/>
      <c r="B957" s="215"/>
      <c r="C957" s="427"/>
    </row>
    <row r="958" spans="1:3" ht="16.5" customHeight="1">
      <c r="A958" s="215"/>
      <c r="B958" s="215"/>
      <c r="C958" s="427"/>
    </row>
    <row r="959" spans="1:3" ht="16.5" customHeight="1">
      <c r="A959" s="215"/>
      <c r="B959" s="215"/>
      <c r="C959" s="427"/>
    </row>
    <row r="960" spans="1:3" ht="16.5" customHeight="1">
      <c r="A960" s="215"/>
      <c r="B960" s="215"/>
      <c r="C960" s="427"/>
    </row>
    <row r="961" spans="1:3" ht="16.5" customHeight="1">
      <c r="A961" s="215"/>
      <c r="B961" s="215"/>
      <c r="C961" s="427"/>
    </row>
    <row r="962" spans="1:3" ht="16.5" customHeight="1">
      <c r="A962" s="215"/>
      <c r="B962" s="215"/>
      <c r="C962" s="427"/>
    </row>
    <row r="963" spans="1:3" ht="16.5" customHeight="1">
      <c r="A963" s="215"/>
      <c r="B963" s="215"/>
      <c r="C963" s="427"/>
    </row>
    <row r="964" spans="1:3" ht="16.5" customHeight="1">
      <c r="A964" s="215"/>
      <c r="B964" s="215"/>
      <c r="C964" s="427"/>
    </row>
    <row r="965" spans="1:3" ht="16.5" customHeight="1">
      <c r="A965" s="215"/>
      <c r="B965" s="215"/>
      <c r="C965" s="427"/>
    </row>
    <row r="966" spans="1:3" ht="16.5" customHeight="1">
      <c r="A966" s="215"/>
      <c r="B966" s="215"/>
      <c r="C966" s="427"/>
    </row>
    <row r="967" spans="1:3" ht="16.5" customHeight="1">
      <c r="A967" s="215"/>
      <c r="B967" s="215"/>
      <c r="C967" s="427"/>
    </row>
    <row r="968" spans="1:3" ht="16.5" customHeight="1">
      <c r="A968" s="215"/>
      <c r="B968" s="215"/>
      <c r="C968" s="427"/>
    </row>
    <row r="969" spans="1:3" ht="16.5" customHeight="1">
      <c r="A969" s="215"/>
      <c r="B969" s="215"/>
      <c r="C969" s="427"/>
    </row>
    <row r="970" spans="1:3" ht="16.5" customHeight="1">
      <c r="A970" s="215"/>
      <c r="B970" s="215"/>
      <c r="C970" s="427"/>
    </row>
    <row r="971" spans="1:3" ht="16.5" customHeight="1">
      <c r="A971" s="215"/>
      <c r="B971" s="215"/>
      <c r="C971" s="427"/>
    </row>
    <row r="972" spans="1:3" ht="16.5" customHeight="1">
      <c r="A972" s="215"/>
      <c r="B972" s="215"/>
      <c r="C972" s="427"/>
    </row>
    <row r="973" spans="1:3" ht="16.5" customHeight="1">
      <c r="A973" s="215"/>
      <c r="B973" s="215"/>
      <c r="C973" s="427"/>
    </row>
    <row r="974" spans="1:3" ht="16.5" customHeight="1">
      <c r="A974" s="215"/>
      <c r="B974" s="215"/>
      <c r="C974" s="427"/>
    </row>
    <row r="975" spans="1:3" ht="16.5" customHeight="1">
      <c r="A975" s="215"/>
      <c r="B975" s="215"/>
      <c r="C975" s="427"/>
    </row>
    <row r="976" spans="1:3" ht="16.5" customHeight="1">
      <c r="A976" s="215"/>
      <c r="B976" s="215"/>
      <c r="C976" s="427"/>
    </row>
    <row r="977" spans="1:3" ht="16.5" customHeight="1">
      <c r="A977" s="215"/>
      <c r="B977" s="215"/>
      <c r="C977" s="427"/>
    </row>
    <row r="978" spans="1:3" ht="16.5" customHeight="1">
      <c r="A978" s="215"/>
      <c r="B978" s="215"/>
      <c r="C978" s="427"/>
    </row>
    <row r="979" spans="1:3" ht="16.5" customHeight="1">
      <c r="A979" s="215"/>
      <c r="B979" s="215"/>
      <c r="C979" s="427"/>
    </row>
    <row r="980" spans="1:3" ht="16.5" customHeight="1">
      <c r="A980" s="215"/>
      <c r="B980" s="215"/>
      <c r="C980" s="427"/>
    </row>
    <row r="981" spans="1:3" ht="16.5" customHeight="1">
      <c r="A981" s="215"/>
      <c r="B981" s="215"/>
      <c r="C981" s="427"/>
    </row>
    <row r="982" spans="1:3" ht="16.5" customHeight="1">
      <c r="A982" s="215"/>
      <c r="B982" s="215"/>
      <c r="C982" s="427"/>
    </row>
    <row r="983" spans="1:3" ht="16.5" customHeight="1">
      <c r="A983" s="215"/>
      <c r="B983" s="215"/>
      <c r="C983" s="427"/>
    </row>
    <row r="984" spans="1:3" ht="16.5" customHeight="1">
      <c r="A984" s="215"/>
      <c r="B984" s="215"/>
      <c r="C984" s="427"/>
    </row>
    <row r="985" spans="1:3" ht="16.5" customHeight="1">
      <c r="A985" s="215"/>
      <c r="B985" s="215"/>
      <c r="C985" s="427"/>
    </row>
    <row r="986" spans="1:3" ht="16.5" customHeight="1">
      <c r="A986" s="215"/>
      <c r="B986" s="215"/>
      <c r="C986" s="427"/>
    </row>
    <row r="987" spans="1:3" ht="16.5" customHeight="1">
      <c r="A987" s="215"/>
      <c r="B987" s="215"/>
      <c r="C987" s="427"/>
    </row>
    <row r="988" spans="1:3" ht="16.5" customHeight="1">
      <c r="A988" s="215"/>
      <c r="B988" s="215"/>
      <c r="C988" s="427"/>
    </row>
    <row r="989" spans="1:3" ht="16.5" customHeight="1">
      <c r="A989" s="215"/>
      <c r="B989" s="215"/>
      <c r="C989" s="427"/>
    </row>
    <row r="990" spans="1:3" ht="16.5" customHeight="1">
      <c r="A990" s="215"/>
      <c r="B990" s="215"/>
      <c r="C990" s="427"/>
    </row>
    <row r="991" spans="1:3" ht="16.5" customHeight="1">
      <c r="A991" s="215"/>
      <c r="B991" s="215"/>
      <c r="C991" s="427"/>
    </row>
    <row r="992" spans="1:3" ht="16.5" customHeight="1">
      <c r="A992" s="215"/>
      <c r="B992" s="215"/>
      <c r="C992" s="427"/>
    </row>
    <row r="993" spans="1:3" ht="16.5" customHeight="1">
      <c r="A993" s="215"/>
      <c r="B993" s="215"/>
      <c r="C993" s="427"/>
    </row>
    <row r="994" spans="1:3" ht="16.5" customHeight="1">
      <c r="A994" s="215"/>
      <c r="B994" s="215"/>
      <c r="C994" s="427"/>
    </row>
    <row r="995" spans="1:3" ht="16.5" customHeight="1">
      <c r="A995" s="215"/>
      <c r="B995" s="215"/>
      <c r="C995" s="427"/>
    </row>
    <row r="996" spans="1:3" ht="16.5" customHeight="1">
      <c r="A996" s="215"/>
      <c r="B996" s="215"/>
      <c r="C996" s="427"/>
    </row>
    <row r="997" spans="1:3" ht="16.5" customHeight="1">
      <c r="A997" s="215"/>
      <c r="B997" s="215"/>
      <c r="C997" s="427"/>
    </row>
    <row r="998" spans="1:3" ht="16.5" customHeight="1">
      <c r="A998" s="215"/>
      <c r="B998" s="215"/>
      <c r="C998" s="427"/>
    </row>
    <row r="999" spans="1:3" ht="16.5" customHeight="1">
      <c r="A999" s="215"/>
      <c r="B999" s="215"/>
      <c r="C999" s="427"/>
    </row>
    <row r="1000" spans="1:3" ht="16.5" customHeight="1">
      <c r="A1000" s="215"/>
      <c r="B1000" s="215"/>
      <c r="C1000" s="427"/>
    </row>
    <row r="1001" spans="1:3" ht="16.5" customHeight="1">
      <c r="A1001" s="215"/>
      <c r="B1001" s="215"/>
      <c r="C1001" s="427"/>
    </row>
    <row r="1002" spans="1:3" ht="16.5" customHeight="1">
      <c r="A1002" s="215"/>
      <c r="B1002" s="215"/>
      <c r="C1002" s="4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260" t="s">
        <v>621</v>
      </c>
      <c r="B2" s="2261"/>
      <c r="C2" s="1349">
        <v>45849</v>
      </c>
    </row>
    <row r="3" spans="1:3">
      <c r="A3" s="2157" t="s">
        <v>622</v>
      </c>
      <c r="B3" s="1217" t="s">
        <v>623</v>
      </c>
      <c r="C3" s="878" t="s">
        <v>2026</v>
      </c>
    </row>
    <row r="4" spans="1:3">
      <c r="A4" s="2017"/>
      <c r="B4" s="1141" t="s">
        <v>625</v>
      </c>
      <c r="C4" s="1209" t="s">
        <v>2027</v>
      </c>
    </row>
    <row r="5" spans="1:3">
      <c r="A5" s="2017"/>
      <c r="B5" s="1141" t="s">
        <v>433</v>
      </c>
      <c r="C5" s="1209" t="s">
        <v>260</v>
      </c>
    </row>
    <row r="6" spans="1:3">
      <c r="A6" s="2017"/>
      <c r="B6" s="1141" t="s">
        <v>261</v>
      </c>
      <c r="C6" s="1209" t="s">
        <v>2028</v>
      </c>
    </row>
    <row r="7" spans="1:3">
      <c r="A7" s="2017"/>
      <c r="B7" s="1141" t="s">
        <v>435</v>
      </c>
      <c r="C7" s="1384" t="s">
        <v>2029</v>
      </c>
    </row>
    <row r="8" spans="1:3">
      <c r="A8" s="2017"/>
      <c r="B8" s="1141" t="s">
        <v>437</v>
      </c>
      <c r="C8" s="1455">
        <v>209133907.40000001</v>
      </c>
    </row>
    <row r="9" spans="1:3">
      <c r="A9" s="2017"/>
      <c r="B9" s="1141" t="s">
        <v>439</v>
      </c>
      <c r="C9" s="1456">
        <v>30645237459.470001</v>
      </c>
    </row>
    <row r="10" spans="1:3">
      <c r="A10" s="2017"/>
      <c r="B10" s="1141" t="s">
        <v>630</v>
      </c>
      <c r="C10" s="1209" t="s">
        <v>2030</v>
      </c>
    </row>
    <row r="11" spans="1:3">
      <c r="A11" s="2017"/>
      <c r="B11" s="1141" t="s">
        <v>632</v>
      </c>
      <c r="C11" s="1209" t="s">
        <v>270</v>
      </c>
    </row>
    <row r="12" spans="1:3">
      <c r="A12" s="2017"/>
      <c r="B12" s="1141" t="s">
        <v>633</v>
      </c>
      <c r="C12" s="1209" t="s">
        <v>272</v>
      </c>
    </row>
    <row r="13" spans="1:3">
      <c r="A13" s="2017"/>
      <c r="B13" s="1141" t="s">
        <v>634</v>
      </c>
      <c r="C13" s="1209" t="s">
        <v>270</v>
      </c>
    </row>
    <row r="14" spans="1:3">
      <c r="A14" s="2017"/>
      <c r="B14" s="1141" t="s">
        <v>635</v>
      </c>
      <c r="C14" s="1209" t="s">
        <v>270</v>
      </c>
    </row>
    <row r="15" spans="1:3">
      <c r="A15" s="2017"/>
      <c r="B15" s="1141" t="s">
        <v>636</v>
      </c>
      <c r="C15" s="1209" t="s">
        <v>260</v>
      </c>
    </row>
    <row r="16" spans="1:3">
      <c r="A16" s="2017"/>
      <c r="B16" s="1141" t="s">
        <v>637</v>
      </c>
      <c r="C16" s="1209" t="s">
        <v>260</v>
      </c>
    </row>
    <row r="17" spans="1:3" ht="66">
      <c r="A17" s="2017"/>
      <c r="B17" s="1141" t="s">
        <v>638</v>
      </c>
      <c r="C17" s="1209" t="s">
        <v>2031</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464</v>
      </c>
    </row>
    <row r="31" spans="1:3">
      <c r="A31" s="2017"/>
      <c r="B31" s="1141" t="s">
        <v>653</v>
      </c>
      <c r="C31" s="1209" t="s">
        <v>2032</v>
      </c>
    </row>
    <row r="32" spans="1:3" ht="33.75" thickBot="1">
      <c r="A32" s="2018"/>
      <c r="B32" s="4" t="s">
        <v>655</v>
      </c>
      <c r="C32" s="1272" t="s">
        <v>284</v>
      </c>
    </row>
    <row r="33" spans="1:3">
      <c r="A33" s="2154" t="s">
        <v>656</v>
      </c>
      <c r="B33" s="1217" t="s">
        <v>657</v>
      </c>
      <c r="C33" s="878" t="s">
        <v>2028</v>
      </c>
    </row>
    <row r="34" spans="1:3">
      <c r="A34" s="2011"/>
      <c r="B34" s="1141" t="s">
        <v>658</v>
      </c>
      <c r="C34" s="1209" t="s">
        <v>2033</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270</v>
      </c>
    </row>
    <row r="46" spans="1:3">
      <c r="A46" s="2011"/>
      <c r="B46" s="1141" t="s">
        <v>673</v>
      </c>
      <c r="C46" s="1209" t="s">
        <v>260</v>
      </c>
    </row>
    <row r="47" spans="1:3" ht="17.25" thickBot="1">
      <c r="A47" s="2012"/>
      <c r="B47" s="1273" t="s">
        <v>675</v>
      </c>
      <c r="C47" s="1272" t="s">
        <v>260</v>
      </c>
    </row>
    <row r="48" spans="1:3">
      <c r="A48" s="2011" t="s">
        <v>325</v>
      </c>
      <c r="B48" s="4" t="s">
        <v>677</v>
      </c>
      <c r="C48" s="879" t="s">
        <v>272</v>
      </c>
    </row>
    <row r="49" spans="1:3">
      <c r="A49" s="2011"/>
      <c r="B49" s="1141" t="s">
        <v>678</v>
      </c>
      <c r="C49" s="1209" t="s">
        <v>2034</v>
      </c>
    </row>
    <row r="50" spans="1:3" ht="33">
      <c r="A50" s="2011"/>
      <c r="B50" s="1141" t="s">
        <v>680</v>
      </c>
      <c r="C50" s="1209" t="s">
        <v>2035</v>
      </c>
    </row>
    <row r="51" spans="1:3">
      <c r="A51" s="2011"/>
      <c r="B51" s="1141" t="s">
        <v>682</v>
      </c>
      <c r="C51" s="1209" t="s">
        <v>683</v>
      </c>
    </row>
    <row r="52" spans="1:3" ht="33">
      <c r="A52" s="2011"/>
      <c r="B52" s="1141" t="s">
        <v>684</v>
      </c>
      <c r="C52" s="1209" t="s">
        <v>2036</v>
      </c>
    </row>
    <row r="53" spans="1:3" ht="99">
      <c r="A53" s="2011"/>
      <c r="B53" s="1141" t="s">
        <v>686</v>
      </c>
      <c r="C53" s="1209" t="s">
        <v>687</v>
      </c>
    </row>
    <row r="54" spans="1:3">
      <c r="A54" s="2011"/>
      <c r="B54" s="1141" t="s">
        <v>688</v>
      </c>
      <c r="C54" s="1209" t="s">
        <v>502</v>
      </c>
    </row>
    <row r="55" spans="1:3">
      <c r="A55" s="2011"/>
      <c r="B55" s="1141" t="s">
        <v>690</v>
      </c>
      <c r="C55" s="1209" t="s">
        <v>2037</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209" t="s">
        <v>2037</v>
      </c>
    </row>
    <row r="60" spans="1:3">
      <c r="A60" s="2011"/>
      <c r="B60" s="1141" t="s">
        <v>697</v>
      </c>
      <c r="C60" s="1209" t="s">
        <v>2038</v>
      </c>
    </row>
    <row r="61" spans="1:3">
      <c r="A61" s="2011"/>
      <c r="B61" s="1141" t="s">
        <v>699</v>
      </c>
      <c r="C61" s="1209" t="s">
        <v>2037</v>
      </c>
    </row>
    <row r="62" spans="1:3">
      <c r="A62" s="2011"/>
      <c r="B62" s="1141" t="s">
        <v>701</v>
      </c>
      <c r="C62" s="1209" t="s">
        <v>2039</v>
      </c>
    </row>
    <row r="63" spans="1:3" ht="66">
      <c r="A63" s="2011"/>
      <c r="B63" s="1141" t="s">
        <v>703</v>
      </c>
      <c r="C63" s="1209" t="s">
        <v>2040</v>
      </c>
    </row>
    <row r="64" spans="1:3" ht="148.5">
      <c r="A64" s="2011"/>
      <c r="B64" s="1141" t="s">
        <v>704</v>
      </c>
      <c r="C64" s="1209" t="s">
        <v>2041</v>
      </c>
    </row>
    <row r="65" spans="1:3">
      <c r="A65" s="2011"/>
      <c r="B65" s="1141" t="s">
        <v>705</v>
      </c>
      <c r="C65" s="1209" t="s">
        <v>272</v>
      </c>
    </row>
    <row r="66" spans="1:3">
      <c r="A66" s="2011"/>
      <c r="B66" s="1141" t="s">
        <v>706</v>
      </c>
      <c r="C66" s="1209" t="s">
        <v>2042</v>
      </c>
    </row>
    <row r="67" spans="1:3">
      <c r="A67" s="2011"/>
      <c r="B67" s="1141" t="s">
        <v>707</v>
      </c>
      <c r="C67" s="1292">
        <v>43528</v>
      </c>
    </row>
    <row r="68" spans="1:3" ht="33.75" thickBot="1">
      <c r="A68" s="2012"/>
      <c r="B68" s="1273" t="s">
        <v>708</v>
      </c>
      <c r="C68" s="1272" t="s">
        <v>2043</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49.5">
      <c r="A73" s="2011"/>
      <c r="B73" s="1141" t="s">
        <v>715</v>
      </c>
      <c r="C73" s="1209" t="s">
        <v>531</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1272" t="s">
        <v>604</v>
      </c>
    </row>
    <row r="78" spans="1:3">
      <c r="A78" s="2154" t="s">
        <v>720</v>
      </c>
      <c r="B78" s="1217" t="s">
        <v>721</v>
      </c>
      <c r="C78" s="878" t="s">
        <v>2044</v>
      </c>
    </row>
    <row r="79" spans="1:3" ht="33">
      <c r="A79" s="2011"/>
      <c r="B79" s="1141" t="s">
        <v>723</v>
      </c>
      <c r="C79" s="1209" t="s">
        <v>2045</v>
      </c>
    </row>
    <row r="80" spans="1:3" ht="49.5">
      <c r="A80" s="2011"/>
      <c r="B80" s="1141" t="s">
        <v>725</v>
      </c>
      <c r="C80" s="1209" t="s">
        <v>2046</v>
      </c>
    </row>
    <row r="81" spans="1:3">
      <c r="A81" s="2011"/>
      <c r="B81" s="1141" t="s">
        <v>727</v>
      </c>
      <c r="C81" s="1209" t="s">
        <v>381</v>
      </c>
    </row>
    <row r="82" spans="1:3" ht="49.5">
      <c r="A82" s="2011"/>
      <c r="B82" s="1141" t="s">
        <v>728</v>
      </c>
      <c r="C82" s="1209" t="s">
        <v>729</v>
      </c>
    </row>
    <row r="83" spans="1:3">
      <c r="A83" s="2011"/>
      <c r="B83" s="1141" t="s">
        <v>730</v>
      </c>
      <c r="C83" s="1209" t="s">
        <v>2047</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33">
      <c r="A93" s="2154" t="s">
        <v>738</v>
      </c>
      <c r="B93" s="1217" t="s">
        <v>739</v>
      </c>
      <c r="C93" s="878" t="s">
        <v>2048</v>
      </c>
    </row>
    <row r="94" spans="1:3" ht="33">
      <c r="A94" s="2011"/>
      <c r="B94" s="1141" t="s">
        <v>741</v>
      </c>
      <c r="C94" s="1209" t="s">
        <v>2049</v>
      </c>
    </row>
    <row r="95" spans="1:3">
      <c r="A95" s="2011"/>
      <c r="B95" s="1141" t="s">
        <v>742</v>
      </c>
      <c r="C95" s="1209" t="s">
        <v>260</v>
      </c>
    </row>
    <row r="96" spans="1:3" ht="33">
      <c r="A96" s="2011"/>
      <c r="B96" s="1141" t="s">
        <v>743</v>
      </c>
      <c r="C96" s="1209" t="s">
        <v>260</v>
      </c>
    </row>
    <row r="97" spans="1:3" ht="66">
      <c r="A97" s="2011"/>
      <c r="B97" s="1141" t="s">
        <v>744</v>
      </c>
      <c r="C97" s="1209" t="s">
        <v>2050</v>
      </c>
    </row>
    <row r="98" spans="1:3">
      <c r="A98" s="2011"/>
      <c r="B98" s="1141" t="s">
        <v>746</v>
      </c>
      <c r="C98" s="1209" t="s">
        <v>260</v>
      </c>
    </row>
    <row r="99" spans="1:3" ht="33">
      <c r="A99" s="2011"/>
      <c r="B99" s="1141" t="s">
        <v>747</v>
      </c>
      <c r="C99" s="1209" t="s">
        <v>270</v>
      </c>
    </row>
    <row r="100" spans="1:3">
      <c r="A100" s="2011"/>
      <c r="B100" s="1141" t="s">
        <v>749</v>
      </c>
      <c r="C100" s="1209" t="s">
        <v>2051</v>
      </c>
    </row>
    <row r="101" spans="1:3">
      <c r="A101" s="2011"/>
      <c r="B101" s="1141" t="s">
        <v>751</v>
      </c>
      <c r="C101" s="1209" t="s">
        <v>310</v>
      </c>
    </row>
    <row r="102" spans="1:3" ht="17.25" thickBot="1">
      <c r="A102" s="2012"/>
      <c r="B102" s="1274" t="s">
        <v>752</v>
      </c>
      <c r="C102" s="533" t="s">
        <v>310</v>
      </c>
    </row>
    <row r="103" spans="1:3" ht="33">
      <c r="A103" s="2021" t="s">
        <v>411</v>
      </c>
      <c r="B103" s="1141" t="s">
        <v>753</v>
      </c>
      <c r="C103" s="1385" t="s">
        <v>2052</v>
      </c>
    </row>
    <row r="104" spans="1:3">
      <c r="A104" s="2021"/>
      <c r="B104" s="1141" t="s">
        <v>414</v>
      </c>
      <c r="C104" s="1455">
        <v>2.2169999999999999E-2</v>
      </c>
    </row>
    <row r="105" spans="1:3">
      <c r="A105" s="2021"/>
      <c r="B105" s="1141" t="s">
        <v>576</v>
      </c>
      <c r="C105" s="1457">
        <v>3.24</v>
      </c>
    </row>
    <row r="106" spans="1:3">
      <c r="A106" s="2021"/>
      <c r="B106" s="1141" t="s">
        <v>417</v>
      </c>
      <c r="C106" s="1209" t="s">
        <v>2053</v>
      </c>
    </row>
    <row r="107" spans="1:3" ht="17.25" thickBot="1">
      <c r="A107" s="2022"/>
      <c r="B107" s="25" t="s">
        <v>419</v>
      </c>
      <c r="C107" s="1272" t="s">
        <v>260</v>
      </c>
    </row>
    <row r="108" spans="1:3" s="127" customFormat="1" ht="115.5">
      <c r="A108" s="1976" t="s">
        <v>420</v>
      </c>
      <c r="B108" s="925" t="s">
        <v>421</v>
      </c>
      <c r="C108" s="926" t="s">
        <v>2054</v>
      </c>
    </row>
    <row r="109" spans="1:3" s="127" customFormat="1" ht="132.75" thickBot="1">
      <c r="A109" s="1977"/>
      <c r="B109" s="927" t="s">
        <v>423</v>
      </c>
      <c r="C109" s="928" t="s">
        <v>2055</v>
      </c>
    </row>
    <row r="110" spans="1:3" ht="17.25" thickBot="1">
      <c r="A110" s="2262" t="s">
        <v>758</v>
      </c>
      <c r="B110" s="2263"/>
      <c r="C110" s="1216"/>
    </row>
    <row r="111" spans="1:3" ht="235.5" customHeight="1">
      <c r="A111" s="2019" t="s">
        <v>2056</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4" t="s">
        <v>252</v>
      </c>
      <c r="B1" s="2294"/>
      <c r="C1" s="2294"/>
    </row>
    <row r="2" spans="1:3" ht="17.25" customHeight="1" thickBot="1">
      <c r="A2" s="2047" t="s">
        <v>427</v>
      </c>
      <c r="B2" s="2048"/>
      <c r="C2" s="1370">
        <v>45849</v>
      </c>
    </row>
    <row r="3" spans="1:3">
      <c r="A3" s="2049" t="s">
        <v>428</v>
      </c>
      <c r="B3" s="10" t="s">
        <v>255</v>
      </c>
      <c r="C3" s="327" t="s">
        <v>2057</v>
      </c>
    </row>
    <row r="4" spans="1:3">
      <c r="A4" s="2044"/>
      <c r="B4" s="10" t="s">
        <v>431</v>
      </c>
      <c r="C4" s="1458" t="s">
        <v>2058</v>
      </c>
    </row>
    <row r="5" spans="1:3">
      <c r="A5" s="2044"/>
      <c r="B5" s="10" t="s">
        <v>259</v>
      </c>
      <c r="C5" s="1458" t="s">
        <v>2057</v>
      </c>
    </row>
    <row r="6" spans="1:3">
      <c r="A6" s="2044"/>
      <c r="B6" s="10" t="s">
        <v>261</v>
      </c>
      <c r="C6" s="1270" t="s">
        <v>2059</v>
      </c>
    </row>
    <row r="7" spans="1:3">
      <c r="A7" s="2044"/>
      <c r="B7" s="10" t="s">
        <v>263</v>
      </c>
      <c r="C7" s="1459" t="s">
        <v>2060</v>
      </c>
    </row>
    <row r="8" spans="1:3">
      <c r="A8" s="2044"/>
      <c r="B8" s="10" t="s">
        <v>265</v>
      </c>
      <c r="C8" s="1004">
        <v>708509666.79999995</v>
      </c>
    </row>
    <row r="9" spans="1:3">
      <c r="A9" s="2044"/>
      <c r="B9" s="10" t="s">
        <v>266</v>
      </c>
      <c r="C9" s="1281">
        <v>103991529170.39</v>
      </c>
    </row>
    <row r="10" spans="1:3">
      <c r="A10" s="2044"/>
      <c r="B10" s="10" t="s">
        <v>440</v>
      </c>
      <c r="C10" s="1021" t="s">
        <v>268</v>
      </c>
    </row>
    <row r="11" spans="1:3">
      <c r="A11" s="2044"/>
      <c r="B11" s="10" t="s">
        <v>442</v>
      </c>
      <c r="C11" s="1460" t="s">
        <v>270</v>
      </c>
    </row>
    <row r="12" spans="1:3">
      <c r="A12" s="2044"/>
      <c r="B12" s="10" t="s">
        <v>271</v>
      </c>
      <c r="C12" s="1460" t="s">
        <v>272</v>
      </c>
    </row>
    <row r="13" spans="1:3">
      <c r="A13" s="2044"/>
      <c r="B13" s="10" t="s">
        <v>273</v>
      </c>
      <c r="C13" s="1460" t="s">
        <v>272</v>
      </c>
    </row>
    <row r="14" spans="1:3">
      <c r="A14" s="2044"/>
      <c r="B14" s="10" t="s">
        <v>445</v>
      </c>
      <c r="C14" s="1460" t="s">
        <v>270</v>
      </c>
    </row>
    <row r="15" spans="1:3">
      <c r="A15" s="2044"/>
      <c r="B15" s="10" t="s">
        <v>446</v>
      </c>
      <c r="C15" s="1460" t="s">
        <v>260</v>
      </c>
    </row>
    <row r="16" spans="1:3">
      <c r="A16" s="2044"/>
      <c r="B16" s="10" t="s">
        <v>447</v>
      </c>
      <c r="C16" s="1460" t="s">
        <v>260</v>
      </c>
    </row>
    <row r="17" spans="1:3" ht="82.5">
      <c r="A17" s="2044"/>
      <c r="B17" s="137" t="s">
        <v>2061</v>
      </c>
      <c r="C17" s="1461" t="s">
        <v>2062</v>
      </c>
    </row>
    <row r="18" spans="1:3" ht="33">
      <c r="A18" s="2044"/>
      <c r="B18" s="1141" t="s">
        <v>279</v>
      </c>
      <c r="C18" s="1270" t="s">
        <v>280</v>
      </c>
    </row>
    <row r="19" spans="1:3">
      <c r="A19" s="2044"/>
      <c r="B19" s="10" t="s">
        <v>450</v>
      </c>
      <c r="C19" s="1270" t="s">
        <v>260</v>
      </c>
    </row>
    <row r="20" spans="1:3">
      <c r="A20" s="2044"/>
      <c r="B20" s="10" t="s">
        <v>948</v>
      </c>
      <c r="C20" s="1460" t="s">
        <v>270</v>
      </c>
    </row>
    <row r="21" spans="1:3">
      <c r="A21" s="2044"/>
      <c r="B21" s="10" t="s">
        <v>452</v>
      </c>
      <c r="C21" s="1460" t="s">
        <v>260</v>
      </c>
    </row>
    <row r="22" spans="1:3">
      <c r="A22" s="2044"/>
      <c r="B22" s="10" t="s">
        <v>453</v>
      </c>
      <c r="C22" s="1460" t="s">
        <v>260</v>
      </c>
    </row>
    <row r="23" spans="1:3">
      <c r="A23" s="2044"/>
      <c r="B23" s="10" t="s">
        <v>454</v>
      </c>
      <c r="C23" s="1460" t="s">
        <v>260</v>
      </c>
    </row>
    <row r="24" spans="1:3">
      <c r="A24" s="2044"/>
      <c r="B24" s="10" t="s">
        <v>456</v>
      </c>
      <c r="C24" s="1460" t="s">
        <v>260</v>
      </c>
    </row>
    <row r="25" spans="1:3">
      <c r="A25" s="2044"/>
      <c r="B25" s="10" t="s">
        <v>457</v>
      </c>
      <c r="C25" s="1270" t="s">
        <v>289</v>
      </c>
    </row>
    <row r="26" spans="1:3">
      <c r="A26" s="2044"/>
      <c r="B26" s="10" t="s">
        <v>458</v>
      </c>
      <c r="C26" s="1270" t="s">
        <v>260</v>
      </c>
    </row>
    <row r="27" spans="1:3">
      <c r="A27" s="2044"/>
      <c r="B27" s="10" t="s">
        <v>459</v>
      </c>
      <c r="C27" s="1270" t="s">
        <v>292</v>
      </c>
    </row>
    <row r="28" spans="1:3">
      <c r="A28" s="2044"/>
      <c r="B28" s="10" t="s">
        <v>460</v>
      </c>
      <c r="C28" s="1460" t="s">
        <v>294</v>
      </c>
    </row>
    <row r="29" spans="1:3">
      <c r="A29" s="2044"/>
      <c r="B29" s="10" t="s">
        <v>461</v>
      </c>
      <c r="C29" s="1460" t="s">
        <v>651</v>
      </c>
    </row>
    <row r="30" spans="1:3" ht="33">
      <c r="A30" s="2044"/>
      <c r="B30" s="10" t="s">
        <v>463</v>
      </c>
      <c r="C30" s="1460" t="s">
        <v>464</v>
      </c>
    </row>
    <row r="31" spans="1:3" ht="132">
      <c r="A31" s="2044"/>
      <c r="B31" s="10" t="s">
        <v>299</v>
      </c>
      <c r="C31" s="1462" t="s">
        <v>589</v>
      </c>
    </row>
    <row r="32" spans="1:3" ht="33.75" thickBot="1">
      <c r="A32" s="2045"/>
      <c r="B32" s="15" t="s">
        <v>301</v>
      </c>
      <c r="C32" s="328" t="s">
        <v>260</v>
      </c>
    </row>
    <row r="33" spans="1:3">
      <c r="A33" s="2043" t="s">
        <v>468</v>
      </c>
      <c r="B33" s="17" t="s">
        <v>2063</v>
      </c>
      <c r="C33" s="1463" t="s">
        <v>2064</v>
      </c>
    </row>
    <row r="34" spans="1:3">
      <c r="A34" s="2044"/>
      <c r="B34" s="10" t="s">
        <v>470</v>
      </c>
      <c r="C34" s="1464" t="s">
        <v>2065</v>
      </c>
    </row>
    <row r="35" spans="1:3">
      <c r="A35" s="2044"/>
      <c r="B35" s="10" t="s">
        <v>472</v>
      </c>
      <c r="C35" s="1464" t="s">
        <v>307</v>
      </c>
    </row>
    <row r="36" spans="1:3">
      <c r="A36" s="2044"/>
      <c r="B36" s="10" t="s">
        <v>473</v>
      </c>
      <c r="C36" s="1270" t="s">
        <v>310</v>
      </c>
    </row>
    <row r="37" spans="1:3">
      <c r="A37" s="2044"/>
      <c r="B37" s="10" t="s">
        <v>474</v>
      </c>
      <c r="C37" s="1270" t="s">
        <v>310</v>
      </c>
    </row>
    <row r="38" spans="1:3" ht="17.25" thickBot="1">
      <c r="A38" s="2045"/>
      <c r="B38" s="19" t="s">
        <v>475</v>
      </c>
      <c r="C38" s="1465" t="s">
        <v>270</v>
      </c>
    </row>
    <row r="39" spans="1:3">
      <c r="A39" s="2043" t="s">
        <v>476</v>
      </c>
      <c r="B39" s="17" t="s">
        <v>477</v>
      </c>
      <c r="C39" s="1271" t="s">
        <v>270</v>
      </c>
    </row>
    <row r="40" spans="1:3">
      <c r="A40" s="2044"/>
      <c r="B40" s="10" t="s">
        <v>478</v>
      </c>
      <c r="C40" s="1466" t="s">
        <v>310</v>
      </c>
    </row>
    <row r="41" spans="1:3">
      <c r="A41" s="2044"/>
      <c r="B41" s="10" t="s">
        <v>479</v>
      </c>
      <c r="C41" s="1466" t="s">
        <v>310</v>
      </c>
    </row>
    <row r="42" spans="1:3">
      <c r="A42" s="2044"/>
      <c r="B42" s="10" t="s">
        <v>480</v>
      </c>
      <c r="C42" s="1466" t="s">
        <v>310</v>
      </c>
    </row>
    <row r="43" spans="1:3">
      <c r="A43" s="2044"/>
      <c r="B43" s="10" t="s">
        <v>481</v>
      </c>
      <c r="C43" s="1466" t="s">
        <v>310</v>
      </c>
    </row>
    <row r="44" spans="1:3" ht="17.25" thickBot="1">
      <c r="A44" s="2045"/>
      <c r="B44" s="19" t="s">
        <v>482</v>
      </c>
      <c r="C44" s="737" t="s">
        <v>310</v>
      </c>
    </row>
    <row r="45" spans="1:3">
      <c r="A45" s="2043" t="s">
        <v>483</v>
      </c>
      <c r="B45" s="17" t="s">
        <v>484</v>
      </c>
      <c r="C45" s="1407" t="s">
        <v>272</v>
      </c>
    </row>
    <row r="46" spans="1:3" ht="33">
      <c r="A46" s="2044"/>
      <c r="B46" s="10" t="s">
        <v>485</v>
      </c>
      <c r="C46" s="1290" t="s">
        <v>2066</v>
      </c>
    </row>
    <row r="47" spans="1:3" ht="17.25" thickBot="1">
      <c r="A47" s="2045"/>
      <c r="B47" s="19" t="s">
        <v>487</v>
      </c>
      <c r="C47" s="1467" t="s">
        <v>310</v>
      </c>
    </row>
    <row r="48" spans="1:3">
      <c r="A48" s="2050" t="s">
        <v>325</v>
      </c>
      <c r="B48" s="21" t="s">
        <v>490</v>
      </c>
      <c r="C48" s="327" t="s">
        <v>272</v>
      </c>
    </row>
    <row r="49" spans="1:3">
      <c r="A49" s="2050"/>
      <c r="B49" s="10" t="s">
        <v>491</v>
      </c>
      <c r="C49" s="1462" t="s">
        <v>2067</v>
      </c>
    </row>
    <row r="50" spans="1:3">
      <c r="A50" s="2050"/>
      <c r="B50" s="10" t="s">
        <v>493</v>
      </c>
      <c r="C50" s="1466" t="s">
        <v>2068</v>
      </c>
    </row>
    <row r="51" spans="1:3">
      <c r="A51" s="2050"/>
      <c r="B51" s="10" t="s">
        <v>495</v>
      </c>
      <c r="C51" s="1466" t="s">
        <v>496</v>
      </c>
    </row>
    <row r="52" spans="1:3" ht="33">
      <c r="A52" s="2050"/>
      <c r="B52" s="10" t="s">
        <v>497</v>
      </c>
      <c r="C52" s="1460" t="s">
        <v>2069</v>
      </c>
    </row>
    <row r="53" spans="1:3" ht="99">
      <c r="A53" s="2050"/>
      <c r="B53" s="10" t="s">
        <v>955</v>
      </c>
      <c r="C53" s="1461" t="s">
        <v>1430</v>
      </c>
    </row>
    <row r="54" spans="1:3">
      <c r="A54" s="2050"/>
      <c r="B54" s="10" t="s">
        <v>501</v>
      </c>
      <c r="C54" s="1461" t="s">
        <v>2070</v>
      </c>
    </row>
    <row r="55" spans="1:3">
      <c r="A55" s="2050"/>
      <c r="B55" s="10" t="s">
        <v>503</v>
      </c>
      <c r="C55" s="1468" t="s">
        <v>2071</v>
      </c>
    </row>
    <row r="56" spans="1:3">
      <c r="A56" s="2050"/>
      <c r="B56" s="10" t="s">
        <v>505</v>
      </c>
      <c r="C56" s="1290" t="s">
        <v>342</v>
      </c>
    </row>
    <row r="57" spans="1:3">
      <c r="A57" s="2050"/>
      <c r="B57" s="10" t="s">
        <v>506</v>
      </c>
      <c r="C57" s="1461" t="s">
        <v>260</v>
      </c>
    </row>
    <row r="58" spans="1:3">
      <c r="A58" s="2050"/>
      <c r="B58" s="10" t="s">
        <v>507</v>
      </c>
      <c r="C58" s="1461" t="s">
        <v>260</v>
      </c>
    </row>
    <row r="59" spans="1:3">
      <c r="A59" s="2050"/>
      <c r="B59" s="10" t="s">
        <v>508</v>
      </c>
      <c r="C59" s="1001" t="s">
        <v>2071</v>
      </c>
    </row>
    <row r="60" spans="1:3">
      <c r="A60" s="2050"/>
      <c r="B60" s="10" t="s">
        <v>2072</v>
      </c>
      <c r="C60" s="1038" t="s">
        <v>310</v>
      </c>
    </row>
    <row r="61" spans="1:3">
      <c r="A61" s="2050"/>
      <c r="B61" s="10" t="s">
        <v>349</v>
      </c>
      <c r="C61" s="1466" t="s">
        <v>2073</v>
      </c>
    </row>
    <row r="62" spans="1:3">
      <c r="A62" s="2050"/>
      <c r="B62" s="10" t="s">
        <v>351</v>
      </c>
      <c r="C62" s="1466" t="s">
        <v>781</v>
      </c>
    </row>
    <row r="63" spans="1:3">
      <c r="A63" s="2050"/>
      <c r="B63" s="10" t="s">
        <v>514</v>
      </c>
      <c r="C63" s="1466" t="s">
        <v>270</v>
      </c>
    </row>
    <row r="64" spans="1:3">
      <c r="A64" s="2050"/>
      <c r="B64" s="10" t="s">
        <v>516</v>
      </c>
      <c r="C64" s="1466" t="s">
        <v>310</v>
      </c>
    </row>
    <row r="65" spans="1:3">
      <c r="A65" s="2050"/>
      <c r="B65" s="10" t="s">
        <v>518</v>
      </c>
      <c r="C65" s="1466" t="s">
        <v>260</v>
      </c>
    </row>
    <row r="66" spans="1:3">
      <c r="A66" s="2050"/>
      <c r="B66" s="10" t="s">
        <v>2074</v>
      </c>
      <c r="C66" s="1466" t="s">
        <v>310</v>
      </c>
    </row>
    <row r="67" spans="1:3">
      <c r="A67" s="2050"/>
      <c r="B67" s="10" t="s">
        <v>521</v>
      </c>
      <c r="C67" s="1466" t="s">
        <v>310</v>
      </c>
    </row>
    <row r="68" spans="1:3" ht="17.25" thickBot="1">
      <c r="A68" s="2051"/>
      <c r="B68" s="19" t="s">
        <v>523</v>
      </c>
      <c r="C68" s="737" t="s">
        <v>310</v>
      </c>
    </row>
    <row r="69" spans="1:3">
      <c r="A69" s="2043" t="s">
        <v>525</v>
      </c>
      <c r="B69" s="17" t="s">
        <v>526</v>
      </c>
      <c r="C69" s="1469" t="s">
        <v>272</v>
      </c>
    </row>
    <row r="70" spans="1:3">
      <c r="A70" s="2044"/>
      <c r="B70" s="10" t="s">
        <v>527</v>
      </c>
      <c r="C70" s="1466" t="s">
        <v>362</v>
      </c>
    </row>
    <row r="71" spans="1:3">
      <c r="A71" s="2044"/>
      <c r="B71" s="10" t="s">
        <v>528</v>
      </c>
      <c r="C71" s="1466" t="s">
        <v>310</v>
      </c>
    </row>
    <row r="72" spans="1:3">
      <c r="A72" s="2044"/>
      <c r="B72" s="10" t="s">
        <v>529</v>
      </c>
      <c r="C72" s="1466" t="s">
        <v>310</v>
      </c>
    </row>
    <row r="73" spans="1:3" ht="49.5">
      <c r="A73" s="2044"/>
      <c r="B73" s="10" t="s">
        <v>530</v>
      </c>
      <c r="C73" s="1270" t="s">
        <v>531</v>
      </c>
    </row>
    <row r="74" spans="1:3">
      <c r="A74" s="2044"/>
      <c r="B74" s="10" t="s">
        <v>965</v>
      </c>
      <c r="C74" s="1466" t="s">
        <v>294</v>
      </c>
    </row>
    <row r="75" spans="1:3">
      <c r="A75" s="2044"/>
      <c r="B75" s="10" t="s">
        <v>533</v>
      </c>
      <c r="C75" s="1466" t="s">
        <v>272</v>
      </c>
    </row>
    <row r="76" spans="1:3">
      <c r="A76" s="2044"/>
      <c r="B76" s="10" t="s">
        <v>534</v>
      </c>
      <c r="C76" s="1466" t="s">
        <v>370</v>
      </c>
    </row>
    <row r="77" spans="1:3" ht="83.25" thickBot="1">
      <c r="A77" s="2045"/>
      <c r="B77" s="19" t="s">
        <v>535</v>
      </c>
      <c r="C77" s="1470" t="s">
        <v>604</v>
      </c>
    </row>
    <row r="78" spans="1:3" ht="33">
      <c r="A78" s="2043" t="s">
        <v>537</v>
      </c>
      <c r="B78" s="17" t="s">
        <v>2075</v>
      </c>
      <c r="C78" s="1224" t="s">
        <v>2076</v>
      </c>
    </row>
    <row r="79" spans="1:3" ht="66">
      <c r="A79" s="2044"/>
      <c r="B79" s="23" t="s">
        <v>2077</v>
      </c>
      <c r="C79" s="1001" t="s">
        <v>2078</v>
      </c>
    </row>
    <row r="80" spans="1:3" ht="66">
      <c r="A80" s="2044"/>
      <c r="B80" s="10" t="s">
        <v>541</v>
      </c>
      <c r="C80" s="1263" t="s">
        <v>607</v>
      </c>
    </row>
    <row r="81" spans="1:3">
      <c r="A81" s="2044"/>
      <c r="B81" s="10" t="s">
        <v>543</v>
      </c>
      <c r="C81" s="1466" t="s">
        <v>381</v>
      </c>
    </row>
    <row r="82" spans="1:3" ht="66">
      <c r="A82" s="2044"/>
      <c r="B82" s="10" t="s">
        <v>545</v>
      </c>
      <c r="C82" s="1466" t="s">
        <v>2079</v>
      </c>
    </row>
    <row r="83" spans="1:3">
      <c r="A83" s="2044"/>
      <c r="B83" s="10" t="s">
        <v>2080</v>
      </c>
      <c r="C83" s="1466" t="s">
        <v>270</v>
      </c>
    </row>
    <row r="84" spans="1:3">
      <c r="A84" s="2044"/>
      <c r="B84" s="10" t="s">
        <v>519</v>
      </c>
      <c r="C84" s="1466" t="s">
        <v>310</v>
      </c>
    </row>
    <row r="85" spans="1:3">
      <c r="A85" s="2044"/>
      <c r="B85" s="10" t="s">
        <v>521</v>
      </c>
      <c r="C85" s="1466" t="s">
        <v>310</v>
      </c>
    </row>
    <row r="86" spans="1:3">
      <c r="A86" s="2044"/>
      <c r="B86" s="10" t="s">
        <v>548</v>
      </c>
      <c r="C86" s="1466" t="s">
        <v>310</v>
      </c>
    </row>
    <row r="87" spans="1:3">
      <c r="A87" s="2044"/>
      <c r="B87" s="10" t="s">
        <v>549</v>
      </c>
      <c r="C87" s="1270"/>
    </row>
    <row r="88" spans="1:3">
      <c r="A88" s="2044"/>
      <c r="B88" s="10" t="s">
        <v>550</v>
      </c>
      <c r="C88" s="1466" t="s">
        <v>270</v>
      </c>
    </row>
    <row r="89" spans="1:3">
      <c r="A89" s="2044"/>
      <c r="B89" s="10" t="s">
        <v>551</v>
      </c>
      <c r="C89" s="1466" t="s">
        <v>310</v>
      </c>
    </row>
    <row r="90" spans="1:3">
      <c r="A90" s="2044"/>
      <c r="B90" s="10" t="s">
        <v>552</v>
      </c>
      <c r="C90" s="1466" t="s">
        <v>310</v>
      </c>
    </row>
    <row r="91" spans="1:3">
      <c r="A91" s="2044"/>
      <c r="B91" s="10" t="s">
        <v>553</v>
      </c>
      <c r="C91" s="1466" t="s">
        <v>310</v>
      </c>
    </row>
    <row r="92" spans="1:3" ht="17.25" thickBot="1">
      <c r="A92" s="2045"/>
      <c r="B92" s="19" t="s">
        <v>554</v>
      </c>
      <c r="C92" s="1471" t="s">
        <v>310</v>
      </c>
    </row>
    <row r="93" spans="1:3" ht="33">
      <c r="A93" s="2043" t="s">
        <v>555</v>
      </c>
      <c r="B93" s="138" t="s">
        <v>556</v>
      </c>
      <c r="C93" s="1001" t="s">
        <v>609</v>
      </c>
    </row>
    <row r="94" spans="1:3" ht="33">
      <c r="A94" s="2044"/>
      <c r="B94" s="139" t="s">
        <v>558</v>
      </c>
      <c r="C94" s="1472" t="s">
        <v>559</v>
      </c>
    </row>
    <row r="95" spans="1:3">
      <c r="A95" s="2044"/>
      <c r="B95" s="139" t="s">
        <v>560</v>
      </c>
      <c r="C95" s="1472" t="s">
        <v>310</v>
      </c>
    </row>
    <row r="96" spans="1:3" ht="99">
      <c r="A96" s="2044"/>
      <c r="B96" s="139" t="s">
        <v>561</v>
      </c>
      <c r="C96" s="1263" t="s">
        <v>2081</v>
      </c>
    </row>
    <row r="97" spans="1:3" ht="66">
      <c r="A97" s="2044"/>
      <c r="B97" s="139" t="s">
        <v>563</v>
      </c>
      <c r="C97" s="1263" t="s">
        <v>856</v>
      </c>
    </row>
    <row r="98" spans="1:3" ht="33">
      <c r="A98" s="2044"/>
      <c r="B98" s="10" t="s">
        <v>565</v>
      </c>
      <c r="C98" s="1466" t="s">
        <v>612</v>
      </c>
    </row>
    <row r="99" spans="1:3" ht="33">
      <c r="A99" s="2044"/>
      <c r="B99" s="10" t="s">
        <v>567</v>
      </c>
      <c r="C99" s="1263" t="s">
        <v>260</v>
      </c>
    </row>
    <row r="100" spans="1:3">
      <c r="A100" s="2044"/>
      <c r="B100" s="10" t="s">
        <v>614</v>
      </c>
      <c r="C100" s="1263" t="s">
        <v>260</v>
      </c>
    </row>
    <row r="101" spans="1:3">
      <c r="A101" s="2044"/>
      <c r="B101" s="10" t="s">
        <v>569</v>
      </c>
      <c r="C101" s="1263" t="s">
        <v>260</v>
      </c>
    </row>
    <row r="102" spans="1:3" ht="17.25" thickBot="1">
      <c r="A102" s="2045"/>
      <c r="B102" s="19" t="s">
        <v>570</v>
      </c>
      <c r="C102" s="1473" t="s">
        <v>310</v>
      </c>
    </row>
    <row r="103" spans="1:3" ht="33">
      <c r="A103" s="2050" t="s">
        <v>411</v>
      </c>
      <c r="B103" s="10" t="s">
        <v>572</v>
      </c>
      <c r="C103" s="1474" t="s">
        <v>2082</v>
      </c>
    </row>
    <row r="104" spans="1:3">
      <c r="A104" s="2050"/>
      <c r="B104" s="1141" t="s">
        <v>414</v>
      </c>
      <c r="C104" s="1006">
        <v>1.4330000000000001E-2</v>
      </c>
    </row>
    <row r="105" spans="1:3">
      <c r="A105" s="2050"/>
      <c r="B105" s="1141" t="s">
        <v>416</v>
      </c>
      <c r="C105" s="738">
        <v>2.1</v>
      </c>
    </row>
    <row r="106" spans="1:3">
      <c r="A106" s="2050"/>
      <c r="B106" s="1141" t="s">
        <v>417</v>
      </c>
      <c r="C106" s="1270" t="s">
        <v>2053</v>
      </c>
    </row>
    <row r="107" spans="1:3" ht="17.25" thickBot="1">
      <c r="A107" s="2051"/>
      <c r="B107" s="25" t="s">
        <v>419</v>
      </c>
      <c r="C107" s="739" t="s">
        <v>310</v>
      </c>
    </row>
    <row r="108" spans="1:3" s="127" customFormat="1" ht="82.5">
      <c r="A108" s="1976" t="s">
        <v>420</v>
      </c>
      <c r="B108" s="925" t="s">
        <v>421</v>
      </c>
      <c r="C108" s="926" t="s">
        <v>2083</v>
      </c>
    </row>
    <row r="109" spans="1:3" s="127" customFormat="1" ht="65.099999999999994" customHeight="1" thickBot="1">
      <c r="A109" s="1977"/>
      <c r="B109" s="927" t="s">
        <v>423</v>
      </c>
      <c r="C109" s="928" t="s">
        <v>260</v>
      </c>
    </row>
    <row r="110" spans="1:3" ht="19.5" thickBot="1">
      <c r="A110" s="2052" t="s">
        <v>580</v>
      </c>
      <c r="B110" s="2183"/>
      <c r="C110" s="1475" t="s">
        <v>260</v>
      </c>
    </row>
    <row r="111" spans="1:3" ht="200.25" customHeight="1">
      <c r="A111" s="2295" t="s">
        <v>425</v>
      </c>
      <c r="B111" s="2295"/>
      <c r="C111" s="229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99" t="s">
        <v>621</v>
      </c>
      <c r="B2" s="2300"/>
      <c r="C2" s="1791">
        <v>45862</v>
      </c>
    </row>
    <row r="3" spans="1:3">
      <c r="A3" s="2301" t="s">
        <v>622</v>
      </c>
      <c r="B3" s="1702" t="s">
        <v>623</v>
      </c>
      <c r="C3" s="878" t="s">
        <v>4056</v>
      </c>
    </row>
    <row r="4" spans="1:3">
      <c r="A4" s="2017"/>
      <c r="B4" s="1524" t="s">
        <v>625</v>
      </c>
      <c r="C4" s="878" t="s">
        <v>4057</v>
      </c>
    </row>
    <row r="5" spans="1:3">
      <c r="A5" s="2017"/>
      <c r="B5" s="1524" t="s">
        <v>433</v>
      </c>
      <c r="C5" s="878" t="s">
        <v>4058</v>
      </c>
    </row>
    <row r="6" spans="1:3">
      <c r="A6" s="2017"/>
      <c r="B6" s="1524" t="s">
        <v>261</v>
      </c>
      <c r="C6" s="878" t="s">
        <v>2084</v>
      </c>
    </row>
    <row r="7" spans="1:3">
      <c r="A7" s="2017"/>
      <c r="B7" s="1524" t="s">
        <v>435</v>
      </c>
      <c r="C7" s="878" t="s">
        <v>2085</v>
      </c>
    </row>
    <row r="8" spans="1:3">
      <c r="A8" s="2017"/>
      <c r="B8" s="1524" t="s">
        <v>437</v>
      </c>
      <c r="C8" s="1802" t="s">
        <v>4059</v>
      </c>
    </row>
    <row r="9" spans="1:3">
      <c r="A9" s="2017"/>
      <c r="B9" s="1524" t="s">
        <v>439</v>
      </c>
      <c r="C9" s="1803" t="s">
        <v>4060</v>
      </c>
    </row>
    <row r="10" spans="1:3">
      <c r="A10" s="2017"/>
      <c r="B10" s="1524" t="s">
        <v>630</v>
      </c>
      <c r="C10" s="878" t="s">
        <v>4061</v>
      </c>
    </row>
    <row r="11" spans="1:3">
      <c r="A11" s="2017"/>
      <c r="B11" s="1524" t="s">
        <v>632</v>
      </c>
      <c r="C11" s="878" t="s">
        <v>2047</v>
      </c>
    </row>
    <row r="12" spans="1:3">
      <c r="A12" s="2017"/>
      <c r="B12" s="1524" t="s">
        <v>633</v>
      </c>
      <c r="C12" s="878" t="s">
        <v>2047</v>
      </c>
    </row>
    <row r="13" spans="1:3" ht="49.5">
      <c r="A13" s="2017"/>
      <c r="B13" s="1524" t="s">
        <v>634</v>
      </c>
      <c r="C13" s="878" t="s">
        <v>2086</v>
      </c>
    </row>
    <row r="14" spans="1:3">
      <c r="A14" s="2017"/>
      <c r="B14" s="1524" t="s">
        <v>635</v>
      </c>
      <c r="C14" s="878" t="s">
        <v>2047</v>
      </c>
    </row>
    <row r="15" spans="1:3">
      <c r="A15" s="2017"/>
      <c r="B15" s="1524" t="s">
        <v>636</v>
      </c>
      <c r="C15" s="878" t="s">
        <v>1160</v>
      </c>
    </row>
    <row r="16" spans="1:3">
      <c r="A16" s="2017"/>
      <c r="B16" s="1524" t="s">
        <v>637</v>
      </c>
      <c r="C16" s="878" t="s">
        <v>1160</v>
      </c>
    </row>
    <row r="17" spans="1:3" ht="49.5">
      <c r="A17" s="2017"/>
      <c r="B17" s="1524" t="s">
        <v>638</v>
      </c>
      <c r="C17" s="878" t="s">
        <v>2087</v>
      </c>
    </row>
    <row r="18" spans="1:3" ht="33">
      <c r="A18" s="2017"/>
      <c r="B18" s="1524" t="s">
        <v>279</v>
      </c>
      <c r="C18" s="878" t="s">
        <v>871</v>
      </c>
    </row>
    <row r="19" spans="1:3">
      <c r="A19" s="2017"/>
      <c r="B19" s="1524" t="s">
        <v>640</v>
      </c>
      <c r="C19" s="878" t="s">
        <v>1160</v>
      </c>
    </row>
    <row r="20" spans="1:3">
      <c r="A20" s="2017"/>
      <c r="B20" s="1524" t="s">
        <v>641</v>
      </c>
      <c r="C20" s="878" t="s">
        <v>2047</v>
      </c>
    </row>
    <row r="21" spans="1:3">
      <c r="A21" s="2017"/>
      <c r="B21" s="1524" t="s">
        <v>642</v>
      </c>
      <c r="C21" s="878" t="s">
        <v>1160</v>
      </c>
    </row>
    <row r="22" spans="1:3">
      <c r="A22" s="2017"/>
      <c r="B22" s="1524" t="s">
        <v>643</v>
      </c>
      <c r="C22" s="878" t="s">
        <v>1160</v>
      </c>
    </row>
    <row r="23" spans="1:3">
      <c r="A23" s="2017"/>
      <c r="B23" s="1524" t="s">
        <v>644</v>
      </c>
      <c r="C23" s="878" t="s">
        <v>1160</v>
      </c>
    </row>
    <row r="24" spans="1:3">
      <c r="A24" s="2017"/>
      <c r="B24" s="1524" t="s">
        <v>645</v>
      </c>
      <c r="C24" s="878" t="s">
        <v>1160</v>
      </c>
    </row>
    <row r="25" spans="1:3" ht="33">
      <c r="A25" s="2017"/>
      <c r="B25" s="1524" t="s">
        <v>646</v>
      </c>
      <c r="C25" s="878" t="s">
        <v>2088</v>
      </c>
    </row>
    <row r="26" spans="1:3">
      <c r="A26" s="2017"/>
      <c r="B26" s="1524" t="s">
        <v>647</v>
      </c>
      <c r="C26" s="878" t="s">
        <v>1160</v>
      </c>
    </row>
    <row r="27" spans="1:3">
      <c r="A27" s="2017"/>
      <c r="B27" s="1524" t="s">
        <v>648</v>
      </c>
      <c r="C27" s="878" t="s">
        <v>2089</v>
      </c>
    </row>
    <row r="28" spans="1:3">
      <c r="A28" s="2017"/>
      <c r="B28" s="1524" t="s">
        <v>649</v>
      </c>
      <c r="C28" s="878" t="s">
        <v>294</v>
      </c>
    </row>
    <row r="29" spans="1:3" ht="99">
      <c r="A29" s="2017"/>
      <c r="B29" s="1524" t="s">
        <v>650</v>
      </c>
      <c r="C29" s="878" t="s">
        <v>4062</v>
      </c>
    </row>
    <row r="30" spans="1:3" ht="82.5">
      <c r="A30" s="2017"/>
      <c r="B30" s="1524" t="s">
        <v>652</v>
      </c>
      <c r="C30" s="878" t="s">
        <v>2090</v>
      </c>
    </row>
    <row r="31" spans="1:3" ht="82.5">
      <c r="A31" s="2017"/>
      <c r="B31" s="1524" t="s">
        <v>653</v>
      </c>
      <c r="C31" s="878" t="s">
        <v>2091</v>
      </c>
    </row>
    <row r="32" spans="1:3" ht="33.75" thickBot="1">
      <c r="A32" s="2168"/>
      <c r="B32" s="4" t="s">
        <v>655</v>
      </c>
      <c r="C32" s="136" t="s">
        <v>2047</v>
      </c>
    </row>
    <row r="33" spans="1:3">
      <c r="A33" s="2298" t="s">
        <v>656</v>
      </c>
      <c r="B33" s="1702" t="s">
        <v>657</v>
      </c>
      <c r="C33" s="1753" t="s">
        <v>2084</v>
      </c>
    </row>
    <row r="34" spans="1:3">
      <c r="A34" s="2011"/>
      <c r="B34" s="1524" t="s">
        <v>658</v>
      </c>
      <c r="C34" s="878" t="s">
        <v>2092</v>
      </c>
    </row>
    <row r="35" spans="1:3">
      <c r="A35" s="2011"/>
      <c r="B35" s="1524" t="s">
        <v>660</v>
      </c>
      <c r="C35" s="878" t="s">
        <v>1160</v>
      </c>
    </row>
    <row r="36" spans="1:3">
      <c r="A36" s="2011"/>
      <c r="B36" s="1524" t="s">
        <v>661</v>
      </c>
      <c r="C36" s="878" t="s">
        <v>1160</v>
      </c>
    </row>
    <row r="37" spans="1:3">
      <c r="A37" s="2011"/>
      <c r="B37" s="1524" t="s">
        <v>662</v>
      </c>
      <c r="C37" s="878" t="s">
        <v>1160</v>
      </c>
    </row>
    <row r="38" spans="1:3" ht="17.25" thickBot="1">
      <c r="A38" s="2162"/>
      <c r="B38" s="1273" t="s">
        <v>663</v>
      </c>
      <c r="C38" s="136" t="s">
        <v>2047</v>
      </c>
    </row>
    <row r="39" spans="1:3">
      <c r="A39" s="2298" t="s">
        <v>664</v>
      </c>
      <c r="B39" s="1702" t="s">
        <v>665</v>
      </c>
      <c r="C39" s="1753" t="s">
        <v>2047</v>
      </c>
    </row>
    <row r="40" spans="1:3">
      <c r="A40" s="2011"/>
      <c r="B40" s="1524" t="s">
        <v>666</v>
      </c>
      <c r="C40" s="878" t="s">
        <v>1160</v>
      </c>
    </row>
    <row r="41" spans="1:3">
      <c r="A41" s="2011"/>
      <c r="B41" s="1524" t="s">
        <v>667</v>
      </c>
      <c r="C41" s="878" t="s">
        <v>1160</v>
      </c>
    </row>
    <row r="42" spans="1:3">
      <c r="A42" s="2011"/>
      <c r="B42" s="1524" t="s">
        <v>668</v>
      </c>
      <c r="C42" s="878" t="s">
        <v>1160</v>
      </c>
    </row>
    <row r="43" spans="1:3">
      <c r="A43" s="2011"/>
      <c r="B43" s="1524" t="s">
        <v>669</v>
      </c>
      <c r="C43" s="878" t="s">
        <v>1160</v>
      </c>
    </row>
    <row r="44" spans="1:3" ht="17.25" thickBot="1">
      <c r="A44" s="2162"/>
      <c r="B44" s="1274" t="s">
        <v>670</v>
      </c>
      <c r="C44" s="136" t="s">
        <v>1160</v>
      </c>
    </row>
    <row r="45" spans="1:3">
      <c r="A45" s="2298" t="s">
        <v>671</v>
      </c>
      <c r="B45" s="1702" t="s">
        <v>672</v>
      </c>
      <c r="C45" s="1753" t="s">
        <v>2047</v>
      </c>
    </row>
    <row r="46" spans="1:3">
      <c r="A46" s="2011"/>
      <c r="B46" s="1524" t="s">
        <v>673</v>
      </c>
      <c r="C46" s="878" t="s">
        <v>1160</v>
      </c>
    </row>
    <row r="47" spans="1:3" ht="17.25" thickBot="1">
      <c r="A47" s="2162"/>
      <c r="B47" s="1273" t="s">
        <v>675</v>
      </c>
      <c r="C47" s="136" t="s">
        <v>1160</v>
      </c>
    </row>
    <row r="48" spans="1:3">
      <c r="A48" s="2011" t="s">
        <v>325</v>
      </c>
      <c r="B48" s="4" t="s">
        <v>677</v>
      </c>
      <c r="C48" s="1753" t="s">
        <v>2093</v>
      </c>
    </row>
    <row r="49" spans="1:3">
      <c r="A49" s="2011"/>
      <c r="B49" s="1524" t="s">
        <v>678</v>
      </c>
      <c r="C49" s="878" t="s">
        <v>2094</v>
      </c>
    </row>
    <row r="50" spans="1:3">
      <c r="A50" s="2011"/>
      <c r="B50" s="1524" t="s">
        <v>680</v>
      </c>
      <c r="C50" s="878" t="s">
        <v>1735</v>
      </c>
    </row>
    <row r="51" spans="1:3">
      <c r="A51" s="2011"/>
      <c r="B51" s="1524" t="s">
        <v>682</v>
      </c>
      <c r="C51" s="878" t="s">
        <v>2095</v>
      </c>
    </row>
    <row r="52" spans="1:3" ht="66">
      <c r="A52" s="2011"/>
      <c r="B52" s="1524" t="s">
        <v>684</v>
      </c>
      <c r="C52" s="878" t="s">
        <v>2096</v>
      </c>
    </row>
    <row r="53" spans="1:3" ht="115.5">
      <c r="A53" s="2011"/>
      <c r="B53" s="1524" t="s">
        <v>686</v>
      </c>
      <c r="C53" s="878" t="s">
        <v>2097</v>
      </c>
    </row>
    <row r="54" spans="1:3" ht="99">
      <c r="A54" s="2011"/>
      <c r="B54" s="1524" t="s">
        <v>688</v>
      </c>
      <c r="C54" s="878" t="s">
        <v>4063</v>
      </c>
    </row>
    <row r="55" spans="1:3">
      <c r="A55" s="2011"/>
      <c r="B55" s="1524" t="s">
        <v>690</v>
      </c>
      <c r="C55" s="878" t="s">
        <v>2098</v>
      </c>
    </row>
    <row r="56" spans="1:3">
      <c r="A56" s="2011"/>
      <c r="B56" s="1524" t="s">
        <v>692</v>
      </c>
      <c r="C56" s="878" t="s">
        <v>342</v>
      </c>
    </row>
    <row r="57" spans="1:3">
      <c r="A57" s="2011"/>
      <c r="B57" s="1524" t="s">
        <v>693</v>
      </c>
      <c r="C57" s="878" t="s">
        <v>1160</v>
      </c>
    </row>
    <row r="58" spans="1:3">
      <c r="A58" s="2011"/>
      <c r="B58" s="1524" t="s">
        <v>694</v>
      </c>
      <c r="C58" s="878" t="s">
        <v>1160</v>
      </c>
    </row>
    <row r="59" spans="1:3">
      <c r="A59" s="2011"/>
      <c r="B59" s="1524" t="s">
        <v>695</v>
      </c>
      <c r="C59" s="878" t="s">
        <v>2099</v>
      </c>
    </row>
    <row r="60" spans="1:3">
      <c r="A60" s="2011"/>
      <c r="B60" s="1524" t="s">
        <v>697</v>
      </c>
      <c r="C60" s="878" t="s">
        <v>1160</v>
      </c>
    </row>
    <row r="61" spans="1:3" ht="66">
      <c r="A61" s="2011"/>
      <c r="B61" s="1524" t="s">
        <v>699</v>
      </c>
      <c r="C61" s="878" t="s">
        <v>4064</v>
      </c>
    </row>
    <row r="62" spans="1:3">
      <c r="A62" s="2011"/>
      <c r="B62" s="1524" t="s">
        <v>701</v>
      </c>
      <c r="C62" s="878" t="s">
        <v>2100</v>
      </c>
    </row>
    <row r="63" spans="1:3">
      <c r="A63" s="2011"/>
      <c r="B63" s="1524" t="s">
        <v>703</v>
      </c>
      <c r="C63" s="878" t="s">
        <v>1160</v>
      </c>
    </row>
    <row r="64" spans="1:3">
      <c r="A64" s="2011"/>
      <c r="B64" s="1524" t="s">
        <v>704</v>
      </c>
      <c r="C64" s="878" t="s">
        <v>1160</v>
      </c>
    </row>
    <row r="65" spans="1:3">
      <c r="A65" s="2011"/>
      <c r="B65" s="1524" t="s">
        <v>705</v>
      </c>
      <c r="C65" s="878" t="s">
        <v>1160</v>
      </c>
    </row>
    <row r="66" spans="1:3">
      <c r="A66" s="2011"/>
      <c r="B66" s="1524" t="s">
        <v>706</v>
      </c>
      <c r="C66" s="878" t="s">
        <v>1160</v>
      </c>
    </row>
    <row r="67" spans="1:3">
      <c r="A67" s="2011"/>
      <c r="B67" s="1524" t="s">
        <v>707</v>
      </c>
      <c r="C67" s="878" t="s">
        <v>1160</v>
      </c>
    </row>
    <row r="68" spans="1:3" ht="17.25" thickBot="1">
      <c r="A68" s="2162"/>
      <c r="B68" s="1273" t="s">
        <v>708</v>
      </c>
      <c r="C68" s="136" t="s">
        <v>1160</v>
      </c>
    </row>
    <row r="69" spans="1:3">
      <c r="A69" s="2298" t="s">
        <v>710</v>
      </c>
      <c r="B69" s="1702" t="s">
        <v>711</v>
      </c>
      <c r="C69" s="1753" t="s">
        <v>2093</v>
      </c>
    </row>
    <row r="70" spans="1:3">
      <c r="A70" s="2011"/>
      <c r="B70" s="1524" t="s">
        <v>712</v>
      </c>
      <c r="C70" s="878" t="s">
        <v>2101</v>
      </c>
    </row>
    <row r="71" spans="1:3">
      <c r="A71" s="2011"/>
      <c r="B71" s="1524" t="s">
        <v>713</v>
      </c>
      <c r="C71" s="878" t="s">
        <v>1160</v>
      </c>
    </row>
    <row r="72" spans="1:3">
      <c r="A72" s="2011"/>
      <c r="B72" s="1524" t="s">
        <v>714</v>
      </c>
      <c r="C72" s="878" t="s">
        <v>1160</v>
      </c>
    </row>
    <row r="73" spans="1:3" ht="82.5">
      <c r="A73" s="2011"/>
      <c r="B73" s="1524" t="s">
        <v>715</v>
      </c>
      <c r="C73" s="878" t="s">
        <v>2102</v>
      </c>
    </row>
    <row r="74" spans="1:3">
      <c r="A74" s="2011"/>
      <c r="B74" s="1524" t="s">
        <v>716</v>
      </c>
      <c r="C74" s="878" t="s">
        <v>2103</v>
      </c>
    </row>
    <row r="75" spans="1:3">
      <c r="A75" s="2011"/>
      <c r="B75" s="1524" t="s">
        <v>717</v>
      </c>
      <c r="C75" s="878" t="s">
        <v>2093</v>
      </c>
    </row>
    <row r="76" spans="1:3">
      <c r="A76" s="2011"/>
      <c r="B76" s="1524" t="s">
        <v>718</v>
      </c>
      <c r="C76" s="878" t="s">
        <v>370</v>
      </c>
    </row>
    <row r="77" spans="1:3" ht="83.25" thickBot="1">
      <c r="A77" s="2162"/>
      <c r="B77" s="1273" t="s">
        <v>719</v>
      </c>
      <c r="C77" s="136" t="s">
        <v>604</v>
      </c>
    </row>
    <row r="78" spans="1:3" ht="47.25" customHeight="1">
      <c r="A78" s="2298" t="s">
        <v>720</v>
      </c>
      <c r="B78" s="1702" t="s">
        <v>721</v>
      </c>
      <c r="C78" s="1753" t="s">
        <v>4006</v>
      </c>
    </row>
    <row r="79" spans="1:3" ht="111" customHeight="1">
      <c r="A79" s="2011"/>
      <c r="B79" s="1524" t="s">
        <v>723</v>
      </c>
      <c r="C79" s="878" t="s">
        <v>4007</v>
      </c>
    </row>
    <row r="80" spans="1:3">
      <c r="A80" s="2011"/>
      <c r="B80" s="1524" t="s">
        <v>725</v>
      </c>
      <c r="C80" s="878" t="s">
        <v>2104</v>
      </c>
    </row>
    <row r="81" spans="1:3" ht="66">
      <c r="A81" s="2011"/>
      <c r="B81" s="1524" t="s">
        <v>727</v>
      </c>
      <c r="C81" s="878" t="s">
        <v>2105</v>
      </c>
    </row>
    <row r="82" spans="1:3" ht="66">
      <c r="A82" s="2011"/>
      <c r="B82" s="1524" t="s">
        <v>728</v>
      </c>
      <c r="C82" s="878" t="s">
        <v>2106</v>
      </c>
    </row>
    <row r="83" spans="1:3">
      <c r="A83" s="2011"/>
      <c r="B83" s="1524" t="s">
        <v>730</v>
      </c>
      <c r="C83" s="878" t="s">
        <v>2047</v>
      </c>
    </row>
    <row r="84" spans="1:3">
      <c r="A84" s="2011"/>
      <c r="B84" s="1524" t="s">
        <v>706</v>
      </c>
      <c r="C84" s="878" t="s">
        <v>1160</v>
      </c>
    </row>
    <row r="85" spans="1:3">
      <c r="A85" s="2011"/>
      <c r="B85" s="1524" t="s">
        <v>707</v>
      </c>
      <c r="C85" s="878" t="s">
        <v>1160</v>
      </c>
    </row>
    <row r="86" spans="1:3">
      <c r="A86" s="2011"/>
      <c r="B86" s="1524" t="s">
        <v>731</v>
      </c>
      <c r="C86" s="878" t="s">
        <v>1160</v>
      </c>
    </row>
    <row r="87" spans="1:3">
      <c r="A87" s="2011"/>
      <c r="B87" s="1524" t="s">
        <v>732</v>
      </c>
      <c r="C87" s="878"/>
    </row>
    <row r="88" spans="1:3">
      <c r="A88" s="2011"/>
      <c r="B88" s="1524" t="s">
        <v>733</v>
      </c>
      <c r="C88" s="878" t="s">
        <v>2047</v>
      </c>
    </row>
    <row r="89" spans="1:3">
      <c r="A89" s="2011"/>
      <c r="B89" s="1524" t="s">
        <v>734</v>
      </c>
      <c r="C89" s="878" t="s">
        <v>1160</v>
      </c>
    </row>
    <row r="90" spans="1:3">
      <c r="A90" s="2011"/>
      <c r="B90" s="1524" t="s">
        <v>735</v>
      </c>
      <c r="C90" s="878" t="s">
        <v>1160</v>
      </c>
    </row>
    <row r="91" spans="1:3">
      <c r="A91" s="2011"/>
      <c r="B91" s="1524" t="s">
        <v>736</v>
      </c>
      <c r="C91" s="878" t="s">
        <v>1160</v>
      </c>
    </row>
    <row r="92" spans="1:3" ht="17.25" thickBot="1">
      <c r="A92" s="2162"/>
      <c r="B92" s="1273" t="s">
        <v>737</v>
      </c>
      <c r="C92" s="136" t="s">
        <v>1160</v>
      </c>
    </row>
    <row r="93" spans="1:3" ht="49.5">
      <c r="A93" s="2298" t="s">
        <v>738</v>
      </c>
      <c r="B93" s="1702" t="s">
        <v>739</v>
      </c>
      <c r="C93" s="1753" t="s">
        <v>2107</v>
      </c>
    </row>
    <row r="94" spans="1:3" ht="33">
      <c r="A94" s="2011"/>
      <c r="B94" s="1524" t="s">
        <v>741</v>
      </c>
      <c r="C94" s="878" t="s">
        <v>2049</v>
      </c>
    </row>
    <row r="95" spans="1:3" ht="33">
      <c r="A95" s="2011"/>
      <c r="B95" s="1524" t="s">
        <v>742</v>
      </c>
      <c r="C95" s="878" t="s">
        <v>2108</v>
      </c>
    </row>
    <row r="96" spans="1:3" ht="66">
      <c r="A96" s="2011"/>
      <c r="B96" s="1524" t="s">
        <v>743</v>
      </c>
      <c r="C96" s="878" t="s">
        <v>2109</v>
      </c>
    </row>
    <row r="97" spans="1:3" ht="49.5">
      <c r="A97" s="2011"/>
      <c r="B97" s="1524" t="s">
        <v>744</v>
      </c>
      <c r="C97" s="878" t="s">
        <v>2110</v>
      </c>
    </row>
    <row r="98" spans="1:3" ht="115.5">
      <c r="A98" s="2011"/>
      <c r="B98" s="1524" t="s">
        <v>746</v>
      </c>
      <c r="C98" s="878" t="s">
        <v>2111</v>
      </c>
    </row>
    <row r="99" spans="1:3" ht="33">
      <c r="A99" s="2011"/>
      <c r="B99" s="1524" t="s">
        <v>747</v>
      </c>
      <c r="C99" s="878" t="s">
        <v>1160</v>
      </c>
    </row>
    <row r="100" spans="1:3">
      <c r="A100" s="2011"/>
      <c r="B100" s="1524" t="s">
        <v>749</v>
      </c>
      <c r="C100" s="878" t="s">
        <v>1160</v>
      </c>
    </row>
    <row r="101" spans="1:3">
      <c r="A101" s="2011"/>
      <c r="B101" s="1524" t="s">
        <v>751</v>
      </c>
      <c r="C101" s="878" t="s">
        <v>1160</v>
      </c>
    </row>
    <row r="102" spans="1:3" ht="17.25" thickBot="1">
      <c r="A102" s="2162"/>
      <c r="B102" s="1274" t="s">
        <v>752</v>
      </c>
      <c r="C102" s="136" t="s">
        <v>1160</v>
      </c>
    </row>
    <row r="103" spans="1:3" ht="49.5">
      <c r="A103" s="2021" t="s">
        <v>411</v>
      </c>
      <c r="B103" s="1524" t="s">
        <v>753</v>
      </c>
      <c r="C103" s="1753" t="s">
        <v>4008</v>
      </c>
    </row>
    <row r="104" spans="1:3">
      <c r="A104" s="2021"/>
      <c r="B104" s="1524" t="s">
        <v>414</v>
      </c>
      <c r="C104" s="878" t="s">
        <v>4065</v>
      </c>
    </row>
    <row r="105" spans="1:3">
      <c r="A105" s="2021"/>
      <c r="B105" s="1524" t="s">
        <v>576</v>
      </c>
      <c r="C105" s="878" t="s">
        <v>4066</v>
      </c>
    </row>
    <row r="106" spans="1:3">
      <c r="A106" s="2021"/>
      <c r="B106" s="1524" t="s">
        <v>417</v>
      </c>
      <c r="C106" s="878" t="s">
        <v>4067</v>
      </c>
    </row>
    <row r="107" spans="1:3" ht="17.25" thickBot="1">
      <c r="A107" s="2164"/>
      <c r="B107" s="25" t="s">
        <v>419</v>
      </c>
      <c r="C107" s="878"/>
    </row>
    <row r="108" spans="1:3" s="127" customFormat="1" ht="313.5">
      <c r="A108" s="1976" t="s">
        <v>420</v>
      </c>
      <c r="B108" s="925" t="s">
        <v>421</v>
      </c>
      <c r="C108" s="926" t="s">
        <v>2112</v>
      </c>
    </row>
    <row r="109" spans="1:3" s="127" customFormat="1" ht="149.25" thickBot="1">
      <c r="A109" s="1977"/>
      <c r="B109" s="927" t="s">
        <v>423</v>
      </c>
      <c r="C109" s="928" t="s">
        <v>2113</v>
      </c>
    </row>
    <row r="110" spans="1:3" ht="17.25" thickBot="1">
      <c r="A110" s="2296" t="s">
        <v>758</v>
      </c>
      <c r="B110" s="2297"/>
      <c r="C110" s="1796" t="s">
        <v>1160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60" t="s">
        <v>621</v>
      </c>
      <c r="B2" s="2261"/>
      <c r="C2" s="1349">
        <v>45803</v>
      </c>
    </row>
    <row r="3" spans="1:3">
      <c r="A3" s="2157" t="s">
        <v>622</v>
      </c>
      <c r="B3" s="1217" t="s">
        <v>623</v>
      </c>
      <c r="C3" s="878" t="s">
        <v>2114</v>
      </c>
    </row>
    <row r="4" spans="1:3">
      <c r="A4" s="2017"/>
      <c r="B4" s="1141" t="s">
        <v>625</v>
      </c>
      <c r="C4" s="1209" t="s">
        <v>2115</v>
      </c>
    </row>
    <row r="5" spans="1:3">
      <c r="A5" s="2017"/>
      <c r="B5" s="1141" t="s">
        <v>433</v>
      </c>
      <c r="C5" s="1209" t="s">
        <v>260</v>
      </c>
    </row>
    <row r="6" spans="1:3">
      <c r="A6" s="2017"/>
      <c r="B6" s="1141" t="s">
        <v>261</v>
      </c>
      <c r="C6" s="1209" t="s">
        <v>2116</v>
      </c>
    </row>
    <row r="7" spans="1:3">
      <c r="A7" s="2017"/>
      <c r="B7" s="1141" t="s">
        <v>435</v>
      </c>
      <c r="C7" s="1384" t="s">
        <v>2117</v>
      </c>
    </row>
    <row r="8" spans="1:3">
      <c r="A8" s="2017"/>
      <c r="B8" s="1141" t="s">
        <v>437</v>
      </c>
      <c r="C8" s="1455">
        <v>706068591</v>
      </c>
    </row>
    <row r="9" spans="1:3">
      <c r="A9" s="2017"/>
      <c r="B9" s="1141" t="s">
        <v>439</v>
      </c>
      <c r="C9" s="1456">
        <v>100678640749</v>
      </c>
    </row>
    <row r="10" spans="1:3" ht="33">
      <c r="A10" s="2017"/>
      <c r="B10" s="1141" t="s">
        <v>630</v>
      </c>
      <c r="C10" s="1209" t="s">
        <v>2118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165">
      <c r="A17" s="2017"/>
      <c r="B17" s="1141" t="s">
        <v>638</v>
      </c>
      <c r="C17" s="1209" t="s">
        <v>2119</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1268</v>
      </c>
    </row>
    <row r="31" spans="1:3" ht="132">
      <c r="A31" s="2017"/>
      <c r="B31" s="1141" t="s">
        <v>653</v>
      </c>
      <c r="C31" s="1209" t="s">
        <v>2120</v>
      </c>
    </row>
    <row r="32" spans="1:3" ht="33.75" thickBot="1">
      <c r="A32" s="2018"/>
      <c r="B32" s="4" t="s">
        <v>655</v>
      </c>
      <c r="C32" s="1272" t="s">
        <v>768</v>
      </c>
    </row>
    <row r="33" spans="1:3">
      <c r="A33" s="2154" t="s">
        <v>656</v>
      </c>
      <c r="B33" s="1217" t="s">
        <v>657</v>
      </c>
      <c r="C33" s="878" t="s">
        <v>2116</v>
      </c>
    </row>
    <row r="34" spans="1:3">
      <c r="A34" s="2011"/>
      <c r="B34" s="1141" t="s">
        <v>658</v>
      </c>
      <c r="C34" s="1209" t="s">
        <v>2121</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c r="A46" s="2011"/>
      <c r="B46" s="1141" t="s">
        <v>673</v>
      </c>
      <c r="C46" s="1209" t="s">
        <v>2122</v>
      </c>
    </row>
    <row r="47" spans="1:3" ht="33.75" thickBot="1">
      <c r="A47" s="2012"/>
      <c r="B47" s="1273" t="s">
        <v>675</v>
      </c>
      <c r="C47" s="1272" t="s">
        <v>2123</v>
      </c>
    </row>
    <row r="48" spans="1:3">
      <c r="A48" s="2011" t="s">
        <v>325</v>
      </c>
      <c r="B48" s="4" t="s">
        <v>677</v>
      </c>
      <c r="C48" s="879" t="s">
        <v>272</v>
      </c>
    </row>
    <row r="49" spans="1:3">
      <c r="A49" s="2011"/>
      <c r="B49" s="1141" t="s">
        <v>678</v>
      </c>
      <c r="C49" s="1209" t="s">
        <v>2124</v>
      </c>
    </row>
    <row r="50" spans="1:3" ht="49.5">
      <c r="A50" s="2011"/>
      <c r="B50" s="1141" t="s">
        <v>680</v>
      </c>
      <c r="C50" s="1209" t="s">
        <v>2125</v>
      </c>
    </row>
    <row r="51" spans="1:3">
      <c r="A51" s="2011"/>
      <c r="B51" s="1141" t="s">
        <v>682</v>
      </c>
      <c r="C51" s="1209" t="s">
        <v>332</v>
      </c>
    </row>
    <row r="52" spans="1:3" ht="33">
      <c r="A52" s="2011"/>
      <c r="B52" s="1141" t="s">
        <v>684</v>
      </c>
      <c r="C52" s="1209" t="s">
        <v>2126</v>
      </c>
    </row>
    <row r="53" spans="1:3" ht="99">
      <c r="A53" s="2011"/>
      <c r="B53" s="1141" t="s">
        <v>686</v>
      </c>
      <c r="C53" s="1209" t="s">
        <v>2127</v>
      </c>
    </row>
    <row r="54" spans="1:3">
      <c r="A54" s="2011"/>
      <c r="B54" s="1141" t="s">
        <v>688</v>
      </c>
      <c r="C54" s="1209" t="s">
        <v>2128</v>
      </c>
    </row>
    <row r="55" spans="1:3">
      <c r="A55" s="2011"/>
      <c r="B55" s="1141" t="s">
        <v>690</v>
      </c>
      <c r="C55" s="1209" t="s">
        <v>691</v>
      </c>
    </row>
    <row r="56" spans="1:3">
      <c r="A56" s="2011"/>
      <c r="B56" s="1141" t="s">
        <v>692</v>
      </c>
      <c r="C56" s="1209" t="s">
        <v>776</v>
      </c>
    </row>
    <row r="57" spans="1:3" ht="33">
      <c r="A57" s="2011"/>
      <c r="B57" s="1141" t="s">
        <v>693</v>
      </c>
      <c r="C57" s="1209" t="s">
        <v>2129</v>
      </c>
    </row>
    <row r="58" spans="1:3">
      <c r="A58" s="2011"/>
      <c r="B58" s="1141" t="s">
        <v>694</v>
      </c>
      <c r="C58" s="1209" t="s">
        <v>260</v>
      </c>
    </row>
    <row r="59" spans="1:3">
      <c r="A59" s="2011"/>
      <c r="B59" s="1141" t="s">
        <v>695</v>
      </c>
      <c r="C59" s="1209" t="s">
        <v>2130</v>
      </c>
    </row>
    <row r="60" spans="1:3">
      <c r="A60" s="2011"/>
      <c r="B60" s="1141" t="s">
        <v>697</v>
      </c>
      <c r="C60" s="1209" t="s">
        <v>502</v>
      </c>
    </row>
    <row r="61" spans="1:3" ht="115.5">
      <c r="A61" s="2011"/>
      <c r="B61" s="1141" t="s">
        <v>699</v>
      </c>
      <c r="C61" s="1209" t="s">
        <v>2131</v>
      </c>
    </row>
    <row r="62" spans="1:3" ht="50.1" customHeight="1">
      <c r="A62" s="2011"/>
      <c r="B62" s="1141" t="s">
        <v>701</v>
      </c>
      <c r="C62" s="1209" t="s">
        <v>2132</v>
      </c>
    </row>
    <row r="63" spans="1:3">
      <c r="A63" s="2011"/>
      <c r="B63" s="1141" t="s">
        <v>703</v>
      </c>
      <c r="C63" s="1209" t="s">
        <v>2133</v>
      </c>
    </row>
    <row r="64" spans="1:3">
      <c r="A64" s="2011"/>
      <c r="B64" s="1141" t="s">
        <v>704</v>
      </c>
      <c r="C64" s="1209" t="s">
        <v>2134</v>
      </c>
    </row>
    <row r="65" spans="1:3">
      <c r="A65" s="2011"/>
      <c r="B65" s="1141" t="s">
        <v>705</v>
      </c>
      <c r="C65" s="1209" t="s">
        <v>270</v>
      </c>
    </row>
    <row r="66" spans="1:3">
      <c r="A66" s="2011"/>
      <c r="B66" s="1141" t="s">
        <v>706</v>
      </c>
      <c r="C66" s="1209" t="s">
        <v>260</v>
      </c>
    </row>
    <row r="67" spans="1:3">
      <c r="A67" s="2011"/>
      <c r="B67" s="1141" t="s">
        <v>707</v>
      </c>
      <c r="C67" s="1209" t="s">
        <v>260</v>
      </c>
    </row>
    <row r="68" spans="1:3" ht="17.25" thickBot="1">
      <c r="A68" s="2012"/>
      <c r="B68" s="1273" t="s">
        <v>708</v>
      </c>
      <c r="C68" s="1272" t="s">
        <v>260</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66">
      <c r="A73" s="2011"/>
      <c r="B73" s="1141" t="s">
        <v>715</v>
      </c>
      <c r="C73" s="1209" t="s">
        <v>366</v>
      </c>
    </row>
    <row r="74" spans="1:3">
      <c r="A74" s="2011"/>
      <c r="B74" s="1141" t="s">
        <v>716</v>
      </c>
      <c r="C74" s="1209" t="s">
        <v>294</v>
      </c>
    </row>
    <row r="75" spans="1:3">
      <c r="A75" s="2011"/>
      <c r="B75" s="1141" t="s">
        <v>717</v>
      </c>
      <c r="C75" s="1209" t="s">
        <v>272</v>
      </c>
    </row>
    <row r="76" spans="1:3">
      <c r="A76" s="2011"/>
      <c r="B76" s="1141" t="s">
        <v>718</v>
      </c>
      <c r="C76" s="1209" t="s">
        <v>370</v>
      </c>
    </row>
    <row r="77" spans="1:3" ht="132.75" thickBot="1">
      <c r="A77" s="2012"/>
      <c r="B77" s="1273" t="s">
        <v>719</v>
      </c>
      <c r="C77" s="1272" t="s">
        <v>2135</v>
      </c>
    </row>
    <row r="78" spans="1:3">
      <c r="A78" s="2154" t="s">
        <v>720</v>
      </c>
      <c r="B78" s="1217" t="s">
        <v>721</v>
      </c>
      <c r="C78" s="878">
        <v>41</v>
      </c>
    </row>
    <row r="79" spans="1:3">
      <c r="A79" s="2011"/>
      <c r="B79" s="1141" t="s">
        <v>723</v>
      </c>
      <c r="C79" s="1209" t="s">
        <v>2136</v>
      </c>
    </row>
    <row r="80" spans="1:3">
      <c r="A80" s="2011"/>
      <c r="B80" s="1141" t="s">
        <v>725</v>
      </c>
      <c r="C80" s="1209" t="s">
        <v>2137</v>
      </c>
    </row>
    <row r="81" spans="1:3">
      <c r="A81" s="2011"/>
      <c r="B81" s="1141" t="s">
        <v>727</v>
      </c>
      <c r="C81" s="1209" t="s">
        <v>2137</v>
      </c>
    </row>
    <row r="82" spans="1:3" ht="66">
      <c r="A82" s="2011"/>
      <c r="B82" s="1141" t="s">
        <v>728</v>
      </c>
      <c r="C82" s="1209" t="s">
        <v>2138</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115.5">
      <c r="A93" s="2154" t="s">
        <v>738</v>
      </c>
      <c r="B93" s="1217" t="s">
        <v>739</v>
      </c>
      <c r="C93" s="878" t="s">
        <v>2139</v>
      </c>
    </row>
    <row r="94" spans="1:3" ht="33">
      <c r="A94" s="2011"/>
      <c r="B94" s="1141" t="s">
        <v>741</v>
      </c>
      <c r="C94" s="1209" t="s">
        <v>559</v>
      </c>
    </row>
    <row r="95" spans="1:3">
      <c r="A95" s="2011"/>
      <c r="B95" s="1141" t="s">
        <v>742</v>
      </c>
      <c r="C95" s="1209" t="s">
        <v>260</v>
      </c>
    </row>
    <row r="96" spans="1:3" ht="33">
      <c r="A96" s="2011"/>
      <c r="B96" s="1141" t="s">
        <v>743</v>
      </c>
      <c r="C96" s="1209" t="s">
        <v>260</v>
      </c>
    </row>
    <row r="97" spans="1:3" ht="49.5">
      <c r="A97" s="2011"/>
      <c r="B97" s="1141" t="s">
        <v>744</v>
      </c>
      <c r="C97" s="1209" t="s">
        <v>1131</v>
      </c>
    </row>
    <row r="98" spans="1:3" ht="49.5">
      <c r="A98" s="2011"/>
      <c r="B98" s="1141" t="s">
        <v>746</v>
      </c>
      <c r="C98" s="1209" t="s">
        <v>1132</v>
      </c>
    </row>
    <row r="99" spans="1:3" ht="49.5">
      <c r="A99" s="2011"/>
      <c r="B99" s="1141" t="s">
        <v>747</v>
      </c>
      <c r="C99" s="1209" t="s">
        <v>2140</v>
      </c>
    </row>
    <row r="100" spans="1:3">
      <c r="A100" s="2011"/>
      <c r="B100" s="1141" t="s">
        <v>749</v>
      </c>
      <c r="C100" s="1209" t="s">
        <v>260</v>
      </c>
    </row>
    <row r="101" spans="1:3">
      <c r="A101" s="2011"/>
      <c r="B101" s="1141" t="s">
        <v>751</v>
      </c>
      <c r="C101" s="1209" t="s">
        <v>260</v>
      </c>
    </row>
    <row r="102" spans="1:3" ht="17.25" thickBot="1">
      <c r="A102" s="2012"/>
      <c r="B102" s="1274" t="s">
        <v>752</v>
      </c>
      <c r="C102" s="533" t="s">
        <v>260</v>
      </c>
    </row>
    <row r="103" spans="1:3" ht="33">
      <c r="A103" s="2021" t="s">
        <v>411</v>
      </c>
      <c r="B103" s="1141" t="s">
        <v>753</v>
      </c>
      <c r="C103" s="1385" t="s">
        <v>2141</v>
      </c>
    </row>
    <row r="104" spans="1:3">
      <c r="A104" s="2021"/>
      <c r="B104" s="1141" t="s">
        <v>414</v>
      </c>
      <c r="C104" s="1476">
        <v>0.1171</v>
      </c>
    </row>
    <row r="105" spans="1:3">
      <c r="A105" s="2021"/>
      <c r="B105" s="1141" t="s">
        <v>576</v>
      </c>
      <c r="C105" s="1457">
        <v>16.7</v>
      </c>
    </row>
    <row r="106" spans="1:3">
      <c r="A106" s="2021"/>
      <c r="B106" s="1141" t="s">
        <v>417</v>
      </c>
      <c r="C106" s="1209" t="s">
        <v>2142</v>
      </c>
    </row>
    <row r="107" spans="1:3" ht="17.25" thickBot="1">
      <c r="A107" s="2022"/>
      <c r="B107" s="25" t="s">
        <v>419</v>
      </c>
      <c r="C107" s="1272" t="s">
        <v>260</v>
      </c>
    </row>
    <row r="108" spans="1:3" s="127" customFormat="1" ht="66">
      <c r="A108" s="1976" t="s">
        <v>420</v>
      </c>
      <c r="B108" s="925" t="s">
        <v>421</v>
      </c>
      <c r="C108" s="926" t="s">
        <v>2143</v>
      </c>
    </row>
    <row r="109" spans="1:3" s="127" customFormat="1" ht="116.25" thickBot="1">
      <c r="A109" s="1977"/>
      <c r="B109" s="927" t="s">
        <v>423</v>
      </c>
      <c r="C109" s="928" t="s">
        <v>2144</v>
      </c>
    </row>
    <row r="110" spans="1:3" ht="132.75" thickBot="1">
      <c r="A110" s="2262" t="s">
        <v>758</v>
      </c>
      <c r="B110" s="2263"/>
      <c r="C110" s="1216" t="s">
        <v>2145</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92"/>
      <c r="C2" s="1215">
        <v>45806</v>
      </c>
    </row>
    <row r="3" spans="1:3">
      <c r="A3" s="2157" t="s">
        <v>622</v>
      </c>
      <c r="B3" s="1217" t="s">
        <v>623</v>
      </c>
      <c r="C3" s="1034" t="s">
        <v>2146</v>
      </c>
    </row>
    <row r="4" spans="1:3">
      <c r="A4" s="2017"/>
      <c r="B4" s="1141" t="s">
        <v>625</v>
      </c>
      <c r="C4" s="1477" t="s">
        <v>2147</v>
      </c>
    </row>
    <row r="5" spans="1:3">
      <c r="A5" s="2017"/>
      <c r="B5" s="1141" t="s">
        <v>433</v>
      </c>
      <c r="C5" s="1263" t="s">
        <v>310</v>
      </c>
    </row>
    <row r="6" spans="1:3">
      <c r="A6" s="2017"/>
      <c r="B6" s="1141" t="s">
        <v>261</v>
      </c>
      <c r="C6" s="1263" t="s">
        <v>2148</v>
      </c>
    </row>
    <row r="7" spans="1:3">
      <c r="A7" s="2017"/>
      <c r="B7" s="1141" t="s">
        <v>435</v>
      </c>
      <c r="C7" s="1478" t="s">
        <v>2149</v>
      </c>
    </row>
    <row r="8" spans="1:3">
      <c r="A8" s="2017"/>
      <c r="B8" s="1141" t="s">
        <v>437</v>
      </c>
      <c r="C8" s="1479">
        <v>10396393735.76</v>
      </c>
    </row>
    <row r="9" spans="1:3">
      <c r="A9" s="2017"/>
      <c r="B9" s="1141" t="s">
        <v>439</v>
      </c>
      <c r="C9" s="1281">
        <v>1508860847110.6799</v>
      </c>
    </row>
    <row r="10" spans="1:3" ht="132">
      <c r="A10" s="2017"/>
      <c r="B10" s="1141" t="s">
        <v>630</v>
      </c>
      <c r="C10" s="1263" t="s">
        <v>2150</v>
      </c>
    </row>
    <row r="11" spans="1:3">
      <c r="A11" s="2017"/>
      <c r="B11" s="1141" t="s">
        <v>632</v>
      </c>
      <c r="C11" s="1263" t="s">
        <v>270</v>
      </c>
    </row>
    <row r="12" spans="1:3">
      <c r="A12" s="2017"/>
      <c r="B12" s="1141" t="s">
        <v>633</v>
      </c>
      <c r="C12" s="1263" t="s">
        <v>272</v>
      </c>
    </row>
    <row r="13" spans="1:3">
      <c r="A13" s="2017"/>
      <c r="B13" s="1141" t="s">
        <v>634</v>
      </c>
      <c r="C13" s="1263" t="s">
        <v>272</v>
      </c>
    </row>
    <row r="14" spans="1:3">
      <c r="A14" s="2017"/>
      <c r="B14" s="1141" t="s">
        <v>635</v>
      </c>
      <c r="C14" s="1263" t="s">
        <v>270</v>
      </c>
    </row>
    <row r="15" spans="1:3">
      <c r="A15" s="2017"/>
      <c r="B15" s="1141" t="s">
        <v>636</v>
      </c>
      <c r="C15" s="1263" t="s">
        <v>260</v>
      </c>
    </row>
    <row r="16" spans="1:3">
      <c r="A16" s="2017"/>
      <c r="B16" s="1141" t="s">
        <v>637</v>
      </c>
      <c r="C16" s="1263" t="s">
        <v>310</v>
      </c>
    </row>
    <row r="17" spans="1:3" ht="49.5">
      <c r="A17" s="2017"/>
      <c r="B17" s="1141" t="s">
        <v>638</v>
      </c>
      <c r="C17" s="1263" t="s">
        <v>2151</v>
      </c>
    </row>
    <row r="18" spans="1:3" ht="33">
      <c r="A18" s="2017"/>
      <c r="B18" s="1141" t="s">
        <v>279</v>
      </c>
      <c r="C18" s="1263" t="s">
        <v>280</v>
      </c>
    </row>
    <row r="19" spans="1:3">
      <c r="A19" s="2017"/>
      <c r="B19" s="1141" t="s">
        <v>640</v>
      </c>
      <c r="C19" s="1263" t="s">
        <v>310</v>
      </c>
    </row>
    <row r="20" spans="1:3">
      <c r="A20" s="2017"/>
      <c r="B20" s="1141" t="s">
        <v>641</v>
      </c>
      <c r="C20" s="1263" t="s">
        <v>270</v>
      </c>
    </row>
    <row r="21" spans="1:3">
      <c r="A21" s="2017"/>
      <c r="B21" s="1141" t="s">
        <v>642</v>
      </c>
      <c r="C21" s="1263" t="s">
        <v>310</v>
      </c>
    </row>
    <row r="22" spans="1:3">
      <c r="A22" s="2017"/>
      <c r="B22" s="1141" t="s">
        <v>643</v>
      </c>
      <c r="C22" s="1263" t="s">
        <v>310</v>
      </c>
    </row>
    <row r="23" spans="1:3">
      <c r="A23" s="2017"/>
      <c r="B23" s="1141" t="s">
        <v>644</v>
      </c>
      <c r="C23" s="1263" t="s">
        <v>310</v>
      </c>
    </row>
    <row r="24" spans="1:3">
      <c r="A24" s="2017"/>
      <c r="B24" s="1141" t="s">
        <v>645</v>
      </c>
      <c r="C24" s="1448" t="s">
        <v>310</v>
      </c>
    </row>
    <row r="25" spans="1:3">
      <c r="A25" s="2017"/>
      <c r="B25" s="1141" t="s">
        <v>646</v>
      </c>
      <c r="C25" s="1263" t="s">
        <v>289</v>
      </c>
    </row>
    <row r="26" spans="1:3">
      <c r="A26" s="2017"/>
      <c r="B26" s="1141" t="s">
        <v>647</v>
      </c>
      <c r="C26" s="1263" t="s">
        <v>310</v>
      </c>
    </row>
    <row r="27" spans="1:3">
      <c r="A27" s="2017"/>
      <c r="B27" s="1141" t="s">
        <v>648</v>
      </c>
      <c r="C27" s="1263" t="s">
        <v>292</v>
      </c>
    </row>
    <row r="28" spans="1:3">
      <c r="A28" s="2017"/>
      <c r="B28" s="1141" t="s">
        <v>649</v>
      </c>
      <c r="C28" s="1263" t="s">
        <v>294</v>
      </c>
    </row>
    <row r="29" spans="1:3" ht="49.5">
      <c r="A29" s="2017"/>
      <c r="B29" s="1141" t="s">
        <v>650</v>
      </c>
      <c r="C29" s="1263" t="s">
        <v>462</v>
      </c>
    </row>
    <row r="30" spans="1:3" ht="115.5">
      <c r="A30" s="2017"/>
      <c r="B30" s="1141" t="s">
        <v>652</v>
      </c>
      <c r="C30" s="1263" t="s">
        <v>2152</v>
      </c>
    </row>
    <row r="31" spans="1:3">
      <c r="A31" s="2017"/>
      <c r="B31" s="1141" t="s">
        <v>653</v>
      </c>
      <c r="C31" s="1263" t="s">
        <v>654</v>
      </c>
    </row>
    <row r="32" spans="1:3" ht="33.75" thickBot="1">
      <c r="A32" s="2018"/>
      <c r="B32" s="4" t="s">
        <v>301</v>
      </c>
      <c r="C32" s="1283" t="s">
        <v>310</v>
      </c>
    </row>
    <row r="33" spans="1:3">
      <c r="A33" s="2154" t="s">
        <v>656</v>
      </c>
      <c r="B33" s="1217" t="s">
        <v>657</v>
      </c>
      <c r="C33" s="1001" t="s">
        <v>2148</v>
      </c>
    </row>
    <row r="34" spans="1:3">
      <c r="A34" s="2011"/>
      <c r="B34" s="1141" t="s">
        <v>658</v>
      </c>
      <c r="C34" s="1263" t="s">
        <v>2153</v>
      </c>
    </row>
    <row r="35" spans="1:3">
      <c r="A35" s="2011"/>
      <c r="B35" s="1141" t="s">
        <v>660</v>
      </c>
      <c r="C35" s="1263" t="s">
        <v>307</v>
      </c>
    </row>
    <row r="36" spans="1:3">
      <c r="A36" s="2011"/>
      <c r="B36" s="1141" t="s">
        <v>661</v>
      </c>
      <c r="C36" s="1263" t="s">
        <v>270</v>
      </c>
    </row>
    <row r="37" spans="1:3">
      <c r="A37" s="2011"/>
      <c r="B37" s="1141" t="s">
        <v>662</v>
      </c>
      <c r="C37" s="1263" t="s">
        <v>310</v>
      </c>
    </row>
    <row r="38" spans="1:3" ht="17.25" thickBot="1">
      <c r="A38" s="2012"/>
      <c r="B38" s="1273" t="s">
        <v>663</v>
      </c>
      <c r="C38" s="1283" t="s">
        <v>272</v>
      </c>
    </row>
    <row r="39" spans="1:3">
      <c r="A39" s="2154" t="s">
        <v>664</v>
      </c>
      <c r="B39" s="1217" t="s">
        <v>665</v>
      </c>
      <c r="C39" s="1034" t="s">
        <v>270</v>
      </c>
    </row>
    <row r="40" spans="1:3">
      <c r="A40" s="2011"/>
      <c r="B40" s="1141" t="s">
        <v>666</v>
      </c>
      <c r="C40" s="1263" t="s">
        <v>310</v>
      </c>
    </row>
    <row r="41" spans="1:3">
      <c r="A41" s="2011"/>
      <c r="B41" s="1141" t="s">
        <v>667</v>
      </c>
      <c r="C41" s="1263" t="s">
        <v>310</v>
      </c>
    </row>
    <row r="42" spans="1:3">
      <c r="A42" s="2011"/>
      <c r="B42" s="1141" t="s">
        <v>668</v>
      </c>
      <c r="C42" s="1263" t="s">
        <v>310</v>
      </c>
    </row>
    <row r="43" spans="1:3">
      <c r="A43" s="2011"/>
      <c r="B43" s="1141" t="s">
        <v>669</v>
      </c>
      <c r="C43" s="1263" t="s">
        <v>310</v>
      </c>
    </row>
    <row r="44" spans="1:3" ht="17.25" thickBot="1">
      <c r="A44" s="2012"/>
      <c r="B44" s="1274" t="s">
        <v>670</v>
      </c>
      <c r="C44" s="1283" t="s">
        <v>310</v>
      </c>
    </row>
    <row r="45" spans="1:3">
      <c r="A45" s="2154" t="s">
        <v>671</v>
      </c>
      <c r="B45" s="1217" t="s">
        <v>672</v>
      </c>
      <c r="C45" s="1001" t="s">
        <v>272</v>
      </c>
    </row>
    <row r="46" spans="1:3" ht="115.5">
      <c r="A46" s="2011"/>
      <c r="B46" s="1141" t="s">
        <v>673</v>
      </c>
      <c r="C46" s="1448" t="s">
        <v>2154</v>
      </c>
    </row>
    <row r="47" spans="1:3" ht="231.75" thickBot="1">
      <c r="A47" s="2012"/>
      <c r="B47" s="1273" t="s">
        <v>675</v>
      </c>
      <c r="C47" s="1283" t="s">
        <v>2155</v>
      </c>
    </row>
    <row r="48" spans="1:3">
      <c r="A48" s="2011" t="s">
        <v>325</v>
      </c>
      <c r="B48" s="4" t="s">
        <v>677</v>
      </c>
      <c r="C48" s="1001" t="s">
        <v>2156</v>
      </c>
    </row>
    <row r="49" spans="1:3">
      <c r="A49" s="2011"/>
      <c r="B49" s="1141" t="s">
        <v>678</v>
      </c>
      <c r="C49" s="1263" t="s">
        <v>2156</v>
      </c>
    </row>
    <row r="50" spans="1:3" ht="66">
      <c r="A50" s="2011"/>
      <c r="B50" s="1141" t="s">
        <v>680</v>
      </c>
      <c r="C50" s="1263" t="s">
        <v>2157</v>
      </c>
    </row>
    <row r="51" spans="1:3">
      <c r="A51" s="2011"/>
      <c r="B51" s="1141" t="s">
        <v>682</v>
      </c>
      <c r="C51" s="1263" t="s">
        <v>496</v>
      </c>
    </row>
    <row r="52" spans="1:3" ht="148.5">
      <c r="A52" s="2011"/>
      <c r="B52" s="1141" t="s">
        <v>684</v>
      </c>
      <c r="C52" s="1448" t="s">
        <v>2158</v>
      </c>
    </row>
    <row r="53" spans="1:3" ht="82.5">
      <c r="A53" s="2011"/>
      <c r="B53" s="1141" t="s">
        <v>686</v>
      </c>
      <c r="C53" s="1448" t="s">
        <v>604</v>
      </c>
    </row>
    <row r="54" spans="1:3" ht="49.5">
      <c r="A54" s="2011"/>
      <c r="B54" s="1141" t="s">
        <v>688</v>
      </c>
      <c r="C54" s="1448" t="s">
        <v>2159</v>
      </c>
    </row>
    <row r="55" spans="1:3">
      <c r="A55" s="2011"/>
      <c r="B55" s="1141" t="s">
        <v>690</v>
      </c>
      <c r="C55" s="1263" t="s">
        <v>2160</v>
      </c>
    </row>
    <row r="56" spans="1:3">
      <c r="A56" s="2011"/>
      <c r="B56" s="1141" t="s">
        <v>692</v>
      </c>
      <c r="C56" s="1263" t="s">
        <v>342</v>
      </c>
    </row>
    <row r="57" spans="1:3">
      <c r="A57" s="2011"/>
      <c r="B57" s="1141" t="s">
        <v>693</v>
      </c>
      <c r="C57" s="1263" t="s">
        <v>310</v>
      </c>
    </row>
    <row r="58" spans="1:3">
      <c r="A58" s="2011"/>
      <c r="B58" s="1141" t="s">
        <v>694</v>
      </c>
      <c r="C58" s="1263" t="s">
        <v>310</v>
      </c>
    </row>
    <row r="59" spans="1:3">
      <c r="A59" s="2011"/>
      <c r="B59" s="1141" t="s">
        <v>695</v>
      </c>
      <c r="C59" s="1263" t="s">
        <v>2160</v>
      </c>
    </row>
    <row r="60" spans="1:3">
      <c r="A60" s="2011"/>
      <c r="B60" s="1141" t="s">
        <v>697</v>
      </c>
      <c r="C60" s="1480" t="s">
        <v>310</v>
      </c>
    </row>
    <row r="61" spans="1:3" ht="33">
      <c r="A61" s="2011"/>
      <c r="B61" s="1141" t="s">
        <v>699</v>
      </c>
      <c r="C61" s="1263" t="s">
        <v>2161</v>
      </c>
    </row>
    <row r="62" spans="1:3">
      <c r="A62" s="2011"/>
      <c r="B62" s="1141" t="s">
        <v>701</v>
      </c>
      <c r="C62" s="1263" t="s">
        <v>513</v>
      </c>
    </row>
    <row r="63" spans="1:3">
      <c r="A63" s="2011"/>
      <c r="B63" s="1141" t="s">
        <v>703</v>
      </c>
      <c r="C63" s="1263" t="s">
        <v>310</v>
      </c>
    </row>
    <row r="64" spans="1:3">
      <c r="A64" s="2011"/>
      <c r="B64" s="1141" t="s">
        <v>704</v>
      </c>
      <c r="C64" s="1263" t="s">
        <v>310</v>
      </c>
    </row>
    <row r="65" spans="1:3">
      <c r="A65" s="2011"/>
      <c r="B65" s="1141" t="s">
        <v>705</v>
      </c>
      <c r="C65" s="1263" t="s">
        <v>272</v>
      </c>
    </row>
    <row r="66" spans="1:3">
      <c r="A66" s="2011"/>
      <c r="B66" s="1141" t="s">
        <v>706</v>
      </c>
      <c r="C66" s="1263" t="s">
        <v>1514</v>
      </c>
    </row>
    <row r="67" spans="1:3">
      <c r="A67" s="2011"/>
      <c r="B67" s="1141" t="s">
        <v>707</v>
      </c>
      <c r="C67" s="1481">
        <v>43972</v>
      </c>
    </row>
    <row r="68" spans="1:3" ht="99.75" thickBot="1">
      <c r="A68" s="2012"/>
      <c r="B68" s="1273" t="s">
        <v>708</v>
      </c>
      <c r="C68" s="1283" t="s">
        <v>2162</v>
      </c>
    </row>
    <row r="69" spans="1:3">
      <c r="A69" s="2154" t="s">
        <v>710</v>
      </c>
      <c r="B69" s="1217" t="s">
        <v>711</v>
      </c>
      <c r="C69" s="1001" t="s">
        <v>272</v>
      </c>
    </row>
    <row r="70" spans="1:3">
      <c r="A70" s="2011"/>
      <c r="B70" s="1141" t="s">
        <v>712</v>
      </c>
      <c r="C70" s="1263" t="s">
        <v>362</v>
      </c>
    </row>
    <row r="71" spans="1:3">
      <c r="A71" s="2011"/>
      <c r="B71" s="1141" t="s">
        <v>713</v>
      </c>
      <c r="C71" s="1263" t="s">
        <v>310</v>
      </c>
    </row>
    <row r="72" spans="1:3">
      <c r="A72" s="2011"/>
      <c r="B72" s="1141" t="s">
        <v>714</v>
      </c>
      <c r="C72" s="1263" t="s">
        <v>310</v>
      </c>
    </row>
    <row r="73" spans="1:3" ht="132">
      <c r="A73" s="2011"/>
      <c r="B73" s="1141" t="s">
        <v>715</v>
      </c>
      <c r="C73" s="1448" t="s">
        <v>2163</v>
      </c>
    </row>
    <row r="74" spans="1:3">
      <c r="A74" s="2011"/>
      <c r="B74" s="1141" t="s">
        <v>716</v>
      </c>
      <c r="C74" s="1448" t="s">
        <v>294</v>
      </c>
    </row>
    <row r="75" spans="1:3">
      <c r="A75" s="2011"/>
      <c r="B75" s="1141" t="s">
        <v>717</v>
      </c>
      <c r="C75" s="1263" t="s">
        <v>272</v>
      </c>
    </row>
    <row r="76" spans="1:3">
      <c r="A76" s="2011"/>
      <c r="B76" s="1141" t="s">
        <v>718</v>
      </c>
      <c r="C76" s="1263" t="s">
        <v>370</v>
      </c>
    </row>
    <row r="77" spans="1:3" ht="83.25" thickBot="1">
      <c r="A77" s="2012"/>
      <c r="B77" s="1273" t="s">
        <v>719</v>
      </c>
      <c r="C77" s="1283" t="s">
        <v>604</v>
      </c>
    </row>
    <row r="78" spans="1:3" ht="33">
      <c r="A78" s="2154" t="s">
        <v>720</v>
      </c>
      <c r="B78" s="1217" t="s">
        <v>721</v>
      </c>
      <c r="C78" s="1034" t="s">
        <v>2164</v>
      </c>
    </row>
    <row r="79" spans="1:3" ht="49.5">
      <c r="A79" s="2011"/>
      <c r="B79" s="1141" t="s">
        <v>723</v>
      </c>
      <c r="C79" s="1448" t="s">
        <v>2165</v>
      </c>
    </row>
    <row r="80" spans="1:3" ht="49.5">
      <c r="A80" s="2011"/>
      <c r="B80" s="1141" t="s">
        <v>725</v>
      </c>
      <c r="C80" s="1263" t="s">
        <v>967</v>
      </c>
    </row>
    <row r="81" spans="1:3">
      <c r="A81" s="2011"/>
      <c r="B81" s="1141" t="s">
        <v>727</v>
      </c>
      <c r="C81" s="1263" t="s">
        <v>1071</v>
      </c>
    </row>
    <row r="82" spans="1:3" ht="49.5">
      <c r="A82" s="2011"/>
      <c r="B82" s="1141" t="s">
        <v>728</v>
      </c>
      <c r="C82" s="1263" t="s">
        <v>729</v>
      </c>
    </row>
    <row r="83" spans="1:3" ht="49.5">
      <c r="A83" s="2011"/>
      <c r="B83" s="1141" t="s">
        <v>730</v>
      </c>
      <c r="C83" s="1263" t="s">
        <v>2166</v>
      </c>
    </row>
    <row r="84" spans="1:3">
      <c r="A84" s="2011"/>
      <c r="B84" s="1141" t="s">
        <v>706</v>
      </c>
      <c r="C84" s="1263" t="s">
        <v>260</v>
      </c>
    </row>
    <row r="85" spans="1:3">
      <c r="A85" s="2011"/>
      <c r="B85" s="1141" t="s">
        <v>707</v>
      </c>
      <c r="C85" s="1263" t="s">
        <v>260</v>
      </c>
    </row>
    <row r="86" spans="1:3">
      <c r="A86" s="2011"/>
      <c r="B86" s="1141" t="s">
        <v>731</v>
      </c>
      <c r="C86" s="1263" t="s">
        <v>260</v>
      </c>
    </row>
    <row r="87" spans="1:3">
      <c r="A87" s="2011"/>
      <c r="B87" s="1141" t="s">
        <v>732</v>
      </c>
      <c r="C87" s="1209"/>
    </row>
    <row r="88" spans="1:3">
      <c r="A88" s="2011"/>
      <c r="B88" s="1141" t="s">
        <v>733</v>
      </c>
      <c r="C88" s="1263" t="s">
        <v>270</v>
      </c>
    </row>
    <row r="89" spans="1:3">
      <c r="A89" s="2011"/>
      <c r="B89" s="1141" t="s">
        <v>734</v>
      </c>
      <c r="C89" s="1263" t="s">
        <v>260</v>
      </c>
    </row>
    <row r="90" spans="1:3">
      <c r="A90" s="2011"/>
      <c r="B90" s="1141" t="s">
        <v>735</v>
      </c>
      <c r="C90" s="1263" t="s">
        <v>260</v>
      </c>
    </row>
    <row r="91" spans="1:3">
      <c r="A91" s="2011"/>
      <c r="B91" s="1141" t="s">
        <v>736</v>
      </c>
      <c r="C91" s="1263" t="s">
        <v>260</v>
      </c>
    </row>
    <row r="92" spans="1:3" ht="17.25" thickBot="1">
      <c r="A92" s="2012"/>
      <c r="B92" s="1273" t="s">
        <v>737</v>
      </c>
      <c r="C92" s="1283" t="s">
        <v>260</v>
      </c>
    </row>
    <row r="93" spans="1:3" ht="132">
      <c r="A93" s="2154" t="s">
        <v>738</v>
      </c>
      <c r="B93" s="1217" t="s">
        <v>739</v>
      </c>
      <c r="C93" s="1034" t="s">
        <v>2167</v>
      </c>
    </row>
    <row r="94" spans="1:3" ht="99">
      <c r="A94" s="2011"/>
      <c r="B94" s="1141" t="s">
        <v>741</v>
      </c>
      <c r="C94" s="1263" t="s">
        <v>2168</v>
      </c>
    </row>
    <row r="95" spans="1:3" ht="165">
      <c r="A95" s="2011"/>
      <c r="B95" s="1141" t="s">
        <v>742</v>
      </c>
      <c r="C95" s="1263" t="s">
        <v>2169</v>
      </c>
    </row>
    <row r="96" spans="1:3" ht="165">
      <c r="A96" s="2011"/>
      <c r="B96" s="1141" t="s">
        <v>743</v>
      </c>
      <c r="C96" s="1263" t="s">
        <v>2170</v>
      </c>
    </row>
    <row r="97" spans="1:3" ht="99">
      <c r="A97" s="2011"/>
      <c r="B97" s="1141" t="s">
        <v>744</v>
      </c>
      <c r="C97" s="1448" t="s">
        <v>972</v>
      </c>
    </row>
    <row r="98" spans="1:3" ht="33">
      <c r="A98" s="2011"/>
      <c r="B98" s="1141" t="s">
        <v>746</v>
      </c>
      <c r="C98" s="1263" t="s">
        <v>612</v>
      </c>
    </row>
    <row r="99" spans="1:3" ht="132">
      <c r="A99" s="2011"/>
      <c r="B99" s="1141" t="s">
        <v>747</v>
      </c>
      <c r="C99" s="1263" t="s">
        <v>2171</v>
      </c>
    </row>
    <row r="100" spans="1:3">
      <c r="A100" s="2011"/>
      <c r="B100" s="1141" t="s">
        <v>907</v>
      </c>
      <c r="C100" s="1263" t="s">
        <v>310</v>
      </c>
    </row>
    <row r="101" spans="1:3">
      <c r="A101" s="2011"/>
      <c r="B101" s="1141" t="s">
        <v>751</v>
      </c>
      <c r="C101" s="1263" t="s">
        <v>310</v>
      </c>
    </row>
    <row r="102" spans="1:3" ht="17.25" thickBot="1">
      <c r="A102" s="2012"/>
      <c r="B102" s="1274" t="s">
        <v>752</v>
      </c>
      <c r="C102" s="1283" t="s">
        <v>310</v>
      </c>
    </row>
    <row r="103" spans="1:3" ht="33">
      <c r="A103" s="2021" t="s">
        <v>411</v>
      </c>
      <c r="B103" s="1141" t="s">
        <v>753</v>
      </c>
      <c r="C103" s="1001" t="s">
        <v>573</v>
      </c>
    </row>
    <row r="104" spans="1:3">
      <c r="A104" s="2021"/>
      <c r="B104" s="1141" t="s">
        <v>414</v>
      </c>
      <c r="C104" s="1482">
        <v>14.26</v>
      </c>
    </row>
    <row r="105" spans="1:3">
      <c r="A105" s="2021"/>
      <c r="B105" s="1141" t="s">
        <v>576</v>
      </c>
      <c r="C105" s="1286">
        <v>2039.17</v>
      </c>
    </row>
    <row r="106" spans="1:3">
      <c r="A106" s="2021"/>
      <c r="B106" s="1141" t="s">
        <v>417</v>
      </c>
      <c r="C106" s="1270" t="s">
        <v>2172</v>
      </c>
    </row>
    <row r="107" spans="1:3" ht="17.25" thickBot="1">
      <c r="A107" s="2022"/>
      <c r="B107" s="25" t="s">
        <v>419</v>
      </c>
      <c r="C107" s="741" t="s">
        <v>310</v>
      </c>
    </row>
    <row r="108" spans="1:3" s="127" customFormat="1" ht="165">
      <c r="A108" s="1976" t="s">
        <v>420</v>
      </c>
      <c r="B108" s="925" t="s">
        <v>421</v>
      </c>
      <c r="C108" s="926" t="s">
        <v>2173</v>
      </c>
    </row>
    <row r="109" spans="1:3" s="127" customFormat="1" ht="19.5" thickBot="1">
      <c r="A109" s="1977"/>
      <c r="B109" s="927" t="s">
        <v>423</v>
      </c>
      <c r="C109" s="928" t="s">
        <v>260</v>
      </c>
    </row>
    <row r="110" spans="1:3" ht="17.25" thickBot="1">
      <c r="A110" s="2262" t="s">
        <v>758</v>
      </c>
      <c r="B110" s="2263"/>
      <c r="C110" s="1216"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59" customWidth="1"/>
    <col min="2" max="3" width="47.625" style="959" customWidth="1"/>
    <col min="4" max="16" width="6.625" style="959" customWidth="1"/>
    <col min="17" max="16384" width="13.25" style="959"/>
  </cols>
  <sheetData>
    <row r="1" spans="1:16" ht="20.25" thickBot="1">
      <c r="A1" s="2311" t="s">
        <v>426</v>
      </c>
      <c r="B1" s="2312"/>
      <c r="C1" s="2312"/>
      <c r="D1" s="958"/>
      <c r="E1" s="958"/>
      <c r="F1" s="958"/>
      <c r="G1" s="958"/>
      <c r="H1" s="958"/>
      <c r="I1" s="958"/>
      <c r="J1" s="958"/>
      <c r="K1" s="958"/>
      <c r="L1" s="958"/>
      <c r="M1" s="958"/>
      <c r="N1" s="958"/>
      <c r="O1" s="958"/>
      <c r="P1" s="958"/>
    </row>
    <row r="2" spans="1:16" ht="16.5" customHeight="1" thickBot="1">
      <c r="A2" s="2313" t="s">
        <v>427</v>
      </c>
      <c r="B2" s="2303"/>
      <c r="C2" s="960">
        <v>45713</v>
      </c>
      <c r="D2" s="958"/>
      <c r="E2" s="958"/>
      <c r="F2" s="958"/>
      <c r="G2" s="958"/>
      <c r="H2" s="958"/>
      <c r="I2" s="958"/>
      <c r="J2" s="958"/>
      <c r="K2" s="958"/>
      <c r="L2" s="958"/>
      <c r="M2" s="958"/>
      <c r="N2" s="958"/>
      <c r="O2" s="958"/>
      <c r="P2" s="958"/>
    </row>
    <row r="3" spans="1:16" ht="18.75">
      <c r="A3" s="2310" t="s">
        <v>428</v>
      </c>
      <c r="B3" s="961" t="s">
        <v>429</v>
      </c>
      <c r="C3" s="962" t="s">
        <v>2174</v>
      </c>
      <c r="D3" s="958"/>
      <c r="E3" s="958"/>
      <c r="F3" s="958"/>
      <c r="G3" s="958"/>
      <c r="H3" s="958"/>
      <c r="I3" s="958"/>
      <c r="J3" s="958"/>
      <c r="K3" s="958"/>
      <c r="L3" s="958"/>
      <c r="M3" s="958"/>
      <c r="N3" s="958"/>
      <c r="O3" s="958"/>
      <c r="P3" s="958"/>
    </row>
    <row r="4" spans="1:16" ht="18.75">
      <c r="A4" s="2307"/>
      <c r="B4" s="963" t="s">
        <v>431</v>
      </c>
      <c r="C4" s="964" t="s">
        <v>2175</v>
      </c>
      <c r="D4" s="958"/>
      <c r="E4" s="958"/>
      <c r="F4" s="958"/>
      <c r="G4" s="958"/>
      <c r="H4" s="958"/>
      <c r="I4" s="958"/>
      <c r="J4" s="958"/>
      <c r="K4" s="958"/>
      <c r="L4" s="958"/>
      <c r="M4" s="958"/>
      <c r="N4" s="958"/>
      <c r="O4" s="958"/>
      <c r="P4" s="958"/>
    </row>
    <row r="5" spans="1:16" ht="18.75">
      <c r="A5" s="2307"/>
      <c r="B5" s="963" t="s">
        <v>433</v>
      </c>
      <c r="C5" s="964" t="s">
        <v>2176</v>
      </c>
      <c r="D5" s="958"/>
      <c r="E5" s="958"/>
      <c r="F5" s="958"/>
      <c r="G5" s="958"/>
      <c r="H5" s="958"/>
      <c r="I5" s="958"/>
      <c r="J5" s="958"/>
      <c r="K5" s="958"/>
      <c r="L5" s="958"/>
      <c r="M5" s="958"/>
      <c r="N5" s="958"/>
      <c r="O5" s="958"/>
      <c r="P5" s="958"/>
    </row>
    <row r="6" spans="1:16" ht="18.75">
      <c r="A6" s="2307"/>
      <c r="B6" s="963" t="s">
        <v>261</v>
      </c>
      <c r="C6" s="964" t="s">
        <v>2177</v>
      </c>
      <c r="D6" s="958"/>
      <c r="E6" s="958"/>
      <c r="F6" s="958"/>
      <c r="G6" s="958"/>
      <c r="H6" s="958"/>
      <c r="I6" s="958"/>
      <c r="J6" s="958"/>
      <c r="K6" s="958"/>
      <c r="L6" s="958"/>
      <c r="M6" s="958"/>
      <c r="N6" s="958"/>
      <c r="O6" s="958"/>
      <c r="P6" s="958"/>
    </row>
    <row r="7" spans="1:16" ht="18.75">
      <c r="A7" s="2307"/>
      <c r="B7" s="963" t="s">
        <v>435</v>
      </c>
      <c r="C7" s="965">
        <v>43220</v>
      </c>
      <c r="D7" s="958"/>
      <c r="E7" s="958"/>
      <c r="F7" s="958"/>
      <c r="G7" s="958"/>
      <c r="H7" s="958"/>
      <c r="I7" s="958"/>
      <c r="J7" s="958"/>
      <c r="K7" s="958"/>
      <c r="L7" s="958"/>
      <c r="M7" s="958"/>
      <c r="N7" s="958"/>
      <c r="O7" s="958"/>
      <c r="P7" s="958"/>
    </row>
    <row r="8" spans="1:16" ht="18.75">
      <c r="A8" s="2307"/>
      <c r="B8" s="963" t="s">
        <v>437</v>
      </c>
      <c r="C8" s="966">
        <v>243204757.12</v>
      </c>
      <c r="D8" s="958"/>
      <c r="E8" s="958"/>
      <c r="F8" s="958"/>
      <c r="G8" s="958"/>
      <c r="H8" s="958"/>
      <c r="I8" s="958"/>
      <c r="J8" s="958"/>
      <c r="K8" s="958"/>
      <c r="L8" s="958"/>
      <c r="M8" s="958"/>
      <c r="N8" s="958"/>
      <c r="O8" s="958"/>
      <c r="P8" s="958"/>
    </row>
    <row r="9" spans="1:16" ht="18.75">
      <c r="A9" s="2307"/>
      <c r="B9" s="963" t="s">
        <v>439</v>
      </c>
      <c r="C9" s="967">
        <v>36330835971</v>
      </c>
      <c r="D9" s="958"/>
      <c r="E9" s="958"/>
      <c r="F9" s="958"/>
      <c r="G9" s="958"/>
      <c r="H9" s="958"/>
      <c r="I9" s="958"/>
      <c r="J9" s="958"/>
      <c r="K9" s="958"/>
      <c r="L9" s="958"/>
      <c r="M9" s="958"/>
      <c r="N9" s="958"/>
      <c r="O9" s="958"/>
      <c r="P9" s="958"/>
    </row>
    <row r="10" spans="1:16" ht="18.75">
      <c r="A10" s="2307"/>
      <c r="B10" s="963" t="s">
        <v>440</v>
      </c>
      <c r="C10" s="964" t="s">
        <v>2178</v>
      </c>
      <c r="D10" s="958"/>
      <c r="E10" s="958"/>
      <c r="F10" s="958"/>
      <c r="G10" s="958"/>
      <c r="H10" s="958"/>
      <c r="I10" s="958"/>
      <c r="J10" s="958"/>
      <c r="K10" s="958"/>
      <c r="L10" s="958"/>
      <c r="M10" s="958"/>
      <c r="N10" s="958"/>
      <c r="O10" s="958"/>
      <c r="P10" s="958"/>
    </row>
    <row r="11" spans="1:16" ht="18.75">
      <c r="A11" s="2307"/>
      <c r="B11" s="963" t="s">
        <v>442</v>
      </c>
      <c r="C11" s="964" t="s">
        <v>270</v>
      </c>
      <c r="D11" s="958"/>
      <c r="E11" s="958"/>
      <c r="F11" s="958"/>
      <c r="G11" s="958"/>
      <c r="H11" s="958"/>
      <c r="I11" s="958"/>
      <c r="J11" s="958"/>
      <c r="K11" s="958"/>
      <c r="L11" s="958"/>
      <c r="M11" s="958"/>
      <c r="N11" s="958"/>
      <c r="O11" s="958"/>
      <c r="P11" s="958"/>
    </row>
    <row r="12" spans="1:16" ht="18.75">
      <c r="A12" s="2307"/>
      <c r="B12" s="963" t="s">
        <v>443</v>
      </c>
      <c r="C12" s="964" t="s">
        <v>272</v>
      </c>
      <c r="D12" s="958"/>
      <c r="E12" s="958"/>
      <c r="F12" s="958"/>
      <c r="G12" s="958"/>
      <c r="H12" s="958"/>
      <c r="I12" s="958"/>
      <c r="J12" s="958"/>
      <c r="K12" s="958"/>
      <c r="L12" s="958"/>
      <c r="M12" s="958"/>
      <c r="N12" s="958"/>
      <c r="O12" s="958"/>
      <c r="P12" s="958"/>
    </row>
    <row r="13" spans="1:16" ht="18.75">
      <c r="A13" s="2307"/>
      <c r="B13" s="963" t="s">
        <v>444</v>
      </c>
      <c r="C13" s="964" t="s">
        <v>270</v>
      </c>
      <c r="D13" s="958"/>
      <c r="E13" s="958"/>
      <c r="F13" s="958"/>
      <c r="G13" s="958"/>
      <c r="H13" s="958"/>
      <c r="I13" s="958"/>
      <c r="J13" s="958"/>
      <c r="K13" s="958"/>
      <c r="L13" s="958"/>
      <c r="M13" s="958"/>
      <c r="N13" s="958"/>
      <c r="O13" s="958"/>
      <c r="P13" s="958"/>
    </row>
    <row r="14" spans="1:16" ht="18.75">
      <c r="A14" s="2307"/>
      <c r="B14" s="963" t="s">
        <v>445</v>
      </c>
      <c r="C14" s="964" t="s">
        <v>270</v>
      </c>
      <c r="D14" s="958"/>
      <c r="E14" s="958"/>
      <c r="F14" s="958"/>
      <c r="G14" s="958"/>
      <c r="H14" s="958"/>
      <c r="I14" s="958"/>
      <c r="J14" s="958"/>
      <c r="K14" s="958"/>
      <c r="L14" s="958"/>
      <c r="M14" s="958"/>
      <c r="N14" s="958"/>
      <c r="O14" s="958"/>
      <c r="P14" s="958"/>
    </row>
    <row r="15" spans="1:16" ht="18.75">
      <c r="A15" s="2307"/>
      <c r="B15" s="963" t="s">
        <v>446</v>
      </c>
      <c r="C15" s="964" t="s">
        <v>2176</v>
      </c>
      <c r="D15" s="958"/>
      <c r="E15" s="958"/>
      <c r="F15" s="958"/>
      <c r="G15" s="958"/>
      <c r="H15" s="958"/>
      <c r="I15" s="958"/>
      <c r="J15" s="958"/>
      <c r="K15" s="958"/>
      <c r="L15" s="958"/>
      <c r="M15" s="958"/>
      <c r="N15" s="958"/>
      <c r="O15" s="958"/>
      <c r="P15" s="958"/>
    </row>
    <row r="16" spans="1:16" ht="18.75">
      <c r="A16" s="2307"/>
      <c r="B16" s="963" t="s">
        <v>447</v>
      </c>
      <c r="C16" s="964" t="s">
        <v>2176</v>
      </c>
      <c r="D16" s="958"/>
      <c r="E16" s="958"/>
      <c r="F16" s="958"/>
      <c r="G16" s="958"/>
      <c r="H16" s="958"/>
      <c r="I16" s="958"/>
      <c r="J16" s="958"/>
      <c r="K16" s="958"/>
      <c r="L16" s="958"/>
      <c r="M16" s="958"/>
      <c r="N16" s="958"/>
      <c r="O16" s="958"/>
      <c r="P16" s="958"/>
    </row>
    <row r="17" spans="1:16" ht="33">
      <c r="A17" s="2307"/>
      <c r="B17" s="963" t="s">
        <v>448</v>
      </c>
      <c r="C17" s="964" t="s">
        <v>2179</v>
      </c>
      <c r="D17" s="958"/>
      <c r="E17" s="958"/>
      <c r="F17" s="958"/>
      <c r="G17" s="958"/>
      <c r="H17" s="958"/>
      <c r="I17" s="958"/>
      <c r="J17" s="958"/>
      <c r="K17" s="958"/>
      <c r="L17" s="958"/>
      <c r="M17" s="958"/>
      <c r="N17" s="958"/>
      <c r="O17" s="958"/>
      <c r="P17" s="958"/>
    </row>
    <row r="18" spans="1:16" ht="33">
      <c r="A18" s="2307"/>
      <c r="B18" s="963" t="s">
        <v>985</v>
      </c>
      <c r="C18" s="964" t="s">
        <v>871</v>
      </c>
      <c r="D18" s="958"/>
      <c r="E18" s="958"/>
      <c r="F18" s="958"/>
      <c r="G18" s="958"/>
      <c r="H18" s="958"/>
      <c r="I18" s="958"/>
      <c r="J18" s="958"/>
      <c r="K18" s="958"/>
      <c r="L18" s="958"/>
      <c r="M18" s="958"/>
      <c r="N18" s="958"/>
      <c r="O18" s="958"/>
      <c r="P18" s="958"/>
    </row>
    <row r="19" spans="1:16" ht="18.75">
      <c r="A19" s="2307"/>
      <c r="B19" s="963" t="s">
        <v>450</v>
      </c>
      <c r="C19" s="964" t="s">
        <v>2176</v>
      </c>
      <c r="D19" s="958"/>
      <c r="E19" s="958"/>
      <c r="F19" s="958"/>
      <c r="G19" s="958"/>
      <c r="H19" s="958"/>
      <c r="I19" s="958"/>
      <c r="J19" s="958"/>
      <c r="K19" s="958"/>
      <c r="L19" s="958"/>
      <c r="M19" s="958"/>
      <c r="N19" s="958"/>
      <c r="O19" s="958"/>
      <c r="P19" s="958"/>
    </row>
    <row r="20" spans="1:16" ht="18.75">
      <c r="A20" s="2307"/>
      <c r="B20" s="963" t="s">
        <v>451</v>
      </c>
      <c r="C20" s="964" t="s">
        <v>270</v>
      </c>
      <c r="D20" s="958"/>
      <c r="E20" s="958"/>
      <c r="F20" s="958"/>
      <c r="G20" s="958"/>
      <c r="H20" s="958"/>
      <c r="I20" s="958"/>
      <c r="J20" s="958"/>
      <c r="K20" s="958"/>
      <c r="L20" s="958"/>
      <c r="M20" s="958"/>
      <c r="N20" s="958"/>
      <c r="O20" s="958"/>
      <c r="P20" s="958"/>
    </row>
    <row r="21" spans="1:16" ht="18.75">
      <c r="A21" s="2307"/>
      <c r="B21" s="963" t="s">
        <v>452</v>
      </c>
      <c r="C21" s="964" t="s">
        <v>2176</v>
      </c>
      <c r="D21" s="958"/>
      <c r="E21" s="958"/>
      <c r="F21" s="958"/>
      <c r="G21" s="958"/>
      <c r="H21" s="958"/>
      <c r="I21" s="958"/>
      <c r="J21" s="958"/>
      <c r="K21" s="958"/>
      <c r="L21" s="958"/>
      <c r="M21" s="958"/>
      <c r="N21" s="958"/>
      <c r="O21" s="958"/>
      <c r="P21" s="958"/>
    </row>
    <row r="22" spans="1:16" ht="18.75">
      <c r="A22" s="2307"/>
      <c r="B22" s="963" t="s">
        <v>453</v>
      </c>
      <c r="C22" s="964" t="s">
        <v>2176</v>
      </c>
      <c r="D22" s="958"/>
      <c r="E22" s="958"/>
      <c r="F22" s="958"/>
      <c r="G22" s="958"/>
      <c r="H22" s="958"/>
      <c r="I22" s="958"/>
      <c r="J22" s="958"/>
      <c r="K22" s="958"/>
      <c r="L22" s="958"/>
      <c r="M22" s="958"/>
      <c r="N22" s="958"/>
      <c r="O22" s="958"/>
      <c r="P22" s="958"/>
    </row>
    <row r="23" spans="1:16" ht="18.75">
      <c r="A23" s="2307"/>
      <c r="B23" s="963" t="s">
        <v>454</v>
      </c>
      <c r="C23" s="964" t="s">
        <v>2176</v>
      </c>
      <c r="D23" s="958"/>
      <c r="E23" s="958"/>
      <c r="F23" s="958"/>
      <c r="G23" s="958"/>
      <c r="H23" s="958"/>
      <c r="I23" s="958"/>
      <c r="J23" s="958"/>
      <c r="K23" s="958"/>
      <c r="L23" s="958"/>
      <c r="M23" s="958"/>
      <c r="N23" s="958"/>
      <c r="O23" s="958"/>
      <c r="P23" s="958"/>
    </row>
    <row r="24" spans="1:16" ht="18.75">
      <c r="A24" s="2307"/>
      <c r="B24" s="963" t="s">
        <v>456</v>
      </c>
      <c r="C24" s="964" t="s">
        <v>2176</v>
      </c>
      <c r="D24" s="958"/>
      <c r="E24" s="958"/>
      <c r="F24" s="958"/>
      <c r="G24" s="958"/>
      <c r="H24" s="958"/>
      <c r="I24" s="958"/>
      <c r="J24" s="958"/>
      <c r="K24" s="958"/>
      <c r="L24" s="958"/>
      <c r="M24" s="958"/>
      <c r="N24" s="958"/>
      <c r="O24" s="958"/>
      <c r="P24" s="958"/>
    </row>
    <row r="25" spans="1:16" ht="18.75">
      <c r="A25" s="2307"/>
      <c r="B25" s="963" t="s">
        <v>457</v>
      </c>
      <c r="C25" s="964" t="s">
        <v>289</v>
      </c>
      <c r="D25" s="958"/>
      <c r="E25" s="958"/>
      <c r="F25" s="958"/>
      <c r="G25" s="958"/>
      <c r="H25" s="958"/>
      <c r="I25" s="958"/>
      <c r="J25" s="958"/>
      <c r="K25" s="958"/>
      <c r="L25" s="958"/>
      <c r="M25" s="958"/>
      <c r="N25" s="958"/>
      <c r="O25" s="958"/>
      <c r="P25" s="958"/>
    </row>
    <row r="26" spans="1:16" ht="18.75">
      <c r="A26" s="2307"/>
      <c r="B26" s="963" t="s">
        <v>458</v>
      </c>
      <c r="C26" s="964" t="s">
        <v>2176</v>
      </c>
      <c r="D26" s="958"/>
      <c r="E26" s="958"/>
      <c r="F26" s="958"/>
      <c r="G26" s="958"/>
      <c r="H26" s="958"/>
      <c r="I26" s="958"/>
      <c r="J26" s="958"/>
      <c r="K26" s="958"/>
      <c r="L26" s="958"/>
      <c r="M26" s="958"/>
      <c r="N26" s="958"/>
      <c r="O26" s="958"/>
      <c r="P26" s="958"/>
    </row>
    <row r="27" spans="1:16" ht="18.75">
      <c r="A27" s="2307"/>
      <c r="B27" s="963" t="s">
        <v>459</v>
      </c>
      <c r="C27" s="964" t="s">
        <v>2180</v>
      </c>
      <c r="D27" s="958"/>
      <c r="E27" s="958"/>
      <c r="F27" s="958"/>
      <c r="G27" s="958"/>
      <c r="H27" s="958"/>
      <c r="I27" s="958"/>
      <c r="J27" s="958"/>
      <c r="K27" s="958"/>
      <c r="L27" s="958"/>
      <c r="M27" s="958"/>
      <c r="N27" s="958"/>
      <c r="O27" s="958"/>
      <c r="P27" s="958"/>
    </row>
    <row r="28" spans="1:16" ht="18.75">
      <c r="A28" s="2307"/>
      <c r="B28" s="963" t="s">
        <v>460</v>
      </c>
      <c r="C28" s="964" t="s">
        <v>294</v>
      </c>
      <c r="D28" s="958"/>
      <c r="E28" s="958"/>
      <c r="F28" s="958"/>
      <c r="G28" s="958"/>
      <c r="H28" s="958"/>
      <c r="I28" s="958"/>
      <c r="J28" s="958"/>
      <c r="K28" s="958"/>
      <c r="L28" s="958"/>
      <c r="M28" s="958"/>
      <c r="N28" s="958"/>
      <c r="O28" s="958"/>
      <c r="P28" s="958"/>
    </row>
    <row r="29" spans="1:16" ht="49.5">
      <c r="A29" s="2307"/>
      <c r="B29" s="963" t="s">
        <v>461</v>
      </c>
      <c r="C29" s="964" t="s">
        <v>2181</v>
      </c>
      <c r="D29" s="958"/>
      <c r="E29" s="958"/>
      <c r="F29" s="958"/>
      <c r="G29" s="958"/>
      <c r="H29" s="958"/>
      <c r="I29" s="958"/>
      <c r="J29" s="958"/>
      <c r="K29" s="958"/>
      <c r="L29" s="958"/>
      <c r="M29" s="958"/>
      <c r="N29" s="958"/>
      <c r="O29" s="958"/>
      <c r="P29" s="958"/>
    </row>
    <row r="30" spans="1:16" ht="33">
      <c r="A30" s="2307"/>
      <c r="B30" s="963" t="s">
        <v>463</v>
      </c>
      <c r="C30" s="964" t="s">
        <v>2182</v>
      </c>
      <c r="D30" s="958"/>
      <c r="E30" s="958"/>
      <c r="F30" s="958"/>
      <c r="G30" s="958"/>
      <c r="H30" s="958"/>
      <c r="I30" s="958"/>
      <c r="J30" s="958"/>
      <c r="K30" s="958"/>
      <c r="L30" s="958"/>
      <c r="M30" s="958"/>
      <c r="N30" s="958"/>
      <c r="O30" s="958"/>
      <c r="P30" s="958"/>
    </row>
    <row r="31" spans="1:16" ht="132">
      <c r="A31" s="2307"/>
      <c r="B31" s="963" t="s">
        <v>465</v>
      </c>
      <c r="C31" s="964" t="s">
        <v>589</v>
      </c>
      <c r="D31" s="958"/>
      <c r="E31" s="958"/>
      <c r="F31" s="958"/>
      <c r="G31" s="958"/>
      <c r="H31" s="958"/>
      <c r="I31" s="958"/>
      <c r="J31" s="958"/>
      <c r="K31" s="958"/>
      <c r="L31" s="958"/>
      <c r="M31" s="958"/>
      <c r="N31" s="958"/>
      <c r="O31" s="958"/>
      <c r="P31" s="958"/>
    </row>
    <row r="32" spans="1:16" ht="33.75" thickBot="1">
      <c r="A32" s="2308"/>
      <c r="B32" s="968" t="s">
        <v>301</v>
      </c>
      <c r="C32" s="969" t="s">
        <v>768</v>
      </c>
      <c r="D32" s="958"/>
      <c r="E32" s="958"/>
      <c r="F32" s="958"/>
      <c r="G32" s="958"/>
      <c r="H32" s="958"/>
      <c r="I32" s="958"/>
      <c r="J32" s="958"/>
      <c r="K32" s="958"/>
      <c r="L32" s="958"/>
      <c r="M32" s="958"/>
      <c r="N32" s="958"/>
      <c r="O32" s="958"/>
      <c r="P32" s="958"/>
    </row>
    <row r="33" spans="1:16" ht="18.75">
      <c r="A33" s="2309" t="s">
        <v>468</v>
      </c>
      <c r="B33" s="961" t="s">
        <v>469</v>
      </c>
      <c r="C33" s="962" t="s">
        <v>2177</v>
      </c>
      <c r="D33" s="958"/>
      <c r="E33" s="958"/>
      <c r="F33" s="958"/>
      <c r="G33" s="958"/>
      <c r="H33" s="958"/>
      <c r="I33" s="958"/>
      <c r="J33" s="958"/>
      <c r="K33" s="958"/>
      <c r="L33" s="958"/>
      <c r="M33" s="958"/>
      <c r="N33" s="958"/>
      <c r="O33" s="958"/>
      <c r="P33" s="958"/>
    </row>
    <row r="34" spans="1:16" ht="18.75">
      <c r="A34" s="2307"/>
      <c r="B34" s="963" t="s">
        <v>470</v>
      </c>
      <c r="C34" s="964" t="s">
        <v>2183</v>
      </c>
      <c r="D34" s="958"/>
      <c r="E34" s="958"/>
      <c r="F34" s="958"/>
      <c r="G34" s="958"/>
      <c r="H34" s="958"/>
      <c r="I34" s="958"/>
      <c r="J34" s="958"/>
      <c r="K34" s="958"/>
      <c r="L34" s="958"/>
      <c r="M34" s="958"/>
      <c r="N34" s="958"/>
      <c r="O34" s="958"/>
      <c r="P34" s="958"/>
    </row>
    <row r="35" spans="1:16" ht="18.75">
      <c r="A35" s="2307"/>
      <c r="B35" s="963" t="s">
        <v>472</v>
      </c>
      <c r="C35" s="964" t="s">
        <v>307</v>
      </c>
      <c r="D35" s="958"/>
      <c r="E35" s="958"/>
      <c r="F35" s="958"/>
      <c r="G35" s="958"/>
      <c r="H35" s="958"/>
      <c r="I35" s="958"/>
      <c r="J35" s="958"/>
      <c r="K35" s="958"/>
      <c r="L35" s="958"/>
      <c r="M35" s="958"/>
      <c r="N35" s="958"/>
      <c r="O35" s="958"/>
      <c r="P35" s="958"/>
    </row>
    <row r="36" spans="1:16" ht="18.75">
      <c r="A36" s="2307"/>
      <c r="B36" s="963" t="s">
        <v>473</v>
      </c>
      <c r="C36" s="964" t="s">
        <v>2176</v>
      </c>
      <c r="D36" s="958"/>
      <c r="E36" s="958"/>
      <c r="F36" s="958"/>
      <c r="G36" s="958"/>
      <c r="H36" s="958"/>
      <c r="I36" s="958"/>
      <c r="J36" s="958"/>
      <c r="K36" s="958"/>
      <c r="L36" s="958"/>
      <c r="M36" s="958"/>
      <c r="N36" s="958"/>
      <c r="O36" s="958"/>
      <c r="P36" s="958"/>
    </row>
    <row r="37" spans="1:16" ht="18.75">
      <c r="A37" s="2307"/>
      <c r="B37" s="963" t="s">
        <v>474</v>
      </c>
      <c r="C37" s="964" t="s">
        <v>2176</v>
      </c>
      <c r="D37" s="958"/>
      <c r="E37" s="958"/>
      <c r="F37" s="958"/>
      <c r="G37" s="958"/>
      <c r="H37" s="958"/>
      <c r="I37" s="958"/>
      <c r="J37" s="958"/>
      <c r="K37" s="958"/>
      <c r="L37" s="958"/>
      <c r="M37" s="958"/>
      <c r="N37" s="958"/>
      <c r="O37" s="958"/>
      <c r="P37" s="958"/>
    </row>
    <row r="38" spans="1:16" ht="19.5" thickBot="1">
      <c r="A38" s="2308"/>
      <c r="B38" s="970" t="s">
        <v>475</v>
      </c>
      <c r="C38" s="969" t="s">
        <v>272</v>
      </c>
      <c r="D38" s="958"/>
      <c r="E38" s="958"/>
      <c r="F38" s="958"/>
      <c r="G38" s="958"/>
      <c r="H38" s="958"/>
      <c r="I38" s="958"/>
      <c r="J38" s="958"/>
      <c r="K38" s="958"/>
      <c r="L38" s="958"/>
      <c r="M38" s="958"/>
      <c r="N38" s="958"/>
      <c r="O38" s="958"/>
      <c r="P38" s="958"/>
    </row>
    <row r="39" spans="1:16" ht="18.75">
      <c r="A39" s="2309" t="s">
        <v>476</v>
      </c>
      <c r="B39" s="961" t="s">
        <v>477</v>
      </c>
      <c r="C39" s="962" t="s">
        <v>270</v>
      </c>
      <c r="D39" s="958"/>
      <c r="E39" s="958"/>
      <c r="F39" s="958"/>
      <c r="G39" s="958"/>
      <c r="H39" s="958"/>
      <c r="I39" s="958"/>
      <c r="J39" s="958"/>
      <c r="K39" s="958"/>
      <c r="L39" s="958"/>
      <c r="M39" s="958"/>
      <c r="N39" s="958"/>
      <c r="O39" s="958"/>
      <c r="P39" s="958"/>
    </row>
    <row r="40" spans="1:16" ht="18.75">
      <c r="A40" s="2307"/>
      <c r="B40" s="963" t="s">
        <v>478</v>
      </c>
      <c r="C40" s="964" t="s">
        <v>2176</v>
      </c>
      <c r="D40" s="958"/>
      <c r="E40" s="958"/>
      <c r="F40" s="958"/>
      <c r="G40" s="958"/>
      <c r="H40" s="958"/>
      <c r="I40" s="958"/>
      <c r="J40" s="958"/>
      <c r="K40" s="958"/>
      <c r="L40" s="958"/>
      <c r="M40" s="958"/>
      <c r="N40" s="958"/>
      <c r="O40" s="958"/>
      <c r="P40" s="958"/>
    </row>
    <row r="41" spans="1:16" ht="18.75">
      <c r="A41" s="2307"/>
      <c r="B41" s="963" t="s">
        <v>479</v>
      </c>
      <c r="C41" s="964" t="s">
        <v>2176</v>
      </c>
      <c r="D41" s="958"/>
      <c r="E41" s="958"/>
      <c r="F41" s="958"/>
      <c r="G41" s="958"/>
      <c r="H41" s="958"/>
      <c r="I41" s="958"/>
      <c r="J41" s="958"/>
      <c r="K41" s="958"/>
      <c r="L41" s="958"/>
      <c r="M41" s="958"/>
      <c r="N41" s="958"/>
      <c r="O41" s="958"/>
      <c r="P41" s="958"/>
    </row>
    <row r="42" spans="1:16" ht="18.75">
      <c r="A42" s="2307"/>
      <c r="B42" s="963" t="s">
        <v>480</v>
      </c>
      <c r="C42" s="964" t="s">
        <v>2176</v>
      </c>
      <c r="D42" s="958"/>
      <c r="E42" s="958"/>
      <c r="F42" s="958"/>
      <c r="G42" s="958"/>
      <c r="H42" s="958"/>
      <c r="I42" s="958"/>
      <c r="J42" s="958"/>
      <c r="K42" s="958"/>
      <c r="L42" s="958"/>
      <c r="M42" s="958"/>
      <c r="N42" s="958"/>
      <c r="O42" s="958"/>
      <c r="P42" s="958"/>
    </row>
    <row r="43" spans="1:16" ht="18.75">
      <c r="A43" s="2307"/>
      <c r="B43" s="963" t="s">
        <v>481</v>
      </c>
      <c r="C43" s="964" t="s">
        <v>2176</v>
      </c>
      <c r="D43" s="958"/>
      <c r="E43" s="958"/>
      <c r="F43" s="958"/>
      <c r="G43" s="958"/>
      <c r="H43" s="958"/>
      <c r="I43" s="958"/>
      <c r="J43" s="958"/>
      <c r="K43" s="958"/>
      <c r="L43" s="958"/>
      <c r="M43" s="958"/>
      <c r="N43" s="958"/>
      <c r="O43" s="958"/>
      <c r="P43" s="958"/>
    </row>
    <row r="44" spans="1:16" ht="19.5" thickBot="1">
      <c r="A44" s="2308"/>
      <c r="B44" s="971" t="s">
        <v>482</v>
      </c>
      <c r="C44" s="969" t="s">
        <v>2176</v>
      </c>
      <c r="D44" s="958"/>
      <c r="E44" s="958"/>
      <c r="F44" s="958"/>
      <c r="G44" s="958"/>
      <c r="H44" s="958"/>
      <c r="I44" s="958"/>
      <c r="J44" s="958"/>
      <c r="K44" s="958"/>
      <c r="L44" s="958"/>
      <c r="M44" s="958"/>
      <c r="N44" s="958"/>
      <c r="O44" s="958"/>
      <c r="P44" s="958"/>
    </row>
    <row r="45" spans="1:16" ht="18.75">
      <c r="A45" s="2309" t="s">
        <v>483</v>
      </c>
      <c r="B45" s="961" t="s">
        <v>484</v>
      </c>
      <c r="C45" s="962" t="s">
        <v>272</v>
      </c>
      <c r="D45" s="958"/>
      <c r="E45" s="958"/>
      <c r="F45" s="958"/>
      <c r="G45" s="958"/>
      <c r="H45" s="958"/>
      <c r="I45" s="958"/>
      <c r="J45" s="958"/>
      <c r="K45" s="958"/>
      <c r="L45" s="958"/>
      <c r="M45" s="958"/>
      <c r="N45" s="958"/>
      <c r="O45" s="958"/>
      <c r="P45" s="958"/>
    </row>
    <row r="46" spans="1:16" ht="33">
      <c r="A46" s="2307"/>
      <c r="B46" s="963" t="s">
        <v>485</v>
      </c>
      <c r="C46" s="964" t="s">
        <v>2184</v>
      </c>
      <c r="D46" s="958"/>
      <c r="E46" s="958"/>
      <c r="F46" s="958"/>
      <c r="G46" s="958"/>
      <c r="H46" s="958"/>
      <c r="I46" s="958"/>
      <c r="J46" s="958"/>
      <c r="K46" s="958"/>
      <c r="L46" s="958"/>
      <c r="M46" s="958"/>
      <c r="N46" s="958"/>
      <c r="O46" s="958"/>
      <c r="P46" s="958"/>
    </row>
    <row r="47" spans="1:16" ht="33.75" thickBot="1">
      <c r="A47" s="2308"/>
      <c r="B47" s="970" t="s">
        <v>487</v>
      </c>
      <c r="C47" s="969" t="s">
        <v>2185</v>
      </c>
      <c r="D47" s="958"/>
      <c r="E47" s="958"/>
      <c r="F47" s="958"/>
      <c r="G47" s="958"/>
      <c r="H47" s="958"/>
      <c r="I47" s="958"/>
      <c r="J47" s="958"/>
      <c r="K47" s="958"/>
      <c r="L47" s="958"/>
      <c r="M47" s="958"/>
      <c r="N47" s="958"/>
      <c r="O47" s="958"/>
      <c r="P47" s="958"/>
    </row>
    <row r="48" spans="1:16" ht="18.75">
      <c r="A48" s="2306" t="s">
        <v>489</v>
      </c>
      <c r="B48" s="968" t="s">
        <v>490</v>
      </c>
      <c r="C48" s="972" t="s">
        <v>272</v>
      </c>
      <c r="D48" s="958"/>
      <c r="E48" s="958"/>
      <c r="F48" s="958"/>
      <c r="G48" s="958"/>
      <c r="H48" s="958"/>
      <c r="I48" s="958"/>
      <c r="J48" s="958"/>
      <c r="K48" s="958"/>
      <c r="L48" s="958"/>
      <c r="M48" s="958"/>
      <c r="N48" s="958"/>
      <c r="O48" s="958"/>
      <c r="P48" s="958"/>
    </row>
    <row r="49" spans="1:16" ht="18.75">
      <c r="A49" s="2307"/>
      <c r="B49" s="963" t="s">
        <v>491</v>
      </c>
      <c r="C49" s="964" t="s">
        <v>2186</v>
      </c>
      <c r="D49" s="958"/>
      <c r="E49" s="958"/>
      <c r="F49" s="958"/>
      <c r="G49" s="958"/>
      <c r="H49" s="958"/>
      <c r="I49" s="958"/>
      <c r="J49" s="958"/>
      <c r="K49" s="958"/>
      <c r="L49" s="958"/>
      <c r="M49" s="958"/>
      <c r="N49" s="958"/>
      <c r="O49" s="958"/>
      <c r="P49" s="958"/>
    </row>
    <row r="50" spans="1:16" ht="18.75">
      <c r="A50" s="2307"/>
      <c r="B50" s="963" t="s">
        <v>493</v>
      </c>
      <c r="C50" s="964" t="s">
        <v>2187</v>
      </c>
      <c r="D50" s="958"/>
      <c r="E50" s="958"/>
      <c r="F50" s="958"/>
      <c r="G50" s="958"/>
      <c r="H50" s="958"/>
      <c r="I50" s="958"/>
      <c r="J50" s="958"/>
      <c r="K50" s="958"/>
      <c r="L50" s="958"/>
      <c r="M50" s="958"/>
      <c r="N50" s="958"/>
      <c r="O50" s="958"/>
      <c r="P50" s="958"/>
    </row>
    <row r="51" spans="1:16" ht="18.75">
      <c r="A51" s="2307"/>
      <c r="B51" s="963" t="s">
        <v>495</v>
      </c>
      <c r="C51" s="964" t="s">
        <v>683</v>
      </c>
      <c r="D51" s="958"/>
      <c r="E51" s="958"/>
      <c r="F51" s="958"/>
      <c r="G51" s="958"/>
      <c r="H51" s="958"/>
      <c r="I51" s="958"/>
      <c r="J51" s="958"/>
      <c r="K51" s="958"/>
      <c r="L51" s="958"/>
      <c r="M51" s="958"/>
      <c r="N51" s="958"/>
      <c r="O51" s="958"/>
      <c r="P51" s="958"/>
    </row>
    <row r="52" spans="1:16" ht="33">
      <c r="A52" s="2307"/>
      <c r="B52" s="963" t="s">
        <v>497</v>
      </c>
      <c r="C52" s="964" t="s">
        <v>2188</v>
      </c>
      <c r="D52" s="958"/>
      <c r="E52" s="958"/>
      <c r="F52" s="958"/>
      <c r="G52" s="958"/>
      <c r="H52" s="958"/>
      <c r="I52" s="958"/>
      <c r="J52" s="958"/>
      <c r="K52" s="958"/>
      <c r="L52" s="958"/>
      <c r="M52" s="958"/>
      <c r="N52" s="958"/>
      <c r="O52" s="958"/>
      <c r="P52" s="958"/>
    </row>
    <row r="53" spans="1:16" ht="99">
      <c r="A53" s="2307"/>
      <c r="B53" s="963" t="s">
        <v>499</v>
      </c>
      <c r="C53" s="964" t="s">
        <v>595</v>
      </c>
      <c r="D53" s="958"/>
      <c r="E53" s="958"/>
      <c r="F53" s="958"/>
      <c r="G53" s="958"/>
      <c r="H53" s="958"/>
      <c r="I53" s="958"/>
      <c r="J53" s="958"/>
      <c r="K53" s="958"/>
      <c r="L53" s="958"/>
      <c r="M53" s="958"/>
      <c r="N53" s="958"/>
      <c r="O53" s="958"/>
      <c r="P53" s="958"/>
    </row>
    <row r="54" spans="1:16" ht="18.75">
      <c r="A54" s="2307"/>
      <c r="B54" s="963" t="s">
        <v>501</v>
      </c>
      <c r="C54" s="964" t="s">
        <v>600</v>
      </c>
      <c r="D54" s="958"/>
      <c r="E54" s="958"/>
      <c r="F54" s="958"/>
      <c r="G54" s="958"/>
      <c r="H54" s="958"/>
      <c r="I54" s="958"/>
      <c r="J54" s="958"/>
      <c r="K54" s="958"/>
      <c r="L54" s="958"/>
      <c r="M54" s="958"/>
      <c r="N54" s="958"/>
      <c r="O54" s="958"/>
      <c r="P54" s="958"/>
    </row>
    <row r="55" spans="1:16" ht="18.75">
      <c r="A55" s="2307"/>
      <c r="B55" s="963" t="s">
        <v>503</v>
      </c>
      <c r="C55" s="964" t="s">
        <v>691</v>
      </c>
      <c r="D55" s="958"/>
      <c r="E55" s="958"/>
      <c r="F55" s="958"/>
      <c r="G55" s="958"/>
      <c r="H55" s="958"/>
      <c r="I55" s="958"/>
      <c r="J55" s="958"/>
      <c r="K55" s="958"/>
      <c r="L55" s="958"/>
      <c r="M55" s="958"/>
      <c r="N55" s="958"/>
      <c r="O55" s="958"/>
      <c r="P55" s="958"/>
    </row>
    <row r="56" spans="1:16" ht="18.75">
      <c r="A56" s="2307"/>
      <c r="B56" s="963" t="s">
        <v>505</v>
      </c>
      <c r="C56" s="964" t="s">
        <v>342</v>
      </c>
      <c r="D56" s="958"/>
      <c r="E56" s="958"/>
      <c r="F56" s="958"/>
      <c r="G56" s="958"/>
      <c r="H56" s="958"/>
      <c r="I56" s="958"/>
      <c r="J56" s="958"/>
      <c r="K56" s="958"/>
      <c r="L56" s="958"/>
      <c r="M56" s="958"/>
      <c r="N56" s="958"/>
      <c r="O56" s="958"/>
      <c r="P56" s="958"/>
    </row>
    <row r="57" spans="1:16" ht="18.75">
      <c r="A57" s="2307"/>
      <c r="B57" s="963" t="s">
        <v>506</v>
      </c>
      <c r="C57" s="964" t="s">
        <v>2176</v>
      </c>
      <c r="D57" s="958"/>
      <c r="E57" s="958"/>
      <c r="F57" s="958"/>
      <c r="G57" s="958"/>
      <c r="H57" s="958"/>
      <c r="I57" s="958"/>
      <c r="J57" s="958"/>
      <c r="K57" s="958"/>
      <c r="L57" s="958"/>
      <c r="M57" s="958"/>
      <c r="N57" s="958"/>
      <c r="O57" s="958"/>
      <c r="P57" s="958"/>
    </row>
    <row r="58" spans="1:16" ht="18.75">
      <c r="A58" s="2307"/>
      <c r="B58" s="963" t="s">
        <v>507</v>
      </c>
      <c r="C58" s="964" t="s">
        <v>2176</v>
      </c>
      <c r="D58" s="958"/>
      <c r="E58" s="958"/>
      <c r="F58" s="958"/>
      <c r="G58" s="958"/>
      <c r="H58" s="958"/>
      <c r="I58" s="958"/>
      <c r="J58" s="958"/>
      <c r="K58" s="958"/>
      <c r="L58" s="958"/>
      <c r="M58" s="958"/>
      <c r="N58" s="958"/>
      <c r="O58" s="958"/>
      <c r="P58" s="958"/>
    </row>
    <row r="59" spans="1:16" ht="18.75">
      <c r="A59" s="2307"/>
      <c r="B59" s="963" t="s">
        <v>508</v>
      </c>
      <c r="C59" s="964" t="s">
        <v>2189</v>
      </c>
      <c r="D59" s="958"/>
      <c r="E59" s="958"/>
      <c r="F59" s="958"/>
      <c r="G59" s="958"/>
      <c r="H59" s="958"/>
      <c r="I59" s="958"/>
      <c r="J59" s="958"/>
      <c r="K59" s="958"/>
      <c r="L59" s="958"/>
      <c r="M59" s="958"/>
      <c r="N59" s="958"/>
      <c r="O59" s="958"/>
      <c r="P59" s="958"/>
    </row>
    <row r="60" spans="1:16" ht="148.5">
      <c r="A60" s="2307"/>
      <c r="B60" s="963" t="s">
        <v>509</v>
      </c>
      <c r="C60" s="964" t="s">
        <v>2190</v>
      </c>
      <c r="D60" s="958"/>
      <c r="E60" s="958"/>
      <c r="F60" s="958"/>
      <c r="G60" s="958"/>
      <c r="H60" s="958"/>
      <c r="I60" s="958"/>
      <c r="J60" s="958"/>
      <c r="K60" s="958"/>
      <c r="L60" s="958"/>
      <c r="M60" s="958"/>
      <c r="N60" s="958"/>
      <c r="O60" s="958"/>
      <c r="P60" s="958"/>
    </row>
    <row r="61" spans="1:16" ht="49.5">
      <c r="A61" s="2307"/>
      <c r="B61" s="963" t="s">
        <v>510</v>
      </c>
      <c r="C61" s="964" t="s">
        <v>2191</v>
      </c>
      <c r="D61" s="958"/>
      <c r="E61" s="958"/>
      <c r="F61" s="958"/>
      <c r="G61" s="958"/>
      <c r="H61" s="958"/>
      <c r="I61" s="958"/>
      <c r="J61" s="958"/>
      <c r="K61" s="958"/>
      <c r="L61" s="958"/>
      <c r="M61" s="958"/>
      <c r="N61" s="958"/>
      <c r="O61" s="958"/>
      <c r="P61" s="958"/>
    </row>
    <row r="62" spans="1:16" ht="18.75">
      <c r="A62" s="2307"/>
      <c r="B62" s="963" t="s">
        <v>512</v>
      </c>
      <c r="C62" s="964" t="s">
        <v>2192</v>
      </c>
      <c r="D62" s="958"/>
      <c r="E62" s="958"/>
      <c r="F62" s="958"/>
      <c r="G62" s="958"/>
      <c r="H62" s="958"/>
      <c r="I62" s="958"/>
      <c r="J62" s="958"/>
      <c r="K62" s="958"/>
      <c r="L62" s="958"/>
      <c r="M62" s="958"/>
      <c r="N62" s="958"/>
      <c r="O62" s="958"/>
      <c r="P62" s="958"/>
    </row>
    <row r="63" spans="1:16" ht="18.75">
      <c r="A63" s="2307"/>
      <c r="B63" s="963" t="s">
        <v>514</v>
      </c>
      <c r="C63" s="964" t="s">
        <v>2176</v>
      </c>
      <c r="D63" s="958"/>
      <c r="E63" s="958"/>
      <c r="F63" s="958"/>
      <c r="G63" s="958"/>
      <c r="H63" s="958"/>
      <c r="I63" s="958"/>
      <c r="J63" s="958"/>
      <c r="K63" s="958"/>
      <c r="L63" s="958"/>
      <c r="M63" s="958"/>
      <c r="N63" s="958"/>
      <c r="O63" s="958"/>
      <c r="P63" s="958"/>
    </row>
    <row r="64" spans="1:16" ht="33">
      <c r="A64" s="2307"/>
      <c r="B64" s="963" t="s">
        <v>516</v>
      </c>
      <c r="C64" s="964" t="s">
        <v>2193</v>
      </c>
      <c r="D64" s="958"/>
      <c r="E64" s="958"/>
      <c r="F64" s="958"/>
      <c r="G64" s="958"/>
      <c r="H64" s="958"/>
      <c r="I64" s="958"/>
      <c r="J64" s="958"/>
      <c r="K64" s="958"/>
      <c r="L64" s="958"/>
      <c r="M64" s="958"/>
      <c r="N64" s="958"/>
      <c r="O64" s="958"/>
      <c r="P64" s="958"/>
    </row>
    <row r="65" spans="1:16" ht="18.75">
      <c r="A65" s="2307"/>
      <c r="B65" s="963" t="s">
        <v>518</v>
      </c>
      <c r="C65" s="964" t="s">
        <v>270</v>
      </c>
      <c r="D65" s="958"/>
      <c r="E65" s="958"/>
      <c r="F65" s="958"/>
      <c r="G65" s="958"/>
      <c r="H65" s="958"/>
      <c r="I65" s="958"/>
      <c r="J65" s="958"/>
      <c r="K65" s="958"/>
      <c r="L65" s="958"/>
      <c r="M65" s="958"/>
      <c r="N65" s="958"/>
      <c r="O65" s="958"/>
      <c r="P65" s="958"/>
    </row>
    <row r="66" spans="1:16" ht="18.75">
      <c r="A66" s="2307"/>
      <c r="B66" s="963" t="s">
        <v>519</v>
      </c>
      <c r="C66" s="964" t="s">
        <v>2176</v>
      </c>
      <c r="D66" s="958"/>
      <c r="E66" s="958"/>
      <c r="F66" s="958"/>
      <c r="G66" s="958"/>
      <c r="H66" s="958"/>
      <c r="I66" s="958"/>
      <c r="J66" s="958"/>
      <c r="K66" s="958"/>
      <c r="L66" s="958"/>
      <c r="M66" s="958"/>
      <c r="N66" s="958"/>
      <c r="O66" s="958"/>
      <c r="P66" s="958"/>
    </row>
    <row r="67" spans="1:16" ht="18.75">
      <c r="A67" s="2307"/>
      <c r="B67" s="963" t="s">
        <v>521</v>
      </c>
      <c r="C67" s="964" t="s">
        <v>2176</v>
      </c>
      <c r="D67" s="958"/>
      <c r="E67" s="958"/>
      <c r="F67" s="958"/>
      <c r="G67" s="958"/>
      <c r="H67" s="958"/>
      <c r="I67" s="958"/>
      <c r="J67" s="958"/>
      <c r="K67" s="958"/>
      <c r="L67" s="958"/>
      <c r="M67" s="958"/>
      <c r="N67" s="958"/>
      <c r="O67" s="958"/>
      <c r="P67" s="958"/>
    </row>
    <row r="68" spans="1:16" ht="19.5" thickBot="1">
      <c r="A68" s="2308"/>
      <c r="B68" s="970" t="s">
        <v>523</v>
      </c>
      <c r="C68" s="969" t="s">
        <v>2176</v>
      </c>
      <c r="D68" s="958"/>
      <c r="E68" s="958"/>
      <c r="F68" s="958"/>
      <c r="G68" s="958"/>
      <c r="H68" s="958"/>
      <c r="I68" s="958"/>
      <c r="J68" s="958"/>
      <c r="K68" s="958"/>
      <c r="L68" s="958"/>
      <c r="M68" s="958"/>
      <c r="N68" s="958"/>
      <c r="O68" s="958"/>
      <c r="P68" s="958"/>
    </row>
    <row r="69" spans="1:16" ht="18.75">
      <c r="A69" s="2309" t="s">
        <v>525</v>
      </c>
      <c r="B69" s="961" t="s">
        <v>526</v>
      </c>
      <c r="C69" s="962" t="s">
        <v>272</v>
      </c>
      <c r="D69" s="958"/>
      <c r="E69" s="958"/>
      <c r="F69" s="958"/>
      <c r="G69" s="958"/>
      <c r="H69" s="958"/>
      <c r="I69" s="958"/>
      <c r="J69" s="958"/>
      <c r="K69" s="958"/>
      <c r="L69" s="958"/>
      <c r="M69" s="958"/>
      <c r="N69" s="958"/>
      <c r="O69" s="958"/>
      <c r="P69" s="958"/>
    </row>
    <row r="70" spans="1:16" ht="18.75">
      <c r="A70" s="2307"/>
      <c r="B70" s="963" t="s">
        <v>527</v>
      </c>
      <c r="C70" s="964" t="s">
        <v>362</v>
      </c>
      <c r="D70" s="958"/>
      <c r="E70" s="958"/>
      <c r="F70" s="958"/>
      <c r="G70" s="958"/>
      <c r="H70" s="958"/>
      <c r="I70" s="958"/>
      <c r="J70" s="958"/>
      <c r="K70" s="958"/>
      <c r="L70" s="958"/>
      <c r="M70" s="958"/>
      <c r="N70" s="958"/>
      <c r="O70" s="958"/>
      <c r="P70" s="958"/>
    </row>
    <row r="71" spans="1:16" ht="18.75">
      <c r="A71" s="2307"/>
      <c r="B71" s="963" t="s">
        <v>528</v>
      </c>
      <c r="C71" s="964" t="s">
        <v>2176</v>
      </c>
      <c r="D71" s="958"/>
      <c r="E71" s="958"/>
      <c r="F71" s="958"/>
      <c r="G71" s="958"/>
      <c r="H71" s="958"/>
      <c r="I71" s="958"/>
      <c r="J71" s="958"/>
      <c r="K71" s="958"/>
      <c r="L71" s="958"/>
      <c r="M71" s="958"/>
      <c r="N71" s="958"/>
      <c r="O71" s="958"/>
      <c r="P71" s="958"/>
    </row>
    <row r="72" spans="1:16" ht="18.75">
      <c r="A72" s="2307"/>
      <c r="B72" s="963" t="s">
        <v>529</v>
      </c>
      <c r="C72" s="964" t="s">
        <v>2176</v>
      </c>
      <c r="D72" s="958"/>
      <c r="E72" s="958"/>
      <c r="F72" s="958"/>
      <c r="G72" s="958"/>
      <c r="H72" s="958"/>
      <c r="I72" s="958"/>
      <c r="J72" s="958"/>
      <c r="K72" s="958"/>
      <c r="L72" s="958"/>
      <c r="M72" s="958"/>
      <c r="N72" s="958"/>
      <c r="O72" s="958"/>
      <c r="P72" s="958"/>
    </row>
    <row r="73" spans="1:16" ht="49.5">
      <c r="A73" s="2307"/>
      <c r="B73" s="963" t="s">
        <v>530</v>
      </c>
      <c r="C73" s="964" t="s">
        <v>531</v>
      </c>
      <c r="D73" s="958"/>
      <c r="E73" s="958"/>
      <c r="F73" s="958"/>
      <c r="G73" s="958"/>
      <c r="H73" s="958"/>
      <c r="I73" s="958"/>
      <c r="J73" s="958"/>
      <c r="K73" s="958"/>
      <c r="L73" s="958"/>
      <c r="M73" s="958"/>
      <c r="N73" s="958"/>
      <c r="O73" s="958"/>
      <c r="P73" s="958"/>
    </row>
    <row r="74" spans="1:16" ht="18.75">
      <c r="A74" s="2307"/>
      <c r="B74" s="963" t="s">
        <v>532</v>
      </c>
      <c r="C74" s="964" t="s">
        <v>294</v>
      </c>
      <c r="D74" s="958"/>
      <c r="E74" s="958"/>
      <c r="F74" s="958"/>
      <c r="G74" s="958"/>
      <c r="H74" s="958"/>
      <c r="I74" s="958"/>
      <c r="J74" s="958"/>
      <c r="K74" s="958"/>
      <c r="L74" s="958"/>
      <c r="M74" s="958"/>
      <c r="N74" s="958"/>
      <c r="O74" s="958"/>
      <c r="P74" s="958"/>
    </row>
    <row r="75" spans="1:16" ht="18.75">
      <c r="A75" s="2307"/>
      <c r="B75" s="963" t="s">
        <v>533</v>
      </c>
      <c r="C75" s="964" t="s">
        <v>270</v>
      </c>
      <c r="D75" s="958"/>
      <c r="E75" s="958"/>
      <c r="F75" s="958"/>
      <c r="G75" s="958"/>
      <c r="H75" s="958"/>
      <c r="I75" s="958"/>
      <c r="J75" s="958"/>
      <c r="K75" s="958"/>
      <c r="L75" s="958"/>
      <c r="M75" s="958"/>
      <c r="N75" s="958"/>
      <c r="O75" s="958"/>
      <c r="P75" s="958"/>
    </row>
    <row r="76" spans="1:16" ht="18.75">
      <c r="A76" s="2307"/>
      <c r="B76" s="963" t="s">
        <v>534</v>
      </c>
      <c r="C76" s="964" t="s">
        <v>370</v>
      </c>
      <c r="D76" s="958"/>
      <c r="E76" s="958"/>
      <c r="F76" s="958"/>
      <c r="G76" s="958"/>
      <c r="H76" s="958"/>
      <c r="I76" s="958"/>
      <c r="J76" s="958"/>
      <c r="K76" s="958"/>
      <c r="L76" s="958"/>
      <c r="M76" s="958"/>
      <c r="N76" s="958"/>
      <c r="O76" s="958"/>
      <c r="P76" s="958"/>
    </row>
    <row r="77" spans="1:16" ht="83.25" thickBot="1">
      <c r="A77" s="2308"/>
      <c r="B77" s="970" t="s">
        <v>535</v>
      </c>
      <c r="C77" s="969" t="s">
        <v>604</v>
      </c>
      <c r="D77" s="958"/>
      <c r="E77" s="958"/>
      <c r="F77" s="958"/>
      <c r="G77" s="958"/>
      <c r="H77" s="958"/>
      <c r="I77" s="958"/>
      <c r="J77" s="958"/>
      <c r="K77" s="958"/>
      <c r="L77" s="958"/>
      <c r="M77" s="958"/>
      <c r="N77" s="958"/>
      <c r="O77" s="958"/>
      <c r="P77" s="958"/>
    </row>
    <row r="78" spans="1:16" ht="18.75">
      <c r="A78" s="2309" t="s">
        <v>537</v>
      </c>
      <c r="B78" s="961" t="s">
        <v>538</v>
      </c>
      <c r="C78" s="962" t="s">
        <v>2194</v>
      </c>
      <c r="D78" s="958"/>
      <c r="E78" s="958"/>
      <c r="F78" s="958"/>
      <c r="G78" s="958"/>
      <c r="H78" s="958"/>
      <c r="I78" s="958"/>
      <c r="J78" s="958"/>
      <c r="K78" s="958"/>
      <c r="L78" s="958"/>
      <c r="M78" s="958"/>
      <c r="N78" s="958"/>
      <c r="O78" s="958"/>
      <c r="P78" s="958"/>
    </row>
    <row r="79" spans="1:16" ht="82.5">
      <c r="A79" s="2307"/>
      <c r="B79" s="963" t="s">
        <v>540</v>
      </c>
      <c r="C79" s="964" t="s">
        <v>2195</v>
      </c>
      <c r="D79" s="958"/>
      <c r="E79" s="958"/>
      <c r="F79" s="958"/>
      <c r="G79" s="958"/>
      <c r="H79" s="958"/>
      <c r="I79" s="958"/>
      <c r="J79" s="958"/>
      <c r="K79" s="958"/>
      <c r="L79" s="958"/>
      <c r="M79" s="958"/>
      <c r="N79" s="958"/>
      <c r="O79" s="958"/>
      <c r="P79" s="958"/>
    </row>
    <row r="80" spans="1:16" ht="66">
      <c r="A80" s="2307"/>
      <c r="B80" s="963" t="s">
        <v>541</v>
      </c>
      <c r="C80" s="964" t="s">
        <v>2196</v>
      </c>
      <c r="D80" s="958"/>
      <c r="E80" s="958"/>
      <c r="F80" s="958"/>
      <c r="G80" s="958"/>
      <c r="H80" s="958"/>
      <c r="I80" s="958"/>
      <c r="J80" s="958"/>
      <c r="K80" s="958"/>
      <c r="L80" s="958"/>
      <c r="M80" s="958"/>
      <c r="N80" s="958"/>
      <c r="O80" s="958"/>
      <c r="P80" s="958"/>
    </row>
    <row r="81" spans="1:16" ht="18.75">
      <c r="A81" s="2307"/>
      <c r="B81" s="963" t="s">
        <v>543</v>
      </c>
      <c r="C81" s="964" t="s">
        <v>381</v>
      </c>
      <c r="D81" s="958"/>
      <c r="E81" s="958"/>
      <c r="F81" s="958"/>
      <c r="G81" s="958"/>
      <c r="H81" s="958"/>
      <c r="I81" s="958"/>
      <c r="J81" s="958"/>
      <c r="K81" s="958"/>
      <c r="L81" s="958"/>
      <c r="M81" s="958"/>
      <c r="N81" s="958"/>
      <c r="O81" s="958"/>
      <c r="P81" s="958"/>
    </row>
    <row r="82" spans="1:16" ht="132">
      <c r="A82" s="2307"/>
      <c r="B82" s="963" t="s">
        <v>545</v>
      </c>
      <c r="C82" s="964" t="s">
        <v>2197</v>
      </c>
      <c r="D82" s="958"/>
      <c r="E82" s="958"/>
      <c r="F82" s="958"/>
      <c r="G82" s="958"/>
      <c r="H82" s="958"/>
      <c r="I82" s="958"/>
      <c r="J82" s="958"/>
      <c r="K82" s="958"/>
      <c r="L82" s="958"/>
      <c r="M82" s="958"/>
      <c r="N82" s="958"/>
      <c r="O82" s="958"/>
      <c r="P82" s="958"/>
    </row>
    <row r="83" spans="1:16" ht="18.75">
      <c r="A83" s="2307"/>
      <c r="B83" s="963" t="s">
        <v>547</v>
      </c>
      <c r="C83" s="964" t="s">
        <v>270</v>
      </c>
      <c r="D83" s="958"/>
      <c r="E83" s="958"/>
      <c r="F83" s="958"/>
      <c r="G83" s="958"/>
      <c r="H83" s="958"/>
      <c r="I83" s="958"/>
      <c r="J83" s="958"/>
      <c r="K83" s="958"/>
      <c r="L83" s="958"/>
      <c r="M83" s="958"/>
      <c r="N83" s="958"/>
      <c r="O83" s="958"/>
      <c r="P83" s="958"/>
    </row>
    <row r="84" spans="1:16" ht="18.75">
      <c r="A84" s="2307"/>
      <c r="B84" s="963" t="s">
        <v>519</v>
      </c>
      <c r="C84" s="964" t="s">
        <v>2176</v>
      </c>
      <c r="D84" s="958"/>
      <c r="E84" s="958"/>
      <c r="F84" s="958"/>
      <c r="G84" s="958"/>
      <c r="H84" s="958"/>
      <c r="I84" s="958"/>
      <c r="J84" s="958"/>
      <c r="K84" s="958"/>
      <c r="L84" s="958"/>
      <c r="M84" s="958"/>
      <c r="N84" s="958"/>
      <c r="O84" s="958"/>
      <c r="P84" s="958"/>
    </row>
    <row r="85" spans="1:16" ht="18.75">
      <c r="A85" s="2307"/>
      <c r="B85" s="963" t="s">
        <v>521</v>
      </c>
      <c r="C85" s="964" t="s">
        <v>2176</v>
      </c>
      <c r="D85" s="958"/>
      <c r="E85" s="958"/>
      <c r="F85" s="958"/>
      <c r="G85" s="958"/>
      <c r="H85" s="958"/>
      <c r="I85" s="958"/>
      <c r="J85" s="958"/>
      <c r="K85" s="958"/>
      <c r="L85" s="958"/>
      <c r="M85" s="958"/>
      <c r="N85" s="958"/>
      <c r="O85" s="958"/>
      <c r="P85" s="958"/>
    </row>
    <row r="86" spans="1:16" ht="18.75">
      <c r="A86" s="2307"/>
      <c r="B86" s="963" t="s">
        <v>548</v>
      </c>
      <c r="C86" s="964" t="s">
        <v>2176</v>
      </c>
      <c r="D86" s="958"/>
      <c r="E86" s="958"/>
      <c r="F86" s="958"/>
      <c r="G86" s="958"/>
      <c r="H86" s="958"/>
      <c r="I86" s="958"/>
      <c r="J86" s="958"/>
      <c r="K86" s="958"/>
      <c r="L86" s="958"/>
      <c r="M86" s="958"/>
      <c r="N86" s="958"/>
      <c r="O86" s="958"/>
      <c r="P86" s="958"/>
    </row>
    <row r="87" spans="1:16" ht="18.75">
      <c r="A87" s="2307"/>
      <c r="B87" s="963" t="s">
        <v>549</v>
      </c>
      <c r="C87" s="964"/>
      <c r="D87" s="958"/>
      <c r="E87" s="958"/>
      <c r="F87" s="958"/>
      <c r="G87" s="958"/>
      <c r="H87" s="958"/>
      <c r="I87" s="958"/>
      <c r="J87" s="958"/>
      <c r="K87" s="958"/>
      <c r="L87" s="958"/>
      <c r="M87" s="958"/>
      <c r="N87" s="958"/>
      <c r="O87" s="958"/>
      <c r="P87" s="958"/>
    </row>
    <row r="88" spans="1:16" ht="18.75">
      <c r="A88" s="2307"/>
      <c r="B88" s="963" t="s">
        <v>550</v>
      </c>
      <c r="C88" s="964" t="s">
        <v>270</v>
      </c>
      <c r="D88" s="958"/>
      <c r="E88" s="958"/>
      <c r="F88" s="958"/>
      <c r="G88" s="958"/>
      <c r="H88" s="958"/>
      <c r="I88" s="958"/>
      <c r="J88" s="958"/>
      <c r="K88" s="958"/>
      <c r="L88" s="958"/>
      <c r="M88" s="958"/>
      <c r="N88" s="958"/>
      <c r="O88" s="958"/>
      <c r="P88" s="958"/>
    </row>
    <row r="89" spans="1:16" ht="18.75">
      <c r="A89" s="2307"/>
      <c r="B89" s="963" t="s">
        <v>551</v>
      </c>
      <c r="C89" s="964" t="s">
        <v>2176</v>
      </c>
      <c r="D89" s="958"/>
      <c r="E89" s="958"/>
      <c r="F89" s="958"/>
      <c r="G89" s="958"/>
      <c r="H89" s="958"/>
      <c r="I89" s="958"/>
      <c r="J89" s="958"/>
      <c r="K89" s="958"/>
      <c r="L89" s="958"/>
      <c r="M89" s="958"/>
      <c r="N89" s="958"/>
      <c r="O89" s="958"/>
      <c r="P89" s="958"/>
    </row>
    <row r="90" spans="1:16" ht="18.75">
      <c r="A90" s="2307"/>
      <c r="B90" s="963" t="s">
        <v>552</v>
      </c>
      <c r="C90" s="964" t="s">
        <v>2176</v>
      </c>
      <c r="D90" s="958"/>
      <c r="E90" s="958"/>
      <c r="F90" s="958"/>
      <c r="G90" s="958"/>
      <c r="H90" s="958"/>
      <c r="I90" s="958"/>
      <c r="J90" s="958"/>
      <c r="K90" s="958"/>
      <c r="L90" s="958"/>
      <c r="M90" s="958"/>
      <c r="N90" s="958"/>
      <c r="O90" s="958"/>
      <c r="P90" s="958"/>
    </row>
    <row r="91" spans="1:16" ht="18.75">
      <c r="A91" s="2307"/>
      <c r="B91" s="963" t="s">
        <v>553</v>
      </c>
      <c r="C91" s="964" t="s">
        <v>2176</v>
      </c>
      <c r="D91" s="958"/>
      <c r="E91" s="958"/>
      <c r="F91" s="958"/>
      <c r="G91" s="958"/>
      <c r="H91" s="958"/>
      <c r="I91" s="958"/>
      <c r="J91" s="958"/>
      <c r="K91" s="958"/>
      <c r="L91" s="958"/>
      <c r="M91" s="958"/>
      <c r="N91" s="958"/>
      <c r="O91" s="958"/>
      <c r="P91" s="958"/>
    </row>
    <row r="92" spans="1:16" ht="19.5" thickBot="1">
      <c r="A92" s="2308"/>
      <c r="B92" s="970" t="s">
        <v>554</v>
      </c>
      <c r="C92" s="969" t="s">
        <v>2176</v>
      </c>
      <c r="D92" s="958"/>
      <c r="E92" s="958"/>
      <c r="F92" s="958"/>
      <c r="G92" s="958"/>
      <c r="H92" s="958"/>
      <c r="I92" s="958"/>
      <c r="J92" s="958"/>
      <c r="K92" s="958"/>
      <c r="L92" s="958"/>
      <c r="M92" s="958"/>
      <c r="N92" s="958"/>
      <c r="O92" s="958"/>
      <c r="P92" s="958"/>
    </row>
    <row r="93" spans="1:16" ht="33">
      <c r="A93" s="2309" t="s">
        <v>555</v>
      </c>
      <c r="B93" s="961" t="s">
        <v>556</v>
      </c>
      <c r="C93" s="962" t="s">
        <v>609</v>
      </c>
      <c r="D93" s="958"/>
      <c r="E93" s="958"/>
      <c r="F93" s="958"/>
      <c r="G93" s="958"/>
      <c r="H93" s="958"/>
      <c r="I93" s="958"/>
      <c r="J93" s="958"/>
      <c r="K93" s="958"/>
      <c r="L93" s="958"/>
      <c r="M93" s="958"/>
      <c r="N93" s="958"/>
      <c r="O93" s="958"/>
      <c r="P93" s="958"/>
    </row>
    <row r="94" spans="1:16" ht="33">
      <c r="A94" s="2307"/>
      <c r="B94" s="963" t="s">
        <v>558</v>
      </c>
      <c r="C94" s="964" t="s">
        <v>2198</v>
      </c>
      <c r="D94" s="958"/>
      <c r="E94" s="958"/>
      <c r="F94" s="958"/>
      <c r="G94" s="958"/>
      <c r="H94" s="958"/>
      <c r="I94" s="958"/>
      <c r="J94" s="958"/>
      <c r="K94" s="958"/>
      <c r="L94" s="958"/>
      <c r="M94" s="958"/>
      <c r="N94" s="958"/>
      <c r="O94" s="958"/>
      <c r="P94" s="958"/>
    </row>
    <row r="95" spans="1:16" ht="18.75">
      <c r="A95" s="2307"/>
      <c r="B95" s="963" t="s">
        <v>560</v>
      </c>
      <c r="C95" s="964" t="s">
        <v>2176</v>
      </c>
      <c r="D95" s="958"/>
      <c r="E95" s="958"/>
      <c r="F95" s="958"/>
      <c r="G95" s="958"/>
      <c r="H95" s="958"/>
      <c r="I95" s="958"/>
      <c r="J95" s="958"/>
      <c r="K95" s="958"/>
      <c r="L95" s="958"/>
      <c r="M95" s="958"/>
      <c r="N95" s="958"/>
      <c r="O95" s="958"/>
      <c r="P95" s="958"/>
    </row>
    <row r="96" spans="1:16" ht="99">
      <c r="A96" s="2307"/>
      <c r="B96" s="963" t="s">
        <v>561</v>
      </c>
      <c r="C96" s="964" t="s">
        <v>2199</v>
      </c>
      <c r="D96" s="958"/>
      <c r="E96" s="958"/>
      <c r="F96" s="958"/>
      <c r="G96" s="958"/>
      <c r="H96" s="958"/>
      <c r="I96" s="958"/>
      <c r="J96" s="958"/>
      <c r="K96" s="958"/>
      <c r="L96" s="958"/>
      <c r="M96" s="958"/>
      <c r="N96" s="958"/>
      <c r="O96" s="958"/>
      <c r="P96" s="958"/>
    </row>
    <row r="97" spans="1:16" ht="33">
      <c r="A97" s="2307"/>
      <c r="B97" s="963" t="s">
        <v>563</v>
      </c>
      <c r="C97" s="964" t="s">
        <v>1623</v>
      </c>
      <c r="D97" s="958"/>
      <c r="E97" s="958"/>
      <c r="F97" s="958"/>
      <c r="G97" s="958"/>
      <c r="H97" s="958"/>
      <c r="I97" s="958"/>
      <c r="J97" s="958"/>
      <c r="K97" s="958"/>
      <c r="L97" s="958"/>
      <c r="M97" s="958"/>
      <c r="N97" s="958"/>
      <c r="O97" s="958"/>
      <c r="P97" s="958"/>
    </row>
    <row r="98" spans="1:16" ht="49.5">
      <c r="A98" s="2307"/>
      <c r="B98" s="963" t="s">
        <v>565</v>
      </c>
      <c r="C98" s="964" t="s">
        <v>405</v>
      </c>
      <c r="D98" s="958"/>
      <c r="E98" s="958"/>
      <c r="F98" s="958"/>
      <c r="G98" s="958"/>
      <c r="H98" s="958"/>
      <c r="I98" s="958"/>
      <c r="J98" s="958"/>
      <c r="K98" s="958"/>
      <c r="L98" s="958"/>
      <c r="M98" s="958"/>
      <c r="N98" s="958"/>
      <c r="O98" s="958"/>
      <c r="P98" s="958"/>
    </row>
    <row r="99" spans="1:16" ht="33">
      <c r="A99" s="2307"/>
      <c r="B99" s="963" t="s">
        <v>567</v>
      </c>
      <c r="C99" s="964" t="s">
        <v>2176</v>
      </c>
      <c r="D99" s="958"/>
      <c r="E99" s="958"/>
      <c r="F99" s="958"/>
      <c r="G99" s="958"/>
      <c r="H99" s="958"/>
      <c r="I99" s="958"/>
      <c r="J99" s="958"/>
      <c r="K99" s="958"/>
      <c r="L99" s="958"/>
      <c r="M99" s="958"/>
      <c r="N99" s="958"/>
      <c r="O99" s="958"/>
      <c r="P99" s="958"/>
    </row>
    <row r="100" spans="1:16" ht="18.75">
      <c r="A100" s="2307"/>
      <c r="B100" s="963" t="s">
        <v>614</v>
      </c>
      <c r="C100" s="964" t="s">
        <v>2176</v>
      </c>
      <c r="D100" s="958"/>
      <c r="E100" s="958"/>
      <c r="F100" s="958"/>
      <c r="G100" s="958"/>
      <c r="H100" s="958"/>
      <c r="I100" s="958"/>
      <c r="J100" s="958"/>
      <c r="K100" s="958"/>
      <c r="L100" s="958"/>
      <c r="M100" s="958"/>
      <c r="N100" s="958"/>
      <c r="O100" s="958"/>
      <c r="P100" s="958"/>
    </row>
    <row r="101" spans="1:16" ht="18.75">
      <c r="A101" s="2307"/>
      <c r="B101" s="963" t="s">
        <v>569</v>
      </c>
      <c r="C101" s="964" t="s">
        <v>2176</v>
      </c>
      <c r="D101" s="958"/>
      <c r="E101" s="958"/>
      <c r="F101" s="958"/>
      <c r="G101" s="958"/>
      <c r="H101" s="958"/>
      <c r="I101" s="958"/>
      <c r="J101" s="958"/>
      <c r="K101" s="958"/>
      <c r="L101" s="958"/>
      <c r="M101" s="958"/>
      <c r="N101" s="958"/>
      <c r="O101" s="958"/>
      <c r="P101" s="958"/>
    </row>
    <row r="102" spans="1:16" ht="19.5" thickBot="1">
      <c r="A102" s="2308"/>
      <c r="B102" s="971" t="s">
        <v>570</v>
      </c>
      <c r="C102" s="973" t="s">
        <v>2176</v>
      </c>
      <c r="D102" s="958"/>
      <c r="E102" s="958"/>
      <c r="F102" s="958"/>
      <c r="G102" s="958"/>
      <c r="H102" s="958"/>
      <c r="I102" s="958"/>
      <c r="J102" s="958"/>
      <c r="K102" s="958"/>
      <c r="L102" s="958"/>
      <c r="M102" s="958"/>
      <c r="N102" s="958"/>
      <c r="O102" s="958"/>
      <c r="P102" s="958"/>
    </row>
    <row r="103" spans="1:16" ht="33">
      <c r="A103" s="2306" t="s">
        <v>571</v>
      </c>
      <c r="B103" s="963" t="s">
        <v>572</v>
      </c>
      <c r="C103" s="974" t="s">
        <v>2200</v>
      </c>
      <c r="D103" s="958"/>
      <c r="E103" s="958"/>
      <c r="F103" s="958"/>
      <c r="G103" s="958"/>
      <c r="H103" s="958"/>
      <c r="I103" s="958"/>
      <c r="J103" s="958"/>
      <c r="K103" s="958"/>
      <c r="L103" s="958"/>
      <c r="M103" s="958"/>
      <c r="N103" s="958"/>
      <c r="O103" s="958"/>
      <c r="P103" s="958"/>
    </row>
    <row r="104" spans="1:16" ht="18.75">
      <c r="A104" s="2307"/>
      <c r="B104" s="963" t="s">
        <v>574</v>
      </c>
      <c r="C104" s="966">
        <v>6.33</v>
      </c>
      <c r="D104" s="958"/>
      <c r="E104" s="958"/>
      <c r="F104" s="958"/>
      <c r="G104" s="958"/>
      <c r="H104" s="958"/>
      <c r="I104" s="958"/>
      <c r="J104" s="958"/>
      <c r="K104" s="958"/>
      <c r="L104" s="958"/>
      <c r="M104" s="958"/>
      <c r="N104" s="958"/>
      <c r="O104" s="958"/>
      <c r="P104" s="958"/>
    </row>
    <row r="105" spans="1:16" ht="18.75">
      <c r="A105" s="2307"/>
      <c r="B105" s="963" t="s">
        <v>576</v>
      </c>
      <c r="C105" s="975">
        <v>948.92</v>
      </c>
      <c r="D105" s="958"/>
      <c r="E105" s="958"/>
      <c r="F105" s="958"/>
      <c r="G105" s="958"/>
      <c r="H105" s="958"/>
      <c r="I105" s="958"/>
      <c r="J105" s="958"/>
      <c r="K105" s="958"/>
      <c r="L105" s="958"/>
      <c r="M105" s="958"/>
      <c r="N105" s="958"/>
      <c r="O105" s="958"/>
      <c r="P105" s="958"/>
    </row>
    <row r="106" spans="1:16" ht="18.75">
      <c r="A106" s="2307"/>
      <c r="B106" s="963" t="s">
        <v>577</v>
      </c>
      <c r="C106" s="964" t="s">
        <v>2201</v>
      </c>
      <c r="D106" s="958"/>
      <c r="E106" s="958"/>
      <c r="F106" s="958"/>
      <c r="G106" s="958"/>
      <c r="H106" s="958"/>
      <c r="I106" s="958"/>
      <c r="J106" s="958"/>
      <c r="K106" s="958"/>
      <c r="L106" s="958"/>
      <c r="M106" s="958"/>
      <c r="N106" s="958"/>
      <c r="O106" s="958"/>
      <c r="P106" s="958"/>
    </row>
    <row r="107" spans="1:16" ht="19.5" thickBot="1">
      <c r="A107" s="2308"/>
      <c r="B107" s="976" t="s">
        <v>578</v>
      </c>
      <c r="C107" s="969" t="s">
        <v>2176</v>
      </c>
      <c r="D107" s="958"/>
      <c r="E107" s="958"/>
      <c r="F107" s="958"/>
      <c r="G107" s="958"/>
      <c r="H107" s="958"/>
      <c r="I107" s="958"/>
      <c r="J107" s="958"/>
      <c r="K107" s="958"/>
      <c r="L107" s="958"/>
      <c r="M107" s="958"/>
      <c r="N107" s="958"/>
      <c r="O107" s="958"/>
      <c r="P107" s="958"/>
    </row>
    <row r="108" spans="1:16" ht="49.5">
      <c r="A108" s="2310" t="s">
        <v>2202</v>
      </c>
      <c r="B108" s="977" t="s">
        <v>2203</v>
      </c>
      <c r="C108" s="978" t="s">
        <v>2204</v>
      </c>
      <c r="D108" s="979"/>
      <c r="E108" s="979"/>
      <c r="F108" s="979"/>
      <c r="G108" s="979"/>
      <c r="H108" s="979"/>
      <c r="I108" s="979"/>
      <c r="J108" s="979"/>
      <c r="K108" s="979"/>
      <c r="L108" s="979"/>
      <c r="M108" s="979"/>
      <c r="N108" s="979"/>
      <c r="O108" s="979"/>
      <c r="P108" s="979"/>
    </row>
    <row r="109" spans="1:16" ht="281.25" thickBot="1">
      <c r="A109" s="2308"/>
      <c r="B109" s="980" t="s">
        <v>2205</v>
      </c>
      <c r="C109" s="981" t="s">
        <v>2206</v>
      </c>
      <c r="D109" s="979"/>
      <c r="E109" s="979"/>
      <c r="F109" s="979"/>
      <c r="G109" s="979"/>
      <c r="H109" s="979"/>
      <c r="I109" s="979"/>
      <c r="J109" s="979"/>
      <c r="K109" s="979"/>
      <c r="L109" s="979"/>
      <c r="M109" s="979"/>
      <c r="N109" s="979"/>
      <c r="O109" s="979"/>
      <c r="P109" s="979"/>
    </row>
    <row r="110" spans="1:16" ht="19.5" thickBot="1">
      <c r="A110" s="2302" t="s">
        <v>580</v>
      </c>
      <c r="B110" s="2303"/>
      <c r="C110" s="982" t="s">
        <v>2176</v>
      </c>
      <c r="D110" s="958"/>
      <c r="E110" s="958"/>
      <c r="F110" s="958"/>
      <c r="G110" s="958"/>
      <c r="H110" s="958"/>
      <c r="I110" s="958"/>
      <c r="J110" s="958"/>
      <c r="K110" s="958"/>
      <c r="L110" s="958"/>
      <c r="M110" s="958"/>
      <c r="N110" s="958"/>
      <c r="O110" s="958"/>
      <c r="P110" s="958"/>
    </row>
    <row r="111" spans="1:16" ht="235.5" customHeight="1">
      <c r="A111" s="2304" t="s">
        <v>2207</v>
      </c>
      <c r="B111" s="2305"/>
      <c r="C111" s="2305"/>
      <c r="D111" s="958"/>
      <c r="E111" s="958"/>
      <c r="F111" s="958"/>
      <c r="G111" s="958"/>
      <c r="H111" s="958"/>
      <c r="I111" s="958"/>
      <c r="J111" s="958"/>
      <c r="K111" s="958"/>
      <c r="L111" s="958"/>
      <c r="M111" s="958"/>
      <c r="N111" s="958"/>
      <c r="O111" s="958"/>
      <c r="P111" s="958"/>
    </row>
    <row r="112" spans="1:16" ht="16.5" customHeight="1">
      <c r="A112" s="958"/>
      <c r="B112" s="958"/>
      <c r="C112" s="958"/>
      <c r="D112" s="958"/>
      <c r="E112" s="958"/>
      <c r="F112" s="958"/>
      <c r="G112" s="958"/>
      <c r="H112" s="958"/>
      <c r="I112" s="958"/>
      <c r="J112" s="958"/>
      <c r="K112" s="958"/>
      <c r="L112" s="958"/>
      <c r="M112" s="958"/>
      <c r="N112" s="958"/>
      <c r="O112" s="958"/>
      <c r="P112" s="958"/>
    </row>
    <row r="113" spans="1:16" ht="16.5" customHeight="1">
      <c r="A113" s="958"/>
      <c r="B113" s="958"/>
      <c r="C113" s="958"/>
      <c r="D113" s="958"/>
      <c r="E113" s="958"/>
      <c r="F113" s="958"/>
      <c r="G113" s="958"/>
      <c r="H113" s="958"/>
      <c r="I113" s="958"/>
      <c r="J113" s="958"/>
      <c r="K113" s="958"/>
      <c r="L113" s="958"/>
      <c r="M113" s="958"/>
      <c r="N113" s="958"/>
      <c r="O113" s="958"/>
      <c r="P113" s="958"/>
    </row>
    <row r="114" spans="1:16" ht="16.5" customHeight="1">
      <c r="A114" s="958"/>
      <c r="B114" s="958"/>
      <c r="C114" s="958"/>
      <c r="D114" s="958"/>
      <c r="E114" s="958"/>
      <c r="F114" s="958"/>
      <c r="G114" s="958"/>
      <c r="H114" s="958"/>
      <c r="I114" s="958"/>
      <c r="J114" s="958"/>
      <c r="K114" s="958"/>
      <c r="L114" s="958"/>
      <c r="M114" s="958"/>
      <c r="N114" s="958"/>
      <c r="O114" s="958"/>
      <c r="P114" s="958"/>
    </row>
    <row r="115" spans="1:16" ht="16.5" customHeight="1">
      <c r="A115" s="958"/>
      <c r="B115" s="958"/>
      <c r="C115" s="958"/>
      <c r="D115" s="958"/>
      <c r="E115" s="958"/>
      <c r="F115" s="958"/>
      <c r="G115" s="958"/>
      <c r="H115" s="958"/>
      <c r="I115" s="958"/>
      <c r="J115" s="958"/>
      <c r="K115" s="958"/>
      <c r="L115" s="958"/>
      <c r="M115" s="958"/>
      <c r="N115" s="958"/>
      <c r="O115" s="958"/>
      <c r="P115" s="958"/>
    </row>
    <row r="116" spans="1:16" ht="16.5" customHeight="1">
      <c r="A116" s="958"/>
      <c r="B116" s="958"/>
      <c r="C116" s="958"/>
      <c r="D116" s="958"/>
      <c r="E116" s="958"/>
      <c r="F116" s="958"/>
      <c r="G116" s="958"/>
      <c r="H116" s="958"/>
      <c r="I116" s="958"/>
      <c r="J116" s="958"/>
      <c r="K116" s="958"/>
      <c r="L116" s="958"/>
      <c r="M116" s="958"/>
      <c r="N116" s="958"/>
      <c r="O116" s="958"/>
      <c r="P116" s="958"/>
    </row>
    <row r="117" spans="1:16" ht="16.5" customHeight="1">
      <c r="A117" s="958"/>
      <c r="B117" s="958"/>
      <c r="C117" s="958"/>
      <c r="D117" s="958"/>
      <c r="E117" s="958"/>
      <c r="F117" s="958"/>
      <c r="G117" s="958"/>
      <c r="H117" s="958"/>
      <c r="I117" s="958"/>
      <c r="J117" s="958"/>
      <c r="K117" s="958"/>
      <c r="L117" s="958"/>
      <c r="M117" s="958"/>
      <c r="N117" s="958"/>
      <c r="O117" s="958"/>
      <c r="P117" s="958"/>
    </row>
    <row r="118" spans="1:16" ht="16.5" customHeight="1">
      <c r="A118" s="958"/>
      <c r="B118" s="958"/>
      <c r="C118" s="958"/>
      <c r="D118" s="958"/>
      <c r="E118" s="958"/>
      <c r="F118" s="958"/>
      <c r="G118" s="958"/>
      <c r="H118" s="958"/>
      <c r="I118" s="958"/>
      <c r="J118" s="958"/>
      <c r="K118" s="958"/>
      <c r="L118" s="958"/>
      <c r="M118" s="958"/>
      <c r="N118" s="958"/>
      <c r="O118" s="958"/>
      <c r="P118" s="958"/>
    </row>
    <row r="119" spans="1:16" ht="16.5" customHeight="1">
      <c r="A119" s="958"/>
      <c r="B119" s="958"/>
      <c r="C119" s="958"/>
      <c r="D119" s="958"/>
      <c r="E119" s="958"/>
      <c r="F119" s="958"/>
      <c r="G119" s="958"/>
      <c r="H119" s="958"/>
      <c r="I119" s="958"/>
      <c r="J119" s="958"/>
      <c r="K119" s="958"/>
      <c r="L119" s="958"/>
      <c r="M119" s="958"/>
      <c r="N119" s="958"/>
      <c r="O119" s="958"/>
      <c r="P119" s="958"/>
    </row>
    <row r="120" spans="1:16" ht="16.5" customHeight="1">
      <c r="A120" s="958"/>
      <c r="B120" s="958"/>
      <c r="C120" s="958"/>
      <c r="D120" s="958"/>
      <c r="E120" s="958"/>
      <c r="F120" s="958"/>
      <c r="G120" s="958"/>
      <c r="H120" s="958"/>
      <c r="I120" s="958"/>
      <c r="J120" s="958"/>
      <c r="K120" s="958"/>
      <c r="L120" s="958"/>
      <c r="M120" s="958"/>
      <c r="N120" s="958"/>
      <c r="O120" s="958"/>
      <c r="P120" s="958"/>
    </row>
    <row r="121" spans="1:16" ht="16.5" customHeight="1">
      <c r="A121" s="958"/>
      <c r="B121" s="958"/>
      <c r="C121" s="958"/>
      <c r="D121" s="958"/>
      <c r="E121" s="958"/>
      <c r="F121" s="958"/>
      <c r="G121" s="958"/>
      <c r="H121" s="958"/>
      <c r="I121" s="958"/>
      <c r="J121" s="958"/>
      <c r="K121" s="958"/>
      <c r="L121" s="958"/>
      <c r="M121" s="958"/>
      <c r="N121" s="958"/>
      <c r="O121" s="958"/>
      <c r="P121" s="958"/>
    </row>
    <row r="122" spans="1:16" ht="16.5" customHeight="1">
      <c r="A122" s="958"/>
      <c r="B122" s="958"/>
      <c r="C122" s="958"/>
      <c r="D122" s="958"/>
      <c r="E122" s="958"/>
      <c r="F122" s="958"/>
      <c r="G122" s="958"/>
      <c r="H122" s="958"/>
      <c r="I122" s="958"/>
      <c r="J122" s="958"/>
      <c r="K122" s="958"/>
      <c r="L122" s="958"/>
      <c r="M122" s="958"/>
      <c r="N122" s="958"/>
      <c r="O122" s="958"/>
      <c r="P122" s="958"/>
    </row>
    <row r="123" spans="1:16" ht="16.5" customHeight="1">
      <c r="A123" s="958"/>
      <c r="B123" s="958"/>
      <c r="C123" s="958"/>
      <c r="D123" s="958"/>
      <c r="E123" s="958"/>
      <c r="F123" s="958"/>
      <c r="G123" s="958"/>
      <c r="H123" s="958"/>
      <c r="I123" s="958"/>
      <c r="J123" s="958"/>
      <c r="K123" s="958"/>
      <c r="L123" s="958"/>
      <c r="M123" s="958"/>
      <c r="N123" s="958"/>
      <c r="O123" s="958"/>
      <c r="P123" s="958"/>
    </row>
    <row r="124" spans="1:16" ht="16.5" customHeight="1">
      <c r="A124" s="958"/>
      <c r="B124" s="958"/>
      <c r="C124" s="958"/>
      <c r="D124" s="958"/>
      <c r="E124" s="958"/>
      <c r="F124" s="958"/>
      <c r="G124" s="958"/>
      <c r="H124" s="958"/>
      <c r="I124" s="958"/>
      <c r="J124" s="958"/>
      <c r="K124" s="958"/>
      <c r="L124" s="958"/>
      <c r="M124" s="958"/>
      <c r="N124" s="958"/>
      <c r="O124" s="958"/>
      <c r="P124" s="958"/>
    </row>
    <row r="125" spans="1:16" ht="16.5" customHeight="1">
      <c r="A125" s="958"/>
      <c r="B125" s="958"/>
      <c r="C125" s="958"/>
      <c r="D125" s="958"/>
      <c r="E125" s="958"/>
      <c r="F125" s="958"/>
      <c r="G125" s="958"/>
      <c r="H125" s="958"/>
      <c r="I125" s="958"/>
      <c r="J125" s="958"/>
      <c r="K125" s="958"/>
      <c r="L125" s="958"/>
      <c r="M125" s="958"/>
      <c r="N125" s="958"/>
      <c r="O125" s="958"/>
      <c r="P125" s="958"/>
    </row>
    <row r="126" spans="1:16" ht="16.5" customHeight="1">
      <c r="A126" s="958"/>
      <c r="B126" s="958"/>
      <c r="C126" s="958"/>
      <c r="D126" s="958"/>
      <c r="E126" s="958"/>
      <c r="F126" s="958"/>
      <c r="G126" s="958"/>
      <c r="H126" s="958"/>
      <c r="I126" s="958"/>
      <c r="J126" s="958"/>
      <c r="K126" s="958"/>
      <c r="L126" s="958"/>
      <c r="M126" s="958"/>
      <c r="N126" s="958"/>
      <c r="O126" s="958"/>
      <c r="P126" s="958"/>
    </row>
    <row r="127" spans="1:16" ht="16.5" customHeight="1">
      <c r="A127" s="958"/>
      <c r="B127" s="958"/>
      <c r="C127" s="958"/>
      <c r="D127" s="958"/>
      <c r="E127" s="958"/>
      <c r="F127" s="958"/>
      <c r="G127" s="958"/>
      <c r="H127" s="958"/>
      <c r="I127" s="958"/>
      <c r="J127" s="958"/>
      <c r="K127" s="958"/>
      <c r="L127" s="958"/>
      <c r="M127" s="958"/>
      <c r="N127" s="958"/>
      <c r="O127" s="958"/>
      <c r="P127" s="958"/>
    </row>
    <row r="128" spans="1:16" ht="16.5" customHeight="1">
      <c r="A128" s="958"/>
      <c r="B128" s="958"/>
      <c r="C128" s="958"/>
      <c r="D128" s="958"/>
      <c r="E128" s="958"/>
      <c r="F128" s="958"/>
      <c r="G128" s="958"/>
      <c r="H128" s="958"/>
      <c r="I128" s="958"/>
      <c r="J128" s="958"/>
      <c r="K128" s="958"/>
      <c r="L128" s="958"/>
      <c r="M128" s="958"/>
      <c r="N128" s="958"/>
      <c r="O128" s="958"/>
      <c r="P128" s="958"/>
    </row>
    <row r="129" spans="1:16" ht="16.5" customHeight="1">
      <c r="A129" s="958"/>
      <c r="B129" s="958"/>
      <c r="C129" s="958"/>
      <c r="D129" s="958"/>
      <c r="E129" s="958"/>
      <c r="F129" s="958"/>
      <c r="G129" s="958"/>
      <c r="H129" s="958"/>
      <c r="I129" s="958"/>
      <c r="J129" s="958"/>
      <c r="K129" s="958"/>
      <c r="L129" s="958"/>
      <c r="M129" s="958"/>
      <c r="N129" s="958"/>
      <c r="O129" s="958"/>
      <c r="P129" s="958"/>
    </row>
    <row r="130" spans="1:16" ht="16.5" customHeight="1">
      <c r="A130" s="958"/>
      <c r="B130" s="958"/>
      <c r="C130" s="958"/>
      <c r="D130" s="958"/>
      <c r="E130" s="958"/>
      <c r="F130" s="958"/>
      <c r="G130" s="958"/>
      <c r="H130" s="958"/>
      <c r="I130" s="958"/>
      <c r="J130" s="958"/>
      <c r="K130" s="958"/>
      <c r="L130" s="958"/>
      <c r="M130" s="958"/>
      <c r="N130" s="958"/>
      <c r="O130" s="958"/>
      <c r="P130" s="958"/>
    </row>
    <row r="131" spans="1:16" ht="16.5" customHeight="1">
      <c r="A131" s="958"/>
      <c r="B131" s="958"/>
      <c r="C131" s="958"/>
      <c r="D131" s="958"/>
      <c r="E131" s="958"/>
      <c r="F131" s="958"/>
      <c r="G131" s="958"/>
      <c r="H131" s="958"/>
      <c r="I131" s="958"/>
      <c r="J131" s="958"/>
      <c r="K131" s="958"/>
      <c r="L131" s="958"/>
      <c r="M131" s="958"/>
      <c r="N131" s="958"/>
      <c r="O131" s="958"/>
      <c r="P131" s="958"/>
    </row>
    <row r="132" spans="1:16" ht="16.5" customHeight="1">
      <c r="A132" s="958"/>
      <c r="B132" s="958"/>
      <c r="C132" s="958"/>
      <c r="D132" s="958"/>
      <c r="E132" s="958"/>
      <c r="F132" s="958"/>
      <c r="G132" s="958"/>
      <c r="H132" s="958"/>
      <c r="I132" s="958"/>
      <c r="J132" s="958"/>
      <c r="K132" s="958"/>
      <c r="L132" s="958"/>
      <c r="M132" s="958"/>
      <c r="N132" s="958"/>
      <c r="O132" s="958"/>
      <c r="P132" s="958"/>
    </row>
    <row r="133" spans="1:16" ht="16.5" customHeight="1">
      <c r="A133" s="958"/>
      <c r="B133" s="958"/>
      <c r="C133" s="958"/>
      <c r="D133" s="958"/>
      <c r="E133" s="958"/>
      <c r="F133" s="958"/>
      <c r="G133" s="958"/>
      <c r="H133" s="958"/>
      <c r="I133" s="958"/>
      <c r="J133" s="958"/>
      <c r="K133" s="958"/>
      <c r="L133" s="958"/>
      <c r="M133" s="958"/>
      <c r="N133" s="958"/>
      <c r="O133" s="958"/>
      <c r="P133" s="958"/>
    </row>
    <row r="134" spans="1:16" ht="16.5" customHeight="1">
      <c r="A134" s="958"/>
      <c r="B134" s="958"/>
      <c r="C134" s="958"/>
      <c r="D134" s="958"/>
      <c r="E134" s="958"/>
      <c r="F134" s="958"/>
      <c r="G134" s="958"/>
      <c r="H134" s="958"/>
      <c r="I134" s="958"/>
      <c r="J134" s="958"/>
      <c r="K134" s="958"/>
      <c r="L134" s="958"/>
      <c r="M134" s="958"/>
      <c r="N134" s="958"/>
      <c r="O134" s="958"/>
      <c r="P134" s="958"/>
    </row>
    <row r="135" spans="1:16" ht="16.5" customHeight="1">
      <c r="A135" s="958"/>
      <c r="B135" s="958"/>
      <c r="C135" s="958"/>
      <c r="D135" s="958"/>
      <c r="E135" s="958"/>
      <c r="F135" s="958"/>
      <c r="G135" s="958"/>
      <c r="H135" s="958"/>
      <c r="I135" s="958"/>
      <c r="J135" s="958"/>
      <c r="K135" s="958"/>
      <c r="L135" s="958"/>
      <c r="M135" s="958"/>
      <c r="N135" s="958"/>
      <c r="O135" s="958"/>
      <c r="P135" s="958"/>
    </row>
    <row r="136" spans="1:16" ht="16.5" customHeight="1">
      <c r="A136" s="958"/>
      <c r="B136" s="958"/>
      <c r="C136" s="958"/>
      <c r="D136" s="958"/>
      <c r="E136" s="958"/>
      <c r="F136" s="958"/>
      <c r="G136" s="958"/>
      <c r="H136" s="958"/>
      <c r="I136" s="958"/>
      <c r="J136" s="958"/>
      <c r="K136" s="958"/>
      <c r="L136" s="958"/>
      <c r="M136" s="958"/>
      <c r="N136" s="958"/>
      <c r="O136" s="958"/>
      <c r="P136" s="958"/>
    </row>
    <row r="137" spans="1:16" ht="16.5" customHeight="1">
      <c r="A137" s="958"/>
      <c r="B137" s="958"/>
      <c r="C137" s="958"/>
      <c r="D137" s="958"/>
      <c r="E137" s="958"/>
      <c r="F137" s="958"/>
      <c r="G137" s="958"/>
      <c r="H137" s="958"/>
      <c r="I137" s="958"/>
      <c r="J137" s="958"/>
      <c r="K137" s="958"/>
      <c r="L137" s="958"/>
      <c r="M137" s="958"/>
      <c r="N137" s="958"/>
      <c r="O137" s="958"/>
      <c r="P137" s="958"/>
    </row>
    <row r="138" spans="1:16" ht="16.5" customHeight="1">
      <c r="A138" s="958"/>
      <c r="B138" s="958"/>
      <c r="C138" s="958"/>
      <c r="D138" s="958"/>
      <c r="E138" s="958"/>
      <c r="F138" s="958"/>
      <c r="G138" s="958"/>
      <c r="H138" s="958"/>
      <c r="I138" s="958"/>
      <c r="J138" s="958"/>
      <c r="K138" s="958"/>
      <c r="L138" s="958"/>
      <c r="M138" s="958"/>
      <c r="N138" s="958"/>
      <c r="O138" s="958"/>
      <c r="P138" s="958"/>
    </row>
    <row r="139" spans="1:16" ht="16.5" customHeight="1">
      <c r="A139" s="958"/>
      <c r="B139" s="958"/>
      <c r="C139" s="958"/>
      <c r="D139" s="958"/>
      <c r="E139" s="958"/>
      <c r="F139" s="958"/>
      <c r="G139" s="958"/>
      <c r="H139" s="958"/>
      <c r="I139" s="958"/>
      <c r="J139" s="958"/>
      <c r="K139" s="958"/>
      <c r="L139" s="958"/>
      <c r="M139" s="958"/>
      <c r="N139" s="958"/>
      <c r="O139" s="958"/>
      <c r="P139" s="958"/>
    </row>
    <row r="140" spans="1:16" ht="16.5" customHeight="1">
      <c r="A140" s="958"/>
      <c r="B140" s="958"/>
      <c r="C140" s="958"/>
      <c r="D140" s="958"/>
      <c r="E140" s="958"/>
      <c r="F140" s="958"/>
      <c r="G140" s="958"/>
      <c r="H140" s="958"/>
      <c r="I140" s="958"/>
      <c r="J140" s="958"/>
      <c r="K140" s="958"/>
      <c r="L140" s="958"/>
      <c r="M140" s="958"/>
      <c r="N140" s="958"/>
      <c r="O140" s="958"/>
      <c r="P140" s="958"/>
    </row>
    <row r="141" spans="1:16" ht="16.5" customHeight="1">
      <c r="A141" s="958"/>
      <c r="B141" s="958"/>
      <c r="C141" s="958"/>
      <c r="D141" s="958"/>
      <c r="E141" s="958"/>
      <c r="F141" s="958"/>
      <c r="G141" s="958"/>
      <c r="H141" s="958"/>
      <c r="I141" s="958"/>
      <c r="J141" s="958"/>
      <c r="K141" s="958"/>
      <c r="L141" s="958"/>
      <c r="M141" s="958"/>
      <c r="N141" s="958"/>
      <c r="O141" s="958"/>
      <c r="P141" s="958"/>
    </row>
    <row r="142" spans="1:16" ht="16.5" customHeight="1">
      <c r="A142" s="958"/>
      <c r="B142" s="958"/>
      <c r="C142" s="958"/>
      <c r="D142" s="958"/>
      <c r="E142" s="958"/>
      <c r="F142" s="958"/>
      <c r="G142" s="958"/>
      <c r="H142" s="958"/>
      <c r="I142" s="958"/>
      <c r="J142" s="958"/>
      <c r="K142" s="958"/>
      <c r="L142" s="958"/>
      <c r="M142" s="958"/>
      <c r="N142" s="958"/>
      <c r="O142" s="958"/>
      <c r="P142" s="958"/>
    </row>
    <row r="143" spans="1:16" ht="16.5" customHeight="1">
      <c r="A143" s="958"/>
      <c r="B143" s="958"/>
      <c r="C143" s="958"/>
      <c r="D143" s="958"/>
      <c r="E143" s="958"/>
      <c r="F143" s="958"/>
      <c r="G143" s="958"/>
      <c r="H143" s="958"/>
      <c r="I143" s="958"/>
      <c r="J143" s="958"/>
      <c r="K143" s="958"/>
      <c r="L143" s="958"/>
      <c r="M143" s="958"/>
      <c r="N143" s="958"/>
      <c r="O143" s="958"/>
      <c r="P143" s="958"/>
    </row>
    <row r="144" spans="1:16" ht="16.5" customHeight="1">
      <c r="A144" s="958"/>
      <c r="B144" s="958"/>
      <c r="C144" s="958"/>
      <c r="D144" s="958"/>
      <c r="E144" s="958"/>
      <c r="F144" s="958"/>
      <c r="G144" s="958"/>
      <c r="H144" s="958"/>
      <c r="I144" s="958"/>
      <c r="J144" s="958"/>
      <c r="K144" s="958"/>
      <c r="L144" s="958"/>
      <c r="M144" s="958"/>
      <c r="N144" s="958"/>
      <c r="O144" s="958"/>
      <c r="P144" s="958"/>
    </row>
    <row r="145" spans="1:16" ht="16.5" customHeight="1">
      <c r="A145" s="958"/>
      <c r="B145" s="958"/>
      <c r="C145" s="958"/>
      <c r="D145" s="958"/>
      <c r="E145" s="958"/>
      <c r="F145" s="958"/>
      <c r="G145" s="958"/>
      <c r="H145" s="958"/>
      <c r="I145" s="958"/>
      <c r="J145" s="958"/>
      <c r="K145" s="958"/>
      <c r="L145" s="958"/>
      <c r="M145" s="958"/>
      <c r="N145" s="958"/>
      <c r="O145" s="958"/>
      <c r="P145" s="958"/>
    </row>
    <row r="146" spans="1:16" ht="16.5" customHeight="1">
      <c r="A146" s="958"/>
      <c r="B146" s="958"/>
      <c r="C146" s="958"/>
      <c r="D146" s="958"/>
      <c r="E146" s="958"/>
      <c r="F146" s="958"/>
      <c r="G146" s="958"/>
      <c r="H146" s="958"/>
      <c r="I146" s="958"/>
      <c r="J146" s="958"/>
      <c r="K146" s="958"/>
      <c r="L146" s="958"/>
      <c r="M146" s="958"/>
      <c r="N146" s="958"/>
      <c r="O146" s="958"/>
      <c r="P146" s="958"/>
    </row>
    <row r="147" spans="1:16" ht="16.5" customHeight="1">
      <c r="A147" s="958"/>
      <c r="B147" s="958"/>
      <c r="C147" s="958"/>
      <c r="D147" s="958"/>
      <c r="E147" s="958"/>
      <c r="F147" s="958"/>
      <c r="G147" s="958"/>
      <c r="H147" s="958"/>
      <c r="I147" s="958"/>
      <c r="J147" s="958"/>
      <c r="K147" s="958"/>
      <c r="L147" s="958"/>
      <c r="M147" s="958"/>
      <c r="N147" s="958"/>
      <c r="O147" s="958"/>
      <c r="P147" s="958"/>
    </row>
    <row r="148" spans="1:16" ht="16.5" customHeight="1">
      <c r="A148" s="958"/>
      <c r="B148" s="958"/>
      <c r="C148" s="958"/>
      <c r="D148" s="958"/>
      <c r="E148" s="958"/>
      <c r="F148" s="958"/>
      <c r="G148" s="958"/>
      <c r="H148" s="958"/>
      <c r="I148" s="958"/>
      <c r="J148" s="958"/>
      <c r="K148" s="958"/>
      <c r="L148" s="958"/>
      <c r="M148" s="958"/>
      <c r="N148" s="958"/>
      <c r="O148" s="958"/>
      <c r="P148" s="958"/>
    </row>
    <row r="149" spans="1:16" ht="16.5" customHeight="1">
      <c r="A149" s="958"/>
      <c r="B149" s="958"/>
      <c r="C149" s="958"/>
      <c r="D149" s="958"/>
      <c r="E149" s="958"/>
      <c r="F149" s="958"/>
      <c r="G149" s="958"/>
      <c r="H149" s="958"/>
      <c r="I149" s="958"/>
      <c r="J149" s="958"/>
      <c r="K149" s="958"/>
      <c r="L149" s="958"/>
      <c r="M149" s="958"/>
      <c r="N149" s="958"/>
      <c r="O149" s="958"/>
      <c r="P149" s="958"/>
    </row>
    <row r="150" spans="1:16" ht="16.5" customHeight="1">
      <c r="A150" s="958"/>
      <c r="B150" s="958"/>
      <c r="C150" s="958"/>
      <c r="D150" s="958"/>
      <c r="E150" s="958"/>
      <c r="F150" s="958"/>
      <c r="G150" s="958"/>
      <c r="H150" s="958"/>
      <c r="I150" s="958"/>
      <c r="J150" s="958"/>
      <c r="K150" s="958"/>
      <c r="L150" s="958"/>
      <c r="M150" s="958"/>
      <c r="N150" s="958"/>
      <c r="O150" s="958"/>
      <c r="P150" s="958"/>
    </row>
    <row r="151" spans="1:16" ht="16.5" customHeight="1">
      <c r="A151" s="958"/>
      <c r="B151" s="958"/>
      <c r="C151" s="958"/>
      <c r="D151" s="958"/>
      <c r="E151" s="958"/>
      <c r="F151" s="958"/>
      <c r="G151" s="958"/>
      <c r="H151" s="958"/>
      <c r="I151" s="958"/>
      <c r="J151" s="958"/>
      <c r="K151" s="958"/>
      <c r="L151" s="958"/>
      <c r="M151" s="958"/>
      <c r="N151" s="958"/>
      <c r="O151" s="958"/>
      <c r="P151" s="958"/>
    </row>
    <row r="152" spans="1:16" ht="16.5" customHeight="1">
      <c r="A152" s="958"/>
      <c r="B152" s="958"/>
      <c r="C152" s="958"/>
      <c r="D152" s="958"/>
      <c r="E152" s="958"/>
      <c r="F152" s="958"/>
      <c r="G152" s="958"/>
      <c r="H152" s="958"/>
      <c r="I152" s="958"/>
      <c r="J152" s="958"/>
      <c r="K152" s="958"/>
      <c r="L152" s="958"/>
      <c r="M152" s="958"/>
      <c r="N152" s="958"/>
      <c r="O152" s="958"/>
      <c r="P152" s="958"/>
    </row>
    <row r="153" spans="1:16" ht="16.5" customHeight="1">
      <c r="A153" s="958"/>
      <c r="B153" s="958"/>
      <c r="C153" s="958"/>
      <c r="D153" s="958"/>
      <c r="E153" s="958"/>
      <c r="F153" s="958"/>
      <c r="G153" s="958"/>
      <c r="H153" s="958"/>
      <c r="I153" s="958"/>
      <c r="J153" s="958"/>
      <c r="K153" s="958"/>
      <c r="L153" s="958"/>
      <c r="M153" s="958"/>
      <c r="N153" s="958"/>
      <c r="O153" s="958"/>
      <c r="P153" s="958"/>
    </row>
    <row r="154" spans="1:16" ht="16.5" customHeight="1">
      <c r="A154" s="958"/>
      <c r="B154" s="958"/>
      <c r="C154" s="958"/>
      <c r="D154" s="958"/>
      <c r="E154" s="958"/>
      <c r="F154" s="958"/>
      <c r="G154" s="958"/>
      <c r="H154" s="958"/>
      <c r="I154" s="958"/>
      <c r="J154" s="958"/>
      <c r="K154" s="958"/>
      <c r="L154" s="958"/>
      <c r="M154" s="958"/>
      <c r="N154" s="958"/>
      <c r="O154" s="958"/>
      <c r="P154" s="958"/>
    </row>
    <row r="155" spans="1:16" ht="16.5" customHeight="1">
      <c r="A155" s="958"/>
      <c r="B155" s="958"/>
      <c r="C155" s="958"/>
      <c r="D155" s="958"/>
      <c r="E155" s="958"/>
      <c r="F155" s="958"/>
      <c r="G155" s="958"/>
      <c r="H155" s="958"/>
      <c r="I155" s="958"/>
      <c r="J155" s="958"/>
      <c r="K155" s="958"/>
      <c r="L155" s="958"/>
      <c r="M155" s="958"/>
      <c r="N155" s="958"/>
      <c r="O155" s="958"/>
      <c r="P155" s="958"/>
    </row>
    <row r="156" spans="1:16" ht="16.5" customHeight="1">
      <c r="A156" s="958"/>
      <c r="B156" s="958"/>
      <c r="C156" s="958"/>
      <c r="D156" s="958"/>
      <c r="E156" s="958"/>
      <c r="F156" s="958"/>
      <c r="G156" s="958"/>
      <c r="H156" s="958"/>
      <c r="I156" s="958"/>
      <c r="J156" s="958"/>
      <c r="K156" s="958"/>
      <c r="L156" s="958"/>
      <c r="M156" s="958"/>
      <c r="N156" s="958"/>
      <c r="O156" s="958"/>
      <c r="P156" s="958"/>
    </row>
    <row r="157" spans="1:16" ht="16.5" customHeight="1">
      <c r="A157" s="958"/>
      <c r="B157" s="958"/>
      <c r="C157" s="958"/>
      <c r="D157" s="958"/>
      <c r="E157" s="958"/>
      <c r="F157" s="958"/>
      <c r="G157" s="958"/>
      <c r="H157" s="958"/>
      <c r="I157" s="958"/>
      <c r="J157" s="958"/>
      <c r="K157" s="958"/>
      <c r="L157" s="958"/>
      <c r="M157" s="958"/>
      <c r="N157" s="958"/>
      <c r="O157" s="958"/>
      <c r="P157" s="958"/>
    </row>
    <row r="158" spans="1:16" ht="16.5" customHeight="1">
      <c r="A158" s="958"/>
      <c r="B158" s="958"/>
      <c r="C158" s="958"/>
      <c r="D158" s="958"/>
      <c r="E158" s="958"/>
      <c r="F158" s="958"/>
      <c r="G158" s="958"/>
      <c r="H158" s="958"/>
      <c r="I158" s="958"/>
      <c r="J158" s="958"/>
      <c r="K158" s="958"/>
      <c r="L158" s="958"/>
      <c r="M158" s="958"/>
      <c r="N158" s="958"/>
      <c r="O158" s="958"/>
      <c r="P158" s="958"/>
    </row>
    <row r="159" spans="1:16" ht="16.5" customHeight="1">
      <c r="A159" s="958"/>
      <c r="B159" s="958"/>
      <c r="C159" s="958"/>
      <c r="D159" s="958"/>
      <c r="E159" s="958"/>
      <c r="F159" s="958"/>
      <c r="G159" s="958"/>
      <c r="H159" s="958"/>
      <c r="I159" s="958"/>
      <c r="J159" s="958"/>
      <c r="K159" s="958"/>
      <c r="L159" s="958"/>
      <c r="M159" s="958"/>
      <c r="N159" s="958"/>
      <c r="O159" s="958"/>
      <c r="P159" s="958"/>
    </row>
    <row r="160" spans="1:16" ht="16.5" customHeight="1">
      <c r="A160" s="958"/>
      <c r="B160" s="958"/>
      <c r="C160" s="958"/>
      <c r="D160" s="958"/>
      <c r="E160" s="958"/>
      <c r="F160" s="958"/>
      <c r="G160" s="958"/>
      <c r="H160" s="958"/>
      <c r="I160" s="958"/>
      <c r="J160" s="958"/>
      <c r="K160" s="958"/>
      <c r="L160" s="958"/>
      <c r="M160" s="958"/>
      <c r="N160" s="958"/>
      <c r="O160" s="958"/>
      <c r="P160" s="958"/>
    </row>
    <row r="161" spans="1:16" ht="16.5" customHeight="1">
      <c r="A161" s="958"/>
      <c r="B161" s="958"/>
      <c r="C161" s="958"/>
      <c r="D161" s="958"/>
      <c r="E161" s="958"/>
      <c r="F161" s="958"/>
      <c r="G161" s="958"/>
      <c r="H161" s="958"/>
      <c r="I161" s="958"/>
      <c r="J161" s="958"/>
      <c r="K161" s="958"/>
      <c r="L161" s="958"/>
      <c r="M161" s="958"/>
      <c r="N161" s="958"/>
      <c r="O161" s="958"/>
      <c r="P161" s="958"/>
    </row>
    <row r="162" spans="1:16" ht="16.5" customHeight="1">
      <c r="A162" s="958"/>
      <c r="B162" s="958"/>
      <c r="C162" s="958"/>
      <c r="D162" s="958"/>
      <c r="E162" s="958"/>
      <c r="F162" s="958"/>
      <c r="G162" s="958"/>
      <c r="H162" s="958"/>
      <c r="I162" s="958"/>
      <c r="J162" s="958"/>
      <c r="K162" s="958"/>
      <c r="L162" s="958"/>
      <c r="M162" s="958"/>
      <c r="N162" s="958"/>
      <c r="O162" s="958"/>
      <c r="P162" s="958"/>
    </row>
    <row r="163" spans="1:16" ht="16.5" customHeight="1">
      <c r="A163" s="958"/>
      <c r="B163" s="958"/>
      <c r="C163" s="958"/>
      <c r="D163" s="958"/>
      <c r="E163" s="958"/>
      <c r="F163" s="958"/>
      <c r="G163" s="958"/>
      <c r="H163" s="958"/>
      <c r="I163" s="958"/>
      <c r="J163" s="958"/>
      <c r="K163" s="958"/>
      <c r="L163" s="958"/>
      <c r="M163" s="958"/>
      <c r="N163" s="958"/>
      <c r="O163" s="958"/>
      <c r="P163" s="958"/>
    </row>
    <row r="164" spans="1:16" ht="16.5" customHeight="1">
      <c r="A164" s="958"/>
      <c r="B164" s="958"/>
      <c r="C164" s="958"/>
      <c r="D164" s="958"/>
      <c r="E164" s="958"/>
      <c r="F164" s="958"/>
      <c r="G164" s="958"/>
      <c r="H164" s="958"/>
      <c r="I164" s="958"/>
      <c r="J164" s="958"/>
      <c r="K164" s="958"/>
      <c r="L164" s="958"/>
      <c r="M164" s="958"/>
      <c r="N164" s="958"/>
      <c r="O164" s="958"/>
      <c r="P164" s="958"/>
    </row>
    <row r="165" spans="1:16" ht="16.5" customHeight="1">
      <c r="A165" s="958"/>
      <c r="B165" s="958"/>
      <c r="C165" s="958"/>
      <c r="D165" s="958"/>
      <c r="E165" s="958"/>
      <c r="F165" s="958"/>
      <c r="G165" s="958"/>
      <c r="H165" s="958"/>
      <c r="I165" s="958"/>
      <c r="J165" s="958"/>
      <c r="K165" s="958"/>
      <c r="L165" s="958"/>
      <c r="M165" s="958"/>
      <c r="N165" s="958"/>
      <c r="O165" s="958"/>
      <c r="P165" s="958"/>
    </row>
    <row r="166" spans="1:16" ht="16.5" customHeight="1">
      <c r="A166" s="958"/>
      <c r="B166" s="958"/>
      <c r="C166" s="958"/>
      <c r="D166" s="958"/>
      <c r="E166" s="958"/>
      <c r="F166" s="958"/>
      <c r="G166" s="958"/>
      <c r="H166" s="958"/>
      <c r="I166" s="958"/>
      <c r="J166" s="958"/>
      <c r="K166" s="958"/>
      <c r="L166" s="958"/>
      <c r="M166" s="958"/>
      <c r="N166" s="958"/>
      <c r="O166" s="958"/>
      <c r="P166" s="958"/>
    </row>
    <row r="167" spans="1:16" ht="16.5" customHeight="1">
      <c r="A167" s="958"/>
      <c r="B167" s="958"/>
      <c r="C167" s="958"/>
      <c r="D167" s="958"/>
      <c r="E167" s="958"/>
      <c r="F167" s="958"/>
      <c r="G167" s="958"/>
      <c r="H167" s="958"/>
      <c r="I167" s="958"/>
      <c r="J167" s="958"/>
      <c r="K167" s="958"/>
      <c r="L167" s="958"/>
      <c r="M167" s="958"/>
      <c r="N167" s="958"/>
      <c r="O167" s="958"/>
      <c r="P167" s="958"/>
    </row>
    <row r="168" spans="1:16" ht="16.5" customHeight="1">
      <c r="A168" s="958"/>
      <c r="B168" s="958"/>
      <c r="C168" s="958"/>
      <c r="D168" s="958"/>
      <c r="E168" s="958"/>
      <c r="F168" s="958"/>
      <c r="G168" s="958"/>
      <c r="H168" s="958"/>
      <c r="I168" s="958"/>
      <c r="J168" s="958"/>
      <c r="K168" s="958"/>
      <c r="L168" s="958"/>
      <c r="M168" s="958"/>
      <c r="N168" s="958"/>
      <c r="O168" s="958"/>
      <c r="P168" s="958"/>
    </row>
    <row r="169" spans="1:16" ht="16.5" customHeight="1">
      <c r="A169" s="958"/>
      <c r="B169" s="958"/>
      <c r="C169" s="958"/>
      <c r="D169" s="958"/>
      <c r="E169" s="958"/>
      <c r="F169" s="958"/>
      <c r="G169" s="958"/>
      <c r="H169" s="958"/>
      <c r="I169" s="958"/>
      <c r="J169" s="958"/>
      <c r="K169" s="958"/>
      <c r="L169" s="958"/>
      <c r="M169" s="958"/>
      <c r="N169" s="958"/>
      <c r="O169" s="958"/>
      <c r="P169" s="958"/>
    </row>
    <row r="170" spans="1:16" ht="16.5" customHeight="1">
      <c r="A170" s="958"/>
      <c r="B170" s="958"/>
      <c r="C170" s="958"/>
      <c r="D170" s="958"/>
      <c r="E170" s="958"/>
      <c r="F170" s="958"/>
      <c r="G170" s="958"/>
      <c r="H170" s="958"/>
      <c r="I170" s="958"/>
      <c r="J170" s="958"/>
      <c r="K170" s="958"/>
      <c r="L170" s="958"/>
      <c r="M170" s="958"/>
      <c r="N170" s="958"/>
      <c r="O170" s="958"/>
      <c r="P170" s="958"/>
    </row>
    <row r="171" spans="1:16" ht="16.5" customHeight="1">
      <c r="A171" s="958"/>
      <c r="B171" s="958"/>
      <c r="C171" s="958"/>
      <c r="D171" s="958"/>
      <c r="E171" s="958"/>
      <c r="F171" s="958"/>
      <c r="G171" s="958"/>
      <c r="H171" s="958"/>
      <c r="I171" s="958"/>
      <c r="J171" s="958"/>
      <c r="K171" s="958"/>
      <c r="L171" s="958"/>
      <c r="M171" s="958"/>
      <c r="N171" s="958"/>
      <c r="O171" s="958"/>
      <c r="P171" s="958"/>
    </row>
    <row r="172" spans="1:16" ht="16.5" customHeight="1">
      <c r="A172" s="958"/>
      <c r="B172" s="958"/>
      <c r="C172" s="958"/>
      <c r="D172" s="958"/>
      <c r="E172" s="958"/>
      <c r="F172" s="958"/>
      <c r="G172" s="958"/>
      <c r="H172" s="958"/>
      <c r="I172" s="958"/>
      <c r="J172" s="958"/>
      <c r="K172" s="958"/>
      <c r="L172" s="958"/>
      <c r="M172" s="958"/>
      <c r="N172" s="958"/>
      <c r="O172" s="958"/>
      <c r="P172" s="958"/>
    </row>
    <row r="173" spans="1:16" ht="16.5" customHeight="1">
      <c r="A173" s="958"/>
      <c r="B173" s="958"/>
      <c r="C173" s="958"/>
      <c r="D173" s="958"/>
      <c r="E173" s="958"/>
      <c r="F173" s="958"/>
      <c r="G173" s="958"/>
      <c r="H173" s="958"/>
      <c r="I173" s="958"/>
      <c r="J173" s="958"/>
      <c r="K173" s="958"/>
      <c r="L173" s="958"/>
      <c r="M173" s="958"/>
      <c r="N173" s="958"/>
      <c r="O173" s="958"/>
      <c r="P173" s="958"/>
    </row>
    <row r="174" spans="1:16" ht="16.5" customHeight="1">
      <c r="A174" s="958"/>
      <c r="B174" s="958"/>
      <c r="C174" s="958"/>
      <c r="D174" s="958"/>
      <c r="E174" s="958"/>
      <c r="F174" s="958"/>
      <c r="G174" s="958"/>
      <c r="H174" s="958"/>
      <c r="I174" s="958"/>
      <c r="J174" s="958"/>
      <c r="K174" s="958"/>
      <c r="L174" s="958"/>
      <c r="M174" s="958"/>
      <c r="N174" s="958"/>
      <c r="O174" s="958"/>
      <c r="P174" s="958"/>
    </row>
    <row r="175" spans="1:16" ht="16.5" customHeight="1">
      <c r="A175" s="958"/>
      <c r="B175" s="958"/>
      <c r="C175" s="958"/>
      <c r="D175" s="958"/>
      <c r="E175" s="958"/>
      <c r="F175" s="958"/>
      <c r="G175" s="958"/>
      <c r="H175" s="958"/>
      <c r="I175" s="958"/>
      <c r="J175" s="958"/>
      <c r="K175" s="958"/>
      <c r="L175" s="958"/>
      <c r="M175" s="958"/>
      <c r="N175" s="958"/>
      <c r="O175" s="958"/>
      <c r="P175" s="958"/>
    </row>
    <row r="176" spans="1:16" ht="16.5" customHeight="1">
      <c r="A176" s="958"/>
      <c r="B176" s="958"/>
      <c r="C176" s="958"/>
      <c r="D176" s="958"/>
      <c r="E176" s="958"/>
      <c r="F176" s="958"/>
      <c r="G176" s="958"/>
      <c r="H176" s="958"/>
      <c r="I176" s="958"/>
      <c r="J176" s="958"/>
      <c r="K176" s="958"/>
      <c r="L176" s="958"/>
      <c r="M176" s="958"/>
      <c r="N176" s="958"/>
      <c r="O176" s="958"/>
      <c r="P176" s="958"/>
    </row>
    <row r="177" spans="1:16" ht="16.5" customHeight="1">
      <c r="A177" s="958"/>
      <c r="B177" s="958"/>
      <c r="C177" s="958"/>
      <c r="D177" s="958"/>
      <c r="E177" s="958"/>
      <c r="F177" s="958"/>
      <c r="G177" s="958"/>
      <c r="H177" s="958"/>
      <c r="I177" s="958"/>
      <c r="J177" s="958"/>
      <c r="K177" s="958"/>
      <c r="L177" s="958"/>
      <c r="M177" s="958"/>
      <c r="N177" s="958"/>
      <c r="O177" s="958"/>
      <c r="P177" s="958"/>
    </row>
    <row r="178" spans="1:16" ht="16.5" customHeight="1">
      <c r="A178" s="958"/>
      <c r="B178" s="958"/>
      <c r="C178" s="958"/>
      <c r="D178" s="958"/>
      <c r="E178" s="958"/>
      <c r="F178" s="958"/>
      <c r="G178" s="958"/>
      <c r="H178" s="958"/>
      <c r="I178" s="958"/>
      <c r="J178" s="958"/>
      <c r="K178" s="958"/>
      <c r="L178" s="958"/>
      <c r="M178" s="958"/>
      <c r="N178" s="958"/>
      <c r="O178" s="958"/>
      <c r="P178" s="958"/>
    </row>
    <row r="179" spans="1:16" ht="16.5" customHeight="1">
      <c r="A179" s="958"/>
      <c r="B179" s="958"/>
      <c r="C179" s="958"/>
      <c r="D179" s="958"/>
      <c r="E179" s="958"/>
      <c r="F179" s="958"/>
      <c r="G179" s="958"/>
      <c r="H179" s="958"/>
      <c r="I179" s="958"/>
      <c r="J179" s="958"/>
      <c r="K179" s="958"/>
      <c r="L179" s="958"/>
      <c r="M179" s="958"/>
      <c r="N179" s="958"/>
      <c r="O179" s="958"/>
      <c r="P179" s="958"/>
    </row>
    <row r="180" spans="1:16" ht="16.5" customHeight="1">
      <c r="A180" s="958"/>
      <c r="B180" s="958"/>
      <c r="C180" s="958"/>
      <c r="D180" s="958"/>
      <c r="E180" s="958"/>
      <c r="F180" s="958"/>
      <c r="G180" s="958"/>
      <c r="H180" s="958"/>
      <c r="I180" s="958"/>
      <c r="J180" s="958"/>
      <c r="K180" s="958"/>
      <c r="L180" s="958"/>
      <c r="M180" s="958"/>
      <c r="N180" s="958"/>
      <c r="O180" s="958"/>
      <c r="P180" s="958"/>
    </row>
    <row r="181" spans="1:16" ht="16.5" customHeight="1">
      <c r="A181" s="958"/>
      <c r="B181" s="958"/>
      <c r="C181" s="958"/>
      <c r="D181" s="958"/>
      <c r="E181" s="958"/>
      <c r="F181" s="958"/>
      <c r="G181" s="958"/>
      <c r="H181" s="958"/>
      <c r="I181" s="958"/>
      <c r="J181" s="958"/>
      <c r="K181" s="958"/>
      <c r="L181" s="958"/>
      <c r="M181" s="958"/>
      <c r="N181" s="958"/>
      <c r="O181" s="958"/>
      <c r="P181" s="958"/>
    </row>
    <row r="182" spans="1:16" ht="16.5" customHeight="1">
      <c r="A182" s="958"/>
      <c r="B182" s="958"/>
      <c r="C182" s="958"/>
      <c r="D182" s="958"/>
      <c r="E182" s="958"/>
      <c r="F182" s="958"/>
      <c r="G182" s="958"/>
      <c r="H182" s="958"/>
      <c r="I182" s="958"/>
      <c r="J182" s="958"/>
      <c r="K182" s="958"/>
      <c r="L182" s="958"/>
      <c r="M182" s="958"/>
      <c r="N182" s="958"/>
      <c r="O182" s="958"/>
      <c r="P182" s="958"/>
    </row>
    <row r="183" spans="1:16" ht="16.5" customHeight="1">
      <c r="A183" s="958"/>
      <c r="B183" s="958"/>
      <c r="C183" s="958"/>
      <c r="D183" s="958"/>
      <c r="E183" s="958"/>
      <c r="F183" s="958"/>
      <c r="G183" s="958"/>
      <c r="H183" s="958"/>
      <c r="I183" s="958"/>
      <c r="J183" s="958"/>
      <c r="K183" s="958"/>
      <c r="L183" s="958"/>
      <c r="M183" s="958"/>
      <c r="N183" s="958"/>
      <c r="O183" s="958"/>
      <c r="P183" s="958"/>
    </row>
    <row r="184" spans="1:16" ht="16.5" customHeight="1">
      <c r="A184" s="958"/>
      <c r="B184" s="958"/>
      <c r="C184" s="958"/>
      <c r="D184" s="958"/>
      <c r="E184" s="958"/>
      <c r="F184" s="958"/>
      <c r="G184" s="958"/>
      <c r="H184" s="958"/>
      <c r="I184" s="958"/>
      <c r="J184" s="958"/>
      <c r="K184" s="958"/>
      <c r="L184" s="958"/>
      <c r="M184" s="958"/>
      <c r="N184" s="958"/>
      <c r="O184" s="958"/>
      <c r="P184" s="958"/>
    </row>
    <row r="185" spans="1:16" ht="16.5" customHeight="1">
      <c r="A185" s="958"/>
      <c r="B185" s="958"/>
      <c r="C185" s="958"/>
      <c r="D185" s="958"/>
      <c r="E185" s="958"/>
      <c r="F185" s="958"/>
      <c r="G185" s="958"/>
      <c r="H185" s="958"/>
      <c r="I185" s="958"/>
      <c r="J185" s="958"/>
      <c r="K185" s="958"/>
      <c r="L185" s="958"/>
      <c r="M185" s="958"/>
      <c r="N185" s="958"/>
      <c r="O185" s="958"/>
      <c r="P185" s="958"/>
    </row>
    <row r="186" spans="1:16" ht="16.5" customHeight="1">
      <c r="A186" s="958"/>
      <c r="B186" s="958"/>
      <c r="C186" s="958"/>
      <c r="D186" s="958"/>
      <c r="E186" s="958"/>
      <c r="F186" s="958"/>
      <c r="G186" s="958"/>
      <c r="H186" s="958"/>
      <c r="I186" s="958"/>
      <c r="J186" s="958"/>
      <c r="K186" s="958"/>
      <c r="L186" s="958"/>
      <c r="M186" s="958"/>
      <c r="N186" s="958"/>
      <c r="O186" s="958"/>
      <c r="P186" s="958"/>
    </row>
    <row r="187" spans="1:16" ht="16.5" customHeight="1">
      <c r="A187" s="958"/>
      <c r="B187" s="958"/>
      <c r="C187" s="958"/>
      <c r="D187" s="958"/>
      <c r="E187" s="958"/>
      <c r="F187" s="958"/>
      <c r="G187" s="958"/>
      <c r="H187" s="958"/>
      <c r="I187" s="958"/>
      <c r="J187" s="958"/>
      <c r="K187" s="958"/>
      <c r="L187" s="958"/>
      <c r="M187" s="958"/>
      <c r="N187" s="958"/>
      <c r="O187" s="958"/>
      <c r="P187" s="958"/>
    </row>
    <row r="188" spans="1:16" ht="16.5" customHeight="1">
      <c r="A188" s="958"/>
      <c r="B188" s="958"/>
      <c r="C188" s="958"/>
      <c r="D188" s="958"/>
      <c r="E188" s="958"/>
      <c r="F188" s="958"/>
      <c r="G188" s="958"/>
      <c r="H188" s="958"/>
      <c r="I188" s="958"/>
      <c r="J188" s="958"/>
      <c r="K188" s="958"/>
      <c r="L188" s="958"/>
      <c r="M188" s="958"/>
      <c r="N188" s="958"/>
      <c r="O188" s="958"/>
      <c r="P188" s="958"/>
    </row>
    <row r="189" spans="1:16" ht="16.5" customHeight="1">
      <c r="A189" s="958"/>
      <c r="B189" s="958"/>
      <c r="C189" s="958"/>
      <c r="D189" s="958"/>
      <c r="E189" s="958"/>
      <c r="F189" s="958"/>
      <c r="G189" s="958"/>
      <c r="H189" s="958"/>
      <c r="I189" s="958"/>
      <c r="J189" s="958"/>
      <c r="K189" s="958"/>
      <c r="L189" s="958"/>
      <c r="M189" s="958"/>
      <c r="N189" s="958"/>
      <c r="O189" s="958"/>
      <c r="P189" s="958"/>
    </row>
    <row r="190" spans="1:16" ht="16.5" customHeight="1">
      <c r="A190" s="958"/>
      <c r="B190" s="958"/>
      <c r="C190" s="958"/>
      <c r="D190" s="958"/>
      <c r="E190" s="958"/>
      <c r="F190" s="958"/>
      <c r="G190" s="958"/>
      <c r="H190" s="958"/>
      <c r="I190" s="958"/>
      <c r="J190" s="958"/>
      <c r="K190" s="958"/>
      <c r="L190" s="958"/>
      <c r="M190" s="958"/>
      <c r="N190" s="958"/>
      <c r="O190" s="958"/>
      <c r="P190" s="958"/>
    </row>
    <row r="191" spans="1:16" ht="16.5" customHeight="1">
      <c r="A191" s="958"/>
      <c r="B191" s="958"/>
      <c r="C191" s="958"/>
      <c r="D191" s="958"/>
      <c r="E191" s="958"/>
      <c r="F191" s="958"/>
      <c r="G191" s="958"/>
      <c r="H191" s="958"/>
      <c r="I191" s="958"/>
      <c r="J191" s="958"/>
      <c r="K191" s="958"/>
      <c r="L191" s="958"/>
      <c r="M191" s="958"/>
      <c r="N191" s="958"/>
      <c r="O191" s="958"/>
      <c r="P191" s="958"/>
    </row>
    <row r="192" spans="1:16" ht="16.5" customHeight="1">
      <c r="A192" s="958"/>
      <c r="B192" s="958"/>
      <c r="C192" s="958"/>
      <c r="D192" s="958"/>
      <c r="E192" s="958"/>
      <c r="F192" s="958"/>
      <c r="G192" s="958"/>
      <c r="H192" s="958"/>
      <c r="I192" s="958"/>
      <c r="J192" s="958"/>
      <c r="K192" s="958"/>
      <c r="L192" s="958"/>
      <c r="M192" s="958"/>
      <c r="N192" s="958"/>
      <c r="O192" s="958"/>
      <c r="P192" s="958"/>
    </row>
    <row r="193" spans="1:16" ht="16.5" customHeight="1">
      <c r="A193" s="958"/>
      <c r="B193" s="958"/>
      <c r="C193" s="958"/>
      <c r="D193" s="958"/>
      <c r="E193" s="958"/>
      <c r="F193" s="958"/>
      <c r="G193" s="958"/>
      <c r="H193" s="958"/>
      <c r="I193" s="958"/>
      <c r="J193" s="958"/>
      <c r="K193" s="958"/>
      <c r="L193" s="958"/>
      <c r="M193" s="958"/>
      <c r="N193" s="958"/>
      <c r="O193" s="958"/>
      <c r="P193" s="958"/>
    </row>
    <row r="194" spans="1:16" ht="16.5" customHeight="1">
      <c r="A194" s="958"/>
      <c r="B194" s="958"/>
      <c r="C194" s="958"/>
      <c r="D194" s="958"/>
      <c r="E194" s="958"/>
      <c r="F194" s="958"/>
      <c r="G194" s="958"/>
      <c r="H194" s="958"/>
      <c r="I194" s="958"/>
      <c r="J194" s="958"/>
      <c r="K194" s="958"/>
      <c r="L194" s="958"/>
      <c r="M194" s="958"/>
      <c r="N194" s="958"/>
      <c r="O194" s="958"/>
      <c r="P194" s="958"/>
    </row>
    <row r="195" spans="1:16" ht="16.5" customHeight="1">
      <c r="A195" s="958"/>
      <c r="B195" s="958"/>
      <c r="C195" s="958"/>
      <c r="D195" s="958"/>
      <c r="E195" s="958"/>
      <c r="F195" s="958"/>
      <c r="G195" s="958"/>
      <c r="H195" s="958"/>
      <c r="I195" s="958"/>
      <c r="J195" s="958"/>
      <c r="K195" s="958"/>
      <c r="L195" s="958"/>
      <c r="M195" s="958"/>
      <c r="N195" s="958"/>
      <c r="O195" s="958"/>
      <c r="P195" s="958"/>
    </row>
    <row r="196" spans="1:16" ht="16.5" customHeight="1">
      <c r="A196" s="958"/>
      <c r="B196" s="958"/>
      <c r="C196" s="958"/>
      <c r="D196" s="958"/>
      <c r="E196" s="958"/>
      <c r="F196" s="958"/>
      <c r="G196" s="958"/>
      <c r="H196" s="958"/>
      <c r="I196" s="958"/>
      <c r="J196" s="958"/>
      <c r="K196" s="958"/>
      <c r="L196" s="958"/>
      <c r="M196" s="958"/>
      <c r="N196" s="958"/>
      <c r="O196" s="958"/>
      <c r="P196" s="958"/>
    </row>
    <row r="197" spans="1:16" ht="16.5" customHeight="1">
      <c r="A197" s="958"/>
      <c r="B197" s="958"/>
      <c r="C197" s="958"/>
      <c r="D197" s="958"/>
      <c r="E197" s="958"/>
      <c r="F197" s="958"/>
      <c r="G197" s="958"/>
      <c r="H197" s="958"/>
      <c r="I197" s="958"/>
      <c r="J197" s="958"/>
      <c r="K197" s="958"/>
      <c r="L197" s="958"/>
      <c r="M197" s="958"/>
      <c r="N197" s="958"/>
      <c r="O197" s="958"/>
      <c r="P197" s="958"/>
    </row>
    <row r="198" spans="1:16" ht="16.5" customHeight="1">
      <c r="A198" s="958"/>
      <c r="B198" s="958"/>
      <c r="C198" s="958"/>
      <c r="D198" s="958"/>
      <c r="E198" s="958"/>
      <c r="F198" s="958"/>
      <c r="G198" s="958"/>
      <c r="H198" s="958"/>
      <c r="I198" s="958"/>
      <c r="J198" s="958"/>
      <c r="K198" s="958"/>
      <c r="L198" s="958"/>
      <c r="M198" s="958"/>
      <c r="N198" s="958"/>
      <c r="O198" s="958"/>
      <c r="P198" s="958"/>
    </row>
    <row r="199" spans="1:16" ht="16.5" customHeight="1">
      <c r="A199" s="958"/>
      <c r="B199" s="958"/>
      <c r="C199" s="958"/>
      <c r="D199" s="958"/>
      <c r="E199" s="958"/>
      <c r="F199" s="958"/>
      <c r="G199" s="958"/>
      <c r="H199" s="958"/>
      <c r="I199" s="958"/>
      <c r="J199" s="958"/>
      <c r="K199" s="958"/>
      <c r="L199" s="958"/>
      <c r="M199" s="958"/>
      <c r="N199" s="958"/>
      <c r="O199" s="958"/>
      <c r="P199" s="958"/>
    </row>
    <row r="200" spans="1:16" ht="16.5" customHeight="1">
      <c r="A200" s="958"/>
      <c r="B200" s="958"/>
      <c r="C200" s="958"/>
      <c r="D200" s="958"/>
      <c r="E200" s="958"/>
      <c r="F200" s="958"/>
      <c r="G200" s="958"/>
      <c r="H200" s="958"/>
      <c r="I200" s="958"/>
      <c r="J200" s="958"/>
      <c r="K200" s="958"/>
      <c r="L200" s="958"/>
      <c r="M200" s="958"/>
      <c r="N200" s="958"/>
      <c r="O200" s="958"/>
      <c r="P200" s="958"/>
    </row>
    <row r="201" spans="1:16" ht="16.5" customHeight="1">
      <c r="A201" s="958"/>
      <c r="B201" s="958"/>
      <c r="C201" s="958"/>
      <c r="D201" s="958"/>
      <c r="E201" s="958"/>
      <c r="F201" s="958"/>
      <c r="G201" s="958"/>
      <c r="H201" s="958"/>
      <c r="I201" s="958"/>
      <c r="J201" s="958"/>
      <c r="K201" s="958"/>
      <c r="L201" s="958"/>
      <c r="M201" s="958"/>
      <c r="N201" s="958"/>
      <c r="O201" s="958"/>
      <c r="P201" s="958"/>
    </row>
    <row r="202" spans="1:16" ht="16.5" customHeight="1">
      <c r="A202" s="958"/>
      <c r="B202" s="958"/>
      <c r="C202" s="958"/>
      <c r="D202" s="958"/>
      <c r="E202" s="958"/>
      <c r="F202" s="958"/>
      <c r="G202" s="958"/>
      <c r="H202" s="958"/>
      <c r="I202" s="958"/>
      <c r="J202" s="958"/>
      <c r="K202" s="958"/>
      <c r="L202" s="958"/>
      <c r="M202" s="958"/>
      <c r="N202" s="958"/>
      <c r="O202" s="958"/>
      <c r="P202" s="958"/>
    </row>
    <row r="203" spans="1:16" ht="16.5" customHeight="1">
      <c r="A203" s="958"/>
      <c r="B203" s="958"/>
      <c r="C203" s="958"/>
      <c r="D203" s="958"/>
      <c r="E203" s="958"/>
      <c r="F203" s="958"/>
      <c r="G203" s="958"/>
      <c r="H203" s="958"/>
      <c r="I203" s="958"/>
      <c r="J203" s="958"/>
      <c r="K203" s="958"/>
      <c r="L203" s="958"/>
      <c r="M203" s="958"/>
      <c r="N203" s="958"/>
      <c r="O203" s="958"/>
      <c r="P203" s="958"/>
    </row>
    <row r="204" spans="1:16" ht="16.5" customHeight="1">
      <c r="A204" s="958"/>
      <c r="B204" s="958"/>
      <c r="C204" s="958"/>
      <c r="D204" s="958"/>
      <c r="E204" s="958"/>
      <c r="F204" s="958"/>
      <c r="G204" s="958"/>
      <c r="H204" s="958"/>
      <c r="I204" s="958"/>
      <c r="J204" s="958"/>
      <c r="K204" s="958"/>
      <c r="L204" s="958"/>
      <c r="M204" s="958"/>
      <c r="N204" s="958"/>
      <c r="O204" s="958"/>
      <c r="P204" s="958"/>
    </row>
    <row r="205" spans="1:16" ht="16.5" customHeight="1">
      <c r="A205" s="958"/>
      <c r="B205" s="958"/>
      <c r="C205" s="958"/>
      <c r="D205" s="958"/>
      <c r="E205" s="958"/>
      <c r="F205" s="958"/>
      <c r="G205" s="958"/>
      <c r="H205" s="958"/>
      <c r="I205" s="958"/>
      <c r="J205" s="958"/>
      <c r="K205" s="958"/>
      <c r="L205" s="958"/>
      <c r="M205" s="958"/>
      <c r="N205" s="958"/>
      <c r="O205" s="958"/>
      <c r="P205" s="958"/>
    </row>
    <row r="206" spans="1:16" ht="16.5" customHeight="1">
      <c r="A206" s="958"/>
      <c r="B206" s="958"/>
      <c r="C206" s="958"/>
      <c r="D206" s="958"/>
      <c r="E206" s="958"/>
      <c r="F206" s="958"/>
      <c r="G206" s="958"/>
      <c r="H206" s="958"/>
      <c r="I206" s="958"/>
      <c r="J206" s="958"/>
      <c r="K206" s="958"/>
      <c r="L206" s="958"/>
      <c r="M206" s="958"/>
      <c r="N206" s="958"/>
      <c r="O206" s="958"/>
      <c r="P206" s="958"/>
    </row>
    <row r="207" spans="1:16" ht="16.5" customHeight="1">
      <c r="A207" s="958"/>
      <c r="B207" s="958"/>
      <c r="C207" s="958"/>
      <c r="D207" s="958"/>
      <c r="E207" s="958"/>
      <c r="F207" s="958"/>
      <c r="G207" s="958"/>
      <c r="H207" s="958"/>
      <c r="I207" s="958"/>
      <c r="J207" s="958"/>
      <c r="K207" s="958"/>
      <c r="L207" s="958"/>
      <c r="M207" s="958"/>
      <c r="N207" s="958"/>
      <c r="O207" s="958"/>
      <c r="P207" s="958"/>
    </row>
    <row r="208" spans="1:16" ht="16.5" customHeight="1">
      <c r="A208" s="958"/>
      <c r="B208" s="958"/>
      <c r="C208" s="958"/>
      <c r="D208" s="958"/>
      <c r="E208" s="958"/>
      <c r="F208" s="958"/>
      <c r="G208" s="958"/>
      <c r="H208" s="958"/>
      <c r="I208" s="958"/>
      <c r="J208" s="958"/>
      <c r="K208" s="958"/>
      <c r="L208" s="958"/>
      <c r="M208" s="958"/>
      <c r="N208" s="958"/>
      <c r="O208" s="958"/>
      <c r="P208" s="958"/>
    </row>
    <row r="209" spans="1:16" ht="16.5" customHeight="1">
      <c r="A209" s="958"/>
      <c r="B209" s="958"/>
      <c r="C209" s="958"/>
      <c r="D209" s="958"/>
      <c r="E209" s="958"/>
      <c r="F209" s="958"/>
      <c r="G209" s="958"/>
      <c r="H209" s="958"/>
      <c r="I209" s="958"/>
      <c r="J209" s="958"/>
      <c r="K209" s="958"/>
      <c r="L209" s="958"/>
      <c r="M209" s="958"/>
      <c r="N209" s="958"/>
      <c r="O209" s="958"/>
      <c r="P209" s="958"/>
    </row>
    <row r="210" spans="1:16" ht="16.5" customHeight="1">
      <c r="A210" s="958"/>
      <c r="B210" s="958"/>
      <c r="C210" s="958"/>
      <c r="D210" s="958"/>
      <c r="E210" s="958"/>
      <c r="F210" s="958"/>
      <c r="G210" s="958"/>
      <c r="H210" s="958"/>
      <c r="I210" s="958"/>
      <c r="J210" s="958"/>
      <c r="K210" s="958"/>
      <c r="L210" s="958"/>
      <c r="M210" s="958"/>
      <c r="N210" s="958"/>
      <c r="O210" s="958"/>
      <c r="P210" s="958"/>
    </row>
    <row r="211" spans="1:16" ht="16.5" customHeight="1">
      <c r="A211" s="958"/>
      <c r="B211" s="958"/>
      <c r="C211" s="958"/>
      <c r="D211" s="958"/>
      <c r="E211" s="958"/>
      <c r="F211" s="958"/>
      <c r="G211" s="958"/>
      <c r="H211" s="958"/>
      <c r="I211" s="958"/>
      <c r="J211" s="958"/>
      <c r="K211" s="958"/>
      <c r="L211" s="958"/>
      <c r="M211" s="958"/>
      <c r="N211" s="958"/>
      <c r="O211" s="958"/>
      <c r="P211" s="958"/>
    </row>
    <row r="212" spans="1:16" ht="16.5" customHeight="1">
      <c r="A212" s="958"/>
      <c r="B212" s="958"/>
      <c r="C212" s="958"/>
      <c r="D212" s="958"/>
      <c r="E212" s="958"/>
      <c r="F212" s="958"/>
      <c r="G212" s="958"/>
      <c r="H212" s="958"/>
      <c r="I212" s="958"/>
      <c r="J212" s="958"/>
      <c r="K212" s="958"/>
      <c r="L212" s="958"/>
      <c r="M212" s="958"/>
      <c r="N212" s="958"/>
      <c r="O212" s="958"/>
      <c r="P212" s="958"/>
    </row>
    <row r="213" spans="1:16" ht="16.5" customHeight="1">
      <c r="A213" s="958"/>
      <c r="B213" s="958"/>
      <c r="C213" s="958"/>
      <c r="D213" s="958"/>
      <c r="E213" s="958"/>
      <c r="F213" s="958"/>
      <c r="G213" s="958"/>
      <c r="H213" s="958"/>
      <c r="I213" s="958"/>
      <c r="J213" s="958"/>
      <c r="K213" s="958"/>
      <c r="L213" s="958"/>
      <c r="M213" s="958"/>
      <c r="N213" s="958"/>
      <c r="O213" s="958"/>
      <c r="P213" s="958"/>
    </row>
    <row r="214" spans="1:16" ht="16.5" customHeight="1">
      <c r="A214" s="958"/>
      <c r="B214" s="958"/>
      <c r="C214" s="958"/>
      <c r="D214" s="958"/>
      <c r="E214" s="958"/>
      <c r="F214" s="958"/>
      <c r="G214" s="958"/>
      <c r="H214" s="958"/>
      <c r="I214" s="958"/>
      <c r="J214" s="958"/>
      <c r="K214" s="958"/>
      <c r="L214" s="958"/>
      <c r="M214" s="958"/>
      <c r="N214" s="958"/>
      <c r="O214" s="958"/>
      <c r="P214" s="958"/>
    </row>
    <row r="215" spans="1:16" ht="16.5" customHeight="1">
      <c r="A215" s="958"/>
      <c r="B215" s="958"/>
      <c r="C215" s="958"/>
      <c r="D215" s="958"/>
      <c r="E215" s="958"/>
      <c r="F215" s="958"/>
      <c r="G215" s="958"/>
      <c r="H215" s="958"/>
      <c r="I215" s="958"/>
      <c r="J215" s="958"/>
      <c r="K215" s="958"/>
      <c r="L215" s="958"/>
      <c r="M215" s="958"/>
      <c r="N215" s="958"/>
      <c r="O215" s="958"/>
      <c r="P215" s="958"/>
    </row>
    <row r="216" spans="1:16" ht="16.5" customHeight="1">
      <c r="A216" s="958"/>
      <c r="B216" s="958"/>
      <c r="C216" s="958"/>
      <c r="D216" s="958"/>
      <c r="E216" s="958"/>
      <c r="F216" s="958"/>
      <c r="G216" s="958"/>
      <c r="H216" s="958"/>
      <c r="I216" s="958"/>
      <c r="J216" s="958"/>
      <c r="K216" s="958"/>
      <c r="L216" s="958"/>
      <c r="M216" s="958"/>
      <c r="N216" s="958"/>
      <c r="O216" s="958"/>
      <c r="P216" s="958"/>
    </row>
    <row r="217" spans="1:16" ht="16.5" customHeight="1">
      <c r="A217" s="958"/>
      <c r="B217" s="958"/>
      <c r="C217" s="958"/>
      <c r="D217" s="958"/>
      <c r="E217" s="958"/>
      <c r="F217" s="958"/>
      <c r="G217" s="958"/>
      <c r="H217" s="958"/>
      <c r="I217" s="958"/>
      <c r="J217" s="958"/>
      <c r="K217" s="958"/>
      <c r="L217" s="958"/>
      <c r="M217" s="958"/>
      <c r="N217" s="958"/>
      <c r="O217" s="958"/>
      <c r="P217" s="958"/>
    </row>
    <row r="218" spans="1:16" ht="16.5" customHeight="1">
      <c r="A218" s="958"/>
      <c r="B218" s="958"/>
      <c r="C218" s="958"/>
      <c r="D218" s="958"/>
      <c r="E218" s="958"/>
      <c r="F218" s="958"/>
      <c r="G218" s="958"/>
      <c r="H218" s="958"/>
      <c r="I218" s="958"/>
      <c r="J218" s="958"/>
      <c r="K218" s="958"/>
      <c r="L218" s="958"/>
      <c r="M218" s="958"/>
      <c r="N218" s="958"/>
      <c r="O218" s="958"/>
      <c r="P218" s="958"/>
    </row>
    <row r="219" spans="1:16" ht="16.5" customHeight="1">
      <c r="A219" s="958"/>
      <c r="B219" s="958"/>
      <c r="C219" s="958"/>
      <c r="D219" s="958"/>
      <c r="E219" s="958"/>
      <c r="F219" s="958"/>
      <c r="G219" s="958"/>
      <c r="H219" s="958"/>
      <c r="I219" s="958"/>
      <c r="J219" s="958"/>
      <c r="K219" s="958"/>
      <c r="L219" s="958"/>
      <c r="M219" s="958"/>
      <c r="N219" s="958"/>
      <c r="O219" s="958"/>
      <c r="P219" s="958"/>
    </row>
    <row r="220" spans="1:16" ht="16.5" customHeight="1">
      <c r="A220" s="958"/>
      <c r="B220" s="958"/>
      <c r="C220" s="958"/>
      <c r="D220" s="958"/>
      <c r="E220" s="958"/>
      <c r="F220" s="958"/>
      <c r="G220" s="958"/>
      <c r="H220" s="958"/>
      <c r="I220" s="958"/>
      <c r="J220" s="958"/>
      <c r="K220" s="958"/>
      <c r="L220" s="958"/>
      <c r="M220" s="958"/>
      <c r="N220" s="958"/>
      <c r="O220" s="958"/>
      <c r="P220" s="958"/>
    </row>
    <row r="221" spans="1:16" ht="16.5" customHeight="1">
      <c r="A221" s="958"/>
      <c r="B221" s="958"/>
      <c r="C221" s="958"/>
      <c r="D221" s="958"/>
      <c r="E221" s="958"/>
      <c r="F221" s="958"/>
      <c r="G221" s="958"/>
      <c r="H221" s="958"/>
      <c r="I221" s="958"/>
      <c r="J221" s="958"/>
      <c r="K221" s="958"/>
      <c r="L221" s="958"/>
      <c r="M221" s="958"/>
      <c r="N221" s="958"/>
      <c r="O221" s="958"/>
      <c r="P221" s="958"/>
    </row>
    <row r="222" spans="1:16" ht="16.5" customHeight="1">
      <c r="A222" s="958"/>
      <c r="B222" s="958"/>
      <c r="C222" s="958"/>
      <c r="D222" s="958"/>
      <c r="E222" s="958"/>
      <c r="F222" s="958"/>
      <c r="G222" s="958"/>
      <c r="H222" s="958"/>
      <c r="I222" s="958"/>
      <c r="J222" s="958"/>
      <c r="K222" s="958"/>
      <c r="L222" s="958"/>
      <c r="M222" s="958"/>
      <c r="N222" s="958"/>
      <c r="O222" s="958"/>
      <c r="P222" s="958"/>
    </row>
    <row r="223" spans="1:16" ht="16.5" customHeight="1">
      <c r="A223" s="958"/>
      <c r="B223" s="958"/>
      <c r="C223" s="958"/>
      <c r="D223" s="958"/>
      <c r="E223" s="958"/>
      <c r="F223" s="958"/>
      <c r="G223" s="958"/>
      <c r="H223" s="958"/>
      <c r="I223" s="958"/>
      <c r="J223" s="958"/>
      <c r="K223" s="958"/>
      <c r="L223" s="958"/>
      <c r="M223" s="958"/>
      <c r="N223" s="958"/>
      <c r="O223" s="958"/>
      <c r="P223" s="958"/>
    </row>
    <row r="224" spans="1:16" ht="16.5" customHeight="1">
      <c r="A224" s="958"/>
      <c r="B224" s="958"/>
      <c r="C224" s="958"/>
      <c r="D224" s="958"/>
      <c r="E224" s="958"/>
      <c r="F224" s="958"/>
      <c r="G224" s="958"/>
      <c r="H224" s="958"/>
      <c r="I224" s="958"/>
      <c r="J224" s="958"/>
      <c r="K224" s="958"/>
      <c r="L224" s="958"/>
      <c r="M224" s="958"/>
      <c r="N224" s="958"/>
      <c r="O224" s="958"/>
      <c r="P224" s="958"/>
    </row>
    <row r="225" spans="1:16" ht="16.5" customHeight="1">
      <c r="A225" s="958"/>
      <c r="B225" s="958"/>
      <c r="C225" s="958"/>
      <c r="D225" s="958"/>
      <c r="E225" s="958"/>
      <c r="F225" s="958"/>
      <c r="G225" s="958"/>
      <c r="H225" s="958"/>
      <c r="I225" s="958"/>
      <c r="J225" s="958"/>
      <c r="K225" s="958"/>
      <c r="L225" s="958"/>
      <c r="M225" s="958"/>
      <c r="N225" s="958"/>
      <c r="O225" s="958"/>
      <c r="P225" s="958"/>
    </row>
    <row r="226" spans="1:16" ht="16.5" customHeight="1">
      <c r="A226" s="958"/>
      <c r="B226" s="958"/>
      <c r="C226" s="958"/>
      <c r="D226" s="958"/>
      <c r="E226" s="958"/>
      <c r="F226" s="958"/>
      <c r="G226" s="958"/>
      <c r="H226" s="958"/>
      <c r="I226" s="958"/>
      <c r="J226" s="958"/>
      <c r="K226" s="958"/>
      <c r="L226" s="958"/>
      <c r="M226" s="958"/>
      <c r="N226" s="958"/>
      <c r="O226" s="958"/>
      <c r="P226" s="958"/>
    </row>
    <row r="227" spans="1:16" ht="16.5" customHeight="1">
      <c r="A227" s="958"/>
      <c r="B227" s="958"/>
      <c r="C227" s="958"/>
      <c r="D227" s="958"/>
      <c r="E227" s="958"/>
      <c r="F227" s="958"/>
      <c r="G227" s="958"/>
      <c r="H227" s="958"/>
      <c r="I227" s="958"/>
      <c r="J227" s="958"/>
      <c r="K227" s="958"/>
      <c r="L227" s="958"/>
      <c r="M227" s="958"/>
      <c r="N227" s="958"/>
      <c r="O227" s="958"/>
      <c r="P227" s="958"/>
    </row>
    <row r="228" spans="1:16" ht="16.5" customHeight="1">
      <c r="A228" s="958"/>
      <c r="B228" s="958"/>
      <c r="C228" s="958"/>
      <c r="D228" s="958"/>
      <c r="E228" s="958"/>
      <c r="F228" s="958"/>
      <c r="G228" s="958"/>
      <c r="H228" s="958"/>
      <c r="I228" s="958"/>
      <c r="J228" s="958"/>
      <c r="K228" s="958"/>
      <c r="L228" s="958"/>
      <c r="M228" s="958"/>
      <c r="N228" s="958"/>
      <c r="O228" s="958"/>
      <c r="P228" s="958"/>
    </row>
    <row r="229" spans="1:16" ht="16.5" customHeight="1">
      <c r="A229" s="958"/>
      <c r="B229" s="958"/>
      <c r="C229" s="958"/>
      <c r="D229" s="958"/>
      <c r="E229" s="958"/>
      <c r="F229" s="958"/>
      <c r="G229" s="958"/>
      <c r="H229" s="958"/>
      <c r="I229" s="958"/>
      <c r="J229" s="958"/>
      <c r="K229" s="958"/>
      <c r="L229" s="958"/>
      <c r="M229" s="958"/>
      <c r="N229" s="958"/>
      <c r="O229" s="958"/>
      <c r="P229" s="958"/>
    </row>
    <row r="230" spans="1:16" ht="16.5" customHeight="1">
      <c r="A230" s="958"/>
      <c r="B230" s="958"/>
      <c r="C230" s="958"/>
      <c r="D230" s="958"/>
      <c r="E230" s="958"/>
      <c r="F230" s="958"/>
      <c r="G230" s="958"/>
      <c r="H230" s="958"/>
      <c r="I230" s="958"/>
      <c r="J230" s="958"/>
      <c r="K230" s="958"/>
      <c r="L230" s="958"/>
      <c r="M230" s="958"/>
      <c r="N230" s="958"/>
      <c r="O230" s="958"/>
      <c r="P230" s="958"/>
    </row>
    <row r="231" spans="1:16" ht="16.5" customHeight="1">
      <c r="A231" s="958"/>
      <c r="B231" s="958"/>
      <c r="C231" s="958"/>
      <c r="D231" s="958"/>
      <c r="E231" s="958"/>
      <c r="F231" s="958"/>
      <c r="G231" s="958"/>
      <c r="H231" s="958"/>
      <c r="I231" s="958"/>
      <c r="J231" s="958"/>
      <c r="K231" s="958"/>
      <c r="L231" s="958"/>
      <c r="M231" s="958"/>
      <c r="N231" s="958"/>
      <c r="O231" s="958"/>
      <c r="P231" s="958"/>
    </row>
    <row r="232" spans="1:16" ht="16.5" customHeight="1">
      <c r="A232" s="958"/>
      <c r="B232" s="958"/>
      <c r="C232" s="958"/>
      <c r="D232" s="958"/>
      <c r="E232" s="958"/>
      <c r="F232" s="958"/>
      <c r="G232" s="958"/>
      <c r="H232" s="958"/>
      <c r="I232" s="958"/>
      <c r="J232" s="958"/>
      <c r="K232" s="958"/>
      <c r="L232" s="958"/>
      <c r="M232" s="958"/>
      <c r="N232" s="958"/>
      <c r="O232" s="958"/>
      <c r="P232" s="958"/>
    </row>
    <row r="233" spans="1:16" ht="16.5" customHeight="1">
      <c r="A233" s="958"/>
      <c r="B233" s="958"/>
      <c r="C233" s="958"/>
      <c r="D233" s="958"/>
      <c r="E233" s="958"/>
      <c r="F233" s="958"/>
      <c r="G233" s="958"/>
      <c r="H233" s="958"/>
      <c r="I233" s="958"/>
      <c r="J233" s="958"/>
      <c r="K233" s="958"/>
      <c r="L233" s="958"/>
      <c r="M233" s="958"/>
      <c r="N233" s="958"/>
      <c r="O233" s="958"/>
      <c r="P233" s="958"/>
    </row>
    <row r="234" spans="1:16" ht="16.5" customHeight="1">
      <c r="A234" s="958"/>
      <c r="B234" s="958"/>
      <c r="C234" s="958"/>
      <c r="D234" s="958"/>
      <c r="E234" s="958"/>
      <c r="F234" s="958"/>
      <c r="G234" s="958"/>
      <c r="H234" s="958"/>
      <c r="I234" s="958"/>
      <c r="J234" s="958"/>
      <c r="K234" s="958"/>
      <c r="L234" s="958"/>
      <c r="M234" s="958"/>
      <c r="N234" s="958"/>
      <c r="O234" s="958"/>
      <c r="P234" s="958"/>
    </row>
    <row r="235" spans="1:16" ht="16.5" customHeight="1">
      <c r="A235" s="958"/>
      <c r="B235" s="958"/>
      <c r="C235" s="958"/>
      <c r="D235" s="958"/>
      <c r="E235" s="958"/>
      <c r="F235" s="958"/>
      <c r="G235" s="958"/>
      <c r="H235" s="958"/>
      <c r="I235" s="958"/>
      <c r="J235" s="958"/>
      <c r="K235" s="958"/>
      <c r="L235" s="958"/>
      <c r="M235" s="958"/>
      <c r="N235" s="958"/>
      <c r="O235" s="958"/>
      <c r="P235" s="958"/>
    </row>
    <row r="236" spans="1:16" ht="16.5" customHeight="1">
      <c r="A236" s="958"/>
      <c r="B236" s="958"/>
      <c r="C236" s="958"/>
      <c r="D236" s="958"/>
      <c r="E236" s="958"/>
      <c r="F236" s="958"/>
      <c r="G236" s="958"/>
      <c r="H236" s="958"/>
      <c r="I236" s="958"/>
      <c r="J236" s="958"/>
      <c r="K236" s="958"/>
      <c r="L236" s="958"/>
      <c r="M236" s="958"/>
      <c r="N236" s="958"/>
      <c r="O236" s="958"/>
      <c r="P236" s="958"/>
    </row>
    <row r="237" spans="1:16" ht="16.5" customHeight="1">
      <c r="A237" s="958"/>
      <c r="B237" s="958"/>
      <c r="C237" s="958"/>
      <c r="D237" s="958"/>
      <c r="E237" s="958"/>
      <c r="F237" s="958"/>
      <c r="G237" s="958"/>
      <c r="H237" s="958"/>
      <c r="I237" s="958"/>
      <c r="J237" s="958"/>
      <c r="K237" s="958"/>
      <c r="L237" s="958"/>
      <c r="M237" s="958"/>
      <c r="N237" s="958"/>
      <c r="O237" s="958"/>
      <c r="P237" s="958"/>
    </row>
    <row r="238" spans="1:16" ht="16.5" customHeight="1">
      <c r="A238" s="958"/>
      <c r="B238" s="958"/>
      <c r="C238" s="958"/>
      <c r="D238" s="958"/>
      <c r="E238" s="958"/>
      <c r="F238" s="958"/>
      <c r="G238" s="958"/>
      <c r="H238" s="958"/>
      <c r="I238" s="958"/>
      <c r="J238" s="958"/>
      <c r="K238" s="958"/>
      <c r="L238" s="958"/>
      <c r="M238" s="958"/>
      <c r="N238" s="958"/>
      <c r="O238" s="958"/>
      <c r="P238" s="958"/>
    </row>
    <row r="239" spans="1:16" ht="16.5" customHeight="1">
      <c r="A239" s="958"/>
      <c r="B239" s="958"/>
      <c r="C239" s="958"/>
      <c r="D239" s="958"/>
      <c r="E239" s="958"/>
      <c r="F239" s="958"/>
      <c r="G239" s="958"/>
      <c r="H239" s="958"/>
      <c r="I239" s="958"/>
      <c r="J239" s="958"/>
      <c r="K239" s="958"/>
      <c r="L239" s="958"/>
      <c r="M239" s="958"/>
      <c r="N239" s="958"/>
      <c r="O239" s="958"/>
      <c r="P239" s="958"/>
    </row>
    <row r="240" spans="1:16" ht="16.5" customHeight="1">
      <c r="A240" s="958"/>
      <c r="B240" s="958"/>
      <c r="C240" s="958"/>
      <c r="D240" s="958"/>
      <c r="E240" s="958"/>
      <c r="F240" s="958"/>
      <c r="G240" s="958"/>
      <c r="H240" s="958"/>
      <c r="I240" s="958"/>
      <c r="J240" s="958"/>
      <c r="K240" s="958"/>
      <c r="L240" s="958"/>
      <c r="M240" s="958"/>
      <c r="N240" s="958"/>
      <c r="O240" s="958"/>
      <c r="P240" s="958"/>
    </row>
    <row r="241" spans="1:16" ht="16.5" customHeight="1">
      <c r="A241" s="958"/>
      <c r="B241" s="958"/>
      <c r="C241" s="958"/>
      <c r="D241" s="958"/>
      <c r="E241" s="958"/>
      <c r="F241" s="958"/>
      <c r="G241" s="958"/>
      <c r="H241" s="958"/>
      <c r="I241" s="958"/>
      <c r="J241" s="958"/>
      <c r="K241" s="958"/>
      <c r="L241" s="958"/>
      <c r="M241" s="958"/>
      <c r="N241" s="958"/>
      <c r="O241" s="958"/>
      <c r="P241" s="958"/>
    </row>
    <row r="242" spans="1:16" ht="16.5" customHeight="1">
      <c r="A242" s="958"/>
      <c r="B242" s="958"/>
      <c r="C242" s="958"/>
      <c r="D242" s="958"/>
      <c r="E242" s="958"/>
      <c r="F242" s="958"/>
      <c r="G242" s="958"/>
      <c r="H242" s="958"/>
      <c r="I242" s="958"/>
      <c r="J242" s="958"/>
      <c r="K242" s="958"/>
      <c r="L242" s="958"/>
      <c r="M242" s="958"/>
      <c r="N242" s="958"/>
      <c r="O242" s="958"/>
      <c r="P242" s="958"/>
    </row>
    <row r="243" spans="1:16" ht="16.5" customHeight="1">
      <c r="A243" s="958"/>
      <c r="B243" s="958"/>
      <c r="C243" s="958"/>
      <c r="D243" s="958"/>
      <c r="E243" s="958"/>
      <c r="F243" s="958"/>
      <c r="G243" s="958"/>
      <c r="H243" s="958"/>
      <c r="I243" s="958"/>
      <c r="J243" s="958"/>
      <c r="K243" s="958"/>
      <c r="L243" s="958"/>
      <c r="M243" s="958"/>
      <c r="N243" s="958"/>
      <c r="O243" s="958"/>
      <c r="P243" s="958"/>
    </row>
    <row r="244" spans="1:16" ht="16.5" customHeight="1">
      <c r="A244" s="958"/>
      <c r="B244" s="958"/>
      <c r="C244" s="958"/>
      <c r="D244" s="958"/>
      <c r="E244" s="958"/>
      <c r="F244" s="958"/>
      <c r="G244" s="958"/>
      <c r="H244" s="958"/>
      <c r="I244" s="958"/>
      <c r="J244" s="958"/>
      <c r="K244" s="958"/>
      <c r="L244" s="958"/>
      <c r="M244" s="958"/>
      <c r="N244" s="958"/>
      <c r="O244" s="958"/>
      <c r="P244" s="958"/>
    </row>
    <row r="245" spans="1:16" ht="16.5" customHeight="1">
      <c r="A245" s="958"/>
      <c r="B245" s="958"/>
      <c r="C245" s="958"/>
      <c r="D245" s="958"/>
      <c r="E245" s="958"/>
      <c r="F245" s="958"/>
      <c r="G245" s="958"/>
      <c r="H245" s="958"/>
      <c r="I245" s="958"/>
      <c r="J245" s="958"/>
      <c r="K245" s="958"/>
      <c r="L245" s="958"/>
      <c r="M245" s="958"/>
      <c r="N245" s="958"/>
      <c r="O245" s="958"/>
      <c r="P245" s="958"/>
    </row>
    <row r="246" spans="1:16" ht="16.5" customHeight="1">
      <c r="A246" s="958"/>
      <c r="B246" s="958"/>
      <c r="C246" s="958"/>
      <c r="D246" s="958"/>
      <c r="E246" s="958"/>
      <c r="F246" s="958"/>
      <c r="G246" s="958"/>
      <c r="H246" s="958"/>
      <c r="I246" s="958"/>
      <c r="J246" s="958"/>
      <c r="K246" s="958"/>
      <c r="L246" s="958"/>
      <c r="M246" s="958"/>
      <c r="N246" s="958"/>
      <c r="O246" s="958"/>
      <c r="P246" s="958"/>
    </row>
    <row r="247" spans="1:16" ht="16.5" customHeight="1">
      <c r="A247" s="958"/>
      <c r="B247" s="958"/>
      <c r="C247" s="958"/>
      <c r="D247" s="958"/>
      <c r="E247" s="958"/>
      <c r="F247" s="958"/>
      <c r="G247" s="958"/>
      <c r="H247" s="958"/>
      <c r="I247" s="958"/>
      <c r="J247" s="958"/>
      <c r="K247" s="958"/>
      <c r="L247" s="958"/>
      <c r="M247" s="958"/>
      <c r="N247" s="958"/>
      <c r="O247" s="958"/>
      <c r="P247" s="958"/>
    </row>
    <row r="248" spans="1:16" ht="16.5" customHeight="1">
      <c r="A248" s="958"/>
      <c r="B248" s="958"/>
      <c r="C248" s="958"/>
      <c r="D248" s="958"/>
      <c r="E248" s="958"/>
      <c r="F248" s="958"/>
      <c r="G248" s="958"/>
      <c r="H248" s="958"/>
      <c r="I248" s="958"/>
      <c r="J248" s="958"/>
      <c r="K248" s="958"/>
      <c r="L248" s="958"/>
      <c r="M248" s="958"/>
      <c r="N248" s="958"/>
      <c r="O248" s="958"/>
      <c r="P248" s="958"/>
    </row>
    <row r="249" spans="1:16" ht="16.5" customHeight="1">
      <c r="A249" s="958"/>
      <c r="B249" s="958"/>
      <c r="C249" s="958"/>
      <c r="D249" s="958"/>
      <c r="E249" s="958"/>
      <c r="F249" s="958"/>
      <c r="G249" s="958"/>
      <c r="H249" s="958"/>
      <c r="I249" s="958"/>
      <c r="J249" s="958"/>
      <c r="K249" s="958"/>
      <c r="L249" s="958"/>
      <c r="M249" s="958"/>
      <c r="N249" s="958"/>
      <c r="O249" s="958"/>
      <c r="P249" s="958"/>
    </row>
    <row r="250" spans="1:16" ht="16.5" customHeight="1">
      <c r="A250" s="958"/>
      <c r="B250" s="958"/>
      <c r="C250" s="958"/>
      <c r="D250" s="958"/>
      <c r="E250" s="958"/>
      <c r="F250" s="958"/>
      <c r="G250" s="958"/>
      <c r="H250" s="958"/>
      <c r="I250" s="958"/>
      <c r="J250" s="958"/>
      <c r="K250" s="958"/>
      <c r="L250" s="958"/>
      <c r="M250" s="958"/>
      <c r="N250" s="958"/>
      <c r="O250" s="958"/>
      <c r="P250" s="958"/>
    </row>
    <row r="251" spans="1:16" ht="16.5" customHeight="1">
      <c r="A251" s="958"/>
      <c r="B251" s="958"/>
      <c r="C251" s="958"/>
      <c r="D251" s="958"/>
      <c r="E251" s="958"/>
      <c r="F251" s="958"/>
      <c r="G251" s="958"/>
      <c r="H251" s="958"/>
      <c r="I251" s="958"/>
      <c r="J251" s="958"/>
      <c r="K251" s="958"/>
      <c r="L251" s="958"/>
      <c r="M251" s="958"/>
      <c r="N251" s="958"/>
      <c r="O251" s="958"/>
      <c r="P251" s="958"/>
    </row>
    <row r="252" spans="1:16" ht="16.5" customHeight="1">
      <c r="A252" s="958"/>
      <c r="B252" s="958"/>
      <c r="C252" s="958"/>
      <c r="D252" s="958"/>
      <c r="E252" s="958"/>
      <c r="F252" s="958"/>
      <c r="G252" s="958"/>
      <c r="H252" s="958"/>
      <c r="I252" s="958"/>
      <c r="J252" s="958"/>
      <c r="K252" s="958"/>
      <c r="L252" s="958"/>
      <c r="M252" s="958"/>
      <c r="N252" s="958"/>
      <c r="O252" s="958"/>
      <c r="P252" s="958"/>
    </row>
    <row r="253" spans="1:16" ht="16.5" customHeight="1">
      <c r="A253" s="958"/>
      <c r="B253" s="958"/>
      <c r="C253" s="958"/>
      <c r="D253" s="958"/>
      <c r="E253" s="958"/>
      <c r="F253" s="958"/>
      <c r="G253" s="958"/>
      <c r="H253" s="958"/>
      <c r="I253" s="958"/>
      <c r="J253" s="958"/>
      <c r="K253" s="958"/>
      <c r="L253" s="958"/>
      <c r="M253" s="958"/>
      <c r="N253" s="958"/>
      <c r="O253" s="958"/>
      <c r="P253" s="958"/>
    </row>
    <row r="254" spans="1:16" ht="16.5" customHeight="1">
      <c r="A254" s="958"/>
      <c r="B254" s="958"/>
      <c r="C254" s="958"/>
      <c r="D254" s="958"/>
      <c r="E254" s="958"/>
      <c r="F254" s="958"/>
      <c r="G254" s="958"/>
      <c r="H254" s="958"/>
      <c r="I254" s="958"/>
      <c r="J254" s="958"/>
      <c r="K254" s="958"/>
      <c r="L254" s="958"/>
      <c r="M254" s="958"/>
      <c r="N254" s="958"/>
      <c r="O254" s="958"/>
      <c r="P254" s="958"/>
    </row>
    <row r="255" spans="1:16" ht="16.5" customHeight="1">
      <c r="A255" s="958"/>
      <c r="B255" s="958"/>
      <c r="C255" s="958"/>
      <c r="D255" s="958"/>
      <c r="E255" s="958"/>
      <c r="F255" s="958"/>
      <c r="G255" s="958"/>
      <c r="H255" s="958"/>
      <c r="I255" s="958"/>
      <c r="J255" s="958"/>
      <c r="K255" s="958"/>
      <c r="L255" s="958"/>
      <c r="M255" s="958"/>
      <c r="N255" s="958"/>
      <c r="O255" s="958"/>
      <c r="P255" s="958"/>
    </row>
    <row r="256" spans="1:16" ht="16.5" customHeight="1">
      <c r="A256" s="958"/>
      <c r="B256" s="958"/>
      <c r="C256" s="958"/>
      <c r="D256" s="958"/>
      <c r="E256" s="958"/>
      <c r="F256" s="958"/>
      <c r="G256" s="958"/>
      <c r="H256" s="958"/>
      <c r="I256" s="958"/>
      <c r="J256" s="958"/>
      <c r="K256" s="958"/>
      <c r="L256" s="958"/>
      <c r="M256" s="958"/>
      <c r="N256" s="958"/>
      <c r="O256" s="958"/>
      <c r="P256" s="958"/>
    </row>
    <row r="257" spans="1:16" ht="16.5" customHeight="1">
      <c r="A257" s="958"/>
      <c r="B257" s="958"/>
      <c r="C257" s="958"/>
      <c r="D257" s="958"/>
      <c r="E257" s="958"/>
      <c r="F257" s="958"/>
      <c r="G257" s="958"/>
      <c r="H257" s="958"/>
      <c r="I257" s="958"/>
      <c r="J257" s="958"/>
      <c r="K257" s="958"/>
      <c r="L257" s="958"/>
      <c r="M257" s="958"/>
      <c r="N257" s="958"/>
      <c r="O257" s="958"/>
      <c r="P257" s="958"/>
    </row>
    <row r="258" spans="1:16" ht="16.5" customHeight="1">
      <c r="A258" s="958"/>
      <c r="B258" s="958"/>
      <c r="C258" s="958"/>
      <c r="D258" s="958"/>
      <c r="E258" s="958"/>
      <c r="F258" s="958"/>
      <c r="G258" s="958"/>
      <c r="H258" s="958"/>
      <c r="I258" s="958"/>
      <c r="J258" s="958"/>
      <c r="K258" s="958"/>
      <c r="L258" s="958"/>
      <c r="M258" s="958"/>
      <c r="N258" s="958"/>
      <c r="O258" s="958"/>
      <c r="P258" s="958"/>
    </row>
    <row r="259" spans="1:16" ht="16.5" customHeight="1">
      <c r="A259" s="958"/>
      <c r="B259" s="958"/>
      <c r="C259" s="958"/>
      <c r="D259" s="958"/>
      <c r="E259" s="958"/>
      <c r="F259" s="958"/>
      <c r="G259" s="958"/>
      <c r="H259" s="958"/>
      <c r="I259" s="958"/>
      <c r="J259" s="958"/>
      <c r="K259" s="958"/>
      <c r="L259" s="958"/>
      <c r="M259" s="958"/>
      <c r="N259" s="958"/>
      <c r="O259" s="958"/>
      <c r="P259" s="958"/>
    </row>
    <row r="260" spans="1:16" ht="16.5" customHeight="1">
      <c r="A260" s="958"/>
      <c r="B260" s="958"/>
      <c r="C260" s="958"/>
      <c r="D260" s="958"/>
      <c r="E260" s="958"/>
      <c r="F260" s="958"/>
      <c r="G260" s="958"/>
      <c r="H260" s="958"/>
      <c r="I260" s="958"/>
      <c r="J260" s="958"/>
      <c r="K260" s="958"/>
      <c r="L260" s="958"/>
      <c r="M260" s="958"/>
      <c r="N260" s="958"/>
      <c r="O260" s="958"/>
      <c r="P260" s="958"/>
    </row>
    <row r="261" spans="1:16" ht="16.5" customHeight="1">
      <c r="A261" s="958"/>
      <c r="B261" s="958"/>
      <c r="C261" s="958"/>
      <c r="D261" s="958"/>
      <c r="E261" s="958"/>
      <c r="F261" s="958"/>
      <c r="G261" s="958"/>
      <c r="H261" s="958"/>
      <c r="I261" s="958"/>
      <c r="J261" s="958"/>
      <c r="K261" s="958"/>
      <c r="L261" s="958"/>
      <c r="M261" s="958"/>
      <c r="N261" s="958"/>
      <c r="O261" s="958"/>
      <c r="P261" s="958"/>
    </row>
    <row r="262" spans="1:16" ht="16.5" customHeight="1">
      <c r="A262" s="958"/>
      <c r="B262" s="958"/>
      <c r="C262" s="958"/>
      <c r="D262" s="958"/>
      <c r="E262" s="958"/>
      <c r="F262" s="958"/>
      <c r="G262" s="958"/>
      <c r="H262" s="958"/>
      <c r="I262" s="958"/>
      <c r="J262" s="958"/>
      <c r="K262" s="958"/>
      <c r="L262" s="958"/>
      <c r="M262" s="958"/>
      <c r="N262" s="958"/>
      <c r="O262" s="958"/>
      <c r="P262" s="958"/>
    </row>
    <row r="263" spans="1:16" ht="16.5" customHeight="1">
      <c r="A263" s="958"/>
      <c r="B263" s="958"/>
      <c r="C263" s="958"/>
      <c r="D263" s="958"/>
      <c r="E263" s="958"/>
      <c r="F263" s="958"/>
      <c r="G263" s="958"/>
      <c r="H263" s="958"/>
      <c r="I263" s="958"/>
      <c r="J263" s="958"/>
      <c r="K263" s="958"/>
      <c r="L263" s="958"/>
      <c r="M263" s="958"/>
      <c r="N263" s="958"/>
      <c r="O263" s="958"/>
      <c r="P263" s="958"/>
    </row>
    <row r="264" spans="1:16" ht="16.5" customHeight="1">
      <c r="A264" s="958"/>
      <c r="B264" s="958"/>
      <c r="C264" s="958"/>
      <c r="D264" s="958"/>
      <c r="E264" s="958"/>
      <c r="F264" s="958"/>
      <c r="G264" s="958"/>
      <c r="H264" s="958"/>
      <c r="I264" s="958"/>
      <c r="J264" s="958"/>
      <c r="K264" s="958"/>
      <c r="L264" s="958"/>
      <c r="M264" s="958"/>
      <c r="N264" s="958"/>
      <c r="O264" s="958"/>
      <c r="P264" s="958"/>
    </row>
    <row r="265" spans="1:16" ht="16.5" customHeight="1">
      <c r="A265" s="958"/>
      <c r="B265" s="958"/>
      <c r="C265" s="958"/>
      <c r="D265" s="958"/>
      <c r="E265" s="958"/>
      <c r="F265" s="958"/>
      <c r="G265" s="958"/>
      <c r="H265" s="958"/>
      <c r="I265" s="958"/>
      <c r="J265" s="958"/>
      <c r="K265" s="958"/>
      <c r="L265" s="958"/>
      <c r="M265" s="958"/>
      <c r="N265" s="958"/>
      <c r="O265" s="958"/>
      <c r="P265" s="958"/>
    </row>
    <row r="266" spans="1:16" ht="16.5" customHeight="1">
      <c r="A266" s="958"/>
      <c r="B266" s="958"/>
      <c r="C266" s="958"/>
      <c r="D266" s="958"/>
      <c r="E266" s="958"/>
      <c r="F266" s="958"/>
      <c r="G266" s="958"/>
      <c r="H266" s="958"/>
      <c r="I266" s="958"/>
      <c r="J266" s="958"/>
      <c r="K266" s="958"/>
      <c r="L266" s="958"/>
      <c r="M266" s="958"/>
      <c r="N266" s="958"/>
      <c r="O266" s="958"/>
      <c r="P266" s="958"/>
    </row>
    <row r="267" spans="1:16" ht="16.5" customHeight="1">
      <c r="A267" s="958"/>
      <c r="B267" s="958"/>
      <c r="C267" s="958"/>
      <c r="D267" s="958"/>
      <c r="E267" s="958"/>
      <c r="F267" s="958"/>
      <c r="G267" s="958"/>
      <c r="H267" s="958"/>
      <c r="I267" s="958"/>
      <c r="J267" s="958"/>
      <c r="K267" s="958"/>
      <c r="L267" s="958"/>
      <c r="M267" s="958"/>
      <c r="N267" s="958"/>
      <c r="O267" s="958"/>
      <c r="P267" s="958"/>
    </row>
    <row r="268" spans="1:16" ht="16.5" customHeight="1">
      <c r="A268" s="958"/>
      <c r="B268" s="958"/>
      <c r="C268" s="958"/>
      <c r="D268" s="958"/>
      <c r="E268" s="958"/>
      <c r="F268" s="958"/>
      <c r="G268" s="958"/>
      <c r="H268" s="958"/>
      <c r="I268" s="958"/>
      <c r="J268" s="958"/>
      <c r="K268" s="958"/>
      <c r="L268" s="958"/>
      <c r="M268" s="958"/>
      <c r="N268" s="958"/>
      <c r="O268" s="958"/>
      <c r="P268" s="958"/>
    </row>
    <row r="269" spans="1:16" ht="16.5" customHeight="1">
      <c r="A269" s="958"/>
      <c r="B269" s="958"/>
      <c r="C269" s="958"/>
      <c r="D269" s="958"/>
      <c r="E269" s="958"/>
      <c r="F269" s="958"/>
      <c r="G269" s="958"/>
      <c r="H269" s="958"/>
      <c r="I269" s="958"/>
      <c r="J269" s="958"/>
      <c r="K269" s="958"/>
      <c r="L269" s="958"/>
      <c r="M269" s="958"/>
      <c r="N269" s="958"/>
      <c r="O269" s="958"/>
      <c r="P269" s="958"/>
    </row>
    <row r="270" spans="1:16" ht="16.5" customHeight="1">
      <c r="A270" s="958"/>
      <c r="B270" s="958"/>
      <c r="C270" s="958"/>
      <c r="D270" s="958"/>
      <c r="E270" s="958"/>
      <c r="F270" s="958"/>
      <c r="G270" s="958"/>
      <c r="H270" s="958"/>
      <c r="I270" s="958"/>
      <c r="J270" s="958"/>
      <c r="K270" s="958"/>
      <c r="L270" s="958"/>
      <c r="M270" s="958"/>
      <c r="N270" s="958"/>
      <c r="O270" s="958"/>
      <c r="P270" s="958"/>
    </row>
    <row r="271" spans="1:16" ht="16.5" customHeight="1">
      <c r="A271" s="958"/>
      <c r="B271" s="958"/>
      <c r="C271" s="958"/>
      <c r="D271" s="958"/>
      <c r="E271" s="958"/>
      <c r="F271" s="958"/>
      <c r="G271" s="958"/>
      <c r="H271" s="958"/>
      <c r="I271" s="958"/>
      <c r="J271" s="958"/>
      <c r="K271" s="958"/>
      <c r="L271" s="958"/>
      <c r="M271" s="958"/>
      <c r="N271" s="958"/>
      <c r="O271" s="958"/>
      <c r="P271" s="958"/>
    </row>
    <row r="272" spans="1:16" ht="16.5" customHeight="1">
      <c r="A272" s="958"/>
      <c r="B272" s="958"/>
      <c r="C272" s="958"/>
      <c r="D272" s="958"/>
      <c r="E272" s="958"/>
      <c r="F272" s="958"/>
      <c r="G272" s="958"/>
      <c r="H272" s="958"/>
      <c r="I272" s="958"/>
      <c r="J272" s="958"/>
      <c r="K272" s="958"/>
      <c r="L272" s="958"/>
      <c r="M272" s="958"/>
      <c r="N272" s="958"/>
      <c r="O272" s="958"/>
      <c r="P272" s="958"/>
    </row>
    <row r="273" spans="1:16" ht="16.5" customHeight="1">
      <c r="A273" s="958"/>
      <c r="B273" s="958"/>
      <c r="C273" s="958"/>
      <c r="D273" s="958"/>
      <c r="E273" s="958"/>
      <c r="F273" s="958"/>
      <c r="G273" s="958"/>
      <c r="H273" s="958"/>
      <c r="I273" s="958"/>
      <c r="J273" s="958"/>
      <c r="K273" s="958"/>
      <c r="L273" s="958"/>
      <c r="M273" s="958"/>
      <c r="N273" s="958"/>
      <c r="O273" s="958"/>
      <c r="P273" s="958"/>
    </row>
    <row r="274" spans="1:16" ht="16.5" customHeight="1">
      <c r="A274" s="958"/>
      <c r="B274" s="958"/>
      <c r="C274" s="958"/>
      <c r="D274" s="958"/>
      <c r="E274" s="958"/>
      <c r="F274" s="958"/>
      <c r="G274" s="958"/>
      <c r="H274" s="958"/>
      <c r="I274" s="958"/>
      <c r="J274" s="958"/>
      <c r="K274" s="958"/>
      <c r="L274" s="958"/>
      <c r="M274" s="958"/>
      <c r="N274" s="958"/>
      <c r="O274" s="958"/>
      <c r="P274" s="958"/>
    </row>
    <row r="275" spans="1:16" ht="16.5" customHeight="1">
      <c r="A275" s="958"/>
      <c r="B275" s="958"/>
      <c r="C275" s="958"/>
      <c r="D275" s="958"/>
      <c r="E275" s="958"/>
      <c r="F275" s="958"/>
      <c r="G275" s="958"/>
      <c r="H275" s="958"/>
      <c r="I275" s="958"/>
      <c r="J275" s="958"/>
      <c r="K275" s="958"/>
      <c r="L275" s="958"/>
      <c r="M275" s="958"/>
      <c r="N275" s="958"/>
      <c r="O275" s="958"/>
      <c r="P275" s="958"/>
    </row>
    <row r="276" spans="1:16" ht="16.5" customHeight="1">
      <c r="A276" s="958"/>
      <c r="B276" s="958"/>
      <c r="C276" s="958"/>
      <c r="D276" s="958"/>
      <c r="E276" s="958"/>
      <c r="F276" s="958"/>
      <c r="G276" s="958"/>
      <c r="H276" s="958"/>
      <c r="I276" s="958"/>
      <c r="J276" s="958"/>
      <c r="K276" s="958"/>
      <c r="L276" s="958"/>
      <c r="M276" s="958"/>
      <c r="N276" s="958"/>
      <c r="O276" s="958"/>
      <c r="P276" s="958"/>
    </row>
    <row r="277" spans="1:16" ht="16.5" customHeight="1">
      <c r="A277" s="958"/>
      <c r="B277" s="958"/>
      <c r="C277" s="958"/>
      <c r="D277" s="958"/>
      <c r="E277" s="958"/>
      <c r="F277" s="958"/>
      <c r="G277" s="958"/>
      <c r="H277" s="958"/>
      <c r="I277" s="958"/>
      <c r="J277" s="958"/>
      <c r="K277" s="958"/>
      <c r="L277" s="958"/>
      <c r="M277" s="958"/>
      <c r="N277" s="958"/>
      <c r="O277" s="958"/>
      <c r="P277" s="958"/>
    </row>
    <row r="278" spans="1:16" ht="16.5" customHeight="1">
      <c r="A278" s="958"/>
      <c r="B278" s="958"/>
      <c r="C278" s="958"/>
      <c r="D278" s="958"/>
      <c r="E278" s="958"/>
      <c r="F278" s="958"/>
      <c r="G278" s="958"/>
      <c r="H278" s="958"/>
      <c r="I278" s="958"/>
      <c r="J278" s="958"/>
      <c r="K278" s="958"/>
      <c r="L278" s="958"/>
      <c r="M278" s="958"/>
      <c r="N278" s="958"/>
      <c r="O278" s="958"/>
      <c r="P278" s="958"/>
    </row>
    <row r="279" spans="1:16" ht="16.5" customHeight="1">
      <c r="A279" s="958"/>
      <c r="B279" s="958"/>
      <c r="C279" s="958"/>
      <c r="D279" s="958"/>
      <c r="E279" s="958"/>
      <c r="F279" s="958"/>
      <c r="G279" s="958"/>
      <c r="H279" s="958"/>
      <c r="I279" s="958"/>
      <c r="J279" s="958"/>
      <c r="K279" s="958"/>
      <c r="L279" s="958"/>
      <c r="M279" s="958"/>
      <c r="N279" s="958"/>
      <c r="O279" s="958"/>
      <c r="P279" s="958"/>
    </row>
    <row r="280" spans="1:16" ht="16.5" customHeight="1">
      <c r="A280" s="958"/>
      <c r="B280" s="958"/>
      <c r="C280" s="958"/>
      <c r="D280" s="958"/>
      <c r="E280" s="958"/>
      <c r="F280" s="958"/>
      <c r="G280" s="958"/>
      <c r="H280" s="958"/>
      <c r="I280" s="958"/>
      <c r="J280" s="958"/>
      <c r="K280" s="958"/>
      <c r="L280" s="958"/>
      <c r="M280" s="958"/>
      <c r="N280" s="958"/>
      <c r="O280" s="958"/>
      <c r="P280" s="958"/>
    </row>
    <row r="281" spans="1:16" ht="16.5" customHeight="1">
      <c r="A281" s="958"/>
      <c r="B281" s="958"/>
      <c r="C281" s="958"/>
      <c r="D281" s="958"/>
      <c r="E281" s="958"/>
      <c r="F281" s="958"/>
      <c r="G281" s="958"/>
      <c r="H281" s="958"/>
      <c r="I281" s="958"/>
      <c r="J281" s="958"/>
      <c r="K281" s="958"/>
      <c r="L281" s="958"/>
      <c r="M281" s="958"/>
      <c r="N281" s="958"/>
      <c r="O281" s="958"/>
      <c r="P281" s="958"/>
    </row>
    <row r="282" spans="1:16" ht="16.5" customHeight="1">
      <c r="A282" s="958"/>
      <c r="B282" s="958"/>
      <c r="C282" s="958"/>
      <c r="D282" s="958"/>
      <c r="E282" s="958"/>
      <c r="F282" s="958"/>
      <c r="G282" s="958"/>
      <c r="H282" s="958"/>
      <c r="I282" s="958"/>
      <c r="J282" s="958"/>
      <c r="K282" s="958"/>
      <c r="L282" s="958"/>
      <c r="M282" s="958"/>
      <c r="N282" s="958"/>
      <c r="O282" s="958"/>
      <c r="P282" s="958"/>
    </row>
    <row r="283" spans="1:16" ht="16.5" customHeight="1">
      <c r="A283" s="958"/>
      <c r="B283" s="958"/>
      <c r="C283" s="958"/>
      <c r="D283" s="958"/>
      <c r="E283" s="958"/>
      <c r="F283" s="958"/>
      <c r="G283" s="958"/>
      <c r="H283" s="958"/>
      <c r="I283" s="958"/>
      <c r="J283" s="958"/>
      <c r="K283" s="958"/>
      <c r="L283" s="958"/>
      <c r="M283" s="958"/>
      <c r="N283" s="958"/>
      <c r="O283" s="958"/>
      <c r="P283" s="958"/>
    </row>
    <row r="284" spans="1:16" ht="16.5" customHeight="1">
      <c r="A284" s="958"/>
      <c r="B284" s="958"/>
      <c r="C284" s="958"/>
      <c r="D284" s="958"/>
      <c r="E284" s="958"/>
      <c r="F284" s="958"/>
      <c r="G284" s="958"/>
      <c r="H284" s="958"/>
      <c r="I284" s="958"/>
      <c r="J284" s="958"/>
      <c r="K284" s="958"/>
      <c r="L284" s="958"/>
      <c r="M284" s="958"/>
      <c r="N284" s="958"/>
      <c r="O284" s="958"/>
      <c r="P284" s="958"/>
    </row>
    <row r="285" spans="1:16" ht="16.5" customHeight="1">
      <c r="A285" s="958"/>
      <c r="B285" s="958"/>
      <c r="C285" s="958"/>
      <c r="D285" s="958"/>
      <c r="E285" s="958"/>
      <c r="F285" s="958"/>
      <c r="G285" s="958"/>
      <c r="H285" s="958"/>
      <c r="I285" s="958"/>
      <c r="J285" s="958"/>
      <c r="K285" s="958"/>
      <c r="L285" s="958"/>
      <c r="M285" s="958"/>
      <c r="N285" s="958"/>
      <c r="O285" s="958"/>
      <c r="P285" s="958"/>
    </row>
    <row r="286" spans="1:16" ht="16.5" customHeight="1">
      <c r="A286" s="958"/>
      <c r="B286" s="958"/>
      <c r="C286" s="958"/>
      <c r="D286" s="958"/>
      <c r="E286" s="958"/>
      <c r="F286" s="958"/>
      <c r="G286" s="958"/>
      <c r="H286" s="958"/>
      <c r="I286" s="958"/>
      <c r="J286" s="958"/>
      <c r="K286" s="958"/>
      <c r="L286" s="958"/>
      <c r="M286" s="958"/>
      <c r="N286" s="958"/>
      <c r="O286" s="958"/>
      <c r="P286" s="958"/>
    </row>
    <row r="287" spans="1:16" ht="16.5" customHeight="1">
      <c r="A287" s="958"/>
      <c r="B287" s="958"/>
      <c r="C287" s="958"/>
      <c r="D287" s="958"/>
      <c r="E287" s="958"/>
      <c r="F287" s="958"/>
      <c r="G287" s="958"/>
      <c r="H287" s="958"/>
      <c r="I287" s="958"/>
      <c r="J287" s="958"/>
      <c r="K287" s="958"/>
      <c r="L287" s="958"/>
      <c r="M287" s="958"/>
      <c r="N287" s="958"/>
      <c r="O287" s="958"/>
      <c r="P287" s="958"/>
    </row>
    <row r="288" spans="1:16" ht="16.5" customHeight="1">
      <c r="A288" s="958"/>
      <c r="B288" s="958"/>
      <c r="C288" s="958"/>
      <c r="D288" s="958"/>
      <c r="E288" s="958"/>
      <c r="F288" s="958"/>
      <c r="G288" s="958"/>
      <c r="H288" s="958"/>
      <c r="I288" s="958"/>
      <c r="J288" s="958"/>
      <c r="K288" s="958"/>
      <c r="L288" s="958"/>
      <c r="M288" s="958"/>
      <c r="N288" s="958"/>
      <c r="O288" s="958"/>
      <c r="P288" s="958"/>
    </row>
    <row r="289" spans="1:16" ht="16.5" customHeight="1">
      <c r="A289" s="958"/>
      <c r="B289" s="958"/>
      <c r="C289" s="958"/>
      <c r="D289" s="958"/>
      <c r="E289" s="958"/>
      <c r="F289" s="958"/>
      <c r="G289" s="958"/>
      <c r="H289" s="958"/>
      <c r="I289" s="958"/>
      <c r="J289" s="958"/>
      <c r="K289" s="958"/>
      <c r="L289" s="958"/>
      <c r="M289" s="958"/>
      <c r="N289" s="958"/>
      <c r="O289" s="958"/>
      <c r="P289" s="958"/>
    </row>
    <row r="290" spans="1:16" ht="16.5" customHeight="1">
      <c r="A290" s="958"/>
      <c r="B290" s="958"/>
      <c r="C290" s="958"/>
      <c r="D290" s="958"/>
      <c r="E290" s="958"/>
      <c r="F290" s="958"/>
      <c r="G290" s="958"/>
      <c r="H290" s="958"/>
      <c r="I290" s="958"/>
      <c r="J290" s="958"/>
      <c r="K290" s="958"/>
      <c r="L290" s="958"/>
      <c r="M290" s="958"/>
      <c r="N290" s="958"/>
      <c r="O290" s="958"/>
      <c r="P290" s="958"/>
    </row>
    <row r="291" spans="1:16" ht="16.5" customHeight="1">
      <c r="A291" s="958"/>
      <c r="B291" s="958"/>
      <c r="C291" s="958"/>
      <c r="D291" s="958"/>
      <c r="E291" s="958"/>
      <c r="F291" s="958"/>
      <c r="G291" s="958"/>
      <c r="H291" s="958"/>
      <c r="I291" s="958"/>
      <c r="J291" s="958"/>
      <c r="K291" s="958"/>
      <c r="L291" s="958"/>
      <c r="M291" s="958"/>
      <c r="N291" s="958"/>
      <c r="O291" s="958"/>
      <c r="P291" s="958"/>
    </row>
    <row r="292" spans="1:16" ht="16.5" customHeight="1">
      <c r="A292" s="958"/>
      <c r="B292" s="958"/>
      <c r="C292" s="958"/>
      <c r="D292" s="958"/>
      <c r="E292" s="958"/>
      <c r="F292" s="958"/>
      <c r="G292" s="958"/>
      <c r="H292" s="958"/>
      <c r="I292" s="958"/>
      <c r="J292" s="958"/>
      <c r="K292" s="958"/>
      <c r="L292" s="958"/>
      <c r="M292" s="958"/>
      <c r="N292" s="958"/>
      <c r="O292" s="958"/>
      <c r="P292" s="958"/>
    </row>
    <row r="293" spans="1:16" ht="16.5" customHeight="1">
      <c r="A293" s="958"/>
      <c r="B293" s="958"/>
      <c r="C293" s="958"/>
      <c r="D293" s="958"/>
      <c r="E293" s="958"/>
      <c r="F293" s="958"/>
      <c r="G293" s="958"/>
      <c r="H293" s="958"/>
      <c r="I293" s="958"/>
      <c r="J293" s="958"/>
      <c r="K293" s="958"/>
      <c r="L293" s="958"/>
      <c r="M293" s="958"/>
      <c r="N293" s="958"/>
      <c r="O293" s="958"/>
      <c r="P293" s="958"/>
    </row>
    <row r="294" spans="1:16" ht="16.5" customHeight="1">
      <c r="A294" s="958"/>
      <c r="B294" s="958"/>
      <c r="C294" s="958"/>
      <c r="D294" s="958"/>
      <c r="E294" s="958"/>
      <c r="F294" s="958"/>
      <c r="G294" s="958"/>
      <c r="H294" s="958"/>
      <c r="I294" s="958"/>
      <c r="J294" s="958"/>
      <c r="K294" s="958"/>
      <c r="L294" s="958"/>
      <c r="M294" s="958"/>
      <c r="N294" s="958"/>
      <c r="O294" s="958"/>
      <c r="P294" s="958"/>
    </row>
    <row r="295" spans="1:16" ht="16.5" customHeight="1">
      <c r="A295" s="958"/>
      <c r="B295" s="958"/>
      <c r="C295" s="958"/>
      <c r="D295" s="958"/>
      <c r="E295" s="958"/>
      <c r="F295" s="958"/>
      <c r="G295" s="958"/>
      <c r="H295" s="958"/>
      <c r="I295" s="958"/>
      <c r="J295" s="958"/>
      <c r="K295" s="958"/>
      <c r="L295" s="958"/>
      <c r="M295" s="958"/>
      <c r="N295" s="958"/>
      <c r="O295" s="958"/>
      <c r="P295" s="958"/>
    </row>
    <row r="296" spans="1:16" ht="16.5" customHeight="1">
      <c r="A296" s="958"/>
      <c r="B296" s="958"/>
      <c r="C296" s="958"/>
      <c r="D296" s="958"/>
      <c r="E296" s="958"/>
      <c r="F296" s="958"/>
      <c r="G296" s="958"/>
      <c r="H296" s="958"/>
      <c r="I296" s="958"/>
      <c r="J296" s="958"/>
      <c r="K296" s="958"/>
      <c r="L296" s="958"/>
      <c r="M296" s="958"/>
      <c r="N296" s="958"/>
      <c r="O296" s="958"/>
      <c r="P296" s="958"/>
    </row>
    <row r="297" spans="1:16" ht="16.5" customHeight="1">
      <c r="A297" s="958"/>
      <c r="B297" s="958"/>
      <c r="C297" s="958"/>
      <c r="D297" s="958"/>
      <c r="E297" s="958"/>
      <c r="F297" s="958"/>
      <c r="G297" s="958"/>
      <c r="H297" s="958"/>
      <c r="I297" s="958"/>
      <c r="J297" s="958"/>
      <c r="K297" s="958"/>
      <c r="L297" s="958"/>
      <c r="M297" s="958"/>
      <c r="N297" s="958"/>
      <c r="O297" s="958"/>
      <c r="P297" s="958"/>
    </row>
    <row r="298" spans="1:16" ht="16.5" customHeight="1">
      <c r="A298" s="958"/>
      <c r="B298" s="958"/>
      <c r="C298" s="958"/>
      <c r="D298" s="958"/>
      <c r="E298" s="958"/>
      <c r="F298" s="958"/>
      <c r="G298" s="958"/>
      <c r="H298" s="958"/>
      <c r="I298" s="958"/>
      <c r="J298" s="958"/>
      <c r="K298" s="958"/>
      <c r="L298" s="958"/>
      <c r="M298" s="958"/>
      <c r="N298" s="958"/>
      <c r="O298" s="958"/>
      <c r="P298" s="958"/>
    </row>
    <row r="299" spans="1:16" ht="16.5" customHeight="1">
      <c r="A299" s="958"/>
      <c r="B299" s="958"/>
      <c r="C299" s="958"/>
      <c r="D299" s="958"/>
      <c r="E299" s="958"/>
      <c r="F299" s="958"/>
      <c r="G299" s="958"/>
      <c r="H299" s="958"/>
      <c r="I299" s="958"/>
      <c r="J299" s="958"/>
      <c r="K299" s="958"/>
      <c r="L299" s="958"/>
      <c r="M299" s="958"/>
      <c r="N299" s="958"/>
      <c r="O299" s="958"/>
      <c r="P299" s="958"/>
    </row>
    <row r="300" spans="1:16" ht="16.5" customHeight="1">
      <c r="A300" s="958"/>
      <c r="B300" s="958"/>
      <c r="C300" s="958"/>
      <c r="D300" s="958"/>
      <c r="E300" s="958"/>
      <c r="F300" s="958"/>
      <c r="G300" s="958"/>
      <c r="H300" s="958"/>
      <c r="I300" s="958"/>
      <c r="J300" s="958"/>
      <c r="K300" s="958"/>
      <c r="L300" s="958"/>
      <c r="M300" s="958"/>
      <c r="N300" s="958"/>
      <c r="O300" s="958"/>
      <c r="P300" s="958"/>
    </row>
    <row r="301" spans="1:16" ht="16.5" customHeight="1">
      <c r="A301" s="958"/>
      <c r="B301" s="958"/>
      <c r="C301" s="958"/>
      <c r="D301" s="958"/>
      <c r="E301" s="958"/>
      <c r="F301" s="958"/>
      <c r="G301" s="958"/>
      <c r="H301" s="958"/>
      <c r="I301" s="958"/>
      <c r="J301" s="958"/>
      <c r="K301" s="958"/>
      <c r="L301" s="958"/>
      <c r="M301" s="958"/>
      <c r="N301" s="958"/>
      <c r="O301" s="958"/>
      <c r="P301" s="958"/>
    </row>
    <row r="302" spans="1:16" ht="16.5" customHeight="1">
      <c r="A302" s="958"/>
      <c r="B302" s="958"/>
      <c r="C302" s="958"/>
      <c r="D302" s="958"/>
      <c r="E302" s="958"/>
      <c r="F302" s="958"/>
      <c r="G302" s="958"/>
      <c r="H302" s="958"/>
      <c r="I302" s="958"/>
      <c r="J302" s="958"/>
      <c r="K302" s="958"/>
      <c r="L302" s="958"/>
      <c r="M302" s="958"/>
      <c r="N302" s="958"/>
      <c r="O302" s="958"/>
      <c r="P302" s="958"/>
    </row>
    <row r="303" spans="1:16" ht="16.5" customHeight="1">
      <c r="A303" s="958"/>
      <c r="B303" s="958"/>
      <c r="C303" s="958"/>
      <c r="D303" s="958"/>
      <c r="E303" s="958"/>
      <c r="F303" s="958"/>
      <c r="G303" s="958"/>
      <c r="H303" s="958"/>
      <c r="I303" s="958"/>
      <c r="J303" s="958"/>
      <c r="K303" s="958"/>
      <c r="L303" s="958"/>
      <c r="M303" s="958"/>
      <c r="N303" s="958"/>
      <c r="O303" s="958"/>
      <c r="P303" s="958"/>
    </row>
    <row r="304" spans="1:16" ht="16.5" customHeight="1">
      <c r="A304" s="958"/>
      <c r="B304" s="958"/>
      <c r="C304" s="958"/>
      <c r="D304" s="958"/>
      <c r="E304" s="958"/>
      <c r="F304" s="958"/>
      <c r="G304" s="958"/>
      <c r="H304" s="958"/>
      <c r="I304" s="958"/>
      <c r="J304" s="958"/>
      <c r="K304" s="958"/>
      <c r="L304" s="958"/>
      <c r="M304" s="958"/>
      <c r="N304" s="958"/>
      <c r="O304" s="958"/>
      <c r="P304" s="958"/>
    </row>
    <row r="305" spans="1:16" ht="16.5" customHeight="1">
      <c r="A305" s="958"/>
      <c r="B305" s="958"/>
      <c r="C305" s="958"/>
      <c r="D305" s="958"/>
      <c r="E305" s="958"/>
      <c r="F305" s="958"/>
      <c r="G305" s="958"/>
      <c r="H305" s="958"/>
      <c r="I305" s="958"/>
      <c r="J305" s="958"/>
      <c r="K305" s="958"/>
      <c r="L305" s="958"/>
      <c r="M305" s="958"/>
      <c r="N305" s="958"/>
      <c r="O305" s="958"/>
      <c r="P305" s="958"/>
    </row>
    <row r="306" spans="1:16" ht="16.5" customHeight="1">
      <c r="A306" s="958"/>
      <c r="B306" s="958"/>
      <c r="C306" s="958"/>
      <c r="D306" s="958"/>
      <c r="E306" s="958"/>
      <c r="F306" s="958"/>
      <c r="G306" s="958"/>
      <c r="H306" s="958"/>
      <c r="I306" s="958"/>
      <c r="J306" s="958"/>
      <c r="K306" s="958"/>
      <c r="L306" s="958"/>
      <c r="M306" s="958"/>
      <c r="N306" s="958"/>
      <c r="O306" s="958"/>
      <c r="P306" s="958"/>
    </row>
    <row r="307" spans="1:16" ht="16.5" customHeight="1">
      <c r="A307" s="958"/>
      <c r="B307" s="958"/>
      <c r="C307" s="958"/>
      <c r="D307" s="958"/>
      <c r="E307" s="958"/>
      <c r="F307" s="958"/>
      <c r="G307" s="958"/>
      <c r="H307" s="958"/>
      <c r="I307" s="958"/>
      <c r="J307" s="958"/>
      <c r="K307" s="958"/>
      <c r="L307" s="958"/>
      <c r="M307" s="958"/>
      <c r="N307" s="958"/>
      <c r="O307" s="958"/>
      <c r="P307" s="958"/>
    </row>
    <row r="308" spans="1:16" ht="16.5" customHeight="1">
      <c r="A308" s="958"/>
      <c r="B308" s="958"/>
      <c r="C308" s="958"/>
      <c r="D308" s="958"/>
      <c r="E308" s="958"/>
      <c r="F308" s="958"/>
      <c r="G308" s="958"/>
      <c r="H308" s="958"/>
      <c r="I308" s="958"/>
      <c r="J308" s="958"/>
      <c r="K308" s="958"/>
      <c r="L308" s="958"/>
      <c r="M308" s="958"/>
      <c r="N308" s="958"/>
      <c r="O308" s="958"/>
      <c r="P308" s="958"/>
    </row>
    <row r="309" spans="1:16" ht="16.5" customHeight="1">
      <c r="A309" s="958"/>
      <c r="B309" s="958"/>
      <c r="C309" s="958"/>
      <c r="D309" s="958"/>
      <c r="E309" s="958"/>
      <c r="F309" s="958"/>
      <c r="G309" s="958"/>
      <c r="H309" s="958"/>
      <c r="I309" s="958"/>
      <c r="J309" s="958"/>
      <c r="K309" s="958"/>
      <c r="L309" s="958"/>
      <c r="M309" s="958"/>
      <c r="N309" s="958"/>
      <c r="O309" s="958"/>
      <c r="P309" s="958"/>
    </row>
    <row r="310" spans="1:16" ht="16.5" customHeight="1">
      <c r="A310" s="958"/>
      <c r="B310" s="958"/>
      <c r="C310" s="958"/>
      <c r="D310" s="958"/>
      <c r="E310" s="958"/>
      <c r="F310" s="958"/>
      <c r="G310" s="958"/>
      <c r="H310" s="958"/>
      <c r="I310" s="958"/>
      <c r="J310" s="958"/>
      <c r="K310" s="958"/>
      <c r="L310" s="958"/>
      <c r="M310" s="958"/>
      <c r="N310" s="958"/>
      <c r="O310" s="958"/>
      <c r="P310" s="958"/>
    </row>
    <row r="311" spans="1:16" ht="16.5" customHeight="1">
      <c r="A311" s="958"/>
      <c r="B311" s="958"/>
      <c r="C311" s="958"/>
      <c r="D311" s="958"/>
      <c r="E311" s="958"/>
      <c r="F311" s="958"/>
      <c r="G311" s="958"/>
      <c r="H311" s="958"/>
      <c r="I311" s="958"/>
      <c r="J311" s="958"/>
      <c r="K311" s="958"/>
      <c r="L311" s="958"/>
      <c r="M311" s="958"/>
      <c r="N311" s="958"/>
      <c r="O311" s="958"/>
      <c r="P311" s="958"/>
    </row>
    <row r="312" spans="1:16" ht="16.5" customHeight="1">
      <c r="A312" s="958"/>
      <c r="B312" s="958"/>
      <c r="C312" s="958"/>
      <c r="D312" s="958"/>
      <c r="E312" s="958"/>
      <c r="F312" s="958"/>
      <c r="G312" s="958"/>
      <c r="H312" s="958"/>
      <c r="I312" s="958"/>
      <c r="J312" s="958"/>
      <c r="K312" s="958"/>
      <c r="L312" s="958"/>
      <c r="M312" s="958"/>
      <c r="N312" s="958"/>
      <c r="O312" s="958"/>
      <c r="P312" s="958"/>
    </row>
    <row r="313" spans="1:16" ht="16.5" customHeight="1">
      <c r="A313" s="958"/>
      <c r="B313" s="958"/>
      <c r="C313" s="958"/>
      <c r="D313" s="958"/>
      <c r="E313" s="958"/>
      <c r="F313" s="958"/>
      <c r="G313" s="958"/>
      <c r="H313" s="958"/>
      <c r="I313" s="958"/>
      <c r="J313" s="958"/>
      <c r="K313" s="958"/>
      <c r="L313" s="958"/>
      <c r="M313" s="958"/>
      <c r="N313" s="958"/>
      <c r="O313" s="958"/>
      <c r="P313" s="958"/>
    </row>
    <row r="314" spans="1:16" ht="16.5" customHeight="1">
      <c r="A314" s="958"/>
      <c r="B314" s="958"/>
      <c r="C314" s="958"/>
      <c r="D314" s="958"/>
      <c r="E314" s="958"/>
      <c r="F314" s="958"/>
      <c r="G314" s="958"/>
      <c r="H314" s="958"/>
      <c r="I314" s="958"/>
      <c r="J314" s="958"/>
      <c r="K314" s="958"/>
      <c r="L314" s="958"/>
      <c r="M314" s="958"/>
      <c r="N314" s="958"/>
      <c r="O314" s="958"/>
      <c r="P314" s="958"/>
    </row>
    <row r="315" spans="1:16" ht="16.5" customHeight="1">
      <c r="A315" s="958"/>
      <c r="B315" s="958"/>
      <c r="C315" s="958"/>
      <c r="D315" s="958"/>
      <c r="E315" s="958"/>
      <c r="F315" s="958"/>
      <c r="G315" s="958"/>
      <c r="H315" s="958"/>
      <c r="I315" s="958"/>
      <c r="J315" s="958"/>
      <c r="K315" s="958"/>
      <c r="L315" s="958"/>
      <c r="M315" s="958"/>
      <c r="N315" s="958"/>
      <c r="O315" s="958"/>
      <c r="P315" s="958"/>
    </row>
    <row r="316" spans="1:16" ht="16.5" customHeight="1">
      <c r="A316" s="958"/>
      <c r="B316" s="958"/>
      <c r="C316" s="958"/>
      <c r="D316" s="958"/>
      <c r="E316" s="958"/>
      <c r="F316" s="958"/>
      <c r="G316" s="958"/>
      <c r="H316" s="958"/>
      <c r="I316" s="958"/>
      <c r="J316" s="958"/>
      <c r="K316" s="958"/>
      <c r="L316" s="958"/>
      <c r="M316" s="958"/>
      <c r="N316" s="958"/>
      <c r="O316" s="958"/>
      <c r="P316" s="958"/>
    </row>
    <row r="317" spans="1:16" ht="16.5" customHeight="1">
      <c r="A317" s="958"/>
      <c r="B317" s="958"/>
      <c r="C317" s="958"/>
      <c r="D317" s="958"/>
      <c r="E317" s="958"/>
      <c r="F317" s="958"/>
      <c r="G317" s="958"/>
      <c r="H317" s="958"/>
      <c r="I317" s="958"/>
      <c r="J317" s="958"/>
      <c r="K317" s="958"/>
      <c r="L317" s="958"/>
      <c r="M317" s="958"/>
      <c r="N317" s="958"/>
      <c r="O317" s="958"/>
      <c r="P317" s="958"/>
    </row>
    <row r="318" spans="1:16" ht="16.5" customHeight="1">
      <c r="A318" s="958"/>
      <c r="B318" s="958"/>
      <c r="C318" s="958"/>
      <c r="D318" s="958"/>
      <c r="E318" s="958"/>
      <c r="F318" s="958"/>
      <c r="G318" s="958"/>
      <c r="H318" s="958"/>
      <c r="I318" s="958"/>
      <c r="J318" s="958"/>
      <c r="K318" s="958"/>
      <c r="L318" s="958"/>
      <c r="M318" s="958"/>
      <c r="N318" s="958"/>
      <c r="O318" s="958"/>
      <c r="P318" s="958"/>
    </row>
    <row r="319" spans="1:16" ht="16.5" customHeight="1">
      <c r="A319" s="958"/>
      <c r="B319" s="958"/>
      <c r="C319" s="958"/>
      <c r="D319" s="958"/>
      <c r="E319" s="958"/>
      <c r="F319" s="958"/>
      <c r="G319" s="958"/>
      <c r="H319" s="958"/>
      <c r="I319" s="958"/>
      <c r="J319" s="958"/>
      <c r="K319" s="958"/>
      <c r="L319" s="958"/>
      <c r="M319" s="958"/>
      <c r="N319" s="958"/>
      <c r="O319" s="958"/>
      <c r="P319" s="958"/>
    </row>
    <row r="320" spans="1:16" ht="16.5" customHeight="1">
      <c r="A320" s="958"/>
      <c r="B320" s="958"/>
      <c r="C320" s="958"/>
      <c r="D320" s="958"/>
      <c r="E320" s="958"/>
      <c r="F320" s="958"/>
      <c r="G320" s="958"/>
      <c r="H320" s="958"/>
      <c r="I320" s="958"/>
      <c r="J320" s="958"/>
      <c r="K320" s="958"/>
      <c r="L320" s="958"/>
      <c r="M320" s="958"/>
      <c r="N320" s="958"/>
      <c r="O320" s="958"/>
      <c r="P320" s="958"/>
    </row>
    <row r="321" spans="1:16" ht="16.5" customHeight="1">
      <c r="A321" s="958"/>
      <c r="B321" s="958"/>
      <c r="C321" s="958"/>
      <c r="D321" s="958"/>
      <c r="E321" s="958"/>
      <c r="F321" s="958"/>
      <c r="G321" s="958"/>
      <c r="H321" s="958"/>
      <c r="I321" s="958"/>
      <c r="J321" s="958"/>
      <c r="K321" s="958"/>
      <c r="L321" s="958"/>
      <c r="M321" s="958"/>
      <c r="N321" s="958"/>
      <c r="O321" s="958"/>
      <c r="P321" s="958"/>
    </row>
    <row r="322" spans="1:16" ht="16.5" customHeight="1">
      <c r="A322" s="958"/>
      <c r="B322" s="958"/>
      <c r="C322" s="958"/>
      <c r="D322" s="958"/>
      <c r="E322" s="958"/>
      <c r="F322" s="958"/>
      <c r="G322" s="958"/>
      <c r="H322" s="958"/>
      <c r="I322" s="958"/>
      <c r="J322" s="958"/>
      <c r="K322" s="958"/>
      <c r="L322" s="958"/>
      <c r="M322" s="958"/>
      <c r="N322" s="958"/>
      <c r="O322" s="958"/>
      <c r="P322" s="958"/>
    </row>
    <row r="323" spans="1:16" ht="16.5" customHeight="1">
      <c r="A323" s="958"/>
      <c r="B323" s="958"/>
      <c r="C323" s="958"/>
      <c r="D323" s="958"/>
      <c r="E323" s="958"/>
      <c r="F323" s="958"/>
      <c r="G323" s="958"/>
      <c r="H323" s="958"/>
      <c r="I323" s="958"/>
      <c r="J323" s="958"/>
      <c r="K323" s="958"/>
      <c r="L323" s="958"/>
      <c r="M323" s="958"/>
      <c r="N323" s="958"/>
      <c r="O323" s="958"/>
      <c r="P323" s="958"/>
    </row>
    <row r="324" spans="1:16" ht="16.5" customHeight="1">
      <c r="A324" s="958"/>
      <c r="B324" s="958"/>
      <c r="C324" s="958"/>
      <c r="D324" s="958"/>
      <c r="E324" s="958"/>
      <c r="F324" s="958"/>
      <c r="G324" s="958"/>
      <c r="H324" s="958"/>
      <c r="I324" s="958"/>
      <c r="J324" s="958"/>
      <c r="K324" s="958"/>
      <c r="L324" s="958"/>
      <c r="M324" s="958"/>
      <c r="N324" s="958"/>
      <c r="O324" s="958"/>
      <c r="P324" s="958"/>
    </row>
    <row r="325" spans="1:16" ht="16.5" customHeight="1">
      <c r="A325" s="958"/>
      <c r="B325" s="958"/>
      <c r="C325" s="958"/>
      <c r="D325" s="958"/>
      <c r="E325" s="958"/>
      <c r="F325" s="958"/>
      <c r="G325" s="958"/>
      <c r="H325" s="958"/>
      <c r="I325" s="958"/>
      <c r="J325" s="958"/>
      <c r="K325" s="958"/>
      <c r="L325" s="958"/>
      <c r="M325" s="958"/>
      <c r="N325" s="958"/>
      <c r="O325" s="958"/>
      <c r="P325" s="958"/>
    </row>
    <row r="326" spans="1:16" ht="16.5" customHeight="1">
      <c r="A326" s="958"/>
      <c r="B326" s="958"/>
      <c r="C326" s="958"/>
      <c r="D326" s="958"/>
      <c r="E326" s="958"/>
      <c r="F326" s="958"/>
      <c r="G326" s="958"/>
      <c r="H326" s="958"/>
      <c r="I326" s="958"/>
      <c r="J326" s="958"/>
      <c r="K326" s="958"/>
      <c r="L326" s="958"/>
      <c r="M326" s="958"/>
      <c r="N326" s="958"/>
      <c r="O326" s="958"/>
      <c r="P326" s="958"/>
    </row>
    <row r="327" spans="1:16" ht="16.5" customHeight="1">
      <c r="A327" s="958"/>
      <c r="B327" s="958"/>
      <c r="C327" s="958"/>
      <c r="D327" s="958"/>
      <c r="E327" s="958"/>
      <c r="F327" s="958"/>
      <c r="G327" s="958"/>
      <c r="H327" s="958"/>
      <c r="I327" s="958"/>
      <c r="J327" s="958"/>
      <c r="K327" s="958"/>
      <c r="L327" s="958"/>
      <c r="M327" s="958"/>
      <c r="N327" s="958"/>
      <c r="O327" s="958"/>
      <c r="P327" s="958"/>
    </row>
    <row r="328" spans="1:16" ht="16.5" customHeight="1">
      <c r="A328" s="958"/>
      <c r="B328" s="958"/>
      <c r="C328" s="958"/>
      <c r="D328" s="958"/>
      <c r="E328" s="958"/>
      <c r="F328" s="958"/>
      <c r="G328" s="958"/>
      <c r="H328" s="958"/>
      <c r="I328" s="958"/>
      <c r="J328" s="958"/>
      <c r="K328" s="958"/>
      <c r="L328" s="958"/>
      <c r="M328" s="958"/>
      <c r="N328" s="958"/>
      <c r="O328" s="958"/>
      <c r="P328" s="958"/>
    </row>
    <row r="329" spans="1:16" ht="16.5" customHeight="1">
      <c r="A329" s="958"/>
      <c r="B329" s="958"/>
      <c r="C329" s="958"/>
      <c r="D329" s="958"/>
      <c r="E329" s="958"/>
      <c r="F329" s="958"/>
      <c r="G329" s="958"/>
      <c r="H329" s="958"/>
      <c r="I329" s="958"/>
      <c r="J329" s="958"/>
      <c r="K329" s="958"/>
      <c r="L329" s="958"/>
      <c r="M329" s="958"/>
      <c r="N329" s="958"/>
      <c r="O329" s="958"/>
      <c r="P329" s="958"/>
    </row>
    <row r="330" spans="1:16" ht="16.5" customHeight="1">
      <c r="A330" s="958"/>
      <c r="B330" s="958"/>
      <c r="C330" s="958"/>
      <c r="D330" s="958"/>
      <c r="E330" s="958"/>
      <c r="F330" s="958"/>
      <c r="G330" s="958"/>
      <c r="H330" s="958"/>
      <c r="I330" s="958"/>
      <c r="J330" s="958"/>
      <c r="K330" s="958"/>
      <c r="L330" s="958"/>
      <c r="M330" s="958"/>
      <c r="N330" s="958"/>
      <c r="O330" s="958"/>
      <c r="P330" s="958"/>
    </row>
    <row r="331" spans="1:16" ht="16.5" customHeight="1">
      <c r="A331" s="958"/>
      <c r="B331" s="958"/>
      <c r="C331" s="958"/>
      <c r="D331" s="958"/>
      <c r="E331" s="958"/>
      <c r="F331" s="958"/>
      <c r="G331" s="958"/>
      <c r="H331" s="958"/>
      <c r="I331" s="958"/>
      <c r="J331" s="958"/>
      <c r="K331" s="958"/>
      <c r="L331" s="958"/>
      <c r="M331" s="958"/>
      <c r="N331" s="958"/>
      <c r="O331" s="958"/>
      <c r="P331" s="958"/>
    </row>
    <row r="332" spans="1:16" ht="16.5" customHeight="1">
      <c r="A332" s="958"/>
      <c r="B332" s="958"/>
      <c r="C332" s="958"/>
      <c r="D332" s="958"/>
      <c r="E332" s="958"/>
      <c r="F332" s="958"/>
      <c r="G332" s="958"/>
      <c r="H332" s="958"/>
      <c r="I332" s="958"/>
      <c r="J332" s="958"/>
      <c r="K332" s="958"/>
      <c r="L332" s="958"/>
      <c r="M332" s="958"/>
      <c r="N332" s="958"/>
      <c r="O332" s="958"/>
      <c r="P332" s="958"/>
    </row>
    <row r="333" spans="1:16" ht="16.5" customHeight="1">
      <c r="A333" s="958"/>
      <c r="B333" s="958"/>
      <c r="C333" s="958"/>
      <c r="D333" s="958"/>
      <c r="E333" s="958"/>
      <c r="F333" s="958"/>
      <c r="G333" s="958"/>
      <c r="H333" s="958"/>
      <c r="I333" s="958"/>
      <c r="J333" s="958"/>
      <c r="K333" s="958"/>
      <c r="L333" s="958"/>
      <c r="M333" s="958"/>
      <c r="N333" s="958"/>
      <c r="O333" s="958"/>
      <c r="P333" s="958"/>
    </row>
    <row r="334" spans="1:16" ht="16.5" customHeight="1">
      <c r="A334" s="958"/>
      <c r="B334" s="958"/>
      <c r="C334" s="958"/>
      <c r="D334" s="958"/>
      <c r="E334" s="958"/>
      <c r="F334" s="958"/>
      <c r="G334" s="958"/>
      <c r="H334" s="958"/>
      <c r="I334" s="958"/>
      <c r="J334" s="958"/>
      <c r="K334" s="958"/>
      <c r="L334" s="958"/>
      <c r="M334" s="958"/>
      <c r="N334" s="958"/>
      <c r="O334" s="958"/>
      <c r="P334" s="958"/>
    </row>
    <row r="335" spans="1:16" ht="16.5" customHeight="1">
      <c r="A335" s="958"/>
      <c r="B335" s="958"/>
      <c r="C335" s="958"/>
      <c r="D335" s="958"/>
      <c r="E335" s="958"/>
      <c r="F335" s="958"/>
      <c r="G335" s="958"/>
      <c r="H335" s="958"/>
      <c r="I335" s="958"/>
      <c r="J335" s="958"/>
      <c r="K335" s="958"/>
      <c r="L335" s="958"/>
      <c r="M335" s="958"/>
      <c r="N335" s="958"/>
      <c r="O335" s="958"/>
      <c r="P335" s="958"/>
    </row>
    <row r="336" spans="1:16" ht="16.5" customHeight="1">
      <c r="A336" s="958"/>
      <c r="B336" s="958"/>
      <c r="C336" s="958"/>
      <c r="D336" s="958"/>
      <c r="E336" s="958"/>
      <c r="F336" s="958"/>
      <c r="G336" s="958"/>
      <c r="H336" s="958"/>
      <c r="I336" s="958"/>
      <c r="J336" s="958"/>
      <c r="K336" s="958"/>
      <c r="L336" s="958"/>
      <c r="M336" s="958"/>
      <c r="N336" s="958"/>
      <c r="O336" s="958"/>
      <c r="P336" s="958"/>
    </row>
    <row r="337" spans="1:16" ht="16.5" customHeight="1">
      <c r="A337" s="958"/>
      <c r="B337" s="958"/>
      <c r="C337" s="958"/>
      <c r="D337" s="958"/>
      <c r="E337" s="958"/>
      <c r="F337" s="958"/>
      <c r="G337" s="958"/>
      <c r="H337" s="958"/>
      <c r="I337" s="958"/>
      <c r="J337" s="958"/>
      <c r="K337" s="958"/>
      <c r="L337" s="958"/>
      <c r="M337" s="958"/>
      <c r="N337" s="958"/>
      <c r="O337" s="958"/>
      <c r="P337" s="958"/>
    </row>
    <row r="338" spans="1:16" ht="16.5" customHeight="1">
      <c r="A338" s="958"/>
      <c r="B338" s="958"/>
      <c r="C338" s="958"/>
      <c r="D338" s="958"/>
      <c r="E338" s="958"/>
      <c r="F338" s="958"/>
      <c r="G338" s="958"/>
      <c r="H338" s="958"/>
      <c r="I338" s="958"/>
      <c r="J338" s="958"/>
      <c r="K338" s="958"/>
      <c r="L338" s="958"/>
      <c r="M338" s="958"/>
      <c r="N338" s="958"/>
      <c r="O338" s="958"/>
      <c r="P338" s="958"/>
    </row>
    <row r="339" spans="1:16" ht="16.5" customHeight="1">
      <c r="A339" s="958"/>
      <c r="B339" s="958"/>
      <c r="C339" s="958"/>
      <c r="D339" s="958"/>
      <c r="E339" s="958"/>
      <c r="F339" s="958"/>
      <c r="G339" s="958"/>
      <c r="H339" s="958"/>
      <c r="I339" s="958"/>
      <c r="J339" s="958"/>
      <c r="K339" s="958"/>
      <c r="L339" s="958"/>
      <c r="M339" s="958"/>
      <c r="N339" s="958"/>
      <c r="O339" s="958"/>
      <c r="P339" s="958"/>
    </row>
    <row r="340" spans="1:16" ht="16.5" customHeight="1">
      <c r="A340" s="958"/>
      <c r="B340" s="958"/>
      <c r="C340" s="958"/>
      <c r="D340" s="958"/>
      <c r="E340" s="958"/>
      <c r="F340" s="958"/>
      <c r="G340" s="958"/>
      <c r="H340" s="958"/>
      <c r="I340" s="958"/>
      <c r="J340" s="958"/>
      <c r="K340" s="958"/>
      <c r="L340" s="958"/>
      <c r="M340" s="958"/>
      <c r="N340" s="958"/>
      <c r="O340" s="958"/>
      <c r="P340" s="958"/>
    </row>
    <row r="341" spans="1:16" ht="16.5" customHeight="1">
      <c r="A341" s="958"/>
      <c r="B341" s="958"/>
      <c r="C341" s="958"/>
      <c r="D341" s="958"/>
      <c r="E341" s="958"/>
      <c r="F341" s="958"/>
      <c r="G341" s="958"/>
      <c r="H341" s="958"/>
      <c r="I341" s="958"/>
      <c r="J341" s="958"/>
      <c r="K341" s="958"/>
      <c r="L341" s="958"/>
      <c r="M341" s="958"/>
      <c r="N341" s="958"/>
      <c r="O341" s="958"/>
      <c r="P341" s="958"/>
    </row>
    <row r="342" spans="1:16" ht="16.5" customHeight="1">
      <c r="A342" s="958"/>
      <c r="B342" s="958"/>
      <c r="C342" s="958"/>
      <c r="D342" s="958"/>
      <c r="E342" s="958"/>
      <c r="F342" s="958"/>
      <c r="G342" s="958"/>
      <c r="H342" s="958"/>
      <c r="I342" s="958"/>
      <c r="J342" s="958"/>
      <c r="K342" s="958"/>
      <c r="L342" s="958"/>
      <c r="M342" s="958"/>
      <c r="N342" s="958"/>
      <c r="O342" s="958"/>
      <c r="P342" s="958"/>
    </row>
    <row r="343" spans="1:16" ht="16.5" customHeight="1">
      <c r="A343" s="958"/>
      <c r="B343" s="958"/>
      <c r="C343" s="958"/>
      <c r="D343" s="958"/>
      <c r="E343" s="958"/>
      <c r="F343" s="958"/>
      <c r="G343" s="958"/>
      <c r="H343" s="958"/>
      <c r="I343" s="958"/>
      <c r="J343" s="958"/>
      <c r="K343" s="958"/>
      <c r="L343" s="958"/>
      <c r="M343" s="958"/>
      <c r="N343" s="958"/>
      <c r="O343" s="958"/>
      <c r="P343" s="958"/>
    </row>
    <row r="344" spans="1:16" ht="16.5" customHeight="1">
      <c r="A344" s="958"/>
      <c r="B344" s="958"/>
      <c r="C344" s="958"/>
      <c r="D344" s="958"/>
      <c r="E344" s="958"/>
      <c r="F344" s="958"/>
      <c r="G344" s="958"/>
      <c r="H344" s="958"/>
      <c r="I344" s="958"/>
      <c r="J344" s="958"/>
      <c r="K344" s="958"/>
      <c r="L344" s="958"/>
      <c r="M344" s="958"/>
      <c r="N344" s="958"/>
      <c r="O344" s="958"/>
      <c r="P344" s="958"/>
    </row>
    <row r="345" spans="1:16" ht="16.5" customHeight="1">
      <c r="A345" s="958"/>
      <c r="B345" s="958"/>
      <c r="C345" s="958"/>
      <c r="D345" s="958"/>
      <c r="E345" s="958"/>
      <c r="F345" s="958"/>
      <c r="G345" s="958"/>
      <c r="H345" s="958"/>
      <c r="I345" s="958"/>
      <c r="J345" s="958"/>
      <c r="K345" s="958"/>
      <c r="L345" s="958"/>
      <c r="M345" s="958"/>
      <c r="N345" s="958"/>
      <c r="O345" s="958"/>
      <c r="P345" s="958"/>
    </row>
    <row r="346" spans="1:16" ht="16.5" customHeight="1">
      <c r="A346" s="958"/>
      <c r="B346" s="958"/>
      <c r="C346" s="958"/>
      <c r="D346" s="958"/>
      <c r="E346" s="958"/>
      <c r="F346" s="958"/>
      <c r="G346" s="958"/>
      <c r="H346" s="958"/>
      <c r="I346" s="958"/>
      <c r="J346" s="958"/>
      <c r="K346" s="958"/>
      <c r="L346" s="958"/>
      <c r="M346" s="958"/>
      <c r="N346" s="958"/>
      <c r="O346" s="958"/>
      <c r="P346" s="958"/>
    </row>
    <row r="347" spans="1:16" ht="16.5" customHeight="1">
      <c r="A347" s="958"/>
      <c r="B347" s="958"/>
      <c r="C347" s="958"/>
      <c r="D347" s="958"/>
      <c r="E347" s="958"/>
      <c r="F347" s="958"/>
      <c r="G347" s="958"/>
      <c r="H347" s="958"/>
      <c r="I347" s="958"/>
      <c r="J347" s="958"/>
      <c r="K347" s="958"/>
      <c r="L347" s="958"/>
      <c r="M347" s="958"/>
      <c r="N347" s="958"/>
      <c r="O347" s="958"/>
      <c r="P347" s="958"/>
    </row>
    <row r="348" spans="1:16" ht="16.5" customHeight="1">
      <c r="A348" s="958"/>
      <c r="B348" s="958"/>
      <c r="C348" s="958"/>
      <c r="D348" s="958"/>
      <c r="E348" s="958"/>
      <c r="F348" s="958"/>
      <c r="G348" s="958"/>
      <c r="H348" s="958"/>
      <c r="I348" s="958"/>
      <c r="J348" s="958"/>
      <c r="K348" s="958"/>
      <c r="L348" s="958"/>
      <c r="M348" s="958"/>
      <c r="N348" s="958"/>
      <c r="O348" s="958"/>
      <c r="P348" s="958"/>
    </row>
    <row r="349" spans="1:16" ht="16.5" customHeight="1">
      <c r="A349" s="958"/>
      <c r="B349" s="958"/>
      <c r="C349" s="958"/>
      <c r="D349" s="958"/>
      <c r="E349" s="958"/>
      <c r="F349" s="958"/>
      <c r="G349" s="958"/>
      <c r="H349" s="958"/>
      <c r="I349" s="958"/>
      <c r="J349" s="958"/>
      <c r="K349" s="958"/>
      <c r="L349" s="958"/>
      <c r="M349" s="958"/>
      <c r="N349" s="958"/>
      <c r="O349" s="958"/>
      <c r="P349" s="958"/>
    </row>
    <row r="350" spans="1:16" ht="16.5" customHeight="1">
      <c r="A350" s="958"/>
      <c r="B350" s="958"/>
      <c r="C350" s="958"/>
      <c r="D350" s="958"/>
      <c r="E350" s="958"/>
      <c r="F350" s="958"/>
      <c r="G350" s="958"/>
      <c r="H350" s="958"/>
      <c r="I350" s="958"/>
      <c r="J350" s="958"/>
      <c r="K350" s="958"/>
      <c r="L350" s="958"/>
      <c r="M350" s="958"/>
      <c r="N350" s="958"/>
      <c r="O350" s="958"/>
      <c r="P350" s="958"/>
    </row>
    <row r="351" spans="1:16" ht="16.5" customHeight="1">
      <c r="A351" s="958"/>
      <c r="B351" s="958"/>
      <c r="C351" s="958"/>
      <c r="D351" s="958"/>
      <c r="E351" s="958"/>
      <c r="F351" s="958"/>
      <c r="G351" s="958"/>
      <c r="H351" s="958"/>
      <c r="I351" s="958"/>
      <c r="J351" s="958"/>
      <c r="K351" s="958"/>
      <c r="L351" s="958"/>
      <c r="M351" s="958"/>
      <c r="N351" s="958"/>
      <c r="O351" s="958"/>
      <c r="P351" s="958"/>
    </row>
    <row r="352" spans="1:16" ht="16.5" customHeight="1">
      <c r="A352" s="958"/>
      <c r="B352" s="958"/>
      <c r="C352" s="958"/>
      <c r="D352" s="958"/>
      <c r="E352" s="958"/>
      <c r="F352" s="958"/>
      <c r="G352" s="958"/>
      <c r="H352" s="958"/>
      <c r="I352" s="958"/>
      <c r="J352" s="958"/>
      <c r="K352" s="958"/>
      <c r="L352" s="958"/>
      <c r="M352" s="958"/>
      <c r="N352" s="958"/>
      <c r="O352" s="958"/>
      <c r="P352" s="958"/>
    </row>
    <row r="353" spans="1:16" ht="16.5" customHeight="1">
      <c r="A353" s="958"/>
      <c r="B353" s="958"/>
      <c r="C353" s="958"/>
      <c r="D353" s="958"/>
      <c r="E353" s="958"/>
      <c r="F353" s="958"/>
      <c r="G353" s="958"/>
      <c r="H353" s="958"/>
      <c r="I353" s="958"/>
      <c r="J353" s="958"/>
      <c r="K353" s="958"/>
      <c r="L353" s="958"/>
      <c r="M353" s="958"/>
      <c r="N353" s="958"/>
      <c r="O353" s="958"/>
      <c r="P353" s="958"/>
    </row>
    <row r="354" spans="1:16" ht="16.5" customHeight="1">
      <c r="A354" s="958"/>
      <c r="B354" s="958"/>
      <c r="C354" s="958"/>
      <c r="D354" s="958"/>
      <c r="E354" s="958"/>
      <c r="F354" s="958"/>
      <c r="G354" s="958"/>
      <c r="H354" s="958"/>
      <c r="I354" s="958"/>
      <c r="J354" s="958"/>
      <c r="K354" s="958"/>
      <c r="L354" s="958"/>
      <c r="M354" s="958"/>
      <c r="N354" s="958"/>
      <c r="O354" s="958"/>
      <c r="P354" s="958"/>
    </row>
    <row r="355" spans="1:16" ht="16.5" customHeight="1">
      <c r="A355" s="958"/>
      <c r="B355" s="958"/>
      <c r="C355" s="958"/>
      <c r="D355" s="958"/>
      <c r="E355" s="958"/>
      <c r="F355" s="958"/>
      <c r="G355" s="958"/>
      <c r="H355" s="958"/>
      <c r="I355" s="958"/>
      <c r="J355" s="958"/>
      <c r="K355" s="958"/>
      <c r="L355" s="958"/>
      <c r="M355" s="958"/>
      <c r="N355" s="958"/>
      <c r="O355" s="958"/>
      <c r="P355" s="958"/>
    </row>
    <row r="356" spans="1:16" ht="16.5" customHeight="1">
      <c r="A356" s="958"/>
      <c r="B356" s="958"/>
      <c r="C356" s="958"/>
      <c r="D356" s="958"/>
      <c r="E356" s="958"/>
      <c r="F356" s="958"/>
      <c r="G356" s="958"/>
      <c r="H356" s="958"/>
      <c r="I356" s="958"/>
      <c r="J356" s="958"/>
      <c r="K356" s="958"/>
      <c r="L356" s="958"/>
      <c r="M356" s="958"/>
      <c r="N356" s="958"/>
      <c r="O356" s="958"/>
      <c r="P356" s="958"/>
    </row>
    <row r="357" spans="1:16" ht="16.5" customHeight="1">
      <c r="A357" s="958"/>
      <c r="B357" s="958"/>
      <c r="C357" s="958"/>
      <c r="D357" s="958"/>
      <c r="E357" s="958"/>
      <c r="F357" s="958"/>
      <c r="G357" s="958"/>
      <c r="H357" s="958"/>
      <c r="I357" s="958"/>
      <c r="J357" s="958"/>
      <c r="K357" s="958"/>
      <c r="L357" s="958"/>
      <c r="M357" s="958"/>
      <c r="N357" s="958"/>
      <c r="O357" s="958"/>
      <c r="P357" s="958"/>
    </row>
    <row r="358" spans="1:16" ht="16.5" customHeight="1">
      <c r="A358" s="958"/>
      <c r="B358" s="958"/>
      <c r="C358" s="958"/>
      <c r="D358" s="958"/>
      <c r="E358" s="958"/>
      <c r="F358" s="958"/>
      <c r="G358" s="958"/>
      <c r="H358" s="958"/>
      <c r="I358" s="958"/>
      <c r="J358" s="958"/>
      <c r="K358" s="958"/>
      <c r="L358" s="958"/>
      <c r="M358" s="958"/>
      <c r="N358" s="958"/>
      <c r="O358" s="958"/>
      <c r="P358" s="958"/>
    </row>
    <row r="359" spans="1:16" ht="16.5" customHeight="1">
      <c r="A359" s="958"/>
      <c r="B359" s="958"/>
      <c r="C359" s="958"/>
      <c r="D359" s="958"/>
      <c r="E359" s="958"/>
      <c r="F359" s="958"/>
      <c r="G359" s="958"/>
      <c r="H359" s="958"/>
      <c r="I359" s="958"/>
      <c r="J359" s="958"/>
      <c r="K359" s="958"/>
      <c r="L359" s="958"/>
      <c r="M359" s="958"/>
      <c r="N359" s="958"/>
      <c r="O359" s="958"/>
      <c r="P359" s="958"/>
    </row>
    <row r="360" spans="1:16" ht="16.5" customHeight="1">
      <c r="A360" s="958"/>
      <c r="B360" s="958"/>
      <c r="C360" s="958"/>
      <c r="D360" s="958"/>
      <c r="E360" s="958"/>
      <c r="F360" s="958"/>
      <c r="G360" s="958"/>
      <c r="H360" s="958"/>
      <c r="I360" s="958"/>
      <c r="J360" s="958"/>
      <c r="K360" s="958"/>
      <c r="L360" s="958"/>
      <c r="M360" s="958"/>
      <c r="N360" s="958"/>
      <c r="O360" s="958"/>
      <c r="P360" s="958"/>
    </row>
    <row r="361" spans="1:16" ht="16.5" customHeight="1">
      <c r="A361" s="958"/>
      <c r="B361" s="958"/>
      <c r="C361" s="958"/>
      <c r="D361" s="958"/>
      <c r="E361" s="958"/>
      <c r="F361" s="958"/>
      <c r="G361" s="958"/>
      <c r="H361" s="958"/>
      <c r="I361" s="958"/>
      <c r="J361" s="958"/>
      <c r="K361" s="958"/>
      <c r="L361" s="958"/>
      <c r="M361" s="958"/>
      <c r="N361" s="958"/>
      <c r="O361" s="958"/>
      <c r="P361" s="958"/>
    </row>
    <row r="362" spans="1:16" ht="16.5" customHeight="1">
      <c r="A362" s="958"/>
      <c r="B362" s="958"/>
      <c r="C362" s="958"/>
      <c r="D362" s="958"/>
      <c r="E362" s="958"/>
      <c r="F362" s="958"/>
      <c r="G362" s="958"/>
      <c r="H362" s="958"/>
      <c r="I362" s="958"/>
      <c r="J362" s="958"/>
      <c r="K362" s="958"/>
      <c r="L362" s="958"/>
      <c r="M362" s="958"/>
      <c r="N362" s="958"/>
      <c r="O362" s="958"/>
      <c r="P362" s="958"/>
    </row>
    <row r="363" spans="1:16" ht="16.5" customHeight="1">
      <c r="A363" s="958"/>
      <c r="B363" s="958"/>
      <c r="C363" s="958"/>
      <c r="D363" s="958"/>
      <c r="E363" s="958"/>
      <c r="F363" s="958"/>
      <c r="G363" s="958"/>
      <c r="H363" s="958"/>
      <c r="I363" s="958"/>
      <c r="J363" s="958"/>
      <c r="K363" s="958"/>
      <c r="L363" s="958"/>
      <c r="M363" s="958"/>
      <c r="N363" s="958"/>
      <c r="O363" s="958"/>
      <c r="P363" s="958"/>
    </row>
    <row r="364" spans="1:16" ht="16.5" customHeight="1">
      <c r="A364" s="958"/>
      <c r="B364" s="958"/>
      <c r="C364" s="958"/>
      <c r="D364" s="958"/>
      <c r="E364" s="958"/>
      <c r="F364" s="958"/>
      <c r="G364" s="958"/>
      <c r="H364" s="958"/>
      <c r="I364" s="958"/>
      <c r="J364" s="958"/>
      <c r="K364" s="958"/>
      <c r="L364" s="958"/>
      <c r="M364" s="958"/>
      <c r="N364" s="958"/>
      <c r="O364" s="958"/>
      <c r="P364" s="958"/>
    </row>
    <row r="365" spans="1:16" ht="16.5" customHeight="1">
      <c r="A365" s="958"/>
      <c r="B365" s="958"/>
      <c r="C365" s="958"/>
      <c r="D365" s="958"/>
      <c r="E365" s="958"/>
      <c r="F365" s="958"/>
      <c r="G365" s="958"/>
      <c r="H365" s="958"/>
      <c r="I365" s="958"/>
      <c r="J365" s="958"/>
      <c r="K365" s="958"/>
      <c r="L365" s="958"/>
      <c r="M365" s="958"/>
      <c r="N365" s="958"/>
      <c r="O365" s="958"/>
      <c r="P365" s="958"/>
    </row>
    <row r="366" spans="1:16" ht="16.5" customHeight="1">
      <c r="A366" s="958"/>
      <c r="B366" s="958"/>
      <c r="C366" s="958"/>
      <c r="D366" s="958"/>
      <c r="E366" s="958"/>
      <c r="F366" s="958"/>
      <c r="G366" s="958"/>
      <c r="H366" s="958"/>
      <c r="I366" s="958"/>
      <c r="J366" s="958"/>
      <c r="K366" s="958"/>
      <c r="L366" s="958"/>
      <c r="M366" s="958"/>
      <c r="N366" s="958"/>
      <c r="O366" s="958"/>
      <c r="P366" s="958"/>
    </row>
    <row r="367" spans="1:16" ht="16.5" customHeight="1">
      <c r="A367" s="958"/>
      <c r="B367" s="958"/>
      <c r="C367" s="958"/>
      <c r="D367" s="958"/>
      <c r="E367" s="958"/>
      <c r="F367" s="958"/>
      <c r="G367" s="958"/>
      <c r="H367" s="958"/>
      <c r="I367" s="958"/>
      <c r="J367" s="958"/>
      <c r="K367" s="958"/>
      <c r="L367" s="958"/>
      <c r="M367" s="958"/>
      <c r="N367" s="958"/>
      <c r="O367" s="958"/>
      <c r="P367" s="958"/>
    </row>
    <row r="368" spans="1:16" ht="16.5" customHeight="1">
      <c r="A368" s="958"/>
      <c r="B368" s="958"/>
      <c r="C368" s="958"/>
      <c r="D368" s="958"/>
      <c r="E368" s="958"/>
      <c r="F368" s="958"/>
      <c r="G368" s="958"/>
      <c r="H368" s="958"/>
      <c r="I368" s="958"/>
      <c r="J368" s="958"/>
      <c r="K368" s="958"/>
      <c r="L368" s="958"/>
      <c r="M368" s="958"/>
      <c r="N368" s="958"/>
      <c r="O368" s="958"/>
      <c r="P368" s="958"/>
    </row>
    <row r="369" spans="1:16" ht="16.5" customHeight="1">
      <c r="A369" s="958"/>
      <c r="B369" s="958"/>
      <c r="C369" s="958"/>
      <c r="D369" s="958"/>
      <c r="E369" s="958"/>
      <c r="F369" s="958"/>
      <c r="G369" s="958"/>
      <c r="H369" s="958"/>
      <c r="I369" s="958"/>
      <c r="J369" s="958"/>
      <c r="K369" s="958"/>
      <c r="L369" s="958"/>
      <c r="M369" s="958"/>
      <c r="N369" s="958"/>
      <c r="O369" s="958"/>
      <c r="P369" s="958"/>
    </row>
    <row r="370" spans="1:16" ht="16.5" customHeight="1">
      <c r="A370" s="958"/>
      <c r="B370" s="958"/>
      <c r="C370" s="958"/>
      <c r="D370" s="958"/>
      <c r="E370" s="958"/>
      <c r="F370" s="958"/>
      <c r="G370" s="958"/>
      <c r="H370" s="958"/>
      <c r="I370" s="958"/>
      <c r="J370" s="958"/>
      <c r="K370" s="958"/>
      <c r="L370" s="958"/>
      <c r="M370" s="958"/>
      <c r="N370" s="958"/>
      <c r="O370" s="958"/>
      <c r="P370" s="958"/>
    </row>
    <row r="371" spans="1:16" ht="16.5" customHeight="1">
      <c r="A371" s="958"/>
      <c r="B371" s="958"/>
      <c r="C371" s="958"/>
      <c r="D371" s="958"/>
      <c r="E371" s="958"/>
      <c r="F371" s="958"/>
      <c r="G371" s="958"/>
      <c r="H371" s="958"/>
      <c r="I371" s="958"/>
      <c r="J371" s="958"/>
      <c r="K371" s="958"/>
      <c r="L371" s="958"/>
      <c r="M371" s="958"/>
      <c r="N371" s="958"/>
      <c r="O371" s="958"/>
      <c r="P371" s="958"/>
    </row>
    <row r="372" spans="1:16" ht="16.5" customHeight="1">
      <c r="A372" s="958"/>
      <c r="B372" s="958"/>
      <c r="C372" s="958"/>
      <c r="D372" s="958"/>
      <c r="E372" s="958"/>
      <c r="F372" s="958"/>
      <c r="G372" s="958"/>
      <c r="H372" s="958"/>
      <c r="I372" s="958"/>
      <c r="J372" s="958"/>
      <c r="K372" s="958"/>
      <c r="L372" s="958"/>
      <c r="M372" s="958"/>
      <c r="N372" s="958"/>
      <c r="O372" s="958"/>
      <c r="P372" s="958"/>
    </row>
    <row r="373" spans="1:16" ht="16.5" customHeight="1">
      <c r="A373" s="958"/>
      <c r="B373" s="958"/>
      <c r="C373" s="958"/>
      <c r="D373" s="958"/>
      <c r="E373" s="958"/>
      <c r="F373" s="958"/>
      <c r="G373" s="958"/>
      <c r="H373" s="958"/>
      <c r="I373" s="958"/>
      <c r="J373" s="958"/>
      <c r="K373" s="958"/>
      <c r="L373" s="958"/>
      <c r="M373" s="958"/>
      <c r="N373" s="958"/>
      <c r="O373" s="958"/>
      <c r="P373" s="958"/>
    </row>
    <row r="374" spans="1:16" ht="16.5" customHeight="1">
      <c r="A374" s="958"/>
      <c r="B374" s="958"/>
      <c r="C374" s="958"/>
      <c r="D374" s="958"/>
      <c r="E374" s="958"/>
      <c r="F374" s="958"/>
      <c r="G374" s="958"/>
      <c r="H374" s="958"/>
      <c r="I374" s="958"/>
      <c r="J374" s="958"/>
      <c r="K374" s="958"/>
      <c r="L374" s="958"/>
      <c r="M374" s="958"/>
      <c r="N374" s="958"/>
      <c r="O374" s="958"/>
      <c r="P374" s="958"/>
    </row>
    <row r="375" spans="1:16" ht="16.5" customHeight="1">
      <c r="A375" s="958"/>
      <c r="B375" s="958"/>
      <c r="C375" s="958"/>
      <c r="D375" s="958"/>
      <c r="E375" s="958"/>
      <c r="F375" s="958"/>
      <c r="G375" s="958"/>
      <c r="H375" s="958"/>
      <c r="I375" s="958"/>
      <c r="J375" s="958"/>
      <c r="K375" s="958"/>
      <c r="L375" s="958"/>
      <c r="M375" s="958"/>
      <c r="N375" s="958"/>
      <c r="O375" s="958"/>
      <c r="P375" s="958"/>
    </row>
    <row r="376" spans="1:16" ht="16.5" customHeight="1">
      <c r="A376" s="958"/>
      <c r="B376" s="958"/>
      <c r="C376" s="958"/>
      <c r="D376" s="958"/>
      <c r="E376" s="958"/>
      <c r="F376" s="958"/>
      <c r="G376" s="958"/>
      <c r="H376" s="958"/>
      <c r="I376" s="958"/>
      <c r="J376" s="958"/>
      <c r="K376" s="958"/>
      <c r="L376" s="958"/>
      <c r="M376" s="958"/>
      <c r="N376" s="958"/>
      <c r="O376" s="958"/>
      <c r="P376" s="958"/>
    </row>
    <row r="377" spans="1:16" ht="16.5" customHeight="1">
      <c r="A377" s="958"/>
      <c r="B377" s="958"/>
      <c r="C377" s="958"/>
      <c r="D377" s="958"/>
      <c r="E377" s="958"/>
      <c r="F377" s="958"/>
      <c r="G377" s="958"/>
      <c r="H377" s="958"/>
      <c r="I377" s="958"/>
      <c r="J377" s="958"/>
      <c r="K377" s="958"/>
      <c r="L377" s="958"/>
      <c r="M377" s="958"/>
      <c r="N377" s="958"/>
      <c r="O377" s="958"/>
      <c r="P377" s="958"/>
    </row>
    <row r="378" spans="1:16" ht="16.5" customHeight="1">
      <c r="A378" s="958"/>
      <c r="B378" s="958"/>
      <c r="C378" s="958"/>
      <c r="D378" s="958"/>
      <c r="E378" s="958"/>
      <c r="F378" s="958"/>
      <c r="G378" s="958"/>
      <c r="H378" s="958"/>
      <c r="I378" s="958"/>
      <c r="J378" s="958"/>
      <c r="K378" s="958"/>
      <c r="L378" s="958"/>
      <c r="M378" s="958"/>
      <c r="N378" s="958"/>
      <c r="O378" s="958"/>
      <c r="P378" s="958"/>
    </row>
    <row r="379" spans="1:16" ht="16.5" customHeight="1">
      <c r="A379" s="958"/>
      <c r="B379" s="958"/>
      <c r="C379" s="958"/>
      <c r="D379" s="958"/>
      <c r="E379" s="958"/>
      <c r="F379" s="958"/>
      <c r="G379" s="958"/>
      <c r="H379" s="958"/>
      <c r="I379" s="958"/>
      <c r="J379" s="958"/>
      <c r="K379" s="958"/>
      <c r="L379" s="958"/>
      <c r="M379" s="958"/>
      <c r="N379" s="958"/>
      <c r="O379" s="958"/>
      <c r="P379" s="958"/>
    </row>
    <row r="380" spans="1:16" ht="16.5" customHeight="1">
      <c r="A380" s="958"/>
      <c r="B380" s="958"/>
      <c r="C380" s="958"/>
      <c r="D380" s="958"/>
      <c r="E380" s="958"/>
      <c r="F380" s="958"/>
      <c r="G380" s="958"/>
      <c r="H380" s="958"/>
      <c r="I380" s="958"/>
      <c r="J380" s="958"/>
      <c r="K380" s="958"/>
      <c r="L380" s="958"/>
      <c r="M380" s="958"/>
      <c r="N380" s="958"/>
      <c r="O380" s="958"/>
      <c r="P380" s="958"/>
    </row>
    <row r="381" spans="1:16" ht="16.5" customHeight="1">
      <c r="A381" s="958"/>
      <c r="B381" s="958"/>
      <c r="C381" s="958"/>
      <c r="D381" s="958"/>
      <c r="E381" s="958"/>
      <c r="F381" s="958"/>
      <c r="G381" s="958"/>
      <c r="H381" s="958"/>
      <c r="I381" s="958"/>
      <c r="J381" s="958"/>
      <c r="K381" s="958"/>
      <c r="L381" s="958"/>
      <c r="M381" s="958"/>
      <c r="N381" s="958"/>
      <c r="O381" s="958"/>
      <c r="P381" s="958"/>
    </row>
    <row r="382" spans="1:16" ht="16.5" customHeight="1">
      <c r="A382" s="958"/>
      <c r="B382" s="958"/>
      <c r="C382" s="958"/>
      <c r="D382" s="958"/>
      <c r="E382" s="958"/>
      <c r="F382" s="958"/>
      <c r="G382" s="958"/>
      <c r="H382" s="958"/>
      <c r="I382" s="958"/>
      <c r="J382" s="958"/>
      <c r="K382" s="958"/>
      <c r="L382" s="958"/>
      <c r="M382" s="958"/>
      <c r="N382" s="958"/>
      <c r="O382" s="958"/>
      <c r="P382" s="958"/>
    </row>
    <row r="383" spans="1:16" ht="16.5" customHeight="1">
      <c r="A383" s="958"/>
      <c r="B383" s="958"/>
      <c r="C383" s="958"/>
      <c r="D383" s="958"/>
      <c r="E383" s="958"/>
      <c r="F383" s="958"/>
      <c r="G383" s="958"/>
      <c r="H383" s="958"/>
      <c r="I383" s="958"/>
      <c r="J383" s="958"/>
      <c r="K383" s="958"/>
      <c r="L383" s="958"/>
      <c r="M383" s="958"/>
      <c r="N383" s="958"/>
      <c r="O383" s="958"/>
      <c r="P383" s="958"/>
    </row>
    <row r="384" spans="1:16" ht="16.5" customHeight="1">
      <c r="A384" s="958"/>
      <c r="B384" s="958"/>
      <c r="C384" s="958"/>
      <c r="D384" s="958"/>
      <c r="E384" s="958"/>
      <c r="F384" s="958"/>
      <c r="G384" s="958"/>
      <c r="H384" s="958"/>
      <c r="I384" s="958"/>
      <c r="J384" s="958"/>
      <c r="K384" s="958"/>
      <c r="L384" s="958"/>
      <c r="M384" s="958"/>
      <c r="N384" s="958"/>
      <c r="O384" s="958"/>
      <c r="P384" s="958"/>
    </row>
    <row r="385" spans="1:16" ht="16.5" customHeight="1">
      <c r="A385" s="958"/>
      <c r="B385" s="958"/>
      <c r="C385" s="958"/>
      <c r="D385" s="958"/>
      <c r="E385" s="958"/>
      <c r="F385" s="958"/>
      <c r="G385" s="958"/>
      <c r="H385" s="958"/>
      <c r="I385" s="958"/>
      <c r="J385" s="958"/>
      <c r="K385" s="958"/>
      <c r="L385" s="958"/>
      <c r="M385" s="958"/>
      <c r="N385" s="958"/>
      <c r="O385" s="958"/>
      <c r="P385" s="958"/>
    </row>
    <row r="386" spans="1:16" ht="16.5" customHeight="1">
      <c r="A386" s="958"/>
      <c r="B386" s="958"/>
      <c r="C386" s="958"/>
      <c r="D386" s="958"/>
      <c r="E386" s="958"/>
      <c r="F386" s="958"/>
      <c r="G386" s="958"/>
      <c r="H386" s="958"/>
      <c r="I386" s="958"/>
      <c r="J386" s="958"/>
      <c r="K386" s="958"/>
      <c r="L386" s="958"/>
      <c r="M386" s="958"/>
      <c r="N386" s="958"/>
      <c r="O386" s="958"/>
      <c r="P386" s="958"/>
    </row>
    <row r="387" spans="1:16" ht="16.5" customHeight="1">
      <c r="A387" s="958"/>
      <c r="B387" s="958"/>
      <c r="C387" s="958"/>
      <c r="D387" s="958"/>
      <c r="E387" s="958"/>
      <c r="F387" s="958"/>
      <c r="G387" s="958"/>
      <c r="H387" s="958"/>
      <c r="I387" s="958"/>
      <c r="J387" s="958"/>
      <c r="K387" s="958"/>
      <c r="L387" s="958"/>
      <c r="M387" s="958"/>
      <c r="N387" s="958"/>
      <c r="O387" s="958"/>
      <c r="P387" s="958"/>
    </row>
    <row r="388" spans="1:16" ht="16.5" customHeight="1">
      <c r="A388" s="958"/>
      <c r="B388" s="958"/>
      <c r="C388" s="958"/>
      <c r="D388" s="958"/>
      <c r="E388" s="958"/>
      <c r="F388" s="958"/>
      <c r="G388" s="958"/>
      <c r="H388" s="958"/>
      <c r="I388" s="958"/>
      <c r="J388" s="958"/>
      <c r="K388" s="958"/>
      <c r="L388" s="958"/>
      <c r="M388" s="958"/>
      <c r="N388" s="958"/>
      <c r="O388" s="958"/>
      <c r="P388" s="958"/>
    </row>
    <row r="389" spans="1:16" ht="16.5" customHeight="1">
      <c r="A389" s="958"/>
      <c r="B389" s="958"/>
      <c r="C389" s="958"/>
      <c r="D389" s="958"/>
      <c r="E389" s="958"/>
      <c r="F389" s="958"/>
      <c r="G389" s="958"/>
      <c r="H389" s="958"/>
      <c r="I389" s="958"/>
      <c r="J389" s="958"/>
      <c r="K389" s="958"/>
      <c r="L389" s="958"/>
      <c r="M389" s="958"/>
      <c r="N389" s="958"/>
      <c r="O389" s="958"/>
      <c r="P389" s="958"/>
    </row>
    <row r="390" spans="1:16" ht="16.5" customHeight="1">
      <c r="A390" s="958"/>
      <c r="B390" s="958"/>
      <c r="C390" s="958"/>
      <c r="D390" s="958"/>
      <c r="E390" s="958"/>
      <c r="F390" s="958"/>
      <c r="G390" s="958"/>
      <c r="H390" s="958"/>
      <c r="I390" s="958"/>
      <c r="J390" s="958"/>
      <c r="K390" s="958"/>
      <c r="L390" s="958"/>
      <c r="M390" s="958"/>
      <c r="N390" s="958"/>
      <c r="O390" s="958"/>
      <c r="P390" s="958"/>
    </row>
    <row r="391" spans="1:16" ht="16.5" customHeight="1">
      <c r="A391" s="958"/>
      <c r="B391" s="958"/>
      <c r="C391" s="958"/>
      <c r="D391" s="958"/>
      <c r="E391" s="958"/>
      <c r="F391" s="958"/>
      <c r="G391" s="958"/>
      <c r="H391" s="958"/>
      <c r="I391" s="958"/>
      <c r="J391" s="958"/>
      <c r="K391" s="958"/>
      <c r="L391" s="958"/>
      <c r="M391" s="958"/>
      <c r="N391" s="958"/>
      <c r="O391" s="958"/>
      <c r="P391" s="958"/>
    </row>
    <row r="392" spans="1:16" ht="16.5" customHeight="1">
      <c r="A392" s="958"/>
      <c r="B392" s="958"/>
      <c r="C392" s="958"/>
      <c r="D392" s="958"/>
      <c r="E392" s="958"/>
      <c r="F392" s="958"/>
      <c r="G392" s="958"/>
      <c r="H392" s="958"/>
      <c r="I392" s="958"/>
      <c r="J392" s="958"/>
      <c r="K392" s="958"/>
      <c r="L392" s="958"/>
      <c r="M392" s="958"/>
      <c r="N392" s="958"/>
      <c r="O392" s="958"/>
      <c r="P392" s="958"/>
    </row>
    <row r="393" spans="1:16" ht="16.5" customHeight="1">
      <c r="A393" s="958"/>
      <c r="B393" s="958"/>
      <c r="C393" s="958"/>
      <c r="D393" s="958"/>
      <c r="E393" s="958"/>
      <c r="F393" s="958"/>
      <c r="G393" s="958"/>
      <c r="H393" s="958"/>
      <c r="I393" s="958"/>
      <c r="J393" s="958"/>
      <c r="K393" s="958"/>
      <c r="L393" s="958"/>
      <c r="M393" s="958"/>
      <c r="N393" s="958"/>
      <c r="O393" s="958"/>
      <c r="P393" s="958"/>
    </row>
    <row r="394" spans="1:16" ht="16.5" customHeight="1">
      <c r="A394" s="958"/>
      <c r="B394" s="958"/>
      <c r="C394" s="958"/>
      <c r="D394" s="958"/>
      <c r="E394" s="958"/>
      <c r="F394" s="958"/>
      <c r="G394" s="958"/>
      <c r="H394" s="958"/>
      <c r="I394" s="958"/>
      <c r="J394" s="958"/>
      <c r="K394" s="958"/>
      <c r="L394" s="958"/>
      <c r="M394" s="958"/>
      <c r="N394" s="958"/>
      <c r="O394" s="958"/>
      <c r="P394" s="958"/>
    </row>
    <row r="395" spans="1:16" ht="16.5" customHeight="1">
      <c r="A395" s="958"/>
      <c r="B395" s="958"/>
      <c r="C395" s="958"/>
      <c r="D395" s="958"/>
      <c r="E395" s="958"/>
      <c r="F395" s="958"/>
      <c r="G395" s="958"/>
      <c r="H395" s="958"/>
      <c r="I395" s="958"/>
      <c r="J395" s="958"/>
      <c r="K395" s="958"/>
      <c r="L395" s="958"/>
      <c r="M395" s="958"/>
      <c r="N395" s="958"/>
      <c r="O395" s="958"/>
      <c r="P395" s="958"/>
    </row>
    <row r="396" spans="1:16" ht="16.5" customHeight="1">
      <c r="A396" s="958"/>
      <c r="B396" s="958"/>
      <c r="C396" s="958"/>
      <c r="D396" s="958"/>
      <c r="E396" s="958"/>
      <c r="F396" s="958"/>
      <c r="G396" s="958"/>
      <c r="H396" s="958"/>
      <c r="I396" s="958"/>
      <c r="J396" s="958"/>
      <c r="K396" s="958"/>
      <c r="L396" s="958"/>
      <c r="M396" s="958"/>
      <c r="N396" s="958"/>
      <c r="O396" s="958"/>
      <c r="P396" s="958"/>
    </row>
    <row r="397" spans="1:16" ht="16.5" customHeight="1">
      <c r="A397" s="958"/>
      <c r="B397" s="958"/>
      <c r="C397" s="958"/>
      <c r="D397" s="958"/>
      <c r="E397" s="958"/>
      <c r="F397" s="958"/>
      <c r="G397" s="958"/>
      <c r="H397" s="958"/>
      <c r="I397" s="958"/>
      <c r="J397" s="958"/>
      <c r="K397" s="958"/>
      <c r="L397" s="958"/>
      <c r="M397" s="958"/>
      <c r="N397" s="958"/>
      <c r="O397" s="958"/>
      <c r="P397" s="958"/>
    </row>
    <row r="398" spans="1:16" ht="16.5" customHeight="1">
      <c r="A398" s="958"/>
      <c r="B398" s="958"/>
      <c r="C398" s="958"/>
      <c r="D398" s="958"/>
      <c r="E398" s="958"/>
      <c r="F398" s="958"/>
      <c r="G398" s="958"/>
      <c r="H398" s="958"/>
      <c r="I398" s="958"/>
      <c r="J398" s="958"/>
      <c r="K398" s="958"/>
      <c r="L398" s="958"/>
      <c r="M398" s="958"/>
      <c r="N398" s="958"/>
      <c r="O398" s="958"/>
      <c r="P398" s="958"/>
    </row>
    <row r="399" spans="1:16" ht="16.5" customHeight="1">
      <c r="A399" s="958"/>
      <c r="B399" s="958"/>
      <c r="C399" s="958"/>
      <c r="D399" s="958"/>
      <c r="E399" s="958"/>
      <c r="F399" s="958"/>
      <c r="G399" s="958"/>
      <c r="H399" s="958"/>
      <c r="I399" s="958"/>
      <c r="J399" s="958"/>
      <c r="K399" s="958"/>
      <c r="L399" s="958"/>
      <c r="M399" s="958"/>
      <c r="N399" s="958"/>
      <c r="O399" s="958"/>
      <c r="P399" s="958"/>
    </row>
    <row r="400" spans="1:16" ht="16.5" customHeight="1">
      <c r="A400" s="958"/>
      <c r="B400" s="958"/>
      <c r="C400" s="958"/>
      <c r="D400" s="958"/>
      <c r="E400" s="958"/>
      <c r="F400" s="958"/>
      <c r="G400" s="958"/>
      <c r="H400" s="958"/>
      <c r="I400" s="958"/>
      <c r="J400" s="958"/>
      <c r="K400" s="958"/>
      <c r="L400" s="958"/>
      <c r="M400" s="958"/>
      <c r="N400" s="958"/>
      <c r="O400" s="958"/>
      <c r="P400" s="958"/>
    </row>
    <row r="401" spans="1:16" ht="16.5" customHeight="1">
      <c r="A401" s="958"/>
      <c r="B401" s="958"/>
      <c r="C401" s="958"/>
      <c r="D401" s="958"/>
      <c r="E401" s="958"/>
      <c r="F401" s="958"/>
      <c r="G401" s="958"/>
      <c r="H401" s="958"/>
      <c r="I401" s="958"/>
      <c r="J401" s="958"/>
      <c r="K401" s="958"/>
      <c r="L401" s="958"/>
      <c r="M401" s="958"/>
      <c r="N401" s="958"/>
      <c r="O401" s="958"/>
      <c r="P401" s="958"/>
    </row>
    <row r="402" spans="1:16" ht="16.5" customHeight="1">
      <c r="A402" s="958"/>
      <c r="B402" s="958"/>
      <c r="C402" s="958"/>
      <c r="D402" s="958"/>
      <c r="E402" s="958"/>
      <c r="F402" s="958"/>
      <c r="G402" s="958"/>
      <c r="H402" s="958"/>
      <c r="I402" s="958"/>
      <c r="J402" s="958"/>
      <c r="K402" s="958"/>
      <c r="L402" s="958"/>
      <c r="M402" s="958"/>
      <c r="N402" s="958"/>
      <c r="O402" s="958"/>
      <c r="P402" s="958"/>
    </row>
    <row r="403" spans="1:16" ht="16.5" customHeight="1">
      <c r="A403" s="958"/>
      <c r="B403" s="958"/>
      <c r="C403" s="958"/>
      <c r="D403" s="958"/>
      <c r="E403" s="958"/>
      <c r="F403" s="958"/>
      <c r="G403" s="958"/>
      <c r="H403" s="958"/>
      <c r="I403" s="958"/>
      <c r="J403" s="958"/>
      <c r="K403" s="958"/>
      <c r="L403" s="958"/>
      <c r="M403" s="958"/>
      <c r="N403" s="958"/>
      <c r="O403" s="958"/>
      <c r="P403" s="958"/>
    </row>
    <row r="404" spans="1:16" ht="16.5" customHeight="1">
      <c r="A404" s="958"/>
      <c r="B404" s="958"/>
      <c r="C404" s="958"/>
      <c r="D404" s="958"/>
      <c r="E404" s="958"/>
      <c r="F404" s="958"/>
      <c r="G404" s="958"/>
      <c r="H404" s="958"/>
      <c r="I404" s="958"/>
      <c r="J404" s="958"/>
      <c r="K404" s="958"/>
      <c r="L404" s="958"/>
      <c r="M404" s="958"/>
      <c r="N404" s="958"/>
      <c r="O404" s="958"/>
      <c r="P404" s="958"/>
    </row>
    <row r="405" spans="1:16" ht="16.5" customHeight="1">
      <c r="A405" s="958"/>
      <c r="B405" s="958"/>
      <c r="C405" s="958"/>
      <c r="D405" s="958"/>
      <c r="E405" s="958"/>
      <c r="F405" s="958"/>
      <c r="G405" s="958"/>
      <c r="H405" s="958"/>
      <c r="I405" s="958"/>
      <c r="J405" s="958"/>
      <c r="K405" s="958"/>
      <c r="L405" s="958"/>
      <c r="M405" s="958"/>
      <c r="N405" s="958"/>
      <c r="O405" s="958"/>
      <c r="P405" s="958"/>
    </row>
    <row r="406" spans="1:16" ht="16.5" customHeight="1">
      <c r="A406" s="958"/>
      <c r="B406" s="958"/>
      <c r="C406" s="958"/>
      <c r="D406" s="958"/>
      <c r="E406" s="958"/>
      <c r="F406" s="958"/>
      <c r="G406" s="958"/>
      <c r="H406" s="958"/>
      <c r="I406" s="958"/>
      <c r="J406" s="958"/>
      <c r="K406" s="958"/>
      <c r="L406" s="958"/>
      <c r="M406" s="958"/>
      <c r="N406" s="958"/>
      <c r="O406" s="958"/>
      <c r="P406" s="958"/>
    </row>
    <row r="407" spans="1:16" ht="16.5" customHeight="1">
      <c r="A407" s="958"/>
      <c r="B407" s="958"/>
      <c r="C407" s="958"/>
      <c r="D407" s="958"/>
      <c r="E407" s="958"/>
      <c r="F407" s="958"/>
      <c r="G407" s="958"/>
      <c r="H407" s="958"/>
      <c r="I407" s="958"/>
      <c r="J407" s="958"/>
      <c r="K407" s="958"/>
      <c r="L407" s="958"/>
      <c r="M407" s="958"/>
      <c r="N407" s="958"/>
      <c r="O407" s="958"/>
      <c r="P407" s="958"/>
    </row>
    <row r="408" spans="1:16" ht="16.5" customHeight="1">
      <c r="A408" s="958"/>
      <c r="B408" s="958"/>
      <c r="C408" s="958"/>
      <c r="D408" s="958"/>
      <c r="E408" s="958"/>
      <c r="F408" s="958"/>
      <c r="G408" s="958"/>
      <c r="H408" s="958"/>
      <c r="I408" s="958"/>
      <c r="J408" s="958"/>
      <c r="K408" s="958"/>
      <c r="L408" s="958"/>
      <c r="M408" s="958"/>
      <c r="N408" s="958"/>
      <c r="O408" s="958"/>
      <c r="P408" s="958"/>
    </row>
    <row r="409" spans="1:16" ht="16.5" customHeight="1">
      <c r="A409" s="958"/>
      <c r="B409" s="958"/>
      <c r="C409" s="958"/>
      <c r="D409" s="958"/>
      <c r="E409" s="958"/>
      <c r="F409" s="958"/>
      <c r="G409" s="958"/>
      <c r="H409" s="958"/>
      <c r="I409" s="958"/>
      <c r="J409" s="958"/>
      <c r="K409" s="958"/>
      <c r="L409" s="958"/>
      <c r="M409" s="958"/>
      <c r="N409" s="958"/>
      <c r="O409" s="958"/>
      <c r="P409" s="958"/>
    </row>
    <row r="410" spans="1:16" ht="16.5" customHeight="1">
      <c r="A410" s="958"/>
      <c r="B410" s="958"/>
      <c r="C410" s="958"/>
      <c r="D410" s="958"/>
      <c r="E410" s="958"/>
      <c r="F410" s="958"/>
      <c r="G410" s="958"/>
      <c r="H410" s="958"/>
      <c r="I410" s="958"/>
      <c r="J410" s="958"/>
      <c r="K410" s="958"/>
      <c r="L410" s="958"/>
      <c r="M410" s="958"/>
      <c r="N410" s="958"/>
      <c r="O410" s="958"/>
      <c r="P410" s="958"/>
    </row>
    <row r="411" spans="1:16" ht="16.5" customHeight="1">
      <c r="A411" s="958"/>
      <c r="B411" s="958"/>
      <c r="C411" s="958"/>
      <c r="D411" s="958"/>
      <c r="E411" s="958"/>
      <c r="F411" s="958"/>
      <c r="G411" s="958"/>
      <c r="H411" s="958"/>
      <c r="I411" s="958"/>
      <c r="J411" s="958"/>
      <c r="K411" s="958"/>
      <c r="L411" s="958"/>
      <c r="M411" s="958"/>
      <c r="N411" s="958"/>
      <c r="O411" s="958"/>
      <c r="P411" s="958"/>
    </row>
    <row r="412" spans="1:16" ht="16.5" customHeight="1">
      <c r="A412" s="958"/>
      <c r="B412" s="958"/>
      <c r="C412" s="958"/>
      <c r="D412" s="958"/>
      <c r="E412" s="958"/>
      <c r="F412" s="958"/>
      <c r="G412" s="958"/>
      <c r="H412" s="958"/>
      <c r="I412" s="958"/>
      <c r="J412" s="958"/>
      <c r="K412" s="958"/>
      <c r="L412" s="958"/>
      <c r="M412" s="958"/>
      <c r="N412" s="958"/>
      <c r="O412" s="958"/>
      <c r="P412" s="958"/>
    </row>
    <row r="413" spans="1:16" ht="16.5" customHeight="1">
      <c r="A413" s="958"/>
      <c r="B413" s="958"/>
      <c r="C413" s="958"/>
      <c r="D413" s="958"/>
      <c r="E413" s="958"/>
      <c r="F413" s="958"/>
      <c r="G413" s="958"/>
      <c r="H413" s="958"/>
      <c r="I413" s="958"/>
      <c r="J413" s="958"/>
      <c r="K413" s="958"/>
      <c r="L413" s="958"/>
      <c r="M413" s="958"/>
      <c r="N413" s="958"/>
      <c r="O413" s="958"/>
      <c r="P413" s="958"/>
    </row>
    <row r="414" spans="1:16" ht="16.5" customHeight="1">
      <c r="A414" s="958"/>
      <c r="B414" s="958"/>
      <c r="C414" s="958"/>
      <c r="D414" s="958"/>
      <c r="E414" s="958"/>
      <c r="F414" s="958"/>
      <c r="G414" s="958"/>
      <c r="H414" s="958"/>
      <c r="I414" s="958"/>
      <c r="J414" s="958"/>
      <c r="K414" s="958"/>
      <c r="L414" s="958"/>
      <c r="M414" s="958"/>
      <c r="N414" s="958"/>
      <c r="O414" s="958"/>
      <c r="P414" s="958"/>
    </row>
    <row r="415" spans="1:16" ht="16.5" customHeight="1">
      <c r="A415" s="958"/>
      <c r="B415" s="958"/>
      <c r="C415" s="958"/>
      <c r="D415" s="958"/>
      <c r="E415" s="958"/>
      <c r="F415" s="958"/>
      <c r="G415" s="958"/>
      <c r="H415" s="958"/>
      <c r="I415" s="958"/>
      <c r="J415" s="958"/>
      <c r="K415" s="958"/>
      <c r="L415" s="958"/>
      <c r="M415" s="958"/>
      <c r="N415" s="958"/>
      <c r="O415" s="958"/>
      <c r="P415" s="958"/>
    </row>
    <row r="416" spans="1:16" ht="16.5" customHeight="1">
      <c r="A416" s="958"/>
      <c r="B416" s="958"/>
      <c r="C416" s="958"/>
      <c r="D416" s="958"/>
      <c r="E416" s="958"/>
      <c r="F416" s="958"/>
      <c r="G416" s="958"/>
      <c r="H416" s="958"/>
      <c r="I416" s="958"/>
      <c r="J416" s="958"/>
      <c r="K416" s="958"/>
      <c r="L416" s="958"/>
      <c r="M416" s="958"/>
      <c r="N416" s="958"/>
      <c r="O416" s="958"/>
      <c r="P416" s="958"/>
    </row>
    <row r="417" spans="1:16" ht="16.5" customHeight="1">
      <c r="A417" s="958"/>
      <c r="B417" s="958"/>
      <c r="C417" s="958"/>
      <c r="D417" s="958"/>
      <c r="E417" s="958"/>
      <c r="F417" s="958"/>
      <c r="G417" s="958"/>
      <c r="H417" s="958"/>
      <c r="I417" s="958"/>
      <c r="J417" s="958"/>
      <c r="K417" s="958"/>
      <c r="L417" s="958"/>
      <c r="M417" s="958"/>
      <c r="N417" s="958"/>
      <c r="O417" s="958"/>
      <c r="P417" s="958"/>
    </row>
    <row r="418" spans="1:16" ht="16.5" customHeight="1">
      <c r="A418" s="958"/>
      <c r="B418" s="958"/>
      <c r="C418" s="958"/>
      <c r="D418" s="958"/>
      <c r="E418" s="958"/>
      <c r="F418" s="958"/>
      <c r="G418" s="958"/>
      <c r="H418" s="958"/>
      <c r="I418" s="958"/>
      <c r="J418" s="958"/>
      <c r="K418" s="958"/>
      <c r="L418" s="958"/>
      <c r="M418" s="958"/>
      <c r="N418" s="958"/>
      <c r="O418" s="958"/>
      <c r="P418" s="958"/>
    </row>
    <row r="419" spans="1:16" ht="16.5" customHeight="1">
      <c r="A419" s="958"/>
      <c r="B419" s="958"/>
      <c r="C419" s="958"/>
      <c r="D419" s="958"/>
      <c r="E419" s="958"/>
      <c r="F419" s="958"/>
      <c r="G419" s="958"/>
      <c r="H419" s="958"/>
      <c r="I419" s="958"/>
      <c r="J419" s="958"/>
      <c r="K419" s="958"/>
      <c r="L419" s="958"/>
      <c r="M419" s="958"/>
      <c r="N419" s="958"/>
      <c r="O419" s="958"/>
      <c r="P419" s="958"/>
    </row>
    <row r="420" spans="1:16" ht="16.5" customHeight="1">
      <c r="A420" s="958"/>
      <c r="B420" s="958"/>
      <c r="C420" s="958"/>
      <c r="D420" s="958"/>
      <c r="E420" s="958"/>
      <c r="F420" s="958"/>
      <c r="G420" s="958"/>
      <c r="H420" s="958"/>
      <c r="I420" s="958"/>
      <c r="J420" s="958"/>
      <c r="K420" s="958"/>
      <c r="L420" s="958"/>
      <c r="M420" s="958"/>
      <c r="N420" s="958"/>
      <c r="O420" s="958"/>
      <c r="P420" s="958"/>
    </row>
    <row r="421" spans="1:16" ht="16.5" customHeight="1">
      <c r="A421" s="958"/>
      <c r="B421" s="958"/>
      <c r="C421" s="958"/>
      <c r="D421" s="958"/>
      <c r="E421" s="958"/>
      <c r="F421" s="958"/>
      <c r="G421" s="958"/>
      <c r="H421" s="958"/>
      <c r="I421" s="958"/>
      <c r="J421" s="958"/>
      <c r="K421" s="958"/>
      <c r="L421" s="958"/>
      <c r="M421" s="958"/>
      <c r="N421" s="958"/>
      <c r="O421" s="958"/>
      <c r="P421" s="958"/>
    </row>
    <row r="422" spans="1:16" ht="16.5" customHeight="1">
      <c r="A422" s="958"/>
      <c r="B422" s="958"/>
      <c r="C422" s="958"/>
      <c r="D422" s="958"/>
      <c r="E422" s="958"/>
      <c r="F422" s="958"/>
      <c r="G422" s="958"/>
      <c r="H422" s="958"/>
      <c r="I422" s="958"/>
      <c r="J422" s="958"/>
      <c r="K422" s="958"/>
      <c r="L422" s="958"/>
      <c r="M422" s="958"/>
      <c r="N422" s="958"/>
      <c r="O422" s="958"/>
      <c r="P422" s="958"/>
    </row>
    <row r="423" spans="1:16" ht="16.5" customHeight="1">
      <c r="A423" s="958"/>
      <c r="B423" s="958"/>
      <c r="C423" s="958"/>
      <c r="D423" s="958"/>
      <c r="E423" s="958"/>
      <c r="F423" s="958"/>
      <c r="G423" s="958"/>
      <c r="H423" s="958"/>
      <c r="I423" s="958"/>
      <c r="J423" s="958"/>
      <c r="K423" s="958"/>
      <c r="L423" s="958"/>
      <c r="M423" s="958"/>
      <c r="N423" s="958"/>
      <c r="O423" s="958"/>
      <c r="P423" s="958"/>
    </row>
    <row r="424" spans="1:16" ht="16.5" customHeight="1">
      <c r="A424" s="958"/>
      <c r="B424" s="958"/>
      <c r="C424" s="958"/>
      <c r="D424" s="958"/>
      <c r="E424" s="958"/>
      <c r="F424" s="958"/>
      <c r="G424" s="958"/>
      <c r="H424" s="958"/>
      <c r="I424" s="958"/>
      <c r="J424" s="958"/>
      <c r="K424" s="958"/>
      <c r="L424" s="958"/>
      <c r="M424" s="958"/>
      <c r="N424" s="958"/>
      <c r="O424" s="958"/>
      <c r="P424" s="958"/>
    </row>
    <row r="425" spans="1:16" ht="16.5" customHeight="1">
      <c r="A425" s="958"/>
      <c r="B425" s="958"/>
      <c r="C425" s="958"/>
      <c r="D425" s="958"/>
      <c r="E425" s="958"/>
      <c r="F425" s="958"/>
      <c r="G425" s="958"/>
      <c r="H425" s="958"/>
      <c r="I425" s="958"/>
      <c r="J425" s="958"/>
      <c r="K425" s="958"/>
      <c r="L425" s="958"/>
      <c r="M425" s="958"/>
      <c r="N425" s="958"/>
      <c r="O425" s="958"/>
      <c r="P425" s="958"/>
    </row>
    <row r="426" spans="1:16" ht="16.5" customHeight="1">
      <c r="A426" s="958"/>
      <c r="B426" s="958"/>
      <c r="C426" s="958"/>
      <c r="D426" s="958"/>
      <c r="E426" s="958"/>
      <c r="F426" s="958"/>
      <c r="G426" s="958"/>
      <c r="H426" s="958"/>
      <c r="I426" s="958"/>
      <c r="J426" s="958"/>
      <c r="K426" s="958"/>
      <c r="L426" s="958"/>
      <c r="M426" s="958"/>
      <c r="N426" s="958"/>
      <c r="O426" s="958"/>
      <c r="P426" s="958"/>
    </row>
    <row r="427" spans="1:16" ht="16.5" customHeight="1">
      <c r="A427" s="958"/>
      <c r="B427" s="958"/>
      <c r="C427" s="958"/>
      <c r="D427" s="958"/>
      <c r="E427" s="958"/>
      <c r="F427" s="958"/>
      <c r="G427" s="958"/>
      <c r="H427" s="958"/>
      <c r="I427" s="958"/>
      <c r="J427" s="958"/>
      <c r="K427" s="958"/>
      <c r="L427" s="958"/>
      <c r="M427" s="958"/>
      <c r="N427" s="958"/>
      <c r="O427" s="958"/>
      <c r="P427" s="958"/>
    </row>
    <row r="428" spans="1:16" ht="16.5" customHeight="1">
      <c r="A428" s="958"/>
      <c r="B428" s="958"/>
      <c r="C428" s="958"/>
      <c r="D428" s="958"/>
      <c r="E428" s="958"/>
      <c r="F428" s="958"/>
      <c r="G428" s="958"/>
      <c r="H428" s="958"/>
      <c r="I428" s="958"/>
      <c r="J428" s="958"/>
      <c r="K428" s="958"/>
      <c r="L428" s="958"/>
      <c r="M428" s="958"/>
      <c r="N428" s="958"/>
      <c r="O428" s="958"/>
      <c r="P428" s="958"/>
    </row>
    <row r="429" spans="1:16" ht="16.5" customHeight="1">
      <c r="A429" s="958"/>
      <c r="B429" s="958"/>
      <c r="C429" s="958"/>
      <c r="D429" s="958"/>
      <c r="E429" s="958"/>
      <c r="F429" s="958"/>
      <c r="G429" s="958"/>
      <c r="H429" s="958"/>
      <c r="I429" s="958"/>
      <c r="J429" s="958"/>
      <c r="K429" s="958"/>
      <c r="L429" s="958"/>
      <c r="M429" s="958"/>
      <c r="N429" s="958"/>
      <c r="O429" s="958"/>
      <c r="P429" s="958"/>
    </row>
    <row r="430" spans="1:16" ht="16.5" customHeight="1">
      <c r="A430" s="958"/>
      <c r="B430" s="958"/>
      <c r="C430" s="958"/>
      <c r="D430" s="958"/>
      <c r="E430" s="958"/>
      <c r="F430" s="958"/>
      <c r="G430" s="958"/>
      <c r="H430" s="958"/>
      <c r="I430" s="958"/>
      <c r="J430" s="958"/>
      <c r="K430" s="958"/>
      <c r="L430" s="958"/>
      <c r="M430" s="958"/>
      <c r="N430" s="958"/>
      <c r="O430" s="958"/>
      <c r="P430" s="958"/>
    </row>
    <row r="431" spans="1:16" ht="16.5" customHeight="1">
      <c r="A431" s="958"/>
      <c r="B431" s="958"/>
      <c r="C431" s="958"/>
      <c r="D431" s="958"/>
      <c r="E431" s="958"/>
      <c r="F431" s="958"/>
      <c r="G431" s="958"/>
      <c r="H431" s="958"/>
      <c r="I431" s="958"/>
      <c r="J431" s="958"/>
      <c r="K431" s="958"/>
      <c r="L431" s="958"/>
      <c r="M431" s="958"/>
      <c r="N431" s="958"/>
      <c r="O431" s="958"/>
      <c r="P431" s="958"/>
    </row>
    <row r="432" spans="1:16" ht="16.5" customHeight="1">
      <c r="A432" s="958"/>
      <c r="B432" s="958"/>
      <c r="C432" s="958"/>
      <c r="D432" s="958"/>
      <c r="E432" s="958"/>
      <c r="F432" s="958"/>
      <c r="G432" s="958"/>
      <c r="H432" s="958"/>
      <c r="I432" s="958"/>
      <c r="J432" s="958"/>
      <c r="K432" s="958"/>
      <c r="L432" s="958"/>
      <c r="M432" s="958"/>
      <c r="N432" s="958"/>
      <c r="O432" s="958"/>
      <c r="P432" s="958"/>
    </row>
    <row r="433" spans="1:16" ht="16.5" customHeight="1">
      <c r="A433" s="958"/>
      <c r="B433" s="958"/>
      <c r="C433" s="958"/>
      <c r="D433" s="958"/>
      <c r="E433" s="958"/>
      <c r="F433" s="958"/>
      <c r="G433" s="958"/>
      <c r="H433" s="958"/>
      <c r="I433" s="958"/>
      <c r="J433" s="958"/>
      <c r="K433" s="958"/>
      <c r="L433" s="958"/>
      <c r="M433" s="958"/>
      <c r="N433" s="958"/>
      <c r="O433" s="958"/>
      <c r="P433" s="958"/>
    </row>
    <row r="434" spans="1:16" ht="16.5" customHeight="1">
      <c r="A434" s="958"/>
      <c r="B434" s="958"/>
      <c r="C434" s="958"/>
      <c r="D434" s="958"/>
      <c r="E434" s="958"/>
      <c r="F434" s="958"/>
      <c r="G434" s="958"/>
      <c r="H434" s="958"/>
      <c r="I434" s="958"/>
      <c r="J434" s="958"/>
      <c r="K434" s="958"/>
      <c r="L434" s="958"/>
      <c r="M434" s="958"/>
      <c r="N434" s="958"/>
      <c r="O434" s="958"/>
      <c r="P434" s="958"/>
    </row>
    <row r="435" spans="1:16" ht="16.5" customHeight="1">
      <c r="A435" s="958"/>
      <c r="B435" s="958"/>
      <c r="C435" s="958"/>
      <c r="D435" s="958"/>
      <c r="E435" s="958"/>
      <c r="F435" s="958"/>
      <c r="G435" s="958"/>
      <c r="H435" s="958"/>
      <c r="I435" s="958"/>
      <c r="J435" s="958"/>
      <c r="K435" s="958"/>
      <c r="L435" s="958"/>
      <c r="M435" s="958"/>
      <c r="N435" s="958"/>
      <c r="O435" s="958"/>
      <c r="P435" s="958"/>
    </row>
    <row r="436" spans="1:16" ht="16.5" customHeight="1">
      <c r="A436" s="958"/>
      <c r="B436" s="958"/>
      <c r="C436" s="958"/>
      <c r="D436" s="958"/>
      <c r="E436" s="958"/>
      <c r="F436" s="958"/>
      <c r="G436" s="958"/>
      <c r="H436" s="958"/>
      <c r="I436" s="958"/>
      <c r="J436" s="958"/>
      <c r="K436" s="958"/>
      <c r="L436" s="958"/>
      <c r="M436" s="958"/>
      <c r="N436" s="958"/>
      <c r="O436" s="958"/>
      <c r="P436" s="958"/>
    </row>
    <row r="437" spans="1:16" ht="16.5" customHeight="1">
      <c r="A437" s="958"/>
      <c r="B437" s="958"/>
      <c r="C437" s="958"/>
      <c r="D437" s="958"/>
      <c r="E437" s="958"/>
      <c r="F437" s="958"/>
      <c r="G437" s="958"/>
      <c r="H437" s="958"/>
      <c r="I437" s="958"/>
      <c r="J437" s="958"/>
      <c r="K437" s="958"/>
      <c r="L437" s="958"/>
      <c r="M437" s="958"/>
      <c r="N437" s="958"/>
      <c r="O437" s="958"/>
      <c r="P437" s="958"/>
    </row>
    <row r="438" spans="1:16" ht="16.5" customHeight="1">
      <c r="A438" s="958"/>
      <c r="B438" s="958"/>
      <c r="C438" s="958"/>
      <c r="D438" s="958"/>
      <c r="E438" s="958"/>
      <c r="F438" s="958"/>
      <c r="G438" s="958"/>
      <c r="H438" s="958"/>
      <c r="I438" s="958"/>
      <c r="J438" s="958"/>
      <c r="K438" s="958"/>
      <c r="L438" s="958"/>
      <c r="M438" s="958"/>
      <c r="N438" s="958"/>
      <c r="O438" s="958"/>
      <c r="P438" s="958"/>
    </row>
    <row r="439" spans="1:16" ht="16.5" customHeight="1">
      <c r="A439" s="958"/>
      <c r="B439" s="958"/>
      <c r="C439" s="958"/>
      <c r="D439" s="958"/>
      <c r="E439" s="958"/>
      <c r="F439" s="958"/>
      <c r="G439" s="958"/>
      <c r="H439" s="958"/>
      <c r="I439" s="958"/>
      <c r="J439" s="958"/>
      <c r="K439" s="958"/>
      <c r="L439" s="958"/>
      <c r="M439" s="958"/>
      <c r="N439" s="958"/>
      <c r="O439" s="958"/>
      <c r="P439" s="958"/>
    </row>
    <row r="440" spans="1:16" ht="16.5" customHeight="1">
      <c r="A440" s="958"/>
      <c r="B440" s="958"/>
      <c r="C440" s="958"/>
      <c r="D440" s="958"/>
      <c r="E440" s="958"/>
      <c r="F440" s="958"/>
      <c r="G440" s="958"/>
      <c r="H440" s="958"/>
      <c r="I440" s="958"/>
      <c r="J440" s="958"/>
      <c r="K440" s="958"/>
      <c r="L440" s="958"/>
      <c r="M440" s="958"/>
      <c r="N440" s="958"/>
      <c r="O440" s="958"/>
      <c r="P440" s="958"/>
    </row>
    <row r="441" spans="1:16" ht="16.5" customHeight="1">
      <c r="A441" s="958"/>
      <c r="B441" s="958"/>
      <c r="C441" s="958"/>
      <c r="D441" s="958"/>
      <c r="E441" s="958"/>
      <c r="F441" s="958"/>
      <c r="G441" s="958"/>
      <c r="H441" s="958"/>
      <c r="I441" s="958"/>
      <c r="J441" s="958"/>
      <c r="K441" s="958"/>
      <c r="L441" s="958"/>
      <c r="M441" s="958"/>
      <c r="N441" s="958"/>
      <c r="O441" s="958"/>
      <c r="P441" s="958"/>
    </row>
    <row r="442" spans="1:16" ht="16.5" customHeight="1">
      <c r="A442" s="958"/>
      <c r="B442" s="958"/>
      <c r="C442" s="958"/>
      <c r="D442" s="958"/>
      <c r="E442" s="958"/>
      <c r="F442" s="958"/>
      <c r="G442" s="958"/>
      <c r="H442" s="958"/>
      <c r="I442" s="958"/>
      <c r="J442" s="958"/>
      <c r="K442" s="958"/>
      <c r="L442" s="958"/>
      <c r="M442" s="958"/>
      <c r="N442" s="958"/>
      <c r="O442" s="958"/>
      <c r="P442" s="958"/>
    </row>
    <row r="443" spans="1:16" ht="16.5" customHeight="1">
      <c r="A443" s="958"/>
      <c r="B443" s="958"/>
      <c r="C443" s="958"/>
      <c r="D443" s="958"/>
      <c r="E443" s="958"/>
      <c r="F443" s="958"/>
      <c r="G443" s="958"/>
      <c r="H443" s="958"/>
      <c r="I443" s="958"/>
      <c r="J443" s="958"/>
      <c r="K443" s="958"/>
      <c r="L443" s="958"/>
      <c r="M443" s="958"/>
      <c r="N443" s="958"/>
      <c r="O443" s="958"/>
      <c r="P443" s="958"/>
    </row>
    <row r="444" spans="1:16" ht="16.5" customHeight="1">
      <c r="A444" s="958"/>
      <c r="B444" s="958"/>
      <c r="C444" s="958"/>
      <c r="D444" s="958"/>
      <c r="E444" s="958"/>
      <c r="F444" s="958"/>
      <c r="G444" s="958"/>
      <c r="H444" s="958"/>
      <c r="I444" s="958"/>
      <c r="J444" s="958"/>
      <c r="K444" s="958"/>
      <c r="L444" s="958"/>
      <c r="M444" s="958"/>
      <c r="N444" s="958"/>
      <c r="O444" s="958"/>
      <c r="P444" s="958"/>
    </row>
    <row r="445" spans="1:16" ht="16.5" customHeight="1">
      <c r="A445" s="958"/>
      <c r="B445" s="958"/>
      <c r="C445" s="958"/>
      <c r="D445" s="958"/>
      <c r="E445" s="958"/>
      <c r="F445" s="958"/>
      <c r="G445" s="958"/>
      <c r="H445" s="958"/>
      <c r="I445" s="958"/>
      <c r="J445" s="958"/>
      <c r="K445" s="958"/>
      <c r="L445" s="958"/>
      <c r="M445" s="958"/>
      <c r="N445" s="958"/>
      <c r="O445" s="958"/>
      <c r="P445" s="958"/>
    </row>
    <row r="446" spans="1:16" ht="16.5" customHeight="1">
      <c r="A446" s="958"/>
      <c r="B446" s="958"/>
      <c r="C446" s="958"/>
      <c r="D446" s="958"/>
      <c r="E446" s="958"/>
      <c r="F446" s="958"/>
      <c r="G446" s="958"/>
      <c r="H446" s="958"/>
      <c r="I446" s="958"/>
      <c r="J446" s="958"/>
      <c r="K446" s="958"/>
      <c r="L446" s="958"/>
      <c r="M446" s="958"/>
      <c r="N446" s="958"/>
      <c r="O446" s="958"/>
      <c r="P446" s="958"/>
    </row>
    <row r="447" spans="1:16" ht="16.5" customHeight="1">
      <c r="A447" s="958"/>
      <c r="B447" s="958"/>
      <c r="C447" s="958"/>
      <c r="D447" s="958"/>
      <c r="E447" s="958"/>
      <c r="F447" s="958"/>
      <c r="G447" s="958"/>
      <c r="H447" s="958"/>
      <c r="I447" s="958"/>
      <c r="J447" s="958"/>
      <c r="K447" s="958"/>
      <c r="L447" s="958"/>
      <c r="M447" s="958"/>
      <c r="N447" s="958"/>
      <c r="O447" s="958"/>
      <c r="P447" s="958"/>
    </row>
    <row r="448" spans="1:16" ht="16.5" customHeight="1">
      <c r="A448" s="958"/>
      <c r="B448" s="958"/>
      <c r="C448" s="958"/>
      <c r="D448" s="958"/>
      <c r="E448" s="958"/>
      <c r="F448" s="958"/>
      <c r="G448" s="958"/>
      <c r="H448" s="958"/>
      <c r="I448" s="958"/>
      <c r="J448" s="958"/>
      <c r="K448" s="958"/>
      <c r="L448" s="958"/>
      <c r="M448" s="958"/>
      <c r="N448" s="958"/>
      <c r="O448" s="958"/>
      <c r="P448" s="958"/>
    </row>
    <row r="449" spans="1:16" ht="16.5" customHeight="1">
      <c r="A449" s="958"/>
      <c r="B449" s="958"/>
      <c r="C449" s="958"/>
      <c r="D449" s="958"/>
      <c r="E449" s="958"/>
      <c r="F449" s="958"/>
      <c r="G449" s="958"/>
      <c r="H449" s="958"/>
      <c r="I449" s="958"/>
      <c r="J449" s="958"/>
      <c r="K449" s="958"/>
      <c r="L449" s="958"/>
      <c r="M449" s="958"/>
      <c r="N449" s="958"/>
      <c r="O449" s="958"/>
      <c r="P449" s="958"/>
    </row>
    <row r="450" spans="1:16" ht="16.5" customHeight="1">
      <c r="A450" s="958"/>
      <c r="B450" s="958"/>
      <c r="C450" s="958"/>
      <c r="D450" s="958"/>
      <c r="E450" s="958"/>
      <c r="F450" s="958"/>
      <c r="G450" s="958"/>
      <c r="H450" s="958"/>
      <c r="I450" s="958"/>
      <c r="J450" s="958"/>
      <c r="K450" s="958"/>
      <c r="L450" s="958"/>
      <c r="M450" s="958"/>
      <c r="N450" s="958"/>
      <c r="O450" s="958"/>
      <c r="P450" s="958"/>
    </row>
    <row r="451" spans="1:16" ht="16.5" customHeight="1">
      <c r="A451" s="958"/>
      <c r="B451" s="958"/>
      <c r="C451" s="958"/>
      <c r="D451" s="958"/>
      <c r="E451" s="958"/>
      <c r="F451" s="958"/>
      <c r="G451" s="958"/>
      <c r="H451" s="958"/>
      <c r="I451" s="958"/>
      <c r="J451" s="958"/>
      <c r="K451" s="958"/>
      <c r="L451" s="958"/>
      <c r="M451" s="958"/>
      <c r="N451" s="958"/>
      <c r="O451" s="958"/>
      <c r="P451" s="958"/>
    </row>
    <row r="452" spans="1:16" ht="16.5" customHeight="1">
      <c r="A452" s="958"/>
      <c r="B452" s="958"/>
      <c r="C452" s="958"/>
      <c r="D452" s="958"/>
      <c r="E452" s="958"/>
      <c r="F452" s="958"/>
      <c r="G452" s="958"/>
      <c r="H452" s="958"/>
      <c r="I452" s="958"/>
      <c r="J452" s="958"/>
      <c r="K452" s="958"/>
      <c r="L452" s="958"/>
      <c r="M452" s="958"/>
      <c r="N452" s="958"/>
      <c r="O452" s="958"/>
      <c r="P452" s="958"/>
    </row>
    <row r="453" spans="1:16" ht="16.5" customHeight="1">
      <c r="A453" s="958"/>
      <c r="B453" s="958"/>
      <c r="C453" s="958"/>
      <c r="D453" s="958"/>
      <c r="E453" s="958"/>
      <c r="F453" s="958"/>
      <c r="G453" s="958"/>
      <c r="H453" s="958"/>
      <c r="I453" s="958"/>
      <c r="J453" s="958"/>
      <c r="K453" s="958"/>
      <c r="L453" s="958"/>
      <c r="M453" s="958"/>
      <c r="N453" s="958"/>
      <c r="O453" s="958"/>
      <c r="P453" s="958"/>
    </row>
    <row r="454" spans="1:16" ht="16.5" customHeight="1">
      <c r="A454" s="958"/>
      <c r="B454" s="958"/>
      <c r="C454" s="958"/>
      <c r="D454" s="958"/>
      <c r="E454" s="958"/>
      <c r="F454" s="958"/>
      <c r="G454" s="958"/>
      <c r="H454" s="958"/>
      <c r="I454" s="958"/>
      <c r="J454" s="958"/>
      <c r="K454" s="958"/>
      <c r="L454" s="958"/>
      <c r="M454" s="958"/>
      <c r="N454" s="958"/>
      <c r="O454" s="958"/>
      <c r="P454" s="958"/>
    </row>
    <row r="455" spans="1:16" ht="16.5" customHeight="1">
      <c r="A455" s="958"/>
      <c r="B455" s="958"/>
      <c r="C455" s="958"/>
      <c r="D455" s="958"/>
      <c r="E455" s="958"/>
      <c r="F455" s="958"/>
      <c r="G455" s="958"/>
      <c r="H455" s="958"/>
      <c r="I455" s="958"/>
      <c r="J455" s="958"/>
      <c r="K455" s="958"/>
      <c r="L455" s="958"/>
      <c r="M455" s="958"/>
      <c r="N455" s="958"/>
      <c r="O455" s="958"/>
      <c r="P455" s="958"/>
    </row>
    <row r="456" spans="1:16" ht="16.5" customHeight="1">
      <c r="A456" s="958"/>
      <c r="B456" s="958"/>
      <c r="C456" s="958"/>
      <c r="D456" s="958"/>
      <c r="E456" s="958"/>
      <c r="F456" s="958"/>
      <c r="G456" s="958"/>
      <c r="H456" s="958"/>
      <c r="I456" s="958"/>
      <c r="J456" s="958"/>
      <c r="K456" s="958"/>
      <c r="L456" s="958"/>
      <c r="M456" s="958"/>
      <c r="N456" s="958"/>
      <c r="O456" s="958"/>
      <c r="P456" s="958"/>
    </row>
    <row r="457" spans="1:16" ht="16.5" customHeight="1">
      <c r="A457" s="958"/>
      <c r="B457" s="958"/>
      <c r="C457" s="958"/>
      <c r="D457" s="958"/>
      <c r="E457" s="958"/>
      <c r="F457" s="958"/>
      <c r="G457" s="958"/>
      <c r="H457" s="958"/>
      <c r="I457" s="958"/>
      <c r="J457" s="958"/>
      <c r="K457" s="958"/>
      <c r="L457" s="958"/>
      <c r="M457" s="958"/>
      <c r="N457" s="958"/>
      <c r="O457" s="958"/>
      <c r="P457" s="958"/>
    </row>
    <row r="458" spans="1:16" ht="16.5" customHeight="1">
      <c r="A458" s="958"/>
      <c r="B458" s="958"/>
      <c r="C458" s="958"/>
      <c r="D458" s="958"/>
      <c r="E458" s="958"/>
      <c r="F458" s="958"/>
      <c r="G458" s="958"/>
      <c r="H458" s="958"/>
      <c r="I458" s="958"/>
      <c r="J458" s="958"/>
      <c r="K458" s="958"/>
      <c r="L458" s="958"/>
      <c r="M458" s="958"/>
      <c r="N458" s="958"/>
      <c r="O458" s="958"/>
      <c r="P458" s="958"/>
    </row>
    <row r="459" spans="1:16" ht="16.5" customHeight="1">
      <c r="A459" s="958"/>
      <c r="B459" s="958"/>
      <c r="C459" s="958"/>
      <c r="D459" s="958"/>
      <c r="E459" s="958"/>
      <c r="F459" s="958"/>
      <c r="G459" s="958"/>
      <c r="H459" s="958"/>
      <c r="I459" s="958"/>
      <c r="J459" s="958"/>
      <c r="K459" s="958"/>
      <c r="L459" s="958"/>
      <c r="M459" s="958"/>
      <c r="N459" s="958"/>
      <c r="O459" s="958"/>
      <c r="P459" s="958"/>
    </row>
    <row r="460" spans="1:16" ht="16.5" customHeight="1">
      <c r="A460" s="958"/>
      <c r="B460" s="958"/>
      <c r="C460" s="958"/>
      <c r="D460" s="958"/>
      <c r="E460" s="958"/>
      <c r="F460" s="958"/>
      <c r="G460" s="958"/>
      <c r="H460" s="958"/>
      <c r="I460" s="958"/>
      <c r="J460" s="958"/>
      <c r="K460" s="958"/>
      <c r="L460" s="958"/>
      <c r="M460" s="958"/>
      <c r="N460" s="958"/>
      <c r="O460" s="958"/>
      <c r="P460" s="958"/>
    </row>
    <row r="461" spans="1:16" ht="16.5" customHeight="1">
      <c r="A461" s="958"/>
      <c r="B461" s="958"/>
      <c r="C461" s="958"/>
      <c r="D461" s="958"/>
      <c r="E461" s="958"/>
      <c r="F461" s="958"/>
      <c r="G461" s="958"/>
      <c r="H461" s="958"/>
      <c r="I461" s="958"/>
      <c r="J461" s="958"/>
      <c r="K461" s="958"/>
      <c r="L461" s="958"/>
      <c r="M461" s="958"/>
      <c r="N461" s="958"/>
      <c r="O461" s="958"/>
      <c r="P461" s="958"/>
    </row>
    <row r="462" spans="1:16" ht="16.5" customHeight="1">
      <c r="A462" s="958"/>
      <c r="B462" s="958"/>
      <c r="C462" s="958"/>
      <c r="D462" s="958"/>
      <c r="E462" s="958"/>
      <c r="F462" s="958"/>
      <c r="G462" s="958"/>
      <c r="H462" s="958"/>
      <c r="I462" s="958"/>
      <c r="J462" s="958"/>
      <c r="K462" s="958"/>
      <c r="L462" s="958"/>
      <c r="M462" s="958"/>
      <c r="N462" s="958"/>
      <c r="O462" s="958"/>
      <c r="P462" s="958"/>
    </row>
    <row r="463" spans="1:16" ht="16.5" customHeight="1">
      <c r="A463" s="958"/>
      <c r="B463" s="958"/>
      <c r="C463" s="958"/>
      <c r="D463" s="958"/>
      <c r="E463" s="958"/>
      <c r="F463" s="958"/>
      <c r="G463" s="958"/>
      <c r="H463" s="958"/>
      <c r="I463" s="958"/>
      <c r="J463" s="958"/>
      <c r="K463" s="958"/>
      <c r="L463" s="958"/>
      <c r="M463" s="958"/>
      <c r="N463" s="958"/>
      <c r="O463" s="958"/>
      <c r="P463" s="958"/>
    </row>
    <row r="464" spans="1:16" ht="16.5" customHeight="1">
      <c r="A464" s="958"/>
      <c r="B464" s="958"/>
      <c r="C464" s="958"/>
      <c r="D464" s="958"/>
      <c r="E464" s="958"/>
      <c r="F464" s="958"/>
      <c r="G464" s="958"/>
      <c r="H464" s="958"/>
      <c r="I464" s="958"/>
      <c r="J464" s="958"/>
      <c r="K464" s="958"/>
      <c r="L464" s="958"/>
      <c r="M464" s="958"/>
      <c r="N464" s="958"/>
      <c r="O464" s="958"/>
      <c r="P464" s="958"/>
    </row>
    <row r="465" spans="1:16" ht="16.5" customHeight="1">
      <c r="A465" s="958"/>
      <c r="B465" s="958"/>
      <c r="C465" s="958"/>
      <c r="D465" s="958"/>
      <c r="E465" s="958"/>
      <c r="F465" s="958"/>
      <c r="G465" s="958"/>
      <c r="H465" s="958"/>
      <c r="I465" s="958"/>
      <c r="J465" s="958"/>
      <c r="K465" s="958"/>
      <c r="L465" s="958"/>
      <c r="M465" s="958"/>
      <c r="N465" s="958"/>
      <c r="O465" s="958"/>
      <c r="P465" s="958"/>
    </row>
    <row r="466" spans="1:16" ht="16.5" customHeight="1">
      <c r="A466" s="958"/>
      <c r="B466" s="958"/>
      <c r="C466" s="958"/>
      <c r="D466" s="958"/>
      <c r="E466" s="958"/>
      <c r="F466" s="958"/>
      <c r="G466" s="958"/>
      <c r="H466" s="958"/>
      <c r="I466" s="958"/>
      <c r="J466" s="958"/>
      <c r="K466" s="958"/>
      <c r="L466" s="958"/>
      <c r="M466" s="958"/>
      <c r="N466" s="958"/>
      <c r="O466" s="958"/>
      <c r="P466" s="958"/>
    </row>
    <row r="467" spans="1:16" ht="16.5" customHeight="1">
      <c r="A467" s="958"/>
      <c r="B467" s="958"/>
      <c r="C467" s="958"/>
      <c r="D467" s="958"/>
      <c r="E467" s="958"/>
      <c r="F467" s="958"/>
      <c r="G467" s="958"/>
      <c r="H467" s="958"/>
      <c r="I467" s="958"/>
      <c r="J467" s="958"/>
      <c r="K467" s="958"/>
      <c r="L467" s="958"/>
      <c r="M467" s="958"/>
      <c r="N467" s="958"/>
      <c r="O467" s="958"/>
      <c r="P467" s="958"/>
    </row>
    <row r="468" spans="1:16" ht="16.5" customHeight="1">
      <c r="A468" s="958"/>
      <c r="B468" s="958"/>
      <c r="C468" s="958"/>
      <c r="D468" s="958"/>
      <c r="E468" s="958"/>
      <c r="F468" s="958"/>
      <c r="G468" s="958"/>
      <c r="H468" s="958"/>
      <c r="I468" s="958"/>
      <c r="J468" s="958"/>
      <c r="K468" s="958"/>
      <c r="L468" s="958"/>
      <c r="M468" s="958"/>
      <c r="N468" s="958"/>
      <c r="O468" s="958"/>
      <c r="P468" s="958"/>
    </row>
    <row r="469" spans="1:16" ht="16.5" customHeight="1">
      <c r="A469" s="958"/>
      <c r="B469" s="958"/>
      <c r="C469" s="958"/>
      <c r="D469" s="958"/>
      <c r="E469" s="958"/>
      <c r="F469" s="958"/>
      <c r="G469" s="958"/>
      <c r="H469" s="958"/>
      <c r="I469" s="958"/>
      <c r="J469" s="958"/>
      <c r="K469" s="958"/>
      <c r="L469" s="958"/>
      <c r="M469" s="958"/>
      <c r="N469" s="958"/>
      <c r="O469" s="958"/>
      <c r="P469" s="958"/>
    </row>
    <row r="470" spans="1:16" ht="16.5" customHeight="1">
      <c r="A470" s="958"/>
      <c r="B470" s="958"/>
      <c r="C470" s="958"/>
      <c r="D470" s="958"/>
      <c r="E470" s="958"/>
      <c r="F470" s="958"/>
      <c r="G470" s="958"/>
      <c r="H470" s="958"/>
      <c r="I470" s="958"/>
      <c r="J470" s="958"/>
      <c r="K470" s="958"/>
      <c r="L470" s="958"/>
      <c r="M470" s="958"/>
      <c r="N470" s="958"/>
      <c r="O470" s="958"/>
      <c r="P470" s="958"/>
    </row>
    <row r="471" spans="1:16" ht="16.5" customHeight="1">
      <c r="A471" s="958"/>
      <c r="B471" s="958"/>
      <c r="C471" s="958"/>
      <c r="D471" s="958"/>
      <c r="E471" s="958"/>
      <c r="F471" s="958"/>
      <c r="G471" s="958"/>
      <c r="H471" s="958"/>
      <c r="I471" s="958"/>
      <c r="J471" s="958"/>
      <c r="K471" s="958"/>
      <c r="L471" s="958"/>
      <c r="M471" s="958"/>
      <c r="N471" s="958"/>
      <c r="O471" s="958"/>
      <c r="P471" s="958"/>
    </row>
    <row r="472" spans="1:16" ht="16.5" customHeight="1">
      <c r="A472" s="958"/>
      <c r="B472" s="958"/>
      <c r="C472" s="958"/>
      <c r="D472" s="958"/>
      <c r="E472" s="958"/>
      <c r="F472" s="958"/>
      <c r="G472" s="958"/>
      <c r="H472" s="958"/>
      <c r="I472" s="958"/>
      <c r="J472" s="958"/>
      <c r="K472" s="958"/>
      <c r="L472" s="958"/>
      <c r="M472" s="958"/>
      <c r="N472" s="958"/>
      <c r="O472" s="958"/>
      <c r="P472" s="958"/>
    </row>
    <row r="473" spans="1:16" ht="16.5" customHeight="1">
      <c r="A473" s="958"/>
      <c r="B473" s="958"/>
      <c r="C473" s="958"/>
      <c r="D473" s="958"/>
      <c r="E473" s="958"/>
      <c r="F473" s="958"/>
      <c r="G473" s="958"/>
      <c r="H473" s="958"/>
      <c r="I473" s="958"/>
      <c r="J473" s="958"/>
      <c r="K473" s="958"/>
      <c r="L473" s="958"/>
      <c r="M473" s="958"/>
      <c r="N473" s="958"/>
      <c r="O473" s="958"/>
      <c r="P473" s="958"/>
    </row>
    <row r="474" spans="1:16" ht="16.5" customHeight="1">
      <c r="A474" s="958"/>
      <c r="B474" s="958"/>
      <c r="C474" s="958"/>
      <c r="D474" s="958"/>
      <c r="E474" s="958"/>
      <c r="F474" s="958"/>
      <c r="G474" s="958"/>
      <c r="H474" s="958"/>
      <c r="I474" s="958"/>
      <c r="J474" s="958"/>
      <c r="K474" s="958"/>
      <c r="L474" s="958"/>
      <c r="M474" s="958"/>
      <c r="N474" s="958"/>
      <c r="O474" s="958"/>
      <c r="P474" s="958"/>
    </row>
    <row r="475" spans="1:16" ht="16.5" customHeight="1">
      <c r="A475" s="958"/>
      <c r="B475" s="958"/>
      <c r="C475" s="958"/>
      <c r="D475" s="958"/>
      <c r="E475" s="958"/>
      <c r="F475" s="958"/>
      <c r="G475" s="958"/>
      <c r="H475" s="958"/>
      <c r="I475" s="958"/>
      <c r="J475" s="958"/>
      <c r="K475" s="958"/>
      <c r="L475" s="958"/>
      <c r="M475" s="958"/>
      <c r="N475" s="958"/>
      <c r="O475" s="958"/>
      <c r="P475" s="958"/>
    </row>
    <row r="476" spans="1:16" ht="16.5" customHeight="1">
      <c r="A476" s="958"/>
      <c r="B476" s="958"/>
      <c r="C476" s="958"/>
      <c r="D476" s="958"/>
      <c r="E476" s="958"/>
      <c r="F476" s="958"/>
      <c r="G476" s="958"/>
      <c r="H476" s="958"/>
      <c r="I476" s="958"/>
      <c r="J476" s="958"/>
      <c r="K476" s="958"/>
      <c r="L476" s="958"/>
      <c r="M476" s="958"/>
      <c r="N476" s="958"/>
      <c r="O476" s="958"/>
      <c r="P476" s="958"/>
    </row>
    <row r="477" spans="1:16" ht="16.5" customHeight="1">
      <c r="A477" s="958"/>
      <c r="B477" s="958"/>
      <c r="C477" s="958"/>
      <c r="D477" s="958"/>
      <c r="E477" s="958"/>
      <c r="F477" s="958"/>
      <c r="G477" s="958"/>
      <c r="H477" s="958"/>
      <c r="I477" s="958"/>
      <c r="J477" s="958"/>
      <c r="K477" s="958"/>
      <c r="L477" s="958"/>
      <c r="M477" s="958"/>
      <c r="N477" s="958"/>
      <c r="O477" s="958"/>
      <c r="P477" s="958"/>
    </row>
    <row r="478" spans="1:16" ht="16.5" customHeight="1">
      <c r="A478" s="958"/>
      <c r="B478" s="958"/>
      <c r="C478" s="958"/>
      <c r="D478" s="958"/>
      <c r="E478" s="958"/>
      <c r="F478" s="958"/>
      <c r="G478" s="958"/>
      <c r="H478" s="958"/>
      <c r="I478" s="958"/>
      <c r="J478" s="958"/>
      <c r="K478" s="958"/>
      <c r="L478" s="958"/>
      <c r="M478" s="958"/>
      <c r="N478" s="958"/>
      <c r="O478" s="958"/>
      <c r="P478" s="958"/>
    </row>
    <row r="479" spans="1:16" ht="16.5" customHeight="1">
      <c r="A479" s="958"/>
      <c r="B479" s="958"/>
      <c r="C479" s="958"/>
      <c r="D479" s="958"/>
      <c r="E479" s="958"/>
      <c r="F479" s="958"/>
      <c r="G479" s="958"/>
      <c r="H479" s="958"/>
      <c r="I479" s="958"/>
      <c r="J479" s="958"/>
      <c r="K479" s="958"/>
      <c r="L479" s="958"/>
      <c r="M479" s="958"/>
      <c r="N479" s="958"/>
      <c r="O479" s="958"/>
      <c r="P479" s="958"/>
    </row>
    <row r="480" spans="1:16" ht="16.5" customHeight="1">
      <c r="A480" s="958"/>
      <c r="B480" s="958"/>
      <c r="C480" s="958"/>
      <c r="D480" s="958"/>
      <c r="E480" s="958"/>
      <c r="F480" s="958"/>
      <c r="G480" s="958"/>
      <c r="H480" s="958"/>
      <c r="I480" s="958"/>
      <c r="J480" s="958"/>
      <c r="K480" s="958"/>
      <c r="L480" s="958"/>
      <c r="M480" s="958"/>
      <c r="N480" s="958"/>
      <c r="O480" s="958"/>
      <c r="P480" s="958"/>
    </row>
    <row r="481" spans="1:16" ht="16.5" customHeight="1">
      <c r="A481" s="958"/>
      <c r="B481" s="958"/>
      <c r="C481" s="958"/>
      <c r="D481" s="958"/>
      <c r="E481" s="958"/>
      <c r="F481" s="958"/>
      <c r="G481" s="958"/>
      <c r="H481" s="958"/>
      <c r="I481" s="958"/>
      <c r="J481" s="958"/>
      <c r="K481" s="958"/>
      <c r="L481" s="958"/>
      <c r="M481" s="958"/>
      <c r="N481" s="958"/>
      <c r="O481" s="958"/>
      <c r="P481" s="958"/>
    </row>
    <row r="482" spans="1:16" ht="16.5" customHeight="1">
      <c r="A482" s="958"/>
      <c r="B482" s="958"/>
      <c r="C482" s="958"/>
      <c r="D482" s="958"/>
      <c r="E482" s="958"/>
      <c r="F482" s="958"/>
      <c r="G482" s="958"/>
      <c r="H482" s="958"/>
      <c r="I482" s="958"/>
      <c r="J482" s="958"/>
      <c r="K482" s="958"/>
      <c r="L482" s="958"/>
      <c r="M482" s="958"/>
      <c r="N482" s="958"/>
      <c r="O482" s="958"/>
      <c r="P482" s="958"/>
    </row>
    <row r="483" spans="1:16" ht="16.5" customHeight="1">
      <c r="A483" s="958"/>
      <c r="B483" s="958"/>
      <c r="C483" s="958"/>
      <c r="D483" s="958"/>
      <c r="E483" s="958"/>
      <c r="F483" s="958"/>
      <c r="G483" s="958"/>
      <c r="H483" s="958"/>
      <c r="I483" s="958"/>
      <c r="J483" s="958"/>
      <c r="K483" s="958"/>
      <c r="L483" s="958"/>
      <c r="M483" s="958"/>
      <c r="N483" s="958"/>
      <c r="O483" s="958"/>
      <c r="P483" s="958"/>
    </row>
    <row r="484" spans="1:16" ht="16.5" customHeight="1">
      <c r="A484" s="958"/>
      <c r="B484" s="958"/>
      <c r="C484" s="958"/>
      <c r="D484" s="958"/>
      <c r="E484" s="958"/>
      <c r="F484" s="958"/>
      <c r="G484" s="958"/>
      <c r="H484" s="958"/>
      <c r="I484" s="958"/>
      <c r="J484" s="958"/>
      <c r="K484" s="958"/>
      <c r="L484" s="958"/>
      <c r="M484" s="958"/>
      <c r="N484" s="958"/>
      <c r="O484" s="958"/>
      <c r="P484" s="958"/>
    </row>
    <row r="485" spans="1:16" ht="16.5" customHeight="1">
      <c r="A485" s="958"/>
      <c r="B485" s="958"/>
      <c r="C485" s="958"/>
      <c r="D485" s="958"/>
      <c r="E485" s="958"/>
      <c r="F485" s="958"/>
      <c r="G485" s="958"/>
      <c r="H485" s="958"/>
      <c r="I485" s="958"/>
      <c r="J485" s="958"/>
      <c r="K485" s="958"/>
      <c r="L485" s="958"/>
      <c r="M485" s="958"/>
      <c r="N485" s="958"/>
      <c r="O485" s="958"/>
      <c r="P485" s="958"/>
    </row>
    <row r="486" spans="1:16" ht="16.5" customHeight="1">
      <c r="A486" s="958"/>
      <c r="B486" s="958"/>
      <c r="C486" s="958"/>
      <c r="D486" s="958"/>
      <c r="E486" s="958"/>
      <c r="F486" s="958"/>
      <c r="G486" s="958"/>
      <c r="H486" s="958"/>
      <c r="I486" s="958"/>
      <c r="J486" s="958"/>
      <c r="K486" s="958"/>
      <c r="L486" s="958"/>
      <c r="M486" s="958"/>
      <c r="N486" s="958"/>
      <c r="O486" s="958"/>
      <c r="P486" s="958"/>
    </row>
    <row r="487" spans="1:16" ht="16.5" customHeight="1">
      <c r="A487" s="958"/>
      <c r="B487" s="958"/>
      <c r="C487" s="958"/>
      <c r="D487" s="958"/>
      <c r="E487" s="958"/>
      <c r="F487" s="958"/>
      <c r="G487" s="958"/>
      <c r="H487" s="958"/>
      <c r="I487" s="958"/>
      <c r="J487" s="958"/>
      <c r="K487" s="958"/>
      <c r="L487" s="958"/>
      <c r="M487" s="958"/>
      <c r="N487" s="958"/>
      <c r="O487" s="958"/>
      <c r="P487" s="958"/>
    </row>
    <row r="488" spans="1:16" ht="16.5" customHeight="1">
      <c r="A488" s="958"/>
      <c r="B488" s="958"/>
      <c r="C488" s="958"/>
      <c r="D488" s="958"/>
      <c r="E488" s="958"/>
      <c r="F488" s="958"/>
      <c r="G488" s="958"/>
      <c r="H488" s="958"/>
      <c r="I488" s="958"/>
      <c r="J488" s="958"/>
      <c r="K488" s="958"/>
      <c r="L488" s="958"/>
      <c r="M488" s="958"/>
      <c r="N488" s="958"/>
      <c r="O488" s="958"/>
      <c r="P488" s="958"/>
    </row>
    <row r="489" spans="1:16" ht="16.5" customHeight="1">
      <c r="A489" s="958"/>
      <c r="B489" s="958"/>
      <c r="C489" s="958"/>
      <c r="D489" s="958"/>
      <c r="E489" s="958"/>
      <c r="F489" s="958"/>
      <c r="G489" s="958"/>
      <c r="H489" s="958"/>
      <c r="I489" s="958"/>
      <c r="J489" s="958"/>
      <c r="K489" s="958"/>
      <c r="L489" s="958"/>
      <c r="M489" s="958"/>
      <c r="N489" s="958"/>
      <c r="O489" s="958"/>
      <c r="P489" s="958"/>
    </row>
    <row r="490" spans="1:16" ht="16.5" customHeight="1">
      <c r="A490" s="958"/>
      <c r="B490" s="958"/>
      <c r="C490" s="958"/>
      <c r="D490" s="958"/>
      <c r="E490" s="958"/>
      <c r="F490" s="958"/>
      <c r="G490" s="958"/>
      <c r="H490" s="958"/>
      <c r="I490" s="958"/>
      <c r="J490" s="958"/>
      <c r="K490" s="958"/>
      <c r="L490" s="958"/>
      <c r="M490" s="958"/>
      <c r="N490" s="958"/>
      <c r="O490" s="958"/>
      <c r="P490" s="958"/>
    </row>
    <row r="491" spans="1:16" ht="16.5" customHeight="1">
      <c r="A491" s="958"/>
      <c r="B491" s="958"/>
      <c r="C491" s="958"/>
      <c r="D491" s="958"/>
      <c r="E491" s="958"/>
      <c r="F491" s="958"/>
      <c r="G491" s="958"/>
      <c r="H491" s="958"/>
      <c r="I491" s="958"/>
      <c r="J491" s="958"/>
      <c r="K491" s="958"/>
      <c r="L491" s="958"/>
      <c r="M491" s="958"/>
      <c r="N491" s="958"/>
      <c r="O491" s="958"/>
      <c r="P491" s="958"/>
    </row>
    <row r="492" spans="1:16" ht="16.5" customHeight="1">
      <c r="A492" s="958"/>
      <c r="B492" s="958"/>
      <c r="C492" s="958"/>
      <c r="D492" s="958"/>
      <c r="E492" s="958"/>
      <c r="F492" s="958"/>
      <c r="G492" s="958"/>
      <c r="H492" s="958"/>
      <c r="I492" s="958"/>
      <c r="J492" s="958"/>
      <c r="K492" s="958"/>
      <c r="L492" s="958"/>
      <c r="M492" s="958"/>
      <c r="N492" s="958"/>
      <c r="O492" s="958"/>
      <c r="P492" s="958"/>
    </row>
    <row r="493" spans="1:16" ht="16.5" customHeight="1">
      <c r="A493" s="958"/>
      <c r="B493" s="958"/>
      <c r="C493" s="958"/>
      <c r="D493" s="958"/>
      <c r="E493" s="958"/>
      <c r="F493" s="958"/>
      <c r="G493" s="958"/>
      <c r="H493" s="958"/>
      <c r="I493" s="958"/>
      <c r="J493" s="958"/>
      <c r="K493" s="958"/>
      <c r="L493" s="958"/>
      <c r="M493" s="958"/>
      <c r="N493" s="958"/>
      <c r="O493" s="958"/>
      <c r="P493" s="958"/>
    </row>
    <row r="494" spans="1:16" ht="16.5" customHeight="1">
      <c r="A494" s="958"/>
      <c r="B494" s="958"/>
      <c r="C494" s="958"/>
      <c r="D494" s="958"/>
      <c r="E494" s="958"/>
      <c r="F494" s="958"/>
      <c r="G494" s="958"/>
      <c r="H494" s="958"/>
      <c r="I494" s="958"/>
      <c r="J494" s="958"/>
      <c r="K494" s="958"/>
      <c r="L494" s="958"/>
      <c r="M494" s="958"/>
      <c r="N494" s="958"/>
      <c r="O494" s="958"/>
      <c r="P494" s="958"/>
    </row>
    <row r="495" spans="1:16" ht="16.5" customHeight="1">
      <c r="A495" s="958"/>
      <c r="B495" s="958"/>
      <c r="C495" s="958"/>
      <c r="D495" s="958"/>
      <c r="E495" s="958"/>
      <c r="F495" s="958"/>
      <c r="G495" s="958"/>
      <c r="H495" s="958"/>
      <c r="I495" s="958"/>
      <c r="J495" s="958"/>
      <c r="K495" s="958"/>
      <c r="L495" s="958"/>
      <c r="M495" s="958"/>
      <c r="N495" s="958"/>
      <c r="O495" s="958"/>
      <c r="P495" s="958"/>
    </row>
    <row r="496" spans="1:16" ht="16.5" customHeight="1">
      <c r="A496" s="958"/>
      <c r="B496" s="958"/>
      <c r="C496" s="958"/>
      <c r="D496" s="958"/>
      <c r="E496" s="958"/>
      <c r="F496" s="958"/>
      <c r="G496" s="958"/>
      <c r="H496" s="958"/>
      <c r="I496" s="958"/>
      <c r="J496" s="958"/>
      <c r="K496" s="958"/>
      <c r="L496" s="958"/>
      <c r="M496" s="958"/>
      <c r="N496" s="958"/>
      <c r="O496" s="958"/>
      <c r="P496" s="958"/>
    </row>
    <row r="497" spans="1:16" ht="16.5" customHeight="1">
      <c r="A497" s="958"/>
      <c r="B497" s="958"/>
      <c r="C497" s="958"/>
      <c r="D497" s="958"/>
      <c r="E497" s="958"/>
      <c r="F497" s="958"/>
      <c r="G497" s="958"/>
      <c r="H497" s="958"/>
      <c r="I497" s="958"/>
      <c r="J497" s="958"/>
      <c r="K497" s="958"/>
      <c r="L497" s="958"/>
      <c r="M497" s="958"/>
      <c r="N497" s="958"/>
      <c r="O497" s="958"/>
      <c r="P497" s="958"/>
    </row>
    <row r="498" spans="1:16" ht="16.5" customHeight="1">
      <c r="A498" s="958"/>
      <c r="B498" s="958"/>
      <c r="C498" s="958"/>
      <c r="D498" s="958"/>
      <c r="E498" s="958"/>
      <c r="F498" s="958"/>
      <c r="G498" s="958"/>
      <c r="H498" s="958"/>
      <c r="I498" s="958"/>
      <c r="J498" s="958"/>
      <c r="K498" s="958"/>
      <c r="L498" s="958"/>
      <c r="M498" s="958"/>
      <c r="N498" s="958"/>
      <c r="O498" s="958"/>
      <c r="P498" s="958"/>
    </row>
    <row r="499" spans="1:16" ht="16.5" customHeight="1">
      <c r="A499" s="958"/>
      <c r="B499" s="958"/>
      <c r="C499" s="958"/>
      <c r="D499" s="958"/>
      <c r="E499" s="958"/>
      <c r="F499" s="958"/>
      <c r="G499" s="958"/>
      <c r="H499" s="958"/>
      <c r="I499" s="958"/>
      <c r="J499" s="958"/>
      <c r="K499" s="958"/>
      <c r="L499" s="958"/>
      <c r="M499" s="958"/>
      <c r="N499" s="958"/>
      <c r="O499" s="958"/>
      <c r="P499" s="958"/>
    </row>
    <row r="500" spans="1:16" ht="16.5" customHeight="1">
      <c r="A500" s="958"/>
      <c r="B500" s="958"/>
      <c r="C500" s="958"/>
      <c r="D500" s="958"/>
      <c r="E500" s="958"/>
      <c r="F500" s="958"/>
      <c r="G500" s="958"/>
      <c r="H500" s="958"/>
      <c r="I500" s="958"/>
      <c r="J500" s="958"/>
      <c r="K500" s="958"/>
      <c r="L500" s="958"/>
      <c r="M500" s="958"/>
      <c r="N500" s="958"/>
      <c r="O500" s="958"/>
      <c r="P500" s="958"/>
    </row>
    <row r="501" spans="1:16" ht="16.5" customHeight="1">
      <c r="A501" s="958"/>
      <c r="B501" s="958"/>
      <c r="C501" s="958"/>
      <c r="D501" s="958"/>
      <c r="E501" s="958"/>
      <c r="F501" s="958"/>
      <c r="G501" s="958"/>
      <c r="H501" s="958"/>
      <c r="I501" s="958"/>
      <c r="J501" s="958"/>
      <c r="K501" s="958"/>
      <c r="L501" s="958"/>
      <c r="M501" s="958"/>
      <c r="N501" s="958"/>
      <c r="O501" s="958"/>
      <c r="P501" s="958"/>
    </row>
    <row r="502" spans="1:16" ht="16.5" customHeight="1">
      <c r="A502" s="958"/>
      <c r="B502" s="958"/>
      <c r="C502" s="958"/>
      <c r="D502" s="958"/>
      <c r="E502" s="958"/>
      <c r="F502" s="958"/>
      <c r="G502" s="958"/>
      <c r="H502" s="958"/>
      <c r="I502" s="958"/>
      <c r="J502" s="958"/>
      <c r="K502" s="958"/>
      <c r="L502" s="958"/>
      <c r="M502" s="958"/>
      <c r="N502" s="958"/>
      <c r="O502" s="958"/>
      <c r="P502" s="958"/>
    </row>
    <row r="503" spans="1:16" ht="16.5" customHeight="1">
      <c r="A503" s="958"/>
      <c r="B503" s="958"/>
      <c r="C503" s="958"/>
      <c r="D503" s="958"/>
      <c r="E503" s="958"/>
      <c r="F503" s="958"/>
      <c r="G503" s="958"/>
      <c r="H503" s="958"/>
      <c r="I503" s="958"/>
      <c r="J503" s="958"/>
      <c r="K503" s="958"/>
      <c r="L503" s="958"/>
      <c r="M503" s="958"/>
      <c r="N503" s="958"/>
      <c r="O503" s="958"/>
      <c r="P503" s="958"/>
    </row>
    <row r="504" spans="1:16" ht="16.5" customHeight="1">
      <c r="A504" s="958"/>
      <c r="B504" s="958"/>
      <c r="C504" s="958"/>
      <c r="D504" s="958"/>
      <c r="E504" s="958"/>
      <c r="F504" s="958"/>
      <c r="G504" s="958"/>
      <c r="H504" s="958"/>
      <c r="I504" s="958"/>
      <c r="J504" s="958"/>
      <c r="K504" s="958"/>
      <c r="L504" s="958"/>
      <c r="M504" s="958"/>
      <c r="N504" s="958"/>
      <c r="O504" s="958"/>
      <c r="P504" s="958"/>
    </row>
    <row r="505" spans="1:16" ht="16.5" customHeight="1">
      <c r="A505" s="958"/>
      <c r="B505" s="958"/>
      <c r="C505" s="958"/>
      <c r="D505" s="958"/>
      <c r="E505" s="958"/>
      <c r="F505" s="958"/>
      <c r="G505" s="958"/>
      <c r="H505" s="958"/>
      <c r="I505" s="958"/>
      <c r="J505" s="958"/>
      <c r="K505" s="958"/>
      <c r="L505" s="958"/>
      <c r="M505" s="958"/>
      <c r="N505" s="958"/>
      <c r="O505" s="958"/>
      <c r="P505" s="958"/>
    </row>
    <row r="506" spans="1:16" ht="16.5" customHeight="1">
      <c r="A506" s="958"/>
      <c r="B506" s="958"/>
      <c r="C506" s="958"/>
      <c r="D506" s="958"/>
      <c r="E506" s="958"/>
      <c r="F506" s="958"/>
      <c r="G506" s="958"/>
      <c r="H506" s="958"/>
      <c r="I506" s="958"/>
      <c r="J506" s="958"/>
      <c r="K506" s="958"/>
      <c r="L506" s="958"/>
      <c r="M506" s="958"/>
      <c r="N506" s="958"/>
      <c r="O506" s="958"/>
      <c r="P506" s="958"/>
    </row>
    <row r="507" spans="1:16" ht="16.5" customHeight="1">
      <c r="A507" s="958"/>
      <c r="B507" s="958"/>
      <c r="C507" s="958"/>
      <c r="D507" s="958"/>
      <c r="E507" s="958"/>
      <c r="F507" s="958"/>
      <c r="G507" s="958"/>
      <c r="H507" s="958"/>
      <c r="I507" s="958"/>
      <c r="J507" s="958"/>
      <c r="K507" s="958"/>
      <c r="L507" s="958"/>
      <c r="M507" s="958"/>
      <c r="N507" s="958"/>
      <c r="O507" s="958"/>
      <c r="P507" s="958"/>
    </row>
    <row r="508" spans="1:16" ht="16.5" customHeight="1">
      <c r="A508" s="958"/>
      <c r="B508" s="958"/>
      <c r="C508" s="958"/>
      <c r="D508" s="958"/>
      <c r="E508" s="958"/>
      <c r="F508" s="958"/>
      <c r="G508" s="958"/>
      <c r="H508" s="958"/>
      <c r="I508" s="958"/>
      <c r="J508" s="958"/>
      <c r="K508" s="958"/>
      <c r="L508" s="958"/>
      <c r="M508" s="958"/>
      <c r="N508" s="958"/>
      <c r="O508" s="958"/>
      <c r="P508" s="958"/>
    </row>
    <row r="509" spans="1:16" ht="16.5" customHeight="1">
      <c r="A509" s="958"/>
      <c r="B509" s="958"/>
      <c r="C509" s="958"/>
      <c r="D509" s="958"/>
      <c r="E509" s="958"/>
      <c r="F509" s="958"/>
      <c r="G509" s="958"/>
      <c r="H509" s="958"/>
      <c r="I509" s="958"/>
      <c r="J509" s="958"/>
      <c r="K509" s="958"/>
      <c r="L509" s="958"/>
      <c r="M509" s="958"/>
      <c r="N509" s="958"/>
      <c r="O509" s="958"/>
      <c r="P509" s="958"/>
    </row>
    <row r="510" spans="1:16" ht="16.5" customHeight="1">
      <c r="A510" s="958"/>
      <c r="B510" s="958"/>
      <c r="C510" s="958"/>
      <c r="D510" s="958"/>
      <c r="E510" s="958"/>
      <c r="F510" s="958"/>
      <c r="G510" s="958"/>
      <c r="H510" s="958"/>
      <c r="I510" s="958"/>
      <c r="J510" s="958"/>
      <c r="K510" s="958"/>
      <c r="L510" s="958"/>
      <c r="M510" s="958"/>
      <c r="N510" s="958"/>
      <c r="O510" s="958"/>
      <c r="P510" s="958"/>
    </row>
    <row r="511" spans="1:16" ht="16.5" customHeight="1">
      <c r="A511" s="958"/>
      <c r="B511" s="958"/>
      <c r="C511" s="958"/>
      <c r="D511" s="958"/>
      <c r="E511" s="958"/>
      <c r="F511" s="958"/>
      <c r="G511" s="958"/>
      <c r="H511" s="958"/>
      <c r="I511" s="958"/>
      <c r="J511" s="958"/>
      <c r="K511" s="958"/>
      <c r="L511" s="958"/>
      <c r="M511" s="958"/>
      <c r="N511" s="958"/>
      <c r="O511" s="958"/>
      <c r="P511" s="958"/>
    </row>
    <row r="512" spans="1:16" ht="16.5" customHeight="1">
      <c r="A512" s="958"/>
      <c r="B512" s="958"/>
      <c r="C512" s="958"/>
      <c r="D512" s="958"/>
      <c r="E512" s="958"/>
      <c r="F512" s="958"/>
      <c r="G512" s="958"/>
      <c r="H512" s="958"/>
      <c r="I512" s="958"/>
      <c r="J512" s="958"/>
      <c r="K512" s="958"/>
      <c r="L512" s="958"/>
      <c r="M512" s="958"/>
      <c r="N512" s="958"/>
      <c r="O512" s="958"/>
      <c r="P512" s="958"/>
    </row>
    <row r="513" spans="1:16" ht="16.5" customHeight="1">
      <c r="A513" s="958"/>
      <c r="B513" s="958"/>
      <c r="C513" s="958"/>
      <c r="D513" s="958"/>
      <c r="E513" s="958"/>
      <c r="F513" s="958"/>
      <c r="G513" s="958"/>
      <c r="H513" s="958"/>
      <c r="I513" s="958"/>
      <c r="J513" s="958"/>
      <c r="K513" s="958"/>
      <c r="L513" s="958"/>
      <c r="M513" s="958"/>
      <c r="N513" s="958"/>
      <c r="O513" s="958"/>
      <c r="P513" s="958"/>
    </row>
    <row r="514" spans="1:16" ht="16.5" customHeight="1">
      <c r="A514" s="958"/>
      <c r="B514" s="958"/>
      <c r="C514" s="958"/>
      <c r="D514" s="958"/>
      <c r="E514" s="958"/>
      <c r="F514" s="958"/>
      <c r="G514" s="958"/>
      <c r="H514" s="958"/>
      <c r="I514" s="958"/>
      <c r="J514" s="958"/>
      <c r="K514" s="958"/>
      <c r="L514" s="958"/>
      <c r="M514" s="958"/>
      <c r="N514" s="958"/>
      <c r="O514" s="958"/>
      <c r="P514" s="958"/>
    </row>
    <row r="515" spans="1:16" ht="16.5" customHeight="1">
      <c r="A515" s="958"/>
      <c r="B515" s="958"/>
      <c r="C515" s="958"/>
      <c r="D515" s="958"/>
      <c r="E515" s="958"/>
      <c r="F515" s="958"/>
      <c r="G515" s="958"/>
      <c r="H515" s="958"/>
      <c r="I515" s="958"/>
      <c r="J515" s="958"/>
      <c r="K515" s="958"/>
      <c r="L515" s="958"/>
      <c r="M515" s="958"/>
      <c r="N515" s="958"/>
      <c r="O515" s="958"/>
      <c r="P515" s="958"/>
    </row>
    <row r="516" spans="1:16" ht="16.5" customHeight="1">
      <c r="A516" s="958"/>
      <c r="B516" s="958"/>
      <c r="C516" s="958"/>
      <c r="D516" s="958"/>
      <c r="E516" s="958"/>
      <c r="F516" s="958"/>
      <c r="G516" s="958"/>
      <c r="H516" s="958"/>
      <c r="I516" s="958"/>
      <c r="J516" s="958"/>
      <c r="K516" s="958"/>
      <c r="L516" s="958"/>
      <c r="M516" s="958"/>
      <c r="N516" s="958"/>
      <c r="O516" s="958"/>
      <c r="P516" s="958"/>
    </row>
    <row r="517" spans="1:16" ht="16.5" customHeight="1">
      <c r="A517" s="958"/>
      <c r="B517" s="958"/>
      <c r="C517" s="958"/>
      <c r="D517" s="958"/>
      <c r="E517" s="958"/>
      <c r="F517" s="958"/>
      <c r="G517" s="958"/>
      <c r="H517" s="958"/>
      <c r="I517" s="958"/>
      <c r="J517" s="958"/>
      <c r="K517" s="958"/>
      <c r="L517" s="958"/>
      <c r="M517" s="958"/>
      <c r="N517" s="958"/>
      <c r="O517" s="958"/>
      <c r="P517" s="958"/>
    </row>
    <row r="518" spans="1:16" ht="16.5" customHeight="1">
      <c r="A518" s="958"/>
      <c r="B518" s="958"/>
      <c r="C518" s="958"/>
      <c r="D518" s="958"/>
      <c r="E518" s="958"/>
      <c r="F518" s="958"/>
      <c r="G518" s="958"/>
      <c r="H518" s="958"/>
      <c r="I518" s="958"/>
      <c r="J518" s="958"/>
      <c r="K518" s="958"/>
      <c r="L518" s="958"/>
      <c r="M518" s="958"/>
      <c r="N518" s="958"/>
      <c r="O518" s="958"/>
      <c r="P518" s="958"/>
    </row>
    <row r="519" spans="1:16" ht="16.5" customHeight="1">
      <c r="A519" s="958"/>
      <c r="B519" s="958"/>
      <c r="C519" s="958"/>
      <c r="D519" s="958"/>
      <c r="E519" s="958"/>
      <c r="F519" s="958"/>
      <c r="G519" s="958"/>
      <c r="H519" s="958"/>
      <c r="I519" s="958"/>
      <c r="J519" s="958"/>
      <c r="K519" s="958"/>
      <c r="L519" s="958"/>
      <c r="M519" s="958"/>
      <c r="N519" s="958"/>
      <c r="O519" s="958"/>
      <c r="P519" s="958"/>
    </row>
    <row r="520" spans="1:16" ht="16.5" customHeight="1">
      <c r="A520" s="958"/>
      <c r="B520" s="958"/>
      <c r="C520" s="958"/>
      <c r="D520" s="958"/>
      <c r="E520" s="958"/>
      <c r="F520" s="958"/>
      <c r="G520" s="958"/>
      <c r="H520" s="958"/>
      <c r="I520" s="958"/>
      <c r="J520" s="958"/>
      <c r="K520" s="958"/>
      <c r="L520" s="958"/>
      <c r="M520" s="958"/>
      <c r="N520" s="958"/>
      <c r="O520" s="958"/>
      <c r="P520" s="958"/>
    </row>
    <row r="521" spans="1:16" ht="16.5" customHeight="1">
      <c r="A521" s="958"/>
      <c r="B521" s="958"/>
      <c r="C521" s="958"/>
      <c r="D521" s="958"/>
      <c r="E521" s="958"/>
      <c r="F521" s="958"/>
      <c r="G521" s="958"/>
      <c r="H521" s="958"/>
      <c r="I521" s="958"/>
      <c r="J521" s="958"/>
      <c r="K521" s="958"/>
      <c r="L521" s="958"/>
      <c r="M521" s="958"/>
      <c r="N521" s="958"/>
      <c r="O521" s="958"/>
      <c r="P521" s="958"/>
    </row>
    <row r="522" spans="1:16" ht="16.5" customHeight="1">
      <c r="A522" s="958"/>
      <c r="B522" s="958"/>
      <c r="C522" s="958"/>
      <c r="D522" s="958"/>
      <c r="E522" s="958"/>
      <c r="F522" s="958"/>
      <c r="G522" s="958"/>
      <c r="H522" s="958"/>
      <c r="I522" s="958"/>
      <c r="J522" s="958"/>
      <c r="K522" s="958"/>
      <c r="L522" s="958"/>
      <c r="M522" s="958"/>
      <c r="N522" s="958"/>
      <c r="O522" s="958"/>
      <c r="P522" s="958"/>
    </row>
    <row r="523" spans="1:16" ht="16.5" customHeight="1">
      <c r="A523" s="958"/>
      <c r="B523" s="958"/>
      <c r="C523" s="958"/>
      <c r="D523" s="958"/>
      <c r="E523" s="958"/>
      <c r="F523" s="958"/>
      <c r="G523" s="958"/>
      <c r="H523" s="958"/>
      <c r="I523" s="958"/>
      <c r="J523" s="958"/>
      <c r="K523" s="958"/>
      <c r="L523" s="958"/>
      <c r="M523" s="958"/>
      <c r="N523" s="958"/>
      <c r="O523" s="958"/>
      <c r="P523" s="958"/>
    </row>
    <row r="524" spans="1:16" ht="16.5" customHeight="1">
      <c r="A524" s="958"/>
      <c r="B524" s="958"/>
      <c r="C524" s="958"/>
      <c r="D524" s="958"/>
      <c r="E524" s="958"/>
      <c r="F524" s="958"/>
      <c r="G524" s="958"/>
      <c r="H524" s="958"/>
      <c r="I524" s="958"/>
      <c r="J524" s="958"/>
      <c r="K524" s="958"/>
      <c r="L524" s="958"/>
      <c r="M524" s="958"/>
      <c r="N524" s="958"/>
      <c r="O524" s="958"/>
      <c r="P524" s="958"/>
    </row>
    <row r="525" spans="1:16" ht="16.5" customHeight="1">
      <c r="A525" s="958"/>
      <c r="B525" s="958"/>
      <c r="C525" s="958"/>
      <c r="D525" s="958"/>
      <c r="E525" s="958"/>
      <c r="F525" s="958"/>
      <c r="G525" s="958"/>
      <c r="H525" s="958"/>
      <c r="I525" s="958"/>
      <c r="J525" s="958"/>
      <c r="K525" s="958"/>
      <c r="L525" s="958"/>
      <c r="M525" s="958"/>
      <c r="N525" s="958"/>
      <c r="O525" s="958"/>
      <c r="P525" s="958"/>
    </row>
    <row r="526" spans="1:16" ht="16.5" customHeight="1">
      <c r="A526" s="958"/>
      <c r="B526" s="958"/>
      <c r="C526" s="958"/>
      <c r="D526" s="958"/>
      <c r="E526" s="958"/>
      <c r="F526" s="958"/>
      <c r="G526" s="958"/>
      <c r="H526" s="958"/>
      <c r="I526" s="958"/>
      <c r="J526" s="958"/>
      <c r="K526" s="958"/>
      <c r="L526" s="958"/>
      <c r="M526" s="958"/>
      <c r="N526" s="958"/>
      <c r="O526" s="958"/>
      <c r="P526" s="958"/>
    </row>
    <row r="527" spans="1:16" ht="16.5" customHeight="1">
      <c r="A527" s="958"/>
      <c r="B527" s="958"/>
      <c r="C527" s="958"/>
      <c r="D527" s="958"/>
      <c r="E527" s="958"/>
      <c r="F527" s="958"/>
      <c r="G527" s="958"/>
      <c r="H527" s="958"/>
      <c r="I527" s="958"/>
      <c r="J527" s="958"/>
      <c r="K527" s="958"/>
      <c r="L527" s="958"/>
      <c r="M527" s="958"/>
      <c r="N527" s="958"/>
      <c r="O527" s="958"/>
      <c r="P527" s="958"/>
    </row>
    <row r="528" spans="1:16" ht="16.5" customHeight="1">
      <c r="A528" s="958"/>
      <c r="B528" s="958"/>
      <c r="C528" s="958"/>
      <c r="D528" s="958"/>
      <c r="E528" s="958"/>
      <c r="F528" s="958"/>
      <c r="G528" s="958"/>
      <c r="H528" s="958"/>
      <c r="I528" s="958"/>
      <c r="J528" s="958"/>
      <c r="K528" s="958"/>
      <c r="L528" s="958"/>
      <c r="M528" s="958"/>
      <c r="N528" s="958"/>
      <c r="O528" s="958"/>
      <c r="P528" s="958"/>
    </row>
    <row r="529" spans="1:16" ht="16.5" customHeight="1">
      <c r="A529" s="958"/>
      <c r="B529" s="958"/>
      <c r="C529" s="958"/>
      <c r="D529" s="958"/>
      <c r="E529" s="958"/>
      <c r="F529" s="958"/>
      <c r="G529" s="958"/>
      <c r="H529" s="958"/>
      <c r="I529" s="958"/>
      <c r="J529" s="958"/>
      <c r="K529" s="958"/>
      <c r="L529" s="958"/>
      <c r="M529" s="958"/>
      <c r="N529" s="958"/>
      <c r="O529" s="958"/>
      <c r="P529" s="958"/>
    </row>
    <row r="530" spans="1:16" ht="16.5" customHeight="1">
      <c r="A530" s="958"/>
      <c r="B530" s="958"/>
      <c r="C530" s="958"/>
      <c r="D530" s="958"/>
      <c r="E530" s="958"/>
      <c r="F530" s="958"/>
      <c r="G530" s="958"/>
      <c r="H530" s="958"/>
      <c r="I530" s="958"/>
      <c r="J530" s="958"/>
      <c r="K530" s="958"/>
      <c r="L530" s="958"/>
      <c r="M530" s="958"/>
      <c r="N530" s="958"/>
      <c r="O530" s="958"/>
      <c r="P530" s="958"/>
    </row>
    <row r="531" spans="1:16" ht="16.5" customHeight="1">
      <c r="A531" s="958"/>
      <c r="B531" s="958"/>
      <c r="C531" s="958"/>
      <c r="D531" s="958"/>
      <c r="E531" s="958"/>
      <c r="F531" s="958"/>
      <c r="G531" s="958"/>
      <c r="H531" s="958"/>
      <c r="I531" s="958"/>
      <c r="J531" s="958"/>
      <c r="K531" s="958"/>
      <c r="L531" s="958"/>
      <c r="M531" s="958"/>
      <c r="N531" s="958"/>
      <c r="O531" s="958"/>
      <c r="P531" s="958"/>
    </row>
    <row r="532" spans="1:16" ht="16.5" customHeight="1">
      <c r="A532" s="958"/>
      <c r="B532" s="958"/>
      <c r="C532" s="958"/>
      <c r="D532" s="958"/>
      <c r="E532" s="958"/>
      <c r="F532" s="958"/>
      <c r="G532" s="958"/>
      <c r="H532" s="958"/>
      <c r="I532" s="958"/>
      <c r="J532" s="958"/>
      <c r="K532" s="958"/>
      <c r="L532" s="958"/>
      <c r="M532" s="958"/>
      <c r="N532" s="958"/>
      <c r="O532" s="958"/>
      <c r="P532" s="958"/>
    </row>
    <row r="533" spans="1:16" ht="16.5" customHeight="1">
      <c r="A533" s="958"/>
      <c r="B533" s="958"/>
      <c r="C533" s="958"/>
      <c r="D533" s="958"/>
      <c r="E533" s="958"/>
      <c r="F533" s="958"/>
      <c r="G533" s="958"/>
      <c r="H533" s="958"/>
      <c r="I533" s="958"/>
      <c r="J533" s="958"/>
      <c r="K533" s="958"/>
      <c r="L533" s="958"/>
      <c r="M533" s="958"/>
      <c r="N533" s="958"/>
      <c r="O533" s="958"/>
      <c r="P533" s="958"/>
    </row>
    <row r="534" spans="1:16" ht="16.5" customHeight="1">
      <c r="A534" s="958"/>
      <c r="B534" s="958"/>
      <c r="C534" s="958"/>
      <c r="D534" s="958"/>
      <c r="E534" s="958"/>
      <c r="F534" s="958"/>
      <c r="G534" s="958"/>
      <c r="H534" s="958"/>
      <c r="I534" s="958"/>
      <c r="J534" s="958"/>
      <c r="K534" s="958"/>
      <c r="L534" s="958"/>
      <c r="M534" s="958"/>
      <c r="N534" s="958"/>
      <c r="O534" s="958"/>
      <c r="P534" s="958"/>
    </row>
    <row r="535" spans="1:16" ht="16.5" customHeight="1">
      <c r="A535" s="958"/>
      <c r="B535" s="958"/>
      <c r="C535" s="958"/>
      <c r="D535" s="958"/>
      <c r="E535" s="958"/>
      <c r="F535" s="958"/>
      <c r="G535" s="958"/>
      <c r="H535" s="958"/>
      <c r="I535" s="958"/>
      <c r="J535" s="958"/>
      <c r="K535" s="958"/>
      <c r="L535" s="958"/>
      <c r="M535" s="958"/>
      <c r="N535" s="958"/>
      <c r="O535" s="958"/>
      <c r="P535" s="958"/>
    </row>
    <row r="536" spans="1:16" ht="16.5" customHeight="1">
      <c r="A536" s="958"/>
      <c r="B536" s="958"/>
      <c r="C536" s="958"/>
      <c r="D536" s="958"/>
      <c r="E536" s="958"/>
      <c r="F536" s="958"/>
      <c r="G536" s="958"/>
      <c r="H536" s="958"/>
      <c r="I536" s="958"/>
      <c r="J536" s="958"/>
      <c r="K536" s="958"/>
      <c r="L536" s="958"/>
      <c r="M536" s="958"/>
      <c r="N536" s="958"/>
      <c r="O536" s="958"/>
      <c r="P536" s="958"/>
    </row>
    <row r="537" spans="1:16" ht="16.5" customHeight="1">
      <c r="A537" s="958"/>
      <c r="B537" s="958"/>
      <c r="C537" s="958"/>
      <c r="D537" s="958"/>
      <c r="E537" s="958"/>
      <c r="F537" s="958"/>
      <c r="G537" s="958"/>
      <c r="H537" s="958"/>
      <c r="I537" s="958"/>
      <c r="J537" s="958"/>
      <c r="K537" s="958"/>
      <c r="L537" s="958"/>
      <c r="M537" s="958"/>
      <c r="N537" s="958"/>
      <c r="O537" s="958"/>
      <c r="P537" s="958"/>
    </row>
    <row r="538" spans="1:16" ht="16.5" customHeight="1">
      <c r="A538" s="958"/>
      <c r="B538" s="958"/>
      <c r="C538" s="958"/>
      <c r="D538" s="958"/>
      <c r="E538" s="958"/>
      <c r="F538" s="958"/>
      <c r="G538" s="958"/>
      <c r="H538" s="958"/>
      <c r="I538" s="958"/>
      <c r="J538" s="958"/>
      <c r="K538" s="958"/>
      <c r="L538" s="958"/>
      <c r="M538" s="958"/>
      <c r="N538" s="958"/>
      <c r="O538" s="958"/>
      <c r="P538" s="958"/>
    </row>
    <row r="539" spans="1:16" ht="16.5" customHeight="1">
      <c r="A539" s="958"/>
      <c r="B539" s="958"/>
      <c r="C539" s="958"/>
      <c r="D539" s="958"/>
      <c r="E539" s="958"/>
      <c r="F539" s="958"/>
      <c r="G539" s="958"/>
      <c r="H539" s="958"/>
      <c r="I539" s="958"/>
      <c r="J539" s="958"/>
      <c r="K539" s="958"/>
      <c r="L539" s="958"/>
      <c r="M539" s="958"/>
      <c r="N539" s="958"/>
      <c r="O539" s="958"/>
      <c r="P539" s="958"/>
    </row>
    <row r="540" spans="1:16" ht="16.5" customHeight="1">
      <c r="A540" s="958"/>
      <c r="B540" s="958"/>
      <c r="C540" s="958"/>
      <c r="D540" s="958"/>
      <c r="E540" s="958"/>
      <c r="F540" s="958"/>
      <c r="G540" s="958"/>
      <c r="H540" s="958"/>
      <c r="I540" s="958"/>
      <c r="J540" s="958"/>
      <c r="K540" s="958"/>
      <c r="L540" s="958"/>
      <c r="M540" s="958"/>
      <c r="N540" s="958"/>
      <c r="O540" s="958"/>
      <c r="P540" s="958"/>
    </row>
    <row r="541" spans="1:16" ht="16.5" customHeight="1">
      <c r="A541" s="958"/>
      <c r="B541" s="958"/>
      <c r="C541" s="958"/>
      <c r="D541" s="958"/>
      <c r="E541" s="958"/>
      <c r="F541" s="958"/>
      <c r="G541" s="958"/>
      <c r="H541" s="958"/>
      <c r="I541" s="958"/>
      <c r="J541" s="958"/>
      <c r="K541" s="958"/>
      <c r="L541" s="958"/>
      <c r="M541" s="958"/>
      <c r="N541" s="958"/>
      <c r="O541" s="958"/>
      <c r="P541" s="958"/>
    </row>
    <row r="542" spans="1:16" ht="16.5" customHeight="1">
      <c r="A542" s="958"/>
      <c r="B542" s="958"/>
      <c r="C542" s="958"/>
      <c r="D542" s="958"/>
      <c r="E542" s="958"/>
      <c r="F542" s="958"/>
      <c r="G542" s="958"/>
      <c r="H542" s="958"/>
      <c r="I542" s="958"/>
      <c r="J542" s="958"/>
      <c r="K542" s="958"/>
      <c r="L542" s="958"/>
      <c r="M542" s="958"/>
      <c r="N542" s="958"/>
      <c r="O542" s="958"/>
      <c r="P542" s="958"/>
    </row>
    <row r="543" spans="1:16" ht="16.5" customHeight="1">
      <c r="A543" s="958"/>
      <c r="B543" s="958"/>
      <c r="C543" s="958"/>
      <c r="D543" s="958"/>
      <c r="E543" s="958"/>
      <c r="F543" s="958"/>
      <c r="G543" s="958"/>
      <c r="H543" s="958"/>
      <c r="I543" s="958"/>
      <c r="J543" s="958"/>
      <c r="K543" s="958"/>
      <c r="L543" s="958"/>
      <c r="M543" s="958"/>
      <c r="N543" s="958"/>
      <c r="O543" s="958"/>
      <c r="P543" s="958"/>
    </row>
    <row r="544" spans="1:16" ht="16.5" customHeight="1">
      <c r="A544" s="958"/>
      <c r="B544" s="958"/>
      <c r="C544" s="958"/>
      <c r="D544" s="958"/>
      <c r="E544" s="958"/>
      <c r="F544" s="958"/>
      <c r="G544" s="958"/>
      <c r="H544" s="958"/>
      <c r="I544" s="958"/>
      <c r="J544" s="958"/>
      <c r="K544" s="958"/>
      <c r="L544" s="958"/>
      <c r="M544" s="958"/>
      <c r="N544" s="958"/>
      <c r="O544" s="958"/>
      <c r="P544" s="958"/>
    </row>
    <row r="545" spans="1:16" ht="16.5" customHeight="1">
      <c r="A545" s="958"/>
      <c r="B545" s="958"/>
      <c r="C545" s="958"/>
      <c r="D545" s="958"/>
      <c r="E545" s="958"/>
      <c r="F545" s="958"/>
      <c r="G545" s="958"/>
      <c r="H545" s="958"/>
      <c r="I545" s="958"/>
      <c r="J545" s="958"/>
      <c r="K545" s="958"/>
      <c r="L545" s="958"/>
      <c r="M545" s="958"/>
      <c r="N545" s="958"/>
      <c r="O545" s="958"/>
      <c r="P545" s="958"/>
    </row>
    <row r="546" spans="1:16" ht="16.5" customHeight="1">
      <c r="A546" s="958"/>
      <c r="B546" s="958"/>
      <c r="C546" s="958"/>
      <c r="D546" s="958"/>
      <c r="E546" s="958"/>
      <c r="F546" s="958"/>
      <c r="G546" s="958"/>
      <c r="H546" s="958"/>
      <c r="I546" s="958"/>
      <c r="J546" s="958"/>
      <c r="K546" s="958"/>
      <c r="L546" s="958"/>
      <c r="M546" s="958"/>
      <c r="N546" s="958"/>
      <c r="O546" s="958"/>
      <c r="P546" s="958"/>
    </row>
    <row r="547" spans="1:16" ht="16.5" customHeight="1">
      <c r="A547" s="958"/>
      <c r="B547" s="958"/>
      <c r="C547" s="958"/>
      <c r="D547" s="958"/>
      <c r="E547" s="958"/>
      <c r="F547" s="958"/>
      <c r="G547" s="958"/>
      <c r="H547" s="958"/>
      <c r="I547" s="958"/>
      <c r="J547" s="958"/>
      <c r="K547" s="958"/>
      <c r="L547" s="958"/>
      <c r="M547" s="958"/>
      <c r="N547" s="958"/>
      <c r="O547" s="958"/>
      <c r="P547" s="958"/>
    </row>
    <row r="548" spans="1:16" ht="16.5" customHeight="1">
      <c r="A548" s="958"/>
      <c r="B548" s="958"/>
      <c r="C548" s="958"/>
      <c r="D548" s="958"/>
      <c r="E548" s="958"/>
      <c r="F548" s="958"/>
      <c r="G548" s="958"/>
      <c r="H548" s="958"/>
      <c r="I548" s="958"/>
      <c r="J548" s="958"/>
      <c r="K548" s="958"/>
      <c r="L548" s="958"/>
      <c r="M548" s="958"/>
      <c r="N548" s="958"/>
      <c r="O548" s="958"/>
      <c r="P548" s="958"/>
    </row>
    <row r="549" spans="1:16" ht="16.5" customHeight="1">
      <c r="A549" s="958"/>
      <c r="B549" s="958"/>
      <c r="C549" s="958"/>
      <c r="D549" s="958"/>
      <c r="E549" s="958"/>
      <c r="F549" s="958"/>
      <c r="G549" s="958"/>
      <c r="H549" s="958"/>
      <c r="I549" s="958"/>
      <c r="J549" s="958"/>
      <c r="K549" s="958"/>
      <c r="L549" s="958"/>
      <c r="M549" s="958"/>
      <c r="N549" s="958"/>
      <c r="O549" s="958"/>
      <c r="P549" s="958"/>
    </row>
    <row r="550" spans="1:16" ht="16.5" customHeight="1">
      <c r="A550" s="958"/>
      <c r="B550" s="958"/>
      <c r="C550" s="958"/>
      <c r="D550" s="958"/>
      <c r="E550" s="958"/>
      <c r="F550" s="958"/>
      <c r="G550" s="958"/>
      <c r="H550" s="958"/>
      <c r="I550" s="958"/>
      <c r="J550" s="958"/>
      <c r="K550" s="958"/>
      <c r="L550" s="958"/>
      <c r="M550" s="958"/>
      <c r="N550" s="958"/>
      <c r="O550" s="958"/>
      <c r="P550" s="958"/>
    </row>
    <row r="551" spans="1:16" ht="16.5" customHeight="1">
      <c r="A551" s="958"/>
      <c r="B551" s="958"/>
      <c r="C551" s="958"/>
      <c r="D551" s="958"/>
      <c r="E551" s="958"/>
      <c r="F551" s="958"/>
      <c r="G551" s="958"/>
      <c r="H551" s="958"/>
      <c r="I551" s="958"/>
      <c r="J551" s="958"/>
      <c r="K551" s="958"/>
      <c r="L551" s="958"/>
      <c r="M551" s="958"/>
      <c r="N551" s="958"/>
      <c r="O551" s="958"/>
      <c r="P551" s="958"/>
    </row>
    <row r="552" spans="1:16" ht="16.5" customHeight="1">
      <c r="A552" s="958"/>
      <c r="B552" s="958"/>
      <c r="C552" s="958"/>
      <c r="D552" s="958"/>
      <c r="E552" s="958"/>
      <c r="F552" s="958"/>
      <c r="G552" s="958"/>
      <c r="H552" s="958"/>
      <c r="I552" s="958"/>
      <c r="J552" s="958"/>
      <c r="K552" s="958"/>
      <c r="L552" s="958"/>
      <c r="M552" s="958"/>
      <c r="N552" s="958"/>
      <c r="O552" s="958"/>
      <c r="P552" s="958"/>
    </row>
    <row r="553" spans="1:16" ht="16.5" customHeight="1">
      <c r="A553" s="958"/>
      <c r="B553" s="958"/>
      <c r="C553" s="958"/>
      <c r="D553" s="958"/>
      <c r="E553" s="958"/>
      <c r="F553" s="958"/>
      <c r="G553" s="958"/>
      <c r="H553" s="958"/>
      <c r="I553" s="958"/>
      <c r="J553" s="958"/>
      <c r="K553" s="958"/>
      <c r="L553" s="958"/>
      <c r="M553" s="958"/>
      <c r="N553" s="958"/>
      <c r="O553" s="958"/>
      <c r="P553" s="958"/>
    </row>
    <row r="554" spans="1:16" ht="16.5" customHeight="1">
      <c r="A554" s="958"/>
      <c r="B554" s="958"/>
      <c r="C554" s="958"/>
      <c r="D554" s="958"/>
      <c r="E554" s="958"/>
      <c r="F554" s="958"/>
      <c r="G554" s="958"/>
      <c r="H554" s="958"/>
      <c r="I554" s="958"/>
      <c r="J554" s="958"/>
      <c r="K554" s="958"/>
      <c r="L554" s="958"/>
      <c r="M554" s="958"/>
      <c r="N554" s="958"/>
      <c r="O554" s="958"/>
      <c r="P554" s="958"/>
    </row>
    <row r="555" spans="1:16" ht="16.5" customHeight="1">
      <c r="A555" s="958"/>
      <c r="B555" s="958"/>
      <c r="C555" s="958"/>
      <c r="D555" s="958"/>
      <c r="E555" s="958"/>
      <c r="F555" s="958"/>
      <c r="G555" s="958"/>
      <c r="H555" s="958"/>
      <c r="I555" s="958"/>
      <c r="J555" s="958"/>
      <c r="K555" s="958"/>
      <c r="L555" s="958"/>
      <c r="M555" s="958"/>
      <c r="N555" s="958"/>
      <c r="O555" s="958"/>
      <c r="P555" s="958"/>
    </row>
    <row r="556" spans="1:16" ht="16.5" customHeight="1">
      <c r="A556" s="958"/>
      <c r="B556" s="958"/>
      <c r="C556" s="958"/>
      <c r="D556" s="958"/>
      <c r="E556" s="958"/>
      <c r="F556" s="958"/>
      <c r="G556" s="958"/>
      <c r="H556" s="958"/>
      <c r="I556" s="958"/>
      <c r="J556" s="958"/>
      <c r="K556" s="958"/>
      <c r="L556" s="958"/>
      <c r="M556" s="958"/>
      <c r="N556" s="958"/>
      <c r="O556" s="958"/>
      <c r="P556" s="958"/>
    </row>
    <row r="557" spans="1:16" ht="16.5" customHeight="1">
      <c r="A557" s="958"/>
      <c r="B557" s="958"/>
      <c r="C557" s="958"/>
      <c r="D557" s="958"/>
      <c r="E557" s="958"/>
      <c r="F557" s="958"/>
      <c r="G557" s="958"/>
      <c r="H557" s="958"/>
      <c r="I557" s="958"/>
      <c r="J557" s="958"/>
      <c r="K557" s="958"/>
      <c r="L557" s="958"/>
      <c r="M557" s="958"/>
      <c r="N557" s="958"/>
      <c r="O557" s="958"/>
      <c r="P557" s="958"/>
    </row>
    <row r="558" spans="1:16" ht="16.5" customHeight="1">
      <c r="A558" s="958"/>
      <c r="B558" s="958"/>
      <c r="C558" s="958"/>
      <c r="D558" s="958"/>
      <c r="E558" s="958"/>
      <c r="F558" s="958"/>
      <c r="G558" s="958"/>
      <c r="H558" s="958"/>
      <c r="I558" s="958"/>
      <c r="J558" s="958"/>
      <c r="K558" s="958"/>
      <c r="L558" s="958"/>
      <c r="M558" s="958"/>
      <c r="N558" s="958"/>
      <c r="O558" s="958"/>
      <c r="P558" s="958"/>
    </row>
    <row r="559" spans="1:16" ht="16.5" customHeight="1">
      <c r="A559" s="958"/>
      <c r="B559" s="958"/>
      <c r="C559" s="958"/>
      <c r="D559" s="958"/>
      <c r="E559" s="958"/>
      <c r="F559" s="958"/>
      <c r="G559" s="958"/>
      <c r="H559" s="958"/>
      <c r="I559" s="958"/>
      <c r="J559" s="958"/>
      <c r="K559" s="958"/>
      <c r="L559" s="958"/>
      <c r="M559" s="958"/>
      <c r="N559" s="958"/>
      <c r="O559" s="958"/>
      <c r="P559" s="958"/>
    </row>
    <row r="560" spans="1:16" ht="16.5" customHeight="1">
      <c r="A560" s="958"/>
      <c r="B560" s="958"/>
      <c r="C560" s="958"/>
      <c r="D560" s="958"/>
      <c r="E560" s="958"/>
      <c r="F560" s="958"/>
      <c r="G560" s="958"/>
      <c r="H560" s="958"/>
      <c r="I560" s="958"/>
      <c r="J560" s="958"/>
      <c r="K560" s="958"/>
      <c r="L560" s="958"/>
      <c r="M560" s="958"/>
      <c r="N560" s="958"/>
      <c r="O560" s="958"/>
      <c r="P560" s="958"/>
    </row>
    <row r="561" spans="1:16" ht="16.5" customHeight="1">
      <c r="A561" s="958"/>
      <c r="B561" s="958"/>
      <c r="C561" s="958"/>
      <c r="D561" s="958"/>
      <c r="E561" s="958"/>
      <c r="F561" s="958"/>
      <c r="G561" s="958"/>
      <c r="H561" s="958"/>
      <c r="I561" s="958"/>
      <c r="J561" s="958"/>
      <c r="K561" s="958"/>
      <c r="L561" s="958"/>
      <c r="M561" s="958"/>
      <c r="N561" s="958"/>
      <c r="O561" s="958"/>
      <c r="P561" s="958"/>
    </row>
    <row r="562" spans="1:16" ht="16.5" customHeight="1">
      <c r="A562" s="958"/>
      <c r="B562" s="958"/>
      <c r="C562" s="958"/>
      <c r="D562" s="958"/>
      <c r="E562" s="958"/>
      <c r="F562" s="958"/>
      <c r="G562" s="958"/>
      <c r="H562" s="958"/>
      <c r="I562" s="958"/>
      <c r="J562" s="958"/>
      <c r="K562" s="958"/>
      <c r="L562" s="958"/>
      <c r="M562" s="958"/>
      <c r="N562" s="958"/>
      <c r="O562" s="958"/>
      <c r="P562" s="958"/>
    </row>
    <row r="563" spans="1:16" ht="16.5" customHeight="1">
      <c r="A563" s="958"/>
      <c r="B563" s="958"/>
      <c r="C563" s="958"/>
      <c r="D563" s="958"/>
      <c r="E563" s="958"/>
      <c r="F563" s="958"/>
      <c r="G563" s="958"/>
      <c r="H563" s="958"/>
      <c r="I563" s="958"/>
      <c r="J563" s="958"/>
      <c r="K563" s="958"/>
      <c r="L563" s="958"/>
      <c r="M563" s="958"/>
      <c r="N563" s="958"/>
      <c r="O563" s="958"/>
      <c r="P563" s="958"/>
    </row>
    <row r="564" spans="1:16" ht="16.5" customHeight="1">
      <c r="A564" s="958"/>
      <c r="B564" s="958"/>
      <c r="C564" s="958"/>
      <c r="D564" s="958"/>
      <c r="E564" s="958"/>
      <c r="F564" s="958"/>
      <c r="G564" s="958"/>
      <c r="H564" s="958"/>
      <c r="I564" s="958"/>
      <c r="J564" s="958"/>
      <c r="K564" s="958"/>
      <c r="L564" s="958"/>
      <c r="M564" s="958"/>
      <c r="N564" s="958"/>
      <c r="O564" s="958"/>
      <c r="P564" s="958"/>
    </row>
    <row r="565" spans="1:16" ht="16.5" customHeight="1">
      <c r="A565" s="958"/>
      <c r="B565" s="958"/>
      <c r="C565" s="958"/>
      <c r="D565" s="958"/>
      <c r="E565" s="958"/>
      <c r="F565" s="958"/>
      <c r="G565" s="958"/>
      <c r="H565" s="958"/>
      <c r="I565" s="958"/>
      <c r="J565" s="958"/>
      <c r="K565" s="958"/>
      <c r="L565" s="958"/>
      <c r="M565" s="958"/>
      <c r="N565" s="958"/>
      <c r="O565" s="958"/>
      <c r="P565" s="958"/>
    </row>
    <row r="566" spans="1:16" ht="16.5" customHeight="1">
      <c r="A566" s="958"/>
      <c r="B566" s="958"/>
      <c r="C566" s="958"/>
      <c r="D566" s="958"/>
      <c r="E566" s="958"/>
      <c r="F566" s="958"/>
      <c r="G566" s="958"/>
      <c r="H566" s="958"/>
      <c r="I566" s="958"/>
      <c r="J566" s="958"/>
      <c r="K566" s="958"/>
      <c r="L566" s="958"/>
      <c r="M566" s="958"/>
      <c r="N566" s="958"/>
      <c r="O566" s="958"/>
      <c r="P566" s="958"/>
    </row>
    <row r="567" spans="1:16" ht="16.5" customHeight="1">
      <c r="A567" s="958"/>
      <c r="B567" s="958"/>
      <c r="C567" s="958"/>
      <c r="D567" s="958"/>
      <c r="E567" s="958"/>
      <c r="F567" s="958"/>
      <c r="G567" s="958"/>
      <c r="H567" s="958"/>
      <c r="I567" s="958"/>
      <c r="J567" s="958"/>
      <c r="K567" s="958"/>
      <c r="L567" s="958"/>
      <c r="M567" s="958"/>
      <c r="N567" s="958"/>
      <c r="O567" s="958"/>
      <c r="P567" s="958"/>
    </row>
    <row r="568" spans="1:16" ht="16.5" customHeight="1">
      <c r="A568" s="958"/>
      <c r="B568" s="958"/>
      <c r="C568" s="958"/>
      <c r="D568" s="958"/>
      <c r="E568" s="958"/>
      <c r="F568" s="958"/>
      <c r="G568" s="958"/>
      <c r="H568" s="958"/>
      <c r="I568" s="958"/>
      <c r="J568" s="958"/>
      <c r="K568" s="958"/>
      <c r="L568" s="958"/>
      <c r="M568" s="958"/>
      <c r="N568" s="958"/>
      <c r="O568" s="958"/>
      <c r="P568" s="958"/>
    </row>
    <row r="569" spans="1:16" ht="16.5" customHeight="1">
      <c r="A569" s="958"/>
      <c r="B569" s="958"/>
      <c r="C569" s="958"/>
      <c r="D569" s="958"/>
      <c r="E569" s="958"/>
      <c r="F569" s="958"/>
      <c r="G569" s="958"/>
      <c r="H569" s="958"/>
      <c r="I569" s="958"/>
      <c r="J569" s="958"/>
      <c r="K569" s="958"/>
      <c r="L569" s="958"/>
      <c r="M569" s="958"/>
      <c r="N569" s="958"/>
      <c r="O569" s="958"/>
      <c r="P569" s="958"/>
    </row>
    <row r="570" spans="1:16" ht="16.5" customHeight="1">
      <c r="A570" s="958"/>
      <c r="B570" s="958"/>
      <c r="C570" s="958"/>
      <c r="D570" s="958"/>
      <c r="E570" s="958"/>
      <c r="F570" s="958"/>
      <c r="G570" s="958"/>
      <c r="H570" s="958"/>
      <c r="I570" s="958"/>
      <c r="J570" s="958"/>
      <c r="K570" s="958"/>
      <c r="L570" s="958"/>
      <c r="M570" s="958"/>
      <c r="N570" s="958"/>
      <c r="O570" s="958"/>
      <c r="P570" s="958"/>
    </row>
    <row r="571" spans="1:16" ht="16.5" customHeight="1">
      <c r="A571" s="958"/>
      <c r="B571" s="958"/>
      <c r="C571" s="958"/>
      <c r="D571" s="958"/>
      <c r="E571" s="958"/>
      <c r="F571" s="958"/>
      <c r="G571" s="958"/>
      <c r="H571" s="958"/>
      <c r="I571" s="958"/>
      <c r="J571" s="958"/>
      <c r="K571" s="958"/>
      <c r="L571" s="958"/>
      <c r="M571" s="958"/>
      <c r="N571" s="958"/>
      <c r="O571" s="958"/>
      <c r="P571" s="958"/>
    </row>
    <row r="572" spans="1:16" ht="16.5" customHeight="1">
      <c r="A572" s="958"/>
      <c r="B572" s="958"/>
      <c r="C572" s="958"/>
      <c r="D572" s="958"/>
      <c r="E572" s="958"/>
      <c r="F572" s="958"/>
      <c r="G572" s="958"/>
      <c r="H572" s="958"/>
      <c r="I572" s="958"/>
      <c r="J572" s="958"/>
      <c r="K572" s="958"/>
      <c r="L572" s="958"/>
      <c r="M572" s="958"/>
      <c r="N572" s="958"/>
      <c r="O572" s="958"/>
      <c r="P572" s="958"/>
    </row>
    <row r="573" spans="1:16" ht="16.5" customHeight="1">
      <c r="A573" s="958"/>
      <c r="B573" s="958"/>
      <c r="C573" s="958"/>
      <c r="D573" s="958"/>
      <c r="E573" s="958"/>
      <c r="F573" s="958"/>
      <c r="G573" s="958"/>
      <c r="H573" s="958"/>
      <c r="I573" s="958"/>
      <c r="J573" s="958"/>
      <c r="K573" s="958"/>
      <c r="L573" s="958"/>
      <c r="M573" s="958"/>
      <c r="N573" s="958"/>
      <c r="O573" s="958"/>
      <c r="P573" s="958"/>
    </row>
    <row r="574" spans="1:16" ht="16.5" customHeight="1">
      <c r="A574" s="958"/>
      <c r="B574" s="958"/>
      <c r="C574" s="958"/>
      <c r="D574" s="958"/>
      <c r="E574" s="958"/>
      <c r="F574" s="958"/>
      <c r="G574" s="958"/>
      <c r="H574" s="958"/>
      <c r="I574" s="958"/>
      <c r="J574" s="958"/>
      <c r="K574" s="958"/>
      <c r="L574" s="958"/>
      <c r="M574" s="958"/>
      <c r="N574" s="958"/>
      <c r="O574" s="958"/>
      <c r="P574" s="958"/>
    </row>
    <row r="575" spans="1:16" ht="16.5" customHeight="1">
      <c r="A575" s="958"/>
      <c r="B575" s="958"/>
      <c r="C575" s="958"/>
      <c r="D575" s="958"/>
      <c r="E575" s="958"/>
      <c r="F575" s="958"/>
      <c r="G575" s="958"/>
      <c r="H575" s="958"/>
      <c r="I575" s="958"/>
      <c r="J575" s="958"/>
      <c r="K575" s="958"/>
      <c r="L575" s="958"/>
      <c r="M575" s="958"/>
      <c r="N575" s="958"/>
      <c r="O575" s="958"/>
      <c r="P575" s="958"/>
    </row>
    <row r="576" spans="1:16" ht="16.5" customHeight="1">
      <c r="A576" s="958"/>
      <c r="B576" s="958"/>
      <c r="C576" s="958"/>
      <c r="D576" s="958"/>
      <c r="E576" s="958"/>
      <c r="F576" s="958"/>
      <c r="G576" s="958"/>
      <c r="H576" s="958"/>
      <c r="I576" s="958"/>
      <c r="J576" s="958"/>
      <c r="K576" s="958"/>
      <c r="L576" s="958"/>
      <c r="M576" s="958"/>
      <c r="N576" s="958"/>
      <c r="O576" s="958"/>
      <c r="P576" s="958"/>
    </row>
    <row r="577" spans="1:16" ht="16.5" customHeight="1">
      <c r="A577" s="958"/>
      <c r="B577" s="958"/>
      <c r="C577" s="958"/>
      <c r="D577" s="958"/>
      <c r="E577" s="958"/>
      <c r="F577" s="958"/>
      <c r="G577" s="958"/>
      <c r="H577" s="958"/>
      <c r="I577" s="958"/>
      <c r="J577" s="958"/>
      <c r="K577" s="958"/>
      <c r="L577" s="958"/>
      <c r="M577" s="958"/>
      <c r="N577" s="958"/>
      <c r="O577" s="958"/>
      <c r="P577" s="958"/>
    </row>
    <row r="578" spans="1:16" ht="16.5" customHeight="1">
      <c r="A578" s="958"/>
      <c r="B578" s="958"/>
      <c r="C578" s="958"/>
      <c r="D578" s="958"/>
      <c r="E578" s="958"/>
      <c r="F578" s="958"/>
      <c r="G578" s="958"/>
      <c r="H578" s="958"/>
      <c r="I578" s="958"/>
      <c r="J578" s="958"/>
      <c r="K578" s="958"/>
      <c r="L578" s="958"/>
      <c r="M578" s="958"/>
      <c r="N578" s="958"/>
      <c r="O578" s="958"/>
      <c r="P578" s="958"/>
    </row>
    <row r="579" spans="1:16" ht="16.5" customHeight="1">
      <c r="A579" s="958"/>
      <c r="B579" s="958"/>
      <c r="C579" s="958"/>
      <c r="D579" s="958"/>
      <c r="E579" s="958"/>
      <c r="F579" s="958"/>
      <c r="G579" s="958"/>
      <c r="H579" s="958"/>
      <c r="I579" s="958"/>
      <c r="J579" s="958"/>
      <c r="K579" s="958"/>
      <c r="L579" s="958"/>
      <c r="M579" s="958"/>
      <c r="N579" s="958"/>
      <c r="O579" s="958"/>
      <c r="P579" s="958"/>
    </row>
    <row r="580" spans="1:16" ht="16.5" customHeight="1">
      <c r="A580" s="958"/>
      <c r="B580" s="958"/>
      <c r="C580" s="958"/>
      <c r="D580" s="958"/>
      <c r="E580" s="958"/>
      <c r="F580" s="958"/>
      <c r="G580" s="958"/>
      <c r="H580" s="958"/>
      <c r="I580" s="958"/>
      <c r="J580" s="958"/>
      <c r="K580" s="958"/>
      <c r="L580" s="958"/>
      <c r="M580" s="958"/>
      <c r="N580" s="958"/>
      <c r="O580" s="958"/>
      <c r="P580" s="958"/>
    </row>
    <row r="581" spans="1:16" ht="16.5" customHeight="1">
      <c r="A581" s="958"/>
      <c r="B581" s="958"/>
      <c r="C581" s="958"/>
      <c r="D581" s="958"/>
      <c r="E581" s="958"/>
      <c r="F581" s="958"/>
      <c r="G581" s="958"/>
      <c r="H581" s="958"/>
      <c r="I581" s="958"/>
      <c r="J581" s="958"/>
      <c r="K581" s="958"/>
      <c r="L581" s="958"/>
      <c r="M581" s="958"/>
      <c r="N581" s="958"/>
      <c r="O581" s="958"/>
      <c r="P581" s="958"/>
    </row>
    <row r="582" spans="1:16" ht="16.5" customHeight="1">
      <c r="A582" s="958"/>
      <c r="B582" s="958"/>
      <c r="C582" s="958"/>
      <c r="D582" s="958"/>
      <c r="E582" s="958"/>
      <c r="F582" s="958"/>
      <c r="G582" s="958"/>
      <c r="H582" s="958"/>
      <c r="I582" s="958"/>
      <c r="J582" s="958"/>
      <c r="K582" s="958"/>
      <c r="L582" s="958"/>
      <c r="M582" s="958"/>
      <c r="N582" s="958"/>
      <c r="O582" s="958"/>
      <c r="P582" s="958"/>
    </row>
    <row r="583" spans="1:16" ht="16.5" customHeight="1">
      <c r="A583" s="958"/>
      <c r="B583" s="958"/>
      <c r="C583" s="958"/>
      <c r="D583" s="958"/>
      <c r="E583" s="958"/>
      <c r="F583" s="958"/>
      <c r="G583" s="958"/>
      <c r="H583" s="958"/>
      <c r="I583" s="958"/>
      <c r="J583" s="958"/>
      <c r="K583" s="958"/>
      <c r="L583" s="958"/>
      <c r="M583" s="958"/>
      <c r="N583" s="958"/>
      <c r="O583" s="958"/>
      <c r="P583" s="958"/>
    </row>
    <row r="584" spans="1:16" ht="16.5" customHeight="1">
      <c r="A584" s="958"/>
      <c r="B584" s="958"/>
      <c r="C584" s="958"/>
      <c r="D584" s="958"/>
      <c r="E584" s="958"/>
      <c r="F584" s="958"/>
      <c r="G584" s="958"/>
      <c r="H584" s="958"/>
      <c r="I584" s="958"/>
      <c r="J584" s="958"/>
      <c r="K584" s="958"/>
      <c r="L584" s="958"/>
      <c r="M584" s="958"/>
      <c r="N584" s="958"/>
      <c r="O584" s="958"/>
      <c r="P584" s="958"/>
    </row>
    <row r="585" spans="1:16" ht="16.5" customHeight="1">
      <c r="A585" s="958"/>
      <c r="B585" s="958"/>
      <c r="C585" s="958"/>
      <c r="D585" s="958"/>
      <c r="E585" s="958"/>
      <c r="F585" s="958"/>
      <c r="G585" s="958"/>
      <c r="H585" s="958"/>
      <c r="I585" s="958"/>
      <c r="J585" s="958"/>
      <c r="K585" s="958"/>
      <c r="L585" s="958"/>
      <c r="M585" s="958"/>
      <c r="N585" s="958"/>
      <c r="O585" s="958"/>
      <c r="P585" s="958"/>
    </row>
    <row r="586" spans="1:16" ht="16.5" customHeight="1">
      <c r="A586" s="958"/>
      <c r="B586" s="958"/>
      <c r="C586" s="958"/>
      <c r="D586" s="958"/>
      <c r="E586" s="958"/>
      <c r="F586" s="958"/>
      <c r="G586" s="958"/>
      <c r="H586" s="958"/>
      <c r="I586" s="958"/>
      <c r="J586" s="958"/>
      <c r="K586" s="958"/>
      <c r="L586" s="958"/>
      <c r="M586" s="958"/>
      <c r="N586" s="958"/>
      <c r="O586" s="958"/>
      <c r="P586" s="958"/>
    </row>
    <row r="587" spans="1:16" ht="16.5" customHeight="1">
      <c r="A587" s="958"/>
      <c r="B587" s="958"/>
      <c r="C587" s="958"/>
      <c r="D587" s="958"/>
      <c r="E587" s="958"/>
      <c r="F587" s="958"/>
      <c r="G587" s="958"/>
      <c r="H587" s="958"/>
      <c r="I587" s="958"/>
      <c r="J587" s="958"/>
      <c r="K587" s="958"/>
      <c r="L587" s="958"/>
      <c r="M587" s="958"/>
      <c r="N587" s="958"/>
      <c r="O587" s="958"/>
      <c r="P587" s="958"/>
    </row>
    <row r="588" spans="1:16" ht="16.5" customHeight="1">
      <c r="A588" s="958"/>
      <c r="B588" s="958"/>
      <c r="C588" s="958"/>
      <c r="D588" s="958"/>
      <c r="E588" s="958"/>
      <c r="F588" s="958"/>
      <c r="G588" s="958"/>
      <c r="H588" s="958"/>
      <c r="I588" s="958"/>
      <c r="J588" s="958"/>
      <c r="K588" s="958"/>
      <c r="L588" s="958"/>
      <c r="M588" s="958"/>
      <c r="N588" s="958"/>
      <c r="O588" s="958"/>
      <c r="P588" s="958"/>
    </row>
    <row r="589" spans="1:16" ht="16.5" customHeight="1">
      <c r="A589" s="958"/>
      <c r="B589" s="958"/>
      <c r="C589" s="958"/>
      <c r="D589" s="958"/>
      <c r="E589" s="958"/>
      <c r="F589" s="958"/>
      <c r="G589" s="958"/>
      <c r="H589" s="958"/>
      <c r="I589" s="958"/>
      <c r="J589" s="958"/>
      <c r="K589" s="958"/>
      <c r="L589" s="958"/>
      <c r="M589" s="958"/>
      <c r="N589" s="958"/>
      <c r="O589" s="958"/>
      <c r="P589" s="958"/>
    </row>
    <row r="590" spans="1:16" ht="16.5" customHeight="1">
      <c r="A590" s="958"/>
      <c r="B590" s="958"/>
      <c r="C590" s="958"/>
      <c r="D590" s="958"/>
      <c r="E590" s="958"/>
      <c r="F590" s="958"/>
      <c r="G590" s="958"/>
      <c r="H590" s="958"/>
      <c r="I590" s="958"/>
      <c r="J590" s="958"/>
      <c r="K590" s="958"/>
      <c r="L590" s="958"/>
      <c r="M590" s="958"/>
      <c r="N590" s="958"/>
      <c r="O590" s="958"/>
      <c r="P590" s="958"/>
    </row>
    <row r="591" spans="1:16" ht="16.5" customHeight="1">
      <c r="A591" s="958"/>
      <c r="B591" s="958"/>
      <c r="C591" s="958"/>
      <c r="D591" s="958"/>
      <c r="E591" s="958"/>
      <c r="F591" s="958"/>
      <c r="G591" s="958"/>
      <c r="H591" s="958"/>
      <c r="I591" s="958"/>
      <c r="J591" s="958"/>
      <c r="K591" s="958"/>
      <c r="L591" s="958"/>
      <c r="M591" s="958"/>
      <c r="N591" s="958"/>
      <c r="O591" s="958"/>
      <c r="P591" s="958"/>
    </row>
    <row r="592" spans="1:16" ht="16.5" customHeight="1">
      <c r="A592" s="958"/>
      <c r="B592" s="958"/>
      <c r="C592" s="958"/>
      <c r="D592" s="958"/>
      <c r="E592" s="958"/>
      <c r="F592" s="958"/>
      <c r="G592" s="958"/>
      <c r="H592" s="958"/>
      <c r="I592" s="958"/>
      <c r="J592" s="958"/>
      <c r="K592" s="958"/>
      <c r="L592" s="958"/>
      <c r="M592" s="958"/>
      <c r="N592" s="958"/>
      <c r="O592" s="958"/>
      <c r="P592" s="958"/>
    </row>
    <row r="593" spans="1:16" ht="16.5" customHeight="1">
      <c r="A593" s="958"/>
      <c r="B593" s="958"/>
      <c r="C593" s="958"/>
      <c r="D593" s="958"/>
      <c r="E593" s="958"/>
      <c r="F593" s="958"/>
      <c r="G593" s="958"/>
      <c r="H593" s="958"/>
      <c r="I593" s="958"/>
      <c r="J593" s="958"/>
      <c r="K593" s="958"/>
      <c r="L593" s="958"/>
      <c r="M593" s="958"/>
      <c r="N593" s="958"/>
      <c r="O593" s="958"/>
      <c r="P593" s="958"/>
    </row>
    <row r="594" spans="1:16" ht="16.5" customHeight="1">
      <c r="A594" s="958"/>
      <c r="B594" s="958"/>
      <c r="C594" s="958"/>
      <c r="D594" s="958"/>
      <c r="E594" s="958"/>
      <c r="F594" s="958"/>
      <c r="G594" s="958"/>
      <c r="H594" s="958"/>
      <c r="I594" s="958"/>
      <c r="J594" s="958"/>
      <c r="K594" s="958"/>
      <c r="L594" s="958"/>
      <c r="M594" s="958"/>
      <c r="N594" s="958"/>
      <c r="O594" s="958"/>
      <c r="P594" s="958"/>
    </row>
    <row r="595" spans="1:16" ht="16.5" customHeight="1">
      <c r="A595" s="958"/>
      <c r="B595" s="958"/>
      <c r="C595" s="958"/>
      <c r="D595" s="958"/>
      <c r="E595" s="958"/>
      <c r="F595" s="958"/>
      <c r="G595" s="958"/>
      <c r="H595" s="958"/>
      <c r="I595" s="958"/>
      <c r="J595" s="958"/>
      <c r="K595" s="958"/>
      <c r="L595" s="958"/>
      <c r="M595" s="958"/>
      <c r="N595" s="958"/>
      <c r="O595" s="958"/>
      <c r="P595" s="958"/>
    </row>
    <row r="596" spans="1:16" ht="16.5" customHeight="1">
      <c r="A596" s="958"/>
      <c r="B596" s="958"/>
      <c r="C596" s="958"/>
      <c r="D596" s="958"/>
      <c r="E596" s="958"/>
      <c r="F596" s="958"/>
      <c r="G596" s="958"/>
      <c r="H596" s="958"/>
      <c r="I596" s="958"/>
      <c r="J596" s="958"/>
      <c r="K596" s="958"/>
      <c r="L596" s="958"/>
      <c r="M596" s="958"/>
      <c r="N596" s="958"/>
      <c r="O596" s="958"/>
      <c r="P596" s="958"/>
    </row>
    <row r="597" spans="1:16" ht="16.5" customHeight="1">
      <c r="A597" s="958"/>
      <c r="B597" s="958"/>
      <c r="C597" s="958"/>
      <c r="D597" s="958"/>
      <c r="E597" s="958"/>
      <c r="F597" s="958"/>
      <c r="G597" s="958"/>
      <c r="H597" s="958"/>
      <c r="I597" s="958"/>
      <c r="J597" s="958"/>
      <c r="K597" s="958"/>
      <c r="L597" s="958"/>
      <c r="M597" s="958"/>
      <c r="N597" s="958"/>
      <c r="O597" s="958"/>
      <c r="P597" s="958"/>
    </row>
    <row r="598" spans="1:16" ht="16.5" customHeight="1">
      <c r="A598" s="958"/>
      <c r="B598" s="958"/>
      <c r="C598" s="958"/>
      <c r="D598" s="958"/>
      <c r="E598" s="958"/>
      <c r="F598" s="958"/>
      <c r="G598" s="958"/>
      <c r="H598" s="958"/>
      <c r="I598" s="958"/>
      <c r="J598" s="958"/>
      <c r="K598" s="958"/>
      <c r="L598" s="958"/>
      <c r="M598" s="958"/>
      <c r="N598" s="958"/>
      <c r="O598" s="958"/>
      <c r="P598" s="958"/>
    </row>
    <row r="599" spans="1:16" ht="16.5" customHeight="1">
      <c r="A599" s="958"/>
      <c r="B599" s="958"/>
      <c r="C599" s="958"/>
      <c r="D599" s="958"/>
      <c r="E599" s="958"/>
      <c r="F599" s="958"/>
      <c r="G599" s="958"/>
      <c r="H599" s="958"/>
      <c r="I599" s="958"/>
      <c r="J599" s="958"/>
      <c r="K599" s="958"/>
      <c r="L599" s="958"/>
      <c r="M599" s="958"/>
      <c r="N599" s="958"/>
      <c r="O599" s="958"/>
      <c r="P599" s="958"/>
    </row>
    <row r="600" spans="1:16" ht="16.5" customHeight="1">
      <c r="A600" s="958"/>
      <c r="B600" s="958"/>
      <c r="C600" s="958"/>
      <c r="D600" s="958"/>
      <c r="E600" s="958"/>
      <c r="F600" s="958"/>
      <c r="G600" s="958"/>
      <c r="H600" s="958"/>
      <c r="I600" s="958"/>
      <c r="J600" s="958"/>
      <c r="K600" s="958"/>
      <c r="L600" s="958"/>
      <c r="M600" s="958"/>
      <c r="N600" s="958"/>
      <c r="O600" s="958"/>
      <c r="P600" s="958"/>
    </row>
    <row r="601" spans="1:16" ht="16.5" customHeight="1">
      <c r="A601" s="958"/>
      <c r="B601" s="958"/>
      <c r="C601" s="958"/>
      <c r="D601" s="958"/>
      <c r="E601" s="958"/>
      <c r="F601" s="958"/>
      <c r="G601" s="958"/>
      <c r="H601" s="958"/>
      <c r="I601" s="958"/>
      <c r="J601" s="958"/>
      <c r="K601" s="958"/>
      <c r="L601" s="958"/>
      <c r="M601" s="958"/>
      <c r="N601" s="958"/>
      <c r="O601" s="958"/>
      <c r="P601" s="958"/>
    </row>
    <row r="602" spans="1:16" ht="16.5" customHeight="1">
      <c r="A602" s="958"/>
      <c r="B602" s="958"/>
      <c r="C602" s="958"/>
      <c r="D602" s="958"/>
      <c r="E602" s="958"/>
      <c r="F602" s="958"/>
      <c r="G602" s="958"/>
      <c r="H602" s="958"/>
      <c r="I602" s="958"/>
      <c r="J602" s="958"/>
      <c r="K602" s="958"/>
      <c r="L602" s="958"/>
      <c r="M602" s="958"/>
      <c r="N602" s="958"/>
      <c r="O602" s="958"/>
      <c r="P602" s="958"/>
    </row>
    <row r="603" spans="1:16" ht="16.5" customHeight="1">
      <c r="A603" s="958"/>
      <c r="B603" s="958"/>
      <c r="C603" s="958"/>
      <c r="D603" s="958"/>
      <c r="E603" s="958"/>
      <c r="F603" s="958"/>
      <c r="G603" s="958"/>
      <c r="H603" s="958"/>
      <c r="I603" s="958"/>
      <c r="J603" s="958"/>
      <c r="K603" s="958"/>
      <c r="L603" s="958"/>
      <c r="M603" s="958"/>
      <c r="N603" s="958"/>
      <c r="O603" s="958"/>
      <c r="P603" s="958"/>
    </row>
    <row r="604" spans="1:16" ht="16.5" customHeight="1">
      <c r="A604" s="958"/>
      <c r="B604" s="958"/>
      <c r="C604" s="958"/>
      <c r="D604" s="958"/>
      <c r="E604" s="958"/>
      <c r="F604" s="958"/>
      <c r="G604" s="958"/>
      <c r="H604" s="958"/>
      <c r="I604" s="958"/>
      <c r="J604" s="958"/>
      <c r="K604" s="958"/>
      <c r="L604" s="958"/>
      <c r="M604" s="958"/>
      <c r="N604" s="958"/>
      <c r="O604" s="958"/>
      <c r="P604" s="958"/>
    </row>
    <row r="605" spans="1:16" ht="16.5" customHeight="1">
      <c r="A605" s="958"/>
      <c r="B605" s="958"/>
      <c r="C605" s="958"/>
      <c r="D605" s="958"/>
      <c r="E605" s="958"/>
      <c r="F605" s="958"/>
      <c r="G605" s="958"/>
      <c r="H605" s="958"/>
      <c r="I605" s="958"/>
      <c r="J605" s="958"/>
      <c r="K605" s="958"/>
      <c r="L605" s="958"/>
      <c r="M605" s="958"/>
      <c r="N605" s="958"/>
      <c r="O605" s="958"/>
      <c r="P605" s="958"/>
    </row>
    <row r="606" spans="1:16" ht="16.5" customHeight="1">
      <c r="A606" s="958"/>
      <c r="B606" s="958"/>
      <c r="C606" s="958"/>
      <c r="D606" s="958"/>
      <c r="E606" s="958"/>
      <c r="F606" s="958"/>
      <c r="G606" s="958"/>
      <c r="H606" s="958"/>
      <c r="I606" s="958"/>
      <c r="J606" s="958"/>
      <c r="K606" s="958"/>
      <c r="L606" s="958"/>
      <c r="M606" s="958"/>
      <c r="N606" s="958"/>
      <c r="O606" s="958"/>
      <c r="P606" s="958"/>
    </row>
    <row r="607" spans="1:16" ht="16.5" customHeight="1">
      <c r="A607" s="958"/>
      <c r="B607" s="958"/>
      <c r="C607" s="958"/>
      <c r="D607" s="958"/>
      <c r="E607" s="958"/>
      <c r="F607" s="958"/>
      <c r="G607" s="958"/>
      <c r="H607" s="958"/>
      <c r="I607" s="958"/>
      <c r="J607" s="958"/>
      <c r="K607" s="958"/>
      <c r="L607" s="958"/>
      <c r="M607" s="958"/>
      <c r="N607" s="958"/>
      <c r="O607" s="958"/>
      <c r="P607" s="958"/>
    </row>
    <row r="608" spans="1:16" ht="16.5" customHeight="1">
      <c r="A608" s="958"/>
      <c r="B608" s="958"/>
      <c r="C608" s="958"/>
      <c r="D608" s="958"/>
      <c r="E608" s="958"/>
      <c r="F608" s="958"/>
      <c r="G608" s="958"/>
      <c r="H608" s="958"/>
      <c r="I608" s="958"/>
      <c r="J608" s="958"/>
      <c r="K608" s="958"/>
      <c r="L608" s="958"/>
      <c r="M608" s="958"/>
      <c r="N608" s="958"/>
      <c r="O608" s="958"/>
      <c r="P608" s="958"/>
    </row>
    <row r="609" spans="1:16" ht="16.5" customHeight="1">
      <c r="A609" s="958"/>
      <c r="B609" s="958"/>
      <c r="C609" s="958"/>
      <c r="D609" s="958"/>
      <c r="E609" s="958"/>
      <c r="F609" s="958"/>
      <c r="G609" s="958"/>
      <c r="H609" s="958"/>
      <c r="I609" s="958"/>
      <c r="J609" s="958"/>
      <c r="K609" s="958"/>
      <c r="L609" s="958"/>
      <c r="M609" s="958"/>
      <c r="N609" s="958"/>
      <c r="O609" s="958"/>
      <c r="P609" s="958"/>
    </row>
    <row r="610" spans="1:16" ht="16.5" customHeight="1">
      <c r="A610" s="958"/>
      <c r="B610" s="958"/>
      <c r="C610" s="958"/>
      <c r="D610" s="958"/>
      <c r="E610" s="958"/>
      <c r="F610" s="958"/>
      <c r="G610" s="958"/>
      <c r="H610" s="958"/>
      <c r="I610" s="958"/>
      <c r="J610" s="958"/>
      <c r="K610" s="958"/>
      <c r="L610" s="958"/>
      <c r="M610" s="958"/>
      <c r="N610" s="958"/>
      <c r="O610" s="958"/>
      <c r="P610" s="958"/>
    </row>
    <row r="611" spans="1:16" ht="16.5" customHeight="1">
      <c r="A611" s="958"/>
      <c r="B611" s="958"/>
      <c r="C611" s="958"/>
      <c r="D611" s="958"/>
      <c r="E611" s="958"/>
      <c r="F611" s="958"/>
      <c r="G611" s="958"/>
      <c r="H611" s="958"/>
      <c r="I611" s="958"/>
      <c r="J611" s="958"/>
      <c r="K611" s="958"/>
      <c r="L611" s="958"/>
      <c r="M611" s="958"/>
      <c r="N611" s="958"/>
      <c r="O611" s="958"/>
      <c r="P611" s="958"/>
    </row>
    <row r="612" spans="1:16" ht="16.5" customHeight="1">
      <c r="A612" s="958"/>
      <c r="B612" s="958"/>
      <c r="C612" s="958"/>
      <c r="D612" s="958"/>
      <c r="E612" s="958"/>
      <c r="F612" s="958"/>
      <c r="G612" s="958"/>
      <c r="H612" s="958"/>
      <c r="I612" s="958"/>
      <c r="J612" s="958"/>
      <c r="K612" s="958"/>
      <c r="L612" s="958"/>
      <c r="M612" s="958"/>
      <c r="N612" s="958"/>
      <c r="O612" s="958"/>
      <c r="P612" s="958"/>
    </row>
    <row r="613" spans="1:16" ht="16.5" customHeight="1">
      <c r="A613" s="958"/>
      <c r="B613" s="958"/>
      <c r="C613" s="958"/>
      <c r="D613" s="958"/>
      <c r="E613" s="958"/>
      <c r="F613" s="958"/>
      <c r="G613" s="958"/>
      <c r="H613" s="958"/>
      <c r="I613" s="958"/>
      <c r="J613" s="958"/>
      <c r="K613" s="958"/>
      <c r="L613" s="958"/>
      <c r="M613" s="958"/>
      <c r="N613" s="958"/>
      <c r="O613" s="958"/>
      <c r="P613" s="958"/>
    </row>
    <row r="614" spans="1:16" ht="16.5" customHeight="1">
      <c r="A614" s="958"/>
      <c r="B614" s="958"/>
      <c r="C614" s="958"/>
      <c r="D614" s="958"/>
      <c r="E614" s="958"/>
      <c r="F614" s="958"/>
      <c r="G614" s="958"/>
      <c r="H614" s="958"/>
      <c r="I614" s="958"/>
      <c r="J614" s="958"/>
      <c r="K614" s="958"/>
      <c r="L614" s="958"/>
      <c r="M614" s="958"/>
      <c r="N614" s="958"/>
      <c r="O614" s="958"/>
      <c r="P614" s="958"/>
    </row>
    <row r="615" spans="1:16" ht="16.5" customHeight="1">
      <c r="A615" s="958"/>
      <c r="B615" s="958"/>
      <c r="C615" s="958"/>
      <c r="D615" s="958"/>
      <c r="E615" s="958"/>
      <c r="F615" s="958"/>
      <c r="G615" s="958"/>
      <c r="H615" s="958"/>
      <c r="I615" s="958"/>
      <c r="J615" s="958"/>
      <c r="K615" s="958"/>
      <c r="L615" s="958"/>
      <c r="M615" s="958"/>
      <c r="N615" s="958"/>
      <c r="O615" s="958"/>
      <c r="P615" s="958"/>
    </row>
    <row r="616" spans="1:16" ht="16.5" customHeight="1">
      <c r="A616" s="958"/>
      <c r="B616" s="958"/>
      <c r="C616" s="958"/>
      <c r="D616" s="958"/>
      <c r="E616" s="958"/>
      <c r="F616" s="958"/>
      <c r="G616" s="958"/>
      <c r="H616" s="958"/>
      <c r="I616" s="958"/>
      <c r="J616" s="958"/>
      <c r="K616" s="958"/>
      <c r="L616" s="958"/>
      <c r="M616" s="958"/>
      <c r="N616" s="958"/>
      <c r="O616" s="958"/>
      <c r="P616" s="958"/>
    </row>
    <row r="617" spans="1:16" ht="16.5" customHeight="1">
      <c r="A617" s="958"/>
      <c r="B617" s="958"/>
      <c r="C617" s="958"/>
      <c r="D617" s="958"/>
      <c r="E617" s="958"/>
      <c r="F617" s="958"/>
      <c r="G617" s="958"/>
      <c r="H617" s="958"/>
      <c r="I617" s="958"/>
      <c r="J617" s="958"/>
      <c r="K617" s="958"/>
      <c r="L617" s="958"/>
      <c r="M617" s="958"/>
      <c r="N617" s="958"/>
      <c r="O617" s="958"/>
      <c r="P617" s="958"/>
    </row>
    <row r="618" spans="1:16" ht="16.5" customHeight="1">
      <c r="A618" s="958"/>
      <c r="B618" s="958"/>
      <c r="C618" s="958"/>
      <c r="D618" s="958"/>
      <c r="E618" s="958"/>
      <c r="F618" s="958"/>
      <c r="G618" s="958"/>
      <c r="H618" s="958"/>
      <c r="I618" s="958"/>
      <c r="J618" s="958"/>
      <c r="K618" s="958"/>
      <c r="L618" s="958"/>
      <c r="M618" s="958"/>
      <c r="N618" s="958"/>
      <c r="O618" s="958"/>
      <c r="P618" s="958"/>
    </row>
    <row r="619" spans="1:16" ht="16.5" customHeight="1">
      <c r="A619" s="958"/>
      <c r="B619" s="958"/>
      <c r="C619" s="958"/>
      <c r="D619" s="958"/>
      <c r="E619" s="958"/>
      <c r="F619" s="958"/>
      <c r="G619" s="958"/>
      <c r="H619" s="958"/>
      <c r="I619" s="958"/>
      <c r="J619" s="958"/>
      <c r="K619" s="958"/>
      <c r="L619" s="958"/>
      <c r="M619" s="958"/>
      <c r="N619" s="958"/>
      <c r="O619" s="958"/>
      <c r="P619" s="958"/>
    </row>
    <row r="620" spans="1:16" ht="16.5" customHeight="1">
      <c r="A620" s="958"/>
      <c r="B620" s="958"/>
      <c r="C620" s="958"/>
      <c r="D620" s="958"/>
      <c r="E620" s="958"/>
      <c r="F620" s="958"/>
      <c r="G620" s="958"/>
      <c r="H620" s="958"/>
      <c r="I620" s="958"/>
      <c r="J620" s="958"/>
      <c r="K620" s="958"/>
      <c r="L620" s="958"/>
      <c r="M620" s="958"/>
      <c r="N620" s="958"/>
      <c r="O620" s="958"/>
      <c r="P620" s="958"/>
    </row>
    <row r="621" spans="1:16" ht="16.5" customHeight="1">
      <c r="A621" s="958"/>
      <c r="B621" s="958"/>
      <c r="C621" s="958"/>
      <c r="D621" s="958"/>
      <c r="E621" s="958"/>
      <c r="F621" s="958"/>
      <c r="G621" s="958"/>
      <c r="H621" s="958"/>
      <c r="I621" s="958"/>
      <c r="J621" s="958"/>
      <c r="K621" s="958"/>
      <c r="L621" s="958"/>
      <c r="M621" s="958"/>
      <c r="N621" s="958"/>
      <c r="O621" s="958"/>
      <c r="P621" s="958"/>
    </row>
    <row r="622" spans="1:16" ht="16.5" customHeight="1">
      <c r="A622" s="958"/>
      <c r="B622" s="958"/>
      <c r="C622" s="958"/>
      <c r="D622" s="958"/>
      <c r="E622" s="958"/>
      <c r="F622" s="958"/>
      <c r="G622" s="958"/>
      <c r="H622" s="958"/>
      <c r="I622" s="958"/>
      <c r="J622" s="958"/>
      <c r="K622" s="958"/>
      <c r="L622" s="958"/>
      <c r="M622" s="958"/>
      <c r="N622" s="958"/>
      <c r="O622" s="958"/>
      <c r="P622" s="958"/>
    </row>
    <row r="623" spans="1:16" ht="16.5" customHeight="1">
      <c r="A623" s="958"/>
      <c r="B623" s="958"/>
      <c r="C623" s="958"/>
      <c r="D623" s="958"/>
      <c r="E623" s="958"/>
      <c r="F623" s="958"/>
      <c r="G623" s="958"/>
      <c r="H623" s="958"/>
      <c r="I623" s="958"/>
      <c r="J623" s="958"/>
      <c r="K623" s="958"/>
      <c r="L623" s="958"/>
      <c r="M623" s="958"/>
      <c r="N623" s="958"/>
      <c r="O623" s="958"/>
      <c r="P623" s="958"/>
    </row>
    <row r="624" spans="1:16" ht="16.5" customHeight="1">
      <c r="A624" s="958"/>
      <c r="B624" s="958"/>
      <c r="C624" s="958"/>
      <c r="D624" s="958"/>
      <c r="E624" s="958"/>
      <c r="F624" s="958"/>
      <c r="G624" s="958"/>
      <c r="H624" s="958"/>
      <c r="I624" s="958"/>
      <c r="J624" s="958"/>
      <c r="K624" s="958"/>
      <c r="L624" s="958"/>
      <c r="M624" s="958"/>
      <c r="N624" s="958"/>
      <c r="O624" s="958"/>
      <c r="P624" s="958"/>
    </row>
    <row r="625" spans="1:16" ht="16.5" customHeight="1">
      <c r="A625" s="958"/>
      <c r="B625" s="958"/>
      <c r="C625" s="958"/>
      <c r="D625" s="958"/>
      <c r="E625" s="958"/>
      <c r="F625" s="958"/>
      <c r="G625" s="958"/>
      <c r="H625" s="958"/>
      <c r="I625" s="958"/>
      <c r="J625" s="958"/>
      <c r="K625" s="958"/>
      <c r="L625" s="958"/>
      <c r="M625" s="958"/>
      <c r="N625" s="958"/>
      <c r="O625" s="958"/>
      <c r="P625" s="958"/>
    </row>
    <row r="626" spans="1:16" ht="16.5" customHeight="1">
      <c r="A626" s="958"/>
      <c r="B626" s="958"/>
      <c r="C626" s="958"/>
      <c r="D626" s="958"/>
      <c r="E626" s="958"/>
      <c r="F626" s="958"/>
      <c r="G626" s="958"/>
      <c r="H626" s="958"/>
      <c r="I626" s="958"/>
      <c r="J626" s="958"/>
      <c r="K626" s="958"/>
      <c r="L626" s="958"/>
      <c r="M626" s="958"/>
      <c r="N626" s="958"/>
      <c r="O626" s="958"/>
      <c r="P626" s="958"/>
    </row>
    <row r="627" spans="1:16" ht="16.5" customHeight="1">
      <c r="A627" s="958"/>
      <c r="B627" s="958"/>
      <c r="C627" s="958"/>
      <c r="D627" s="958"/>
      <c r="E627" s="958"/>
      <c r="F627" s="958"/>
      <c r="G627" s="958"/>
      <c r="H627" s="958"/>
      <c r="I627" s="958"/>
      <c r="J627" s="958"/>
      <c r="K627" s="958"/>
      <c r="L627" s="958"/>
      <c r="M627" s="958"/>
      <c r="N627" s="958"/>
      <c r="O627" s="958"/>
      <c r="P627" s="958"/>
    </row>
    <row r="628" spans="1:16" ht="16.5" customHeight="1">
      <c r="A628" s="958"/>
      <c r="B628" s="958"/>
      <c r="C628" s="958"/>
      <c r="D628" s="958"/>
      <c r="E628" s="958"/>
      <c r="F628" s="958"/>
      <c r="G628" s="958"/>
      <c r="H628" s="958"/>
      <c r="I628" s="958"/>
      <c r="J628" s="958"/>
      <c r="K628" s="958"/>
      <c r="L628" s="958"/>
      <c r="M628" s="958"/>
      <c r="N628" s="958"/>
      <c r="O628" s="958"/>
      <c r="P628" s="958"/>
    </row>
    <row r="629" spans="1:16" ht="16.5" customHeight="1">
      <c r="A629" s="958"/>
      <c r="B629" s="958"/>
      <c r="C629" s="958"/>
      <c r="D629" s="958"/>
      <c r="E629" s="958"/>
      <c r="F629" s="958"/>
      <c r="G629" s="958"/>
      <c r="H629" s="958"/>
      <c r="I629" s="958"/>
      <c r="J629" s="958"/>
      <c r="K629" s="958"/>
      <c r="L629" s="958"/>
      <c r="M629" s="958"/>
      <c r="N629" s="958"/>
      <c r="O629" s="958"/>
      <c r="P629" s="958"/>
    </row>
    <row r="630" spans="1:16" ht="16.5" customHeight="1">
      <c r="A630" s="958"/>
      <c r="B630" s="958"/>
      <c r="C630" s="958"/>
      <c r="D630" s="958"/>
      <c r="E630" s="958"/>
      <c r="F630" s="958"/>
      <c r="G630" s="958"/>
      <c r="H630" s="958"/>
      <c r="I630" s="958"/>
      <c r="J630" s="958"/>
      <c r="K630" s="958"/>
      <c r="L630" s="958"/>
      <c r="M630" s="958"/>
      <c r="N630" s="958"/>
      <c r="O630" s="958"/>
      <c r="P630" s="958"/>
    </row>
    <row r="631" spans="1:16" ht="16.5" customHeight="1">
      <c r="A631" s="958"/>
      <c r="B631" s="958"/>
      <c r="C631" s="958"/>
      <c r="D631" s="958"/>
      <c r="E631" s="958"/>
      <c r="F631" s="958"/>
      <c r="G631" s="958"/>
      <c r="H631" s="958"/>
      <c r="I631" s="958"/>
      <c r="J631" s="958"/>
      <c r="K631" s="958"/>
      <c r="L631" s="958"/>
      <c r="M631" s="958"/>
      <c r="N631" s="958"/>
      <c r="O631" s="958"/>
      <c r="P631" s="958"/>
    </row>
    <row r="632" spans="1:16" ht="16.5" customHeight="1">
      <c r="A632" s="958"/>
      <c r="B632" s="958"/>
      <c r="C632" s="958"/>
      <c r="D632" s="958"/>
      <c r="E632" s="958"/>
      <c r="F632" s="958"/>
      <c r="G632" s="958"/>
      <c r="H632" s="958"/>
      <c r="I632" s="958"/>
      <c r="J632" s="958"/>
      <c r="K632" s="958"/>
      <c r="L632" s="958"/>
      <c r="M632" s="958"/>
      <c r="N632" s="958"/>
      <c r="O632" s="958"/>
      <c r="P632" s="958"/>
    </row>
    <row r="633" spans="1:16" ht="16.5" customHeight="1">
      <c r="A633" s="958"/>
      <c r="B633" s="958"/>
      <c r="C633" s="958"/>
      <c r="D633" s="958"/>
      <c r="E633" s="958"/>
      <c r="F633" s="958"/>
      <c r="G633" s="958"/>
      <c r="H633" s="958"/>
      <c r="I633" s="958"/>
      <c r="J633" s="958"/>
      <c r="K633" s="958"/>
      <c r="L633" s="958"/>
      <c r="M633" s="958"/>
      <c r="N633" s="958"/>
      <c r="O633" s="958"/>
      <c r="P633" s="958"/>
    </row>
    <row r="634" spans="1:16" ht="16.5" customHeight="1">
      <c r="A634" s="958"/>
      <c r="B634" s="958"/>
      <c r="C634" s="958"/>
      <c r="D634" s="958"/>
      <c r="E634" s="958"/>
      <c r="F634" s="958"/>
      <c r="G634" s="958"/>
      <c r="H634" s="958"/>
      <c r="I634" s="958"/>
      <c r="J634" s="958"/>
      <c r="K634" s="958"/>
      <c r="L634" s="958"/>
      <c r="M634" s="958"/>
      <c r="N634" s="958"/>
      <c r="O634" s="958"/>
      <c r="P634" s="958"/>
    </row>
    <row r="635" spans="1:16" ht="16.5" customHeight="1">
      <c r="A635" s="958"/>
      <c r="B635" s="958"/>
      <c r="C635" s="958"/>
      <c r="D635" s="958"/>
      <c r="E635" s="958"/>
      <c r="F635" s="958"/>
      <c r="G635" s="958"/>
      <c r="H635" s="958"/>
      <c r="I635" s="958"/>
      <c r="J635" s="958"/>
      <c r="K635" s="958"/>
      <c r="L635" s="958"/>
      <c r="M635" s="958"/>
      <c r="N635" s="958"/>
      <c r="O635" s="958"/>
      <c r="P635" s="958"/>
    </row>
    <row r="636" spans="1:16" ht="16.5" customHeight="1">
      <c r="A636" s="958"/>
      <c r="B636" s="958"/>
      <c r="C636" s="958"/>
      <c r="D636" s="958"/>
      <c r="E636" s="958"/>
      <c r="F636" s="958"/>
      <c r="G636" s="958"/>
      <c r="H636" s="958"/>
      <c r="I636" s="958"/>
      <c r="J636" s="958"/>
      <c r="K636" s="958"/>
      <c r="L636" s="958"/>
      <c r="M636" s="958"/>
      <c r="N636" s="958"/>
      <c r="O636" s="958"/>
      <c r="P636" s="958"/>
    </row>
    <row r="637" spans="1:16" ht="16.5" customHeight="1">
      <c r="A637" s="958"/>
      <c r="B637" s="958"/>
      <c r="C637" s="958"/>
      <c r="D637" s="958"/>
      <c r="E637" s="958"/>
      <c r="F637" s="958"/>
      <c r="G637" s="958"/>
      <c r="H637" s="958"/>
      <c r="I637" s="958"/>
      <c r="J637" s="958"/>
      <c r="K637" s="958"/>
      <c r="L637" s="958"/>
      <c r="M637" s="958"/>
      <c r="N637" s="958"/>
      <c r="O637" s="958"/>
      <c r="P637" s="958"/>
    </row>
    <row r="638" spans="1:16" ht="16.5" customHeight="1">
      <c r="A638" s="958"/>
      <c r="B638" s="958"/>
      <c r="C638" s="958"/>
      <c r="D638" s="958"/>
      <c r="E638" s="958"/>
      <c r="F638" s="958"/>
      <c r="G638" s="958"/>
      <c r="H638" s="958"/>
      <c r="I638" s="958"/>
      <c r="J638" s="958"/>
      <c r="K638" s="958"/>
      <c r="L638" s="958"/>
      <c r="M638" s="958"/>
      <c r="N638" s="958"/>
      <c r="O638" s="958"/>
      <c r="P638" s="958"/>
    </row>
    <row r="639" spans="1:16" ht="16.5" customHeight="1">
      <c r="A639" s="958"/>
      <c r="B639" s="958"/>
      <c r="C639" s="958"/>
      <c r="D639" s="958"/>
      <c r="E639" s="958"/>
      <c r="F639" s="958"/>
      <c r="G639" s="958"/>
      <c r="H639" s="958"/>
      <c r="I639" s="958"/>
      <c r="J639" s="958"/>
      <c r="K639" s="958"/>
      <c r="L639" s="958"/>
      <c r="M639" s="958"/>
      <c r="N639" s="958"/>
      <c r="O639" s="958"/>
      <c r="P639" s="958"/>
    </row>
    <row r="640" spans="1:16" ht="16.5" customHeight="1">
      <c r="A640" s="958"/>
      <c r="B640" s="958"/>
      <c r="C640" s="958"/>
      <c r="D640" s="958"/>
      <c r="E640" s="958"/>
      <c r="F640" s="958"/>
      <c r="G640" s="958"/>
      <c r="H640" s="958"/>
      <c r="I640" s="958"/>
      <c r="J640" s="958"/>
      <c r="K640" s="958"/>
      <c r="L640" s="958"/>
      <c r="M640" s="958"/>
      <c r="N640" s="958"/>
      <c r="O640" s="958"/>
      <c r="P640" s="958"/>
    </row>
    <row r="641" spans="1:16" ht="16.5" customHeight="1">
      <c r="A641" s="958"/>
      <c r="B641" s="958"/>
      <c r="C641" s="958"/>
      <c r="D641" s="958"/>
      <c r="E641" s="958"/>
      <c r="F641" s="958"/>
      <c r="G641" s="958"/>
      <c r="H641" s="958"/>
      <c r="I641" s="958"/>
      <c r="J641" s="958"/>
      <c r="K641" s="958"/>
      <c r="L641" s="958"/>
      <c r="M641" s="958"/>
      <c r="N641" s="958"/>
      <c r="O641" s="958"/>
      <c r="P641" s="958"/>
    </row>
    <row r="642" spans="1:16" ht="16.5" customHeight="1">
      <c r="A642" s="958"/>
      <c r="B642" s="958"/>
      <c r="C642" s="958"/>
      <c r="D642" s="958"/>
      <c r="E642" s="958"/>
      <c r="F642" s="958"/>
      <c r="G642" s="958"/>
      <c r="H642" s="958"/>
      <c r="I642" s="958"/>
      <c r="J642" s="958"/>
      <c r="K642" s="958"/>
      <c r="L642" s="958"/>
      <c r="M642" s="958"/>
      <c r="N642" s="958"/>
      <c r="O642" s="958"/>
      <c r="P642" s="958"/>
    </row>
    <row r="643" spans="1:16" ht="16.5" customHeight="1">
      <c r="A643" s="958"/>
      <c r="B643" s="958"/>
      <c r="C643" s="958"/>
      <c r="D643" s="958"/>
      <c r="E643" s="958"/>
      <c r="F643" s="958"/>
      <c r="G643" s="958"/>
      <c r="H643" s="958"/>
      <c r="I643" s="958"/>
      <c r="J643" s="958"/>
      <c r="K643" s="958"/>
      <c r="L643" s="958"/>
      <c r="M643" s="958"/>
      <c r="N643" s="958"/>
      <c r="O643" s="958"/>
      <c r="P643" s="958"/>
    </row>
    <row r="644" spans="1:16" ht="16.5" customHeight="1">
      <c r="A644" s="958"/>
      <c r="B644" s="958"/>
      <c r="C644" s="958"/>
      <c r="D644" s="958"/>
      <c r="E644" s="958"/>
      <c r="F644" s="958"/>
      <c r="G644" s="958"/>
      <c r="H644" s="958"/>
      <c r="I644" s="958"/>
      <c r="J644" s="958"/>
      <c r="K644" s="958"/>
      <c r="L644" s="958"/>
      <c r="M644" s="958"/>
      <c r="N644" s="958"/>
      <c r="O644" s="958"/>
      <c r="P644" s="958"/>
    </row>
    <row r="645" spans="1:16" ht="16.5" customHeight="1">
      <c r="A645" s="958"/>
      <c r="B645" s="958"/>
      <c r="C645" s="958"/>
      <c r="D645" s="958"/>
      <c r="E645" s="958"/>
      <c r="F645" s="958"/>
      <c r="G645" s="958"/>
      <c r="H645" s="958"/>
      <c r="I645" s="958"/>
      <c r="J645" s="958"/>
      <c r="K645" s="958"/>
      <c r="L645" s="958"/>
      <c r="M645" s="958"/>
      <c r="N645" s="958"/>
      <c r="O645" s="958"/>
      <c r="P645" s="958"/>
    </row>
    <row r="646" spans="1:16" ht="16.5" customHeight="1">
      <c r="A646" s="958"/>
      <c r="B646" s="958"/>
      <c r="C646" s="958"/>
      <c r="D646" s="958"/>
      <c r="E646" s="958"/>
      <c r="F646" s="958"/>
      <c r="G646" s="958"/>
      <c r="H646" s="958"/>
      <c r="I646" s="958"/>
      <c r="J646" s="958"/>
      <c r="K646" s="958"/>
      <c r="L646" s="958"/>
      <c r="M646" s="958"/>
      <c r="N646" s="958"/>
      <c r="O646" s="958"/>
      <c r="P646" s="958"/>
    </row>
    <row r="647" spans="1:16" ht="16.5" customHeight="1">
      <c r="A647" s="958"/>
      <c r="B647" s="958"/>
      <c r="C647" s="958"/>
      <c r="D647" s="958"/>
      <c r="E647" s="958"/>
      <c r="F647" s="958"/>
      <c r="G647" s="958"/>
      <c r="H647" s="958"/>
      <c r="I647" s="958"/>
      <c r="J647" s="958"/>
      <c r="K647" s="958"/>
      <c r="L647" s="958"/>
      <c r="M647" s="958"/>
      <c r="N647" s="958"/>
      <c r="O647" s="958"/>
      <c r="P647" s="958"/>
    </row>
    <row r="648" spans="1:16" ht="16.5" customHeight="1">
      <c r="A648" s="958"/>
      <c r="B648" s="958"/>
      <c r="C648" s="958"/>
      <c r="D648" s="958"/>
      <c r="E648" s="958"/>
      <c r="F648" s="958"/>
      <c r="G648" s="958"/>
      <c r="H648" s="958"/>
      <c r="I648" s="958"/>
      <c r="J648" s="958"/>
      <c r="K648" s="958"/>
      <c r="L648" s="958"/>
      <c r="M648" s="958"/>
      <c r="N648" s="958"/>
      <c r="O648" s="958"/>
      <c r="P648" s="958"/>
    </row>
    <row r="649" spans="1:16" ht="16.5" customHeight="1">
      <c r="A649" s="958"/>
      <c r="B649" s="958"/>
      <c r="C649" s="958"/>
      <c r="D649" s="958"/>
      <c r="E649" s="958"/>
      <c r="F649" s="958"/>
      <c r="G649" s="958"/>
      <c r="H649" s="958"/>
      <c r="I649" s="958"/>
      <c r="J649" s="958"/>
      <c r="K649" s="958"/>
      <c r="L649" s="958"/>
      <c r="M649" s="958"/>
      <c r="N649" s="958"/>
      <c r="O649" s="958"/>
      <c r="P649" s="958"/>
    </row>
    <row r="650" spans="1:16" ht="16.5" customHeight="1">
      <c r="A650" s="958"/>
      <c r="B650" s="958"/>
      <c r="C650" s="958"/>
      <c r="D650" s="958"/>
      <c r="E650" s="958"/>
      <c r="F650" s="958"/>
      <c r="G650" s="958"/>
      <c r="H650" s="958"/>
      <c r="I650" s="958"/>
      <c r="J650" s="958"/>
      <c r="K650" s="958"/>
      <c r="L650" s="958"/>
      <c r="M650" s="958"/>
      <c r="N650" s="958"/>
      <c r="O650" s="958"/>
      <c r="P650" s="958"/>
    </row>
    <row r="651" spans="1:16" ht="16.5" customHeight="1">
      <c r="A651" s="958"/>
      <c r="B651" s="958"/>
      <c r="C651" s="958"/>
      <c r="D651" s="958"/>
      <c r="E651" s="958"/>
      <c r="F651" s="958"/>
      <c r="G651" s="958"/>
      <c r="H651" s="958"/>
      <c r="I651" s="958"/>
      <c r="J651" s="958"/>
      <c r="K651" s="958"/>
      <c r="L651" s="958"/>
      <c r="M651" s="958"/>
      <c r="N651" s="958"/>
      <c r="O651" s="958"/>
      <c r="P651" s="958"/>
    </row>
    <row r="652" spans="1:16" ht="16.5" customHeight="1">
      <c r="A652" s="958"/>
      <c r="B652" s="958"/>
      <c r="C652" s="958"/>
      <c r="D652" s="958"/>
      <c r="E652" s="958"/>
      <c r="F652" s="958"/>
      <c r="G652" s="958"/>
      <c r="H652" s="958"/>
      <c r="I652" s="958"/>
      <c r="J652" s="958"/>
      <c r="K652" s="958"/>
      <c r="L652" s="958"/>
      <c r="M652" s="958"/>
      <c r="N652" s="958"/>
      <c r="O652" s="958"/>
      <c r="P652" s="958"/>
    </row>
    <row r="653" spans="1:16" ht="16.5" customHeight="1">
      <c r="A653" s="958"/>
      <c r="B653" s="958"/>
      <c r="C653" s="958"/>
      <c r="D653" s="958"/>
      <c r="E653" s="958"/>
      <c r="F653" s="958"/>
      <c r="G653" s="958"/>
      <c r="H653" s="958"/>
      <c r="I653" s="958"/>
      <c r="J653" s="958"/>
      <c r="K653" s="958"/>
      <c r="L653" s="958"/>
      <c r="M653" s="958"/>
      <c r="N653" s="958"/>
      <c r="O653" s="958"/>
      <c r="P653" s="958"/>
    </row>
    <row r="654" spans="1:16" ht="16.5" customHeight="1">
      <c r="A654" s="958"/>
      <c r="B654" s="958"/>
      <c r="C654" s="958"/>
      <c r="D654" s="958"/>
      <c r="E654" s="958"/>
      <c r="F654" s="958"/>
      <c r="G654" s="958"/>
      <c r="H654" s="958"/>
      <c r="I654" s="958"/>
      <c r="J654" s="958"/>
      <c r="K654" s="958"/>
      <c r="L654" s="958"/>
      <c r="M654" s="958"/>
      <c r="N654" s="958"/>
      <c r="O654" s="958"/>
      <c r="P654" s="958"/>
    </row>
    <row r="655" spans="1:16" ht="16.5" customHeight="1">
      <c r="A655" s="958"/>
      <c r="B655" s="958"/>
      <c r="C655" s="958"/>
      <c r="D655" s="958"/>
      <c r="E655" s="958"/>
      <c r="F655" s="958"/>
      <c r="G655" s="958"/>
      <c r="H655" s="958"/>
      <c r="I655" s="958"/>
      <c r="J655" s="958"/>
      <c r="K655" s="958"/>
      <c r="L655" s="958"/>
      <c r="M655" s="958"/>
      <c r="N655" s="958"/>
      <c r="O655" s="958"/>
      <c r="P655" s="958"/>
    </row>
    <row r="656" spans="1:16" ht="16.5" customHeight="1">
      <c r="A656" s="958"/>
      <c r="B656" s="958"/>
      <c r="C656" s="958"/>
      <c r="D656" s="958"/>
      <c r="E656" s="958"/>
      <c r="F656" s="958"/>
      <c r="G656" s="958"/>
      <c r="H656" s="958"/>
      <c r="I656" s="958"/>
      <c r="J656" s="958"/>
      <c r="K656" s="958"/>
      <c r="L656" s="958"/>
      <c r="M656" s="958"/>
      <c r="N656" s="958"/>
      <c r="O656" s="958"/>
      <c r="P656" s="958"/>
    </row>
    <row r="657" spans="1:16" ht="16.5" customHeight="1">
      <c r="A657" s="958"/>
      <c r="B657" s="958"/>
      <c r="C657" s="958"/>
      <c r="D657" s="958"/>
      <c r="E657" s="958"/>
      <c r="F657" s="958"/>
      <c r="G657" s="958"/>
      <c r="H657" s="958"/>
      <c r="I657" s="958"/>
      <c r="J657" s="958"/>
      <c r="K657" s="958"/>
      <c r="L657" s="958"/>
      <c r="M657" s="958"/>
      <c r="N657" s="958"/>
      <c r="O657" s="958"/>
      <c r="P657" s="958"/>
    </row>
    <row r="658" spans="1:16" ht="16.5" customHeight="1">
      <c r="A658" s="958"/>
      <c r="B658" s="958"/>
      <c r="C658" s="958"/>
      <c r="D658" s="958"/>
      <c r="E658" s="958"/>
      <c r="F658" s="958"/>
      <c r="G658" s="958"/>
      <c r="H658" s="958"/>
      <c r="I658" s="958"/>
      <c r="J658" s="958"/>
      <c r="K658" s="958"/>
      <c r="L658" s="958"/>
      <c r="M658" s="958"/>
      <c r="N658" s="958"/>
      <c r="O658" s="958"/>
      <c r="P658" s="958"/>
    </row>
    <row r="659" spans="1:16" ht="16.5" customHeight="1">
      <c r="A659" s="958"/>
      <c r="B659" s="958"/>
      <c r="C659" s="958"/>
      <c r="D659" s="958"/>
      <c r="E659" s="958"/>
      <c r="F659" s="958"/>
      <c r="G659" s="958"/>
      <c r="H659" s="958"/>
      <c r="I659" s="958"/>
      <c r="J659" s="958"/>
      <c r="K659" s="958"/>
      <c r="L659" s="958"/>
      <c r="M659" s="958"/>
      <c r="N659" s="958"/>
      <c r="O659" s="958"/>
      <c r="P659" s="958"/>
    </row>
    <row r="660" spans="1:16" ht="16.5" customHeight="1">
      <c r="A660" s="958"/>
      <c r="B660" s="958"/>
      <c r="C660" s="958"/>
      <c r="D660" s="958"/>
      <c r="E660" s="958"/>
      <c r="F660" s="958"/>
      <c r="G660" s="958"/>
      <c r="H660" s="958"/>
      <c r="I660" s="958"/>
      <c r="J660" s="958"/>
      <c r="K660" s="958"/>
      <c r="L660" s="958"/>
      <c r="M660" s="958"/>
      <c r="N660" s="958"/>
      <c r="O660" s="958"/>
      <c r="P660" s="958"/>
    </row>
    <row r="661" spans="1:16" ht="16.5" customHeight="1">
      <c r="A661" s="958"/>
      <c r="B661" s="958"/>
      <c r="C661" s="958"/>
      <c r="D661" s="958"/>
      <c r="E661" s="958"/>
      <c r="F661" s="958"/>
      <c r="G661" s="958"/>
      <c r="H661" s="958"/>
      <c r="I661" s="958"/>
      <c r="J661" s="958"/>
      <c r="K661" s="958"/>
      <c r="L661" s="958"/>
      <c r="M661" s="958"/>
      <c r="N661" s="958"/>
      <c r="O661" s="958"/>
      <c r="P661" s="958"/>
    </row>
    <row r="662" spans="1:16" ht="16.5" customHeight="1">
      <c r="A662" s="958"/>
      <c r="B662" s="958"/>
      <c r="C662" s="958"/>
      <c r="D662" s="958"/>
      <c r="E662" s="958"/>
      <c r="F662" s="958"/>
      <c r="G662" s="958"/>
      <c r="H662" s="958"/>
      <c r="I662" s="958"/>
      <c r="J662" s="958"/>
      <c r="K662" s="958"/>
      <c r="L662" s="958"/>
      <c r="M662" s="958"/>
      <c r="N662" s="958"/>
      <c r="O662" s="958"/>
      <c r="P662" s="958"/>
    </row>
    <row r="663" spans="1:16" ht="16.5" customHeight="1">
      <c r="A663" s="958"/>
      <c r="B663" s="958"/>
      <c r="C663" s="958"/>
      <c r="D663" s="958"/>
      <c r="E663" s="958"/>
      <c r="F663" s="958"/>
      <c r="G663" s="958"/>
      <c r="H663" s="958"/>
      <c r="I663" s="958"/>
      <c r="J663" s="958"/>
      <c r="K663" s="958"/>
      <c r="L663" s="958"/>
      <c r="M663" s="958"/>
      <c r="N663" s="958"/>
      <c r="O663" s="958"/>
      <c r="P663" s="958"/>
    </row>
    <row r="664" spans="1:16" ht="16.5" customHeight="1">
      <c r="A664" s="958"/>
      <c r="B664" s="958"/>
      <c r="C664" s="958"/>
      <c r="D664" s="958"/>
      <c r="E664" s="958"/>
      <c r="F664" s="958"/>
      <c r="G664" s="958"/>
      <c r="H664" s="958"/>
      <c r="I664" s="958"/>
      <c r="J664" s="958"/>
      <c r="K664" s="958"/>
      <c r="L664" s="958"/>
      <c r="M664" s="958"/>
      <c r="N664" s="958"/>
      <c r="O664" s="958"/>
      <c r="P664" s="958"/>
    </row>
    <row r="665" spans="1:16" ht="16.5" customHeight="1">
      <c r="A665" s="958"/>
      <c r="B665" s="958"/>
      <c r="C665" s="958"/>
      <c r="D665" s="958"/>
      <c r="E665" s="958"/>
      <c r="F665" s="958"/>
      <c r="G665" s="958"/>
      <c r="H665" s="958"/>
      <c r="I665" s="958"/>
      <c r="J665" s="958"/>
      <c r="K665" s="958"/>
      <c r="L665" s="958"/>
      <c r="M665" s="958"/>
      <c r="N665" s="958"/>
      <c r="O665" s="958"/>
      <c r="P665" s="958"/>
    </row>
    <row r="666" spans="1:16" ht="16.5" customHeight="1">
      <c r="A666" s="958"/>
      <c r="B666" s="958"/>
      <c r="C666" s="958"/>
      <c r="D666" s="958"/>
      <c r="E666" s="958"/>
      <c r="F666" s="958"/>
      <c r="G666" s="958"/>
      <c r="H666" s="958"/>
      <c r="I666" s="958"/>
      <c r="J666" s="958"/>
      <c r="K666" s="958"/>
      <c r="L666" s="958"/>
      <c r="M666" s="958"/>
      <c r="N666" s="958"/>
      <c r="O666" s="958"/>
      <c r="P666" s="958"/>
    </row>
    <row r="667" spans="1:16" ht="16.5" customHeight="1">
      <c r="A667" s="958"/>
      <c r="B667" s="958"/>
      <c r="C667" s="958"/>
      <c r="D667" s="958"/>
      <c r="E667" s="958"/>
      <c r="F667" s="958"/>
      <c r="G667" s="958"/>
      <c r="H667" s="958"/>
      <c r="I667" s="958"/>
      <c r="J667" s="958"/>
      <c r="K667" s="958"/>
      <c r="L667" s="958"/>
      <c r="M667" s="958"/>
      <c r="N667" s="958"/>
      <c r="O667" s="958"/>
      <c r="P667" s="958"/>
    </row>
    <row r="668" spans="1:16" ht="16.5" customHeight="1">
      <c r="A668" s="958"/>
      <c r="B668" s="958"/>
      <c r="C668" s="958"/>
      <c r="D668" s="958"/>
      <c r="E668" s="958"/>
      <c r="F668" s="958"/>
      <c r="G668" s="958"/>
      <c r="H668" s="958"/>
      <c r="I668" s="958"/>
      <c r="J668" s="958"/>
      <c r="K668" s="958"/>
      <c r="L668" s="958"/>
      <c r="M668" s="958"/>
      <c r="N668" s="958"/>
      <c r="O668" s="958"/>
      <c r="P668" s="958"/>
    </row>
    <row r="669" spans="1:16" ht="16.5" customHeight="1">
      <c r="A669" s="958"/>
      <c r="B669" s="958"/>
      <c r="C669" s="958"/>
      <c r="D669" s="958"/>
      <c r="E669" s="958"/>
      <c r="F669" s="958"/>
      <c r="G669" s="958"/>
      <c r="H669" s="958"/>
      <c r="I669" s="958"/>
      <c r="J669" s="958"/>
      <c r="K669" s="958"/>
      <c r="L669" s="958"/>
      <c r="M669" s="958"/>
      <c r="N669" s="958"/>
      <c r="O669" s="958"/>
      <c r="P669" s="958"/>
    </row>
    <row r="670" spans="1:16" ht="16.5" customHeight="1">
      <c r="A670" s="958"/>
      <c r="B670" s="958"/>
      <c r="C670" s="958"/>
      <c r="D670" s="958"/>
      <c r="E670" s="958"/>
      <c r="F670" s="958"/>
      <c r="G670" s="958"/>
      <c r="H670" s="958"/>
      <c r="I670" s="958"/>
      <c r="J670" s="958"/>
      <c r="K670" s="958"/>
      <c r="L670" s="958"/>
      <c r="M670" s="958"/>
      <c r="N670" s="958"/>
      <c r="O670" s="958"/>
      <c r="P670" s="958"/>
    </row>
    <row r="671" spans="1:16" ht="16.5" customHeight="1">
      <c r="A671" s="958"/>
      <c r="B671" s="958"/>
      <c r="C671" s="958"/>
      <c r="D671" s="958"/>
      <c r="E671" s="958"/>
      <c r="F671" s="958"/>
      <c r="G671" s="958"/>
      <c r="H671" s="958"/>
      <c r="I671" s="958"/>
      <c r="J671" s="958"/>
      <c r="K671" s="958"/>
      <c r="L671" s="958"/>
      <c r="M671" s="958"/>
      <c r="N671" s="958"/>
      <c r="O671" s="958"/>
      <c r="P671" s="958"/>
    </row>
    <row r="672" spans="1:16" ht="16.5" customHeight="1">
      <c r="A672" s="958"/>
      <c r="B672" s="958"/>
      <c r="C672" s="958"/>
      <c r="D672" s="958"/>
      <c r="E672" s="958"/>
      <c r="F672" s="958"/>
      <c r="G672" s="958"/>
      <c r="H672" s="958"/>
      <c r="I672" s="958"/>
      <c r="J672" s="958"/>
      <c r="K672" s="958"/>
      <c r="L672" s="958"/>
      <c r="M672" s="958"/>
      <c r="N672" s="958"/>
      <c r="O672" s="958"/>
      <c r="P672" s="958"/>
    </row>
    <row r="673" spans="1:16" ht="16.5" customHeight="1">
      <c r="A673" s="958"/>
      <c r="B673" s="958"/>
      <c r="C673" s="958"/>
      <c r="D673" s="958"/>
      <c r="E673" s="958"/>
      <c r="F673" s="958"/>
      <c r="G673" s="958"/>
      <c r="H673" s="958"/>
      <c r="I673" s="958"/>
      <c r="J673" s="958"/>
      <c r="K673" s="958"/>
      <c r="L673" s="958"/>
      <c r="M673" s="958"/>
      <c r="N673" s="958"/>
      <c r="O673" s="958"/>
      <c r="P673" s="958"/>
    </row>
    <row r="674" spans="1:16" ht="16.5" customHeight="1">
      <c r="A674" s="958"/>
      <c r="B674" s="958"/>
      <c r="C674" s="958"/>
      <c r="D674" s="958"/>
      <c r="E674" s="958"/>
      <c r="F674" s="958"/>
      <c r="G674" s="958"/>
      <c r="H674" s="958"/>
      <c r="I674" s="958"/>
      <c r="J674" s="958"/>
      <c r="K674" s="958"/>
      <c r="L674" s="958"/>
      <c r="M674" s="958"/>
      <c r="N674" s="958"/>
      <c r="O674" s="958"/>
      <c r="P674" s="958"/>
    </row>
    <row r="675" spans="1:16" ht="16.5" customHeight="1">
      <c r="A675" s="958"/>
      <c r="B675" s="958"/>
      <c r="C675" s="958"/>
      <c r="D675" s="958"/>
      <c r="E675" s="958"/>
      <c r="F675" s="958"/>
      <c r="G675" s="958"/>
      <c r="H675" s="958"/>
      <c r="I675" s="958"/>
      <c r="J675" s="958"/>
      <c r="K675" s="958"/>
      <c r="L675" s="958"/>
      <c r="M675" s="958"/>
      <c r="N675" s="958"/>
      <c r="O675" s="958"/>
      <c r="P675" s="958"/>
    </row>
    <row r="676" spans="1:16" ht="16.5" customHeight="1">
      <c r="A676" s="958"/>
      <c r="B676" s="958"/>
      <c r="C676" s="958"/>
      <c r="D676" s="958"/>
      <c r="E676" s="958"/>
      <c r="F676" s="958"/>
      <c r="G676" s="958"/>
      <c r="H676" s="958"/>
      <c r="I676" s="958"/>
      <c r="J676" s="958"/>
      <c r="K676" s="958"/>
      <c r="L676" s="958"/>
      <c r="M676" s="958"/>
      <c r="N676" s="958"/>
      <c r="O676" s="958"/>
      <c r="P676" s="958"/>
    </row>
    <row r="677" spans="1:16" ht="16.5" customHeight="1">
      <c r="A677" s="958"/>
      <c r="B677" s="958"/>
      <c r="C677" s="958"/>
      <c r="D677" s="958"/>
      <c r="E677" s="958"/>
      <c r="F677" s="958"/>
      <c r="G677" s="958"/>
      <c r="H677" s="958"/>
      <c r="I677" s="958"/>
      <c r="J677" s="958"/>
      <c r="K677" s="958"/>
      <c r="L677" s="958"/>
      <c r="M677" s="958"/>
      <c r="N677" s="958"/>
      <c r="O677" s="958"/>
      <c r="P677" s="958"/>
    </row>
    <row r="678" spans="1:16" ht="16.5" customHeight="1">
      <c r="A678" s="958"/>
      <c r="B678" s="958"/>
      <c r="C678" s="958"/>
      <c r="D678" s="958"/>
      <c r="E678" s="958"/>
      <c r="F678" s="958"/>
      <c r="G678" s="958"/>
      <c r="H678" s="958"/>
      <c r="I678" s="958"/>
      <c r="J678" s="958"/>
      <c r="K678" s="958"/>
      <c r="L678" s="958"/>
      <c r="M678" s="958"/>
      <c r="N678" s="958"/>
      <c r="O678" s="958"/>
      <c r="P678" s="958"/>
    </row>
    <row r="679" spans="1:16" ht="16.5" customHeight="1">
      <c r="A679" s="958"/>
      <c r="B679" s="958"/>
      <c r="C679" s="958"/>
      <c r="D679" s="958"/>
      <c r="E679" s="958"/>
      <c r="F679" s="958"/>
      <c r="G679" s="958"/>
      <c r="H679" s="958"/>
      <c r="I679" s="958"/>
      <c r="J679" s="958"/>
      <c r="K679" s="958"/>
      <c r="L679" s="958"/>
      <c r="M679" s="958"/>
      <c r="N679" s="958"/>
      <c r="O679" s="958"/>
      <c r="P679" s="958"/>
    </row>
    <row r="680" spans="1:16" ht="16.5" customHeight="1">
      <c r="A680" s="958"/>
      <c r="B680" s="958"/>
      <c r="C680" s="958"/>
      <c r="D680" s="958"/>
      <c r="E680" s="958"/>
      <c r="F680" s="958"/>
      <c r="G680" s="958"/>
      <c r="H680" s="958"/>
      <c r="I680" s="958"/>
      <c r="J680" s="958"/>
      <c r="K680" s="958"/>
      <c r="L680" s="958"/>
      <c r="M680" s="958"/>
      <c r="N680" s="958"/>
      <c r="O680" s="958"/>
      <c r="P680" s="958"/>
    </row>
    <row r="681" spans="1:16" ht="16.5" customHeight="1">
      <c r="A681" s="958"/>
      <c r="B681" s="958"/>
      <c r="C681" s="958"/>
      <c r="D681" s="958"/>
      <c r="E681" s="958"/>
      <c r="F681" s="958"/>
      <c r="G681" s="958"/>
      <c r="H681" s="958"/>
      <c r="I681" s="958"/>
      <c r="J681" s="958"/>
      <c r="K681" s="958"/>
      <c r="L681" s="958"/>
      <c r="M681" s="958"/>
      <c r="N681" s="958"/>
      <c r="O681" s="958"/>
      <c r="P681" s="958"/>
    </row>
    <row r="682" spans="1:16" ht="16.5" customHeight="1">
      <c r="A682" s="958"/>
      <c r="B682" s="958"/>
      <c r="C682" s="958"/>
      <c r="D682" s="958"/>
      <c r="E682" s="958"/>
      <c r="F682" s="958"/>
      <c r="G682" s="958"/>
      <c r="H682" s="958"/>
      <c r="I682" s="958"/>
      <c r="J682" s="958"/>
      <c r="K682" s="958"/>
      <c r="L682" s="958"/>
      <c r="M682" s="958"/>
      <c r="N682" s="958"/>
      <c r="O682" s="958"/>
      <c r="P682" s="958"/>
    </row>
    <row r="683" spans="1:16" ht="16.5" customHeight="1">
      <c r="A683" s="958"/>
      <c r="B683" s="958"/>
      <c r="C683" s="958"/>
      <c r="D683" s="958"/>
      <c r="E683" s="958"/>
      <c r="F683" s="958"/>
      <c r="G683" s="958"/>
      <c r="H683" s="958"/>
      <c r="I683" s="958"/>
      <c r="J683" s="958"/>
      <c r="K683" s="958"/>
      <c r="L683" s="958"/>
      <c r="M683" s="958"/>
      <c r="N683" s="958"/>
      <c r="O683" s="958"/>
      <c r="P683" s="958"/>
    </row>
    <row r="684" spans="1:16" ht="16.5" customHeight="1">
      <c r="A684" s="958"/>
      <c r="B684" s="958"/>
      <c r="C684" s="958"/>
      <c r="D684" s="958"/>
      <c r="E684" s="958"/>
      <c r="F684" s="958"/>
      <c r="G684" s="958"/>
      <c r="H684" s="958"/>
      <c r="I684" s="958"/>
      <c r="J684" s="958"/>
      <c r="K684" s="958"/>
      <c r="L684" s="958"/>
      <c r="M684" s="958"/>
      <c r="N684" s="958"/>
      <c r="O684" s="958"/>
      <c r="P684" s="958"/>
    </row>
    <row r="685" spans="1:16" ht="16.5" customHeight="1">
      <c r="A685" s="958"/>
      <c r="B685" s="958"/>
      <c r="C685" s="958"/>
      <c r="D685" s="958"/>
      <c r="E685" s="958"/>
      <c r="F685" s="958"/>
      <c r="G685" s="958"/>
      <c r="H685" s="958"/>
      <c r="I685" s="958"/>
      <c r="J685" s="958"/>
      <c r="K685" s="958"/>
      <c r="L685" s="958"/>
      <c r="M685" s="958"/>
      <c r="N685" s="958"/>
      <c r="O685" s="958"/>
      <c r="P685" s="958"/>
    </row>
    <row r="686" spans="1:16" ht="16.5" customHeight="1">
      <c r="A686" s="958"/>
      <c r="B686" s="958"/>
      <c r="C686" s="958"/>
      <c r="D686" s="958"/>
      <c r="E686" s="958"/>
      <c r="F686" s="958"/>
      <c r="G686" s="958"/>
      <c r="H686" s="958"/>
      <c r="I686" s="958"/>
      <c r="J686" s="958"/>
      <c r="K686" s="958"/>
      <c r="L686" s="958"/>
      <c r="M686" s="958"/>
      <c r="N686" s="958"/>
      <c r="O686" s="958"/>
      <c r="P686" s="958"/>
    </row>
    <row r="687" spans="1:16" ht="16.5" customHeight="1">
      <c r="A687" s="958"/>
      <c r="B687" s="958"/>
      <c r="C687" s="958"/>
      <c r="D687" s="958"/>
      <c r="E687" s="958"/>
      <c r="F687" s="958"/>
      <c r="G687" s="958"/>
      <c r="H687" s="958"/>
      <c r="I687" s="958"/>
      <c r="J687" s="958"/>
      <c r="K687" s="958"/>
      <c r="L687" s="958"/>
      <c r="M687" s="958"/>
      <c r="N687" s="958"/>
      <c r="O687" s="958"/>
      <c r="P687" s="958"/>
    </row>
    <row r="688" spans="1:16" ht="16.5" customHeight="1">
      <c r="A688" s="958"/>
      <c r="B688" s="958"/>
      <c r="C688" s="958"/>
      <c r="D688" s="958"/>
      <c r="E688" s="958"/>
      <c r="F688" s="958"/>
      <c r="G688" s="958"/>
      <c r="H688" s="958"/>
      <c r="I688" s="958"/>
      <c r="J688" s="958"/>
      <c r="K688" s="958"/>
      <c r="L688" s="958"/>
      <c r="M688" s="958"/>
      <c r="N688" s="958"/>
      <c r="O688" s="958"/>
      <c r="P688" s="958"/>
    </row>
    <row r="689" spans="1:16" ht="16.5" customHeight="1">
      <c r="A689" s="958"/>
      <c r="B689" s="958"/>
      <c r="C689" s="958"/>
      <c r="D689" s="958"/>
      <c r="E689" s="958"/>
      <c r="F689" s="958"/>
      <c r="G689" s="958"/>
      <c r="H689" s="958"/>
      <c r="I689" s="958"/>
      <c r="J689" s="958"/>
      <c r="K689" s="958"/>
      <c r="L689" s="958"/>
      <c r="M689" s="958"/>
      <c r="N689" s="958"/>
      <c r="O689" s="958"/>
      <c r="P689" s="958"/>
    </row>
    <row r="690" spans="1:16" ht="16.5" customHeight="1">
      <c r="A690" s="958"/>
      <c r="B690" s="958"/>
      <c r="C690" s="958"/>
      <c r="D690" s="958"/>
      <c r="E690" s="958"/>
      <c r="F690" s="958"/>
      <c r="G690" s="958"/>
      <c r="H690" s="958"/>
      <c r="I690" s="958"/>
      <c r="J690" s="958"/>
      <c r="K690" s="958"/>
      <c r="L690" s="958"/>
      <c r="M690" s="958"/>
      <c r="N690" s="958"/>
      <c r="O690" s="958"/>
      <c r="P690" s="958"/>
    </row>
    <row r="691" spans="1:16" ht="16.5" customHeight="1">
      <c r="A691" s="958"/>
      <c r="B691" s="958"/>
      <c r="C691" s="958"/>
      <c r="D691" s="958"/>
      <c r="E691" s="958"/>
      <c r="F691" s="958"/>
      <c r="G691" s="958"/>
      <c r="H691" s="958"/>
      <c r="I691" s="958"/>
      <c r="J691" s="958"/>
      <c r="K691" s="958"/>
      <c r="L691" s="958"/>
      <c r="M691" s="958"/>
      <c r="N691" s="958"/>
      <c r="O691" s="958"/>
      <c r="P691" s="958"/>
    </row>
    <row r="692" spans="1:16" ht="16.5" customHeight="1">
      <c r="A692" s="958"/>
      <c r="B692" s="958"/>
      <c r="C692" s="958"/>
      <c r="D692" s="958"/>
      <c r="E692" s="958"/>
      <c r="F692" s="958"/>
      <c r="G692" s="958"/>
      <c r="H692" s="958"/>
      <c r="I692" s="958"/>
      <c r="J692" s="958"/>
      <c r="K692" s="958"/>
      <c r="L692" s="958"/>
      <c r="M692" s="958"/>
      <c r="N692" s="958"/>
      <c r="O692" s="958"/>
      <c r="P692" s="958"/>
    </row>
    <row r="693" spans="1:16" ht="16.5" customHeight="1">
      <c r="A693" s="958"/>
      <c r="B693" s="958"/>
      <c r="C693" s="958"/>
      <c r="D693" s="958"/>
      <c r="E693" s="958"/>
      <c r="F693" s="958"/>
      <c r="G693" s="958"/>
      <c r="H693" s="958"/>
      <c r="I693" s="958"/>
      <c r="J693" s="958"/>
      <c r="K693" s="958"/>
      <c r="L693" s="958"/>
      <c r="M693" s="958"/>
      <c r="N693" s="958"/>
      <c r="O693" s="958"/>
      <c r="P693" s="958"/>
    </row>
    <row r="694" spans="1:16" ht="16.5" customHeight="1">
      <c r="A694" s="958"/>
      <c r="B694" s="958"/>
      <c r="C694" s="958"/>
      <c r="D694" s="958"/>
      <c r="E694" s="958"/>
      <c r="F694" s="958"/>
      <c r="G694" s="958"/>
      <c r="H694" s="958"/>
      <c r="I694" s="958"/>
      <c r="J694" s="958"/>
      <c r="K694" s="958"/>
      <c r="L694" s="958"/>
      <c r="M694" s="958"/>
      <c r="N694" s="958"/>
      <c r="O694" s="958"/>
      <c r="P694" s="958"/>
    </row>
    <row r="695" spans="1:16" ht="16.5" customHeight="1">
      <c r="A695" s="958"/>
      <c r="B695" s="958"/>
      <c r="C695" s="958"/>
      <c r="D695" s="958"/>
      <c r="E695" s="958"/>
      <c r="F695" s="958"/>
      <c r="G695" s="958"/>
      <c r="H695" s="958"/>
      <c r="I695" s="958"/>
      <c r="J695" s="958"/>
      <c r="K695" s="958"/>
      <c r="L695" s="958"/>
      <c r="M695" s="958"/>
      <c r="N695" s="958"/>
      <c r="O695" s="958"/>
      <c r="P695" s="958"/>
    </row>
    <row r="696" spans="1:16" ht="16.5" customHeight="1">
      <c r="A696" s="958"/>
      <c r="B696" s="958"/>
      <c r="C696" s="958"/>
      <c r="D696" s="958"/>
      <c r="E696" s="958"/>
      <c r="F696" s="958"/>
      <c r="G696" s="958"/>
      <c r="H696" s="958"/>
      <c r="I696" s="958"/>
      <c r="J696" s="958"/>
      <c r="K696" s="958"/>
      <c r="L696" s="958"/>
      <c r="M696" s="958"/>
      <c r="N696" s="958"/>
      <c r="O696" s="958"/>
      <c r="P696" s="958"/>
    </row>
    <row r="697" spans="1:16" ht="16.5" customHeight="1">
      <c r="A697" s="958"/>
      <c r="B697" s="958"/>
      <c r="C697" s="958"/>
      <c r="D697" s="958"/>
      <c r="E697" s="958"/>
      <c r="F697" s="958"/>
      <c r="G697" s="958"/>
      <c r="H697" s="958"/>
      <c r="I697" s="958"/>
      <c r="J697" s="958"/>
      <c r="K697" s="958"/>
      <c r="L697" s="958"/>
      <c r="M697" s="958"/>
      <c r="N697" s="958"/>
      <c r="O697" s="958"/>
      <c r="P697" s="958"/>
    </row>
    <row r="698" spans="1:16" ht="16.5" customHeight="1">
      <c r="A698" s="958"/>
      <c r="B698" s="958"/>
      <c r="C698" s="958"/>
      <c r="D698" s="958"/>
      <c r="E698" s="958"/>
      <c r="F698" s="958"/>
      <c r="G698" s="958"/>
      <c r="H698" s="958"/>
      <c r="I698" s="958"/>
      <c r="J698" s="958"/>
      <c r="K698" s="958"/>
      <c r="L698" s="958"/>
      <c r="M698" s="958"/>
      <c r="N698" s="958"/>
      <c r="O698" s="958"/>
      <c r="P698" s="958"/>
    </row>
    <row r="699" spans="1:16" ht="16.5" customHeight="1">
      <c r="A699" s="958"/>
      <c r="B699" s="958"/>
      <c r="C699" s="958"/>
      <c r="D699" s="958"/>
      <c r="E699" s="958"/>
      <c r="F699" s="958"/>
      <c r="G699" s="958"/>
      <c r="H699" s="958"/>
      <c r="I699" s="958"/>
      <c r="J699" s="958"/>
      <c r="K699" s="958"/>
      <c r="L699" s="958"/>
      <c r="M699" s="958"/>
      <c r="N699" s="958"/>
      <c r="O699" s="958"/>
      <c r="P699" s="958"/>
    </row>
    <row r="700" spans="1:16" ht="16.5" customHeight="1">
      <c r="A700" s="958"/>
      <c r="B700" s="958"/>
      <c r="C700" s="958"/>
      <c r="D700" s="958"/>
      <c r="E700" s="958"/>
      <c r="F700" s="958"/>
      <c r="G700" s="958"/>
      <c r="H700" s="958"/>
      <c r="I700" s="958"/>
      <c r="J700" s="958"/>
      <c r="K700" s="958"/>
      <c r="L700" s="958"/>
      <c r="M700" s="958"/>
      <c r="N700" s="958"/>
      <c r="O700" s="958"/>
      <c r="P700" s="958"/>
    </row>
    <row r="701" spans="1:16" ht="16.5" customHeight="1">
      <c r="A701" s="958"/>
      <c r="B701" s="958"/>
      <c r="C701" s="958"/>
      <c r="D701" s="958"/>
      <c r="E701" s="958"/>
      <c r="F701" s="958"/>
      <c r="G701" s="958"/>
      <c r="H701" s="958"/>
      <c r="I701" s="958"/>
      <c r="J701" s="958"/>
      <c r="K701" s="958"/>
      <c r="L701" s="958"/>
      <c r="M701" s="958"/>
      <c r="N701" s="958"/>
      <c r="O701" s="958"/>
      <c r="P701" s="958"/>
    </row>
    <row r="702" spans="1:16" ht="16.5" customHeight="1">
      <c r="A702" s="958"/>
      <c r="B702" s="958"/>
      <c r="C702" s="958"/>
      <c r="D702" s="958"/>
      <c r="E702" s="958"/>
      <c r="F702" s="958"/>
      <c r="G702" s="958"/>
      <c r="H702" s="958"/>
      <c r="I702" s="958"/>
      <c r="J702" s="958"/>
      <c r="K702" s="958"/>
      <c r="L702" s="958"/>
      <c r="M702" s="958"/>
      <c r="N702" s="958"/>
      <c r="O702" s="958"/>
      <c r="P702" s="958"/>
    </row>
    <row r="703" spans="1:16" ht="16.5" customHeight="1">
      <c r="A703" s="958"/>
      <c r="B703" s="958"/>
      <c r="C703" s="958"/>
      <c r="D703" s="958"/>
      <c r="E703" s="958"/>
      <c r="F703" s="958"/>
      <c r="G703" s="958"/>
      <c r="H703" s="958"/>
      <c r="I703" s="958"/>
      <c r="J703" s="958"/>
      <c r="K703" s="958"/>
      <c r="L703" s="958"/>
      <c r="M703" s="958"/>
      <c r="N703" s="958"/>
      <c r="O703" s="958"/>
      <c r="P703" s="958"/>
    </row>
    <row r="704" spans="1:16" ht="16.5" customHeight="1">
      <c r="A704" s="958"/>
      <c r="B704" s="958"/>
      <c r="C704" s="958"/>
      <c r="D704" s="958"/>
      <c r="E704" s="958"/>
      <c r="F704" s="958"/>
      <c r="G704" s="958"/>
      <c r="H704" s="958"/>
      <c r="I704" s="958"/>
      <c r="J704" s="958"/>
      <c r="K704" s="958"/>
      <c r="L704" s="958"/>
      <c r="M704" s="958"/>
      <c r="N704" s="958"/>
      <c r="O704" s="958"/>
      <c r="P704" s="958"/>
    </row>
    <row r="705" spans="1:16" ht="16.5" customHeight="1">
      <c r="A705" s="958"/>
      <c r="B705" s="958"/>
      <c r="C705" s="958"/>
      <c r="D705" s="958"/>
      <c r="E705" s="958"/>
      <c r="F705" s="958"/>
      <c r="G705" s="958"/>
      <c r="H705" s="958"/>
      <c r="I705" s="958"/>
      <c r="J705" s="958"/>
      <c r="K705" s="958"/>
      <c r="L705" s="958"/>
      <c r="M705" s="958"/>
      <c r="N705" s="958"/>
      <c r="O705" s="958"/>
      <c r="P705" s="958"/>
    </row>
    <row r="706" spans="1:16" ht="16.5" customHeight="1">
      <c r="A706" s="958"/>
      <c r="B706" s="958"/>
      <c r="C706" s="958"/>
      <c r="D706" s="958"/>
      <c r="E706" s="958"/>
      <c r="F706" s="958"/>
      <c r="G706" s="958"/>
      <c r="H706" s="958"/>
      <c r="I706" s="958"/>
      <c r="J706" s="958"/>
      <c r="K706" s="958"/>
      <c r="L706" s="958"/>
      <c r="M706" s="958"/>
      <c r="N706" s="958"/>
      <c r="O706" s="958"/>
      <c r="P706" s="958"/>
    </row>
    <row r="707" spans="1:16" ht="16.5" customHeight="1">
      <c r="A707" s="958"/>
      <c r="B707" s="958"/>
      <c r="C707" s="958"/>
      <c r="D707" s="958"/>
      <c r="E707" s="958"/>
      <c r="F707" s="958"/>
      <c r="G707" s="958"/>
      <c r="H707" s="958"/>
      <c r="I707" s="958"/>
      <c r="J707" s="958"/>
      <c r="K707" s="958"/>
      <c r="L707" s="958"/>
      <c r="M707" s="958"/>
      <c r="N707" s="958"/>
      <c r="O707" s="958"/>
      <c r="P707" s="958"/>
    </row>
    <row r="708" spans="1:16" ht="16.5" customHeight="1">
      <c r="A708" s="958"/>
      <c r="B708" s="958"/>
      <c r="C708" s="958"/>
      <c r="D708" s="958"/>
      <c r="E708" s="958"/>
      <c r="F708" s="958"/>
      <c r="G708" s="958"/>
      <c r="H708" s="958"/>
      <c r="I708" s="958"/>
      <c r="J708" s="958"/>
      <c r="K708" s="958"/>
      <c r="L708" s="958"/>
      <c r="M708" s="958"/>
      <c r="N708" s="958"/>
      <c r="O708" s="958"/>
      <c r="P708" s="958"/>
    </row>
    <row r="709" spans="1:16" ht="16.5" customHeight="1">
      <c r="A709" s="958"/>
      <c r="B709" s="958"/>
      <c r="C709" s="958"/>
      <c r="D709" s="958"/>
      <c r="E709" s="958"/>
      <c r="F709" s="958"/>
      <c r="G709" s="958"/>
      <c r="H709" s="958"/>
      <c r="I709" s="958"/>
      <c r="J709" s="958"/>
      <c r="K709" s="958"/>
      <c r="L709" s="958"/>
      <c r="M709" s="958"/>
      <c r="N709" s="958"/>
      <c r="O709" s="958"/>
      <c r="P709" s="958"/>
    </row>
    <row r="710" spans="1:16" ht="16.5" customHeight="1">
      <c r="A710" s="958"/>
      <c r="B710" s="958"/>
      <c r="C710" s="958"/>
      <c r="D710" s="958"/>
      <c r="E710" s="958"/>
      <c r="F710" s="958"/>
      <c r="G710" s="958"/>
      <c r="H710" s="958"/>
      <c r="I710" s="958"/>
      <c r="J710" s="958"/>
      <c r="K710" s="958"/>
      <c r="L710" s="958"/>
      <c r="M710" s="958"/>
      <c r="N710" s="958"/>
      <c r="O710" s="958"/>
      <c r="P710" s="958"/>
    </row>
    <row r="711" spans="1:16" ht="16.5" customHeight="1">
      <c r="A711" s="958"/>
      <c r="B711" s="958"/>
      <c r="C711" s="958"/>
      <c r="D711" s="958"/>
      <c r="E711" s="958"/>
      <c r="F711" s="958"/>
      <c r="G711" s="958"/>
      <c r="H711" s="958"/>
      <c r="I711" s="958"/>
      <c r="J711" s="958"/>
      <c r="K711" s="958"/>
      <c r="L711" s="958"/>
      <c r="M711" s="958"/>
      <c r="N711" s="958"/>
      <c r="O711" s="958"/>
      <c r="P711" s="958"/>
    </row>
    <row r="712" spans="1:16" ht="16.5" customHeight="1">
      <c r="A712" s="958"/>
      <c r="B712" s="958"/>
      <c r="C712" s="958"/>
      <c r="D712" s="958"/>
      <c r="E712" s="958"/>
      <c r="F712" s="958"/>
      <c r="G712" s="958"/>
      <c r="H712" s="958"/>
      <c r="I712" s="958"/>
      <c r="J712" s="958"/>
      <c r="K712" s="958"/>
      <c r="L712" s="958"/>
      <c r="M712" s="958"/>
      <c r="N712" s="958"/>
      <c r="O712" s="958"/>
      <c r="P712" s="958"/>
    </row>
    <row r="713" spans="1:16" ht="16.5" customHeight="1">
      <c r="A713" s="958"/>
      <c r="B713" s="958"/>
      <c r="C713" s="958"/>
      <c r="D713" s="958"/>
      <c r="E713" s="958"/>
      <c r="F713" s="958"/>
      <c r="G713" s="958"/>
      <c r="H713" s="958"/>
      <c r="I713" s="958"/>
      <c r="J713" s="958"/>
      <c r="K713" s="958"/>
      <c r="L713" s="958"/>
      <c r="M713" s="958"/>
      <c r="N713" s="958"/>
      <c r="O713" s="958"/>
      <c r="P713" s="958"/>
    </row>
    <row r="714" spans="1:16" ht="16.5" customHeight="1">
      <c r="A714" s="958"/>
      <c r="B714" s="958"/>
      <c r="C714" s="958"/>
      <c r="D714" s="958"/>
      <c r="E714" s="958"/>
      <c r="F714" s="958"/>
      <c r="G714" s="958"/>
      <c r="H714" s="958"/>
      <c r="I714" s="958"/>
      <c r="J714" s="958"/>
      <c r="K714" s="958"/>
      <c r="L714" s="958"/>
      <c r="M714" s="958"/>
      <c r="N714" s="958"/>
      <c r="O714" s="958"/>
      <c r="P714" s="958"/>
    </row>
    <row r="715" spans="1:16" ht="16.5" customHeight="1">
      <c r="A715" s="958"/>
      <c r="B715" s="958"/>
      <c r="C715" s="958"/>
      <c r="D715" s="958"/>
      <c r="E715" s="958"/>
      <c r="F715" s="958"/>
      <c r="G715" s="958"/>
      <c r="H715" s="958"/>
      <c r="I715" s="958"/>
      <c r="J715" s="958"/>
      <c r="K715" s="958"/>
      <c r="L715" s="958"/>
      <c r="M715" s="958"/>
      <c r="N715" s="958"/>
      <c r="O715" s="958"/>
      <c r="P715" s="958"/>
    </row>
    <row r="716" spans="1:16" ht="16.5" customHeight="1">
      <c r="A716" s="958"/>
      <c r="B716" s="958"/>
      <c r="C716" s="958"/>
      <c r="D716" s="958"/>
      <c r="E716" s="958"/>
      <c r="F716" s="958"/>
      <c r="G716" s="958"/>
      <c r="H716" s="958"/>
      <c r="I716" s="958"/>
      <c r="J716" s="958"/>
      <c r="K716" s="958"/>
      <c r="L716" s="958"/>
      <c r="M716" s="958"/>
      <c r="N716" s="958"/>
      <c r="O716" s="958"/>
      <c r="P716" s="958"/>
    </row>
    <row r="717" spans="1:16" ht="16.5" customHeight="1">
      <c r="A717" s="958"/>
      <c r="B717" s="958"/>
      <c r="C717" s="958"/>
      <c r="D717" s="958"/>
      <c r="E717" s="958"/>
      <c r="F717" s="958"/>
      <c r="G717" s="958"/>
      <c r="H717" s="958"/>
      <c r="I717" s="958"/>
      <c r="J717" s="958"/>
      <c r="K717" s="958"/>
      <c r="L717" s="958"/>
      <c r="M717" s="958"/>
      <c r="N717" s="958"/>
      <c r="O717" s="958"/>
      <c r="P717" s="958"/>
    </row>
    <row r="718" spans="1:16" ht="16.5" customHeight="1">
      <c r="A718" s="958"/>
      <c r="B718" s="958"/>
      <c r="C718" s="958"/>
      <c r="D718" s="958"/>
      <c r="E718" s="958"/>
      <c r="F718" s="958"/>
      <c r="G718" s="958"/>
      <c r="H718" s="958"/>
      <c r="I718" s="958"/>
      <c r="J718" s="958"/>
      <c r="K718" s="958"/>
      <c r="L718" s="958"/>
      <c r="M718" s="958"/>
      <c r="N718" s="958"/>
      <c r="O718" s="958"/>
      <c r="P718" s="958"/>
    </row>
    <row r="719" spans="1:16" ht="16.5" customHeight="1">
      <c r="A719" s="958"/>
      <c r="B719" s="958"/>
      <c r="C719" s="958"/>
      <c r="D719" s="958"/>
      <c r="E719" s="958"/>
      <c r="F719" s="958"/>
      <c r="G719" s="958"/>
      <c r="H719" s="958"/>
      <c r="I719" s="958"/>
      <c r="J719" s="958"/>
      <c r="K719" s="958"/>
      <c r="L719" s="958"/>
      <c r="M719" s="958"/>
      <c r="N719" s="958"/>
      <c r="O719" s="958"/>
      <c r="P719" s="958"/>
    </row>
    <row r="720" spans="1:16" ht="16.5" customHeight="1">
      <c r="A720" s="958"/>
      <c r="B720" s="958"/>
      <c r="C720" s="958"/>
      <c r="D720" s="958"/>
      <c r="E720" s="958"/>
      <c r="F720" s="958"/>
      <c r="G720" s="958"/>
      <c r="H720" s="958"/>
      <c r="I720" s="958"/>
      <c r="J720" s="958"/>
      <c r="K720" s="958"/>
      <c r="L720" s="958"/>
      <c r="M720" s="958"/>
      <c r="N720" s="958"/>
      <c r="O720" s="958"/>
      <c r="P720" s="958"/>
    </row>
    <row r="721" spans="1:16" ht="16.5" customHeight="1">
      <c r="A721" s="958"/>
      <c r="B721" s="958"/>
      <c r="C721" s="958"/>
      <c r="D721" s="958"/>
      <c r="E721" s="958"/>
      <c r="F721" s="958"/>
      <c r="G721" s="958"/>
      <c r="H721" s="958"/>
      <c r="I721" s="958"/>
      <c r="J721" s="958"/>
      <c r="K721" s="958"/>
      <c r="L721" s="958"/>
      <c r="M721" s="958"/>
      <c r="N721" s="958"/>
      <c r="O721" s="958"/>
      <c r="P721" s="958"/>
    </row>
    <row r="722" spans="1:16" ht="16.5" customHeight="1">
      <c r="A722" s="958"/>
      <c r="B722" s="958"/>
      <c r="C722" s="958"/>
      <c r="D722" s="958"/>
      <c r="E722" s="958"/>
      <c r="F722" s="958"/>
      <c r="G722" s="958"/>
      <c r="H722" s="958"/>
      <c r="I722" s="958"/>
      <c r="J722" s="958"/>
      <c r="K722" s="958"/>
      <c r="L722" s="958"/>
      <c r="M722" s="958"/>
      <c r="N722" s="958"/>
      <c r="O722" s="958"/>
      <c r="P722" s="958"/>
    </row>
    <row r="723" spans="1:16" ht="16.5" customHeight="1">
      <c r="A723" s="958"/>
      <c r="B723" s="958"/>
      <c r="C723" s="958"/>
      <c r="D723" s="958"/>
      <c r="E723" s="958"/>
      <c r="F723" s="958"/>
      <c r="G723" s="958"/>
      <c r="H723" s="958"/>
      <c r="I723" s="958"/>
      <c r="J723" s="958"/>
      <c r="K723" s="958"/>
      <c r="L723" s="958"/>
      <c r="M723" s="958"/>
      <c r="N723" s="958"/>
      <c r="O723" s="958"/>
      <c r="P723" s="958"/>
    </row>
    <row r="724" spans="1:16" ht="16.5" customHeight="1">
      <c r="A724" s="958"/>
      <c r="B724" s="958"/>
      <c r="C724" s="958"/>
      <c r="D724" s="958"/>
      <c r="E724" s="958"/>
      <c r="F724" s="958"/>
      <c r="G724" s="958"/>
      <c r="H724" s="958"/>
      <c r="I724" s="958"/>
      <c r="J724" s="958"/>
      <c r="K724" s="958"/>
      <c r="L724" s="958"/>
      <c r="M724" s="958"/>
      <c r="N724" s="958"/>
      <c r="O724" s="958"/>
      <c r="P724" s="958"/>
    </row>
    <row r="725" spans="1:16" ht="16.5" customHeight="1">
      <c r="A725" s="958"/>
      <c r="B725" s="958"/>
      <c r="C725" s="958"/>
      <c r="D725" s="958"/>
      <c r="E725" s="958"/>
      <c r="F725" s="958"/>
      <c r="G725" s="958"/>
      <c r="H725" s="958"/>
      <c r="I725" s="958"/>
      <c r="J725" s="958"/>
      <c r="K725" s="958"/>
      <c r="L725" s="958"/>
      <c r="M725" s="958"/>
      <c r="N725" s="958"/>
      <c r="O725" s="958"/>
      <c r="P725" s="958"/>
    </row>
    <row r="726" spans="1:16" ht="16.5" customHeight="1">
      <c r="A726" s="958"/>
      <c r="B726" s="958"/>
      <c r="C726" s="958"/>
      <c r="D726" s="958"/>
      <c r="E726" s="958"/>
      <c r="F726" s="958"/>
      <c r="G726" s="958"/>
      <c r="H726" s="958"/>
      <c r="I726" s="958"/>
      <c r="J726" s="958"/>
      <c r="K726" s="958"/>
      <c r="L726" s="958"/>
      <c r="M726" s="958"/>
      <c r="N726" s="958"/>
      <c r="O726" s="958"/>
      <c r="P726" s="958"/>
    </row>
    <row r="727" spans="1:16" ht="16.5" customHeight="1">
      <c r="A727" s="958"/>
      <c r="B727" s="958"/>
      <c r="C727" s="958"/>
      <c r="D727" s="958"/>
      <c r="E727" s="958"/>
      <c r="F727" s="958"/>
      <c r="G727" s="958"/>
      <c r="H727" s="958"/>
      <c r="I727" s="958"/>
      <c r="J727" s="958"/>
      <c r="K727" s="958"/>
      <c r="L727" s="958"/>
      <c r="M727" s="958"/>
      <c r="N727" s="958"/>
      <c r="O727" s="958"/>
      <c r="P727" s="958"/>
    </row>
    <row r="728" spans="1:16" ht="16.5" customHeight="1">
      <c r="A728" s="958"/>
      <c r="B728" s="958"/>
      <c r="C728" s="958"/>
      <c r="D728" s="958"/>
      <c r="E728" s="958"/>
      <c r="F728" s="958"/>
      <c r="G728" s="958"/>
      <c r="H728" s="958"/>
      <c r="I728" s="958"/>
      <c r="J728" s="958"/>
      <c r="K728" s="958"/>
      <c r="L728" s="958"/>
      <c r="M728" s="958"/>
      <c r="N728" s="958"/>
      <c r="O728" s="958"/>
      <c r="P728" s="958"/>
    </row>
    <row r="729" spans="1:16" ht="16.5" customHeight="1">
      <c r="A729" s="958"/>
      <c r="B729" s="958"/>
      <c r="C729" s="958"/>
      <c r="D729" s="958"/>
      <c r="E729" s="958"/>
      <c r="F729" s="958"/>
      <c r="G729" s="958"/>
      <c r="H729" s="958"/>
      <c r="I729" s="958"/>
      <c r="J729" s="958"/>
      <c r="K729" s="958"/>
      <c r="L729" s="958"/>
      <c r="M729" s="958"/>
      <c r="N729" s="958"/>
      <c r="O729" s="958"/>
      <c r="P729" s="958"/>
    </row>
    <row r="730" spans="1:16" ht="16.5" customHeight="1">
      <c r="A730" s="958"/>
      <c r="B730" s="958"/>
      <c r="C730" s="958"/>
      <c r="D730" s="958"/>
      <c r="E730" s="958"/>
      <c r="F730" s="958"/>
      <c r="G730" s="958"/>
      <c r="H730" s="958"/>
      <c r="I730" s="958"/>
      <c r="J730" s="958"/>
      <c r="K730" s="958"/>
      <c r="L730" s="958"/>
      <c r="M730" s="958"/>
      <c r="N730" s="958"/>
      <c r="O730" s="958"/>
      <c r="P730" s="958"/>
    </row>
    <row r="731" spans="1:16" ht="16.5" customHeight="1">
      <c r="A731" s="958"/>
      <c r="B731" s="958"/>
      <c r="C731" s="958"/>
      <c r="D731" s="958"/>
      <c r="E731" s="958"/>
      <c r="F731" s="958"/>
      <c r="G731" s="958"/>
      <c r="H731" s="958"/>
      <c r="I731" s="958"/>
      <c r="J731" s="958"/>
      <c r="K731" s="958"/>
      <c r="L731" s="958"/>
      <c r="M731" s="958"/>
      <c r="N731" s="958"/>
      <c r="O731" s="958"/>
      <c r="P731" s="958"/>
    </row>
    <row r="732" spans="1:16" ht="16.5" customHeight="1">
      <c r="A732" s="958"/>
      <c r="B732" s="958"/>
      <c r="C732" s="958"/>
      <c r="D732" s="958"/>
      <c r="E732" s="958"/>
      <c r="F732" s="958"/>
      <c r="G732" s="958"/>
      <c r="H732" s="958"/>
      <c r="I732" s="958"/>
      <c r="J732" s="958"/>
      <c r="K732" s="958"/>
      <c r="L732" s="958"/>
      <c r="M732" s="958"/>
      <c r="N732" s="958"/>
      <c r="O732" s="958"/>
      <c r="P732" s="958"/>
    </row>
    <row r="733" spans="1:16" ht="16.5" customHeight="1">
      <c r="A733" s="958"/>
      <c r="B733" s="958"/>
      <c r="C733" s="958"/>
      <c r="D733" s="958"/>
      <c r="E733" s="958"/>
      <c r="F733" s="958"/>
      <c r="G733" s="958"/>
      <c r="H733" s="958"/>
      <c r="I733" s="958"/>
      <c r="J733" s="958"/>
      <c r="K733" s="958"/>
      <c r="L733" s="958"/>
      <c r="M733" s="958"/>
      <c r="N733" s="958"/>
      <c r="O733" s="958"/>
      <c r="P733" s="958"/>
    </row>
    <row r="734" spans="1:16" ht="16.5" customHeight="1">
      <c r="A734" s="958"/>
      <c r="B734" s="958"/>
      <c r="C734" s="958"/>
      <c r="D734" s="958"/>
      <c r="E734" s="958"/>
      <c r="F734" s="958"/>
      <c r="G734" s="958"/>
      <c r="H734" s="958"/>
      <c r="I734" s="958"/>
      <c r="J734" s="958"/>
      <c r="K734" s="958"/>
      <c r="L734" s="958"/>
      <c r="M734" s="958"/>
      <c r="N734" s="958"/>
      <c r="O734" s="958"/>
      <c r="P734" s="958"/>
    </row>
    <row r="735" spans="1:16" ht="16.5" customHeight="1">
      <c r="A735" s="958"/>
      <c r="B735" s="958"/>
      <c r="C735" s="958"/>
      <c r="D735" s="958"/>
      <c r="E735" s="958"/>
      <c r="F735" s="958"/>
      <c r="G735" s="958"/>
      <c r="H735" s="958"/>
      <c r="I735" s="958"/>
      <c r="J735" s="958"/>
      <c r="K735" s="958"/>
      <c r="L735" s="958"/>
      <c r="M735" s="958"/>
      <c r="N735" s="958"/>
      <c r="O735" s="958"/>
      <c r="P735" s="958"/>
    </row>
    <row r="736" spans="1:16" ht="16.5" customHeight="1">
      <c r="A736" s="958"/>
      <c r="B736" s="958"/>
      <c r="C736" s="958"/>
      <c r="D736" s="958"/>
      <c r="E736" s="958"/>
      <c r="F736" s="958"/>
      <c r="G736" s="958"/>
      <c r="H736" s="958"/>
      <c r="I736" s="958"/>
      <c r="J736" s="958"/>
      <c r="K736" s="958"/>
      <c r="L736" s="958"/>
      <c r="M736" s="958"/>
      <c r="N736" s="958"/>
      <c r="O736" s="958"/>
      <c r="P736" s="958"/>
    </row>
    <row r="737" spans="1:16" ht="16.5" customHeight="1">
      <c r="A737" s="958"/>
      <c r="B737" s="958"/>
      <c r="C737" s="958"/>
      <c r="D737" s="958"/>
      <c r="E737" s="958"/>
      <c r="F737" s="958"/>
      <c r="G737" s="958"/>
      <c r="H737" s="958"/>
      <c r="I737" s="958"/>
      <c r="J737" s="958"/>
      <c r="K737" s="958"/>
      <c r="L737" s="958"/>
      <c r="M737" s="958"/>
      <c r="N737" s="958"/>
      <c r="O737" s="958"/>
      <c r="P737" s="958"/>
    </row>
    <row r="738" spans="1:16" ht="16.5" customHeight="1">
      <c r="A738" s="958"/>
      <c r="B738" s="958"/>
      <c r="C738" s="958"/>
      <c r="D738" s="958"/>
      <c r="E738" s="958"/>
      <c r="F738" s="958"/>
      <c r="G738" s="958"/>
      <c r="H738" s="958"/>
      <c r="I738" s="958"/>
      <c r="J738" s="958"/>
      <c r="K738" s="958"/>
      <c r="L738" s="958"/>
      <c r="M738" s="958"/>
      <c r="N738" s="958"/>
      <c r="O738" s="958"/>
      <c r="P738" s="958"/>
    </row>
    <row r="739" spans="1:16" ht="16.5" customHeight="1">
      <c r="A739" s="958"/>
      <c r="B739" s="958"/>
      <c r="C739" s="958"/>
      <c r="D739" s="958"/>
      <c r="E739" s="958"/>
      <c r="F739" s="958"/>
      <c r="G739" s="958"/>
      <c r="H739" s="958"/>
      <c r="I739" s="958"/>
      <c r="J739" s="958"/>
      <c r="K739" s="958"/>
      <c r="L739" s="958"/>
      <c r="M739" s="958"/>
      <c r="N739" s="958"/>
      <c r="O739" s="958"/>
      <c r="P739" s="958"/>
    </row>
    <row r="740" spans="1:16" ht="16.5" customHeight="1">
      <c r="A740" s="958"/>
      <c r="B740" s="958"/>
      <c r="C740" s="958"/>
      <c r="D740" s="958"/>
      <c r="E740" s="958"/>
      <c r="F740" s="958"/>
      <c r="G740" s="958"/>
      <c r="H740" s="958"/>
      <c r="I740" s="958"/>
      <c r="J740" s="958"/>
      <c r="K740" s="958"/>
      <c r="L740" s="958"/>
      <c r="M740" s="958"/>
      <c r="N740" s="958"/>
      <c r="O740" s="958"/>
      <c r="P740" s="958"/>
    </row>
    <row r="741" spans="1:16" ht="16.5" customHeight="1">
      <c r="A741" s="958"/>
      <c r="B741" s="958"/>
      <c r="C741" s="958"/>
      <c r="D741" s="958"/>
      <c r="E741" s="958"/>
      <c r="F741" s="958"/>
      <c r="G741" s="958"/>
      <c r="H741" s="958"/>
      <c r="I741" s="958"/>
      <c r="J741" s="958"/>
      <c r="K741" s="958"/>
      <c r="L741" s="958"/>
      <c r="M741" s="958"/>
      <c r="N741" s="958"/>
      <c r="O741" s="958"/>
      <c r="P741" s="958"/>
    </row>
    <row r="742" spans="1:16" ht="16.5" customHeight="1">
      <c r="A742" s="958"/>
      <c r="B742" s="958"/>
      <c r="C742" s="958"/>
      <c r="D742" s="958"/>
      <c r="E742" s="958"/>
      <c r="F742" s="958"/>
      <c r="G742" s="958"/>
      <c r="H742" s="958"/>
      <c r="I742" s="958"/>
      <c r="J742" s="958"/>
      <c r="K742" s="958"/>
      <c r="L742" s="958"/>
      <c r="M742" s="958"/>
      <c r="N742" s="958"/>
      <c r="O742" s="958"/>
      <c r="P742" s="958"/>
    </row>
    <row r="743" spans="1:16" ht="16.5" customHeight="1">
      <c r="A743" s="958"/>
      <c r="B743" s="958"/>
      <c r="C743" s="958"/>
      <c r="D743" s="958"/>
      <c r="E743" s="958"/>
      <c r="F743" s="958"/>
      <c r="G743" s="958"/>
      <c r="H743" s="958"/>
      <c r="I743" s="958"/>
      <c r="J743" s="958"/>
      <c r="K743" s="958"/>
      <c r="L743" s="958"/>
      <c r="M743" s="958"/>
      <c r="N743" s="958"/>
      <c r="O743" s="958"/>
      <c r="P743" s="958"/>
    </row>
    <row r="744" spans="1:16" ht="16.5" customHeight="1">
      <c r="A744" s="958"/>
      <c r="B744" s="958"/>
      <c r="C744" s="958"/>
      <c r="D744" s="958"/>
      <c r="E744" s="958"/>
      <c r="F744" s="958"/>
      <c r="G744" s="958"/>
      <c r="H744" s="958"/>
      <c r="I744" s="958"/>
      <c r="J744" s="958"/>
      <c r="K744" s="958"/>
      <c r="L744" s="958"/>
      <c r="M744" s="958"/>
      <c r="N744" s="958"/>
      <c r="O744" s="958"/>
      <c r="P744" s="958"/>
    </row>
    <row r="745" spans="1:16" ht="16.5" customHeight="1">
      <c r="A745" s="958"/>
      <c r="B745" s="958"/>
      <c r="C745" s="958"/>
      <c r="D745" s="958"/>
      <c r="E745" s="958"/>
      <c r="F745" s="958"/>
      <c r="G745" s="958"/>
      <c r="H745" s="958"/>
      <c r="I745" s="958"/>
      <c r="J745" s="958"/>
      <c r="K745" s="958"/>
      <c r="L745" s="958"/>
      <c r="M745" s="958"/>
      <c r="N745" s="958"/>
      <c r="O745" s="958"/>
      <c r="P745" s="958"/>
    </row>
    <row r="746" spans="1:16" ht="16.5" customHeight="1">
      <c r="A746" s="958"/>
      <c r="B746" s="958"/>
      <c r="C746" s="958"/>
      <c r="D746" s="958"/>
      <c r="E746" s="958"/>
      <c r="F746" s="958"/>
      <c r="G746" s="958"/>
      <c r="H746" s="958"/>
      <c r="I746" s="958"/>
      <c r="J746" s="958"/>
      <c r="K746" s="958"/>
      <c r="L746" s="958"/>
      <c r="M746" s="958"/>
      <c r="N746" s="958"/>
      <c r="O746" s="958"/>
      <c r="P746" s="958"/>
    </row>
    <row r="747" spans="1:16" ht="16.5" customHeight="1">
      <c r="A747" s="958"/>
      <c r="B747" s="958"/>
      <c r="C747" s="958"/>
      <c r="D747" s="958"/>
      <c r="E747" s="958"/>
      <c r="F747" s="958"/>
      <c r="G747" s="958"/>
      <c r="H747" s="958"/>
      <c r="I747" s="958"/>
      <c r="J747" s="958"/>
      <c r="K747" s="958"/>
      <c r="L747" s="958"/>
      <c r="M747" s="958"/>
      <c r="N747" s="958"/>
      <c r="O747" s="958"/>
      <c r="P747" s="958"/>
    </row>
    <row r="748" spans="1:16" ht="16.5" customHeight="1">
      <c r="A748" s="958"/>
      <c r="B748" s="958"/>
      <c r="C748" s="958"/>
      <c r="D748" s="958"/>
      <c r="E748" s="958"/>
      <c r="F748" s="958"/>
      <c r="G748" s="958"/>
      <c r="H748" s="958"/>
      <c r="I748" s="958"/>
      <c r="J748" s="958"/>
      <c r="K748" s="958"/>
      <c r="L748" s="958"/>
      <c r="M748" s="958"/>
      <c r="N748" s="958"/>
      <c r="O748" s="958"/>
      <c r="P748" s="958"/>
    </row>
    <row r="749" spans="1:16" ht="16.5" customHeight="1">
      <c r="A749" s="958"/>
      <c r="B749" s="958"/>
      <c r="C749" s="958"/>
      <c r="D749" s="958"/>
      <c r="E749" s="958"/>
      <c r="F749" s="958"/>
      <c r="G749" s="958"/>
      <c r="H749" s="958"/>
      <c r="I749" s="958"/>
      <c r="J749" s="958"/>
      <c r="K749" s="958"/>
      <c r="L749" s="958"/>
      <c r="M749" s="958"/>
      <c r="N749" s="958"/>
      <c r="O749" s="958"/>
      <c r="P749" s="958"/>
    </row>
    <row r="750" spans="1:16" ht="16.5" customHeight="1">
      <c r="A750" s="958"/>
      <c r="B750" s="958"/>
      <c r="C750" s="958"/>
      <c r="D750" s="958"/>
      <c r="E750" s="958"/>
      <c r="F750" s="958"/>
      <c r="G750" s="958"/>
      <c r="H750" s="958"/>
      <c r="I750" s="958"/>
      <c r="J750" s="958"/>
      <c r="K750" s="958"/>
      <c r="L750" s="958"/>
      <c r="M750" s="958"/>
      <c r="N750" s="958"/>
      <c r="O750" s="958"/>
      <c r="P750" s="958"/>
    </row>
    <row r="751" spans="1:16" ht="16.5" customHeight="1">
      <c r="A751" s="958"/>
      <c r="B751" s="958"/>
      <c r="C751" s="958"/>
      <c r="D751" s="958"/>
      <c r="E751" s="958"/>
      <c r="F751" s="958"/>
      <c r="G751" s="958"/>
      <c r="H751" s="958"/>
      <c r="I751" s="958"/>
      <c r="J751" s="958"/>
      <c r="K751" s="958"/>
      <c r="L751" s="958"/>
      <c r="M751" s="958"/>
      <c r="N751" s="958"/>
      <c r="O751" s="958"/>
      <c r="P751" s="958"/>
    </row>
    <row r="752" spans="1:16" ht="16.5" customHeight="1">
      <c r="A752" s="958"/>
      <c r="B752" s="958"/>
      <c r="C752" s="958"/>
      <c r="D752" s="958"/>
      <c r="E752" s="958"/>
      <c r="F752" s="958"/>
      <c r="G752" s="958"/>
      <c r="H752" s="958"/>
      <c r="I752" s="958"/>
      <c r="J752" s="958"/>
      <c r="K752" s="958"/>
      <c r="L752" s="958"/>
      <c r="M752" s="958"/>
      <c r="N752" s="958"/>
      <c r="O752" s="958"/>
      <c r="P752" s="958"/>
    </row>
    <row r="753" spans="1:16" ht="16.5" customHeight="1">
      <c r="A753" s="958"/>
      <c r="B753" s="958"/>
      <c r="C753" s="958"/>
      <c r="D753" s="958"/>
      <c r="E753" s="958"/>
      <c r="F753" s="958"/>
      <c r="G753" s="958"/>
      <c r="H753" s="958"/>
      <c r="I753" s="958"/>
      <c r="J753" s="958"/>
      <c r="K753" s="958"/>
      <c r="L753" s="958"/>
      <c r="M753" s="958"/>
      <c r="N753" s="958"/>
      <c r="O753" s="958"/>
      <c r="P753" s="958"/>
    </row>
    <row r="754" spans="1:16" ht="16.5" customHeight="1">
      <c r="A754" s="958"/>
      <c r="B754" s="958"/>
      <c r="C754" s="958"/>
      <c r="D754" s="958"/>
      <c r="E754" s="958"/>
      <c r="F754" s="958"/>
      <c r="G754" s="958"/>
      <c r="H754" s="958"/>
      <c r="I754" s="958"/>
      <c r="J754" s="958"/>
      <c r="K754" s="958"/>
      <c r="L754" s="958"/>
      <c r="M754" s="958"/>
      <c r="N754" s="958"/>
      <c r="O754" s="958"/>
      <c r="P754" s="958"/>
    </row>
    <row r="755" spans="1:16" ht="16.5" customHeight="1">
      <c r="A755" s="958"/>
      <c r="B755" s="958"/>
      <c r="C755" s="958"/>
      <c r="D755" s="958"/>
      <c r="E755" s="958"/>
      <c r="F755" s="958"/>
      <c r="G755" s="958"/>
      <c r="H755" s="958"/>
      <c r="I755" s="958"/>
      <c r="J755" s="958"/>
      <c r="K755" s="958"/>
      <c r="L755" s="958"/>
      <c r="M755" s="958"/>
      <c r="N755" s="958"/>
      <c r="O755" s="958"/>
      <c r="P755" s="958"/>
    </row>
    <row r="756" spans="1:16" ht="16.5" customHeight="1">
      <c r="A756" s="958"/>
      <c r="B756" s="958"/>
      <c r="C756" s="958"/>
      <c r="D756" s="958"/>
      <c r="E756" s="958"/>
      <c r="F756" s="958"/>
      <c r="G756" s="958"/>
      <c r="H756" s="958"/>
      <c r="I756" s="958"/>
      <c r="J756" s="958"/>
      <c r="K756" s="958"/>
      <c r="L756" s="958"/>
      <c r="M756" s="958"/>
      <c r="N756" s="958"/>
      <c r="O756" s="958"/>
      <c r="P756" s="958"/>
    </row>
    <row r="757" spans="1:16" ht="16.5" customHeight="1">
      <c r="A757" s="958"/>
      <c r="B757" s="958"/>
      <c r="C757" s="958"/>
      <c r="D757" s="958"/>
      <c r="E757" s="958"/>
      <c r="F757" s="958"/>
      <c r="G757" s="958"/>
      <c r="H757" s="958"/>
      <c r="I757" s="958"/>
      <c r="J757" s="958"/>
      <c r="K757" s="958"/>
      <c r="L757" s="958"/>
      <c r="M757" s="958"/>
      <c r="N757" s="958"/>
      <c r="O757" s="958"/>
      <c r="P757" s="958"/>
    </row>
    <row r="758" spans="1:16" ht="16.5" customHeight="1">
      <c r="A758" s="958"/>
      <c r="B758" s="958"/>
      <c r="C758" s="958"/>
      <c r="D758" s="958"/>
      <c r="E758" s="958"/>
      <c r="F758" s="958"/>
      <c r="G758" s="958"/>
      <c r="H758" s="958"/>
      <c r="I758" s="958"/>
      <c r="J758" s="958"/>
      <c r="K758" s="958"/>
      <c r="L758" s="958"/>
      <c r="M758" s="958"/>
      <c r="N758" s="958"/>
      <c r="O758" s="958"/>
      <c r="P758" s="958"/>
    </row>
    <row r="759" spans="1:16" ht="16.5" customHeight="1">
      <c r="A759" s="958"/>
      <c r="B759" s="958"/>
      <c r="C759" s="958"/>
      <c r="D759" s="958"/>
      <c r="E759" s="958"/>
      <c r="F759" s="958"/>
      <c r="G759" s="958"/>
      <c r="H759" s="958"/>
      <c r="I759" s="958"/>
      <c r="J759" s="958"/>
      <c r="K759" s="958"/>
      <c r="L759" s="958"/>
      <c r="M759" s="958"/>
      <c r="N759" s="958"/>
      <c r="O759" s="958"/>
      <c r="P759" s="958"/>
    </row>
    <row r="760" spans="1:16" ht="16.5" customHeight="1">
      <c r="A760" s="958"/>
      <c r="B760" s="958"/>
      <c r="C760" s="958"/>
      <c r="D760" s="958"/>
      <c r="E760" s="958"/>
      <c r="F760" s="958"/>
      <c r="G760" s="958"/>
      <c r="H760" s="958"/>
      <c r="I760" s="958"/>
      <c r="J760" s="958"/>
      <c r="K760" s="958"/>
      <c r="L760" s="958"/>
      <c r="M760" s="958"/>
      <c r="N760" s="958"/>
      <c r="O760" s="958"/>
      <c r="P760" s="958"/>
    </row>
    <row r="761" spans="1:16" ht="16.5" customHeight="1">
      <c r="A761" s="958"/>
      <c r="B761" s="958"/>
      <c r="C761" s="958"/>
      <c r="D761" s="958"/>
      <c r="E761" s="958"/>
      <c r="F761" s="958"/>
      <c r="G761" s="958"/>
      <c r="H761" s="958"/>
      <c r="I761" s="958"/>
      <c r="J761" s="958"/>
      <c r="K761" s="958"/>
      <c r="L761" s="958"/>
      <c r="M761" s="958"/>
      <c r="N761" s="958"/>
      <c r="O761" s="958"/>
      <c r="P761" s="958"/>
    </row>
    <row r="762" spans="1:16" ht="16.5" customHeight="1">
      <c r="A762" s="958"/>
      <c r="B762" s="958"/>
      <c r="C762" s="958"/>
      <c r="D762" s="958"/>
      <c r="E762" s="958"/>
      <c r="F762" s="958"/>
      <c r="G762" s="958"/>
      <c r="H762" s="958"/>
      <c r="I762" s="958"/>
      <c r="J762" s="958"/>
      <c r="K762" s="958"/>
      <c r="L762" s="958"/>
      <c r="M762" s="958"/>
      <c r="N762" s="958"/>
      <c r="O762" s="958"/>
      <c r="P762" s="958"/>
    </row>
    <row r="763" spans="1:16" ht="16.5" customHeight="1">
      <c r="A763" s="958"/>
      <c r="B763" s="958"/>
      <c r="C763" s="958"/>
      <c r="D763" s="958"/>
      <c r="E763" s="958"/>
      <c r="F763" s="958"/>
      <c r="G763" s="958"/>
      <c r="H763" s="958"/>
      <c r="I763" s="958"/>
      <c r="J763" s="958"/>
      <c r="K763" s="958"/>
      <c r="L763" s="958"/>
      <c r="M763" s="958"/>
      <c r="N763" s="958"/>
      <c r="O763" s="958"/>
      <c r="P763" s="958"/>
    </row>
    <row r="764" spans="1:16" ht="16.5" customHeight="1">
      <c r="A764" s="958"/>
      <c r="B764" s="958"/>
      <c r="C764" s="958"/>
      <c r="D764" s="958"/>
      <c r="E764" s="958"/>
      <c r="F764" s="958"/>
      <c r="G764" s="958"/>
      <c r="H764" s="958"/>
      <c r="I764" s="958"/>
      <c r="J764" s="958"/>
      <c r="K764" s="958"/>
      <c r="L764" s="958"/>
      <c r="M764" s="958"/>
      <c r="N764" s="958"/>
      <c r="O764" s="958"/>
      <c r="P764" s="958"/>
    </row>
    <row r="765" spans="1:16" ht="16.5" customHeight="1">
      <c r="A765" s="958"/>
      <c r="B765" s="958"/>
      <c r="C765" s="958"/>
      <c r="D765" s="958"/>
      <c r="E765" s="958"/>
      <c r="F765" s="958"/>
      <c r="G765" s="958"/>
      <c r="H765" s="958"/>
      <c r="I765" s="958"/>
      <c r="J765" s="958"/>
      <c r="K765" s="958"/>
      <c r="L765" s="958"/>
      <c r="M765" s="958"/>
      <c r="N765" s="958"/>
      <c r="O765" s="958"/>
      <c r="P765" s="958"/>
    </row>
    <row r="766" spans="1:16" ht="16.5" customHeight="1">
      <c r="A766" s="958"/>
      <c r="B766" s="958"/>
      <c r="C766" s="958"/>
      <c r="D766" s="958"/>
      <c r="E766" s="958"/>
      <c r="F766" s="958"/>
      <c r="G766" s="958"/>
      <c r="H766" s="958"/>
      <c r="I766" s="958"/>
      <c r="J766" s="958"/>
      <c r="K766" s="958"/>
      <c r="L766" s="958"/>
      <c r="M766" s="958"/>
      <c r="N766" s="958"/>
      <c r="O766" s="958"/>
      <c r="P766" s="958"/>
    </row>
    <row r="767" spans="1:16" ht="16.5" customHeight="1">
      <c r="A767" s="958"/>
      <c r="B767" s="958"/>
      <c r="C767" s="958"/>
      <c r="D767" s="958"/>
      <c r="E767" s="958"/>
      <c r="F767" s="958"/>
      <c r="G767" s="958"/>
      <c r="H767" s="958"/>
      <c r="I767" s="958"/>
      <c r="J767" s="958"/>
      <c r="K767" s="958"/>
      <c r="L767" s="958"/>
      <c r="M767" s="958"/>
      <c r="N767" s="958"/>
      <c r="O767" s="958"/>
      <c r="P767" s="958"/>
    </row>
    <row r="768" spans="1:16" ht="16.5" customHeight="1">
      <c r="A768" s="958"/>
      <c r="B768" s="958"/>
      <c r="C768" s="958"/>
      <c r="D768" s="958"/>
      <c r="E768" s="958"/>
      <c r="F768" s="958"/>
      <c r="G768" s="958"/>
      <c r="H768" s="958"/>
      <c r="I768" s="958"/>
      <c r="J768" s="958"/>
      <c r="K768" s="958"/>
      <c r="L768" s="958"/>
      <c r="M768" s="958"/>
      <c r="N768" s="958"/>
      <c r="O768" s="958"/>
      <c r="P768" s="958"/>
    </row>
    <row r="769" spans="1:16" ht="16.5" customHeight="1">
      <c r="A769" s="958"/>
      <c r="B769" s="958"/>
      <c r="C769" s="958"/>
      <c r="D769" s="958"/>
      <c r="E769" s="958"/>
      <c r="F769" s="958"/>
      <c r="G769" s="958"/>
      <c r="H769" s="958"/>
      <c r="I769" s="958"/>
      <c r="J769" s="958"/>
      <c r="K769" s="958"/>
      <c r="L769" s="958"/>
      <c r="M769" s="958"/>
      <c r="N769" s="958"/>
      <c r="O769" s="958"/>
      <c r="P769" s="958"/>
    </row>
    <row r="770" spans="1:16" ht="16.5" customHeight="1">
      <c r="A770" s="958"/>
      <c r="B770" s="958"/>
      <c r="C770" s="958"/>
      <c r="D770" s="958"/>
      <c r="E770" s="958"/>
      <c r="F770" s="958"/>
      <c r="G770" s="958"/>
      <c r="H770" s="958"/>
      <c r="I770" s="958"/>
      <c r="J770" s="958"/>
      <c r="K770" s="958"/>
      <c r="L770" s="958"/>
      <c r="M770" s="958"/>
      <c r="N770" s="958"/>
      <c r="O770" s="958"/>
      <c r="P770" s="958"/>
    </row>
    <row r="771" spans="1:16" ht="16.5" customHeight="1">
      <c r="A771" s="958"/>
      <c r="B771" s="958"/>
      <c r="C771" s="958"/>
      <c r="D771" s="958"/>
      <c r="E771" s="958"/>
      <c r="F771" s="958"/>
      <c r="G771" s="958"/>
      <c r="H771" s="958"/>
      <c r="I771" s="958"/>
      <c r="J771" s="958"/>
      <c r="K771" s="958"/>
      <c r="L771" s="958"/>
      <c r="M771" s="958"/>
      <c r="N771" s="958"/>
      <c r="O771" s="958"/>
      <c r="P771" s="958"/>
    </row>
    <row r="772" spans="1:16" ht="16.5" customHeight="1">
      <c r="A772" s="958"/>
      <c r="B772" s="958"/>
      <c r="C772" s="958"/>
      <c r="D772" s="958"/>
      <c r="E772" s="958"/>
      <c r="F772" s="958"/>
      <c r="G772" s="958"/>
      <c r="H772" s="958"/>
      <c r="I772" s="958"/>
      <c r="J772" s="958"/>
      <c r="K772" s="958"/>
      <c r="L772" s="958"/>
      <c r="M772" s="958"/>
      <c r="N772" s="958"/>
      <c r="O772" s="958"/>
      <c r="P772" s="958"/>
    </row>
    <row r="773" spans="1:16" ht="16.5" customHeight="1">
      <c r="A773" s="958"/>
      <c r="B773" s="958"/>
      <c r="C773" s="958"/>
      <c r="D773" s="958"/>
      <c r="E773" s="958"/>
      <c r="F773" s="958"/>
      <c r="G773" s="958"/>
      <c r="H773" s="958"/>
      <c r="I773" s="958"/>
      <c r="J773" s="958"/>
      <c r="K773" s="958"/>
      <c r="L773" s="958"/>
      <c r="M773" s="958"/>
      <c r="N773" s="958"/>
      <c r="O773" s="958"/>
      <c r="P773" s="958"/>
    </row>
    <row r="774" spans="1:16" ht="16.5" customHeight="1">
      <c r="A774" s="958"/>
      <c r="B774" s="958"/>
      <c r="C774" s="958"/>
      <c r="D774" s="958"/>
      <c r="E774" s="958"/>
      <c r="F774" s="958"/>
      <c r="G774" s="958"/>
      <c r="H774" s="958"/>
      <c r="I774" s="958"/>
      <c r="J774" s="958"/>
      <c r="K774" s="958"/>
      <c r="L774" s="958"/>
      <c r="M774" s="958"/>
      <c r="N774" s="958"/>
      <c r="O774" s="958"/>
      <c r="P774" s="958"/>
    </row>
    <row r="775" spans="1:16" ht="16.5" customHeight="1">
      <c r="A775" s="958"/>
      <c r="B775" s="958"/>
      <c r="C775" s="958"/>
      <c r="D775" s="958"/>
      <c r="E775" s="958"/>
      <c r="F775" s="958"/>
      <c r="G775" s="958"/>
      <c r="H775" s="958"/>
      <c r="I775" s="958"/>
      <c r="J775" s="958"/>
      <c r="K775" s="958"/>
      <c r="L775" s="958"/>
      <c r="M775" s="958"/>
      <c r="N775" s="958"/>
      <c r="O775" s="958"/>
      <c r="P775" s="958"/>
    </row>
    <row r="776" spans="1:16" ht="16.5" customHeight="1">
      <c r="A776" s="958"/>
      <c r="B776" s="958"/>
      <c r="C776" s="958"/>
      <c r="D776" s="958"/>
      <c r="E776" s="958"/>
      <c r="F776" s="958"/>
      <c r="G776" s="958"/>
      <c r="H776" s="958"/>
      <c r="I776" s="958"/>
      <c r="J776" s="958"/>
      <c r="K776" s="958"/>
      <c r="L776" s="958"/>
      <c r="M776" s="958"/>
      <c r="N776" s="958"/>
      <c r="O776" s="958"/>
      <c r="P776" s="958"/>
    </row>
    <row r="777" spans="1:16" ht="16.5" customHeight="1">
      <c r="A777" s="958"/>
      <c r="B777" s="958"/>
      <c r="C777" s="958"/>
      <c r="D777" s="958"/>
      <c r="E777" s="958"/>
      <c r="F777" s="958"/>
      <c r="G777" s="958"/>
      <c r="H777" s="958"/>
      <c r="I777" s="958"/>
      <c r="J777" s="958"/>
      <c r="K777" s="958"/>
      <c r="L777" s="958"/>
      <c r="M777" s="958"/>
      <c r="N777" s="958"/>
      <c r="O777" s="958"/>
      <c r="P777" s="958"/>
    </row>
    <row r="778" spans="1:16" ht="16.5" customHeight="1">
      <c r="A778" s="958"/>
      <c r="B778" s="958"/>
      <c r="C778" s="958"/>
      <c r="D778" s="958"/>
      <c r="E778" s="958"/>
      <c r="F778" s="958"/>
      <c r="G778" s="958"/>
      <c r="H778" s="958"/>
      <c r="I778" s="958"/>
      <c r="J778" s="958"/>
      <c r="K778" s="958"/>
      <c r="L778" s="958"/>
      <c r="M778" s="958"/>
      <c r="N778" s="958"/>
      <c r="O778" s="958"/>
      <c r="P778" s="958"/>
    </row>
    <row r="779" spans="1:16" ht="16.5" customHeight="1">
      <c r="A779" s="958"/>
      <c r="B779" s="958"/>
      <c r="C779" s="958"/>
      <c r="D779" s="958"/>
      <c r="E779" s="958"/>
      <c r="F779" s="958"/>
      <c r="G779" s="958"/>
      <c r="H779" s="958"/>
      <c r="I779" s="958"/>
      <c r="J779" s="958"/>
      <c r="K779" s="958"/>
      <c r="L779" s="958"/>
      <c r="M779" s="958"/>
      <c r="N779" s="958"/>
      <c r="O779" s="958"/>
      <c r="P779" s="958"/>
    </row>
    <row r="780" spans="1:16" ht="16.5" customHeight="1">
      <c r="A780" s="958"/>
      <c r="B780" s="958"/>
      <c r="C780" s="958"/>
      <c r="D780" s="958"/>
      <c r="E780" s="958"/>
      <c r="F780" s="958"/>
      <c r="G780" s="958"/>
      <c r="H780" s="958"/>
      <c r="I780" s="958"/>
      <c r="J780" s="958"/>
      <c r="K780" s="958"/>
      <c r="L780" s="958"/>
      <c r="M780" s="958"/>
      <c r="N780" s="958"/>
      <c r="O780" s="958"/>
      <c r="P780" s="958"/>
    </row>
    <row r="781" spans="1:16" ht="16.5" customHeight="1">
      <c r="A781" s="958"/>
      <c r="B781" s="958"/>
      <c r="C781" s="958"/>
      <c r="D781" s="958"/>
      <c r="E781" s="958"/>
      <c r="F781" s="958"/>
      <c r="G781" s="958"/>
      <c r="H781" s="958"/>
      <c r="I781" s="958"/>
      <c r="J781" s="958"/>
      <c r="K781" s="958"/>
      <c r="L781" s="958"/>
      <c r="M781" s="958"/>
      <c r="N781" s="958"/>
      <c r="O781" s="958"/>
      <c r="P781" s="958"/>
    </row>
    <row r="782" spans="1:16" ht="16.5" customHeight="1">
      <c r="A782" s="958"/>
      <c r="B782" s="958"/>
      <c r="C782" s="958"/>
      <c r="D782" s="958"/>
      <c r="E782" s="958"/>
      <c r="F782" s="958"/>
      <c r="G782" s="958"/>
      <c r="H782" s="958"/>
      <c r="I782" s="958"/>
      <c r="J782" s="958"/>
      <c r="K782" s="958"/>
      <c r="L782" s="958"/>
      <c r="M782" s="958"/>
      <c r="N782" s="958"/>
      <c r="O782" s="958"/>
      <c r="P782" s="958"/>
    </row>
    <row r="783" spans="1:16" ht="16.5" customHeight="1">
      <c r="A783" s="958"/>
      <c r="B783" s="958"/>
      <c r="C783" s="958"/>
      <c r="D783" s="958"/>
      <c r="E783" s="958"/>
      <c r="F783" s="958"/>
      <c r="G783" s="958"/>
      <c r="H783" s="958"/>
      <c r="I783" s="958"/>
      <c r="J783" s="958"/>
      <c r="K783" s="958"/>
      <c r="L783" s="958"/>
      <c r="M783" s="958"/>
      <c r="N783" s="958"/>
      <c r="O783" s="958"/>
      <c r="P783" s="958"/>
    </row>
    <row r="784" spans="1:16" ht="16.5" customHeight="1">
      <c r="A784" s="958"/>
      <c r="B784" s="958"/>
      <c r="C784" s="958"/>
      <c r="D784" s="958"/>
      <c r="E784" s="958"/>
      <c r="F784" s="958"/>
      <c r="G784" s="958"/>
      <c r="H784" s="958"/>
      <c r="I784" s="958"/>
      <c r="J784" s="958"/>
      <c r="K784" s="958"/>
      <c r="L784" s="958"/>
      <c r="M784" s="958"/>
      <c r="N784" s="958"/>
      <c r="O784" s="958"/>
      <c r="P784" s="958"/>
    </row>
    <row r="785" spans="1:16" ht="16.5" customHeight="1">
      <c r="A785" s="958"/>
      <c r="B785" s="958"/>
      <c r="C785" s="958"/>
      <c r="D785" s="958"/>
      <c r="E785" s="958"/>
      <c r="F785" s="958"/>
      <c r="G785" s="958"/>
      <c r="H785" s="958"/>
      <c r="I785" s="958"/>
      <c r="J785" s="958"/>
      <c r="K785" s="958"/>
      <c r="L785" s="958"/>
      <c r="M785" s="958"/>
      <c r="N785" s="958"/>
      <c r="O785" s="958"/>
      <c r="P785" s="958"/>
    </row>
    <row r="786" spans="1:16" ht="16.5" customHeight="1">
      <c r="A786" s="958"/>
      <c r="B786" s="958"/>
      <c r="C786" s="958"/>
      <c r="D786" s="958"/>
      <c r="E786" s="958"/>
      <c r="F786" s="958"/>
      <c r="G786" s="958"/>
      <c r="H786" s="958"/>
      <c r="I786" s="958"/>
      <c r="J786" s="958"/>
      <c r="K786" s="958"/>
      <c r="L786" s="958"/>
      <c r="M786" s="958"/>
      <c r="N786" s="958"/>
      <c r="O786" s="958"/>
      <c r="P786" s="958"/>
    </row>
    <row r="787" spans="1:16" ht="16.5" customHeight="1">
      <c r="A787" s="958"/>
      <c r="B787" s="958"/>
      <c r="C787" s="958"/>
      <c r="D787" s="958"/>
      <c r="E787" s="958"/>
      <c r="F787" s="958"/>
      <c r="G787" s="958"/>
      <c r="H787" s="958"/>
      <c r="I787" s="958"/>
      <c r="J787" s="958"/>
      <c r="K787" s="958"/>
      <c r="L787" s="958"/>
      <c r="M787" s="958"/>
      <c r="N787" s="958"/>
      <c r="O787" s="958"/>
      <c r="P787" s="958"/>
    </row>
    <row r="788" spans="1:16" ht="16.5" customHeight="1">
      <c r="A788" s="958"/>
      <c r="B788" s="958"/>
      <c r="C788" s="958"/>
      <c r="D788" s="958"/>
      <c r="E788" s="958"/>
      <c r="F788" s="958"/>
      <c r="G788" s="958"/>
      <c r="H788" s="958"/>
      <c r="I788" s="958"/>
      <c r="J788" s="958"/>
      <c r="K788" s="958"/>
      <c r="L788" s="958"/>
      <c r="M788" s="958"/>
      <c r="N788" s="958"/>
      <c r="O788" s="958"/>
      <c r="P788" s="958"/>
    </row>
    <row r="789" spans="1:16" ht="16.5" customHeight="1">
      <c r="A789" s="958"/>
      <c r="B789" s="958"/>
      <c r="C789" s="958"/>
      <c r="D789" s="958"/>
      <c r="E789" s="958"/>
      <c r="F789" s="958"/>
      <c r="G789" s="958"/>
      <c r="H789" s="958"/>
      <c r="I789" s="958"/>
      <c r="J789" s="958"/>
      <c r="K789" s="958"/>
      <c r="L789" s="958"/>
      <c r="M789" s="958"/>
      <c r="N789" s="958"/>
      <c r="O789" s="958"/>
      <c r="P789" s="958"/>
    </row>
    <row r="790" spans="1:16" ht="16.5" customHeight="1">
      <c r="A790" s="958"/>
      <c r="B790" s="958"/>
      <c r="C790" s="958"/>
      <c r="D790" s="958"/>
      <c r="E790" s="958"/>
      <c r="F790" s="958"/>
      <c r="G790" s="958"/>
      <c r="H790" s="958"/>
      <c r="I790" s="958"/>
      <c r="J790" s="958"/>
      <c r="K790" s="958"/>
      <c r="L790" s="958"/>
      <c r="M790" s="958"/>
      <c r="N790" s="958"/>
      <c r="O790" s="958"/>
      <c r="P790" s="958"/>
    </row>
    <row r="791" spans="1:16" ht="16.5" customHeight="1">
      <c r="A791" s="958"/>
      <c r="B791" s="958"/>
      <c r="C791" s="958"/>
      <c r="D791" s="958"/>
      <c r="E791" s="958"/>
      <c r="F791" s="958"/>
      <c r="G791" s="958"/>
      <c r="H791" s="958"/>
      <c r="I791" s="958"/>
      <c r="J791" s="958"/>
      <c r="K791" s="958"/>
      <c r="L791" s="958"/>
      <c r="M791" s="958"/>
      <c r="N791" s="958"/>
      <c r="O791" s="958"/>
      <c r="P791" s="958"/>
    </row>
    <row r="792" spans="1:16" ht="16.5" customHeight="1">
      <c r="A792" s="958"/>
      <c r="B792" s="958"/>
      <c r="C792" s="958"/>
      <c r="D792" s="958"/>
      <c r="E792" s="958"/>
      <c r="F792" s="958"/>
      <c r="G792" s="958"/>
      <c r="H792" s="958"/>
      <c r="I792" s="958"/>
      <c r="J792" s="958"/>
      <c r="K792" s="958"/>
      <c r="L792" s="958"/>
      <c r="M792" s="958"/>
      <c r="N792" s="958"/>
      <c r="O792" s="958"/>
      <c r="P792" s="958"/>
    </row>
    <row r="793" spans="1:16" ht="16.5" customHeight="1">
      <c r="A793" s="958"/>
      <c r="B793" s="958"/>
      <c r="C793" s="958"/>
      <c r="D793" s="958"/>
      <c r="E793" s="958"/>
      <c r="F793" s="958"/>
      <c r="G793" s="958"/>
      <c r="H793" s="958"/>
      <c r="I793" s="958"/>
      <c r="J793" s="958"/>
      <c r="K793" s="958"/>
      <c r="L793" s="958"/>
      <c r="M793" s="958"/>
      <c r="N793" s="958"/>
      <c r="O793" s="958"/>
      <c r="P793" s="958"/>
    </row>
    <row r="794" spans="1:16" ht="16.5" customHeight="1">
      <c r="A794" s="958"/>
      <c r="B794" s="958"/>
      <c r="C794" s="958"/>
      <c r="D794" s="958"/>
      <c r="E794" s="958"/>
      <c r="F794" s="958"/>
      <c r="G794" s="958"/>
      <c r="H794" s="958"/>
      <c r="I794" s="958"/>
      <c r="J794" s="958"/>
      <c r="K794" s="958"/>
      <c r="L794" s="958"/>
      <c r="M794" s="958"/>
      <c r="N794" s="958"/>
      <c r="O794" s="958"/>
      <c r="P794" s="958"/>
    </row>
    <row r="795" spans="1:16" ht="16.5" customHeight="1">
      <c r="A795" s="958"/>
      <c r="B795" s="958"/>
      <c r="C795" s="958"/>
      <c r="D795" s="958"/>
      <c r="E795" s="958"/>
      <c r="F795" s="958"/>
      <c r="G795" s="958"/>
      <c r="H795" s="958"/>
      <c r="I795" s="958"/>
      <c r="J795" s="958"/>
      <c r="K795" s="958"/>
      <c r="L795" s="958"/>
      <c r="M795" s="958"/>
      <c r="N795" s="958"/>
      <c r="O795" s="958"/>
      <c r="P795" s="958"/>
    </row>
    <row r="796" spans="1:16" ht="16.5" customHeight="1">
      <c r="A796" s="958"/>
      <c r="B796" s="958"/>
      <c r="C796" s="958"/>
      <c r="D796" s="958"/>
      <c r="E796" s="958"/>
      <c r="F796" s="958"/>
      <c r="G796" s="958"/>
      <c r="H796" s="958"/>
      <c r="I796" s="958"/>
      <c r="J796" s="958"/>
      <c r="K796" s="958"/>
      <c r="L796" s="958"/>
      <c r="M796" s="958"/>
      <c r="N796" s="958"/>
      <c r="O796" s="958"/>
      <c r="P796" s="958"/>
    </row>
    <row r="797" spans="1:16" ht="16.5" customHeight="1">
      <c r="A797" s="958"/>
      <c r="B797" s="958"/>
      <c r="C797" s="958"/>
      <c r="D797" s="958"/>
      <c r="E797" s="958"/>
      <c r="F797" s="958"/>
      <c r="G797" s="958"/>
      <c r="H797" s="958"/>
      <c r="I797" s="958"/>
      <c r="J797" s="958"/>
      <c r="K797" s="958"/>
      <c r="L797" s="958"/>
      <c r="M797" s="958"/>
      <c r="N797" s="958"/>
      <c r="O797" s="958"/>
      <c r="P797" s="958"/>
    </row>
    <row r="798" spans="1:16" ht="16.5" customHeight="1">
      <c r="A798" s="958"/>
      <c r="B798" s="958"/>
      <c r="C798" s="958"/>
      <c r="D798" s="958"/>
      <c r="E798" s="958"/>
      <c r="F798" s="958"/>
      <c r="G798" s="958"/>
      <c r="H798" s="958"/>
      <c r="I798" s="958"/>
      <c r="J798" s="958"/>
      <c r="K798" s="958"/>
      <c r="L798" s="958"/>
      <c r="M798" s="958"/>
      <c r="N798" s="958"/>
      <c r="O798" s="958"/>
      <c r="P798" s="958"/>
    </row>
    <row r="799" spans="1:16" ht="16.5" customHeight="1">
      <c r="A799" s="958"/>
      <c r="B799" s="958"/>
      <c r="C799" s="958"/>
      <c r="D799" s="958"/>
      <c r="E799" s="958"/>
      <c r="F799" s="958"/>
      <c r="G799" s="958"/>
      <c r="H799" s="958"/>
      <c r="I799" s="958"/>
      <c r="J799" s="958"/>
      <c r="K799" s="958"/>
      <c r="L799" s="958"/>
      <c r="M799" s="958"/>
      <c r="N799" s="958"/>
      <c r="O799" s="958"/>
      <c r="P799" s="958"/>
    </row>
    <row r="800" spans="1:16" ht="16.5" customHeight="1">
      <c r="A800" s="958"/>
      <c r="B800" s="958"/>
      <c r="C800" s="958"/>
      <c r="D800" s="958"/>
      <c r="E800" s="958"/>
      <c r="F800" s="958"/>
      <c r="G800" s="958"/>
      <c r="H800" s="958"/>
      <c r="I800" s="958"/>
      <c r="J800" s="958"/>
      <c r="K800" s="958"/>
      <c r="L800" s="958"/>
      <c r="M800" s="958"/>
      <c r="N800" s="958"/>
      <c r="O800" s="958"/>
      <c r="P800" s="958"/>
    </row>
    <row r="801" spans="1:16" ht="16.5" customHeight="1">
      <c r="A801" s="958"/>
      <c r="B801" s="958"/>
      <c r="C801" s="958"/>
      <c r="D801" s="958"/>
      <c r="E801" s="958"/>
      <c r="F801" s="958"/>
      <c r="G801" s="958"/>
      <c r="H801" s="958"/>
      <c r="I801" s="958"/>
      <c r="J801" s="958"/>
      <c r="K801" s="958"/>
      <c r="L801" s="958"/>
      <c r="M801" s="958"/>
      <c r="N801" s="958"/>
      <c r="O801" s="958"/>
      <c r="P801" s="958"/>
    </row>
    <row r="802" spans="1:16" ht="16.5" customHeight="1">
      <c r="A802" s="958"/>
      <c r="B802" s="958"/>
      <c r="C802" s="958"/>
      <c r="D802" s="958"/>
      <c r="E802" s="958"/>
      <c r="F802" s="958"/>
      <c r="G802" s="958"/>
      <c r="H802" s="958"/>
      <c r="I802" s="958"/>
      <c r="J802" s="958"/>
      <c r="K802" s="958"/>
      <c r="L802" s="958"/>
      <c r="M802" s="958"/>
      <c r="N802" s="958"/>
      <c r="O802" s="958"/>
      <c r="P802" s="958"/>
    </row>
    <row r="803" spans="1:16" ht="16.5" customHeight="1">
      <c r="A803" s="958"/>
      <c r="B803" s="958"/>
      <c r="C803" s="958"/>
      <c r="D803" s="958"/>
      <c r="E803" s="958"/>
      <c r="F803" s="958"/>
      <c r="G803" s="958"/>
      <c r="H803" s="958"/>
      <c r="I803" s="958"/>
      <c r="J803" s="958"/>
      <c r="K803" s="958"/>
      <c r="L803" s="958"/>
      <c r="M803" s="958"/>
      <c r="N803" s="958"/>
      <c r="O803" s="958"/>
      <c r="P803" s="958"/>
    </row>
    <row r="804" spans="1:16" ht="16.5" customHeight="1">
      <c r="A804" s="958"/>
      <c r="B804" s="958"/>
      <c r="C804" s="958"/>
      <c r="D804" s="958"/>
      <c r="E804" s="958"/>
      <c r="F804" s="958"/>
      <c r="G804" s="958"/>
      <c r="H804" s="958"/>
      <c r="I804" s="958"/>
      <c r="J804" s="958"/>
      <c r="K804" s="958"/>
      <c r="L804" s="958"/>
      <c r="M804" s="958"/>
      <c r="N804" s="958"/>
      <c r="O804" s="958"/>
      <c r="P804" s="958"/>
    </row>
    <row r="805" spans="1:16" ht="16.5" customHeight="1">
      <c r="A805" s="958"/>
      <c r="B805" s="958"/>
      <c r="C805" s="958"/>
      <c r="D805" s="958"/>
      <c r="E805" s="958"/>
      <c r="F805" s="958"/>
      <c r="G805" s="958"/>
      <c r="H805" s="958"/>
      <c r="I805" s="958"/>
      <c r="J805" s="958"/>
      <c r="K805" s="958"/>
      <c r="L805" s="958"/>
      <c r="M805" s="958"/>
      <c r="N805" s="958"/>
      <c r="O805" s="958"/>
      <c r="P805" s="958"/>
    </row>
    <row r="806" spans="1:16" ht="16.5" customHeight="1">
      <c r="A806" s="958"/>
      <c r="B806" s="958"/>
      <c r="C806" s="958"/>
      <c r="D806" s="958"/>
      <c r="E806" s="958"/>
      <c r="F806" s="958"/>
      <c r="G806" s="958"/>
      <c r="H806" s="958"/>
      <c r="I806" s="958"/>
      <c r="J806" s="958"/>
      <c r="K806" s="958"/>
      <c r="L806" s="958"/>
      <c r="M806" s="958"/>
      <c r="N806" s="958"/>
      <c r="O806" s="958"/>
      <c r="P806" s="958"/>
    </row>
    <row r="807" spans="1:16" ht="16.5" customHeight="1">
      <c r="A807" s="958"/>
      <c r="B807" s="958"/>
      <c r="C807" s="958"/>
      <c r="D807" s="958"/>
      <c r="E807" s="958"/>
      <c r="F807" s="958"/>
      <c r="G807" s="958"/>
      <c r="H807" s="958"/>
      <c r="I807" s="958"/>
      <c r="J807" s="958"/>
      <c r="K807" s="958"/>
      <c r="L807" s="958"/>
      <c r="M807" s="958"/>
      <c r="N807" s="958"/>
      <c r="O807" s="958"/>
      <c r="P807" s="958"/>
    </row>
    <row r="808" spans="1:16" ht="16.5" customHeight="1">
      <c r="A808" s="958"/>
      <c r="B808" s="958"/>
      <c r="C808" s="958"/>
      <c r="D808" s="958"/>
      <c r="E808" s="958"/>
      <c r="F808" s="958"/>
      <c r="G808" s="958"/>
      <c r="H808" s="958"/>
      <c r="I808" s="958"/>
      <c r="J808" s="958"/>
      <c r="K808" s="958"/>
      <c r="L808" s="958"/>
      <c r="M808" s="958"/>
      <c r="N808" s="958"/>
      <c r="O808" s="958"/>
      <c r="P808" s="958"/>
    </row>
    <row r="809" spans="1:16" ht="16.5" customHeight="1">
      <c r="A809" s="958"/>
      <c r="B809" s="958"/>
      <c r="C809" s="958"/>
      <c r="D809" s="958"/>
      <c r="E809" s="958"/>
      <c r="F809" s="958"/>
      <c r="G809" s="958"/>
      <c r="H809" s="958"/>
      <c r="I809" s="958"/>
      <c r="J809" s="958"/>
      <c r="K809" s="958"/>
      <c r="L809" s="958"/>
      <c r="M809" s="958"/>
      <c r="N809" s="958"/>
      <c r="O809" s="958"/>
      <c r="P809" s="958"/>
    </row>
    <row r="810" spans="1:16" ht="16.5" customHeight="1">
      <c r="A810" s="958"/>
      <c r="B810" s="958"/>
      <c r="C810" s="958"/>
      <c r="D810" s="958"/>
      <c r="E810" s="958"/>
      <c r="F810" s="958"/>
      <c r="G810" s="958"/>
      <c r="H810" s="958"/>
      <c r="I810" s="958"/>
      <c r="J810" s="958"/>
      <c r="K810" s="958"/>
      <c r="L810" s="958"/>
      <c r="M810" s="958"/>
      <c r="N810" s="958"/>
      <c r="O810" s="958"/>
      <c r="P810" s="958"/>
    </row>
    <row r="811" spans="1:16" ht="16.5" customHeight="1">
      <c r="A811" s="958"/>
      <c r="B811" s="958"/>
      <c r="C811" s="958"/>
      <c r="D811" s="958"/>
      <c r="E811" s="958"/>
      <c r="F811" s="958"/>
      <c r="G811" s="958"/>
      <c r="H811" s="958"/>
      <c r="I811" s="958"/>
      <c r="J811" s="958"/>
      <c r="K811" s="958"/>
      <c r="L811" s="958"/>
      <c r="M811" s="958"/>
      <c r="N811" s="958"/>
      <c r="O811" s="958"/>
      <c r="P811" s="958"/>
    </row>
    <row r="812" spans="1:16" ht="16.5" customHeight="1">
      <c r="A812" s="958"/>
      <c r="B812" s="958"/>
      <c r="C812" s="958"/>
      <c r="D812" s="958"/>
      <c r="E812" s="958"/>
      <c r="F812" s="958"/>
      <c r="G812" s="958"/>
      <c r="H812" s="958"/>
      <c r="I812" s="958"/>
      <c r="J812" s="958"/>
      <c r="K812" s="958"/>
      <c r="L812" s="958"/>
      <c r="M812" s="958"/>
      <c r="N812" s="958"/>
      <c r="O812" s="958"/>
      <c r="P812" s="958"/>
    </row>
    <row r="813" spans="1:16" ht="16.5" customHeight="1">
      <c r="A813" s="958"/>
      <c r="B813" s="958"/>
      <c r="C813" s="958"/>
      <c r="D813" s="958"/>
      <c r="E813" s="958"/>
      <c r="F813" s="958"/>
      <c r="G813" s="958"/>
      <c r="H813" s="958"/>
      <c r="I813" s="958"/>
      <c r="J813" s="958"/>
      <c r="K813" s="958"/>
      <c r="L813" s="958"/>
      <c r="M813" s="958"/>
      <c r="N813" s="958"/>
      <c r="O813" s="958"/>
      <c r="P813" s="958"/>
    </row>
    <row r="814" spans="1:16" ht="16.5" customHeight="1">
      <c r="A814" s="958"/>
      <c r="B814" s="958"/>
      <c r="C814" s="958"/>
      <c r="D814" s="958"/>
      <c r="E814" s="958"/>
      <c r="F814" s="958"/>
      <c r="G814" s="958"/>
      <c r="H814" s="958"/>
      <c r="I814" s="958"/>
      <c r="J814" s="958"/>
      <c r="K814" s="958"/>
      <c r="L814" s="958"/>
      <c r="M814" s="958"/>
      <c r="N814" s="958"/>
      <c r="O814" s="958"/>
      <c r="P814" s="958"/>
    </row>
    <row r="815" spans="1:16" ht="16.5" customHeight="1">
      <c r="A815" s="958"/>
      <c r="B815" s="958"/>
      <c r="C815" s="958"/>
      <c r="D815" s="958"/>
      <c r="E815" s="958"/>
      <c r="F815" s="958"/>
      <c r="G815" s="958"/>
      <c r="H815" s="958"/>
      <c r="I815" s="958"/>
      <c r="J815" s="958"/>
      <c r="K815" s="958"/>
      <c r="L815" s="958"/>
      <c r="M815" s="958"/>
      <c r="N815" s="958"/>
      <c r="O815" s="958"/>
      <c r="P815" s="958"/>
    </row>
    <row r="816" spans="1:16" ht="16.5" customHeight="1">
      <c r="A816" s="958"/>
      <c r="B816" s="958"/>
      <c r="C816" s="958"/>
      <c r="D816" s="958"/>
      <c r="E816" s="958"/>
      <c r="F816" s="958"/>
      <c r="G816" s="958"/>
      <c r="H816" s="958"/>
      <c r="I816" s="958"/>
      <c r="J816" s="958"/>
      <c r="K816" s="958"/>
      <c r="L816" s="958"/>
      <c r="M816" s="958"/>
      <c r="N816" s="958"/>
      <c r="O816" s="958"/>
      <c r="P816" s="958"/>
    </row>
    <row r="817" spans="1:16" ht="16.5" customHeight="1">
      <c r="A817" s="958"/>
      <c r="B817" s="958"/>
      <c r="C817" s="958"/>
      <c r="D817" s="958"/>
      <c r="E817" s="958"/>
      <c r="F817" s="958"/>
      <c r="G817" s="958"/>
      <c r="H817" s="958"/>
      <c r="I817" s="958"/>
      <c r="J817" s="958"/>
      <c r="K817" s="958"/>
      <c r="L817" s="958"/>
      <c r="M817" s="958"/>
      <c r="N817" s="958"/>
      <c r="O817" s="958"/>
      <c r="P817" s="958"/>
    </row>
    <row r="818" spans="1:16" ht="16.5" customHeight="1">
      <c r="A818" s="958"/>
      <c r="B818" s="958"/>
      <c r="C818" s="958"/>
      <c r="D818" s="958"/>
      <c r="E818" s="958"/>
      <c r="F818" s="958"/>
      <c r="G818" s="958"/>
      <c r="H818" s="958"/>
      <c r="I818" s="958"/>
      <c r="J818" s="958"/>
      <c r="K818" s="958"/>
      <c r="L818" s="958"/>
      <c r="M818" s="958"/>
      <c r="N818" s="958"/>
      <c r="O818" s="958"/>
      <c r="P818" s="958"/>
    </row>
    <row r="819" spans="1:16" ht="16.5" customHeight="1">
      <c r="A819" s="958"/>
      <c r="B819" s="958"/>
      <c r="C819" s="958"/>
      <c r="D819" s="958"/>
      <c r="E819" s="958"/>
      <c r="F819" s="958"/>
      <c r="G819" s="958"/>
      <c r="H819" s="958"/>
      <c r="I819" s="958"/>
      <c r="J819" s="958"/>
      <c r="K819" s="958"/>
      <c r="L819" s="958"/>
      <c r="M819" s="958"/>
      <c r="N819" s="958"/>
      <c r="O819" s="958"/>
      <c r="P819" s="958"/>
    </row>
    <row r="820" spans="1:16" ht="16.5" customHeight="1">
      <c r="A820" s="958"/>
      <c r="B820" s="958"/>
      <c r="C820" s="958"/>
      <c r="D820" s="958"/>
      <c r="E820" s="958"/>
      <c r="F820" s="958"/>
      <c r="G820" s="958"/>
      <c r="H820" s="958"/>
      <c r="I820" s="958"/>
      <c r="J820" s="958"/>
      <c r="K820" s="958"/>
      <c r="L820" s="958"/>
      <c r="M820" s="958"/>
      <c r="N820" s="958"/>
      <c r="O820" s="958"/>
      <c r="P820" s="958"/>
    </row>
    <row r="821" spans="1:16" ht="16.5" customHeight="1">
      <c r="A821" s="958"/>
      <c r="B821" s="958"/>
      <c r="C821" s="958"/>
      <c r="D821" s="958"/>
      <c r="E821" s="958"/>
      <c r="F821" s="958"/>
      <c r="G821" s="958"/>
      <c r="H821" s="958"/>
      <c r="I821" s="958"/>
      <c r="J821" s="958"/>
      <c r="K821" s="958"/>
      <c r="L821" s="958"/>
      <c r="M821" s="958"/>
      <c r="N821" s="958"/>
      <c r="O821" s="958"/>
      <c r="P821" s="958"/>
    </row>
    <row r="822" spans="1:16" ht="16.5" customHeight="1">
      <c r="A822" s="958"/>
      <c r="B822" s="958"/>
      <c r="C822" s="958"/>
      <c r="D822" s="958"/>
      <c r="E822" s="958"/>
      <c r="F822" s="958"/>
      <c r="G822" s="958"/>
      <c r="H822" s="958"/>
      <c r="I822" s="958"/>
      <c r="J822" s="958"/>
      <c r="K822" s="958"/>
      <c r="L822" s="958"/>
      <c r="M822" s="958"/>
      <c r="N822" s="958"/>
      <c r="O822" s="958"/>
      <c r="P822" s="958"/>
    </row>
    <row r="823" spans="1:16" ht="16.5" customHeight="1">
      <c r="A823" s="958"/>
      <c r="B823" s="958"/>
      <c r="C823" s="958"/>
      <c r="D823" s="958"/>
      <c r="E823" s="958"/>
      <c r="F823" s="958"/>
      <c r="G823" s="958"/>
      <c r="H823" s="958"/>
      <c r="I823" s="958"/>
      <c r="J823" s="958"/>
      <c r="K823" s="958"/>
      <c r="L823" s="958"/>
      <c r="M823" s="958"/>
      <c r="N823" s="958"/>
      <c r="O823" s="958"/>
      <c r="P823" s="958"/>
    </row>
    <row r="824" spans="1:16" ht="16.5" customHeight="1">
      <c r="A824" s="958"/>
      <c r="B824" s="958"/>
      <c r="C824" s="958"/>
      <c r="D824" s="958"/>
      <c r="E824" s="958"/>
      <c r="F824" s="958"/>
      <c r="G824" s="958"/>
      <c r="H824" s="958"/>
      <c r="I824" s="958"/>
      <c r="J824" s="958"/>
      <c r="K824" s="958"/>
      <c r="L824" s="958"/>
      <c r="M824" s="958"/>
      <c r="N824" s="958"/>
      <c r="O824" s="958"/>
      <c r="P824" s="958"/>
    </row>
    <row r="825" spans="1:16" ht="16.5" customHeight="1">
      <c r="A825" s="958"/>
      <c r="B825" s="958"/>
      <c r="C825" s="958"/>
      <c r="D825" s="958"/>
      <c r="E825" s="958"/>
      <c r="F825" s="958"/>
      <c r="G825" s="958"/>
      <c r="H825" s="958"/>
      <c r="I825" s="958"/>
      <c r="J825" s="958"/>
      <c r="K825" s="958"/>
      <c r="L825" s="958"/>
      <c r="M825" s="958"/>
      <c r="N825" s="958"/>
      <c r="O825" s="958"/>
      <c r="P825" s="958"/>
    </row>
    <row r="826" spans="1:16" ht="16.5" customHeight="1">
      <c r="A826" s="958"/>
      <c r="B826" s="958"/>
      <c r="C826" s="958"/>
      <c r="D826" s="958"/>
      <c r="E826" s="958"/>
      <c r="F826" s="958"/>
      <c r="G826" s="958"/>
      <c r="H826" s="958"/>
      <c r="I826" s="958"/>
      <c r="J826" s="958"/>
      <c r="K826" s="958"/>
      <c r="L826" s="958"/>
      <c r="M826" s="958"/>
      <c r="N826" s="958"/>
      <c r="O826" s="958"/>
      <c r="P826" s="958"/>
    </row>
    <row r="827" spans="1:16" ht="16.5" customHeight="1">
      <c r="A827" s="958"/>
      <c r="B827" s="958"/>
      <c r="C827" s="958"/>
      <c r="D827" s="958"/>
      <c r="E827" s="958"/>
      <c r="F827" s="958"/>
      <c r="G827" s="958"/>
      <c r="H827" s="958"/>
      <c r="I827" s="958"/>
      <c r="J827" s="958"/>
      <c r="K827" s="958"/>
      <c r="L827" s="958"/>
      <c r="M827" s="958"/>
      <c r="N827" s="958"/>
      <c r="O827" s="958"/>
      <c r="P827" s="958"/>
    </row>
    <row r="828" spans="1:16" ht="16.5" customHeight="1">
      <c r="A828" s="958"/>
      <c r="B828" s="958"/>
      <c r="C828" s="958"/>
      <c r="D828" s="958"/>
      <c r="E828" s="958"/>
      <c r="F828" s="958"/>
      <c r="G828" s="958"/>
      <c r="H828" s="958"/>
      <c r="I828" s="958"/>
      <c r="J828" s="958"/>
      <c r="K828" s="958"/>
      <c r="L828" s="958"/>
      <c r="M828" s="958"/>
      <c r="N828" s="958"/>
      <c r="O828" s="958"/>
      <c r="P828" s="958"/>
    </row>
    <row r="829" spans="1:16" ht="16.5" customHeight="1">
      <c r="A829" s="958"/>
      <c r="B829" s="958"/>
      <c r="C829" s="958"/>
      <c r="D829" s="958"/>
      <c r="E829" s="958"/>
      <c r="F829" s="958"/>
      <c r="G829" s="958"/>
      <c r="H829" s="958"/>
      <c r="I829" s="958"/>
      <c r="J829" s="958"/>
      <c r="K829" s="958"/>
      <c r="L829" s="958"/>
      <c r="M829" s="958"/>
      <c r="N829" s="958"/>
      <c r="O829" s="958"/>
      <c r="P829" s="958"/>
    </row>
    <row r="830" spans="1:16" ht="16.5" customHeight="1">
      <c r="A830" s="958"/>
      <c r="B830" s="958"/>
      <c r="C830" s="958"/>
      <c r="D830" s="958"/>
      <c r="E830" s="958"/>
      <c r="F830" s="958"/>
      <c r="G830" s="958"/>
      <c r="H830" s="958"/>
      <c r="I830" s="958"/>
      <c r="J830" s="958"/>
      <c r="K830" s="958"/>
      <c r="L830" s="958"/>
      <c r="M830" s="958"/>
      <c r="N830" s="958"/>
      <c r="O830" s="958"/>
      <c r="P830" s="958"/>
    </row>
    <row r="831" spans="1:16" ht="16.5" customHeight="1">
      <c r="A831" s="958"/>
      <c r="B831" s="958"/>
      <c r="C831" s="958"/>
      <c r="D831" s="958"/>
      <c r="E831" s="958"/>
      <c r="F831" s="958"/>
      <c r="G831" s="958"/>
      <c r="H831" s="958"/>
      <c r="I831" s="958"/>
      <c r="J831" s="958"/>
      <c r="K831" s="958"/>
      <c r="L831" s="958"/>
      <c r="M831" s="958"/>
      <c r="N831" s="958"/>
      <c r="O831" s="958"/>
      <c r="P831" s="958"/>
    </row>
    <row r="832" spans="1:16" ht="16.5" customHeight="1">
      <c r="A832" s="958"/>
      <c r="B832" s="958"/>
      <c r="C832" s="958"/>
      <c r="D832" s="958"/>
      <c r="E832" s="958"/>
      <c r="F832" s="958"/>
      <c r="G832" s="958"/>
      <c r="H832" s="958"/>
      <c r="I832" s="958"/>
      <c r="J832" s="958"/>
      <c r="K832" s="958"/>
      <c r="L832" s="958"/>
      <c r="M832" s="958"/>
      <c r="N832" s="958"/>
      <c r="O832" s="958"/>
      <c r="P832" s="958"/>
    </row>
    <row r="833" spans="1:16" ht="16.5" customHeight="1">
      <c r="A833" s="958"/>
      <c r="B833" s="958"/>
      <c r="C833" s="958"/>
      <c r="D833" s="958"/>
      <c r="E833" s="958"/>
      <c r="F833" s="958"/>
      <c r="G833" s="958"/>
      <c r="H833" s="958"/>
      <c r="I833" s="958"/>
      <c r="J833" s="958"/>
      <c r="K833" s="958"/>
      <c r="L833" s="958"/>
      <c r="M833" s="958"/>
      <c r="N833" s="958"/>
      <c r="O833" s="958"/>
      <c r="P833" s="958"/>
    </row>
    <row r="834" spans="1:16" ht="16.5" customHeight="1">
      <c r="A834" s="958"/>
      <c r="B834" s="958"/>
      <c r="C834" s="958"/>
      <c r="D834" s="958"/>
      <c r="E834" s="958"/>
      <c r="F834" s="958"/>
      <c r="G834" s="958"/>
      <c r="H834" s="958"/>
      <c r="I834" s="958"/>
      <c r="J834" s="958"/>
      <c r="K834" s="958"/>
      <c r="L834" s="958"/>
      <c r="M834" s="958"/>
      <c r="N834" s="958"/>
      <c r="O834" s="958"/>
      <c r="P834" s="958"/>
    </row>
    <row r="835" spans="1:16" ht="16.5" customHeight="1">
      <c r="A835" s="958"/>
      <c r="B835" s="958"/>
      <c r="C835" s="958"/>
      <c r="D835" s="958"/>
      <c r="E835" s="958"/>
      <c r="F835" s="958"/>
      <c r="G835" s="958"/>
      <c r="H835" s="958"/>
      <c r="I835" s="958"/>
      <c r="J835" s="958"/>
      <c r="K835" s="958"/>
      <c r="L835" s="958"/>
      <c r="M835" s="958"/>
      <c r="N835" s="958"/>
      <c r="O835" s="958"/>
      <c r="P835" s="958"/>
    </row>
    <row r="836" spans="1:16" ht="16.5" customHeight="1">
      <c r="A836" s="958"/>
      <c r="B836" s="958"/>
      <c r="C836" s="958"/>
      <c r="D836" s="958"/>
      <c r="E836" s="958"/>
      <c r="F836" s="958"/>
      <c r="G836" s="958"/>
      <c r="H836" s="958"/>
      <c r="I836" s="958"/>
      <c r="J836" s="958"/>
      <c r="K836" s="958"/>
      <c r="L836" s="958"/>
      <c r="M836" s="958"/>
      <c r="N836" s="958"/>
      <c r="O836" s="958"/>
      <c r="P836" s="958"/>
    </row>
    <row r="837" spans="1:16" ht="16.5" customHeight="1">
      <c r="A837" s="958"/>
      <c r="B837" s="958"/>
      <c r="C837" s="958"/>
      <c r="D837" s="958"/>
      <c r="E837" s="958"/>
      <c r="F837" s="958"/>
      <c r="G837" s="958"/>
      <c r="H837" s="958"/>
      <c r="I837" s="958"/>
      <c r="J837" s="958"/>
      <c r="K837" s="958"/>
      <c r="L837" s="958"/>
      <c r="M837" s="958"/>
      <c r="N837" s="958"/>
      <c r="O837" s="958"/>
      <c r="P837" s="958"/>
    </row>
    <row r="838" spans="1:16" ht="16.5" customHeight="1">
      <c r="A838" s="958"/>
      <c r="B838" s="958"/>
      <c r="C838" s="958"/>
      <c r="D838" s="958"/>
      <c r="E838" s="958"/>
      <c r="F838" s="958"/>
      <c r="G838" s="958"/>
      <c r="H838" s="958"/>
      <c r="I838" s="958"/>
      <c r="J838" s="958"/>
      <c r="K838" s="958"/>
      <c r="L838" s="958"/>
      <c r="M838" s="958"/>
      <c r="N838" s="958"/>
      <c r="O838" s="958"/>
      <c r="P838" s="958"/>
    </row>
    <row r="839" spans="1:16" ht="16.5" customHeight="1">
      <c r="A839" s="958"/>
      <c r="B839" s="958"/>
      <c r="C839" s="958"/>
      <c r="D839" s="958"/>
      <c r="E839" s="958"/>
      <c r="F839" s="958"/>
      <c r="G839" s="958"/>
      <c r="H839" s="958"/>
      <c r="I839" s="958"/>
      <c r="J839" s="958"/>
      <c r="K839" s="958"/>
      <c r="L839" s="958"/>
      <c r="M839" s="958"/>
      <c r="N839" s="958"/>
      <c r="O839" s="958"/>
      <c r="P839" s="958"/>
    </row>
    <row r="840" spans="1:16" ht="16.5" customHeight="1">
      <c r="A840" s="958"/>
      <c r="B840" s="958"/>
      <c r="C840" s="958"/>
      <c r="D840" s="958"/>
      <c r="E840" s="958"/>
      <c r="F840" s="958"/>
      <c r="G840" s="958"/>
      <c r="H840" s="958"/>
      <c r="I840" s="958"/>
      <c r="J840" s="958"/>
      <c r="K840" s="958"/>
      <c r="L840" s="958"/>
      <c r="M840" s="958"/>
      <c r="N840" s="958"/>
      <c r="O840" s="958"/>
      <c r="P840" s="958"/>
    </row>
    <row r="841" spans="1:16" ht="16.5" customHeight="1">
      <c r="A841" s="958"/>
      <c r="B841" s="958"/>
      <c r="C841" s="958"/>
      <c r="D841" s="958"/>
      <c r="E841" s="958"/>
      <c r="F841" s="958"/>
      <c r="G841" s="958"/>
      <c r="H841" s="958"/>
      <c r="I841" s="958"/>
      <c r="J841" s="958"/>
      <c r="K841" s="958"/>
      <c r="L841" s="958"/>
      <c r="M841" s="958"/>
      <c r="N841" s="958"/>
      <c r="O841" s="958"/>
      <c r="P841" s="958"/>
    </row>
    <row r="842" spans="1:16" ht="16.5" customHeight="1">
      <c r="A842" s="958"/>
      <c r="B842" s="958"/>
      <c r="C842" s="958"/>
      <c r="D842" s="958"/>
      <c r="E842" s="958"/>
      <c r="F842" s="958"/>
      <c r="G842" s="958"/>
      <c r="H842" s="958"/>
      <c r="I842" s="958"/>
      <c r="J842" s="958"/>
      <c r="K842" s="958"/>
      <c r="L842" s="958"/>
      <c r="M842" s="958"/>
      <c r="N842" s="958"/>
      <c r="O842" s="958"/>
      <c r="P842" s="958"/>
    </row>
    <row r="843" spans="1:16" ht="16.5" customHeight="1">
      <c r="A843" s="958"/>
      <c r="B843" s="958"/>
      <c r="C843" s="958"/>
      <c r="D843" s="958"/>
      <c r="E843" s="958"/>
      <c r="F843" s="958"/>
      <c r="G843" s="958"/>
      <c r="H843" s="958"/>
      <c r="I843" s="958"/>
      <c r="J843" s="958"/>
      <c r="K843" s="958"/>
      <c r="L843" s="958"/>
      <c r="M843" s="958"/>
      <c r="N843" s="958"/>
      <c r="O843" s="958"/>
      <c r="P843" s="958"/>
    </row>
    <row r="844" spans="1:16" ht="16.5" customHeight="1">
      <c r="A844" s="958"/>
      <c r="B844" s="958"/>
      <c r="C844" s="958"/>
      <c r="D844" s="958"/>
      <c r="E844" s="958"/>
      <c r="F844" s="958"/>
      <c r="G844" s="958"/>
      <c r="H844" s="958"/>
      <c r="I844" s="958"/>
      <c r="J844" s="958"/>
      <c r="K844" s="958"/>
      <c r="L844" s="958"/>
      <c r="M844" s="958"/>
      <c r="N844" s="958"/>
      <c r="O844" s="958"/>
      <c r="P844" s="958"/>
    </row>
    <row r="845" spans="1:16" ht="16.5" customHeight="1">
      <c r="A845" s="958"/>
      <c r="B845" s="958"/>
      <c r="C845" s="958"/>
      <c r="D845" s="958"/>
      <c r="E845" s="958"/>
      <c r="F845" s="958"/>
      <c r="G845" s="958"/>
      <c r="H845" s="958"/>
      <c r="I845" s="958"/>
      <c r="J845" s="958"/>
      <c r="K845" s="958"/>
      <c r="L845" s="958"/>
      <c r="M845" s="958"/>
      <c r="N845" s="958"/>
      <c r="O845" s="958"/>
      <c r="P845" s="958"/>
    </row>
    <row r="846" spans="1:16" ht="16.5" customHeight="1">
      <c r="A846" s="958"/>
      <c r="B846" s="958"/>
      <c r="C846" s="958"/>
      <c r="D846" s="958"/>
      <c r="E846" s="958"/>
      <c r="F846" s="958"/>
      <c r="G846" s="958"/>
      <c r="H846" s="958"/>
      <c r="I846" s="958"/>
      <c r="J846" s="958"/>
      <c r="K846" s="958"/>
      <c r="L846" s="958"/>
      <c r="M846" s="958"/>
      <c r="N846" s="958"/>
      <c r="O846" s="958"/>
      <c r="P846" s="958"/>
    </row>
    <row r="847" spans="1:16" ht="16.5" customHeight="1">
      <c r="A847" s="958"/>
      <c r="B847" s="958"/>
      <c r="C847" s="958"/>
      <c r="D847" s="958"/>
      <c r="E847" s="958"/>
      <c r="F847" s="958"/>
      <c r="G847" s="958"/>
      <c r="H847" s="958"/>
      <c r="I847" s="958"/>
      <c r="J847" s="958"/>
      <c r="K847" s="958"/>
      <c r="L847" s="958"/>
      <c r="M847" s="958"/>
      <c r="N847" s="958"/>
      <c r="O847" s="958"/>
      <c r="P847" s="958"/>
    </row>
    <row r="848" spans="1:16" ht="16.5" customHeight="1">
      <c r="A848" s="958"/>
      <c r="B848" s="958"/>
      <c r="C848" s="958"/>
      <c r="D848" s="958"/>
      <c r="E848" s="958"/>
      <c r="F848" s="958"/>
      <c r="G848" s="958"/>
      <c r="H848" s="958"/>
      <c r="I848" s="958"/>
      <c r="J848" s="958"/>
      <c r="K848" s="958"/>
      <c r="L848" s="958"/>
      <c r="M848" s="958"/>
      <c r="N848" s="958"/>
      <c r="O848" s="958"/>
      <c r="P848" s="958"/>
    </row>
    <row r="849" spans="1:16" ht="16.5" customHeight="1">
      <c r="A849" s="958"/>
      <c r="B849" s="958"/>
      <c r="C849" s="958"/>
      <c r="D849" s="958"/>
      <c r="E849" s="958"/>
      <c r="F849" s="958"/>
      <c r="G849" s="958"/>
      <c r="H849" s="958"/>
      <c r="I849" s="958"/>
      <c r="J849" s="958"/>
      <c r="K849" s="958"/>
      <c r="L849" s="958"/>
      <c r="M849" s="958"/>
      <c r="N849" s="958"/>
      <c r="O849" s="958"/>
      <c r="P849" s="958"/>
    </row>
    <row r="850" spans="1:16" ht="16.5" customHeight="1">
      <c r="A850" s="958"/>
      <c r="B850" s="958"/>
      <c r="C850" s="958"/>
      <c r="D850" s="958"/>
      <c r="E850" s="958"/>
      <c r="F850" s="958"/>
      <c r="G850" s="958"/>
      <c r="H850" s="958"/>
      <c r="I850" s="958"/>
      <c r="J850" s="958"/>
      <c r="K850" s="958"/>
      <c r="L850" s="958"/>
      <c r="M850" s="958"/>
      <c r="N850" s="958"/>
      <c r="O850" s="958"/>
      <c r="P850" s="958"/>
    </row>
    <row r="851" spans="1:16" ht="16.5" customHeight="1">
      <c r="A851" s="958"/>
      <c r="B851" s="958"/>
      <c r="C851" s="958"/>
      <c r="D851" s="958"/>
      <c r="E851" s="958"/>
      <c r="F851" s="958"/>
      <c r="G851" s="958"/>
      <c r="H851" s="958"/>
      <c r="I851" s="958"/>
      <c r="J851" s="958"/>
      <c r="K851" s="958"/>
      <c r="L851" s="958"/>
      <c r="M851" s="958"/>
      <c r="N851" s="958"/>
      <c r="O851" s="958"/>
      <c r="P851" s="958"/>
    </row>
    <row r="852" spans="1:16" ht="16.5" customHeight="1">
      <c r="A852" s="958"/>
      <c r="B852" s="958"/>
      <c r="C852" s="958"/>
      <c r="D852" s="958"/>
      <c r="E852" s="958"/>
      <c r="F852" s="958"/>
      <c r="G852" s="958"/>
      <c r="H852" s="958"/>
      <c r="I852" s="958"/>
      <c r="J852" s="958"/>
      <c r="K852" s="958"/>
      <c r="L852" s="958"/>
      <c r="M852" s="958"/>
      <c r="N852" s="958"/>
      <c r="O852" s="958"/>
      <c r="P852" s="958"/>
    </row>
    <row r="853" spans="1:16" ht="16.5" customHeight="1">
      <c r="A853" s="958"/>
      <c r="B853" s="958"/>
      <c r="C853" s="958"/>
      <c r="D853" s="958"/>
      <c r="E853" s="958"/>
      <c r="F853" s="958"/>
      <c r="G853" s="958"/>
      <c r="H853" s="958"/>
      <c r="I853" s="958"/>
      <c r="J853" s="958"/>
      <c r="K853" s="958"/>
      <c r="L853" s="958"/>
      <c r="M853" s="958"/>
      <c r="N853" s="958"/>
      <c r="O853" s="958"/>
      <c r="P853" s="958"/>
    </row>
    <row r="854" spans="1:16" ht="16.5" customHeight="1">
      <c r="A854" s="958"/>
      <c r="B854" s="958"/>
      <c r="C854" s="958"/>
      <c r="D854" s="958"/>
      <c r="E854" s="958"/>
      <c r="F854" s="958"/>
      <c r="G854" s="958"/>
      <c r="H854" s="958"/>
      <c r="I854" s="958"/>
      <c r="J854" s="958"/>
      <c r="K854" s="958"/>
      <c r="L854" s="958"/>
      <c r="M854" s="958"/>
      <c r="N854" s="958"/>
      <c r="O854" s="958"/>
      <c r="P854" s="958"/>
    </row>
    <row r="855" spans="1:16" ht="16.5" customHeight="1">
      <c r="A855" s="958"/>
      <c r="B855" s="958"/>
      <c r="C855" s="958"/>
      <c r="D855" s="958"/>
      <c r="E855" s="958"/>
      <c r="F855" s="958"/>
      <c r="G855" s="958"/>
      <c r="H855" s="958"/>
      <c r="I855" s="958"/>
      <c r="J855" s="958"/>
      <c r="K855" s="958"/>
      <c r="L855" s="958"/>
      <c r="M855" s="958"/>
      <c r="N855" s="958"/>
      <c r="O855" s="958"/>
      <c r="P855" s="958"/>
    </row>
    <row r="856" spans="1:16" ht="16.5" customHeight="1">
      <c r="A856" s="958"/>
      <c r="B856" s="958"/>
      <c r="C856" s="958"/>
      <c r="D856" s="958"/>
      <c r="E856" s="958"/>
      <c r="F856" s="958"/>
      <c r="G856" s="958"/>
      <c r="H856" s="958"/>
      <c r="I856" s="958"/>
      <c r="J856" s="958"/>
      <c r="K856" s="958"/>
      <c r="L856" s="958"/>
      <c r="M856" s="958"/>
      <c r="N856" s="958"/>
      <c r="O856" s="958"/>
      <c r="P856" s="958"/>
    </row>
    <row r="857" spans="1:16" ht="16.5" customHeight="1">
      <c r="A857" s="958"/>
      <c r="B857" s="958"/>
      <c r="C857" s="958"/>
      <c r="D857" s="958"/>
      <c r="E857" s="958"/>
      <c r="F857" s="958"/>
      <c r="G857" s="958"/>
      <c r="H857" s="958"/>
      <c r="I857" s="958"/>
      <c r="J857" s="958"/>
      <c r="K857" s="958"/>
      <c r="L857" s="958"/>
      <c r="M857" s="958"/>
      <c r="N857" s="958"/>
      <c r="O857" s="958"/>
      <c r="P857" s="958"/>
    </row>
    <row r="858" spans="1:16" ht="16.5" customHeight="1">
      <c r="A858" s="958"/>
      <c r="B858" s="958"/>
      <c r="C858" s="958"/>
      <c r="D858" s="958"/>
      <c r="E858" s="958"/>
      <c r="F858" s="958"/>
      <c r="G858" s="958"/>
      <c r="H858" s="958"/>
      <c r="I858" s="958"/>
      <c r="J858" s="958"/>
      <c r="K858" s="958"/>
      <c r="L858" s="958"/>
      <c r="M858" s="958"/>
      <c r="N858" s="958"/>
      <c r="O858" s="958"/>
      <c r="P858" s="958"/>
    </row>
    <row r="859" spans="1:16" ht="16.5" customHeight="1">
      <c r="A859" s="958"/>
      <c r="B859" s="958"/>
      <c r="C859" s="958"/>
      <c r="D859" s="958"/>
      <c r="E859" s="958"/>
      <c r="F859" s="958"/>
      <c r="G859" s="958"/>
      <c r="H859" s="958"/>
      <c r="I859" s="958"/>
      <c r="J859" s="958"/>
      <c r="K859" s="958"/>
      <c r="L859" s="958"/>
      <c r="M859" s="958"/>
      <c r="N859" s="958"/>
      <c r="O859" s="958"/>
      <c r="P859" s="958"/>
    </row>
    <row r="860" spans="1:16" ht="16.5" customHeight="1">
      <c r="A860" s="958"/>
      <c r="B860" s="958"/>
      <c r="C860" s="958"/>
      <c r="D860" s="958"/>
      <c r="E860" s="958"/>
      <c r="F860" s="958"/>
      <c r="G860" s="958"/>
      <c r="H860" s="958"/>
      <c r="I860" s="958"/>
      <c r="J860" s="958"/>
      <c r="K860" s="958"/>
      <c r="L860" s="958"/>
      <c r="M860" s="958"/>
      <c r="N860" s="958"/>
      <c r="O860" s="958"/>
      <c r="P860" s="958"/>
    </row>
    <row r="861" spans="1:16" ht="16.5" customHeight="1">
      <c r="A861" s="958"/>
      <c r="B861" s="958"/>
      <c r="C861" s="958"/>
      <c r="D861" s="958"/>
      <c r="E861" s="958"/>
      <c r="F861" s="958"/>
      <c r="G861" s="958"/>
      <c r="H861" s="958"/>
      <c r="I861" s="958"/>
      <c r="J861" s="958"/>
      <c r="K861" s="958"/>
      <c r="L861" s="958"/>
      <c r="M861" s="958"/>
      <c r="N861" s="958"/>
      <c r="O861" s="958"/>
      <c r="P861" s="958"/>
    </row>
    <row r="862" spans="1:16" ht="16.5" customHeight="1">
      <c r="A862" s="958"/>
      <c r="B862" s="958"/>
      <c r="C862" s="958"/>
      <c r="D862" s="958"/>
      <c r="E862" s="958"/>
      <c r="F862" s="958"/>
      <c r="G862" s="958"/>
      <c r="H862" s="958"/>
      <c r="I862" s="958"/>
      <c r="J862" s="958"/>
      <c r="K862" s="958"/>
      <c r="L862" s="958"/>
      <c r="M862" s="958"/>
      <c r="N862" s="958"/>
      <c r="O862" s="958"/>
      <c r="P862" s="958"/>
    </row>
    <row r="863" spans="1:16" ht="16.5" customHeight="1">
      <c r="A863" s="958"/>
      <c r="B863" s="958"/>
      <c r="C863" s="958"/>
      <c r="D863" s="958"/>
      <c r="E863" s="958"/>
      <c r="F863" s="958"/>
      <c r="G863" s="958"/>
      <c r="H863" s="958"/>
      <c r="I863" s="958"/>
      <c r="J863" s="958"/>
      <c r="K863" s="958"/>
      <c r="L863" s="958"/>
      <c r="M863" s="958"/>
      <c r="N863" s="958"/>
      <c r="O863" s="958"/>
      <c r="P863" s="958"/>
    </row>
    <row r="864" spans="1:16" ht="16.5" customHeight="1">
      <c r="A864" s="958"/>
      <c r="B864" s="958"/>
      <c r="C864" s="958"/>
      <c r="D864" s="958"/>
      <c r="E864" s="958"/>
      <c r="F864" s="958"/>
      <c r="G864" s="958"/>
      <c r="H864" s="958"/>
      <c r="I864" s="958"/>
      <c r="J864" s="958"/>
      <c r="K864" s="958"/>
      <c r="L864" s="958"/>
      <c r="M864" s="958"/>
      <c r="N864" s="958"/>
      <c r="O864" s="958"/>
      <c r="P864" s="958"/>
    </row>
    <row r="865" spans="1:16" ht="16.5" customHeight="1">
      <c r="A865" s="958"/>
      <c r="B865" s="958"/>
      <c r="C865" s="958"/>
      <c r="D865" s="958"/>
      <c r="E865" s="958"/>
      <c r="F865" s="958"/>
      <c r="G865" s="958"/>
      <c r="H865" s="958"/>
      <c r="I865" s="958"/>
      <c r="J865" s="958"/>
      <c r="K865" s="958"/>
      <c r="L865" s="958"/>
      <c r="M865" s="958"/>
      <c r="N865" s="958"/>
      <c r="O865" s="958"/>
      <c r="P865" s="958"/>
    </row>
    <row r="866" spans="1:16" ht="16.5" customHeight="1">
      <c r="A866" s="958"/>
      <c r="B866" s="958"/>
      <c r="C866" s="958"/>
      <c r="D866" s="958"/>
      <c r="E866" s="958"/>
      <c r="F866" s="958"/>
      <c r="G866" s="958"/>
      <c r="H866" s="958"/>
      <c r="I866" s="958"/>
      <c r="J866" s="958"/>
      <c r="K866" s="958"/>
      <c r="L866" s="958"/>
      <c r="M866" s="958"/>
      <c r="N866" s="958"/>
      <c r="O866" s="958"/>
      <c r="P866" s="958"/>
    </row>
    <row r="867" spans="1:16" ht="16.5" customHeight="1">
      <c r="A867" s="958"/>
      <c r="B867" s="958"/>
      <c r="C867" s="958"/>
      <c r="D867" s="958"/>
      <c r="E867" s="958"/>
      <c r="F867" s="958"/>
      <c r="G867" s="958"/>
      <c r="H867" s="958"/>
      <c r="I867" s="958"/>
      <c r="J867" s="958"/>
      <c r="K867" s="958"/>
      <c r="L867" s="958"/>
      <c r="M867" s="958"/>
      <c r="N867" s="958"/>
      <c r="O867" s="958"/>
      <c r="P867" s="958"/>
    </row>
    <row r="868" spans="1:16" ht="16.5" customHeight="1">
      <c r="A868" s="958"/>
      <c r="B868" s="958"/>
      <c r="C868" s="958"/>
      <c r="D868" s="958"/>
      <c r="E868" s="958"/>
      <c r="F868" s="958"/>
      <c r="G868" s="958"/>
      <c r="H868" s="958"/>
      <c r="I868" s="958"/>
      <c r="J868" s="958"/>
      <c r="K868" s="958"/>
      <c r="L868" s="958"/>
      <c r="M868" s="958"/>
      <c r="N868" s="958"/>
      <c r="O868" s="958"/>
      <c r="P868" s="958"/>
    </row>
    <row r="869" spans="1:16" ht="16.5" customHeight="1">
      <c r="A869" s="958"/>
      <c r="B869" s="958"/>
      <c r="C869" s="958"/>
      <c r="D869" s="958"/>
      <c r="E869" s="958"/>
      <c r="F869" s="958"/>
      <c r="G869" s="958"/>
      <c r="H869" s="958"/>
      <c r="I869" s="958"/>
      <c r="J869" s="958"/>
      <c r="K869" s="958"/>
      <c r="L869" s="958"/>
      <c r="M869" s="958"/>
      <c r="N869" s="958"/>
      <c r="O869" s="958"/>
      <c r="P869" s="958"/>
    </row>
    <row r="870" spans="1:16" ht="16.5" customHeight="1">
      <c r="A870" s="958"/>
      <c r="B870" s="958"/>
      <c r="C870" s="958"/>
      <c r="D870" s="958"/>
      <c r="E870" s="958"/>
      <c r="F870" s="958"/>
      <c r="G870" s="958"/>
      <c r="H870" s="958"/>
      <c r="I870" s="958"/>
      <c r="J870" s="958"/>
      <c r="K870" s="958"/>
      <c r="L870" s="958"/>
      <c r="M870" s="958"/>
      <c r="N870" s="958"/>
      <c r="O870" s="958"/>
      <c r="P870" s="958"/>
    </row>
    <row r="871" spans="1:16" ht="16.5" customHeight="1">
      <c r="A871" s="958"/>
      <c r="B871" s="958"/>
      <c r="C871" s="958"/>
      <c r="D871" s="958"/>
      <c r="E871" s="958"/>
      <c r="F871" s="958"/>
      <c r="G871" s="958"/>
      <c r="H871" s="958"/>
      <c r="I871" s="958"/>
      <c r="J871" s="958"/>
      <c r="K871" s="958"/>
      <c r="L871" s="958"/>
      <c r="M871" s="958"/>
      <c r="N871" s="958"/>
      <c r="O871" s="958"/>
      <c r="P871" s="958"/>
    </row>
    <row r="872" spans="1:16" ht="16.5" customHeight="1">
      <c r="A872" s="958"/>
      <c r="B872" s="958"/>
      <c r="C872" s="958"/>
      <c r="D872" s="958"/>
      <c r="E872" s="958"/>
      <c r="F872" s="958"/>
      <c r="G872" s="958"/>
      <c r="H872" s="958"/>
      <c r="I872" s="958"/>
      <c r="J872" s="958"/>
      <c r="K872" s="958"/>
      <c r="L872" s="958"/>
      <c r="M872" s="958"/>
      <c r="N872" s="958"/>
      <c r="O872" s="958"/>
      <c r="P872" s="958"/>
    </row>
    <row r="873" spans="1:16" ht="16.5" customHeight="1">
      <c r="A873" s="958"/>
      <c r="B873" s="958"/>
      <c r="C873" s="958"/>
      <c r="D873" s="958"/>
      <c r="E873" s="958"/>
      <c r="F873" s="958"/>
      <c r="G873" s="958"/>
      <c r="H873" s="958"/>
      <c r="I873" s="958"/>
      <c r="J873" s="958"/>
      <c r="K873" s="958"/>
      <c r="L873" s="958"/>
      <c r="M873" s="958"/>
      <c r="N873" s="958"/>
      <c r="O873" s="958"/>
      <c r="P873" s="958"/>
    </row>
    <row r="874" spans="1:16" ht="16.5" customHeight="1">
      <c r="A874" s="958"/>
      <c r="B874" s="958"/>
      <c r="C874" s="958"/>
      <c r="D874" s="958"/>
      <c r="E874" s="958"/>
      <c r="F874" s="958"/>
      <c r="G874" s="958"/>
      <c r="H874" s="958"/>
      <c r="I874" s="958"/>
      <c r="J874" s="958"/>
      <c r="K874" s="958"/>
      <c r="L874" s="958"/>
      <c r="M874" s="958"/>
      <c r="N874" s="958"/>
      <c r="O874" s="958"/>
      <c r="P874" s="958"/>
    </row>
    <row r="875" spans="1:16" ht="16.5" customHeight="1">
      <c r="A875" s="958"/>
      <c r="B875" s="958"/>
      <c r="C875" s="958"/>
      <c r="D875" s="958"/>
      <c r="E875" s="958"/>
      <c r="F875" s="958"/>
      <c r="G875" s="958"/>
      <c r="H875" s="958"/>
      <c r="I875" s="958"/>
      <c r="J875" s="958"/>
      <c r="K875" s="958"/>
      <c r="L875" s="958"/>
      <c r="M875" s="958"/>
      <c r="N875" s="958"/>
      <c r="O875" s="958"/>
      <c r="P875" s="958"/>
    </row>
    <row r="876" spans="1:16" ht="16.5" customHeight="1">
      <c r="A876" s="958"/>
      <c r="B876" s="958"/>
      <c r="C876" s="958"/>
      <c r="D876" s="958"/>
      <c r="E876" s="958"/>
      <c r="F876" s="958"/>
      <c r="G876" s="958"/>
      <c r="H876" s="958"/>
      <c r="I876" s="958"/>
      <c r="J876" s="958"/>
      <c r="K876" s="958"/>
      <c r="L876" s="958"/>
      <c r="M876" s="958"/>
      <c r="N876" s="958"/>
      <c r="O876" s="958"/>
      <c r="P876" s="958"/>
    </row>
    <row r="877" spans="1:16" ht="16.5" customHeight="1">
      <c r="A877" s="958"/>
      <c r="B877" s="958"/>
      <c r="C877" s="958"/>
      <c r="D877" s="958"/>
      <c r="E877" s="958"/>
      <c r="F877" s="958"/>
      <c r="G877" s="958"/>
      <c r="H877" s="958"/>
      <c r="I877" s="958"/>
      <c r="J877" s="958"/>
      <c r="K877" s="958"/>
      <c r="L877" s="958"/>
      <c r="M877" s="958"/>
      <c r="N877" s="958"/>
      <c r="O877" s="958"/>
      <c r="P877" s="958"/>
    </row>
    <row r="878" spans="1:16" ht="16.5" customHeight="1">
      <c r="A878" s="958"/>
      <c r="B878" s="958"/>
      <c r="C878" s="958"/>
      <c r="D878" s="958"/>
      <c r="E878" s="958"/>
      <c r="F878" s="958"/>
      <c r="G878" s="958"/>
      <c r="H878" s="958"/>
      <c r="I878" s="958"/>
      <c r="J878" s="958"/>
      <c r="K878" s="958"/>
      <c r="L878" s="958"/>
      <c r="M878" s="958"/>
      <c r="N878" s="958"/>
      <c r="O878" s="958"/>
      <c r="P878" s="958"/>
    </row>
    <row r="879" spans="1:16" ht="16.5" customHeight="1">
      <c r="A879" s="958"/>
      <c r="B879" s="958"/>
      <c r="C879" s="958"/>
      <c r="D879" s="958"/>
      <c r="E879" s="958"/>
      <c r="F879" s="958"/>
      <c r="G879" s="958"/>
      <c r="H879" s="958"/>
      <c r="I879" s="958"/>
      <c r="J879" s="958"/>
      <c r="K879" s="958"/>
      <c r="L879" s="958"/>
      <c r="M879" s="958"/>
      <c r="N879" s="958"/>
      <c r="O879" s="958"/>
      <c r="P879" s="958"/>
    </row>
    <row r="880" spans="1:16" ht="16.5" customHeight="1">
      <c r="A880" s="958"/>
      <c r="B880" s="958"/>
      <c r="C880" s="958"/>
      <c r="D880" s="958"/>
      <c r="E880" s="958"/>
      <c r="F880" s="958"/>
      <c r="G880" s="958"/>
      <c r="H880" s="958"/>
      <c r="I880" s="958"/>
      <c r="J880" s="958"/>
      <c r="K880" s="958"/>
      <c r="L880" s="958"/>
      <c r="M880" s="958"/>
      <c r="N880" s="958"/>
      <c r="O880" s="958"/>
      <c r="P880" s="958"/>
    </row>
    <row r="881" spans="1:16" ht="16.5" customHeight="1">
      <c r="A881" s="958"/>
      <c r="B881" s="958"/>
      <c r="C881" s="958"/>
      <c r="D881" s="958"/>
      <c r="E881" s="958"/>
      <c r="F881" s="958"/>
      <c r="G881" s="958"/>
      <c r="H881" s="958"/>
      <c r="I881" s="958"/>
      <c r="J881" s="958"/>
      <c r="K881" s="958"/>
      <c r="L881" s="958"/>
      <c r="M881" s="958"/>
      <c r="N881" s="958"/>
      <c r="O881" s="958"/>
      <c r="P881" s="958"/>
    </row>
    <row r="882" spans="1:16" ht="16.5" customHeight="1">
      <c r="A882" s="958"/>
      <c r="B882" s="958"/>
      <c r="C882" s="958"/>
      <c r="D882" s="958"/>
      <c r="E882" s="958"/>
      <c r="F882" s="958"/>
      <c r="G882" s="958"/>
      <c r="H882" s="958"/>
      <c r="I882" s="958"/>
      <c r="J882" s="958"/>
      <c r="K882" s="958"/>
      <c r="L882" s="958"/>
      <c r="M882" s="958"/>
      <c r="N882" s="958"/>
      <c r="O882" s="958"/>
      <c r="P882" s="958"/>
    </row>
    <row r="883" spans="1:16" ht="16.5" customHeight="1">
      <c r="A883" s="958"/>
      <c r="B883" s="958"/>
      <c r="C883" s="958"/>
      <c r="D883" s="958"/>
      <c r="E883" s="958"/>
      <c r="F883" s="958"/>
      <c r="G883" s="958"/>
      <c r="H883" s="958"/>
      <c r="I883" s="958"/>
      <c r="J883" s="958"/>
      <c r="K883" s="958"/>
      <c r="L883" s="958"/>
      <c r="M883" s="958"/>
      <c r="N883" s="958"/>
      <c r="O883" s="958"/>
      <c r="P883" s="958"/>
    </row>
    <row r="884" spans="1:16" ht="16.5" customHeight="1">
      <c r="A884" s="958"/>
      <c r="B884" s="958"/>
      <c r="C884" s="958"/>
      <c r="D884" s="958"/>
      <c r="E884" s="958"/>
      <c r="F884" s="958"/>
      <c r="G884" s="958"/>
      <c r="H884" s="958"/>
      <c r="I884" s="958"/>
      <c r="J884" s="958"/>
      <c r="K884" s="958"/>
      <c r="L884" s="958"/>
      <c r="M884" s="958"/>
      <c r="N884" s="958"/>
      <c r="O884" s="958"/>
      <c r="P884" s="958"/>
    </row>
    <row r="885" spans="1:16" ht="16.5" customHeight="1">
      <c r="A885" s="958"/>
      <c r="B885" s="958"/>
      <c r="C885" s="958"/>
      <c r="D885" s="958"/>
      <c r="E885" s="958"/>
      <c r="F885" s="958"/>
      <c r="G885" s="958"/>
      <c r="H885" s="958"/>
      <c r="I885" s="958"/>
      <c r="J885" s="958"/>
      <c r="K885" s="958"/>
      <c r="L885" s="958"/>
      <c r="M885" s="958"/>
      <c r="N885" s="958"/>
      <c r="O885" s="958"/>
      <c r="P885" s="958"/>
    </row>
    <row r="886" spans="1:16" ht="16.5" customHeight="1">
      <c r="A886" s="958"/>
      <c r="B886" s="958"/>
      <c r="C886" s="958"/>
      <c r="D886" s="958"/>
      <c r="E886" s="958"/>
      <c r="F886" s="958"/>
      <c r="G886" s="958"/>
      <c r="H886" s="958"/>
      <c r="I886" s="958"/>
      <c r="J886" s="958"/>
      <c r="K886" s="958"/>
      <c r="L886" s="958"/>
      <c r="M886" s="958"/>
      <c r="N886" s="958"/>
      <c r="O886" s="958"/>
      <c r="P886" s="958"/>
    </row>
    <row r="887" spans="1:16" ht="16.5" customHeight="1">
      <c r="A887" s="958"/>
      <c r="B887" s="958"/>
      <c r="C887" s="958"/>
      <c r="D887" s="958"/>
      <c r="E887" s="958"/>
      <c r="F887" s="958"/>
      <c r="G887" s="958"/>
      <c r="H887" s="958"/>
      <c r="I887" s="958"/>
      <c r="J887" s="958"/>
      <c r="K887" s="958"/>
      <c r="L887" s="958"/>
      <c r="M887" s="958"/>
      <c r="N887" s="958"/>
      <c r="O887" s="958"/>
      <c r="P887" s="958"/>
    </row>
    <row r="888" spans="1:16" ht="16.5" customHeight="1">
      <c r="A888" s="958"/>
      <c r="B888" s="958"/>
      <c r="C888" s="958"/>
      <c r="D888" s="958"/>
      <c r="E888" s="958"/>
      <c r="F888" s="958"/>
      <c r="G888" s="958"/>
      <c r="H888" s="958"/>
      <c r="I888" s="958"/>
      <c r="J888" s="958"/>
      <c r="K888" s="958"/>
      <c r="L888" s="958"/>
      <c r="M888" s="958"/>
      <c r="N888" s="958"/>
      <c r="O888" s="958"/>
      <c r="P888" s="958"/>
    </row>
    <row r="889" spans="1:16" ht="16.5" customHeight="1">
      <c r="A889" s="958"/>
      <c r="B889" s="958"/>
      <c r="C889" s="958"/>
      <c r="D889" s="958"/>
      <c r="E889" s="958"/>
      <c r="F889" s="958"/>
      <c r="G889" s="958"/>
      <c r="H889" s="958"/>
      <c r="I889" s="958"/>
      <c r="J889" s="958"/>
      <c r="K889" s="958"/>
      <c r="L889" s="958"/>
      <c r="M889" s="958"/>
      <c r="N889" s="958"/>
      <c r="O889" s="958"/>
      <c r="P889" s="958"/>
    </row>
    <row r="890" spans="1:16" ht="16.5" customHeight="1">
      <c r="A890" s="958"/>
      <c r="B890" s="958"/>
      <c r="C890" s="958"/>
      <c r="D890" s="958"/>
      <c r="E890" s="958"/>
      <c r="F890" s="958"/>
      <c r="G890" s="958"/>
      <c r="H890" s="958"/>
      <c r="I890" s="958"/>
      <c r="J890" s="958"/>
      <c r="K890" s="958"/>
      <c r="L890" s="958"/>
      <c r="M890" s="958"/>
      <c r="N890" s="958"/>
      <c r="O890" s="958"/>
      <c r="P890" s="958"/>
    </row>
    <row r="891" spans="1:16" ht="16.5" customHeight="1">
      <c r="A891" s="958"/>
      <c r="B891" s="958"/>
      <c r="C891" s="958"/>
      <c r="D891" s="958"/>
      <c r="E891" s="958"/>
      <c r="F891" s="958"/>
      <c r="G891" s="958"/>
      <c r="H891" s="958"/>
      <c r="I891" s="958"/>
      <c r="J891" s="958"/>
      <c r="K891" s="958"/>
      <c r="L891" s="958"/>
      <c r="M891" s="958"/>
      <c r="N891" s="958"/>
      <c r="O891" s="958"/>
      <c r="P891" s="958"/>
    </row>
    <row r="892" spans="1:16" ht="16.5" customHeight="1">
      <c r="A892" s="958"/>
      <c r="B892" s="958"/>
      <c r="C892" s="958"/>
      <c r="D892" s="958"/>
      <c r="E892" s="958"/>
      <c r="F892" s="958"/>
      <c r="G892" s="958"/>
      <c r="H892" s="958"/>
      <c r="I892" s="958"/>
      <c r="J892" s="958"/>
      <c r="K892" s="958"/>
      <c r="L892" s="958"/>
      <c r="M892" s="958"/>
      <c r="N892" s="958"/>
      <c r="O892" s="958"/>
      <c r="P892" s="958"/>
    </row>
    <row r="893" spans="1:16" ht="16.5" customHeight="1">
      <c r="A893" s="958"/>
      <c r="B893" s="958"/>
      <c r="C893" s="958"/>
      <c r="D893" s="958"/>
      <c r="E893" s="958"/>
      <c r="F893" s="958"/>
      <c r="G893" s="958"/>
      <c r="H893" s="958"/>
      <c r="I893" s="958"/>
      <c r="J893" s="958"/>
      <c r="K893" s="958"/>
      <c r="L893" s="958"/>
      <c r="M893" s="958"/>
      <c r="N893" s="958"/>
      <c r="O893" s="958"/>
      <c r="P893" s="958"/>
    </row>
    <row r="894" spans="1:16" ht="16.5" customHeight="1">
      <c r="A894" s="958"/>
      <c r="B894" s="958"/>
      <c r="C894" s="958"/>
      <c r="D894" s="958"/>
      <c r="E894" s="958"/>
      <c r="F894" s="958"/>
      <c r="G894" s="958"/>
      <c r="H894" s="958"/>
      <c r="I894" s="958"/>
      <c r="J894" s="958"/>
      <c r="K894" s="958"/>
      <c r="L894" s="958"/>
      <c r="M894" s="958"/>
      <c r="N894" s="958"/>
      <c r="O894" s="958"/>
      <c r="P894" s="958"/>
    </row>
    <row r="895" spans="1:16" ht="16.5" customHeight="1">
      <c r="A895" s="958"/>
      <c r="B895" s="958"/>
      <c r="C895" s="958"/>
      <c r="D895" s="958"/>
      <c r="E895" s="958"/>
      <c r="F895" s="958"/>
      <c r="G895" s="958"/>
      <c r="H895" s="958"/>
      <c r="I895" s="958"/>
      <c r="J895" s="958"/>
      <c r="K895" s="958"/>
      <c r="L895" s="958"/>
      <c r="M895" s="958"/>
      <c r="N895" s="958"/>
      <c r="O895" s="958"/>
      <c r="P895" s="958"/>
    </row>
    <row r="896" spans="1:16" ht="16.5" customHeight="1">
      <c r="A896" s="958"/>
      <c r="B896" s="958"/>
      <c r="C896" s="958"/>
      <c r="D896" s="958"/>
      <c r="E896" s="958"/>
      <c r="F896" s="958"/>
      <c r="G896" s="958"/>
      <c r="H896" s="958"/>
      <c r="I896" s="958"/>
      <c r="J896" s="958"/>
      <c r="K896" s="958"/>
      <c r="L896" s="958"/>
      <c r="M896" s="958"/>
      <c r="N896" s="958"/>
      <c r="O896" s="958"/>
      <c r="P896" s="958"/>
    </row>
    <row r="897" spans="1:16" ht="16.5" customHeight="1">
      <c r="A897" s="958"/>
      <c r="B897" s="958"/>
      <c r="C897" s="958"/>
      <c r="D897" s="958"/>
      <c r="E897" s="958"/>
      <c r="F897" s="958"/>
      <c r="G897" s="958"/>
      <c r="H897" s="958"/>
      <c r="I897" s="958"/>
      <c r="J897" s="958"/>
      <c r="K897" s="958"/>
      <c r="L897" s="958"/>
      <c r="M897" s="958"/>
      <c r="N897" s="958"/>
      <c r="O897" s="958"/>
      <c r="P897" s="958"/>
    </row>
    <row r="898" spans="1:16" ht="16.5" customHeight="1">
      <c r="A898" s="958"/>
      <c r="B898" s="958"/>
      <c r="C898" s="958"/>
      <c r="D898" s="958"/>
      <c r="E898" s="958"/>
      <c r="F898" s="958"/>
      <c r="G898" s="958"/>
      <c r="H898" s="958"/>
      <c r="I898" s="958"/>
      <c r="J898" s="958"/>
      <c r="K898" s="958"/>
      <c r="L898" s="958"/>
      <c r="M898" s="958"/>
      <c r="N898" s="958"/>
      <c r="O898" s="958"/>
      <c r="P898" s="958"/>
    </row>
    <row r="899" spans="1:16" ht="16.5" customHeight="1">
      <c r="A899" s="958"/>
      <c r="B899" s="958"/>
      <c r="C899" s="958"/>
      <c r="D899" s="958"/>
      <c r="E899" s="958"/>
      <c r="F899" s="958"/>
      <c r="G899" s="958"/>
      <c r="H899" s="958"/>
      <c r="I899" s="958"/>
      <c r="J899" s="958"/>
      <c r="K899" s="958"/>
      <c r="L899" s="958"/>
      <c r="M899" s="958"/>
      <c r="N899" s="958"/>
      <c r="O899" s="958"/>
      <c r="P899" s="958"/>
    </row>
    <row r="900" spans="1:16" ht="16.5" customHeight="1">
      <c r="A900" s="958"/>
      <c r="B900" s="958"/>
      <c r="C900" s="958"/>
      <c r="D900" s="958"/>
      <c r="E900" s="958"/>
      <c r="F900" s="958"/>
      <c r="G900" s="958"/>
      <c r="H900" s="958"/>
      <c r="I900" s="958"/>
      <c r="J900" s="958"/>
      <c r="K900" s="958"/>
      <c r="L900" s="958"/>
      <c r="M900" s="958"/>
      <c r="N900" s="958"/>
      <c r="O900" s="958"/>
      <c r="P900" s="958"/>
    </row>
    <row r="901" spans="1:16" ht="16.5" customHeight="1">
      <c r="A901" s="958"/>
      <c r="B901" s="958"/>
      <c r="C901" s="958"/>
      <c r="D901" s="958"/>
      <c r="E901" s="958"/>
      <c r="F901" s="958"/>
      <c r="G901" s="958"/>
      <c r="H901" s="958"/>
      <c r="I901" s="958"/>
      <c r="J901" s="958"/>
      <c r="K901" s="958"/>
      <c r="L901" s="958"/>
      <c r="M901" s="958"/>
      <c r="N901" s="958"/>
      <c r="O901" s="958"/>
      <c r="P901" s="958"/>
    </row>
    <row r="902" spans="1:16" ht="16.5" customHeight="1">
      <c r="A902" s="958"/>
      <c r="B902" s="958"/>
      <c r="C902" s="958"/>
      <c r="D902" s="958"/>
      <c r="E902" s="958"/>
      <c r="F902" s="958"/>
      <c r="G902" s="958"/>
      <c r="H902" s="958"/>
      <c r="I902" s="958"/>
      <c r="J902" s="958"/>
      <c r="K902" s="958"/>
      <c r="L902" s="958"/>
      <c r="M902" s="958"/>
      <c r="N902" s="958"/>
      <c r="O902" s="958"/>
      <c r="P902" s="958"/>
    </row>
    <row r="903" spans="1:16" ht="16.5" customHeight="1">
      <c r="A903" s="958"/>
      <c r="B903" s="958"/>
      <c r="C903" s="958"/>
      <c r="D903" s="958"/>
      <c r="E903" s="958"/>
      <c r="F903" s="958"/>
      <c r="G903" s="958"/>
      <c r="H903" s="958"/>
      <c r="I903" s="958"/>
      <c r="J903" s="958"/>
      <c r="K903" s="958"/>
      <c r="L903" s="958"/>
      <c r="M903" s="958"/>
      <c r="N903" s="958"/>
      <c r="O903" s="958"/>
      <c r="P903" s="958"/>
    </row>
    <row r="904" spans="1:16" ht="16.5" customHeight="1">
      <c r="A904" s="958"/>
      <c r="B904" s="958"/>
      <c r="C904" s="958"/>
      <c r="D904" s="958"/>
      <c r="E904" s="958"/>
      <c r="F904" s="958"/>
      <c r="G904" s="958"/>
      <c r="H904" s="958"/>
      <c r="I904" s="958"/>
      <c r="J904" s="958"/>
      <c r="K904" s="958"/>
      <c r="L904" s="958"/>
      <c r="M904" s="958"/>
      <c r="N904" s="958"/>
      <c r="O904" s="958"/>
      <c r="P904" s="958"/>
    </row>
    <row r="905" spans="1:16" ht="16.5" customHeight="1">
      <c r="A905" s="958"/>
      <c r="B905" s="958"/>
      <c r="C905" s="958"/>
      <c r="D905" s="958"/>
      <c r="E905" s="958"/>
      <c r="F905" s="958"/>
      <c r="G905" s="958"/>
      <c r="H905" s="958"/>
      <c r="I905" s="958"/>
      <c r="J905" s="958"/>
      <c r="K905" s="958"/>
      <c r="L905" s="958"/>
      <c r="M905" s="958"/>
      <c r="N905" s="958"/>
      <c r="O905" s="958"/>
      <c r="P905" s="958"/>
    </row>
    <row r="906" spans="1:16" ht="16.5" customHeight="1">
      <c r="A906" s="958"/>
      <c r="B906" s="958"/>
      <c r="C906" s="958"/>
      <c r="D906" s="958"/>
      <c r="E906" s="958"/>
      <c r="F906" s="958"/>
      <c r="G906" s="958"/>
      <c r="H906" s="958"/>
      <c r="I906" s="958"/>
      <c r="J906" s="958"/>
      <c r="K906" s="958"/>
      <c r="L906" s="958"/>
      <c r="M906" s="958"/>
      <c r="N906" s="958"/>
      <c r="O906" s="958"/>
      <c r="P906" s="958"/>
    </row>
    <row r="907" spans="1:16" ht="16.5" customHeight="1">
      <c r="A907" s="958"/>
      <c r="B907" s="958"/>
      <c r="C907" s="958"/>
      <c r="D907" s="958"/>
      <c r="E907" s="958"/>
      <c r="F907" s="958"/>
      <c r="G907" s="958"/>
      <c r="H907" s="958"/>
      <c r="I907" s="958"/>
      <c r="J907" s="958"/>
      <c r="K907" s="958"/>
      <c r="L907" s="958"/>
      <c r="M907" s="958"/>
      <c r="N907" s="958"/>
      <c r="O907" s="958"/>
      <c r="P907" s="958"/>
    </row>
    <row r="908" spans="1:16" ht="16.5" customHeight="1">
      <c r="A908" s="958"/>
      <c r="B908" s="958"/>
      <c r="C908" s="958"/>
      <c r="D908" s="958"/>
      <c r="E908" s="958"/>
      <c r="F908" s="958"/>
      <c r="G908" s="958"/>
      <c r="H908" s="958"/>
      <c r="I908" s="958"/>
      <c r="J908" s="958"/>
      <c r="K908" s="958"/>
      <c r="L908" s="958"/>
      <c r="M908" s="958"/>
      <c r="N908" s="958"/>
      <c r="O908" s="958"/>
      <c r="P908" s="958"/>
    </row>
    <row r="909" spans="1:16" ht="16.5" customHeight="1">
      <c r="A909" s="958"/>
      <c r="B909" s="958"/>
      <c r="C909" s="958"/>
      <c r="D909" s="958"/>
      <c r="E909" s="958"/>
      <c r="F909" s="958"/>
      <c r="G909" s="958"/>
      <c r="H909" s="958"/>
      <c r="I909" s="958"/>
      <c r="J909" s="958"/>
      <c r="K909" s="958"/>
      <c r="L909" s="958"/>
      <c r="M909" s="958"/>
      <c r="N909" s="958"/>
      <c r="O909" s="958"/>
      <c r="P909" s="958"/>
    </row>
    <row r="910" spans="1:16" ht="16.5" customHeight="1">
      <c r="A910" s="958"/>
      <c r="B910" s="958"/>
      <c r="C910" s="958"/>
      <c r="D910" s="958"/>
      <c r="E910" s="958"/>
      <c r="F910" s="958"/>
      <c r="G910" s="958"/>
      <c r="H910" s="958"/>
      <c r="I910" s="958"/>
      <c r="J910" s="958"/>
      <c r="K910" s="958"/>
      <c r="L910" s="958"/>
      <c r="M910" s="958"/>
      <c r="N910" s="958"/>
      <c r="O910" s="958"/>
      <c r="P910" s="958"/>
    </row>
    <row r="911" spans="1:16" ht="16.5" customHeight="1">
      <c r="A911" s="958"/>
      <c r="B911" s="958"/>
      <c r="C911" s="958"/>
      <c r="D911" s="958"/>
      <c r="E911" s="958"/>
      <c r="F911" s="958"/>
      <c r="G911" s="958"/>
      <c r="H911" s="958"/>
      <c r="I911" s="958"/>
      <c r="J911" s="958"/>
      <c r="K911" s="958"/>
      <c r="L911" s="958"/>
      <c r="M911" s="958"/>
      <c r="N911" s="958"/>
      <c r="O911" s="958"/>
      <c r="P911" s="958"/>
    </row>
    <row r="912" spans="1:16" ht="16.5" customHeight="1">
      <c r="A912" s="958"/>
      <c r="B912" s="958"/>
      <c r="C912" s="958"/>
      <c r="D912" s="958"/>
      <c r="E912" s="958"/>
      <c r="F912" s="958"/>
      <c r="G912" s="958"/>
      <c r="H912" s="958"/>
      <c r="I912" s="958"/>
      <c r="J912" s="958"/>
      <c r="K912" s="958"/>
      <c r="L912" s="958"/>
      <c r="M912" s="958"/>
      <c r="N912" s="958"/>
      <c r="O912" s="958"/>
      <c r="P912" s="958"/>
    </row>
    <row r="913" spans="1:16" ht="16.5" customHeight="1">
      <c r="A913" s="958"/>
      <c r="B913" s="958"/>
      <c r="C913" s="958"/>
      <c r="D913" s="958"/>
      <c r="E913" s="958"/>
      <c r="F913" s="958"/>
      <c r="G913" s="958"/>
      <c r="H913" s="958"/>
      <c r="I913" s="958"/>
      <c r="J913" s="958"/>
      <c r="K913" s="958"/>
      <c r="L913" s="958"/>
      <c r="M913" s="958"/>
      <c r="N913" s="958"/>
      <c r="O913" s="958"/>
      <c r="P913" s="958"/>
    </row>
    <row r="914" spans="1:16" ht="16.5" customHeight="1">
      <c r="A914" s="958"/>
      <c r="B914" s="958"/>
      <c r="C914" s="958"/>
      <c r="D914" s="958"/>
      <c r="E914" s="958"/>
      <c r="F914" s="958"/>
      <c r="G914" s="958"/>
      <c r="H914" s="958"/>
      <c r="I914" s="958"/>
      <c r="J914" s="958"/>
      <c r="K914" s="958"/>
      <c r="L914" s="958"/>
      <c r="M914" s="958"/>
      <c r="N914" s="958"/>
      <c r="O914" s="958"/>
      <c r="P914" s="958"/>
    </row>
    <row r="915" spans="1:16" ht="16.5" customHeight="1">
      <c r="A915" s="958"/>
      <c r="B915" s="958"/>
      <c r="C915" s="958"/>
      <c r="D915" s="958"/>
      <c r="E915" s="958"/>
      <c r="F915" s="958"/>
      <c r="G915" s="958"/>
      <c r="H915" s="958"/>
      <c r="I915" s="958"/>
      <c r="J915" s="958"/>
      <c r="K915" s="958"/>
      <c r="L915" s="958"/>
      <c r="M915" s="958"/>
      <c r="N915" s="958"/>
      <c r="O915" s="958"/>
      <c r="P915" s="958"/>
    </row>
    <row r="916" spans="1:16" ht="16.5" customHeight="1">
      <c r="A916" s="958"/>
      <c r="B916" s="958"/>
      <c r="C916" s="958"/>
      <c r="D916" s="958"/>
      <c r="E916" s="958"/>
      <c r="F916" s="958"/>
      <c r="G916" s="958"/>
      <c r="H916" s="958"/>
      <c r="I916" s="958"/>
      <c r="J916" s="958"/>
      <c r="K916" s="958"/>
      <c r="L916" s="958"/>
      <c r="M916" s="958"/>
      <c r="N916" s="958"/>
      <c r="O916" s="958"/>
      <c r="P916" s="958"/>
    </row>
    <row r="917" spans="1:16" ht="16.5" customHeight="1">
      <c r="A917" s="958"/>
      <c r="B917" s="958"/>
      <c r="C917" s="958"/>
      <c r="D917" s="958"/>
      <c r="E917" s="958"/>
      <c r="F917" s="958"/>
      <c r="G917" s="958"/>
      <c r="H917" s="958"/>
      <c r="I917" s="958"/>
      <c r="J917" s="958"/>
      <c r="K917" s="958"/>
      <c r="L917" s="958"/>
      <c r="M917" s="958"/>
      <c r="N917" s="958"/>
      <c r="O917" s="958"/>
      <c r="P917" s="958"/>
    </row>
    <row r="918" spans="1:16" ht="16.5" customHeight="1">
      <c r="A918" s="958"/>
      <c r="B918" s="958"/>
      <c r="C918" s="958"/>
      <c r="D918" s="958"/>
      <c r="E918" s="958"/>
      <c r="F918" s="958"/>
      <c r="G918" s="958"/>
      <c r="H918" s="958"/>
      <c r="I918" s="958"/>
      <c r="J918" s="958"/>
      <c r="K918" s="958"/>
      <c r="L918" s="958"/>
      <c r="M918" s="958"/>
      <c r="N918" s="958"/>
      <c r="O918" s="958"/>
      <c r="P918" s="958"/>
    </row>
    <row r="919" spans="1:16" ht="16.5" customHeight="1">
      <c r="A919" s="958"/>
      <c r="B919" s="958"/>
      <c r="C919" s="958"/>
      <c r="D919" s="958"/>
      <c r="E919" s="958"/>
      <c r="F919" s="958"/>
      <c r="G919" s="958"/>
      <c r="H919" s="958"/>
      <c r="I919" s="958"/>
      <c r="J919" s="958"/>
      <c r="K919" s="958"/>
      <c r="L919" s="958"/>
      <c r="M919" s="958"/>
      <c r="N919" s="958"/>
      <c r="O919" s="958"/>
      <c r="P919" s="958"/>
    </row>
    <row r="920" spans="1:16" ht="16.5" customHeight="1">
      <c r="A920" s="958"/>
      <c r="B920" s="958"/>
      <c r="C920" s="958"/>
      <c r="D920" s="958"/>
      <c r="E920" s="958"/>
      <c r="F920" s="958"/>
      <c r="G920" s="958"/>
      <c r="H920" s="958"/>
      <c r="I920" s="958"/>
      <c r="J920" s="958"/>
      <c r="K920" s="958"/>
      <c r="L920" s="958"/>
      <c r="M920" s="958"/>
      <c r="N920" s="958"/>
      <c r="O920" s="958"/>
      <c r="P920" s="958"/>
    </row>
    <row r="921" spans="1:16" ht="16.5" customHeight="1">
      <c r="A921" s="958"/>
      <c r="B921" s="958"/>
      <c r="C921" s="958"/>
      <c r="D921" s="958"/>
      <c r="E921" s="958"/>
      <c r="F921" s="958"/>
      <c r="G921" s="958"/>
      <c r="H921" s="958"/>
      <c r="I921" s="958"/>
      <c r="J921" s="958"/>
      <c r="K921" s="958"/>
      <c r="L921" s="958"/>
      <c r="M921" s="958"/>
      <c r="N921" s="958"/>
      <c r="O921" s="958"/>
      <c r="P921" s="958"/>
    </row>
    <row r="922" spans="1:16" ht="16.5" customHeight="1">
      <c r="A922" s="958"/>
      <c r="B922" s="958"/>
      <c r="C922" s="958"/>
      <c r="D922" s="958"/>
      <c r="E922" s="958"/>
      <c r="F922" s="958"/>
      <c r="G922" s="958"/>
      <c r="H922" s="958"/>
      <c r="I922" s="958"/>
      <c r="J922" s="958"/>
      <c r="K922" s="958"/>
      <c r="L922" s="958"/>
      <c r="M922" s="958"/>
      <c r="N922" s="958"/>
      <c r="O922" s="958"/>
      <c r="P922" s="958"/>
    </row>
    <row r="923" spans="1:16" ht="16.5" customHeight="1">
      <c r="A923" s="958"/>
      <c r="B923" s="958"/>
      <c r="C923" s="958"/>
      <c r="D923" s="958"/>
      <c r="E923" s="958"/>
      <c r="F923" s="958"/>
      <c r="G923" s="958"/>
      <c r="H923" s="958"/>
      <c r="I923" s="958"/>
      <c r="J923" s="958"/>
      <c r="K923" s="958"/>
      <c r="L923" s="958"/>
      <c r="M923" s="958"/>
      <c r="N923" s="958"/>
      <c r="O923" s="958"/>
      <c r="P923" s="958"/>
    </row>
    <row r="924" spans="1:16" ht="16.5" customHeight="1">
      <c r="A924" s="958"/>
      <c r="B924" s="958"/>
      <c r="C924" s="958"/>
      <c r="D924" s="958"/>
      <c r="E924" s="958"/>
      <c r="F924" s="958"/>
      <c r="G924" s="958"/>
      <c r="H924" s="958"/>
      <c r="I924" s="958"/>
      <c r="J924" s="958"/>
      <c r="K924" s="958"/>
      <c r="L924" s="958"/>
      <c r="M924" s="958"/>
      <c r="N924" s="958"/>
      <c r="O924" s="958"/>
      <c r="P924" s="958"/>
    </row>
    <row r="925" spans="1:16" ht="16.5" customHeight="1">
      <c r="A925" s="958"/>
      <c r="B925" s="958"/>
      <c r="C925" s="958"/>
      <c r="D925" s="958"/>
      <c r="E925" s="958"/>
      <c r="F925" s="958"/>
      <c r="G925" s="958"/>
      <c r="H925" s="958"/>
      <c r="I925" s="958"/>
      <c r="J925" s="958"/>
      <c r="K925" s="958"/>
      <c r="L925" s="958"/>
      <c r="M925" s="958"/>
      <c r="N925" s="958"/>
      <c r="O925" s="958"/>
      <c r="P925" s="958"/>
    </row>
    <row r="926" spans="1:16" ht="16.5" customHeight="1">
      <c r="A926" s="958"/>
      <c r="B926" s="958"/>
      <c r="C926" s="958"/>
      <c r="D926" s="958"/>
      <c r="E926" s="958"/>
      <c r="F926" s="958"/>
      <c r="G926" s="958"/>
      <c r="H926" s="958"/>
      <c r="I926" s="958"/>
      <c r="J926" s="958"/>
      <c r="K926" s="958"/>
      <c r="L926" s="958"/>
      <c r="M926" s="958"/>
      <c r="N926" s="958"/>
      <c r="O926" s="958"/>
      <c r="P926" s="958"/>
    </row>
    <row r="927" spans="1:16" ht="16.5" customHeight="1">
      <c r="A927" s="958"/>
      <c r="B927" s="958"/>
      <c r="C927" s="958"/>
      <c r="D927" s="958"/>
      <c r="E927" s="958"/>
      <c r="F927" s="958"/>
      <c r="G927" s="958"/>
      <c r="H927" s="958"/>
      <c r="I927" s="958"/>
      <c r="J927" s="958"/>
      <c r="K927" s="958"/>
      <c r="L927" s="958"/>
      <c r="M927" s="958"/>
      <c r="N927" s="958"/>
      <c r="O927" s="958"/>
      <c r="P927" s="958"/>
    </row>
    <row r="928" spans="1:16" ht="16.5" customHeight="1">
      <c r="A928" s="958"/>
      <c r="B928" s="958"/>
      <c r="C928" s="958"/>
      <c r="D928" s="958"/>
      <c r="E928" s="958"/>
      <c r="F928" s="958"/>
      <c r="G928" s="958"/>
      <c r="H928" s="958"/>
      <c r="I928" s="958"/>
      <c r="J928" s="958"/>
      <c r="K928" s="958"/>
      <c r="L928" s="958"/>
      <c r="M928" s="958"/>
      <c r="N928" s="958"/>
      <c r="O928" s="958"/>
      <c r="P928" s="958"/>
    </row>
    <row r="929" spans="1:16" ht="16.5" customHeight="1">
      <c r="A929" s="958"/>
      <c r="B929" s="958"/>
      <c r="C929" s="958"/>
      <c r="D929" s="958"/>
      <c r="E929" s="958"/>
      <c r="F929" s="958"/>
      <c r="G929" s="958"/>
      <c r="H929" s="958"/>
      <c r="I929" s="958"/>
      <c r="J929" s="958"/>
      <c r="K929" s="958"/>
      <c r="L929" s="958"/>
      <c r="M929" s="958"/>
      <c r="N929" s="958"/>
      <c r="O929" s="958"/>
      <c r="P929" s="958"/>
    </row>
    <row r="930" spans="1:16" ht="16.5" customHeight="1">
      <c r="A930" s="958"/>
      <c r="B930" s="958"/>
      <c r="C930" s="958"/>
      <c r="D930" s="958"/>
      <c r="E930" s="958"/>
      <c r="F930" s="958"/>
      <c r="G930" s="958"/>
      <c r="H930" s="958"/>
      <c r="I930" s="958"/>
      <c r="J930" s="958"/>
      <c r="K930" s="958"/>
      <c r="L930" s="958"/>
      <c r="M930" s="958"/>
      <c r="N930" s="958"/>
      <c r="O930" s="958"/>
      <c r="P930" s="958"/>
    </row>
    <row r="931" spans="1:16" ht="16.5" customHeight="1">
      <c r="A931" s="958"/>
      <c r="B931" s="958"/>
      <c r="C931" s="958"/>
      <c r="D931" s="958"/>
      <c r="E931" s="958"/>
      <c r="F931" s="958"/>
      <c r="G931" s="958"/>
      <c r="H931" s="958"/>
      <c r="I931" s="958"/>
      <c r="J931" s="958"/>
      <c r="K931" s="958"/>
      <c r="L931" s="958"/>
      <c r="M931" s="958"/>
      <c r="N931" s="958"/>
      <c r="O931" s="958"/>
      <c r="P931" s="958"/>
    </row>
    <row r="932" spans="1:16" ht="16.5" customHeight="1">
      <c r="A932" s="958"/>
      <c r="B932" s="958"/>
      <c r="C932" s="958"/>
      <c r="D932" s="958"/>
      <c r="E932" s="958"/>
      <c r="F932" s="958"/>
      <c r="G932" s="958"/>
      <c r="H932" s="958"/>
      <c r="I932" s="958"/>
      <c r="J932" s="958"/>
      <c r="K932" s="958"/>
      <c r="L932" s="958"/>
      <c r="M932" s="958"/>
      <c r="N932" s="958"/>
      <c r="O932" s="958"/>
      <c r="P932" s="958"/>
    </row>
    <row r="933" spans="1:16" ht="16.5" customHeight="1">
      <c r="A933" s="958"/>
      <c r="B933" s="958"/>
      <c r="C933" s="958"/>
      <c r="D933" s="958"/>
      <c r="E933" s="958"/>
      <c r="F933" s="958"/>
      <c r="G933" s="958"/>
      <c r="H933" s="958"/>
      <c r="I933" s="958"/>
      <c r="J933" s="958"/>
      <c r="K933" s="958"/>
      <c r="L933" s="958"/>
      <c r="M933" s="958"/>
      <c r="N933" s="958"/>
      <c r="O933" s="958"/>
      <c r="P933" s="958"/>
    </row>
    <row r="934" spans="1:16" ht="16.5" customHeight="1">
      <c r="A934" s="958"/>
      <c r="B934" s="958"/>
      <c r="C934" s="958"/>
      <c r="D934" s="958"/>
      <c r="E934" s="958"/>
      <c r="F934" s="958"/>
      <c r="G934" s="958"/>
      <c r="H934" s="958"/>
      <c r="I934" s="958"/>
      <c r="J934" s="958"/>
      <c r="K934" s="958"/>
      <c r="L934" s="958"/>
      <c r="M934" s="958"/>
      <c r="N934" s="958"/>
      <c r="O934" s="958"/>
      <c r="P934" s="958"/>
    </row>
    <row r="935" spans="1:16" ht="16.5" customHeight="1">
      <c r="A935" s="958"/>
      <c r="B935" s="958"/>
      <c r="C935" s="958"/>
      <c r="D935" s="958"/>
      <c r="E935" s="958"/>
      <c r="F935" s="958"/>
      <c r="G935" s="958"/>
      <c r="H935" s="958"/>
      <c r="I935" s="958"/>
      <c r="J935" s="958"/>
      <c r="K935" s="958"/>
      <c r="L935" s="958"/>
      <c r="M935" s="958"/>
      <c r="N935" s="958"/>
      <c r="O935" s="958"/>
      <c r="P935" s="958"/>
    </row>
    <row r="936" spans="1:16" ht="16.5" customHeight="1">
      <c r="A936" s="958"/>
      <c r="B936" s="958"/>
      <c r="C936" s="958"/>
      <c r="D936" s="958"/>
      <c r="E936" s="958"/>
      <c r="F936" s="958"/>
      <c r="G936" s="958"/>
      <c r="H936" s="958"/>
      <c r="I936" s="958"/>
      <c r="J936" s="958"/>
      <c r="K936" s="958"/>
      <c r="L936" s="958"/>
      <c r="M936" s="958"/>
      <c r="N936" s="958"/>
      <c r="O936" s="958"/>
      <c r="P936" s="958"/>
    </row>
    <row r="937" spans="1:16" ht="16.5" customHeight="1">
      <c r="A937" s="958"/>
      <c r="B937" s="958"/>
      <c r="C937" s="958"/>
      <c r="D937" s="958"/>
      <c r="E937" s="958"/>
      <c r="F937" s="958"/>
      <c r="G937" s="958"/>
      <c r="H937" s="958"/>
      <c r="I937" s="958"/>
      <c r="J937" s="958"/>
      <c r="K937" s="958"/>
      <c r="L937" s="958"/>
      <c r="M937" s="958"/>
      <c r="N937" s="958"/>
      <c r="O937" s="958"/>
      <c r="P937" s="958"/>
    </row>
    <row r="938" spans="1:16" ht="16.5" customHeight="1">
      <c r="A938" s="958"/>
      <c r="B938" s="958"/>
      <c r="C938" s="958"/>
      <c r="D938" s="958"/>
      <c r="E938" s="958"/>
      <c r="F938" s="958"/>
      <c r="G938" s="958"/>
      <c r="H938" s="958"/>
      <c r="I938" s="958"/>
      <c r="J938" s="958"/>
      <c r="K938" s="958"/>
      <c r="L938" s="958"/>
      <c r="M938" s="958"/>
      <c r="N938" s="958"/>
      <c r="O938" s="958"/>
      <c r="P938" s="958"/>
    </row>
    <row r="939" spans="1:16" ht="16.5" customHeight="1">
      <c r="A939" s="958"/>
      <c r="B939" s="958"/>
      <c r="C939" s="958"/>
      <c r="D939" s="958"/>
      <c r="E939" s="958"/>
      <c r="F939" s="958"/>
      <c r="G939" s="958"/>
      <c r="H939" s="958"/>
      <c r="I939" s="958"/>
      <c r="J939" s="958"/>
      <c r="K939" s="958"/>
      <c r="L939" s="958"/>
      <c r="M939" s="958"/>
      <c r="N939" s="958"/>
      <c r="O939" s="958"/>
      <c r="P939" s="958"/>
    </row>
    <row r="940" spans="1:16" ht="16.5" customHeight="1">
      <c r="A940" s="958"/>
      <c r="B940" s="958"/>
      <c r="C940" s="958"/>
      <c r="D940" s="958"/>
      <c r="E940" s="958"/>
      <c r="F940" s="958"/>
      <c r="G940" s="958"/>
      <c r="H940" s="958"/>
      <c r="I940" s="958"/>
      <c r="J940" s="958"/>
      <c r="K940" s="958"/>
      <c r="L940" s="958"/>
      <c r="M940" s="958"/>
      <c r="N940" s="958"/>
      <c r="O940" s="958"/>
      <c r="P940" s="958"/>
    </row>
    <row r="941" spans="1:16" ht="16.5" customHeight="1">
      <c r="A941" s="958"/>
      <c r="B941" s="958"/>
      <c r="C941" s="958"/>
      <c r="D941" s="958"/>
      <c r="E941" s="958"/>
      <c r="F941" s="958"/>
      <c r="G941" s="958"/>
      <c r="H941" s="958"/>
      <c r="I941" s="958"/>
      <c r="J941" s="958"/>
      <c r="K941" s="958"/>
      <c r="L941" s="958"/>
      <c r="M941" s="958"/>
      <c r="N941" s="958"/>
      <c r="O941" s="958"/>
      <c r="P941" s="958"/>
    </row>
    <row r="942" spans="1:16" ht="16.5" customHeight="1">
      <c r="A942" s="958"/>
      <c r="B942" s="958"/>
      <c r="C942" s="958"/>
      <c r="D942" s="958"/>
      <c r="E942" s="958"/>
      <c r="F942" s="958"/>
      <c r="G942" s="958"/>
      <c r="H942" s="958"/>
      <c r="I942" s="958"/>
      <c r="J942" s="958"/>
      <c r="K942" s="958"/>
      <c r="L942" s="958"/>
      <c r="M942" s="958"/>
      <c r="N942" s="958"/>
      <c r="O942" s="958"/>
      <c r="P942" s="958"/>
    </row>
    <row r="943" spans="1:16" ht="16.5" customHeight="1">
      <c r="A943" s="958"/>
      <c r="B943" s="958"/>
      <c r="C943" s="958"/>
      <c r="D943" s="958"/>
      <c r="E943" s="958"/>
      <c r="F943" s="958"/>
      <c r="G943" s="958"/>
      <c r="H943" s="958"/>
      <c r="I943" s="958"/>
      <c r="J943" s="958"/>
      <c r="K943" s="958"/>
      <c r="L943" s="958"/>
      <c r="M943" s="958"/>
      <c r="N943" s="958"/>
      <c r="O943" s="958"/>
      <c r="P943" s="958"/>
    </row>
    <row r="944" spans="1:16" ht="16.5" customHeight="1">
      <c r="A944" s="958"/>
      <c r="B944" s="958"/>
      <c r="C944" s="958"/>
      <c r="D944" s="958"/>
      <c r="E944" s="958"/>
      <c r="F944" s="958"/>
      <c r="G944" s="958"/>
      <c r="H944" s="958"/>
      <c r="I944" s="958"/>
      <c r="J944" s="958"/>
      <c r="K944" s="958"/>
      <c r="L944" s="958"/>
      <c r="M944" s="958"/>
      <c r="N944" s="958"/>
      <c r="O944" s="958"/>
      <c r="P944" s="958"/>
    </row>
    <row r="945" spans="1:16" ht="16.5" customHeight="1">
      <c r="A945" s="958"/>
      <c r="B945" s="958"/>
      <c r="C945" s="958"/>
      <c r="D945" s="958"/>
      <c r="E945" s="958"/>
      <c r="F945" s="958"/>
      <c r="G945" s="958"/>
      <c r="H945" s="958"/>
      <c r="I945" s="958"/>
      <c r="J945" s="958"/>
      <c r="K945" s="958"/>
      <c r="L945" s="958"/>
      <c r="M945" s="958"/>
      <c r="N945" s="958"/>
      <c r="O945" s="958"/>
      <c r="P945" s="958"/>
    </row>
    <row r="946" spans="1:16" ht="16.5" customHeight="1">
      <c r="A946" s="958"/>
      <c r="B946" s="958"/>
      <c r="C946" s="958"/>
      <c r="D946" s="958"/>
      <c r="E946" s="958"/>
      <c r="F946" s="958"/>
      <c r="G946" s="958"/>
      <c r="H946" s="958"/>
      <c r="I946" s="958"/>
      <c r="J946" s="958"/>
      <c r="K946" s="958"/>
      <c r="L946" s="958"/>
      <c r="M946" s="958"/>
      <c r="N946" s="958"/>
      <c r="O946" s="958"/>
      <c r="P946" s="958"/>
    </row>
    <row r="947" spans="1:16" ht="16.5" customHeight="1">
      <c r="A947" s="958"/>
      <c r="B947" s="958"/>
      <c r="C947" s="958"/>
      <c r="D947" s="958"/>
      <c r="E947" s="958"/>
      <c r="F947" s="958"/>
      <c r="G947" s="958"/>
      <c r="H947" s="958"/>
      <c r="I947" s="958"/>
      <c r="J947" s="958"/>
      <c r="K947" s="958"/>
      <c r="L947" s="958"/>
      <c r="M947" s="958"/>
      <c r="N947" s="958"/>
      <c r="O947" s="958"/>
      <c r="P947" s="958"/>
    </row>
    <row r="948" spans="1:16" ht="16.5" customHeight="1">
      <c r="A948" s="958"/>
      <c r="B948" s="958"/>
      <c r="C948" s="958"/>
      <c r="D948" s="958"/>
      <c r="E948" s="958"/>
      <c r="F948" s="958"/>
      <c r="G948" s="958"/>
      <c r="H948" s="958"/>
      <c r="I948" s="958"/>
      <c r="J948" s="958"/>
      <c r="K948" s="958"/>
      <c r="L948" s="958"/>
      <c r="M948" s="958"/>
      <c r="N948" s="958"/>
      <c r="O948" s="958"/>
      <c r="P948" s="958"/>
    </row>
    <row r="949" spans="1:16" ht="16.5" customHeight="1">
      <c r="A949" s="958"/>
      <c r="B949" s="958"/>
      <c r="C949" s="958"/>
      <c r="D949" s="958"/>
      <c r="E949" s="958"/>
      <c r="F949" s="958"/>
      <c r="G949" s="958"/>
      <c r="H949" s="958"/>
      <c r="I949" s="958"/>
      <c r="J949" s="958"/>
      <c r="K949" s="958"/>
      <c r="L949" s="958"/>
      <c r="M949" s="958"/>
      <c r="N949" s="958"/>
      <c r="O949" s="958"/>
      <c r="P949" s="958"/>
    </row>
    <row r="950" spans="1:16" ht="16.5" customHeight="1">
      <c r="A950" s="958"/>
      <c r="B950" s="958"/>
      <c r="C950" s="958"/>
      <c r="D950" s="958"/>
      <c r="E950" s="958"/>
      <c r="F950" s="958"/>
      <c r="G950" s="958"/>
      <c r="H950" s="958"/>
      <c r="I950" s="958"/>
      <c r="J950" s="958"/>
      <c r="K950" s="958"/>
      <c r="L950" s="958"/>
      <c r="M950" s="958"/>
      <c r="N950" s="958"/>
      <c r="O950" s="958"/>
      <c r="P950" s="958"/>
    </row>
    <row r="951" spans="1:16" ht="16.5" customHeight="1">
      <c r="A951" s="958"/>
      <c r="B951" s="958"/>
      <c r="C951" s="958"/>
      <c r="D951" s="958"/>
      <c r="E951" s="958"/>
      <c r="F951" s="958"/>
      <c r="G951" s="958"/>
      <c r="H951" s="958"/>
      <c r="I951" s="958"/>
      <c r="J951" s="958"/>
      <c r="K951" s="958"/>
      <c r="L951" s="958"/>
      <c r="M951" s="958"/>
      <c r="N951" s="958"/>
      <c r="O951" s="958"/>
      <c r="P951" s="958"/>
    </row>
    <row r="952" spans="1:16" ht="16.5" customHeight="1">
      <c r="A952" s="958"/>
      <c r="B952" s="958"/>
      <c r="C952" s="958"/>
      <c r="D952" s="958"/>
      <c r="E952" s="958"/>
      <c r="F952" s="958"/>
      <c r="G952" s="958"/>
      <c r="H952" s="958"/>
      <c r="I952" s="958"/>
      <c r="J952" s="958"/>
      <c r="K952" s="958"/>
      <c r="L952" s="958"/>
      <c r="M952" s="958"/>
      <c r="N952" s="958"/>
      <c r="O952" s="958"/>
      <c r="P952" s="958"/>
    </row>
    <row r="953" spans="1:16" ht="16.5" customHeight="1">
      <c r="A953" s="958"/>
      <c r="B953" s="958"/>
      <c r="C953" s="958"/>
      <c r="D953" s="958"/>
      <c r="E953" s="958"/>
      <c r="F953" s="958"/>
      <c r="G953" s="958"/>
      <c r="H953" s="958"/>
      <c r="I953" s="958"/>
      <c r="J953" s="958"/>
      <c r="K953" s="958"/>
      <c r="L953" s="958"/>
      <c r="M953" s="958"/>
      <c r="N953" s="958"/>
      <c r="O953" s="958"/>
      <c r="P953" s="958"/>
    </row>
    <row r="954" spans="1:16" ht="16.5" customHeight="1">
      <c r="A954" s="958"/>
      <c r="B954" s="958"/>
      <c r="C954" s="958"/>
      <c r="D954" s="958"/>
      <c r="E954" s="958"/>
      <c r="F954" s="958"/>
      <c r="G954" s="958"/>
      <c r="H954" s="958"/>
      <c r="I954" s="958"/>
      <c r="J954" s="958"/>
      <c r="K954" s="958"/>
      <c r="L954" s="958"/>
      <c r="M954" s="958"/>
      <c r="N954" s="958"/>
      <c r="O954" s="958"/>
      <c r="P954" s="958"/>
    </row>
    <row r="955" spans="1:16" ht="16.5" customHeight="1">
      <c r="A955" s="958"/>
      <c r="B955" s="958"/>
      <c r="C955" s="958"/>
      <c r="D955" s="958"/>
      <c r="E955" s="958"/>
      <c r="F955" s="958"/>
      <c r="G955" s="958"/>
      <c r="H955" s="958"/>
      <c r="I955" s="958"/>
      <c r="J955" s="958"/>
      <c r="K955" s="958"/>
      <c r="L955" s="958"/>
      <c r="M955" s="958"/>
      <c r="N955" s="958"/>
      <c r="O955" s="958"/>
      <c r="P955" s="958"/>
    </row>
    <row r="956" spans="1:16" ht="16.5" customHeight="1">
      <c r="A956" s="958"/>
      <c r="B956" s="958"/>
      <c r="C956" s="958"/>
      <c r="D956" s="958"/>
      <c r="E956" s="958"/>
      <c r="F956" s="958"/>
      <c r="G956" s="958"/>
      <c r="H956" s="958"/>
      <c r="I956" s="958"/>
      <c r="J956" s="958"/>
      <c r="K956" s="958"/>
      <c r="L956" s="958"/>
      <c r="M956" s="958"/>
      <c r="N956" s="958"/>
      <c r="O956" s="958"/>
      <c r="P956" s="958"/>
    </row>
    <row r="957" spans="1:16" ht="16.5" customHeight="1">
      <c r="A957" s="958"/>
      <c r="B957" s="958"/>
      <c r="C957" s="958"/>
      <c r="D957" s="958"/>
      <c r="E957" s="958"/>
      <c r="F957" s="958"/>
      <c r="G957" s="958"/>
      <c r="H957" s="958"/>
      <c r="I957" s="958"/>
      <c r="J957" s="958"/>
      <c r="K957" s="958"/>
      <c r="L957" s="958"/>
      <c r="M957" s="958"/>
      <c r="N957" s="958"/>
      <c r="O957" s="958"/>
      <c r="P957" s="958"/>
    </row>
    <row r="958" spans="1:16" ht="16.5" customHeight="1">
      <c r="A958" s="958"/>
      <c r="B958" s="958"/>
      <c r="C958" s="958"/>
      <c r="D958" s="958"/>
      <c r="E958" s="958"/>
      <c r="F958" s="958"/>
      <c r="G958" s="958"/>
      <c r="H958" s="958"/>
      <c r="I958" s="958"/>
      <c r="J958" s="958"/>
      <c r="K958" s="958"/>
      <c r="L958" s="958"/>
      <c r="M958" s="958"/>
      <c r="N958" s="958"/>
      <c r="O958" s="958"/>
      <c r="P958" s="958"/>
    </row>
    <row r="959" spans="1:16" ht="16.5" customHeight="1">
      <c r="A959" s="958"/>
      <c r="B959" s="958"/>
      <c r="C959" s="958"/>
      <c r="D959" s="958"/>
      <c r="E959" s="958"/>
      <c r="F959" s="958"/>
      <c r="G959" s="958"/>
      <c r="H959" s="958"/>
      <c r="I959" s="958"/>
      <c r="J959" s="958"/>
      <c r="K959" s="958"/>
      <c r="L959" s="958"/>
      <c r="M959" s="958"/>
      <c r="N959" s="958"/>
      <c r="O959" s="958"/>
      <c r="P959" s="958"/>
    </row>
    <row r="960" spans="1:16" ht="16.5" customHeight="1">
      <c r="A960" s="958"/>
      <c r="B960" s="958"/>
      <c r="C960" s="958"/>
      <c r="D960" s="958"/>
      <c r="E960" s="958"/>
      <c r="F960" s="958"/>
      <c r="G960" s="958"/>
      <c r="H960" s="958"/>
      <c r="I960" s="958"/>
      <c r="J960" s="958"/>
      <c r="K960" s="958"/>
      <c r="L960" s="958"/>
      <c r="M960" s="958"/>
      <c r="N960" s="958"/>
      <c r="O960" s="958"/>
      <c r="P960" s="958"/>
    </row>
    <row r="961" spans="1:16" ht="16.5" customHeight="1">
      <c r="A961" s="958"/>
      <c r="B961" s="958"/>
      <c r="C961" s="958"/>
      <c r="D961" s="958"/>
      <c r="E961" s="958"/>
      <c r="F961" s="958"/>
      <c r="G961" s="958"/>
      <c r="H961" s="958"/>
      <c r="I961" s="958"/>
      <c r="J961" s="958"/>
      <c r="K961" s="958"/>
      <c r="L961" s="958"/>
      <c r="M961" s="958"/>
      <c r="N961" s="958"/>
      <c r="O961" s="958"/>
      <c r="P961" s="958"/>
    </row>
    <row r="962" spans="1:16" ht="16.5" customHeight="1">
      <c r="A962" s="958"/>
      <c r="B962" s="958"/>
      <c r="C962" s="958"/>
      <c r="D962" s="958"/>
      <c r="E962" s="958"/>
      <c r="F962" s="958"/>
      <c r="G962" s="958"/>
      <c r="H962" s="958"/>
      <c r="I962" s="958"/>
      <c r="J962" s="958"/>
      <c r="K962" s="958"/>
      <c r="L962" s="958"/>
      <c r="M962" s="958"/>
      <c r="N962" s="958"/>
      <c r="O962" s="958"/>
      <c r="P962" s="958"/>
    </row>
    <row r="963" spans="1:16" ht="16.5" customHeight="1">
      <c r="A963" s="958"/>
      <c r="B963" s="958"/>
      <c r="C963" s="958"/>
      <c r="D963" s="958"/>
      <c r="E963" s="958"/>
      <c r="F963" s="958"/>
      <c r="G963" s="958"/>
      <c r="H963" s="958"/>
      <c r="I963" s="958"/>
      <c r="J963" s="958"/>
      <c r="K963" s="958"/>
      <c r="L963" s="958"/>
      <c r="M963" s="958"/>
      <c r="N963" s="958"/>
      <c r="O963" s="958"/>
      <c r="P963" s="958"/>
    </row>
    <row r="964" spans="1:16" ht="16.5" customHeight="1">
      <c r="A964" s="958"/>
      <c r="B964" s="958"/>
      <c r="C964" s="958"/>
      <c r="D964" s="958"/>
      <c r="E964" s="958"/>
      <c r="F964" s="958"/>
      <c r="G964" s="958"/>
      <c r="H964" s="958"/>
      <c r="I964" s="958"/>
      <c r="J964" s="958"/>
      <c r="K964" s="958"/>
      <c r="L964" s="958"/>
      <c r="M964" s="958"/>
      <c r="N964" s="958"/>
      <c r="O964" s="958"/>
      <c r="P964" s="958"/>
    </row>
    <row r="965" spans="1:16" ht="16.5" customHeight="1">
      <c r="A965" s="958"/>
      <c r="B965" s="958"/>
      <c r="C965" s="958"/>
      <c r="D965" s="958"/>
      <c r="E965" s="958"/>
      <c r="F965" s="958"/>
      <c r="G965" s="958"/>
      <c r="H965" s="958"/>
      <c r="I965" s="958"/>
      <c r="J965" s="958"/>
      <c r="K965" s="958"/>
      <c r="L965" s="958"/>
      <c r="M965" s="958"/>
      <c r="N965" s="958"/>
      <c r="O965" s="958"/>
      <c r="P965" s="958"/>
    </row>
    <row r="966" spans="1:16" ht="16.5" customHeight="1">
      <c r="A966" s="958"/>
      <c r="B966" s="958"/>
      <c r="C966" s="958"/>
      <c r="D966" s="958"/>
      <c r="E966" s="958"/>
      <c r="F966" s="958"/>
      <c r="G966" s="958"/>
      <c r="H966" s="958"/>
      <c r="I966" s="958"/>
      <c r="J966" s="958"/>
      <c r="K966" s="958"/>
      <c r="L966" s="958"/>
      <c r="M966" s="958"/>
      <c r="N966" s="958"/>
      <c r="O966" s="958"/>
      <c r="P966" s="958"/>
    </row>
    <row r="967" spans="1:16" ht="16.5" customHeight="1">
      <c r="A967" s="958"/>
      <c r="B967" s="958"/>
      <c r="C967" s="958"/>
      <c r="D967" s="958"/>
      <c r="E967" s="958"/>
      <c r="F967" s="958"/>
      <c r="G967" s="958"/>
      <c r="H967" s="958"/>
      <c r="I967" s="958"/>
      <c r="J967" s="958"/>
      <c r="K967" s="958"/>
      <c r="L967" s="958"/>
      <c r="M967" s="958"/>
      <c r="N967" s="958"/>
      <c r="O967" s="958"/>
      <c r="P967" s="958"/>
    </row>
    <row r="968" spans="1:16" ht="16.5" customHeight="1">
      <c r="A968" s="958"/>
      <c r="B968" s="958"/>
      <c r="C968" s="958"/>
      <c r="D968" s="958"/>
      <c r="E968" s="958"/>
      <c r="F968" s="958"/>
      <c r="G968" s="958"/>
      <c r="H968" s="958"/>
      <c r="I968" s="958"/>
      <c r="J968" s="958"/>
      <c r="K968" s="958"/>
      <c r="L968" s="958"/>
      <c r="M968" s="958"/>
      <c r="N968" s="958"/>
      <c r="O968" s="958"/>
      <c r="P968" s="958"/>
    </row>
    <row r="969" spans="1:16" ht="16.5" customHeight="1">
      <c r="A969" s="958"/>
      <c r="B969" s="958"/>
      <c r="C969" s="958"/>
      <c r="D969" s="958"/>
      <c r="E969" s="958"/>
      <c r="F969" s="958"/>
      <c r="G969" s="958"/>
      <c r="H969" s="958"/>
      <c r="I969" s="958"/>
      <c r="J969" s="958"/>
      <c r="K969" s="958"/>
      <c r="L969" s="958"/>
      <c r="M969" s="958"/>
      <c r="N969" s="958"/>
      <c r="O969" s="958"/>
      <c r="P969" s="958"/>
    </row>
    <row r="970" spans="1:16" ht="16.5" customHeight="1">
      <c r="A970" s="958"/>
      <c r="B970" s="958"/>
      <c r="C970" s="958"/>
      <c r="D970" s="958"/>
      <c r="E970" s="958"/>
      <c r="F970" s="958"/>
      <c r="G970" s="958"/>
      <c r="H970" s="958"/>
      <c r="I970" s="958"/>
      <c r="J970" s="958"/>
      <c r="K970" s="958"/>
      <c r="L970" s="958"/>
      <c r="M970" s="958"/>
      <c r="N970" s="958"/>
      <c r="O970" s="958"/>
      <c r="P970" s="958"/>
    </row>
    <row r="971" spans="1:16" ht="16.5" customHeight="1">
      <c r="A971" s="958"/>
      <c r="B971" s="958"/>
      <c r="C971" s="958"/>
      <c r="D971" s="958"/>
      <c r="E971" s="958"/>
      <c r="F971" s="958"/>
      <c r="G971" s="958"/>
      <c r="H971" s="958"/>
      <c r="I971" s="958"/>
      <c r="J971" s="958"/>
      <c r="K971" s="958"/>
      <c r="L971" s="958"/>
      <c r="M971" s="958"/>
      <c r="N971" s="958"/>
      <c r="O971" s="958"/>
      <c r="P971" s="958"/>
    </row>
    <row r="972" spans="1:16" ht="16.5" customHeight="1">
      <c r="A972" s="958"/>
      <c r="B972" s="958"/>
      <c r="C972" s="958"/>
      <c r="D972" s="958"/>
      <c r="E972" s="958"/>
      <c r="F972" s="958"/>
      <c r="G972" s="958"/>
      <c r="H972" s="958"/>
      <c r="I972" s="958"/>
      <c r="J972" s="958"/>
      <c r="K972" s="958"/>
      <c r="L972" s="958"/>
      <c r="M972" s="958"/>
      <c r="N972" s="958"/>
      <c r="O972" s="958"/>
      <c r="P972" s="958"/>
    </row>
    <row r="973" spans="1:16" ht="16.5" customHeight="1">
      <c r="A973" s="958"/>
      <c r="B973" s="958"/>
      <c r="C973" s="958"/>
      <c r="D973" s="958"/>
      <c r="E973" s="958"/>
      <c r="F973" s="958"/>
      <c r="G973" s="958"/>
      <c r="H973" s="958"/>
      <c r="I973" s="958"/>
      <c r="J973" s="958"/>
      <c r="K973" s="958"/>
      <c r="L973" s="958"/>
      <c r="M973" s="958"/>
      <c r="N973" s="958"/>
      <c r="O973" s="958"/>
      <c r="P973" s="958"/>
    </row>
    <row r="974" spans="1:16" ht="16.5" customHeight="1">
      <c r="A974" s="958"/>
      <c r="B974" s="958"/>
      <c r="C974" s="958"/>
      <c r="D974" s="958"/>
      <c r="E974" s="958"/>
      <c r="F974" s="958"/>
      <c r="G974" s="958"/>
      <c r="H974" s="958"/>
      <c r="I974" s="958"/>
      <c r="J974" s="958"/>
      <c r="K974" s="958"/>
      <c r="L974" s="958"/>
      <c r="M974" s="958"/>
      <c r="N974" s="958"/>
      <c r="O974" s="958"/>
      <c r="P974" s="958"/>
    </row>
    <row r="975" spans="1:16" ht="16.5" customHeight="1">
      <c r="A975" s="958"/>
      <c r="B975" s="958"/>
      <c r="C975" s="958"/>
      <c r="D975" s="958"/>
      <c r="E975" s="958"/>
      <c r="F975" s="958"/>
      <c r="G975" s="958"/>
      <c r="H975" s="958"/>
      <c r="I975" s="958"/>
      <c r="J975" s="958"/>
      <c r="K975" s="958"/>
      <c r="L975" s="958"/>
      <c r="M975" s="958"/>
      <c r="N975" s="958"/>
      <c r="O975" s="958"/>
      <c r="P975" s="958"/>
    </row>
    <row r="976" spans="1:16" ht="16.5" customHeight="1">
      <c r="A976" s="958"/>
      <c r="B976" s="958"/>
      <c r="C976" s="958"/>
      <c r="D976" s="958"/>
      <c r="E976" s="958"/>
      <c r="F976" s="958"/>
      <c r="G976" s="958"/>
      <c r="H976" s="958"/>
      <c r="I976" s="958"/>
      <c r="J976" s="958"/>
      <c r="K976" s="958"/>
      <c r="L976" s="958"/>
      <c r="M976" s="958"/>
      <c r="N976" s="958"/>
      <c r="O976" s="958"/>
      <c r="P976" s="958"/>
    </row>
    <row r="977" spans="1:16" ht="16.5" customHeight="1">
      <c r="A977" s="958"/>
      <c r="B977" s="958"/>
      <c r="C977" s="958"/>
      <c r="D977" s="958"/>
      <c r="E977" s="958"/>
      <c r="F977" s="958"/>
      <c r="G977" s="958"/>
      <c r="H977" s="958"/>
      <c r="I977" s="958"/>
      <c r="J977" s="958"/>
      <c r="K977" s="958"/>
      <c r="L977" s="958"/>
      <c r="M977" s="958"/>
      <c r="N977" s="958"/>
      <c r="O977" s="958"/>
      <c r="P977" s="958"/>
    </row>
    <row r="978" spans="1:16" ht="16.5" customHeight="1">
      <c r="A978" s="958"/>
      <c r="B978" s="958"/>
      <c r="C978" s="958"/>
      <c r="D978" s="958"/>
      <c r="E978" s="958"/>
      <c r="F978" s="958"/>
      <c r="G978" s="958"/>
      <c r="H978" s="958"/>
      <c r="I978" s="958"/>
      <c r="J978" s="958"/>
      <c r="K978" s="958"/>
      <c r="L978" s="958"/>
      <c r="M978" s="958"/>
      <c r="N978" s="958"/>
      <c r="O978" s="958"/>
      <c r="P978" s="958"/>
    </row>
    <row r="979" spans="1:16" ht="16.5" customHeight="1">
      <c r="A979" s="958"/>
      <c r="B979" s="958"/>
      <c r="C979" s="958"/>
      <c r="D979" s="958"/>
      <c r="E979" s="958"/>
      <c r="F979" s="958"/>
      <c r="G979" s="958"/>
      <c r="H979" s="958"/>
      <c r="I979" s="958"/>
      <c r="J979" s="958"/>
      <c r="K979" s="958"/>
      <c r="L979" s="958"/>
      <c r="M979" s="958"/>
      <c r="N979" s="958"/>
      <c r="O979" s="958"/>
      <c r="P979" s="958"/>
    </row>
    <row r="980" spans="1:16" ht="16.5" customHeight="1">
      <c r="A980" s="958"/>
      <c r="B980" s="958"/>
      <c r="C980" s="958"/>
      <c r="D980" s="958"/>
      <c r="E980" s="958"/>
      <c r="F980" s="958"/>
      <c r="G980" s="958"/>
      <c r="H980" s="958"/>
      <c r="I980" s="958"/>
      <c r="J980" s="958"/>
      <c r="K980" s="958"/>
      <c r="L980" s="958"/>
      <c r="M980" s="958"/>
      <c r="N980" s="958"/>
      <c r="O980" s="958"/>
      <c r="P980" s="958"/>
    </row>
    <row r="981" spans="1:16" ht="16.5" customHeight="1">
      <c r="A981" s="958"/>
      <c r="B981" s="958"/>
      <c r="C981" s="958"/>
      <c r="D981" s="958"/>
      <c r="E981" s="958"/>
      <c r="F981" s="958"/>
      <c r="G981" s="958"/>
      <c r="H981" s="958"/>
      <c r="I981" s="958"/>
      <c r="J981" s="958"/>
      <c r="K981" s="958"/>
      <c r="L981" s="958"/>
      <c r="M981" s="958"/>
      <c r="N981" s="958"/>
      <c r="O981" s="958"/>
      <c r="P981" s="958"/>
    </row>
    <row r="982" spans="1:16" ht="16.5" customHeight="1">
      <c r="A982" s="958"/>
      <c r="B982" s="958"/>
      <c r="C982" s="958"/>
      <c r="D982" s="958"/>
      <c r="E982" s="958"/>
      <c r="F982" s="958"/>
      <c r="G982" s="958"/>
      <c r="H982" s="958"/>
      <c r="I982" s="958"/>
      <c r="J982" s="958"/>
      <c r="K982" s="958"/>
      <c r="L982" s="958"/>
      <c r="M982" s="958"/>
      <c r="N982" s="958"/>
      <c r="O982" s="958"/>
      <c r="P982" s="958"/>
    </row>
    <row r="983" spans="1:16" ht="16.5" customHeight="1">
      <c r="A983" s="958"/>
      <c r="B983" s="958"/>
      <c r="C983" s="958"/>
      <c r="D983" s="958"/>
      <c r="E983" s="958"/>
      <c r="F983" s="958"/>
      <c r="G983" s="958"/>
      <c r="H983" s="958"/>
      <c r="I983" s="958"/>
      <c r="J983" s="958"/>
      <c r="K983" s="958"/>
      <c r="L983" s="958"/>
      <c r="M983" s="958"/>
      <c r="N983" s="958"/>
      <c r="O983" s="958"/>
      <c r="P983" s="958"/>
    </row>
    <row r="984" spans="1:16" ht="16.5" customHeight="1">
      <c r="A984" s="958"/>
      <c r="B984" s="958"/>
      <c r="C984" s="958"/>
      <c r="D984" s="958"/>
      <c r="E984" s="958"/>
      <c r="F984" s="958"/>
      <c r="G984" s="958"/>
      <c r="H984" s="958"/>
      <c r="I984" s="958"/>
      <c r="J984" s="958"/>
      <c r="K984" s="958"/>
      <c r="L984" s="958"/>
      <c r="M984" s="958"/>
      <c r="N984" s="958"/>
      <c r="O984" s="958"/>
      <c r="P984" s="958"/>
    </row>
    <row r="985" spans="1:16" ht="16.5" customHeight="1">
      <c r="A985" s="958"/>
      <c r="B985" s="958"/>
      <c r="C985" s="958"/>
      <c r="D985" s="958"/>
      <c r="E985" s="958"/>
      <c r="F985" s="958"/>
      <c r="G985" s="958"/>
      <c r="H985" s="958"/>
      <c r="I985" s="958"/>
      <c r="J985" s="958"/>
      <c r="K985" s="958"/>
      <c r="L985" s="958"/>
      <c r="M985" s="958"/>
      <c r="N985" s="958"/>
      <c r="O985" s="958"/>
      <c r="P985" s="958"/>
    </row>
    <row r="986" spans="1:16" ht="16.5" customHeight="1">
      <c r="A986" s="958"/>
      <c r="B986" s="958"/>
      <c r="C986" s="958"/>
      <c r="D986" s="958"/>
      <c r="E986" s="958"/>
      <c r="F986" s="958"/>
      <c r="G986" s="958"/>
      <c r="H986" s="958"/>
      <c r="I986" s="958"/>
      <c r="J986" s="958"/>
      <c r="K986" s="958"/>
      <c r="L986" s="958"/>
      <c r="M986" s="958"/>
      <c r="N986" s="958"/>
      <c r="O986" s="958"/>
      <c r="P986" s="958"/>
    </row>
    <row r="987" spans="1:16" ht="16.5" customHeight="1">
      <c r="A987" s="958"/>
      <c r="B987" s="958"/>
      <c r="C987" s="958"/>
      <c r="D987" s="958"/>
      <c r="E987" s="958"/>
      <c r="F987" s="958"/>
      <c r="G987" s="958"/>
      <c r="H987" s="958"/>
      <c r="I987" s="958"/>
      <c r="J987" s="958"/>
      <c r="K987" s="958"/>
      <c r="L987" s="958"/>
      <c r="M987" s="958"/>
      <c r="N987" s="958"/>
      <c r="O987" s="958"/>
      <c r="P987" s="958"/>
    </row>
    <row r="988" spans="1:16" ht="16.5" customHeight="1">
      <c r="A988" s="958"/>
      <c r="B988" s="958"/>
      <c r="C988" s="958"/>
      <c r="D988" s="958"/>
      <c r="E988" s="958"/>
      <c r="F988" s="958"/>
      <c r="G988" s="958"/>
      <c r="H988" s="958"/>
      <c r="I988" s="958"/>
      <c r="J988" s="958"/>
      <c r="K988" s="958"/>
      <c r="L988" s="958"/>
      <c r="M988" s="958"/>
      <c r="N988" s="958"/>
      <c r="O988" s="958"/>
      <c r="P988" s="958"/>
    </row>
    <row r="989" spans="1:16" ht="16.5" customHeight="1">
      <c r="A989" s="958"/>
      <c r="B989" s="958"/>
      <c r="C989" s="958"/>
      <c r="D989" s="958"/>
      <c r="E989" s="958"/>
      <c r="F989" s="958"/>
      <c r="G989" s="958"/>
      <c r="H989" s="958"/>
      <c r="I989" s="958"/>
      <c r="J989" s="958"/>
      <c r="K989" s="958"/>
      <c r="L989" s="958"/>
      <c r="M989" s="958"/>
      <c r="N989" s="958"/>
      <c r="O989" s="958"/>
      <c r="P989" s="958"/>
    </row>
    <row r="990" spans="1:16" ht="16.5" customHeight="1">
      <c r="A990" s="958"/>
      <c r="B990" s="958"/>
      <c r="C990" s="958"/>
      <c r="D990" s="958"/>
      <c r="E990" s="958"/>
      <c r="F990" s="958"/>
      <c r="G990" s="958"/>
      <c r="H990" s="958"/>
      <c r="I990" s="958"/>
      <c r="J990" s="958"/>
      <c r="K990" s="958"/>
      <c r="L990" s="958"/>
      <c r="M990" s="958"/>
      <c r="N990" s="958"/>
      <c r="O990" s="958"/>
      <c r="P990" s="958"/>
    </row>
    <row r="991" spans="1:16" ht="16.5" customHeight="1">
      <c r="A991" s="958"/>
      <c r="B991" s="958"/>
      <c r="C991" s="958"/>
      <c r="D991" s="958"/>
      <c r="E991" s="958"/>
      <c r="F991" s="958"/>
      <c r="G991" s="958"/>
      <c r="H991" s="958"/>
      <c r="I991" s="958"/>
      <c r="J991" s="958"/>
      <c r="K991" s="958"/>
      <c r="L991" s="958"/>
      <c r="M991" s="958"/>
      <c r="N991" s="958"/>
      <c r="O991" s="958"/>
      <c r="P991" s="958"/>
    </row>
    <row r="992" spans="1:16" ht="16.5" customHeight="1">
      <c r="A992" s="958"/>
      <c r="B992" s="958"/>
      <c r="C992" s="958"/>
      <c r="D992" s="958"/>
      <c r="E992" s="958"/>
      <c r="F992" s="958"/>
      <c r="G992" s="958"/>
      <c r="H992" s="958"/>
      <c r="I992" s="958"/>
      <c r="J992" s="958"/>
      <c r="K992" s="958"/>
      <c r="L992" s="958"/>
      <c r="M992" s="958"/>
      <c r="N992" s="958"/>
      <c r="O992" s="958"/>
      <c r="P992" s="958"/>
    </row>
    <row r="993" spans="1:16" ht="16.5" customHeight="1">
      <c r="A993" s="958"/>
      <c r="B993" s="958"/>
      <c r="C993" s="958"/>
      <c r="D993" s="958"/>
      <c r="E993" s="958"/>
      <c r="F993" s="958"/>
      <c r="G993" s="958"/>
      <c r="H993" s="958"/>
      <c r="I993" s="958"/>
      <c r="J993" s="958"/>
      <c r="K993" s="958"/>
      <c r="L993" s="958"/>
      <c r="M993" s="958"/>
      <c r="N993" s="958"/>
      <c r="O993" s="958"/>
      <c r="P993" s="958"/>
    </row>
    <row r="994" spans="1:16" ht="16.5" customHeight="1">
      <c r="A994" s="958"/>
      <c r="B994" s="958"/>
      <c r="C994" s="958"/>
      <c r="D994" s="958"/>
      <c r="E994" s="958"/>
      <c r="F994" s="958"/>
      <c r="G994" s="958"/>
      <c r="H994" s="958"/>
      <c r="I994" s="958"/>
      <c r="J994" s="958"/>
      <c r="K994" s="958"/>
      <c r="L994" s="958"/>
      <c r="M994" s="958"/>
      <c r="N994" s="958"/>
      <c r="O994" s="958"/>
      <c r="P994" s="958"/>
    </row>
    <row r="995" spans="1:16" ht="16.5" customHeight="1">
      <c r="A995" s="958"/>
      <c r="B995" s="958"/>
      <c r="C995" s="958"/>
      <c r="D995" s="958"/>
      <c r="E995" s="958"/>
      <c r="F995" s="958"/>
      <c r="G995" s="958"/>
      <c r="H995" s="958"/>
      <c r="I995" s="958"/>
      <c r="J995" s="958"/>
      <c r="K995" s="958"/>
      <c r="L995" s="958"/>
      <c r="M995" s="958"/>
      <c r="N995" s="958"/>
      <c r="O995" s="958"/>
      <c r="P995" s="958"/>
    </row>
    <row r="996" spans="1:16" ht="16.5" customHeight="1">
      <c r="A996" s="958"/>
      <c r="B996" s="958"/>
      <c r="C996" s="958"/>
      <c r="D996" s="958"/>
      <c r="E996" s="958"/>
      <c r="F996" s="958"/>
      <c r="G996" s="958"/>
      <c r="H996" s="958"/>
      <c r="I996" s="958"/>
      <c r="J996" s="958"/>
      <c r="K996" s="958"/>
      <c r="L996" s="958"/>
      <c r="M996" s="958"/>
      <c r="N996" s="958"/>
      <c r="O996" s="958"/>
      <c r="P996" s="958"/>
    </row>
    <row r="997" spans="1:16" ht="16.5" customHeight="1">
      <c r="A997" s="958"/>
      <c r="B997" s="958"/>
      <c r="C997" s="958"/>
      <c r="D997" s="958"/>
      <c r="E997" s="958"/>
      <c r="F997" s="958"/>
      <c r="G997" s="958"/>
      <c r="H997" s="958"/>
      <c r="I997" s="958"/>
      <c r="J997" s="958"/>
      <c r="K997" s="958"/>
      <c r="L997" s="958"/>
      <c r="M997" s="958"/>
      <c r="N997" s="958"/>
      <c r="O997" s="958"/>
      <c r="P997" s="958"/>
    </row>
    <row r="998" spans="1:16" ht="16.5" customHeight="1">
      <c r="A998" s="958"/>
      <c r="B998" s="958"/>
      <c r="C998" s="958"/>
      <c r="D998" s="958"/>
      <c r="E998" s="958"/>
      <c r="F998" s="958"/>
      <c r="G998" s="958"/>
      <c r="H998" s="958"/>
      <c r="I998" s="958"/>
      <c r="J998" s="958"/>
      <c r="K998" s="958"/>
      <c r="L998" s="958"/>
      <c r="M998" s="958"/>
      <c r="N998" s="958"/>
      <c r="O998" s="958"/>
      <c r="P998" s="958"/>
    </row>
    <row r="999" spans="1:16" ht="16.5" customHeight="1">
      <c r="A999" s="958"/>
      <c r="B999" s="958"/>
      <c r="C999" s="958"/>
      <c r="D999" s="958"/>
      <c r="E999" s="958"/>
      <c r="F999" s="958"/>
      <c r="G999" s="958"/>
      <c r="H999" s="958"/>
      <c r="I999" s="958"/>
      <c r="J999" s="958"/>
      <c r="K999" s="958"/>
      <c r="L999" s="958"/>
      <c r="M999" s="958"/>
      <c r="N999" s="958"/>
      <c r="O999" s="958"/>
      <c r="P999" s="95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78" t="s">
        <v>620</v>
      </c>
      <c r="B1" s="1978"/>
      <c r="C1" s="1978"/>
    </row>
    <row r="2" spans="1:3" ht="17.25" thickBot="1">
      <c r="A2" s="2314" t="s">
        <v>621</v>
      </c>
      <c r="B2" s="2315"/>
      <c r="C2" s="1215" t="s">
        <v>1486</v>
      </c>
    </row>
    <row r="3" spans="1:3">
      <c r="A3" s="2187" t="s">
        <v>622</v>
      </c>
      <c r="B3" s="1388" t="s">
        <v>623</v>
      </c>
      <c r="C3" s="1039" t="s">
        <v>2208</v>
      </c>
    </row>
    <row r="4" spans="1:3">
      <c r="A4" s="2188"/>
      <c r="B4" s="1244" t="s">
        <v>625</v>
      </c>
      <c r="C4" s="1483" t="s">
        <v>2209</v>
      </c>
    </row>
    <row r="5" spans="1:3">
      <c r="A5" s="2188"/>
      <c r="B5" s="1244" t="s">
        <v>2210</v>
      </c>
      <c r="C5" s="1250" t="s">
        <v>310</v>
      </c>
    </row>
    <row r="6" spans="1:3">
      <c r="A6" s="2188"/>
      <c r="B6" s="1244" t="s">
        <v>2211</v>
      </c>
      <c r="C6" s="1250" t="s">
        <v>2212</v>
      </c>
    </row>
    <row r="7" spans="1:3">
      <c r="A7" s="2188"/>
      <c r="B7" s="1244" t="s">
        <v>2213</v>
      </c>
      <c r="C7" s="1478" t="s">
        <v>2214</v>
      </c>
    </row>
    <row r="8" spans="1:3">
      <c r="A8" s="2188"/>
      <c r="B8" s="1244" t="s">
        <v>2215</v>
      </c>
      <c r="C8" s="1479">
        <v>103677449</v>
      </c>
    </row>
    <row r="9" spans="1:3">
      <c r="A9" s="2188"/>
      <c r="B9" s="1394" t="s">
        <v>2216</v>
      </c>
      <c r="C9" s="1281">
        <v>14874737621</v>
      </c>
    </row>
    <row r="10" spans="1:3">
      <c r="A10" s="2188"/>
      <c r="B10" s="1244" t="s">
        <v>630</v>
      </c>
      <c r="C10" s="1263" t="s">
        <v>2217</v>
      </c>
    </row>
    <row r="11" spans="1:3">
      <c r="A11" s="2188"/>
      <c r="B11" s="1244" t="s">
        <v>632</v>
      </c>
      <c r="C11" s="1250" t="s">
        <v>270</v>
      </c>
    </row>
    <row r="12" spans="1:3">
      <c r="A12" s="2188"/>
      <c r="B12" s="1244" t="s">
        <v>633</v>
      </c>
      <c r="C12" s="1250" t="s">
        <v>272</v>
      </c>
    </row>
    <row r="13" spans="1:3">
      <c r="A13" s="2188"/>
      <c r="B13" s="1244" t="s">
        <v>634</v>
      </c>
      <c r="C13" s="1250" t="s">
        <v>272</v>
      </c>
    </row>
    <row r="14" spans="1:3">
      <c r="A14" s="2188"/>
      <c r="B14" s="1244" t="s">
        <v>635</v>
      </c>
      <c r="C14" s="1250" t="s">
        <v>270</v>
      </c>
    </row>
    <row r="15" spans="1:3">
      <c r="A15" s="2188"/>
      <c r="B15" s="1244" t="s">
        <v>636</v>
      </c>
      <c r="C15" s="1250" t="s">
        <v>310</v>
      </c>
    </row>
    <row r="16" spans="1:3">
      <c r="A16" s="2188"/>
      <c r="B16" s="1244" t="s">
        <v>637</v>
      </c>
      <c r="C16" s="1250" t="s">
        <v>310</v>
      </c>
    </row>
    <row r="17" spans="1:3" ht="49.5">
      <c r="A17" s="2188"/>
      <c r="B17" s="1244" t="s">
        <v>638</v>
      </c>
      <c r="C17" s="1250" t="s">
        <v>2218</v>
      </c>
    </row>
    <row r="18" spans="1:3" ht="33">
      <c r="A18" s="2188"/>
      <c r="B18" s="1244" t="s">
        <v>279</v>
      </c>
      <c r="C18" s="1250" t="s">
        <v>280</v>
      </c>
    </row>
    <row r="19" spans="1:3">
      <c r="A19" s="2188"/>
      <c r="B19" s="1244" t="s">
        <v>640</v>
      </c>
      <c r="C19" s="1250" t="s">
        <v>310</v>
      </c>
    </row>
    <row r="20" spans="1:3">
      <c r="A20" s="2188"/>
      <c r="B20" s="1244" t="s">
        <v>2219</v>
      </c>
      <c r="C20" s="1250" t="s">
        <v>270</v>
      </c>
    </row>
    <row r="21" spans="1:3">
      <c r="A21" s="2188"/>
      <c r="B21" s="1244" t="s">
        <v>2220</v>
      </c>
      <c r="C21" s="1250" t="s">
        <v>310</v>
      </c>
    </row>
    <row r="22" spans="1:3">
      <c r="A22" s="2188"/>
      <c r="B22" s="1244" t="s">
        <v>2221</v>
      </c>
      <c r="C22" s="1250" t="s">
        <v>310</v>
      </c>
    </row>
    <row r="23" spans="1:3">
      <c r="A23" s="2188"/>
      <c r="B23" s="1244" t="s">
        <v>644</v>
      </c>
      <c r="C23" s="1250" t="s">
        <v>310</v>
      </c>
    </row>
    <row r="24" spans="1:3">
      <c r="A24" s="2188"/>
      <c r="B24" s="1244" t="s">
        <v>645</v>
      </c>
      <c r="C24" s="1250" t="s">
        <v>310</v>
      </c>
    </row>
    <row r="25" spans="1:3">
      <c r="A25" s="2188"/>
      <c r="B25" s="1244" t="s">
        <v>646</v>
      </c>
      <c r="C25" s="1250" t="s">
        <v>289</v>
      </c>
    </row>
    <row r="26" spans="1:3">
      <c r="A26" s="2188"/>
      <c r="B26" s="1244" t="s">
        <v>2222</v>
      </c>
      <c r="C26" s="1250" t="s">
        <v>310</v>
      </c>
    </row>
    <row r="27" spans="1:3">
      <c r="A27" s="2188"/>
      <c r="B27" s="1244" t="s">
        <v>648</v>
      </c>
      <c r="C27" s="1250" t="s">
        <v>292</v>
      </c>
    </row>
    <row r="28" spans="1:3">
      <c r="A28" s="2188"/>
      <c r="B28" s="1244" t="s">
        <v>649</v>
      </c>
      <c r="C28" s="1250" t="s">
        <v>294</v>
      </c>
    </row>
    <row r="29" spans="1:3" ht="49.5">
      <c r="A29" s="2188"/>
      <c r="B29" s="1244" t="s">
        <v>650</v>
      </c>
      <c r="C29" s="1448" t="s">
        <v>462</v>
      </c>
    </row>
    <row r="30" spans="1:3" ht="115.5">
      <c r="A30" s="2188"/>
      <c r="B30" s="1244" t="s">
        <v>652</v>
      </c>
      <c r="C30" s="1263" t="s">
        <v>2223</v>
      </c>
    </row>
    <row r="31" spans="1:3">
      <c r="A31" s="2188"/>
      <c r="B31" s="1244" t="s">
        <v>653</v>
      </c>
      <c r="C31" s="1263" t="s">
        <v>654</v>
      </c>
    </row>
    <row r="32" spans="1:3" ht="33.75" thickBot="1">
      <c r="A32" s="2189"/>
      <c r="B32" s="60" t="s">
        <v>2224</v>
      </c>
      <c r="C32" s="1283" t="s">
        <v>768</v>
      </c>
    </row>
    <row r="33" spans="1:3">
      <c r="A33" s="2184" t="s">
        <v>656</v>
      </c>
      <c r="B33" s="1388" t="s">
        <v>657</v>
      </c>
      <c r="C33" s="1040" t="s">
        <v>2212</v>
      </c>
    </row>
    <row r="34" spans="1:3">
      <c r="A34" s="2021"/>
      <c r="B34" s="1244" t="s">
        <v>658</v>
      </c>
      <c r="C34" s="1250" t="s">
        <v>2225</v>
      </c>
    </row>
    <row r="35" spans="1:3">
      <c r="A35" s="2021"/>
      <c r="B35" s="1244" t="s">
        <v>660</v>
      </c>
      <c r="C35" s="1250" t="s">
        <v>307</v>
      </c>
    </row>
    <row r="36" spans="1:3">
      <c r="A36" s="2021"/>
      <c r="B36" s="1244" t="s">
        <v>661</v>
      </c>
      <c r="C36" s="1250" t="s">
        <v>310</v>
      </c>
    </row>
    <row r="37" spans="1:3">
      <c r="A37" s="2021"/>
      <c r="B37" s="1244" t="s">
        <v>662</v>
      </c>
      <c r="C37" s="1250" t="s">
        <v>310</v>
      </c>
    </row>
    <row r="38" spans="1:3" ht="17.25" thickBot="1">
      <c r="A38" s="2022"/>
      <c r="B38" s="1389" t="s">
        <v>663</v>
      </c>
      <c r="C38" s="1484" t="s">
        <v>272</v>
      </c>
    </row>
    <row r="39" spans="1:3">
      <c r="A39" s="2184" t="s">
        <v>664</v>
      </c>
      <c r="B39" s="1388" t="s">
        <v>665</v>
      </c>
      <c r="C39" s="1040" t="s">
        <v>270</v>
      </c>
    </row>
    <row r="40" spans="1:3">
      <c r="A40" s="2021"/>
      <c r="B40" s="1244" t="s">
        <v>666</v>
      </c>
      <c r="C40" s="1250" t="s">
        <v>310</v>
      </c>
    </row>
    <row r="41" spans="1:3">
      <c r="A41" s="2021"/>
      <c r="B41" s="1244" t="s">
        <v>667</v>
      </c>
      <c r="C41" s="1250" t="s">
        <v>310</v>
      </c>
    </row>
    <row r="42" spans="1:3">
      <c r="A42" s="2021"/>
      <c r="B42" s="1244" t="s">
        <v>668</v>
      </c>
      <c r="C42" s="1250" t="s">
        <v>310</v>
      </c>
    </row>
    <row r="43" spans="1:3">
      <c r="A43" s="2021"/>
      <c r="B43" s="1244" t="s">
        <v>669</v>
      </c>
      <c r="C43" s="1250" t="s">
        <v>310</v>
      </c>
    </row>
    <row r="44" spans="1:3" ht="17.25" thickBot="1">
      <c r="A44" s="2022"/>
      <c r="B44" s="1390" t="s">
        <v>670</v>
      </c>
      <c r="C44" s="1484" t="s">
        <v>310</v>
      </c>
    </row>
    <row r="45" spans="1:3">
      <c r="A45" s="2184" t="s">
        <v>671</v>
      </c>
      <c r="B45" s="1388" t="s">
        <v>2226</v>
      </c>
      <c r="C45" s="1040" t="s">
        <v>272</v>
      </c>
    </row>
    <row r="46" spans="1:3" ht="33">
      <c r="A46" s="2021"/>
      <c r="B46" s="1244" t="s">
        <v>2227</v>
      </c>
      <c r="C46" s="1448" t="s">
        <v>2228</v>
      </c>
    </row>
    <row r="47" spans="1:3" ht="17.25" thickBot="1">
      <c r="A47" s="2022"/>
      <c r="B47" s="1389" t="s">
        <v>2229</v>
      </c>
      <c r="C47" s="1283" t="s">
        <v>2230</v>
      </c>
    </row>
    <row r="48" spans="1:3">
      <c r="A48" s="2021" t="s">
        <v>325</v>
      </c>
      <c r="B48" s="60" t="s">
        <v>677</v>
      </c>
      <c r="C48" s="1040" t="s">
        <v>272</v>
      </c>
    </row>
    <row r="49" spans="1:3">
      <c r="A49" s="2021"/>
      <c r="B49" s="1244" t="s">
        <v>678</v>
      </c>
      <c r="C49" s="1263" t="s">
        <v>2231</v>
      </c>
    </row>
    <row r="50" spans="1:3">
      <c r="A50" s="2021"/>
      <c r="B50" s="1244" t="s">
        <v>680</v>
      </c>
      <c r="C50" s="1250" t="s">
        <v>2232</v>
      </c>
    </row>
    <row r="51" spans="1:3" ht="33">
      <c r="A51" s="2021"/>
      <c r="B51" s="1244" t="s">
        <v>682</v>
      </c>
      <c r="C51" s="1263" t="s">
        <v>2233</v>
      </c>
    </row>
    <row r="52" spans="1:3">
      <c r="A52" s="2021"/>
      <c r="B52" s="1244" t="s">
        <v>684</v>
      </c>
      <c r="C52" s="1263" t="s">
        <v>2234</v>
      </c>
    </row>
    <row r="53" spans="1:3" ht="99">
      <c r="A53" s="2021"/>
      <c r="B53" s="1244" t="s">
        <v>686</v>
      </c>
      <c r="C53" s="1263" t="s">
        <v>687</v>
      </c>
    </row>
    <row r="54" spans="1:3">
      <c r="A54" s="2021"/>
      <c r="B54" s="1244" t="s">
        <v>688</v>
      </c>
      <c r="C54" s="1250" t="s">
        <v>502</v>
      </c>
    </row>
    <row r="55" spans="1:3">
      <c r="A55" s="2021"/>
      <c r="B55" s="1244" t="s">
        <v>690</v>
      </c>
      <c r="C55" s="1263" t="s">
        <v>270</v>
      </c>
    </row>
    <row r="56" spans="1:3">
      <c r="A56" s="2021"/>
      <c r="B56" s="1244" t="s">
        <v>692</v>
      </c>
      <c r="C56" s="1263" t="s">
        <v>342</v>
      </c>
    </row>
    <row r="57" spans="1:3">
      <c r="A57" s="2021"/>
      <c r="B57" s="1244" t="s">
        <v>693</v>
      </c>
      <c r="C57" s="1263" t="s">
        <v>310</v>
      </c>
    </row>
    <row r="58" spans="1:3">
      <c r="A58" s="2021"/>
      <c r="B58" s="1244" t="s">
        <v>694</v>
      </c>
      <c r="C58" s="1263" t="s">
        <v>310</v>
      </c>
    </row>
    <row r="59" spans="1:3">
      <c r="A59" s="2021"/>
      <c r="B59" s="1394" t="s">
        <v>695</v>
      </c>
      <c r="C59" s="1263" t="s">
        <v>2235</v>
      </c>
    </row>
    <row r="60" spans="1:3">
      <c r="A60" s="2021"/>
      <c r="B60" s="1244" t="s">
        <v>697</v>
      </c>
      <c r="C60" s="1480" t="s">
        <v>310</v>
      </c>
    </row>
    <row r="61" spans="1:3">
      <c r="A61" s="2021"/>
      <c r="B61" s="1244" t="s">
        <v>699</v>
      </c>
      <c r="C61" s="1263" t="s">
        <v>310</v>
      </c>
    </row>
    <row r="62" spans="1:3">
      <c r="A62" s="2021"/>
      <c r="B62" s="1244" t="s">
        <v>701</v>
      </c>
      <c r="C62" s="1263" t="s">
        <v>310</v>
      </c>
    </row>
    <row r="63" spans="1:3">
      <c r="A63" s="2021"/>
      <c r="B63" s="1244" t="s">
        <v>703</v>
      </c>
      <c r="C63" s="1263" t="s">
        <v>310</v>
      </c>
    </row>
    <row r="64" spans="1:3">
      <c r="A64" s="2021"/>
      <c r="B64" s="1244" t="s">
        <v>704</v>
      </c>
      <c r="C64" s="1263" t="s">
        <v>310</v>
      </c>
    </row>
    <row r="65" spans="1:3">
      <c r="A65" s="2021"/>
      <c r="B65" s="1244" t="s">
        <v>705</v>
      </c>
      <c r="C65" s="1250" t="s">
        <v>270</v>
      </c>
    </row>
    <row r="66" spans="1:3">
      <c r="A66" s="2021"/>
      <c r="B66" s="1244" t="s">
        <v>706</v>
      </c>
      <c r="C66" s="1250" t="s">
        <v>310</v>
      </c>
    </row>
    <row r="67" spans="1:3">
      <c r="A67" s="2021"/>
      <c r="B67" s="1244" t="s">
        <v>707</v>
      </c>
      <c r="C67" s="1250" t="s">
        <v>310</v>
      </c>
    </row>
    <row r="68" spans="1:3" ht="17.25" thickBot="1">
      <c r="A68" s="2022"/>
      <c r="B68" s="1389" t="s">
        <v>708</v>
      </c>
      <c r="C68" s="1484" t="s">
        <v>310</v>
      </c>
    </row>
    <row r="69" spans="1:3">
      <c r="A69" s="2184" t="s">
        <v>710</v>
      </c>
      <c r="B69" s="1388" t="s">
        <v>711</v>
      </c>
      <c r="C69" s="1040" t="s">
        <v>272</v>
      </c>
    </row>
    <row r="70" spans="1:3">
      <c r="A70" s="2021"/>
      <c r="B70" s="1244" t="s">
        <v>712</v>
      </c>
      <c r="C70" s="1250" t="s">
        <v>362</v>
      </c>
    </row>
    <row r="71" spans="1:3">
      <c r="A71" s="2021"/>
      <c r="B71" s="1244" t="s">
        <v>713</v>
      </c>
      <c r="C71" s="1250" t="s">
        <v>310</v>
      </c>
    </row>
    <row r="72" spans="1:3">
      <c r="A72" s="2021"/>
      <c r="B72" s="1244" t="s">
        <v>714</v>
      </c>
      <c r="C72" s="1250" t="s">
        <v>310</v>
      </c>
    </row>
    <row r="73" spans="1:3" ht="66">
      <c r="A73" s="2021"/>
      <c r="B73" s="1244" t="s">
        <v>715</v>
      </c>
      <c r="C73" s="1250" t="s">
        <v>1196</v>
      </c>
    </row>
    <row r="74" spans="1:3">
      <c r="A74" s="2021"/>
      <c r="B74" s="1244" t="s">
        <v>716</v>
      </c>
      <c r="C74" s="1250" t="s">
        <v>294</v>
      </c>
    </row>
    <row r="75" spans="1:3">
      <c r="A75" s="2021"/>
      <c r="B75" s="1244" t="s">
        <v>717</v>
      </c>
      <c r="C75" s="1250" t="s">
        <v>272</v>
      </c>
    </row>
    <row r="76" spans="1:3">
      <c r="A76" s="2021"/>
      <c r="B76" s="1244" t="s">
        <v>718</v>
      </c>
      <c r="C76" s="1250" t="s">
        <v>370</v>
      </c>
    </row>
    <row r="77" spans="1:3" ht="99.75" thickBot="1">
      <c r="A77" s="2022"/>
      <c r="B77" s="1389" t="s">
        <v>719</v>
      </c>
      <c r="C77" s="1484" t="s">
        <v>2236</v>
      </c>
    </row>
    <row r="78" spans="1:3" ht="33">
      <c r="A78" s="2184" t="s">
        <v>720</v>
      </c>
      <c r="B78" s="1388" t="s">
        <v>721</v>
      </c>
      <c r="C78" s="1034" t="s">
        <v>2237</v>
      </c>
    </row>
    <row r="79" spans="1:3">
      <c r="A79" s="2021"/>
      <c r="B79" s="1244" t="s">
        <v>723</v>
      </c>
      <c r="C79" s="1263" t="s">
        <v>1983</v>
      </c>
    </row>
    <row r="80" spans="1:3" ht="49.5">
      <c r="A80" s="2021"/>
      <c r="B80" s="1244" t="s">
        <v>725</v>
      </c>
      <c r="C80" s="1263" t="s">
        <v>1745</v>
      </c>
    </row>
    <row r="81" spans="1:3" ht="33">
      <c r="A81" s="2021"/>
      <c r="B81" s="1244" t="s">
        <v>727</v>
      </c>
      <c r="C81" s="1263" t="s">
        <v>1746</v>
      </c>
    </row>
    <row r="82" spans="1:3" ht="66">
      <c r="A82" s="2021"/>
      <c r="B82" s="1244" t="s">
        <v>728</v>
      </c>
      <c r="C82" s="1263" t="s">
        <v>2238</v>
      </c>
    </row>
    <row r="83" spans="1:3">
      <c r="A83" s="2021"/>
      <c r="B83" s="1244" t="s">
        <v>730</v>
      </c>
      <c r="C83" s="1250" t="s">
        <v>272</v>
      </c>
    </row>
    <row r="84" spans="1:3">
      <c r="A84" s="2021"/>
      <c r="B84" s="1244" t="s">
        <v>706</v>
      </c>
      <c r="C84" s="1263" t="s">
        <v>2239</v>
      </c>
    </row>
    <row r="85" spans="1:3">
      <c r="A85" s="2021"/>
      <c r="B85" s="1244" t="s">
        <v>707</v>
      </c>
      <c r="C85" s="1485">
        <v>45352</v>
      </c>
    </row>
    <row r="86" spans="1:3" ht="33">
      <c r="A86" s="2021"/>
      <c r="B86" s="1244" t="s">
        <v>731</v>
      </c>
      <c r="C86" s="1263" t="s">
        <v>2240</v>
      </c>
    </row>
    <row r="87" spans="1:3">
      <c r="A87" s="2021"/>
      <c r="B87" s="1244" t="s">
        <v>2241</v>
      </c>
      <c r="C87" s="1263"/>
    </row>
    <row r="88" spans="1:3">
      <c r="A88" s="2021"/>
      <c r="B88" s="1244" t="s">
        <v>733</v>
      </c>
      <c r="C88" s="1250" t="s">
        <v>270</v>
      </c>
    </row>
    <row r="89" spans="1:3">
      <c r="A89" s="2021"/>
      <c r="B89" s="1244" t="s">
        <v>734</v>
      </c>
      <c r="C89" s="1250" t="s">
        <v>310</v>
      </c>
    </row>
    <row r="90" spans="1:3">
      <c r="A90" s="2021"/>
      <c r="B90" s="1244" t="s">
        <v>735</v>
      </c>
      <c r="C90" s="1250" t="s">
        <v>310</v>
      </c>
    </row>
    <row r="91" spans="1:3">
      <c r="A91" s="2021"/>
      <c r="B91" s="1244" t="s">
        <v>736</v>
      </c>
      <c r="C91" s="1250" t="s">
        <v>310</v>
      </c>
    </row>
    <row r="92" spans="1:3" ht="17.25" thickBot="1">
      <c r="A92" s="2022"/>
      <c r="B92" s="1389" t="s">
        <v>737</v>
      </c>
      <c r="C92" s="1484" t="s">
        <v>310</v>
      </c>
    </row>
    <row r="93" spans="1:3" ht="66">
      <c r="A93" s="2184" t="s">
        <v>738</v>
      </c>
      <c r="B93" s="1388" t="s">
        <v>739</v>
      </c>
      <c r="C93" s="1001" t="s">
        <v>2242</v>
      </c>
    </row>
    <row r="94" spans="1:3" ht="33">
      <c r="A94" s="2021"/>
      <c r="B94" s="1244" t="s">
        <v>741</v>
      </c>
      <c r="C94" s="1250" t="s">
        <v>1454</v>
      </c>
    </row>
    <row r="95" spans="1:3" ht="49.5">
      <c r="A95" s="2021"/>
      <c r="B95" s="1244" t="s">
        <v>742</v>
      </c>
      <c r="C95" s="1250" t="s">
        <v>2243</v>
      </c>
    </row>
    <row r="96" spans="1:3" ht="99">
      <c r="A96" s="2021"/>
      <c r="B96" s="1244" t="s">
        <v>743</v>
      </c>
      <c r="C96" s="1263" t="s">
        <v>2244</v>
      </c>
    </row>
    <row r="97" spans="1:3" ht="66">
      <c r="A97" s="2021"/>
      <c r="B97" s="1244" t="s">
        <v>744</v>
      </c>
      <c r="C97" s="1263" t="s">
        <v>2245</v>
      </c>
    </row>
    <row r="98" spans="1:3" ht="82.5">
      <c r="A98" s="2021"/>
      <c r="B98" s="1244" t="s">
        <v>746</v>
      </c>
      <c r="C98" s="1263" t="s">
        <v>2246</v>
      </c>
    </row>
    <row r="99" spans="1:3" ht="99">
      <c r="A99" s="2021"/>
      <c r="B99" s="1244" t="s">
        <v>747</v>
      </c>
      <c r="C99" s="1263" t="s">
        <v>2247</v>
      </c>
    </row>
    <row r="100" spans="1:3">
      <c r="A100" s="2021"/>
      <c r="B100" s="1244" t="s">
        <v>749</v>
      </c>
      <c r="C100" s="1250" t="s">
        <v>310</v>
      </c>
    </row>
    <row r="101" spans="1:3">
      <c r="A101" s="2021"/>
      <c r="B101" s="1244" t="s">
        <v>751</v>
      </c>
      <c r="C101" s="1250" t="s">
        <v>310</v>
      </c>
    </row>
    <row r="102" spans="1:3" ht="17.25" thickBot="1">
      <c r="A102" s="2022"/>
      <c r="B102" s="1390" t="s">
        <v>752</v>
      </c>
      <c r="C102" s="1283" t="s">
        <v>270</v>
      </c>
    </row>
    <row r="103" spans="1:3" ht="33">
      <c r="A103" s="2021" t="s">
        <v>411</v>
      </c>
      <c r="B103" s="1244" t="s">
        <v>753</v>
      </c>
      <c r="C103" s="1040" t="s">
        <v>2248</v>
      </c>
    </row>
    <row r="104" spans="1:3">
      <c r="A104" s="2021"/>
      <c r="B104" s="1244" t="s">
        <v>2249</v>
      </c>
      <c r="C104" s="1482">
        <v>0.55310000000000004</v>
      </c>
    </row>
    <row r="105" spans="1:3">
      <c r="A105" s="2021"/>
      <c r="B105" s="1244" t="s">
        <v>2250</v>
      </c>
      <c r="C105" s="1286">
        <v>79.319999999999993</v>
      </c>
    </row>
    <row r="106" spans="1:3">
      <c r="A106" s="2021"/>
      <c r="B106" s="1244" t="s">
        <v>976</v>
      </c>
      <c r="C106" s="1270" t="s">
        <v>1521</v>
      </c>
    </row>
    <row r="107" spans="1:3" ht="17.25" thickBot="1">
      <c r="A107" s="2022"/>
      <c r="B107" s="1389" t="s">
        <v>2251</v>
      </c>
      <c r="C107" s="743" t="s">
        <v>310</v>
      </c>
    </row>
    <row r="108" spans="1:3" s="127" customFormat="1" ht="18.75">
      <c r="A108" s="1976" t="s">
        <v>420</v>
      </c>
      <c r="B108" s="925" t="s">
        <v>421</v>
      </c>
      <c r="C108" s="926" t="s">
        <v>260</v>
      </c>
    </row>
    <row r="109" spans="1:3" s="127" customFormat="1" ht="149.25" thickBot="1">
      <c r="A109" s="1977"/>
      <c r="B109" s="927" t="s">
        <v>423</v>
      </c>
      <c r="C109" s="928" t="s">
        <v>2252</v>
      </c>
    </row>
    <row r="110" spans="1:3" ht="17.25" thickBot="1">
      <c r="A110" s="2316" t="s">
        <v>758</v>
      </c>
      <c r="B110" s="2317"/>
      <c r="C110" s="1486" t="s">
        <v>310</v>
      </c>
    </row>
    <row r="111" spans="1:3" ht="223.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61"/>
      <c r="C2" s="1349">
        <v>45840</v>
      </c>
    </row>
    <row r="3" spans="1:3">
      <c r="A3" s="2157" t="s">
        <v>622</v>
      </c>
      <c r="B3" s="1217" t="s">
        <v>623</v>
      </c>
      <c r="C3" s="136" t="s">
        <v>2253</v>
      </c>
    </row>
    <row r="4" spans="1:3">
      <c r="A4" s="2017"/>
      <c r="B4" s="1141" t="s">
        <v>625</v>
      </c>
      <c r="C4" s="1367" t="s">
        <v>2254</v>
      </c>
    </row>
    <row r="5" spans="1:3">
      <c r="A5" s="2017"/>
      <c r="B5" s="1141" t="s">
        <v>433</v>
      </c>
      <c r="C5" s="878" t="s">
        <v>310</v>
      </c>
    </row>
    <row r="6" spans="1:3">
      <c r="A6" s="2017"/>
      <c r="B6" s="1141" t="s">
        <v>261</v>
      </c>
      <c r="C6" s="1209" t="s">
        <v>1444</v>
      </c>
    </row>
    <row r="7" spans="1:3">
      <c r="A7" s="2017"/>
      <c r="B7" s="1141" t="s">
        <v>435</v>
      </c>
      <c r="C7" s="1368" t="s">
        <v>2255</v>
      </c>
    </row>
    <row r="8" spans="1:3">
      <c r="A8" s="2017"/>
      <c r="B8" s="1141" t="s">
        <v>437</v>
      </c>
      <c r="C8" s="903">
        <v>6359084810</v>
      </c>
    </row>
    <row r="9" spans="1:3">
      <c r="A9" s="2017"/>
      <c r="B9" s="1141" t="s">
        <v>439</v>
      </c>
      <c r="C9" s="1438">
        <v>908185415339</v>
      </c>
    </row>
    <row r="10" spans="1:3">
      <c r="A10" s="2017"/>
      <c r="B10" s="1141" t="s">
        <v>630</v>
      </c>
      <c r="C10" s="878"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310</v>
      </c>
    </row>
    <row r="16" spans="1:3">
      <c r="A16" s="2017"/>
      <c r="B16" s="1141" t="s">
        <v>637</v>
      </c>
      <c r="C16" s="1209" t="s">
        <v>310</v>
      </c>
    </row>
    <row r="17" spans="1:3" ht="49.5">
      <c r="A17" s="2017"/>
      <c r="B17" s="1141" t="s">
        <v>638</v>
      </c>
      <c r="C17" s="1209" t="s">
        <v>870</v>
      </c>
    </row>
    <row r="18" spans="1:3" ht="33">
      <c r="A18" s="2017"/>
      <c r="B18" s="1141" t="s">
        <v>279</v>
      </c>
      <c r="C18" s="1209" t="s">
        <v>280</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292</v>
      </c>
    </row>
    <row r="28" spans="1:3">
      <c r="A28" s="2017"/>
      <c r="B28" s="1141" t="s">
        <v>649</v>
      </c>
      <c r="C28" s="1209" t="s">
        <v>294</v>
      </c>
    </row>
    <row r="29" spans="1:3">
      <c r="A29" s="2017"/>
      <c r="B29" s="1141" t="s">
        <v>650</v>
      </c>
      <c r="C29" s="1209" t="s">
        <v>1443</v>
      </c>
    </row>
    <row r="30" spans="1:3" ht="33">
      <c r="A30" s="2017"/>
      <c r="B30" s="1141" t="s">
        <v>652</v>
      </c>
      <c r="C30" s="1209" t="s">
        <v>1268</v>
      </c>
    </row>
    <row r="31" spans="1:3" ht="132">
      <c r="A31" s="2017"/>
      <c r="B31" s="1141" t="s">
        <v>653</v>
      </c>
      <c r="C31" s="1209" t="s">
        <v>2256</v>
      </c>
    </row>
    <row r="32" spans="1:3" ht="33.75" thickBot="1">
      <c r="A32" s="2018"/>
      <c r="B32" s="4" t="s">
        <v>301</v>
      </c>
      <c r="C32" s="136" t="s">
        <v>1028</v>
      </c>
    </row>
    <row r="33" spans="1:3" ht="66">
      <c r="A33" s="2154" t="s">
        <v>656</v>
      </c>
      <c r="B33" s="1217" t="s">
        <v>657</v>
      </c>
      <c r="C33" s="1210" t="s">
        <v>2257</v>
      </c>
    </row>
    <row r="34" spans="1:3">
      <c r="A34" s="2011"/>
      <c r="B34" s="1141" t="s">
        <v>658</v>
      </c>
      <c r="C34" s="1209" t="s">
        <v>2258</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1210" t="s">
        <v>270</v>
      </c>
    </row>
    <row r="40" spans="1:3">
      <c r="A40" s="2011"/>
      <c r="B40" s="1141" t="s">
        <v>666</v>
      </c>
      <c r="C40" s="1209" t="s">
        <v>310</v>
      </c>
    </row>
    <row r="41" spans="1:3">
      <c r="A41" s="2011"/>
      <c r="B41" s="1141" t="s">
        <v>667</v>
      </c>
      <c r="C41" s="1209" t="s">
        <v>310</v>
      </c>
    </row>
    <row r="42" spans="1:3">
      <c r="A42" s="2011"/>
      <c r="B42" s="1141" t="s">
        <v>668</v>
      </c>
      <c r="C42" s="1209" t="s">
        <v>310</v>
      </c>
    </row>
    <row r="43" spans="1:3">
      <c r="A43" s="2011"/>
      <c r="B43" s="1141" t="s">
        <v>669</v>
      </c>
      <c r="C43" s="1209" t="s">
        <v>310</v>
      </c>
    </row>
    <row r="44" spans="1:3" ht="17.25" thickBot="1">
      <c r="A44" s="2012"/>
      <c r="B44" s="1274" t="s">
        <v>670</v>
      </c>
      <c r="C44" s="1272" t="s">
        <v>310</v>
      </c>
    </row>
    <row r="45" spans="1:3">
      <c r="A45" s="2154" t="s">
        <v>671</v>
      </c>
      <c r="B45" s="1217" t="s">
        <v>672</v>
      </c>
      <c r="C45" s="1210" t="s">
        <v>270</v>
      </c>
    </row>
    <row r="46" spans="1:3">
      <c r="A46" s="2011"/>
      <c r="B46" s="1141" t="s">
        <v>673</v>
      </c>
      <c r="C46" s="1209" t="s">
        <v>310</v>
      </c>
    </row>
    <row r="47" spans="1:3" ht="17.25" thickBot="1">
      <c r="A47" s="2012"/>
      <c r="B47" s="1273" t="s">
        <v>675</v>
      </c>
      <c r="C47" s="1272" t="s">
        <v>310</v>
      </c>
    </row>
    <row r="48" spans="1:3">
      <c r="A48" s="2011" t="s">
        <v>325</v>
      </c>
      <c r="B48" s="4" t="s">
        <v>677</v>
      </c>
      <c r="C48" s="136" t="s">
        <v>310</v>
      </c>
    </row>
    <row r="49" spans="1:3">
      <c r="A49" s="2011"/>
      <c r="B49" s="1141" t="s">
        <v>678</v>
      </c>
      <c r="C49" s="1209" t="s">
        <v>502</v>
      </c>
    </row>
    <row r="50" spans="1:3">
      <c r="A50" s="2011"/>
      <c r="B50" s="1141" t="s">
        <v>680</v>
      </c>
      <c r="C50" s="1209" t="s">
        <v>310</v>
      </c>
    </row>
    <row r="51" spans="1:3">
      <c r="A51" s="2011"/>
      <c r="B51" s="1141" t="s">
        <v>682</v>
      </c>
      <c r="C51" s="1209" t="s">
        <v>310</v>
      </c>
    </row>
    <row r="52" spans="1:3" ht="33">
      <c r="A52" s="2011"/>
      <c r="B52" s="1141" t="s">
        <v>684</v>
      </c>
      <c r="C52" s="1209" t="s">
        <v>498</v>
      </c>
    </row>
    <row r="53" spans="1:3" ht="99">
      <c r="A53" s="2011"/>
      <c r="B53" s="1141" t="s">
        <v>686</v>
      </c>
      <c r="C53" s="1209" t="s">
        <v>687</v>
      </c>
    </row>
    <row r="54" spans="1:3" ht="49.5">
      <c r="A54" s="2011"/>
      <c r="B54" s="1141" t="s">
        <v>688</v>
      </c>
      <c r="C54" s="1209" t="s">
        <v>870</v>
      </c>
    </row>
    <row r="55" spans="1:3">
      <c r="A55" s="2011"/>
      <c r="B55" s="1141" t="s">
        <v>690</v>
      </c>
      <c r="C55" s="1209" t="s">
        <v>2259</v>
      </c>
    </row>
    <row r="56" spans="1:3">
      <c r="A56" s="2011"/>
      <c r="B56" s="1141" t="s">
        <v>692</v>
      </c>
      <c r="C56" s="1209" t="s">
        <v>776</v>
      </c>
    </row>
    <row r="57" spans="1:3">
      <c r="A57" s="2011"/>
      <c r="B57" s="1141" t="s">
        <v>693</v>
      </c>
      <c r="C57" s="1209" t="s">
        <v>1033</v>
      </c>
    </row>
    <row r="58" spans="1:3">
      <c r="A58" s="2011"/>
      <c r="B58" s="1141" t="s">
        <v>694</v>
      </c>
      <c r="C58" s="1209" t="s">
        <v>310</v>
      </c>
    </row>
    <row r="59" spans="1:3">
      <c r="A59" s="2011"/>
      <c r="B59" s="1141" t="s">
        <v>695</v>
      </c>
      <c r="C59" s="1209" t="s">
        <v>2260</v>
      </c>
    </row>
    <row r="60" spans="1:3" ht="99">
      <c r="A60" s="2011"/>
      <c r="B60" s="1141" t="s">
        <v>697</v>
      </c>
      <c r="C60" s="1028" t="s">
        <v>2261</v>
      </c>
    </row>
    <row r="61" spans="1:3">
      <c r="A61" s="2011"/>
      <c r="B61" s="1141" t="s">
        <v>699</v>
      </c>
      <c r="C61" s="1209" t="s">
        <v>310</v>
      </c>
    </row>
    <row r="62" spans="1:3">
      <c r="A62" s="2011"/>
      <c r="B62" s="1141" t="s">
        <v>701</v>
      </c>
      <c r="C62" s="1209" t="s">
        <v>310</v>
      </c>
    </row>
    <row r="63" spans="1:3">
      <c r="A63" s="2011"/>
      <c r="B63" s="1141" t="s">
        <v>703</v>
      </c>
      <c r="C63" s="1209" t="s">
        <v>310</v>
      </c>
    </row>
    <row r="64" spans="1:3">
      <c r="A64" s="2011"/>
      <c r="B64" s="1141" t="s">
        <v>704</v>
      </c>
      <c r="C64" s="1209" t="s">
        <v>310</v>
      </c>
    </row>
    <row r="65" spans="1:3">
      <c r="A65" s="2011"/>
      <c r="B65" s="1141" t="s">
        <v>705</v>
      </c>
      <c r="C65" s="1209" t="s">
        <v>270</v>
      </c>
    </row>
    <row r="66" spans="1:3">
      <c r="A66" s="2011"/>
      <c r="B66" s="1141" t="s">
        <v>706</v>
      </c>
      <c r="C66" s="1209" t="s">
        <v>310</v>
      </c>
    </row>
    <row r="67" spans="1:3">
      <c r="A67" s="2011"/>
      <c r="B67" s="1141" t="s">
        <v>707</v>
      </c>
      <c r="C67" s="1209" t="s">
        <v>310</v>
      </c>
    </row>
    <row r="68" spans="1:3" ht="17.25" thickBot="1">
      <c r="A68" s="2012"/>
      <c r="B68" s="1273" t="s">
        <v>708</v>
      </c>
      <c r="C68" s="1272" t="s">
        <v>310</v>
      </c>
    </row>
    <row r="69" spans="1:3">
      <c r="A69" s="2154" t="s">
        <v>710</v>
      </c>
      <c r="B69" s="1217" t="s">
        <v>711</v>
      </c>
      <c r="C69" s="1210" t="s">
        <v>272</v>
      </c>
    </row>
    <row r="70" spans="1:3">
      <c r="A70" s="2011"/>
      <c r="B70" s="1141" t="s">
        <v>712</v>
      </c>
      <c r="C70" s="1209" t="s">
        <v>362</v>
      </c>
    </row>
    <row r="71" spans="1:3">
      <c r="A71" s="2011"/>
      <c r="B71" s="1141" t="s">
        <v>713</v>
      </c>
      <c r="C71" s="1209" t="s">
        <v>310</v>
      </c>
    </row>
    <row r="72" spans="1:3">
      <c r="A72" s="2011"/>
      <c r="B72" s="1141" t="s">
        <v>714</v>
      </c>
      <c r="C72" s="1209" t="s">
        <v>310</v>
      </c>
    </row>
    <row r="73" spans="1:3" ht="66">
      <c r="A73" s="2011"/>
      <c r="B73" s="1141" t="s">
        <v>715</v>
      </c>
      <c r="C73" s="1209" t="s">
        <v>1196</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533" t="s">
        <v>1405</v>
      </c>
    </row>
    <row r="78" spans="1:3" ht="82.5">
      <c r="A78" s="2154" t="s">
        <v>720</v>
      </c>
      <c r="B78" s="1217" t="s">
        <v>721</v>
      </c>
      <c r="C78" s="1487" t="s">
        <v>2262</v>
      </c>
    </row>
    <row r="79" spans="1:3">
      <c r="A79" s="2011"/>
      <c r="B79" s="1141" t="s">
        <v>723</v>
      </c>
      <c r="C79" s="878" t="s">
        <v>1452</v>
      </c>
    </row>
    <row r="80" spans="1:3">
      <c r="A80" s="2011"/>
      <c r="B80" s="1141" t="s">
        <v>725</v>
      </c>
      <c r="C80" s="1209" t="s">
        <v>2263</v>
      </c>
    </row>
    <row r="81" spans="1:3">
      <c r="A81" s="2011"/>
      <c r="B81" s="1141" t="s">
        <v>727</v>
      </c>
      <c r="C81" s="1209" t="s">
        <v>310</v>
      </c>
    </row>
    <row r="82" spans="1:3" ht="33">
      <c r="A82" s="2011"/>
      <c r="B82" s="1141" t="s">
        <v>728</v>
      </c>
      <c r="C82" s="1209" t="s">
        <v>2264</v>
      </c>
    </row>
    <row r="83" spans="1:3">
      <c r="A83" s="2011"/>
      <c r="B83" s="1141" t="s">
        <v>730</v>
      </c>
      <c r="C83" s="1209" t="s">
        <v>270</v>
      </c>
    </row>
    <row r="84" spans="1:3">
      <c r="A84" s="2011"/>
      <c r="B84" s="1141" t="s">
        <v>706</v>
      </c>
      <c r="C84" s="1209" t="s">
        <v>310</v>
      </c>
    </row>
    <row r="85" spans="1:3">
      <c r="A85" s="2011"/>
      <c r="B85" s="1141" t="s">
        <v>707</v>
      </c>
      <c r="C85" s="1209"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2265</v>
      </c>
    </row>
    <row r="94" spans="1:3" ht="33">
      <c r="A94" s="2011"/>
      <c r="B94" s="1141" t="s">
        <v>741</v>
      </c>
      <c r="C94" s="1209" t="s">
        <v>1454</v>
      </c>
    </row>
    <row r="95" spans="1:3">
      <c r="A95" s="2011"/>
      <c r="B95" s="1141" t="s">
        <v>742</v>
      </c>
      <c r="C95" s="1209" t="s">
        <v>310</v>
      </c>
    </row>
    <row r="96" spans="1:3" ht="33">
      <c r="A96" s="2011"/>
      <c r="B96" s="1141" t="s">
        <v>743</v>
      </c>
      <c r="C96" s="1209" t="s">
        <v>310</v>
      </c>
    </row>
    <row r="97" spans="1:3" ht="82.5">
      <c r="A97" s="2011"/>
      <c r="B97" s="1141" t="s">
        <v>744</v>
      </c>
      <c r="C97" s="1209" t="s">
        <v>2266</v>
      </c>
    </row>
    <row r="98" spans="1:3" ht="99">
      <c r="A98" s="2011"/>
      <c r="B98" s="1141" t="s">
        <v>746</v>
      </c>
      <c r="C98" s="1209" t="s">
        <v>2267</v>
      </c>
    </row>
    <row r="99" spans="1:3" ht="82.5">
      <c r="A99" s="2011"/>
      <c r="B99" s="1141" t="s">
        <v>747</v>
      </c>
      <c r="C99" s="1209" t="s">
        <v>2268</v>
      </c>
    </row>
    <row r="100" spans="1:3">
      <c r="A100" s="2011"/>
      <c r="B100" s="1141" t="s">
        <v>907</v>
      </c>
      <c r="C100" s="1209" t="s">
        <v>310</v>
      </c>
    </row>
    <row r="101" spans="1:3">
      <c r="A101" s="2011"/>
      <c r="B101" s="1141" t="s">
        <v>751</v>
      </c>
      <c r="C101" s="1209" t="s">
        <v>310</v>
      </c>
    </row>
    <row r="102" spans="1:3" ht="17.25" thickBot="1">
      <c r="A102" s="2012"/>
      <c r="B102" s="1274" t="s">
        <v>752</v>
      </c>
      <c r="C102" s="740" t="s">
        <v>310</v>
      </c>
    </row>
    <row r="103" spans="1:3" ht="33">
      <c r="A103" s="2021" t="s">
        <v>411</v>
      </c>
      <c r="B103" s="1141" t="s">
        <v>753</v>
      </c>
      <c r="C103" s="1210" t="s">
        <v>1202</v>
      </c>
    </row>
    <row r="104" spans="1:3">
      <c r="A104" s="2021"/>
      <c r="B104" s="1141" t="s">
        <v>414</v>
      </c>
      <c r="C104" s="1041" t="s">
        <v>2269</v>
      </c>
    </row>
    <row r="105" spans="1:3">
      <c r="A105" s="2021"/>
      <c r="B105" s="1141" t="s">
        <v>576</v>
      </c>
      <c r="C105" s="1488" t="s">
        <v>2270</v>
      </c>
    </row>
    <row r="106" spans="1:3">
      <c r="A106" s="2021"/>
      <c r="B106" s="1141" t="s">
        <v>976</v>
      </c>
      <c r="C106" s="744" t="s">
        <v>2271</v>
      </c>
    </row>
    <row r="107" spans="1:3" ht="17.25" thickBot="1">
      <c r="A107" s="2022"/>
      <c r="B107" s="25" t="s">
        <v>419</v>
      </c>
      <c r="C107" s="741">
        <v>9355</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262" t="s">
        <v>758</v>
      </c>
      <c r="B110" s="2263"/>
      <c r="C110" s="1216" t="s">
        <v>310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1" customWidth="1"/>
    <col min="2" max="2" width="47.625" style="241" customWidth="1"/>
    <col min="3" max="3" width="47.625" style="267" customWidth="1"/>
    <col min="4" max="22" width="6.625" style="241" customWidth="1"/>
    <col min="23" max="16384" width="13.25" style="241"/>
  </cols>
  <sheetData>
    <row r="1" spans="1:22" ht="20.25" thickBot="1">
      <c r="A1" s="2321" t="s">
        <v>426</v>
      </c>
      <c r="B1" s="2322"/>
      <c r="C1" s="2323"/>
      <c r="D1" s="240"/>
      <c r="E1" s="240"/>
      <c r="F1" s="240"/>
      <c r="G1" s="240"/>
      <c r="H1" s="240"/>
      <c r="I1" s="240"/>
      <c r="J1" s="240"/>
      <c r="K1" s="240"/>
      <c r="L1" s="240"/>
      <c r="M1" s="240"/>
      <c r="N1" s="240"/>
      <c r="O1" s="240"/>
      <c r="P1" s="240"/>
      <c r="Q1" s="240"/>
      <c r="R1" s="240"/>
      <c r="S1" s="240"/>
      <c r="T1" s="240"/>
      <c r="U1" s="240"/>
      <c r="V1" s="240"/>
    </row>
    <row r="2" spans="1:22" ht="17.25" customHeight="1" thickBot="1">
      <c r="A2" s="2324" t="s">
        <v>427</v>
      </c>
      <c r="B2" s="2325"/>
      <c r="C2" s="1387">
        <v>45805</v>
      </c>
      <c r="D2" s="240"/>
      <c r="E2" s="240"/>
      <c r="F2" s="240"/>
      <c r="G2" s="240"/>
      <c r="H2" s="240"/>
      <c r="I2" s="240"/>
      <c r="J2" s="240"/>
      <c r="K2" s="240"/>
      <c r="L2" s="240"/>
      <c r="M2" s="240"/>
      <c r="N2" s="240"/>
      <c r="O2" s="240"/>
      <c r="P2" s="240"/>
      <c r="Q2" s="240"/>
      <c r="R2" s="240"/>
      <c r="S2" s="240"/>
      <c r="T2" s="240"/>
      <c r="U2" s="240"/>
      <c r="V2" s="240"/>
    </row>
    <row r="3" spans="1:22" ht="18.75">
      <c r="A3" s="2326" t="s">
        <v>428</v>
      </c>
      <c r="B3" s="242" t="s">
        <v>429</v>
      </c>
      <c r="C3" s="1271" t="s">
        <v>2295</v>
      </c>
      <c r="D3" s="240"/>
      <c r="E3" s="240"/>
      <c r="F3" s="240"/>
      <c r="G3" s="240"/>
      <c r="H3" s="240"/>
      <c r="I3" s="240"/>
      <c r="J3" s="240"/>
      <c r="K3" s="240"/>
      <c r="L3" s="240"/>
      <c r="M3" s="240"/>
      <c r="N3" s="240"/>
      <c r="O3" s="240"/>
      <c r="P3" s="240"/>
      <c r="Q3" s="240"/>
      <c r="R3" s="240"/>
      <c r="S3" s="240"/>
      <c r="T3" s="240"/>
      <c r="U3" s="240"/>
      <c r="V3" s="240"/>
    </row>
    <row r="4" spans="1:22" ht="18.75">
      <c r="A4" s="2319"/>
      <c r="B4" s="243" t="s">
        <v>431</v>
      </c>
      <c r="C4" s="1270" t="s">
        <v>2296</v>
      </c>
      <c r="D4" s="240"/>
      <c r="E4" s="240"/>
      <c r="F4" s="240"/>
      <c r="G4" s="240"/>
      <c r="H4" s="240"/>
      <c r="I4" s="240"/>
      <c r="J4" s="240"/>
      <c r="K4" s="240"/>
      <c r="L4" s="240"/>
      <c r="M4" s="240"/>
      <c r="N4" s="240"/>
      <c r="O4" s="240"/>
      <c r="P4" s="240"/>
      <c r="Q4" s="240"/>
      <c r="R4" s="240"/>
      <c r="S4" s="240"/>
      <c r="T4" s="240"/>
      <c r="U4" s="240"/>
      <c r="V4" s="240"/>
    </row>
    <row r="5" spans="1:22" ht="18.75">
      <c r="A5" s="2319"/>
      <c r="B5" s="243" t="s">
        <v>433</v>
      </c>
      <c r="C5" s="1270" t="s">
        <v>260</v>
      </c>
      <c r="D5" s="240"/>
      <c r="E5" s="240"/>
      <c r="F5" s="240"/>
      <c r="G5" s="240"/>
      <c r="H5" s="240"/>
      <c r="I5" s="240"/>
      <c r="J5" s="240"/>
      <c r="K5" s="240"/>
      <c r="L5" s="240"/>
      <c r="M5" s="240"/>
      <c r="N5" s="240"/>
      <c r="O5" s="240"/>
      <c r="P5" s="240"/>
      <c r="Q5" s="240"/>
      <c r="R5" s="240"/>
      <c r="S5" s="240"/>
      <c r="T5" s="240"/>
      <c r="U5" s="240"/>
      <c r="V5" s="240"/>
    </row>
    <row r="6" spans="1:22" ht="18.75">
      <c r="A6" s="2319"/>
      <c r="B6" s="243" t="s">
        <v>261</v>
      </c>
      <c r="C6" s="1270" t="s">
        <v>2297</v>
      </c>
      <c r="D6" s="240"/>
      <c r="E6" s="240"/>
      <c r="F6" s="240"/>
      <c r="G6" s="240"/>
      <c r="H6" s="240"/>
      <c r="I6" s="240"/>
      <c r="J6" s="240"/>
      <c r="K6" s="240"/>
      <c r="L6" s="240"/>
      <c r="M6" s="240"/>
      <c r="N6" s="240"/>
      <c r="O6" s="240"/>
      <c r="P6" s="240"/>
      <c r="Q6" s="240"/>
      <c r="R6" s="240"/>
      <c r="S6" s="240"/>
      <c r="T6" s="240"/>
      <c r="U6" s="240"/>
      <c r="V6" s="240"/>
    </row>
    <row r="7" spans="1:22" ht="18.75">
      <c r="A7" s="2319"/>
      <c r="B7" s="243" t="s">
        <v>435</v>
      </c>
      <c r="C7" s="1270" t="s">
        <v>2298</v>
      </c>
      <c r="D7" s="240"/>
      <c r="E7" s="240"/>
      <c r="F7" s="240"/>
      <c r="G7" s="240"/>
      <c r="H7" s="240"/>
      <c r="I7" s="240"/>
      <c r="J7" s="240"/>
      <c r="K7" s="240"/>
      <c r="L7" s="240"/>
      <c r="M7" s="240"/>
      <c r="N7" s="240"/>
      <c r="O7" s="240"/>
      <c r="P7" s="240"/>
      <c r="Q7" s="240"/>
      <c r="R7" s="240"/>
      <c r="S7" s="240"/>
      <c r="T7" s="240"/>
      <c r="U7" s="240"/>
      <c r="V7" s="240"/>
    </row>
    <row r="8" spans="1:22" ht="18.75">
      <c r="A8" s="2319"/>
      <c r="B8" s="243" t="s">
        <v>437</v>
      </c>
      <c r="C8" s="1491">
        <v>613731165</v>
      </c>
      <c r="D8" s="240"/>
      <c r="E8" s="240"/>
      <c r="F8" s="240"/>
      <c r="G8" s="240"/>
      <c r="H8" s="240"/>
      <c r="I8" s="240"/>
      <c r="J8" s="240"/>
      <c r="K8" s="240"/>
      <c r="L8" s="240"/>
      <c r="M8" s="240"/>
      <c r="N8" s="240"/>
      <c r="O8" s="240"/>
      <c r="P8" s="240"/>
      <c r="Q8" s="240"/>
      <c r="R8" s="240"/>
      <c r="S8" s="240"/>
      <c r="T8" s="240"/>
      <c r="U8" s="240"/>
      <c r="V8" s="240"/>
    </row>
    <row r="9" spans="1:22" ht="18.75">
      <c r="A9" s="2319"/>
      <c r="B9" s="243" t="s">
        <v>439</v>
      </c>
      <c r="C9" s="1492">
        <v>88522435312.899994</v>
      </c>
      <c r="D9" s="240"/>
      <c r="E9" s="240"/>
      <c r="F9" s="240"/>
      <c r="G9" s="240"/>
      <c r="H9" s="240"/>
      <c r="I9" s="240"/>
      <c r="J9" s="240"/>
      <c r="K9" s="240"/>
      <c r="L9" s="240"/>
      <c r="M9" s="240"/>
      <c r="N9" s="240"/>
      <c r="O9" s="240"/>
      <c r="P9" s="240"/>
      <c r="Q9" s="240"/>
      <c r="R9" s="240"/>
      <c r="S9" s="240"/>
      <c r="T9" s="240"/>
      <c r="U9" s="240"/>
      <c r="V9" s="240"/>
    </row>
    <row r="10" spans="1:22" ht="18.75">
      <c r="A10" s="2319"/>
      <c r="B10" s="243" t="s">
        <v>440</v>
      </c>
      <c r="C10" s="1462" t="s">
        <v>2299</v>
      </c>
      <c r="D10" s="240"/>
      <c r="E10" s="240"/>
      <c r="F10" s="240"/>
      <c r="G10" s="240"/>
      <c r="H10" s="240"/>
      <c r="I10" s="240"/>
      <c r="J10" s="240"/>
      <c r="K10" s="240"/>
      <c r="L10" s="240"/>
      <c r="M10" s="240"/>
      <c r="N10" s="240"/>
      <c r="O10" s="240"/>
      <c r="P10" s="240"/>
      <c r="Q10" s="240"/>
      <c r="R10" s="240"/>
      <c r="S10" s="240"/>
      <c r="T10" s="240"/>
      <c r="U10" s="240"/>
      <c r="V10" s="240"/>
    </row>
    <row r="11" spans="1:22" ht="18.75">
      <c r="A11" s="2319"/>
      <c r="B11" s="243" t="s">
        <v>442</v>
      </c>
      <c r="C11" s="1462" t="s">
        <v>270</v>
      </c>
      <c r="D11" s="240"/>
      <c r="E11" s="240"/>
      <c r="F11" s="240"/>
      <c r="G11" s="240"/>
      <c r="H11" s="240"/>
      <c r="I11" s="240"/>
      <c r="J11" s="240"/>
      <c r="K11" s="240"/>
      <c r="L11" s="240"/>
      <c r="M11" s="240"/>
      <c r="N11" s="240"/>
      <c r="O11" s="240"/>
      <c r="P11" s="240"/>
      <c r="Q11" s="240"/>
      <c r="R11" s="240"/>
      <c r="S11" s="240"/>
      <c r="T11" s="240"/>
      <c r="U11" s="240"/>
      <c r="V11" s="240"/>
    </row>
    <row r="12" spans="1:22" ht="18.75">
      <c r="A12" s="2319"/>
      <c r="B12" s="243" t="s">
        <v>443</v>
      </c>
      <c r="C12" s="1462" t="s">
        <v>272</v>
      </c>
      <c r="D12" s="240"/>
      <c r="E12" s="240"/>
      <c r="F12" s="240"/>
      <c r="G12" s="240"/>
      <c r="H12" s="240"/>
      <c r="I12" s="240"/>
      <c r="J12" s="240"/>
      <c r="K12" s="240"/>
      <c r="L12" s="240"/>
      <c r="M12" s="240"/>
      <c r="N12" s="240"/>
      <c r="O12" s="240"/>
      <c r="P12" s="240"/>
      <c r="Q12" s="240"/>
      <c r="R12" s="240"/>
      <c r="S12" s="240"/>
      <c r="T12" s="240"/>
      <c r="U12" s="240"/>
      <c r="V12" s="240"/>
    </row>
    <row r="13" spans="1:22" ht="18.75">
      <c r="A13" s="2319"/>
      <c r="B13" s="243" t="s">
        <v>444</v>
      </c>
      <c r="C13" s="1462" t="s">
        <v>272</v>
      </c>
      <c r="D13" s="240"/>
      <c r="E13" s="240"/>
      <c r="F13" s="240"/>
      <c r="G13" s="240"/>
      <c r="H13" s="240"/>
      <c r="I13" s="240"/>
      <c r="J13" s="240"/>
      <c r="K13" s="240"/>
      <c r="L13" s="240"/>
      <c r="M13" s="240"/>
      <c r="N13" s="240"/>
      <c r="O13" s="240"/>
      <c r="P13" s="240"/>
      <c r="Q13" s="240"/>
      <c r="R13" s="240"/>
      <c r="S13" s="240"/>
      <c r="T13" s="240"/>
      <c r="U13" s="240"/>
      <c r="V13" s="240"/>
    </row>
    <row r="14" spans="1:22" ht="18.75">
      <c r="A14" s="2319"/>
      <c r="B14" s="243" t="s">
        <v>445</v>
      </c>
      <c r="C14" s="1462" t="s">
        <v>270</v>
      </c>
      <c r="D14" s="240"/>
      <c r="E14" s="240"/>
      <c r="F14" s="240"/>
      <c r="G14" s="240"/>
      <c r="H14" s="240"/>
      <c r="I14" s="240"/>
      <c r="J14" s="240"/>
      <c r="K14" s="240"/>
      <c r="L14" s="240"/>
      <c r="M14" s="240"/>
      <c r="N14" s="240"/>
      <c r="O14" s="240"/>
      <c r="P14" s="240"/>
      <c r="Q14" s="240"/>
      <c r="R14" s="240"/>
      <c r="S14" s="240"/>
      <c r="T14" s="240"/>
      <c r="U14" s="240"/>
      <c r="V14" s="240"/>
    </row>
    <row r="15" spans="1:22" ht="18.75">
      <c r="A15" s="2319"/>
      <c r="B15" s="243" t="s">
        <v>446</v>
      </c>
      <c r="C15" s="1462" t="s">
        <v>260</v>
      </c>
      <c r="D15" s="240"/>
      <c r="E15" s="240"/>
      <c r="F15" s="240"/>
      <c r="G15" s="240"/>
      <c r="H15" s="240"/>
      <c r="I15" s="240"/>
      <c r="J15" s="240"/>
      <c r="K15" s="240"/>
      <c r="L15" s="240"/>
      <c r="M15" s="240"/>
      <c r="N15" s="240"/>
      <c r="O15" s="240"/>
      <c r="P15" s="240"/>
      <c r="Q15" s="240"/>
      <c r="R15" s="240"/>
      <c r="S15" s="240"/>
      <c r="T15" s="240"/>
      <c r="U15" s="240"/>
      <c r="V15" s="240"/>
    </row>
    <row r="16" spans="1:22" ht="18.75">
      <c r="A16" s="2319"/>
      <c r="B16" s="243" t="s">
        <v>447</v>
      </c>
      <c r="C16" s="1462" t="s">
        <v>260</v>
      </c>
      <c r="D16" s="240"/>
      <c r="E16" s="240"/>
      <c r="F16" s="240"/>
      <c r="G16" s="240"/>
      <c r="H16" s="240"/>
      <c r="I16" s="240"/>
      <c r="J16" s="240"/>
      <c r="K16" s="240"/>
      <c r="L16" s="240"/>
      <c r="M16" s="240"/>
      <c r="N16" s="240"/>
      <c r="O16" s="240"/>
      <c r="P16" s="240"/>
      <c r="Q16" s="240"/>
      <c r="R16" s="240"/>
      <c r="S16" s="240"/>
      <c r="T16" s="240"/>
      <c r="U16" s="240"/>
      <c r="V16" s="240"/>
    </row>
    <row r="17" spans="1:22" ht="33">
      <c r="A17" s="2319"/>
      <c r="B17" s="243" t="s">
        <v>448</v>
      </c>
      <c r="C17" s="1462" t="s">
        <v>2300</v>
      </c>
      <c r="D17" s="240"/>
      <c r="E17" s="240"/>
      <c r="F17" s="240"/>
      <c r="G17" s="240"/>
      <c r="H17" s="240"/>
      <c r="I17" s="240"/>
      <c r="J17" s="240"/>
      <c r="K17" s="240"/>
      <c r="L17" s="240"/>
      <c r="M17" s="240"/>
      <c r="N17" s="240"/>
      <c r="O17" s="240"/>
      <c r="P17" s="240"/>
      <c r="Q17" s="240"/>
      <c r="R17" s="240"/>
      <c r="S17" s="240"/>
      <c r="T17" s="240"/>
      <c r="U17" s="240"/>
      <c r="V17" s="240"/>
    </row>
    <row r="18" spans="1:22" ht="33">
      <c r="A18" s="2319"/>
      <c r="B18" s="243" t="s">
        <v>279</v>
      </c>
      <c r="C18" s="1462" t="s">
        <v>280</v>
      </c>
      <c r="D18" s="240"/>
      <c r="E18" s="240"/>
      <c r="F18" s="240"/>
      <c r="G18" s="240"/>
      <c r="H18" s="240"/>
      <c r="I18" s="240"/>
      <c r="J18" s="240"/>
      <c r="K18" s="240"/>
      <c r="L18" s="240"/>
      <c r="M18" s="240"/>
      <c r="N18" s="240"/>
      <c r="O18" s="240"/>
      <c r="P18" s="240"/>
      <c r="Q18" s="240"/>
      <c r="R18" s="240"/>
      <c r="S18" s="240"/>
      <c r="T18" s="240"/>
      <c r="U18" s="240"/>
      <c r="V18" s="240"/>
    </row>
    <row r="19" spans="1:22" ht="18.75">
      <c r="A19" s="2319"/>
      <c r="B19" s="243" t="s">
        <v>450</v>
      </c>
      <c r="C19" s="1462" t="s">
        <v>260</v>
      </c>
      <c r="D19" s="240"/>
      <c r="E19" s="240"/>
      <c r="F19" s="240"/>
      <c r="G19" s="240"/>
      <c r="H19" s="240"/>
      <c r="I19" s="240"/>
      <c r="J19" s="240"/>
      <c r="K19" s="240"/>
      <c r="L19" s="240"/>
      <c r="M19" s="240"/>
      <c r="N19" s="240"/>
      <c r="O19" s="240"/>
      <c r="P19" s="240"/>
      <c r="Q19" s="240"/>
      <c r="R19" s="240"/>
      <c r="S19" s="240"/>
      <c r="T19" s="240"/>
      <c r="U19" s="240"/>
      <c r="V19" s="240"/>
    </row>
    <row r="20" spans="1:22" ht="18.75">
      <c r="A20" s="2319"/>
      <c r="B20" s="243" t="s">
        <v>451</v>
      </c>
      <c r="C20" s="1462" t="s">
        <v>270</v>
      </c>
      <c r="D20" s="240"/>
      <c r="E20" s="240"/>
      <c r="F20" s="240"/>
      <c r="G20" s="240"/>
      <c r="H20" s="240"/>
      <c r="I20" s="240"/>
      <c r="J20" s="240"/>
      <c r="K20" s="240"/>
      <c r="L20" s="240"/>
      <c r="M20" s="240"/>
      <c r="N20" s="240"/>
      <c r="O20" s="240"/>
      <c r="P20" s="240"/>
      <c r="Q20" s="240"/>
      <c r="R20" s="240"/>
      <c r="S20" s="240"/>
      <c r="T20" s="240"/>
      <c r="U20" s="240"/>
      <c r="V20" s="240"/>
    </row>
    <row r="21" spans="1:22" ht="18.75">
      <c r="A21" s="2319"/>
      <c r="B21" s="243" t="s">
        <v>452</v>
      </c>
      <c r="C21" s="1462" t="s">
        <v>260</v>
      </c>
      <c r="D21" s="240"/>
      <c r="E21" s="240"/>
      <c r="F21" s="240"/>
      <c r="G21" s="240"/>
      <c r="H21" s="240"/>
      <c r="I21" s="240"/>
      <c r="J21" s="240"/>
      <c r="K21" s="240"/>
      <c r="L21" s="240"/>
      <c r="M21" s="240"/>
      <c r="N21" s="240"/>
      <c r="O21" s="240"/>
      <c r="P21" s="240"/>
      <c r="Q21" s="240"/>
      <c r="R21" s="240"/>
      <c r="S21" s="240"/>
      <c r="T21" s="240"/>
      <c r="U21" s="240"/>
      <c r="V21" s="240"/>
    </row>
    <row r="22" spans="1:22" ht="18.75">
      <c r="A22" s="2319"/>
      <c r="B22" s="243" t="s">
        <v>453</v>
      </c>
      <c r="C22" s="1462" t="s">
        <v>260</v>
      </c>
      <c r="D22" s="240"/>
      <c r="E22" s="240"/>
      <c r="F22" s="240"/>
      <c r="G22" s="240"/>
      <c r="H22" s="240"/>
      <c r="I22" s="240"/>
      <c r="J22" s="240"/>
      <c r="K22" s="240"/>
      <c r="L22" s="240"/>
      <c r="M22" s="240"/>
      <c r="N22" s="240"/>
      <c r="O22" s="240"/>
      <c r="P22" s="240"/>
      <c r="Q22" s="240"/>
      <c r="R22" s="240"/>
      <c r="S22" s="240"/>
      <c r="T22" s="240"/>
      <c r="U22" s="240"/>
      <c r="V22" s="240"/>
    </row>
    <row r="23" spans="1:22" ht="18.75">
      <c r="A23" s="2319"/>
      <c r="B23" s="243" t="s">
        <v>454</v>
      </c>
      <c r="C23" s="1462" t="s">
        <v>260</v>
      </c>
      <c r="D23" s="240"/>
      <c r="E23" s="240"/>
      <c r="F23" s="240"/>
      <c r="G23" s="240"/>
      <c r="H23" s="240"/>
      <c r="I23" s="240"/>
      <c r="J23" s="240"/>
      <c r="K23" s="240"/>
      <c r="L23" s="240"/>
      <c r="M23" s="240"/>
      <c r="N23" s="240"/>
      <c r="O23" s="240"/>
      <c r="P23" s="240"/>
      <c r="Q23" s="240"/>
      <c r="R23" s="240"/>
      <c r="S23" s="240"/>
      <c r="T23" s="240"/>
      <c r="U23" s="240"/>
      <c r="V23" s="240"/>
    </row>
    <row r="24" spans="1:22" ht="18.75">
      <c r="A24" s="2319"/>
      <c r="B24" s="243" t="s">
        <v>456</v>
      </c>
      <c r="C24" s="1462" t="s">
        <v>260</v>
      </c>
      <c r="D24" s="240"/>
      <c r="E24" s="240"/>
      <c r="F24" s="240"/>
      <c r="G24" s="240"/>
      <c r="H24" s="240"/>
      <c r="I24" s="240"/>
      <c r="J24" s="240"/>
      <c r="K24" s="240"/>
      <c r="L24" s="240"/>
      <c r="M24" s="240"/>
      <c r="N24" s="240"/>
      <c r="O24" s="240"/>
      <c r="P24" s="240"/>
      <c r="Q24" s="240"/>
      <c r="R24" s="240"/>
      <c r="S24" s="240"/>
      <c r="T24" s="240"/>
      <c r="U24" s="240"/>
      <c r="V24" s="240"/>
    </row>
    <row r="25" spans="1:22" ht="18.75">
      <c r="A25" s="2319"/>
      <c r="B25" s="243" t="s">
        <v>457</v>
      </c>
      <c r="C25" s="1462" t="s">
        <v>289</v>
      </c>
      <c r="D25" s="240"/>
      <c r="E25" s="240"/>
      <c r="F25" s="240"/>
      <c r="G25" s="240"/>
      <c r="H25" s="240"/>
      <c r="I25" s="240"/>
      <c r="J25" s="240"/>
      <c r="K25" s="240"/>
      <c r="L25" s="240"/>
      <c r="M25" s="240"/>
      <c r="N25" s="240"/>
      <c r="O25" s="240"/>
      <c r="P25" s="240"/>
      <c r="Q25" s="240"/>
      <c r="R25" s="240"/>
      <c r="S25" s="240"/>
      <c r="T25" s="240"/>
      <c r="U25" s="240"/>
      <c r="V25" s="240"/>
    </row>
    <row r="26" spans="1:22" ht="18.75">
      <c r="A26" s="2319"/>
      <c r="B26" s="243" t="s">
        <v>458</v>
      </c>
      <c r="C26" s="1462" t="s">
        <v>260</v>
      </c>
      <c r="D26" s="240"/>
      <c r="E26" s="240"/>
      <c r="F26" s="240"/>
      <c r="G26" s="240"/>
      <c r="H26" s="240"/>
      <c r="I26" s="240"/>
      <c r="J26" s="240"/>
      <c r="K26" s="240"/>
      <c r="L26" s="240"/>
      <c r="M26" s="240"/>
      <c r="N26" s="240"/>
      <c r="O26" s="240"/>
      <c r="P26" s="240"/>
      <c r="Q26" s="240"/>
      <c r="R26" s="240"/>
      <c r="S26" s="240"/>
      <c r="T26" s="240"/>
      <c r="U26" s="240"/>
      <c r="V26" s="240"/>
    </row>
    <row r="27" spans="1:22" ht="18.75">
      <c r="A27" s="2319"/>
      <c r="B27" s="243" t="s">
        <v>459</v>
      </c>
      <c r="C27" s="1462" t="s">
        <v>292</v>
      </c>
      <c r="D27" s="240"/>
      <c r="E27" s="240"/>
      <c r="F27" s="240"/>
      <c r="G27" s="240"/>
      <c r="H27" s="240"/>
      <c r="I27" s="240"/>
      <c r="J27" s="240"/>
      <c r="K27" s="240"/>
      <c r="L27" s="240"/>
      <c r="M27" s="240"/>
      <c r="N27" s="240"/>
      <c r="O27" s="240"/>
      <c r="P27" s="240"/>
      <c r="Q27" s="240"/>
      <c r="R27" s="240"/>
      <c r="S27" s="240"/>
      <c r="T27" s="240"/>
      <c r="U27" s="240"/>
      <c r="V27" s="240"/>
    </row>
    <row r="28" spans="1:22" ht="18.75">
      <c r="A28" s="2319"/>
      <c r="B28" s="243" t="s">
        <v>460</v>
      </c>
      <c r="C28" s="1462" t="s">
        <v>294</v>
      </c>
      <c r="D28" s="240"/>
      <c r="E28" s="240"/>
      <c r="F28" s="240"/>
      <c r="G28" s="240"/>
      <c r="H28" s="240"/>
      <c r="I28" s="240"/>
      <c r="J28" s="240"/>
      <c r="K28" s="240"/>
      <c r="L28" s="240"/>
      <c r="M28" s="240"/>
      <c r="N28" s="240"/>
      <c r="O28" s="240"/>
      <c r="P28" s="240"/>
      <c r="Q28" s="240"/>
      <c r="R28" s="240"/>
      <c r="S28" s="240"/>
      <c r="T28" s="240"/>
      <c r="U28" s="240"/>
      <c r="V28" s="240"/>
    </row>
    <row r="29" spans="1:22" ht="49.5">
      <c r="A29" s="2319"/>
      <c r="B29" s="243" t="s">
        <v>461</v>
      </c>
      <c r="C29" s="1462" t="s">
        <v>462</v>
      </c>
      <c r="D29" s="240"/>
      <c r="E29" s="240"/>
      <c r="F29" s="240"/>
      <c r="G29" s="240"/>
      <c r="H29" s="240"/>
      <c r="I29" s="240"/>
      <c r="J29" s="240"/>
      <c r="K29" s="240"/>
      <c r="L29" s="240"/>
      <c r="M29" s="240"/>
      <c r="N29" s="240"/>
      <c r="O29" s="240"/>
      <c r="P29" s="240"/>
      <c r="Q29" s="240"/>
      <c r="R29" s="240"/>
      <c r="S29" s="240"/>
      <c r="T29" s="240"/>
      <c r="U29" s="240"/>
      <c r="V29" s="240"/>
    </row>
    <row r="30" spans="1:22" ht="33">
      <c r="A30" s="2319"/>
      <c r="B30" s="243" t="s">
        <v>463</v>
      </c>
      <c r="C30" s="1462" t="s">
        <v>464</v>
      </c>
      <c r="D30" s="240"/>
      <c r="E30" s="240"/>
      <c r="F30" s="240"/>
      <c r="G30" s="240"/>
      <c r="H30" s="240"/>
      <c r="I30" s="240"/>
      <c r="J30" s="240"/>
      <c r="K30" s="240"/>
      <c r="L30" s="240"/>
      <c r="M30" s="240"/>
      <c r="N30" s="240"/>
      <c r="O30" s="240"/>
      <c r="P30" s="240"/>
      <c r="Q30" s="240"/>
      <c r="R30" s="240"/>
      <c r="S30" s="240"/>
      <c r="T30" s="240"/>
      <c r="U30" s="240"/>
      <c r="V30" s="240"/>
    </row>
    <row r="31" spans="1:22" ht="132">
      <c r="A31" s="2319"/>
      <c r="B31" s="243" t="s">
        <v>465</v>
      </c>
      <c r="C31" s="1462" t="s">
        <v>589</v>
      </c>
      <c r="D31" s="240"/>
      <c r="E31" s="240"/>
      <c r="F31" s="240"/>
      <c r="G31" s="240"/>
      <c r="H31" s="240"/>
      <c r="I31" s="240"/>
      <c r="J31" s="240"/>
      <c r="K31" s="240"/>
      <c r="L31" s="240"/>
      <c r="M31" s="240"/>
      <c r="N31" s="240"/>
      <c r="O31" s="240"/>
      <c r="P31" s="240"/>
      <c r="Q31" s="240"/>
      <c r="R31" s="240"/>
      <c r="S31" s="240"/>
      <c r="T31" s="240"/>
      <c r="U31" s="240"/>
      <c r="V31" s="240"/>
    </row>
    <row r="32" spans="1:22" ht="33.75" thickBot="1">
      <c r="A32" s="2320"/>
      <c r="B32" s="244" t="s">
        <v>301</v>
      </c>
      <c r="C32" s="1470" t="s">
        <v>768</v>
      </c>
      <c r="D32" s="240"/>
      <c r="E32" s="240"/>
      <c r="F32" s="240"/>
      <c r="G32" s="240"/>
      <c r="H32" s="240"/>
      <c r="I32" s="240"/>
      <c r="J32" s="240"/>
      <c r="K32" s="240"/>
      <c r="L32" s="240"/>
      <c r="M32" s="240"/>
      <c r="N32" s="240"/>
      <c r="O32" s="240"/>
      <c r="P32" s="240"/>
      <c r="Q32" s="240"/>
      <c r="R32" s="240"/>
      <c r="S32" s="240"/>
      <c r="T32" s="240"/>
      <c r="U32" s="240"/>
      <c r="V32" s="240"/>
    </row>
    <row r="33" spans="1:22" ht="18.75">
      <c r="A33" s="2318" t="s">
        <v>468</v>
      </c>
      <c r="B33" s="242" t="s">
        <v>469</v>
      </c>
      <c r="C33" s="1042" t="s">
        <v>2297</v>
      </c>
      <c r="D33" s="240"/>
      <c r="E33" s="240"/>
      <c r="F33" s="240"/>
      <c r="G33" s="240"/>
      <c r="H33" s="240"/>
      <c r="I33" s="240"/>
      <c r="J33" s="240"/>
      <c r="K33" s="240"/>
      <c r="L33" s="240"/>
      <c r="M33" s="240"/>
      <c r="N33" s="240"/>
      <c r="O33" s="240"/>
      <c r="P33" s="240"/>
      <c r="Q33" s="240"/>
      <c r="R33" s="240"/>
      <c r="S33" s="240"/>
      <c r="T33" s="240"/>
      <c r="U33" s="240"/>
      <c r="V33" s="240"/>
    </row>
    <row r="34" spans="1:22" ht="18.75">
      <c r="A34" s="2319"/>
      <c r="B34" s="243" t="s">
        <v>470</v>
      </c>
      <c r="C34" s="1462" t="s">
        <v>2301</v>
      </c>
      <c r="D34" s="240"/>
      <c r="E34" s="240"/>
      <c r="F34" s="240"/>
      <c r="G34" s="240"/>
      <c r="H34" s="240"/>
      <c r="I34" s="240"/>
      <c r="J34" s="240"/>
      <c r="K34" s="240"/>
      <c r="L34" s="240"/>
      <c r="M34" s="240"/>
      <c r="N34" s="240"/>
      <c r="O34" s="240"/>
      <c r="P34" s="240"/>
      <c r="Q34" s="240"/>
      <c r="R34" s="240"/>
      <c r="S34" s="240"/>
      <c r="T34" s="240"/>
      <c r="U34" s="240"/>
      <c r="V34" s="240"/>
    </row>
    <row r="35" spans="1:22" ht="18.75">
      <c r="A35" s="2319"/>
      <c r="B35" s="243" t="s">
        <v>472</v>
      </c>
      <c r="C35" s="1462" t="s">
        <v>307</v>
      </c>
      <c r="D35" s="240"/>
      <c r="E35" s="240"/>
      <c r="F35" s="240"/>
      <c r="G35" s="240"/>
      <c r="H35" s="240"/>
      <c r="I35" s="240"/>
      <c r="J35" s="240"/>
      <c r="K35" s="240"/>
      <c r="L35" s="240"/>
      <c r="M35" s="240"/>
      <c r="N35" s="240"/>
      <c r="O35" s="240"/>
      <c r="P35" s="240"/>
      <c r="Q35" s="240"/>
      <c r="R35" s="240"/>
      <c r="S35" s="240"/>
      <c r="T35" s="240"/>
      <c r="U35" s="240"/>
      <c r="V35" s="240"/>
    </row>
    <row r="36" spans="1:22" ht="18.75">
      <c r="A36" s="2319"/>
      <c r="B36" s="243" t="s">
        <v>473</v>
      </c>
      <c r="C36" s="1462" t="s">
        <v>260</v>
      </c>
      <c r="D36" s="240"/>
      <c r="E36" s="240"/>
      <c r="F36" s="240"/>
      <c r="G36" s="240"/>
      <c r="H36" s="240"/>
      <c r="I36" s="240"/>
      <c r="J36" s="240"/>
      <c r="K36" s="240"/>
      <c r="L36" s="240"/>
      <c r="M36" s="240"/>
      <c r="N36" s="240"/>
      <c r="O36" s="240"/>
      <c r="P36" s="240"/>
      <c r="Q36" s="240"/>
      <c r="R36" s="240"/>
      <c r="S36" s="240"/>
      <c r="T36" s="240"/>
      <c r="U36" s="240"/>
      <c r="V36" s="240"/>
    </row>
    <row r="37" spans="1:22" ht="18.75">
      <c r="A37" s="2319"/>
      <c r="B37" s="243" t="s">
        <v>474</v>
      </c>
      <c r="C37" s="1462" t="s">
        <v>310</v>
      </c>
      <c r="D37" s="240"/>
      <c r="E37" s="240"/>
      <c r="F37" s="240"/>
      <c r="G37" s="240"/>
      <c r="H37" s="240"/>
      <c r="I37" s="240"/>
      <c r="J37" s="240"/>
      <c r="K37" s="240"/>
      <c r="L37" s="240"/>
      <c r="M37" s="240"/>
      <c r="N37" s="240"/>
      <c r="O37" s="240"/>
      <c r="P37" s="240"/>
      <c r="Q37" s="240"/>
      <c r="R37" s="240"/>
      <c r="S37" s="240"/>
      <c r="T37" s="240"/>
      <c r="U37" s="240"/>
      <c r="V37" s="240"/>
    </row>
    <row r="38" spans="1:22" ht="19.5" thickBot="1">
      <c r="A38" s="2320"/>
      <c r="B38" s="245" t="s">
        <v>475</v>
      </c>
      <c r="C38" s="1470" t="s">
        <v>272</v>
      </c>
      <c r="D38" s="240"/>
      <c r="E38" s="240"/>
      <c r="F38" s="240"/>
      <c r="G38" s="240"/>
      <c r="H38" s="240"/>
      <c r="I38" s="240"/>
      <c r="J38" s="240"/>
      <c r="K38" s="240"/>
      <c r="L38" s="240"/>
      <c r="M38" s="240"/>
      <c r="N38" s="240"/>
      <c r="O38" s="240"/>
      <c r="P38" s="240"/>
      <c r="Q38" s="240"/>
      <c r="R38" s="240"/>
      <c r="S38" s="240"/>
      <c r="T38" s="240"/>
      <c r="U38" s="240"/>
      <c r="V38" s="240"/>
    </row>
    <row r="39" spans="1:22" ht="18.75">
      <c r="A39" s="2318" t="s">
        <v>476</v>
      </c>
      <c r="B39" s="242" t="s">
        <v>477</v>
      </c>
      <c r="C39" s="1042" t="s">
        <v>270</v>
      </c>
      <c r="D39" s="240"/>
      <c r="E39" s="240"/>
      <c r="F39" s="240"/>
      <c r="G39" s="240"/>
      <c r="H39" s="240"/>
      <c r="I39" s="240"/>
      <c r="J39" s="240"/>
      <c r="K39" s="240"/>
      <c r="L39" s="240"/>
      <c r="M39" s="240"/>
      <c r="N39" s="240"/>
      <c r="O39" s="240"/>
      <c r="P39" s="240"/>
      <c r="Q39" s="240"/>
      <c r="R39" s="240"/>
      <c r="S39" s="240"/>
      <c r="T39" s="240"/>
      <c r="U39" s="240"/>
      <c r="V39" s="240"/>
    </row>
    <row r="40" spans="1:22" ht="18.75">
      <c r="A40" s="2319"/>
      <c r="B40" s="243" t="s">
        <v>478</v>
      </c>
      <c r="C40" s="1462" t="s">
        <v>260</v>
      </c>
      <c r="D40" s="240"/>
      <c r="E40" s="240"/>
      <c r="F40" s="240"/>
      <c r="G40" s="240"/>
      <c r="H40" s="240"/>
      <c r="I40" s="240"/>
      <c r="J40" s="240"/>
      <c r="K40" s="240"/>
      <c r="L40" s="240"/>
      <c r="M40" s="240"/>
      <c r="N40" s="240"/>
      <c r="O40" s="240"/>
      <c r="P40" s="240"/>
      <c r="Q40" s="240"/>
      <c r="R40" s="240"/>
      <c r="S40" s="240"/>
      <c r="T40" s="240"/>
      <c r="U40" s="240"/>
      <c r="V40" s="240"/>
    </row>
    <row r="41" spans="1:22" ht="18.75">
      <c r="A41" s="2319"/>
      <c r="B41" s="243" t="s">
        <v>479</v>
      </c>
      <c r="C41" s="1462" t="s">
        <v>260</v>
      </c>
      <c r="D41" s="240"/>
      <c r="E41" s="240"/>
      <c r="F41" s="240"/>
      <c r="G41" s="240"/>
      <c r="H41" s="240"/>
      <c r="I41" s="240"/>
      <c r="J41" s="240"/>
      <c r="K41" s="240"/>
      <c r="L41" s="240"/>
      <c r="M41" s="240"/>
      <c r="N41" s="240"/>
      <c r="O41" s="240"/>
      <c r="P41" s="240"/>
      <c r="Q41" s="240"/>
      <c r="R41" s="240"/>
      <c r="S41" s="240"/>
      <c r="T41" s="240"/>
      <c r="U41" s="240"/>
      <c r="V41" s="240"/>
    </row>
    <row r="42" spans="1:22" ht="18.75">
      <c r="A42" s="2319"/>
      <c r="B42" s="243" t="s">
        <v>480</v>
      </c>
      <c r="C42" s="1462" t="s">
        <v>260</v>
      </c>
      <c r="D42" s="240"/>
      <c r="E42" s="240"/>
      <c r="F42" s="240"/>
      <c r="G42" s="240"/>
      <c r="H42" s="240"/>
      <c r="I42" s="240"/>
      <c r="J42" s="240"/>
      <c r="K42" s="240"/>
      <c r="L42" s="240"/>
      <c r="M42" s="240"/>
      <c r="N42" s="240"/>
      <c r="O42" s="240"/>
      <c r="P42" s="240"/>
      <c r="Q42" s="240"/>
      <c r="R42" s="240"/>
      <c r="S42" s="240"/>
      <c r="T42" s="240"/>
      <c r="U42" s="240"/>
      <c r="V42" s="240"/>
    </row>
    <row r="43" spans="1:22" ht="18.75">
      <c r="A43" s="2319"/>
      <c r="B43" s="243" t="s">
        <v>481</v>
      </c>
      <c r="C43" s="1462" t="s">
        <v>260</v>
      </c>
      <c r="D43" s="240"/>
      <c r="E43" s="240"/>
      <c r="F43" s="240"/>
      <c r="G43" s="240"/>
      <c r="H43" s="240"/>
      <c r="I43" s="240"/>
      <c r="J43" s="240"/>
      <c r="K43" s="240"/>
      <c r="L43" s="240"/>
      <c r="M43" s="240"/>
      <c r="N43" s="240"/>
      <c r="O43" s="240"/>
      <c r="P43" s="240"/>
      <c r="Q43" s="240"/>
      <c r="R43" s="240"/>
      <c r="S43" s="240"/>
      <c r="T43" s="240"/>
      <c r="U43" s="240"/>
      <c r="V43" s="240"/>
    </row>
    <row r="44" spans="1:22" ht="19.5" thickBot="1">
      <c r="A44" s="2320"/>
      <c r="B44" s="246" t="s">
        <v>482</v>
      </c>
      <c r="C44" s="1470" t="s">
        <v>260</v>
      </c>
      <c r="D44" s="240"/>
      <c r="E44" s="240"/>
      <c r="F44" s="240"/>
      <c r="G44" s="240"/>
      <c r="H44" s="240"/>
      <c r="I44" s="240"/>
      <c r="J44" s="240"/>
      <c r="K44" s="240"/>
      <c r="L44" s="240"/>
      <c r="M44" s="240"/>
      <c r="N44" s="240"/>
      <c r="O44" s="240"/>
      <c r="P44" s="240"/>
      <c r="Q44" s="240"/>
      <c r="R44" s="240"/>
      <c r="S44" s="240"/>
      <c r="T44" s="240"/>
      <c r="U44" s="240"/>
      <c r="V44" s="240"/>
    </row>
    <row r="45" spans="1:22" ht="18.75">
      <c r="A45" s="2318" t="s">
        <v>483</v>
      </c>
      <c r="B45" s="242" t="s">
        <v>484</v>
      </c>
      <c r="C45" s="1042" t="s">
        <v>272</v>
      </c>
      <c r="D45" s="240"/>
      <c r="E45" s="240"/>
      <c r="F45" s="240"/>
      <c r="G45" s="240"/>
      <c r="H45" s="240"/>
      <c r="I45" s="240"/>
      <c r="J45" s="240"/>
      <c r="K45" s="240"/>
      <c r="L45" s="240"/>
      <c r="M45" s="240"/>
      <c r="N45" s="240"/>
      <c r="O45" s="240"/>
      <c r="P45" s="240"/>
      <c r="Q45" s="240"/>
      <c r="R45" s="240"/>
      <c r="S45" s="240"/>
      <c r="T45" s="240"/>
      <c r="U45" s="240"/>
      <c r="V45" s="240"/>
    </row>
    <row r="46" spans="1:22" ht="66">
      <c r="A46" s="2319"/>
      <c r="B46" s="243" t="s">
        <v>485</v>
      </c>
      <c r="C46" s="1462" t="s">
        <v>2302</v>
      </c>
      <c r="D46" s="240"/>
      <c r="E46" s="240"/>
      <c r="F46" s="240"/>
      <c r="G46" s="240"/>
      <c r="H46" s="240"/>
      <c r="I46" s="240"/>
      <c r="J46" s="240"/>
      <c r="K46" s="240"/>
      <c r="L46" s="240"/>
      <c r="M46" s="240"/>
      <c r="N46" s="240"/>
      <c r="O46" s="240"/>
      <c r="P46" s="240"/>
      <c r="Q46" s="240"/>
      <c r="R46" s="240"/>
      <c r="S46" s="240"/>
      <c r="T46" s="240"/>
      <c r="U46" s="240"/>
      <c r="V46" s="240"/>
    </row>
    <row r="47" spans="1:22" ht="33.75" thickBot="1">
      <c r="A47" s="2320"/>
      <c r="B47" s="245" t="s">
        <v>487</v>
      </c>
      <c r="C47" s="1470" t="s">
        <v>2303</v>
      </c>
      <c r="D47" s="240"/>
      <c r="E47" s="240"/>
      <c r="F47" s="240"/>
      <c r="G47" s="240"/>
      <c r="H47" s="240"/>
      <c r="I47" s="240"/>
      <c r="J47" s="240"/>
      <c r="K47" s="240"/>
      <c r="L47" s="240"/>
      <c r="M47" s="240"/>
      <c r="N47" s="240"/>
      <c r="O47" s="240"/>
      <c r="P47" s="240"/>
      <c r="Q47" s="240"/>
      <c r="R47" s="240"/>
      <c r="S47" s="240"/>
      <c r="T47" s="240"/>
      <c r="U47" s="240"/>
      <c r="V47" s="240"/>
    </row>
    <row r="48" spans="1:22" ht="18.75">
      <c r="A48" s="2329" t="s">
        <v>489</v>
      </c>
      <c r="B48" s="244" t="s">
        <v>490</v>
      </c>
      <c r="C48" s="1042" t="s">
        <v>272</v>
      </c>
      <c r="D48" s="240"/>
      <c r="E48" s="240"/>
      <c r="F48" s="240"/>
      <c r="G48" s="240"/>
      <c r="H48" s="240"/>
      <c r="I48" s="240"/>
      <c r="J48" s="240"/>
      <c r="K48" s="240"/>
      <c r="L48" s="240"/>
      <c r="M48" s="240"/>
      <c r="N48" s="240"/>
      <c r="O48" s="240"/>
      <c r="P48" s="240"/>
      <c r="Q48" s="240"/>
      <c r="R48" s="240"/>
      <c r="S48" s="240"/>
      <c r="T48" s="240"/>
      <c r="U48" s="240"/>
      <c r="V48" s="240"/>
    </row>
    <row r="49" spans="1:22" ht="18.75">
      <c r="A49" s="2319"/>
      <c r="B49" s="243" t="s">
        <v>491</v>
      </c>
      <c r="C49" s="1462" t="s">
        <v>2304</v>
      </c>
      <c r="D49" s="240"/>
      <c r="E49" s="240"/>
      <c r="F49" s="240"/>
      <c r="G49" s="240"/>
      <c r="H49" s="240"/>
      <c r="I49" s="240"/>
      <c r="J49" s="240"/>
      <c r="K49" s="240"/>
      <c r="L49" s="240"/>
      <c r="M49" s="240"/>
      <c r="N49" s="240"/>
      <c r="O49" s="240"/>
      <c r="P49" s="240"/>
      <c r="Q49" s="240"/>
      <c r="R49" s="240"/>
      <c r="S49" s="240"/>
      <c r="T49" s="240"/>
      <c r="U49" s="240"/>
      <c r="V49" s="240"/>
    </row>
    <row r="50" spans="1:22" ht="18.75">
      <c r="A50" s="2319"/>
      <c r="B50" s="243" t="s">
        <v>493</v>
      </c>
      <c r="C50" s="1462" t="s">
        <v>2305</v>
      </c>
      <c r="D50" s="240"/>
      <c r="E50" s="240"/>
      <c r="F50" s="240"/>
      <c r="G50" s="240"/>
      <c r="H50" s="240"/>
      <c r="I50" s="240"/>
      <c r="J50" s="240"/>
      <c r="K50" s="240"/>
      <c r="L50" s="240"/>
      <c r="M50" s="240"/>
      <c r="N50" s="240"/>
      <c r="O50" s="240"/>
      <c r="P50" s="240"/>
      <c r="Q50" s="240"/>
      <c r="R50" s="240"/>
      <c r="S50" s="240"/>
      <c r="T50" s="240"/>
      <c r="U50" s="240"/>
      <c r="V50" s="240"/>
    </row>
    <row r="51" spans="1:22" ht="18.75">
      <c r="A51" s="2319"/>
      <c r="B51" s="243" t="s">
        <v>495</v>
      </c>
      <c r="C51" s="1462" t="s">
        <v>332</v>
      </c>
      <c r="D51" s="240"/>
      <c r="E51" s="240"/>
      <c r="F51" s="240"/>
      <c r="G51" s="240"/>
      <c r="H51" s="240"/>
      <c r="I51" s="240"/>
      <c r="J51" s="240"/>
      <c r="K51" s="240"/>
      <c r="L51" s="240"/>
      <c r="M51" s="240"/>
      <c r="N51" s="240"/>
      <c r="O51" s="240"/>
      <c r="P51" s="240"/>
      <c r="Q51" s="240"/>
      <c r="R51" s="240"/>
      <c r="S51" s="240"/>
      <c r="T51" s="240"/>
      <c r="U51" s="240"/>
      <c r="V51" s="240"/>
    </row>
    <row r="52" spans="1:22" ht="99">
      <c r="A52" s="2319"/>
      <c r="B52" s="243" t="s">
        <v>497</v>
      </c>
      <c r="C52" s="1462" t="s">
        <v>2306</v>
      </c>
      <c r="D52" s="240"/>
      <c r="E52" s="240"/>
      <c r="F52" s="240"/>
      <c r="G52" s="240"/>
      <c r="H52" s="240"/>
      <c r="I52" s="240"/>
      <c r="J52" s="240"/>
      <c r="K52" s="240"/>
      <c r="L52" s="240"/>
      <c r="M52" s="240"/>
      <c r="N52" s="240"/>
      <c r="O52" s="240"/>
      <c r="P52" s="240"/>
      <c r="Q52" s="240"/>
      <c r="R52" s="240"/>
      <c r="S52" s="240"/>
      <c r="T52" s="240"/>
      <c r="U52" s="240"/>
      <c r="V52" s="240"/>
    </row>
    <row r="53" spans="1:22" ht="99">
      <c r="A53" s="2319"/>
      <c r="B53" s="243" t="s">
        <v>499</v>
      </c>
      <c r="C53" s="1462" t="s">
        <v>595</v>
      </c>
      <c r="D53" s="240"/>
      <c r="E53" s="240"/>
      <c r="F53" s="240"/>
      <c r="G53" s="240"/>
      <c r="H53" s="240"/>
      <c r="I53" s="240"/>
      <c r="J53" s="240"/>
      <c r="K53" s="240"/>
      <c r="L53" s="240"/>
      <c r="M53" s="240"/>
      <c r="N53" s="240"/>
      <c r="O53" s="240"/>
      <c r="P53" s="240"/>
      <c r="Q53" s="240"/>
      <c r="R53" s="240"/>
      <c r="S53" s="240"/>
      <c r="T53" s="240"/>
      <c r="U53" s="240"/>
      <c r="V53" s="240"/>
    </row>
    <row r="54" spans="1:22" ht="49.5">
      <c r="A54" s="2319"/>
      <c r="B54" s="243" t="s">
        <v>501</v>
      </c>
      <c r="C54" s="1462" t="s">
        <v>2307</v>
      </c>
      <c r="D54" s="240"/>
      <c r="E54" s="240"/>
      <c r="F54" s="240"/>
      <c r="G54" s="240"/>
      <c r="H54" s="240"/>
      <c r="I54" s="240"/>
      <c r="J54" s="240"/>
      <c r="K54" s="240"/>
      <c r="L54" s="240"/>
      <c r="M54" s="240"/>
      <c r="N54" s="240"/>
      <c r="O54" s="240"/>
      <c r="P54" s="240"/>
      <c r="Q54" s="240"/>
      <c r="R54" s="240"/>
      <c r="S54" s="240"/>
      <c r="T54" s="240"/>
      <c r="U54" s="240"/>
      <c r="V54" s="240"/>
    </row>
    <row r="55" spans="1:22" ht="18.75">
      <c r="A55" s="2319"/>
      <c r="B55" s="243" t="s">
        <v>503</v>
      </c>
      <c r="C55" s="1462" t="s">
        <v>2308</v>
      </c>
      <c r="D55" s="240"/>
      <c r="E55" s="240"/>
      <c r="F55" s="240"/>
      <c r="G55" s="240"/>
      <c r="H55" s="240"/>
      <c r="I55" s="240"/>
      <c r="J55" s="240"/>
      <c r="K55" s="240"/>
      <c r="L55" s="240"/>
      <c r="M55" s="240"/>
      <c r="N55" s="240"/>
      <c r="O55" s="240"/>
      <c r="P55" s="240"/>
      <c r="Q55" s="240"/>
      <c r="R55" s="240"/>
      <c r="S55" s="240"/>
      <c r="T55" s="240"/>
      <c r="U55" s="240"/>
      <c r="V55" s="240"/>
    </row>
    <row r="56" spans="1:22" ht="18.75">
      <c r="A56" s="2319"/>
      <c r="B56" s="243" t="s">
        <v>505</v>
      </c>
      <c r="C56" s="1462" t="s">
        <v>342</v>
      </c>
      <c r="D56" s="240"/>
      <c r="E56" s="240"/>
      <c r="F56" s="240"/>
      <c r="G56" s="240"/>
      <c r="H56" s="240"/>
      <c r="I56" s="240"/>
      <c r="J56" s="240"/>
      <c r="K56" s="240"/>
      <c r="L56" s="240"/>
      <c r="M56" s="240"/>
      <c r="N56" s="240"/>
      <c r="O56" s="240"/>
      <c r="P56" s="240"/>
      <c r="Q56" s="240"/>
      <c r="R56" s="240"/>
      <c r="S56" s="240"/>
      <c r="T56" s="240"/>
      <c r="U56" s="240"/>
      <c r="V56" s="240"/>
    </row>
    <row r="57" spans="1:22" ht="18.75">
      <c r="A57" s="2319"/>
      <c r="B57" s="243" t="s">
        <v>506</v>
      </c>
      <c r="C57" s="1462" t="s">
        <v>260</v>
      </c>
      <c r="D57" s="240"/>
      <c r="E57" s="240"/>
      <c r="F57" s="240"/>
      <c r="G57" s="240"/>
      <c r="H57" s="240"/>
      <c r="I57" s="240"/>
      <c r="J57" s="240"/>
      <c r="K57" s="240"/>
      <c r="L57" s="240"/>
      <c r="M57" s="240"/>
      <c r="N57" s="240"/>
      <c r="O57" s="240"/>
      <c r="P57" s="240"/>
      <c r="Q57" s="240"/>
      <c r="R57" s="240"/>
      <c r="S57" s="240"/>
      <c r="T57" s="240"/>
      <c r="U57" s="240"/>
      <c r="V57" s="240"/>
    </row>
    <row r="58" spans="1:22" ht="18.75">
      <c r="A58" s="2319"/>
      <c r="B58" s="243" t="s">
        <v>507</v>
      </c>
      <c r="C58" s="1462" t="s">
        <v>260</v>
      </c>
      <c r="D58" s="240"/>
      <c r="E58" s="240"/>
      <c r="F58" s="240"/>
      <c r="G58" s="240"/>
      <c r="H58" s="240"/>
      <c r="I58" s="240"/>
      <c r="J58" s="240"/>
      <c r="K58" s="240"/>
      <c r="L58" s="240"/>
      <c r="M58" s="240"/>
      <c r="N58" s="240"/>
      <c r="O58" s="240"/>
      <c r="P58" s="240"/>
      <c r="Q58" s="240"/>
      <c r="R58" s="240"/>
      <c r="S58" s="240"/>
      <c r="T58" s="240"/>
      <c r="U58" s="240"/>
      <c r="V58" s="240"/>
    </row>
    <row r="59" spans="1:22" ht="18.75">
      <c r="A59" s="2319"/>
      <c r="B59" s="243" t="s">
        <v>508</v>
      </c>
      <c r="C59" s="1270" t="s">
        <v>2309</v>
      </c>
      <c r="D59" s="240"/>
      <c r="E59" s="240"/>
      <c r="F59" s="240"/>
      <c r="G59" s="240"/>
      <c r="H59" s="240"/>
      <c r="I59" s="240"/>
      <c r="J59" s="240"/>
      <c r="K59" s="240"/>
      <c r="L59" s="240"/>
      <c r="M59" s="240"/>
      <c r="N59" s="240"/>
      <c r="O59" s="240"/>
      <c r="P59" s="240"/>
      <c r="Q59" s="240"/>
      <c r="R59" s="240"/>
      <c r="S59" s="240"/>
      <c r="T59" s="240"/>
      <c r="U59" s="240"/>
      <c r="V59" s="240"/>
    </row>
    <row r="60" spans="1:22" ht="18.75">
      <c r="A60" s="2319"/>
      <c r="B60" s="243" t="s">
        <v>509</v>
      </c>
      <c r="C60" s="1270" t="s">
        <v>260</v>
      </c>
      <c r="D60" s="240"/>
      <c r="E60" s="240"/>
      <c r="F60" s="240"/>
      <c r="G60" s="240"/>
      <c r="H60" s="240"/>
      <c r="I60" s="240"/>
      <c r="J60" s="240"/>
      <c r="K60" s="240"/>
      <c r="L60" s="240"/>
      <c r="M60" s="240"/>
      <c r="N60" s="240"/>
      <c r="O60" s="240"/>
      <c r="P60" s="240"/>
      <c r="Q60" s="240"/>
      <c r="R60" s="240"/>
      <c r="S60" s="240"/>
      <c r="T60" s="240"/>
      <c r="U60" s="240"/>
      <c r="V60" s="240"/>
    </row>
    <row r="61" spans="1:22" ht="18.75">
      <c r="A61" s="2319"/>
      <c r="B61" s="243" t="s">
        <v>510</v>
      </c>
      <c r="C61" s="1270" t="s">
        <v>2310</v>
      </c>
      <c r="D61" s="240"/>
      <c r="E61" s="240"/>
      <c r="F61" s="240"/>
      <c r="G61" s="240"/>
      <c r="H61" s="240"/>
      <c r="I61" s="240"/>
      <c r="J61" s="240"/>
      <c r="K61" s="240"/>
      <c r="L61" s="240"/>
      <c r="M61" s="240"/>
      <c r="N61" s="240"/>
      <c r="O61" s="240"/>
      <c r="P61" s="240"/>
      <c r="Q61" s="240"/>
      <c r="R61" s="240"/>
      <c r="S61" s="240"/>
      <c r="T61" s="240"/>
      <c r="U61" s="240"/>
      <c r="V61" s="240"/>
    </row>
    <row r="62" spans="1:22" ht="18.75">
      <c r="A62" s="2319"/>
      <c r="B62" s="243" t="s">
        <v>512</v>
      </c>
      <c r="C62" s="1270" t="s">
        <v>2311</v>
      </c>
      <c r="D62" s="240"/>
      <c r="E62" s="240"/>
      <c r="F62" s="240"/>
      <c r="G62" s="240"/>
      <c r="H62" s="240"/>
      <c r="I62" s="240"/>
      <c r="J62" s="240"/>
      <c r="K62" s="240"/>
      <c r="L62" s="240"/>
      <c r="M62" s="240"/>
      <c r="N62" s="240"/>
      <c r="O62" s="240"/>
      <c r="P62" s="240"/>
      <c r="Q62" s="240"/>
      <c r="R62" s="240"/>
      <c r="S62" s="240"/>
      <c r="T62" s="240"/>
      <c r="U62" s="240"/>
      <c r="V62" s="240"/>
    </row>
    <row r="63" spans="1:22" ht="18.75">
      <c r="A63" s="2319"/>
      <c r="B63" s="243" t="s">
        <v>514</v>
      </c>
      <c r="C63" s="1270" t="s">
        <v>272</v>
      </c>
      <c r="D63" s="240"/>
      <c r="E63" s="240"/>
      <c r="F63" s="240"/>
      <c r="G63" s="240"/>
      <c r="H63" s="240"/>
      <c r="I63" s="240"/>
      <c r="J63" s="240"/>
      <c r="K63" s="240"/>
      <c r="L63" s="240"/>
      <c r="M63" s="240"/>
      <c r="N63" s="240"/>
      <c r="O63" s="240"/>
      <c r="P63" s="240"/>
      <c r="Q63" s="240"/>
      <c r="R63" s="240"/>
      <c r="S63" s="240"/>
      <c r="T63" s="240"/>
      <c r="U63" s="240"/>
      <c r="V63" s="240"/>
    </row>
    <row r="64" spans="1:22" ht="66">
      <c r="A64" s="2319"/>
      <c r="B64" s="243" t="s">
        <v>516</v>
      </c>
      <c r="C64" s="1270" t="s">
        <v>2312</v>
      </c>
      <c r="D64" s="240"/>
      <c r="E64" s="240"/>
      <c r="F64" s="240"/>
      <c r="G64" s="240"/>
      <c r="H64" s="240"/>
      <c r="I64" s="240"/>
      <c r="J64" s="240"/>
      <c r="K64" s="240"/>
      <c r="L64" s="240"/>
      <c r="M64" s="240"/>
      <c r="N64" s="240"/>
      <c r="O64" s="240"/>
      <c r="P64" s="240"/>
      <c r="Q64" s="240"/>
      <c r="R64" s="240"/>
      <c r="S64" s="240"/>
      <c r="T64" s="240"/>
      <c r="U64" s="240"/>
      <c r="V64" s="240"/>
    </row>
    <row r="65" spans="1:22" ht="18.75">
      <c r="A65" s="2319"/>
      <c r="B65" s="243" t="s">
        <v>518</v>
      </c>
      <c r="C65" s="1462" t="s">
        <v>272</v>
      </c>
      <c r="D65" s="240"/>
      <c r="E65" s="240"/>
      <c r="F65" s="240"/>
      <c r="G65" s="240"/>
      <c r="H65" s="240"/>
      <c r="I65" s="240"/>
      <c r="J65" s="240"/>
      <c r="K65" s="240"/>
      <c r="L65" s="240"/>
      <c r="M65" s="240"/>
      <c r="N65" s="240"/>
      <c r="O65" s="240"/>
      <c r="P65" s="240"/>
      <c r="Q65" s="240"/>
      <c r="R65" s="240"/>
      <c r="S65" s="240"/>
      <c r="T65" s="240"/>
      <c r="U65" s="240"/>
      <c r="V65" s="240"/>
    </row>
    <row r="66" spans="1:22" ht="18.75">
      <c r="A66" s="2319"/>
      <c r="B66" s="243" t="s">
        <v>519</v>
      </c>
      <c r="C66" s="1462" t="s">
        <v>2313</v>
      </c>
      <c r="D66" s="240"/>
      <c r="E66" s="240"/>
      <c r="F66" s="240"/>
      <c r="G66" s="240"/>
      <c r="H66" s="240"/>
      <c r="I66" s="240"/>
      <c r="J66" s="240"/>
      <c r="K66" s="240"/>
      <c r="L66" s="240"/>
      <c r="M66" s="240"/>
      <c r="N66" s="240"/>
      <c r="O66" s="240"/>
      <c r="P66" s="240"/>
      <c r="Q66" s="240"/>
      <c r="R66" s="240"/>
      <c r="S66" s="240"/>
      <c r="T66" s="240"/>
      <c r="U66" s="240"/>
      <c r="V66" s="240"/>
    </row>
    <row r="67" spans="1:22" ht="18.75">
      <c r="A67" s="2319"/>
      <c r="B67" s="243" t="s">
        <v>521</v>
      </c>
      <c r="C67" s="1462" t="s">
        <v>2314</v>
      </c>
      <c r="D67" s="240"/>
      <c r="E67" s="240"/>
      <c r="F67" s="240"/>
      <c r="G67" s="240"/>
      <c r="H67" s="240"/>
      <c r="I67" s="240"/>
      <c r="J67" s="240"/>
      <c r="K67" s="240"/>
      <c r="L67" s="240"/>
      <c r="M67" s="240"/>
      <c r="N67" s="240"/>
      <c r="O67" s="240"/>
      <c r="P67" s="240"/>
      <c r="Q67" s="240"/>
      <c r="R67" s="240"/>
      <c r="S67" s="240"/>
      <c r="T67" s="240"/>
      <c r="U67" s="240"/>
      <c r="V67" s="240"/>
    </row>
    <row r="68" spans="1:22" ht="33.75" thickBot="1">
      <c r="A68" s="2320"/>
      <c r="B68" s="245" t="s">
        <v>523</v>
      </c>
      <c r="C68" s="1470" t="s">
        <v>2315</v>
      </c>
      <c r="D68" s="240"/>
      <c r="E68" s="240"/>
      <c r="F68" s="240"/>
      <c r="G68" s="240"/>
      <c r="H68" s="240"/>
      <c r="I68" s="240"/>
      <c r="J68" s="240"/>
      <c r="K68" s="240"/>
      <c r="L68" s="240"/>
      <c r="M68" s="240"/>
      <c r="N68" s="240"/>
      <c r="O68" s="240"/>
      <c r="P68" s="240"/>
      <c r="Q68" s="240"/>
      <c r="R68" s="240"/>
      <c r="S68" s="240"/>
      <c r="T68" s="240"/>
      <c r="U68" s="240"/>
      <c r="V68" s="240"/>
    </row>
    <row r="69" spans="1:22" ht="18.75">
      <c r="A69" s="2318" t="s">
        <v>525</v>
      </c>
      <c r="B69" s="242" t="s">
        <v>526</v>
      </c>
      <c r="C69" s="1042" t="s">
        <v>272</v>
      </c>
      <c r="D69" s="240"/>
      <c r="E69" s="240"/>
      <c r="F69" s="240"/>
      <c r="G69" s="240"/>
      <c r="H69" s="240"/>
      <c r="I69" s="240"/>
      <c r="J69" s="240"/>
      <c r="K69" s="240"/>
      <c r="L69" s="240"/>
      <c r="M69" s="240"/>
      <c r="N69" s="240"/>
      <c r="O69" s="240"/>
      <c r="P69" s="240"/>
      <c r="Q69" s="240"/>
      <c r="R69" s="240"/>
      <c r="S69" s="240"/>
      <c r="T69" s="240"/>
      <c r="U69" s="240"/>
      <c r="V69" s="240"/>
    </row>
    <row r="70" spans="1:22" ht="18.75">
      <c r="A70" s="2319"/>
      <c r="B70" s="243" t="s">
        <v>527</v>
      </c>
      <c r="C70" s="1462" t="s">
        <v>362</v>
      </c>
      <c r="D70" s="240"/>
      <c r="E70" s="240"/>
      <c r="F70" s="240"/>
      <c r="G70" s="240"/>
      <c r="H70" s="240"/>
      <c r="I70" s="240"/>
      <c r="J70" s="240"/>
      <c r="K70" s="240"/>
      <c r="L70" s="240"/>
      <c r="M70" s="240"/>
      <c r="N70" s="240"/>
      <c r="O70" s="240"/>
      <c r="P70" s="240"/>
      <c r="Q70" s="240"/>
      <c r="R70" s="240"/>
      <c r="S70" s="240"/>
      <c r="T70" s="240"/>
      <c r="U70" s="240"/>
      <c r="V70" s="240"/>
    </row>
    <row r="71" spans="1:22" ht="18.75">
      <c r="A71" s="2319"/>
      <c r="B71" s="243" t="s">
        <v>528</v>
      </c>
      <c r="C71" s="1462" t="s">
        <v>260</v>
      </c>
      <c r="D71" s="240"/>
      <c r="E71" s="240"/>
      <c r="F71" s="240"/>
      <c r="G71" s="240"/>
      <c r="H71" s="240"/>
      <c r="I71" s="240"/>
      <c r="J71" s="240"/>
      <c r="K71" s="240"/>
      <c r="L71" s="240"/>
      <c r="M71" s="240"/>
      <c r="N71" s="240"/>
      <c r="O71" s="240"/>
      <c r="P71" s="240"/>
      <c r="Q71" s="240"/>
      <c r="R71" s="240"/>
      <c r="S71" s="240"/>
      <c r="T71" s="240"/>
      <c r="U71" s="240"/>
      <c r="V71" s="240"/>
    </row>
    <row r="72" spans="1:22" ht="18.75">
      <c r="A72" s="2319"/>
      <c r="B72" s="243" t="s">
        <v>529</v>
      </c>
      <c r="C72" s="1462" t="s">
        <v>260</v>
      </c>
      <c r="D72" s="240"/>
      <c r="E72" s="240"/>
      <c r="F72" s="240"/>
      <c r="G72" s="240"/>
      <c r="H72" s="240"/>
      <c r="I72" s="240"/>
      <c r="J72" s="240"/>
      <c r="K72" s="240"/>
      <c r="L72" s="240"/>
      <c r="M72" s="240"/>
      <c r="N72" s="240"/>
      <c r="O72" s="240"/>
      <c r="P72" s="240"/>
      <c r="Q72" s="240"/>
      <c r="R72" s="240"/>
      <c r="S72" s="240"/>
      <c r="T72" s="240"/>
      <c r="U72" s="240"/>
      <c r="V72" s="240"/>
    </row>
    <row r="73" spans="1:22" ht="49.5">
      <c r="A73" s="2319"/>
      <c r="B73" s="243" t="s">
        <v>530</v>
      </c>
      <c r="C73" s="1462" t="s">
        <v>531</v>
      </c>
      <c r="D73" s="240"/>
      <c r="E73" s="240"/>
      <c r="F73" s="240"/>
      <c r="G73" s="240"/>
      <c r="H73" s="240"/>
      <c r="I73" s="240"/>
      <c r="J73" s="240"/>
      <c r="K73" s="240"/>
      <c r="L73" s="240"/>
      <c r="M73" s="240"/>
      <c r="N73" s="240"/>
      <c r="O73" s="240"/>
      <c r="P73" s="240"/>
      <c r="Q73" s="240"/>
      <c r="R73" s="240"/>
      <c r="S73" s="240"/>
      <c r="T73" s="240"/>
      <c r="U73" s="240"/>
      <c r="V73" s="240"/>
    </row>
    <row r="74" spans="1:22" ht="18.75">
      <c r="A74" s="2319"/>
      <c r="B74" s="243" t="s">
        <v>532</v>
      </c>
      <c r="C74" s="1462" t="s">
        <v>294</v>
      </c>
      <c r="D74" s="240"/>
      <c r="E74" s="240"/>
      <c r="F74" s="240"/>
      <c r="G74" s="240"/>
      <c r="H74" s="240"/>
      <c r="I74" s="240"/>
      <c r="J74" s="240"/>
      <c r="K74" s="240"/>
      <c r="L74" s="240"/>
      <c r="M74" s="240"/>
      <c r="N74" s="240"/>
      <c r="O74" s="240"/>
      <c r="P74" s="240"/>
      <c r="Q74" s="240"/>
      <c r="R74" s="240"/>
      <c r="S74" s="240"/>
      <c r="T74" s="240"/>
      <c r="U74" s="240"/>
      <c r="V74" s="240"/>
    </row>
    <row r="75" spans="1:22" ht="18.75">
      <c r="A75" s="2319"/>
      <c r="B75" s="243" t="s">
        <v>533</v>
      </c>
      <c r="C75" s="1462" t="s">
        <v>270</v>
      </c>
      <c r="D75" s="240"/>
      <c r="E75" s="240"/>
      <c r="F75" s="240"/>
      <c r="G75" s="240"/>
      <c r="H75" s="240"/>
      <c r="I75" s="240"/>
      <c r="J75" s="240"/>
      <c r="K75" s="240"/>
      <c r="L75" s="240"/>
      <c r="M75" s="240"/>
      <c r="N75" s="240"/>
      <c r="O75" s="240"/>
      <c r="P75" s="240"/>
      <c r="Q75" s="240"/>
      <c r="R75" s="240"/>
      <c r="S75" s="240"/>
      <c r="T75" s="240"/>
      <c r="U75" s="240"/>
      <c r="V75" s="240"/>
    </row>
    <row r="76" spans="1:22" ht="18.75">
      <c r="A76" s="2319"/>
      <c r="B76" s="243" t="s">
        <v>534</v>
      </c>
      <c r="C76" s="1462" t="s">
        <v>370</v>
      </c>
      <c r="D76" s="240"/>
      <c r="E76" s="240"/>
      <c r="F76" s="240"/>
      <c r="G76" s="240"/>
      <c r="H76" s="240"/>
      <c r="I76" s="240"/>
      <c r="J76" s="240"/>
      <c r="K76" s="240"/>
      <c r="L76" s="240"/>
      <c r="M76" s="240"/>
      <c r="N76" s="240"/>
      <c r="O76" s="240"/>
      <c r="P76" s="240"/>
      <c r="Q76" s="240"/>
      <c r="R76" s="240"/>
      <c r="S76" s="240"/>
      <c r="T76" s="240"/>
      <c r="U76" s="240"/>
      <c r="V76" s="240"/>
    </row>
    <row r="77" spans="1:22" ht="83.25" thickBot="1">
      <c r="A77" s="2320"/>
      <c r="B77" s="245" t="s">
        <v>535</v>
      </c>
      <c r="C77" s="1470" t="s">
        <v>604</v>
      </c>
      <c r="D77" s="240"/>
      <c r="E77" s="240"/>
      <c r="F77" s="240"/>
      <c r="G77" s="240"/>
      <c r="H77" s="240"/>
      <c r="I77" s="240"/>
      <c r="J77" s="240"/>
      <c r="K77" s="240"/>
      <c r="L77" s="240"/>
      <c r="M77" s="240"/>
      <c r="N77" s="240"/>
      <c r="O77" s="240"/>
      <c r="P77" s="240"/>
      <c r="Q77" s="240"/>
      <c r="R77" s="240"/>
      <c r="S77" s="240"/>
      <c r="T77" s="240"/>
      <c r="U77" s="240"/>
      <c r="V77" s="240"/>
    </row>
    <row r="78" spans="1:22" ht="82.5">
      <c r="A78" s="2318" t="s">
        <v>537</v>
      </c>
      <c r="B78" s="242" t="s">
        <v>538</v>
      </c>
      <c r="C78" s="1008" t="s">
        <v>1854</v>
      </c>
      <c r="D78" s="240"/>
      <c r="E78" s="240"/>
      <c r="F78" s="240"/>
      <c r="G78" s="240"/>
      <c r="H78" s="240"/>
      <c r="I78" s="240"/>
      <c r="J78" s="240"/>
      <c r="K78" s="240"/>
      <c r="L78" s="240"/>
      <c r="M78" s="240"/>
      <c r="N78" s="240"/>
      <c r="O78" s="240"/>
      <c r="P78" s="240"/>
      <c r="Q78" s="240"/>
      <c r="R78" s="240"/>
      <c r="S78" s="240"/>
      <c r="T78" s="240"/>
      <c r="U78" s="240"/>
      <c r="V78" s="240"/>
    </row>
    <row r="79" spans="1:22" ht="66">
      <c r="A79" s="2319"/>
      <c r="B79" s="243" t="s">
        <v>540</v>
      </c>
      <c r="C79" s="1270" t="s">
        <v>1855</v>
      </c>
      <c r="D79" s="240"/>
      <c r="E79" s="240"/>
      <c r="F79" s="240"/>
      <c r="G79" s="240"/>
      <c r="H79" s="240"/>
      <c r="I79" s="240"/>
      <c r="J79" s="240"/>
      <c r="K79" s="240"/>
      <c r="L79" s="240"/>
      <c r="M79" s="240"/>
      <c r="N79" s="240"/>
      <c r="O79" s="240"/>
      <c r="P79" s="240"/>
      <c r="Q79" s="240"/>
      <c r="R79" s="240"/>
      <c r="S79" s="240"/>
      <c r="T79" s="240"/>
      <c r="U79" s="240"/>
      <c r="V79" s="240"/>
    </row>
    <row r="80" spans="1:22" ht="66">
      <c r="A80" s="2319"/>
      <c r="B80" s="243" t="s">
        <v>541</v>
      </c>
      <c r="C80" s="1462" t="s">
        <v>607</v>
      </c>
      <c r="D80" s="240"/>
      <c r="E80" s="240"/>
      <c r="F80" s="240"/>
      <c r="G80" s="240"/>
      <c r="H80" s="240"/>
      <c r="I80" s="240"/>
      <c r="J80" s="240"/>
      <c r="K80" s="240"/>
      <c r="L80" s="240"/>
      <c r="M80" s="240"/>
      <c r="N80" s="240"/>
      <c r="O80" s="240"/>
      <c r="P80" s="240"/>
      <c r="Q80" s="240"/>
      <c r="R80" s="240"/>
      <c r="S80" s="240"/>
      <c r="T80" s="240"/>
      <c r="U80" s="240"/>
      <c r="V80" s="240"/>
    </row>
    <row r="81" spans="1:22" ht="18.75">
      <c r="A81" s="2319"/>
      <c r="B81" s="243" t="s">
        <v>543</v>
      </c>
      <c r="C81" s="1462" t="s">
        <v>381</v>
      </c>
      <c r="D81" s="240"/>
      <c r="E81" s="240"/>
      <c r="F81" s="240"/>
      <c r="G81" s="240"/>
      <c r="H81" s="240"/>
      <c r="I81" s="240"/>
      <c r="J81" s="240"/>
      <c r="K81" s="240"/>
      <c r="L81" s="240"/>
      <c r="M81" s="240"/>
      <c r="N81" s="240"/>
      <c r="O81" s="240"/>
      <c r="P81" s="240"/>
      <c r="Q81" s="240"/>
      <c r="R81" s="240"/>
      <c r="S81" s="240"/>
      <c r="T81" s="240"/>
      <c r="U81" s="240"/>
      <c r="V81" s="240"/>
    </row>
    <row r="82" spans="1:22" ht="132">
      <c r="A82" s="2319"/>
      <c r="B82" s="243" t="s">
        <v>545</v>
      </c>
      <c r="C82" s="1462" t="s">
        <v>608</v>
      </c>
      <c r="D82" s="240"/>
      <c r="E82" s="240"/>
      <c r="F82" s="240"/>
      <c r="G82" s="240"/>
      <c r="H82" s="240"/>
      <c r="I82" s="240"/>
      <c r="J82" s="240"/>
      <c r="K82" s="240"/>
      <c r="L82" s="240"/>
      <c r="M82" s="240"/>
      <c r="N82" s="240"/>
      <c r="O82" s="240"/>
      <c r="P82" s="240"/>
      <c r="Q82" s="240"/>
      <c r="R82" s="240"/>
      <c r="S82" s="240"/>
      <c r="T82" s="240"/>
      <c r="U82" s="240"/>
      <c r="V82" s="240"/>
    </row>
    <row r="83" spans="1:22" ht="18.75">
      <c r="A83" s="2319"/>
      <c r="B83" s="243" t="s">
        <v>547</v>
      </c>
      <c r="C83" s="1462" t="s">
        <v>270</v>
      </c>
      <c r="D83" s="240"/>
      <c r="E83" s="240"/>
      <c r="F83" s="240"/>
      <c r="G83" s="240"/>
      <c r="H83" s="240"/>
      <c r="I83" s="240"/>
      <c r="J83" s="240"/>
      <c r="K83" s="240"/>
      <c r="L83" s="240"/>
      <c r="M83" s="240"/>
      <c r="N83" s="240"/>
      <c r="O83" s="240"/>
      <c r="P83" s="240"/>
      <c r="Q83" s="240"/>
      <c r="R83" s="240"/>
      <c r="S83" s="240"/>
      <c r="T83" s="240"/>
      <c r="U83" s="240"/>
      <c r="V83" s="240"/>
    </row>
    <row r="84" spans="1:22" ht="18.75">
      <c r="A84" s="2319"/>
      <c r="B84" s="243" t="s">
        <v>519</v>
      </c>
      <c r="C84" s="1462" t="s">
        <v>260</v>
      </c>
      <c r="D84" s="240"/>
      <c r="E84" s="240"/>
      <c r="F84" s="240"/>
      <c r="G84" s="240"/>
      <c r="H84" s="240"/>
      <c r="I84" s="240"/>
      <c r="J84" s="240"/>
      <c r="K84" s="240"/>
      <c r="L84" s="240"/>
      <c r="M84" s="240"/>
      <c r="N84" s="240"/>
      <c r="O84" s="240"/>
      <c r="P84" s="240"/>
      <c r="Q84" s="240"/>
      <c r="R84" s="240"/>
      <c r="S84" s="240"/>
      <c r="T84" s="240"/>
      <c r="U84" s="240"/>
      <c r="V84" s="240"/>
    </row>
    <row r="85" spans="1:22" ht="18.75">
      <c r="A85" s="2319"/>
      <c r="B85" s="243" t="s">
        <v>521</v>
      </c>
      <c r="C85" s="1462" t="s">
        <v>260</v>
      </c>
      <c r="D85" s="240"/>
      <c r="E85" s="240"/>
      <c r="F85" s="240"/>
      <c r="G85" s="240"/>
      <c r="H85" s="240"/>
      <c r="I85" s="240"/>
      <c r="J85" s="240"/>
      <c r="K85" s="240"/>
      <c r="L85" s="240"/>
      <c r="M85" s="240"/>
      <c r="N85" s="240"/>
      <c r="O85" s="240"/>
      <c r="P85" s="240"/>
      <c r="Q85" s="240"/>
      <c r="R85" s="240"/>
      <c r="S85" s="240"/>
      <c r="T85" s="240"/>
      <c r="U85" s="240"/>
      <c r="V85" s="240"/>
    </row>
    <row r="86" spans="1:22" ht="18.75">
      <c r="A86" s="2319"/>
      <c r="B86" s="243" t="s">
        <v>548</v>
      </c>
      <c r="C86" s="1462" t="s">
        <v>260</v>
      </c>
      <c r="D86" s="240"/>
      <c r="E86" s="240"/>
      <c r="F86" s="240"/>
      <c r="G86" s="240"/>
      <c r="H86" s="240"/>
      <c r="I86" s="240"/>
      <c r="J86" s="240"/>
      <c r="K86" s="240"/>
      <c r="L86" s="240"/>
      <c r="M86" s="240"/>
      <c r="N86" s="240"/>
      <c r="O86" s="240"/>
      <c r="P86" s="240"/>
      <c r="Q86" s="240"/>
      <c r="R86" s="240"/>
      <c r="S86" s="240"/>
      <c r="T86" s="240"/>
      <c r="U86" s="240"/>
      <c r="V86" s="240"/>
    </row>
    <row r="87" spans="1:22" ht="18.75">
      <c r="A87" s="2319"/>
      <c r="B87" s="243" t="s">
        <v>549</v>
      </c>
      <c r="C87" s="1462"/>
      <c r="D87" s="240"/>
      <c r="E87" s="240"/>
      <c r="F87" s="240"/>
      <c r="G87" s="240"/>
      <c r="H87" s="240"/>
      <c r="I87" s="240"/>
      <c r="J87" s="240"/>
      <c r="K87" s="240"/>
      <c r="L87" s="240"/>
      <c r="M87" s="240"/>
      <c r="N87" s="240"/>
      <c r="O87" s="240"/>
      <c r="P87" s="240"/>
      <c r="Q87" s="240"/>
      <c r="R87" s="240"/>
      <c r="S87" s="240"/>
      <c r="T87" s="240"/>
      <c r="U87" s="240"/>
      <c r="V87" s="240"/>
    </row>
    <row r="88" spans="1:22" ht="18.75">
      <c r="A88" s="2319"/>
      <c r="B88" s="243" t="s">
        <v>550</v>
      </c>
      <c r="C88" s="1462" t="s">
        <v>270</v>
      </c>
      <c r="D88" s="240"/>
      <c r="E88" s="240"/>
      <c r="F88" s="240"/>
      <c r="G88" s="240"/>
      <c r="H88" s="240"/>
      <c r="I88" s="240"/>
      <c r="J88" s="240"/>
      <c r="K88" s="240"/>
      <c r="L88" s="240"/>
      <c r="M88" s="240"/>
      <c r="N88" s="240"/>
      <c r="O88" s="240"/>
      <c r="P88" s="240"/>
      <c r="Q88" s="240"/>
      <c r="R88" s="240"/>
      <c r="S88" s="240"/>
      <c r="T88" s="240"/>
      <c r="U88" s="240"/>
      <c r="V88" s="240"/>
    </row>
    <row r="89" spans="1:22" ht="18.75">
      <c r="A89" s="2319"/>
      <c r="B89" s="243" t="s">
        <v>551</v>
      </c>
      <c r="C89" s="1462" t="s">
        <v>260</v>
      </c>
      <c r="D89" s="240"/>
      <c r="E89" s="240"/>
      <c r="F89" s="240"/>
      <c r="G89" s="240"/>
      <c r="H89" s="240"/>
      <c r="I89" s="240"/>
      <c r="J89" s="240"/>
      <c r="K89" s="240"/>
      <c r="L89" s="240"/>
      <c r="M89" s="240"/>
      <c r="N89" s="240"/>
      <c r="O89" s="240"/>
      <c r="P89" s="240"/>
      <c r="Q89" s="240"/>
      <c r="R89" s="240"/>
      <c r="S89" s="240"/>
      <c r="T89" s="240"/>
      <c r="U89" s="240"/>
      <c r="V89" s="240"/>
    </row>
    <row r="90" spans="1:22" ht="18.75">
      <c r="A90" s="2319"/>
      <c r="B90" s="243" t="s">
        <v>552</v>
      </c>
      <c r="C90" s="1462" t="s">
        <v>260</v>
      </c>
      <c r="D90" s="240"/>
      <c r="E90" s="240"/>
      <c r="F90" s="240"/>
      <c r="G90" s="240"/>
      <c r="H90" s="240"/>
      <c r="I90" s="240"/>
      <c r="J90" s="240"/>
      <c r="K90" s="240"/>
      <c r="L90" s="240"/>
      <c r="M90" s="240"/>
      <c r="N90" s="240"/>
      <c r="O90" s="240"/>
      <c r="P90" s="240"/>
      <c r="Q90" s="240"/>
      <c r="R90" s="240"/>
      <c r="S90" s="240"/>
      <c r="T90" s="240"/>
      <c r="U90" s="240"/>
      <c r="V90" s="240"/>
    </row>
    <row r="91" spans="1:22" ht="18.75">
      <c r="A91" s="2319"/>
      <c r="B91" s="243" t="s">
        <v>553</v>
      </c>
      <c r="C91" s="1462" t="s">
        <v>260</v>
      </c>
      <c r="D91" s="240"/>
      <c r="E91" s="240"/>
      <c r="F91" s="240"/>
      <c r="G91" s="240"/>
      <c r="H91" s="240"/>
      <c r="I91" s="240"/>
      <c r="J91" s="240"/>
      <c r="K91" s="240"/>
      <c r="L91" s="240"/>
      <c r="M91" s="240"/>
      <c r="N91" s="240"/>
      <c r="O91" s="240"/>
      <c r="P91" s="240"/>
      <c r="Q91" s="240"/>
      <c r="R91" s="240"/>
      <c r="S91" s="240"/>
      <c r="T91" s="240"/>
      <c r="U91" s="240"/>
      <c r="V91" s="240"/>
    </row>
    <row r="92" spans="1:22" ht="19.5" thickBot="1">
      <c r="A92" s="2320"/>
      <c r="B92" s="245" t="s">
        <v>554</v>
      </c>
      <c r="C92" s="1470" t="s">
        <v>260</v>
      </c>
      <c r="D92" s="240"/>
      <c r="E92" s="240"/>
      <c r="F92" s="240"/>
      <c r="G92" s="240"/>
      <c r="H92" s="240"/>
      <c r="I92" s="240"/>
      <c r="J92" s="240"/>
      <c r="K92" s="240"/>
      <c r="L92" s="240"/>
      <c r="M92" s="240"/>
      <c r="N92" s="240"/>
      <c r="O92" s="240"/>
      <c r="P92" s="240"/>
      <c r="Q92" s="240"/>
      <c r="R92" s="240"/>
      <c r="S92" s="240"/>
      <c r="T92" s="240"/>
      <c r="U92" s="240"/>
      <c r="V92" s="240"/>
    </row>
    <row r="93" spans="1:22" ht="33">
      <c r="A93" s="2318" t="s">
        <v>555</v>
      </c>
      <c r="B93" s="242" t="s">
        <v>556</v>
      </c>
      <c r="C93" s="1042" t="s">
        <v>609</v>
      </c>
      <c r="D93" s="240"/>
      <c r="E93" s="240"/>
      <c r="F93" s="240"/>
      <c r="G93" s="240"/>
      <c r="H93" s="240"/>
      <c r="I93" s="240"/>
      <c r="J93" s="240"/>
      <c r="K93" s="240"/>
      <c r="L93" s="240"/>
      <c r="M93" s="240"/>
      <c r="N93" s="240"/>
      <c r="O93" s="240"/>
      <c r="P93" s="240"/>
      <c r="Q93" s="240"/>
      <c r="R93" s="240"/>
      <c r="S93" s="240"/>
      <c r="T93" s="240"/>
      <c r="U93" s="240"/>
      <c r="V93" s="240"/>
    </row>
    <row r="94" spans="1:22" ht="33">
      <c r="A94" s="2319"/>
      <c r="B94" s="243" t="s">
        <v>558</v>
      </c>
      <c r="C94" s="1462" t="s">
        <v>559</v>
      </c>
      <c r="D94" s="240"/>
      <c r="E94" s="240"/>
      <c r="F94" s="240"/>
      <c r="G94" s="240"/>
      <c r="H94" s="240"/>
      <c r="I94" s="240"/>
      <c r="J94" s="240"/>
      <c r="K94" s="240"/>
      <c r="L94" s="240"/>
      <c r="M94" s="240"/>
      <c r="N94" s="240"/>
      <c r="O94" s="240"/>
      <c r="P94" s="240"/>
      <c r="Q94" s="240"/>
      <c r="R94" s="240"/>
      <c r="S94" s="240"/>
      <c r="T94" s="240"/>
      <c r="U94" s="240"/>
      <c r="V94" s="240"/>
    </row>
    <row r="95" spans="1:22" ht="148.5">
      <c r="A95" s="2319"/>
      <c r="B95" s="243" t="s">
        <v>560</v>
      </c>
      <c r="C95" s="1462" t="s">
        <v>2316</v>
      </c>
      <c r="D95" s="240"/>
      <c r="E95" s="240"/>
      <c r="F95" s="240"/>
      <c r="G95" s="240"/>
      <c r="H95" s="240"/>
      <c r="I95" s="240"/>
      <c r="J95" s="240"/>
      <c r="K95" s="240"/>
      <c r="L95" s="240"/>
      <c r="M95" s="240"/>
      <c r="N95" s="240"/>
      <c r="O95" s="240"/>
      <c r="P95" s="240"/>
      <c r="Q95" s="240"/>
      <c r="R95" s="240"/>
      <c r="S95" s="240"/>
      <c r="T95" s="240"/>
      <c r="U95" s="240"/>
      <c r="V95" s="240"/>
    </row>
    <row r="96" spans="1:22" ht="99">
      <c r="A96" s="2319"/>
      <c r="B96" s="243" t="s">
        <v>561</v>
      </c>
      <c r="C96" s="1270" t="s">
        <v>1856</v>
      </c>
      <c r="D96" s="240"/>
      <c r="E96" s="240"/>
      <c r="F96" s="240"/>
      <c r="G96" s="240"/>
      <c r="H96" s="240"/>
      <c r="I96" s="240"/>
      <c r="J96" s="240"/>
      <c r="K96" s="240"/>
      <c r="L96" s="240"/>
      <c r="M96" s="240"/>
      <c r="N96" s="240"/>
      <c r="O96" s="240"/>
      <c r="P96" s="240"/>
      <c r="Q96" s="240"/>
      <c r="R96" s="240"/>
      <c r="S96" s="240"/>
      <c r="T96" s="240"/>
      <c r="U96" s="240"/>
      <c r="V96" s="240"/>
    </row>
    <row r="97" spans="1:22" ht="49.5">
      <c r="A97" s="2319"/>
      <c r="B97" s="243" t="s">
        <v>563</v>
      </c>
      <c r="C97" s="1462" t="s">
        <v>611</v>
      </c>
      <c r="D97" s="240"/>
      <c r="E97" s="240"/>
      <c r="F97" s="240"/>
      <c r="G97" s="240"/>
      <c r="H97" s="240"/>
      <c r="I97" s="240"/>
      <c r="J97" s="240"/>
      <c r="K97" s="240"/>
      <c r="L97" s="240"/>
      <c r="M97" s="240"/>
      <c r="N97" s="240"/>
      <c r="O97" s="240"/>
      <c r="P97" s="240"/>
      <c r="Q97" s="240"/>
      <c r="R97" s="240"/>
      <c r="S97" s="240"/>
      <c r="T97" s="240"/>
      <c r="U97" s="240"/>
      <c r="V97" s="240"/>
    </row>
    <row r="98" spans="1:22" ht="82.5">
      <c r="A98" s="2319"/>
      <c r="B98" s="243" t="s">
        <v>565</v>
      </c>
      <c r="C98" s="1462" t="s">
        <v>2317</v>
      </c>
      <c r="D98" s="240"/>
      <c r="E98" s="240"/>
      <c r="F98" s="240"/>
      <c r="G98" s="240"/>
      <c r="H98" s="240"/>
      <c r="I98" s="240"/>
      <c r="J98" s="240"/>
      <c r="K98" s="240"/>
      <c r="L98" s="240"/>
      <c r="M98" s="240"/>
      <c r="N98" s="240"/>
      <c r="O98" s="240"/>
      <c r="P98" s="240"/>
      <c r="Q98" s="240"/>
      <c r="R98" s="240"/>
      <c r="S98" s="240"/>
      <c r="T98" s="240"/>
      <c r="U98" s="240"/>
      <c r="V98" s="240"/>
    </row>
    <row r="99" spans="1:22" ht="132">
      <c r="A99" s="2319"/>
      <c r="B99" s="243" t="s">
        <v>567</v>
      </c>
      <c r="C99" s="1462" t="s">
        <v>2318</v>
      </c>
      <c r="D99" s="240"/>
      <c r="E99" s="240"/>
      <c r="F99" s="240"/>
      <c r="G99" s="240"/>
      <c r="H99" s="240"/>
      <c r="I99" s="240"/>
      <c r="J99" s="240"/>
      <c r="K99" s="240"/>
      <c r="L99" s="240"/>
      <c r="M99" s="240"/>
      <c r="N99" s="240"/>
      <c r="O99" s="240"/>
      <c r="P99" s="240"/>
      <c r="Q99" s="240"/>
      <c r="R99" s="240"/>
      <c r="S99" s="240"/>
      <c r="T99" s="240"/>
      <c r="U99" s="240"/>
      <c r="V99" s="240"/>
    </row>
    <row r="100" spans="1:22" ht="18.75">
      <c r="A100" s="2319"/>
      <c r="B100" s="243" t="s">
        <v>614</v>
      </c>
      <c r="C100" s="1462" t="s">
        <v>260</v>
      </c>
      <c r="D100" s="240"/>
      <c r="E100" s="240"/>
      <c r="F100" s="240"/>
      <c r="G100" s="240"/>
      <c r="H100" s="240"/>
      <c r="I100" s="240"/>
      <c r="J100" s="240"/>
      <c r="K100" s="240"/>
      <c r="L100" s="240"/>
      <c r="M100" s="240"/>
      <c r="N100" s="240"/>
      <c r="O100" s="240"/>
      <c r="P100" s="240"/>
      <c r="Q100" s="240"/>
      <c r="R100" s="240"/>
      <c r="S100" s="240"/>
      <c r="T100" s="240"/>
      <c r="U100" s="240"/>
      <c r="V100" s="240"/>
    </row>
    <row r="101" spans="1:22" ht="18.75">
      <c r="A101" s="2319"/>
      <c r="B101" s="243" t="s">
        <v>569</v>
      </c>
      <c r="C101" s="1462" t="s">
        <v>260</v>
      </c>
      <c r="D101" s="240"/>
      <c r="E101" s="240"/>
      <c r="F101" s="240"/>
      <c r="G101" s="240"/>
      <c r="H101" s="240"/>
      <c r="I101" s="240"/>
      <c r="J101" s="240"/>
      <c r="K101" s="240"/>
      <c r="L101" s="240"/>
      <c r="M101" s="240"/>
      <c r="N101" s="240"/>
      <c r="O101" s="240"/>
      <c r="P101" s="240"/>
      <c r="Q101" s="240"/>
      <c r="R101" s="240"/>
      <c r="S101" s="240"/>
      <c r="T101" s="240"/>
      <c r="U101" s="240"/>
      <c r="V101" s="240"/>
    </row>
    <row r="102" spans="1:22" ht="231.75" thickBot="1">
      <c r="A102" s="2320"/>
      <c r="B102" s="246" t="s">
        <v>570</v>
      </c>
      <c r="C102" s="1470" t="s">
        <v>2319</v>
      </c>
      <c r="D102" s="240"/>
      <c r="E102" s="240"/>
      <c r="F102" s="240"/>
      <c r="G102" s="240"/>
      <c r="H102" s="240"/>
      <c r="I102" s="240"/>
      <c r="J102" s="240"/>
      <c r="K102" s="240"/>
      <c r="L102" s="240"/>
      <c r="M102" s="240"/>
      <c r="N102" s="240"/>
      <c r="O102" s="240"/>
      <c r="P102" s="240"/>
      <c r="Q102" s="240"/>
      <c r="R102" s="240"/>
      <c r="S102" s="240"/>
      <c r="T102" s="240"/>
      <c r="U102" s="240"/>
      <c r="V102" s="240"/>
    </row>
    <row r="103" spans="1:22" ht="33">
      <c r="A103" s="2329" t="s">
        <v>571</v>
      </c>
      <c r="B103" s="243" t="s">
        <v>572</v>
      </c>
      <c r="C103" s="1042" t="s">
        <v>2320</v>
      </c>
      <c r="D103" s="240"/>
      <c r="E103" s="240"/>
      <c r="F103" s="240"/>
      <c r="G103" s="240"/>
      <c r="H103" s="240"/>
      <c r="I103" s="240"/>
      <c r="J103" s="240"/>
      <c r="K103" s="240"/>
      <c r="L103" s="240"/>
      <c r="M103" s="240"/>
      <c r="N103" s="240"/>
      <c r="O103" s="240"/>
      <c r="P103" s="240"/>
      <c r="Q103" s="240"/>
      <c r="R103" s="240"/>
      <c r="S103" s="240"/>
      <c r="T103" s="240"/>
      <c r="U103" s="240"/>
      <c r="V103" s="240"/>
    </row>
    <row r="104" spans="1:22" ht="18.75">
      <c r="A104" s="2319"/>
      <c r="B104" s="243" t="s">
        <v>574</v>
      </c>
      <c r="C104" s="1493">
        <v>0.31</v>
      </c>
      <c r="D104" s="240"/>
      <c r="E104" s="240"/>
      <c r="F104" s="240"/>
      <c r="G104" s="240"/>
      <c r="H104" s="240"/>
      <c r="I104" s="240"/>
      <c r="J104" s="240"/>
      <c r="K104" s="240"/>
      <c r="L104" s="240"/>
      <c r="M104" s="240"/>
      <c r="N104" s="240"/>
      <c r="O104" s="240"/>
      <c r="P104" s="240"/>
      <c r="Q104" s="240"/>
      <c r="R104" s="240"/>
      <c r="S104" s="240"/>
      <c r="T104" s="240"/>
      <c r="U104" s="240"/>
      <c r="V104" s="240"/>
    </row>
    <row r="105" spans="1:22" ht="18.75">
      <c r="A105" s="2319"/>
      <c r="B105" s="243" t="s">
        <v>576</v>
      </c>
      <c r="C105" s="1494">
        <v>44.89</v>
      </c>
      <c r="D105" s="240"/>
      <c r="E105" s="240"/>
      <c r="F105" s="240"/>
      <c r="G105" s="240"/>
      <c r="H105" s="240"/>
      <c r="I105" s="240"/>
      <c r="J105" s="240"/>
      <c r="K105" s="240"/>
      <c r="L105" s="240"/>
      <c r="M105" s="240"/>
      <c r="N105" s="240"/>
      <c r="O105" s="240"/>
      <c r="P105" s="240"/>
      <c r="Q105" s="240"/>
      <c r="R105" s="240"/>
      <c r="S105" s="240"/>
      <c r="T105" s="240"/>
      <c r="U105" s="240"/>
      <c r="V105" s="240"/>
    </row>
    <row r="106" spans="1:22" ht="18.75">
      <c r="A106" s="2319"/>
      <c r="B106" s="243" t="s">
        <v>577</v>
      </c>
      <c r="C106" s="1270" t="s">
        <v>1862</v>
      </c>
      <c r="D106" s="240"/>
      <c r="E106" s="240"/>
      <c r="F106" s="240"/>
      <c r="G106" s="240"/>
      <c r="H106" s="240"/>
      <c r="I106" s="240"/>
      <c r="J106" s="240"/>
      <c r="K106" s="240"/>
      <c r="L106" s="240"/>
      <c r="M106" s="240"/>
      <c r="N106" s="240"/>
      <c r="O106" s="240"/>
      <c r="P106" s="240"/>
      <c r="Q106" s="240"/>
      <c r="R106" s="240"/>
      <c r="S106" s="240"/>
      <c r="T106" s="240"/>
      <c r="U106" s="240"/>
      <c r="V106" s="240"/>
    </row>
    <row r="107" spans="1:22" ht="19.5" thickBot="1">
      <c r="A107" s="2320"/>
      <c r="B107" s="247" t="s">
        <v>578</v>
      </c>
      <c r="C107" s="745" t="s">
        <v>260</v>
      </c>
      <c r="D107" s="240"/>
      <c r="E107" s="240"/>
      <c r="F107" s="240"/>
      <c r="G107" s="240"/>
      <c r="H107" s="240"/>
      <c r="I107" s="240"/>
      <c r="J107" s="240"/>
      <c r="K107" s="240"/>
      <c r="L107" s="240"/>
      <c r="M107" s="240"/>
      <c r="N107" s="240"/>
      <c r="O107" s="240"/>
      <c r="P107" s="240"/>
      <c r="Q107" s="240"/>
      <c r="R107" s="240"/>
      <c r="S107" s="240"/>
      <c r="T107" s="240"/>
      <c r="U107" s="240"/>
      <c r="V107" s="240"/>
    </row>
    <row r="108" spans="1:22" s="127" customFormat="1" ht="65.099999999999994" customHeight="1">
      <c r="A108" s="1976" t="s">
        <v>420</v>
      </c>
      <c r="B108" s="925" t="s">
        <v>421</v>
      </c>
      <c r="C108" s="926" t="s">
        <v>260</v>
      </c>
    </row>
    <row r="109" spans="1:22" s="127" customFormat="1" ht="66.75" thickBot="1">
      <c r="A109" s="1977"/>
      <c r="B109" s="927" t="s">
        <v>423</v>
      </c>
      <c r="C109" s="928" t="s">
        <v>2321</v>
      </c>
    </row>
    <row r="110" spans="1:22" ht="19.5" thickBot="1">
      <c r="A110" s="2327" t="s">
        <v>580</v>
      </c>
      <c r="B110" s="2330"/>
      <c r="C110" s="156" t="s">
        <v>260</v>
      </c>
      <c r="D110" s="240"/>
      <c r="E110" s="240"/>
      <c r="F110" s="240"/>
      <c r="G110" s="240"/>
      <c r="H110" s="240"/>
      <c r="I110" s="240"/>
      <c r="J110" s="240"/>
      <c r="K110" s="240"/>
      <c r="L110" s="240"/>
      <c r="M110" s="240"/>
      <c r="N110" s="240"/>
      <c r="O110" s="240"/>
      <c r="P110" s="240"/>
      <c r="Q110" s="240"/>
      <c r="R110" s="240"/>
      <c r="S110" s="240"/>
      <c r="T110" s="240"/>
      <c r="U110" s="240"/>
      <c r="V110" s="240"/>
    </row>
    <row r="111" spans="1:22" ht="235.5" customHeight="1">
      <c r="A111" s="2327" t="s">
        <v>425</v>
      </c>
      <c r="B111" s="2328"/>
      <c r="C111" s="2328"/>
      <c r="D111" s="240"/>
      <c r="E111" s="240"/>
      <c r="F111" s="240"/>
      <c r="G111" s="240"/>
      <c r="H111" s="240"/>
      <c r="I111" s="240"/>
      <c r="J111" s="240"/>
      <c r="K111" s="240"/>
      <c r="L111" s="240"/>
      <c r="M111" s="240"/>
      <c r="N111" s="240"/>
      <c r="O111" s="240"/>
      <c r="P111" s="240"/>
      <c r="Q111" s="240"/>
      <c r="R111" s="240"/>
      <c r="S111" s="240"/>
      <c r="T111" s="240"/>
      <c r="U111" s="240"/>
      <c r="V111" s="240"/>
    </row>
    <row r="112" spans="1:22" ht="16.5" customHeight="1">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row>
    <row r="113" spans="1:22" ht="16.5" customHeight="1">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row>
    <row r="114" spans="1:22" ht="16.5" customHeight="1">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row>
    <row r="115" spans="1:22" ht="16.5" customHeight="1">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row>
    <row r="116" spans="1:22" ht="16.5" customHeight="1">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row>
    <row r="117" spans="1:22" ht="16.5" customHeight="1">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row>
    <row r="118" spans="1:22" ht="16.5" customHeight="1">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row>
    <row r="119" spans="1:22" ht="16.5" customHeight="1">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row>
    <row r="120" spans="1:22" ht="16.5" customHeight="1">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row>
    <row r="121" spans="1:22" ht="16.5" customHeight="1">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row>
    <row r="122" spans="1:22" ht="16.5" customHeight="1">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row>
    <row r="123" spans="1:22" ht="16.5" customHeight="1">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row>
    <row r="124" spans="1:22" ht="16.5" customHeight="1">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row>
    <row r="125" spans="1:22" ht="16.5" customHeight="1">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row>
    <row r="126" spans="1:22" ht="16.5" customHeight="1">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row>
    <row r="127" spans="1:22" ht="16.5" customHeight="1">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row>
    <row r="128" spans="1:22" ht="16.5" customHeight="1">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row>
    <row r="129" spans="1:22" ht="16.5" customHeight="1">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row>
    <row r="130" spans="1:22" ht="16.5" customHeight="1">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row>
    <row r="131" spans="1:22" ht="16.5" customHeight="1">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row>
    <row r="132" spans="1:22" ht="16.5" customHeight="1">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row>
    <row r="133" spans="1:22" ht="16.5" customHeight="1">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row>
    <row r="134" spans="1:22" ht="16.5" customHeight="1">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row>
    <row r="135" spans="1:22" ht="16.5" customHeight="1">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row>
    <row r="136" spans="1:22" ht="16.5" customHeight="1">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row>
    <row r="137" spans="1:22" ht="16.5" customHeight="1">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row>
    <row r="138" spans="1:22" ht="16.5" customHeight="1">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row>
    <row r="139" spans="1:22" ht="16.5" customHeight="1">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row>
    <row r="140" spans="1:22" ht="16.5" customHeight="1">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row>
    <row r="141" spans="1:22" ht="16.5" customHeight="1">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row>
    <row r="142" spans="1:22" ht="16.5" customHeight="1">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row>
    <row r="143" spans="1:22" ht="16.5" customHeight="1">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row>
    <row r="144" spans="1:22" ht="16.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row>
    <row r="145" spans="1:22" ht="16.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row>
    <row r="146" spans="1:22" ht="16.5" customHeight="1">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row>
    <row r="147" spans="1:22" ht="16.5" customHeight="1">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row>
    <row r="148" spans="1:22" ht="16.5" customHeight="1">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row>
    <row r="149" spans="1:22" ht="16.5" customHeight="1">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row>
    <row r="150" spans="1:22" ht="16.5" customHeight="1">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row>
    <row r="151" spans="1:22" ht="16.5" customHeight="1">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row>
    <row r="152" spans="1:22" ht="16.5" customHeight="1">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row>
    <row r="153" spans="1:22" ht="16.5" customHeight="1">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row>
    <row r="154" spans="1:22" ht="16.5" customHeight="1">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row>
    <row r="155" spans="1:22" ht="16.5" customHeight="1">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row>
    <row r="156" spans="1:22" ht="16.5" customHeight="1">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row>
    <row r="157" spans="1:22" ht="16.5" customHeight="1">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row>
    <row r="158" spans="1:22" ht="16.5" customHeight="1">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row>
    <row r="159" spans="1:22" ht="16.5" customHeight="1">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row>
    <row r="160" spans="1:22" ht="16.5" customHeight="1">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row>
    <row r="161" spans="1:22" ht="16.5" customHeight="1">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row>
    <row r="162" spans="1:22" ht="16.5" customHeight="1">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row>
    <row r="163" spans="1:22" ht="16.5" customHeight="1">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row>
    <row r="164" spans="1:22" ht="16.5" customHeight="1">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row>
    <row r="165" spans="1:22" ht="16.5" customHeight="1">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row>
    <row r="166" spans="1:22" ht="16.5" customHeight="1">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row>
    <row r="167" spans="1:22" ht="16.5" customHeight="1">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row>
    <row r="168" spans="1:22" ht="16.5" customHeight="1">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row>
    <row r="169" spans="1:22" ht="16.5" customHeight="1">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row>
    <row r="170" spans="1:22" ht="16.5" customHeight="1">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row>
    <row r="171" spans="1:22" ht="16.5" customHeight="1">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row>
    <row r="172" spans="1:22" ht="16.5" customHeight="1">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row>
    <row r="173" spans="1:22" ht="16.5" customHeight="1">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row>
    <row r="174" spans="1:22" ht="16.5" customHeight="1">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row>
    <row r="175" spans="1:22" ht="16.5" customHeight="1">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row>
    <row r="176" spans="1:22" ht="16.5" customHeight="1">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row>
    <row r="177" spans="1:22" ht="16.5" customHeight="1">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row>
    <row r="178" spans="1:22" ht="16.5" customHeight="1">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row>
    <row r="179" spans="1:22" ht="16.5" customHeight="1">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row>
    <row r="180" spans="1:22" ht="16.5" customHeight="1">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row>
    <row r="181" spans="1:22" ht="16.5" customHeight="1">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row>
    <row r="182" spans="1:22" ht="16.5" customHeight="1">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row>
    <row r="183" spans="1:22" ht="16.5" customHeight="1">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row>
    <row r="184" spans="1:22" ht="16.5" customHeight="1">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row>
    <row r="185" spans="1:22" ht="16.5" customHeight="1">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row>
    <row r="186" spans="1:22" ht="16.5" customHeight="1">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row>
    <row r="187" spans="1:22" ht="16.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row>
    <row r="188" spans="1:22" ht="16.5" customHeight="1">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row>
    <row r="189" spans="1:22" ht="16.5" customHeight="1">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row>
    <row r="190" spans="1:22" ht="16.5" customHeight="1">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row>
    <row r="191" spans="1:22" ht="16.5" customHeight="1">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row>
    <row r="192" spans="1:22" ht="16.5" customHeight="1">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row>
    <row r="193" spans="1:22" ht="16.5" customHeight="1">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row>
    <row r="194" spans="1:22" ht="16.5" customHeight="1">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row>
    <row r="195" spans="1:22" ht="16.5" customHeight="1">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row>
    <row r="196" spans="1:22" ht="16.5" customHeight="1">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row>
    <row r="197" spans="1:22" ht="16.5" customHeight="1">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row>
    <row r="198" spans="1:22" ht="16.5" customHeight="1">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row>
    <row r="199" spans="1:22" ht="16.5" customHeight="1">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row>
    <row r="200" spans="1:22" ht="16.5" customHeight="1">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row>
    <row r="201" spans="1:22" ht="16.5" customHeight="1">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row>
    <row r="202" spans="1:22" ht="16.5" customHeight="1">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row>
    <row r="203" spans="1:22" ht="16.5" customHeight="1">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row>
    <row r="204" spans="1:22" ht="16.5" customHeight="1">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row>
    <row r="205" spans="1:22" ht="16.5" customHeight="1">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row>
    <row r="206" spans="1:22" ht="16.5" customHeight="1">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row>
    <row r="207" spans="1:22" ht="16.5" customHeight="1">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row>
    <row r="208" spans="1:22" ht="16.5" customHeight="1">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row>
    <row r="209" spans="1:22" ht="16.5" customHeight="1">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row>
    <row r="210" spans="1:22" ht="16.5" customHeight="1">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row>
    <row r="211" spans="1:22" ht="16.5" customHeight="1">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row>
    <row r="212" spans="1:22" ht="16.5" customHeight="1">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row>
    <row r="213" spans="1:22" ht="16.5" customHeight="1">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row>
    <row r="214" spans="1:22" ht="16.5" customHeight="1">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row>
    <row r="215" spans="1:22" ht="16.5" customHeight="1">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row>
    <row r="216" spans="1:22" ht="16.5" customHeight="1">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row>
    <row r="217" spans="1:22" ht="16.5" customHeight="1">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row>
    <row r="218" spans="1:22" ht="16.5" customHeight="1">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row>
    <row r="219" spans="1:22" ht="16.5" customHeight="1">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row>
    <row r="220" spans="1:22" ht="16.5" customHeight="1">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row>
    <row r="221" spans="1:22" ht="16.5" customHeight="1">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row>
    <row r="222" spans="1:22" ht="16.5" customHeight="1">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row>
    <row r="223" spans="1:22" ht="16.5" customHeight="1">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row>
    <row r="224" spans="1:22" ht="16.5" customHeight="1">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row>
    <row r="225" spans="1:22" ht="16.5" customHeight="1">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row>
    <row r="226" spans="1:22" ht="16.5" customHeight="1">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row>
    <row r="227" spans="1:22" ht="16.5" customHeight="1">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row>
    <row r="228" spans="1:22" ht="16.5" customHeight="1">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row>
    <row r="229" spans="1:22" ht="16.5" customHeight="1">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row>
    <row r="230" spans="1:22" ht="16.5" customHeight="1">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row>
    <row r="231" spans="1:22" ht="16.5" customHeight="1">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row>
    <row r="232" spans="1:22" ht="16.5" customHeight="1">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row>
    <row r="233" spans="1:22" ht="16.5" customHeight="1">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row>
    <row r="234" spans="1:22" ht="16.5" customHeight="1">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row>
    <row r="235" spans="1:22" ht="16.5" customHeight="1">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row>
    <row r="236" spans="1:22" ht="16.5" customHeight="1">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row>
    <row r="237" spans="1:22" ht="16.5" customHeight="1">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row>
    <row r="238" spans="1:22" ht="16.5" customHeight="1">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row>
    <row r="239" spans="1:22" ht="16.5" customHeight="1">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row>
    <row r="240" spans="1:22" ht="16.5" customHeight="1">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row>
    <row r="241" spans="1:22" ht="16.5" customHeight="1">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row>
    <row r="242" spans="1:22" ht="16.5" customHeight="1">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row>
    <row r="243" spans="1:22" ht="16.5" customHeight="1">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row>
    <row r="244" spans="1:22" ht="16.5" customHeight="1">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row>
    <row r="245" spans="1:22" ht="16.5" customHeight="1">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row>
    <row r="246" spans="1:22" ht="16.5" customHeight="1">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row>
    <row r="247" spans="1:22" ht="16.5" customHeight="1">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row>
    <row r="248" spans="1:22" ht="16.5" customHeight="1">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row>
    <row r="249" spans="1:22" ht="16.5" customHeight="1">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row>
    <row r="250" spans="1:22" ht="16.5" customHeight="1">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row>
    <row r="251" spans="1:22" ht="16.5" customHeight="1">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row>
    <row r="252" spans="1:22" ht="16.5" customHeight="1">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row>
    <row r="253" spans="1:22" ht="16.5" customHeight="1">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row>
    <row r="254" spans="1:22" ht="16.5" customHeight="1">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row>
    <row r="255" spans="1:22" ht="16.5" customHeight="1">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row>
    <row r="256" spans="1:22" ht="16.5" customHeight="1">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row>
    <row r="257" spans="1:22" ht="16.5" customHeight="1">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row>
    <row r="258" spans="1:22" ht="16.5" customHeight="1">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row>
    <row r="259" spans="1:22" ht="16.5" customHeight="1">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row>
    <row r="260" spans="1:22" ht="16.5" customHeight="1">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row>
    <row r="261" spans="1:22" ht="16.5" customHeight="1">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row>
    <row r="262" spans="1:22" ht="16.5" customHeight="1">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row>
    <row r="263" spans="1:22" ht="16.5" customHeight="1">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row>
    <row r="264" spans="1:22" ht="16.5" customHeight="1">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row>
    <row r="265" spans="1:22" ht="16.5" customHeight="1">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row>
    <row r="266" spans="1:22" ht="16.5" customHeight="1">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row>
    <row r="267" spans="1:22" ht="16.5" customHeight="1">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row>
    <row r="268" spans="1:22" ht="16.5" customHeight="1">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row>
    <row r="269" spans="1:22" ht="16.5" customHeight="1">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row>
    <row r="270" spans="1:22" ht="16.5" customHeight="1">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row>
    <row r="271" spans="1:22" ht="16.5" customHeight="1">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row>
    <row r="272" spans="1:22" ht="16.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row>
    <row r="273" spans="1:22" ht="16.5" customHeight="1">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row>
    <row r="274" spans="1:22" ht="16.5" customHeight="1">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row>
    <row r="275" spans="1:22" ht="16.5" customHeight="1">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row>
    <row r="276" spans="1:22" ht="16.5" customHeight="1">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row>
    <row r="277" spans="1:22" ht="16.5" customHeight="1">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row>
    <row r="278" spans="1:22" ht="16.5" customHeight="1">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row>
    <row r="279" spans="1:22" ht="16.5" customHeight="1">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row>
    <row r="280" spans="1:22" ht="16.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6.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6.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6.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6.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6.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6.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6.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6.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6.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6.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6.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6.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6.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6.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6.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6.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6.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6.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6.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6.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6.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6.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6.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6.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6.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6.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6.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6.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6.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6.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6.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6.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6.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6.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6.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6.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6.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6.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6.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6.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6.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6.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6.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6.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6.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6.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6.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6.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6.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6.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6.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6.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6.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6.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6.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6.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6.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6.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6.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6.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6.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6.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6.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6.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6.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6.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6.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6.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6.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6.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6.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6.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6.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6.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6.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6.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6.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6.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6.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6.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6.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6.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6.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6.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6.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6.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6.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6.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6.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6.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6.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6.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6.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6.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6.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6.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6.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6.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6.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6.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6.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6.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6.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6.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6.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6.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6.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6.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6.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6.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6.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6.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6.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6.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6.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6.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6.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6.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6.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6.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6.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6.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6.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6.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6.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6.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6.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6.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6.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6.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6.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6.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6.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6.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6.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6.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6.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6.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6.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6.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6.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6.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6.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6.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6.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6.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6.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6.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6.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6.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6.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6.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6.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6.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6.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6.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6.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6.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6.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6.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6.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6.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6.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6.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6.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6.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6.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6.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6.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6.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6.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6.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6.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6.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6.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6.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6.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6.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6.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6.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6.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6.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6.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6.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6.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6.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6.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6.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6.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6.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6.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6.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6.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6.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6.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6.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6.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6.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6.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6.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6.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6.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6.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6.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6.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6.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6.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6.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6.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6.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6.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6.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6.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6.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6.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6.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6.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6.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6.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6.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6.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6.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6.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6.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6.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6.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6.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6.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6.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6.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6.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6.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6.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6.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6.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6.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6.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6.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6.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6.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6.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6.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6.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6.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6.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6.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6.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6.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6.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6.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6.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6.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6.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6.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6.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6.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6.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6.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6.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6.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6.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6.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6.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6.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6.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6.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6.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6.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6.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6.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6.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6.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6.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6.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6.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6.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6.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6.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6.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6.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6.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6.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6.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6.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6.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6.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6.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6.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6.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6.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6.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6.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6.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6.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6.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6.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6.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6.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6.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6.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6.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6.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6.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6.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6.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6.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6.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6.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6.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6.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6.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6.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6.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6.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6.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6.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6.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6.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6.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6.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6.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6.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6.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6.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6.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6.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6.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6.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6.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6.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6.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6.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6.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6.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6.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6.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6.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6.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6.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6.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6.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6.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6.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6.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6.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6.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6.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6.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6.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6.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6.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6.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6.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6.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6.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6.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6.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6.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6.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6.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6.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6.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6.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6.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6.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6.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6.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6.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6.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6.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6.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6.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6.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6.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6.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6.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6.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6.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6.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6.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6.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6.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6.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6.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6.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6.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6.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6.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6.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6.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6.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6.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6.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6.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6.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6.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6.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6.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6.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6.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6.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6.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6.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6.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6.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6.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6.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6.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6.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6.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6.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6.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6.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6.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6.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6.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6.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6.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6.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6.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6.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6.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6.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6.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6.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6.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6.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6.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6.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6.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6.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6.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6.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6.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6.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6.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6.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6.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6.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6.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6.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6.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6.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6.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6.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6.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6.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6.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6.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6.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6.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6.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6.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6.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6.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6.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6.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6.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6.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6.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6.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6.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6.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6.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6.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6.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6.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6.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6.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6.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6.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6.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6.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6.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6.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6.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6.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6.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6.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6.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6.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6.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6.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6.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6.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6.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6.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6.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6.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6.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6.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6.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6.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6.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6.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6.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6.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6.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6.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6.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6.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6.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6.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6.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6.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6.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6.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6.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6.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6.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6.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6.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6.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6.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6.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6.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6.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6.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6.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6.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6.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6.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6.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6.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6.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6.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6.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6.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6.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6.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6.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6.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6.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6.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6.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6.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6.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6.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6.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6.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6.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6.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6.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6.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6.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6.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6.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6.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6.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6.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6.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6.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6.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6.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6.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6.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6.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6.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6.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6.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6.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6.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6.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6.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6.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6.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6.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6.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6.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6.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6.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6.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6.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6.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6.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6.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6.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6.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6.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6.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6.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6.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6.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6.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6.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6.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6.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6.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6.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6.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6.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6.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6.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6.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6.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6.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6.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6.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6.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6.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6.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6.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6.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6.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6.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6.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6.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6.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6.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6.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6.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6.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6.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6.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6.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6.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6.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6.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6.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6.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6.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6.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6.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6.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6.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6.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6.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6.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6.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6.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6.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6.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6.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6.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6.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6.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6.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6.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6.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6.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6.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6.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6.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6.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6.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6.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6.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6.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6.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6.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6.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6.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6.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6.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6.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6.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6.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6.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6.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6.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6.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6.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6.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6.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6.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6.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6.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6.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6.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6.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6.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6.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6.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6.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6.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6.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6.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6.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6.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6.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6.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6.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6.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6.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6.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6.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6.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6.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6.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6.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6.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6.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6.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6.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6.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6.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6.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6.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6.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6.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6.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6.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6.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6.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6.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6.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6.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6.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6.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6.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6.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6.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6.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6.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6.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6.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6.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6.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6.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6.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6.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6.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60" t="s">
        <v>621</v>
      </c>
      <c r="B2" s="2261"/>
      <c r="C2" s="1489">
        <v>45806</v>
      </c>
    </row>
    <row r="3" spans="1:3">
      <c r="A3" s="2157" t="s">
        <v>622</v>
      </c>
      <c r="B3" s="1217" t="s">
        <v>623</v>
      </c>
      <c r="C3" s="1227" t="s">
        <v>2272</v>
      </c>
    </row>
    <row r="4" spans="1:3">
      <c r="A4" s="2017"/>
      <c r="B4" s="1141" t="s">
        <v>625</v>
      </c>
      <c r="C4" s="1209" t="s">
        <v>2273</v>
      </c>
    </row>
    <row r="5" spans="1:3">
      <c r="A5" s="2017"/>
      <c r="B5" s="1141" t="s">
        <v>433</v>
      </c>
      <c r="C5" s="1209" t="s">
        <v>260</v>
      </c>
    </row>
    <row r="6" spans="1:3">
      <c r="A6" s="2017"/>
      <c r="B6" s="1141" t="s">
        <v>261</v>
      </c>
      <c r="C6" s="1209" t="s">
        <v>2274</v>
      </c>
    </row>
    <row r="7" spans="1:3">
      <c r="A7" s="2017"/>
      <c r="B7" s="1141" t="s">
        <v>435</v>
      </c>
      <c r="C7" s="1209" t="s">
        <v>2275</v>
      </c>
    </row>
    <row r="8" spans="1:3">
      <c r="A8" s="2017"/>
      <c r="B8" s="1141" t="s">
        <v>437</v>
      </c>
      <c r="C8" s="1479">
        <v>300343389</v>
      </c>
    </row>
    <row r="9" spans="1:3">
      <c r="A9" s="2017"/>
      <c r="B9" s="1141" t="s">
        <v>439</v>
      </c>
      <c r="C9" s="1281">
        <v>43988292848</v>
      </c>
    </row>
    <row r="10" spans="1:3">
      <c r="A10" s="2017"/>
      <c r="B10" s="1141" t="s">
        <v>630</v>
      </c>
      <c r="C10" s="1209" t="s">
        <v>2276</v>
      </c>
    </row>
    <row r="11" spans="1:3">
      <c r="A11" s="2017"/>
      <c r="B11" s="1141" t="s">
        <v>632</v>
      </c>
      <c r="C11" s="1209" t="s">
        <v>270</v>
      </c>
    </row>
    <row r="12" spans="1:3">
      <c r="A12" s="2017"/>
      <c r="B12" s="1141" t="s">
        <v>633</v>
      </c>
      <c r="C12" s="1209" t="s">
        <v>272</v>
      </c>
    </row>
    <row r="13" spans="1:3">
      <c r="A13" s="2017"/>
      <c r="B13" s="1141" t="s">
        <v>634</v>
      </c>
      <c r="C13" s="1448" t="s">
        <v>272</v>
      </c>
    </row>
    <row r="14" spans="1:3">
      <c r="A14" s="2017"/>
      <c r="B14" s="1141" t="s">
        <v>635</v>
      </c>
      <c r="C14" s="1209" t="s">
        <v>270</v>
      </c>
    </row>
    <row r="15" spans="1:3">
      <c r="A15" s="2017"/>
      <c r="B15" s="1141" t="s">
        <v>636</v>
      </c>
      <c r="C15" s="1209" t="s">
        <v>260</v>
      </c>
    </row>
    <row r="16" spans="1:3">
      <c r="A16" s="2017"/>
      <c r="B16" s="1141" t="s">
        <v>637</v>
      </c>
      <c r="C16" s="1209" t="s">
        <v>260</v>
      </c>
    </row>
    <row r="17" spans="1:3" ht="33">
      <c r="A17" s="2017"/>
      <c r="B17" s="1141" t="s">
        <v>638</v>
      </c>
      <c r="C17" s="1209" t="s">
        <v>2277</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464</v>
      </c>
    </row>
    <row r="31" spans="1:3">
      <c r="A31" s="2017"/>
      <c r="B31" s="1141" t="s">
        <v>653</v>
      </c>
      <c r="C31" s="1209" t="s">
        <v>654</v>
      </c>
    </row>
    <row r="32" spans="1:3" ht="33.75" thickBot="1">
      <c r="A32" s="2018"/>
      <c r="B32" s="4" t="s">
        <v>655</v>
      </c>
      <c r="C32" s="1272" t="s">
        <v>768</v>
      </c>
    </row>
    <row r="33" spans="1:3">
      <c r="A33" s="2154" t="s">
        <v>656</v>
      </c>
      <c r="B33" s="1217" t="s">
        <v>657</v>
      </c>
      <c r="C33" s="878" t="s">
        <v>2274</v>
      </c>
    </row>
    <row r="34" spans="1:3">
      <c r="A34" s="2011"/>
      <c r="B34" s="1141" t="s">
        <v>658</v>
      </c>
      <c r="C34" s="1209" t="s">
        <v>2278</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33">
      <c r="A46" s="2011"/>
      <c r="B46" s="1141" t="s">
        <v>673</v>
      </c>
      <c r="C46" s="1209" t="s">
        <v>2279</v>
      </c>
    </row>
    <row r="47" spans="1:3" ht="33.75" thickBot="1">
      <c r="A47" s="2012"/>
      <c r="B47" s="1273" t="s">
        <v>675</v>
      </c>
      <c r="C47" s="1272" t="s">
        <v>2280</v>
      </c>
    </row>
    <row r="48" spans="1:3">
      <c r="A48" s="2011" t="s">
        <v>325</v>
      </c>
      <c r="B48" s="4" t="s">
        <v>677</v>
      </c>
      <c r="C48" s="878" t="s">
        <v>272</v>
      </c>
    </row>
    <row r="49" spans="1:3">
      <c r="A49" s="2011"/>
      <c r="B49" s="1141" t="s">
        <v>678</v>
      </c>
      <c r="C49" s="1209" t="s">
        <v>2281</v>
      </c>
    </row>
    <row r="50" spans="1:3" ht="33">
      <c r="A50" s="2011"/>
      <c r="B50" s="1141" t="s">
        <v>680</v>
      </c>
      <c r="C50" s="1209" t="s">
        <v>2282</v>
      </c>
    </row>
    <row r="51" spans="1:3">
      <c r="A51" s="2011"/>
      <c r="B51" s="1141" t="s">
        <v>682</v>
      </c>
      <c r="C51" s="1209" t="s">
        <v>683</v>
      </c>
    </row>
    <row r="52" spans="1:3" ht="49.5">
      <c r="A52" s="2011"/>
      <c r="B52" s="1141" t="s">
        <v>684</v>
      </c>
      <c r="C52" s="1209" t="s">
        <v>2283</v>
      </c>
    </row>
    <row r="53" spans="1:3" ht="99">
      <c r="A53" s="2011"/>
      <c r="B53" s="1141" t="s">
        <v>686</v>
      </c>
      <c r="C53" s="1209" t="s">
        <v>687</v>
      </c>
    </row>
    <row r="54" spans="1:3" ht="33">
      <c r="A54" s="2011"/>
      <c r="B54" s="1141" t="s">
        <v>688</v>
      </c>
      <c r="C54" s="1209" t="s">
        <v>2284</v>
      </c>
    </row>
    <row r="55" spans="1:3">
      <c r="A55" s="2011"/>
      <c r="B55" s="1141" t="s">
        <v>690</v>
      </c>
      <c r="C55" s="1209" t="s">
        <v>2285</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448" t="s">
        <v>2285</v>
      </c>
    </row>
    <row r="60" spans="1:3">
      <c r="A60" s="2011"/>
      <c r="B60" s="1141" t="s">
        <v>697</v>
      </c>
      <c r="C60" s="1209" t="s">
        <v>260</v>
      </c>
    </row>
    <row r="61" spans="1:3" ht="148.5">
      <c r="A61" s="2011"/>
      <c r="B61" s="1141" t="s">
        <v>699</v>
      </c>
      <c r="C61" s="1209" t="s">
        <v>2286</v>
      </c>
    </row>
    <row r="62" spans="1:3">
      <c r="A62" s="2011"/>
      <c r="B62" s="1141" t="s">
        <v>701</v>
      </c>
      <c r="C62" s="1209" t="s">
        <v>2287</v>
      </c>
    </row>
    <row r="63" spans="1:3">
      <c r="A63" s="2011"/>
      <c r="B63" s="1141" t="s">
        <v>703</v>
      </c>
      <c r="C63" s="1209" t="s">
        <v>260</v>
      </c>
    </row>
    <row r="64" spans="1:3">
      <c r="A64" s="2011"/>
      <c r="B64" s="1141" t="s">
        <v>704</v>
      </c>
      <c r="C64" s="1209" t="s">
        <v>260</v>
      </c>
    </row>
    <row r="65" spans="1:3">
      <c r="A65" s="2011"/>
      <c r="B65" s="1141" t="s">
        <v>705</v>
      </c>
      <c r="C65" s="1209" t="s">
        <v>272</v>
      </c>
    </row>
    <row r="66" spans="1:3">
      <c r="A66" s="2011"/>
      <c r="B66" s="1141" t="s">
        <v>706</v>
      </c>
      <c r="C66" s="1209" t="s">
        <v>2288</v>
      </c>
    </row>
    <row r="67" spans="1:3">
      <c r="A67" s="2011"/>
      <c r="B67" s="1141" t="s">
        <v>707</v>
      </c>
      <c r="C67" s="1292">
        <v>44832</v>
      </c>
    </row>
    <row r="68" spans="1:3" ht="33.75" thickBot="1">
      <c r="A68" s="2012"/>
      <c r="B68" s="1273" t="s">
        <v>708</v>
      </c>
      <c r="C68" s="1272" t="s">
        <v>2289</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49.5">
      <c r="A73" s="2011"/>
      <c r="B73" s="1141" t="s">
        <v>715</v>
      </c>
      <c r="C73" s="1209" t="s">
        <v>531</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1272" t="s">
        <v>604</v>
      </c>
    </row>
    <row r="78" spans="1:3">
      <c r="A78" s="2154" t="s">
        <v>720</v>
      </c>
      <c r="B78" s="1217" t="s">
        <v>721</v>
      </c>
      <c r="C78" s="1034" t="s">
        <v>2290</v>
      </c>
    </row>
    <row r="79" spans="1:3">
      <c r="A79" s="2011"/>
      <c r="B79" s="1141" t="s">
        <v>723</v>
      </c>
      <c r="C79" s="1209" t="s">
        <v>377</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49.5">
      <c r="A93" s="2154" t="s">
        <v>738</v>
      </c>
      <c r="B93" s="1217" t="s">
        <v>739</v>
      </c>
      <c r="C93" s="878" t="s">
        <v>1595</v>
      </c>
    </row>
    <row r="94" spans="1:3" ht="33">
      <c r="A94" s="2011"/>
      <c r="B94" s="1141" t="s">
        <v>741</v>
      </c>
      <c r="C94" s="1209" t="s">
        <v>559</v>
      </c>
    </row>
    <row r="95" spans="1:3">
      <c r="A95" s="2011"/>
      <c r="B95" s="1141" t="s">
        <v>742</v>
      </c>
      <c r="C95" s="1209" t="s">
        <v>260</v>
      </c>
    </row>
    <row r="96" spans="1:3" ht="33">
      <c r="A96" s="2011"/>
      <c r="B96" s="1141" t="s">
        <v>743</v>
      </c>
      <c r="C96" s="1209" t="s">
        <v>260</v>
      </c>
    </row>
    <row r="97" spans="1:3">
      <c r="A97" s="2011"/>
      <c r="B97" s="1141" t="s">
        <v>744</v>
      </c>
      <c r="C97" s="1209" t="s">
        <v>260</v>
      </c>
    </row>
    <row r="98" spans="1:3" ht="33">
      <c r="A98" s="2011"/>
      <c r="B98" s="1141" t="s">
        <v>746</v>
      </c>
      <c r="C98" s="1209" t="s">
        <v>612</v>
      </c>
    </row>
    <row r="99" spans="1:3" ht="33">
      <c r="A99" s="2011"/>
      <c r="B99" s="1141" t="s">
        <v>747</v>
      </c>
      <c r="C99" s="1209" t="s">
        <v>260</v>
      </c>
    </row>
    <row r="100" spans="1:3">
      <c r="A100" s="2011"/>
      <c r="B100" s="1141" t="s">
        <v>749</v>
      </c>
      <c r="C100" s="1209" t="s">
        <v>260</v>
      </c>
    </row>
    <row r="101" spans="1:3">
      <c r="A101" s="2011"/>
      <c r="B101" s="1141" t="s">
        <v>751</v>
      </c>
      <c r="C101" s="1209" t="s">
        <v>260</v>
      </c>
    </row>
    <row r="102" spans="1:3" ht="17.25" thickBot="1">
      <c r="A102" s="2012"/>
      <c r="B102" s="1274" t="s">
        <v>752</v>
      </c>
      <c r="C102" s="1272" t="s">
        <v>260</v>
      </c>
    </row>
    <row r="103" spans="1:3" ht="49.5">
      <c r="A103" s="2021" t="s">
        <v>411</v>
      </c>
      <c r="B103" s="1141" t="s">
        <v>753</v>
      </c>
      <c r="C103" s="1034" t="s">
        <v>2291</v>
      </c>
    </row>
    <row r="104" spans="1:3">
      <c r="A104" s="2021"/>
      <c r="B104" s="1141" t="s">
        <v>414</v>
      </c>
      <c r="C104" s="1490">
        <v>2.29</v>
      </c>
    </row>
    <row r="105" spans="1:3">
      <c r="A105" s="2021"/>
      <c r="B105" s="1141" t="s">
        <v>576</v>
      </c>
      <c r="C105" s="1286">
        <v>335.39</v>
      </c>
    </row>
    <row r="106" spans="1:3">
      <c r="A106" s="2021"/>
      <c r="B106" s="1141" t="s">
        <v>417</v>
      </c>
      <c r="C106" s="1270" t="s">
        <v>2292</v>
      </c>
    </row>
    <row r="107" spans="1:3" ht="17.25" thickBot="1">
      <c r="A107" s="2022"/>
      <c r="B107" s="25" t="s">
        <v>419</v>
      </c>
      <c r="C107" s="740" t="s">
        <v>260</v>
      </c>
    </row>
    <row r="108" spans="1:3" s="127" customFormat="1" ht="214.5">
      <c r="A108" s="1976" t="s">
        <v>420</v>
      </c>
      <c r="B108" s="925" t="s">
        <v>421</v>
      </c>
      <c r="C108" s="926" t="s">
        <v>2293</v>
      </c>
    </row>
    <row r="109" spans="1:3" s="127" customFormat="1" ht="66.75" thickBot="1">
      <c r="A109" s="1977"/>
      <c r="B109" s="927" t="s">
        <v>423</v>
      </c>
      <c r="C109" s="928" t="s">
        <v>2294</v>
      </c>
    </row>
    <row r="110" spans="1:3" ht="17.25" thickBot="1">
      <c r="A110" s="2262" t="s">
        <v>758</v>
      </c>
      <c r="B110" s="2263"/>
      <c r="C110" s="1216"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customHeight="1" thickBot="1">
      <c r="A2" s="2014" t="s">
        <v>621</v>
      </c>
      <c r="B2" s="2015"/>
      <c r="C2" s="1221">
        <v>45837</v>
      </c>
    </row>
    <row r="3" spans="1:3">
      <c r="A3" s="2016" t="s">
        <v>622</v>
      </c>
      <c r="B3" s="1219" t="s">
        <v>623</v>
      </c>
      <c r="C3" s="1000" t="s">
        <v>624</v>
      </c>
    </row>
    <row r="4" spans="1:3">
      <c r="A4" s="2017"/>
      <c r="B4" s="1141" t="s">
        <v>625</v>
      </c>
      <c r="C4" s="1000" t="s">
        <v>626</v>
      </c>
    </row>
    <row r="5" spans="1:3">
      <c r="A5" s="2017"/>
      <c r="B5" s="1141" t="s">
        <v>433</v>
      </c>
      <c r="C5" s="1000" t="s">
        <v>260</v>
      </c>
    </row>
    <row r="6" spans="1:3">
      <c r="A6" s="2017"/>
      <c r="B6" s="1141" t="s">
        <v>261</v>
      </c>
      <c r="C6" s="1000" t="s">
        <v>627</v>
      </c>
    </row>
    <row r="7" spans="1:3">
      <c r="A7" s="2017"/>
      <c r="B7" s="1141" t="s">
        <v>435</v>
      </c>
      <c r="C7" s="1209" t="s">
        <v>628</v>
      </c>
    </row>
    <row r="8" spans="1:3">
      <c r="A8" s="2017"/>
      <c r="B8" s="1141" t="s">
        <v>437</v>
      </c>
      <c r="C8" s="605" t="s">
        <v>629</v>
      </c>
    </row>
    <row r="9" spans="1:3">
      <c r="A9" s="2017"/>
      <c r="B9" s="1141" t="s">
        <v>439</v>
      </c>
      <c r="C9" s="1223">
        <v>456894341969.16998</v>
      </c>
    </row>
    <row r="10" spans="1:3">
      <c r="A10" s="2017"/>
      <c r="B10" s="1141" t="s">
        <v>630</v>
      </c>
      <c r="C10" s="1000" t="s">
        <v>631</v>
      </c>
    </row>
    <row r="11" spans="1:3">
      <c r="A11" s="2017"/>
      <c r="B11" s="1141" t="s">
        <v>632</v>
      </c>
      <c r="C11" s="1000" t="s">
        <v>270</v>
      </c>
    </row>
    <row r="12" spans="1:3">
      <c r="A12" s="2017"/>
      <c r="B12" s="1141" t="s">
        <v>633</v>
      </c>
      <c r="C12" s="1000" t="s">
        <v>272</v>
      </c>
    </row>
    <row r="13" spans="1:3">
      <c r="A13" s="2017"/>
      <c r="B13" s="1141" t="s">
        <v>634</v>
      </c>
      <c r="C13" s="1000" t="s">
        <v>272</v>
      </c>
    </row>
    <row r="14" spans="1:3">
      <c r="A14" s="2017"/>
      <c r="B14" s="1141" t="s">
        <v>635</v>
      </c>
      <c r="C14" s="1000" t="s">
        <v>270</v>
      </c>
    </row>
    <row r="15" spans="1:3">
      <c r="A15" s="2017"/>
      <c r="B15" s="1141" t="s">
        <v>636</v>
      </c>
      <c r="C15" s="1000" t="s">
        <v>260</v>
      </c>
    </row>
    <row r="16" spans="1:3">
      <c r="A16" s="2017"/>
      <c r="B16" s="1141" t="s">
        <v>637</v>
      </c>
      <c r="C16" s="1000" t="s">
        <v>260</v>
      </c>
    </row>
    <row r="17" spans="1:3" ht="66">
      <c r="A17" s="2017"/>
      <c r="B17" s="1141" t="s">
        <v>638</v>
      </c>
      <c r="C17" s="1000" t="s">
        <v>639</v>
      </c>
    </row>
    <row r="18" spans="1:3" ht="33">
      <c r="A18" s="2017"/>
      <c r="B18" s="1141" t="s">
        <v>279</v>
      </c>
      <c r="C18" s="1000" t="s">
        <v>280</v>
      </c>
    </row>
    <row r="19" spans="1:3">
      <c r="A19" s="2017"/>
      <c r="B19" s="1141" t="s">
        <v>640</v>
      </c>
      <c r="C19" s="1000" t="s">
        <v>260</v>
      </c>
    </row>
    <row r="20" spans="1:3">
      <c r="A20" s="2017"/>
      <c r="B20" s="1141" t="s">
        <v>641</v>
      </c>
      <c r="C20" s="1000" t="s">
        <v>270</v>
      </c>
    </row>
    <row r="21" spans="1:3">
      <c r="A21" s="2017"/>
      <c r="B21" s="1141" t="s">
        <v>642</v>
      </c>
      <c r="C21" s="1000" t="s">
        <v>260</v>
      </c>
    </row>
    <row r="22" spans="1:3">
      <c r="A22" s="2017"/>
      <c r="B22" s="1141" t="s">
        <v>643</v>
      </c>
      <c r="C22" s="1000" t="s">
        <v>260</v>
      </c>
    </row>
    <row r="23" spans="1:3">
      <c r="A23" s="2017"/>
      <c r="B23" s="1141" t="s">
        <v>644</v>
      </c>
      <c r="C23" s="1000" t="s">
        <v>260</v>
      </c>
    </row>
    <row r="24" spans="1:3">
      <c r="A24" s="2017"/>
      <c r="B24" s="1141" t="s">
        <v>645</v>
      </c>
      <c r="C24" s="1000" t="s">
        <v>260</v>
      </c>
    </row>
    <row r="25" spans="1:3">
      <c r="A25" s="2017"/>
      <c r="B25" s="1141" t="s">
        <v>646</v>
      </c>
      <c r="C25" s="1000" t="s">
        <v>289</v>
      </c>
    </row>
    <row r="26" spans="1:3">
      <c r="A26" s="2017"/>
      <c r="B26" s="1141" t="s">
        <v>647</v>
      </c>
      <c r="C26" s="1000" t="s">
        <v>260</v>
      </c>
    </row>
    <row r="27" spans="1:3">
      <c r="A27" s="2017"/>
      <c r="B27" s="1141" t="s">
        <v>648</v>
      </c>
      <c r="C27" s="1000" t="s">
        <v>292</v>
      </c>
    </row>
    <row r="28" spans="1:3">
      <c r="A28" s="2017"/>
      <c r="B28" s="1141" t="s">
        <v>649</v>
      </c>
      <c r="C28" s="1000" t="s">
        <v>294</v>
      </c>
    </row>
    <row r="29" spans="1:3">
      <c r="A29" s="2017"/>
      <c r="B29" s="1141" t="s">
        <v>650</v>
      </c>
      <c r="C29" s="1000" t="s">
        <v>651</v>
      </c>
    </row>
    <row r="30" spans="1:3" ht="33">
      <c r="A30" s="2017"/>
      <c r="B30" s="1141" t="s">
        <v>652</v>
      </c>
      <c r="C30" s="1000" t="s">
        <v>464</v>
      </c>
    </row>
    <row r="31" spans="1:3">
      <c r="A31" s="2017"/>
      <c r="B31" s="1141" t="s">
        <v>653</v>
      </c>
      <c r="C31" s="1000" t="s">
        <v>654</v>
      </c>
    </row>
    <row r="32" spans="1:3" ht="33.75" thickBot="1">
      <c r="A32" s="2018"/>
      <c r="B32" s="4" t="s">
        <v>655</v>
      </c>
      <c r="C32" s="1272" t="s">
        <v>260</v>
      </c>
    </row>
    <row r="33" spans="1:3">
      <c r="A33" s="2010" t="s">
        <v>656</v>
      </c>
      <c r="B33" s="1219" t="s">
        <v>657</v>
      </c>
      <c r="C33" s="1000" t="s">
        <v>627</v>
      </c>
    </row>
    <row r="34" spans="1:3">
      <c r="A34" s="2011"/>
      <c r="B34" s="1141" t="s">
        <v>658</v>
      </c>
      <c r="C34" s="1000" t="s">
        <v>659</v>
      </c>
    </row>
    <row r="35" spans="1:3">
      <c r="A35" s="2011"/>
      <c r="B35" s="1141" t="s">
        <v>660</v>
      </c>
      <c r="C35" s="1000" t="s">
        <v>307</v>
      </c>
    </row>
    <row r="36" spans="1:3">
      <c r="A36" s="2011"/>
      <c r="B36" s="1141" t="s">
        <v>661</v>
      </c>
      <c r="C36" s="1000" t="s">
        <v>310</v>
      </c>
    </row>
    <row r="37" spans="1:3">
      <c r="A37" s="2011"/>
      <c r="B37" s="1141" t="s">
        <v>662</v>
      </c>
      <c r="C37" s="1000" t="s">
        <v>310</v>
      </c>
    </row>
    <row r="38" spans="1:3" ht="17.25" thickBot="1">
      <c r="A38" s="2012"/>
      <c r="B38" s="1273" t="s">
        <v>663</v>
      </c>
      <c r="C38" s="1272" t="s">
        <v>272</v>
      </c>
    </row>
    <row r="39" spans="1:3">
      <c r="A39" s="2010" t="s">
        <v>664</v>
      </c>
      <c r="B39" s="1219" t="s">
        <v>665</v>
      </c>
      <c r="C39" s="1000" t="s">
        <v>270</v>
      </c>
    </row>
    <row r="40" spans="1:3">
      <c r="A40" s="2011"/>
      <c r="B40" s="1141" t="s">
        <v>666</v>
      </c>
      <c r="C40" s="1000" t="s">
        <v>260</v>
      </c>
    </row>
    <row r="41" spans="1:3">
      <c r="A41" s="2011"/>
      <c r="B41" s="1141" t="s">
        <v>667</v>
      </c>
      <c r="C41" s="1000" t="s">
        <v>260</v>
      </c>
    </row>
    <row r="42" spans="1:3">
      <c r="A42" s="2011"/>
      <c r="B42" s="1141" t="s">
        <v>668</v>
      </c>
      <c r="C42" s="1000" t="s">
        <v>260</v>
      </c>
    </row>
    <row r="43" spans="1:3">
      <c r="A43" s="2011"/>
      <c r="B43" s="1141" t="s">
        <v>669</v>
      </c>
      <c r="C43" s="1000" t="s">
        <v>260</v>
      </c>
    </row>
    <row r="44" spans="1:3" ht="17.25" thickBot="1">
      <c r="A44" s="2012"/>
      <c r="B44" s="1274" t="s">
        <v>670</v>
      </c>
      <c r="C44" s="1272" t="s">
        <v>260</v>
      </c>
    </row>
    <row r="45" spans="1:3">
      <c r="A45" s="2010" t="s">
        <v>671</v>
      </c>
      <c r="B45" s="1219" t="s">
        <v>672</v>
      </c>
      <c r="C45" s="1000" t="s">
        <v>272</v>
      </c>
    </row>
    <row r="46" spans="1:3" ht="66">
      <c r="A46" s="2011"/>
      <c r="B46" s="1141" t="s">
        <v>673</v>
      </c>
      <c r="C46" s="1000" t="s">
        <v>674</v>
      </c>
    </row>
    <row r="47" spans="1:3" ht="33.75" thickBot="1">
      <c r="A47" s="2012"/>
      <c r="B47" s="1273" t="s">
        <v>675</v>
      </c>
      <c r="C47" s="1272" t="s">
        <v>676</v>
      </c>
    </row>
    <row r="48" spans="1:3">
      <c r="A48" s="2011" t="s">
        <v>325</v>
      </c>
      <c r="B48" s="4" t="s">
        <v>677</v>
      </c>
      <c r="C48" s="1000" t="s">
        <v>272</v>
      </c>
    </row>
    <row r="49" spans="1:3">
      <c r="A49" s="2011"/>
      <c r="B49" s="1141" t="s">
        <v>678</v>
      </c>
      <c r="C49" s="1000" t="s">
        <v>679</v>
      </c>
    </row>
    <row r="50" spans="1:3" ht="49.5">
      <c r="A50" s="2011"/>
      <c r="B50" s="1141" t="s">
        <v>680</v>
      </c>
      <c r="C50" s="1000" t="s">
        <v>681</v>
      </c>
    </row>
    <row r="51" spans="1:3">
      <c r="A51" s="2011"/>
      <c r="B51" s="1141" t="s">
        <v>682</v>
      </c>
      <c r="C51" s="1000" t="s">
        <v>683</v>
      </c>
    </row>
    <row r="52" spans="1:3">
      <c r="A52" s="2011"/>
      <c r="B52" s="1141" t="s">
        <v>684</v>
      </c>
      <c r="C52" s="1000" t="s">
        <v>685</v>
      </c>
    </row>
    <row r="53" spans="1:3" ht="99">
      <c r="A53" s="2011"/>
      <c r="B53" s="1141" t="s">
        <v>686</v>
      </c>
      <c r="C53" s="1000" t="s">
        <v>687</v>
      </c>
    </row>
    <row r="54" spans="1:3" ht="33">
      <c r="A54" s="2011"/>
      <c r="B54" s="1141" t="s">
        <v>688</v>
      </c>
      <c r="C54" s="1000" t="s">
        <v>689</v>
      </c>
    </row>
    <row r="55" spans="1:3">
      <c r="A55" s="2011"/>
      <c r="B55" s="1141" t="s">
        <v>690</v>
      </c>
      <c r="C55" s="1000" t="s">
        <v>691</v>
      </c>
    </row>
    <row r="56" spans="1:3">
      <c r="A56" s="2011"/>
      <c r="B56" s="1141" t="s">
        <v>692</v>
      </c>
      <c r="C56" s="1000" t="s">
        <v>342</v>
      </c>
    </row>
    <row r="57" spans="1:3">
      <c r="A57" s="2011"/>
      <c r="B57" s="1141" t="s">
        <v>693</v>
      </c>
      <c r="C57" s="1000" t="s">
        <v>260</v>
      </c>
    </row>
    <row r="58" spans="1:3">
      <c r="A58" s="2011"/>
      <c r="B58" s="1141" t="s">
        <v>694</v>
      </c>
      <c r="C58" s="1209" t="s">
        <v>260</v>
      </c>
    </row>
    <row r="59" spans="1:3">
      <c r="A59" s="2011"/>
      <c r="B59" s="1141" t="s">
        <v>695</v>
      </c>
      <c r="C59" s="1001" t="s">
        <v>696</v>
      </c>
    </row>
    <row r="60" spans="1:3" ht="99">
      <c r="A60" s="2011"/>
      <c r="B60" s="1141" t="s">
        <v>697</v>
      </c>
      <c r="C60" s="1000" t="s">
        <v>698</v>
      </c>
    </row>
    <row r="61" spans="1:3" ht="66">
      <c r="A61" s="2011"/>
      <c r="B61" s="1141" t="s">
        <v>699</v>
      </c>
      <c r="C61" s="1000" t="s">
        <v>700</v>
      </c>
    </row>
    <row r="62" spans="1:3" ht="49.5">
      <c r="A62" s="2011"/>
      <c r="B62" s="1141" t="s">
        <v>701</v>
      </c>
      <c r="C62" s="1000" t="s">
        <v>702</v>
      </c>
    </row>
    <row r="63" spans="1:3">
      <c r="A63" s="2011"/>
      <c r="B63" s="1141" t="s">
        <v>703</v>
      </c>
      <c r="C63" s="1000" t="s">
        <v>260</v>
      </c>
    </row>
    <row r="64" spans="1:3">
      <c r="A64" s="2011"/>
      <c r="B64" s="1141" t="s">
        <v>704</v>
      </c>
      <c r="C64" s="1000" t="s">
        <v>260</v>
      </c>
    </row>
    <row r="65" spans="1:3">
      <c r="A65" s="2011"/>
      <c r="B65" s="1141" t="s">
        <v>705</v>
      </c>
      <c r="C65" s="1000" t="s">
        <v>272</v>
      </c>
    </row>
    <row r="66" spans="1:3">
      <c r="A66" s="2011"/>
      <c r="B66" s="1141" t="s">
        <v>706</v>
      </c>
      <c r="C66" s="1000" t="s">
        <v>601</v>
      </c>
    </row>
    <row r="67" spans="1:3">
      <c r="A67" s="2011"/>
      <c r="B67" s="1141" t="s">
        <v>707</v>
      </c>
      <c r="C67" s="1002">
        <v>44850</v>
      </c>
    </row>
    <row r="68" spans="1:3" ht="66.75" thickBot="1">
      <c r="A68" s="2012"/>
      <c r="B68" s="1273" t="s">
        <v>708</v>
      </c>
      <c r="C68" s="1275" t="s">
        <v>709</v>
      </c>
    </row>
    <row r="69" spans="1:3">
      <c r="A69" s="2010" t="s">
        <v>710</v>
      </c>
      <c r="B69" s="1219" t="s">
        <v>711</v>
      </c>
      <c r="C69" s="1000" t="s">
        <v>272</v>
      </c>
    </row>
    <row r="70" spans="1:3">
      <c r="A70" s="2011"/>
      <c r="B70" s="1141" t="s">
        <v>712</v>
      </c>
      <c r="C70" s="1000" t="s">
        <v>362</v>
      </c>
    </row>
    <row r="71" spans="1:3">
      <c r="A71" s="2011"/>
      <c r="B71" s="1141" t="s">
        <v>713</v>
      </c>
      <c r="C71" s="1000" t="s">
        <v>260</v>
      </c>
    </row>
    <row r="72" spans="1:3">
      <c r="A72" s="2011"/>
      <c r="B72" s="1141" t="s">
        <v>714</v>
      </c>
      <c r="C72" s="1000" t="s">
        <v>260</v>
      </c>
    </row>
    <row r="73" spans="1:3" ht="49.5">
      <c r="A73" s="2011"/>
      <c r="B73" s="1141" t="s">
        <v>715</v>
      </c>
      <c r="C73" s="1000" t="s">
        <v>531</v>
      </c>
    </row>
    <row r="74" spans="1:3">
      <c r="A74" s="2011"/>
      <c r="B74" s="1141" t="s">
        <v>716</v>
      </c>
      <c r="C74" s="1000" t="s">
        <v>294</v>
      </c>
    </row>
    <row r="75" spans="1:3">
      <c r="A75" s="2011"/>
      <c r="B75" s="1141" t="s">
        <v>717</v>
      </c>
      <c r="C75" s="1000" t="s">
        <v>272</v>
      </c>
    </row>
    <row r="76" spans="1:3">
      <c r="A76" s="2011"/>
      <c r="B76" s="1141" t="s">
        <v>718</v>
      </c>
      <c r="C76" s="1000" t="s">
        <v>370</v>
      </c>
    </row>
    <row r="77" spans="1:3" ht="83.25" thickBot="1">
      <c r="A77" s="2012"/>
      <c r="B77" s="1273" t="s">
        <v>719</v>
      </c>
      <c r="C77" s="1272" t="s">
        <v>604</v>
      </c>
    </row>
    <row r="78" spans="1:3" ht="33">
      <c r="A78" s="2010" t="s">
        <v>720</v>
      </c>
      <c r="B78" s="1219" t="s">
        <v>721</v>
      </c>
      <c r="C78" s="1276" t="s">
        <v>722</v>
      </c>
    </row>
    <row r="79" spans="1:3" ht="33">
      <c r="A79" s="2011"/>
      <c r="B79" s="1141" t="s">
        <v>723</v>
      </c>
      <c r="C79" s="1000" t="s">
        <v>724</v>
      </c>
    </row>
    <row r="80" spans="1:3" ht="49.5">
      <c r="A80" s="2011"/>
      <c r="B80" s="1141" t="s">
        <v>725</v>
      </c>
      <c r="C80" s="1000" t="s">
        <v>726</v>
      </c>
    </row>
    <row r="81" spans="1:3">
      <c r="A81" s="2011"/>
      <c r="B81" s="1141" t="s">
        <v>727</v>
      </c>
      <c r="C81" s="1000" t="s">
        <v>381</v>
      </c>
    </row>
    <row r="82" spans="1:3" ht="49.5">
      <c r="A82" s="2011"/>
      <c r="B82" s="1141" t="s">
        <v>728</v>
      </c>
      <c r="C82" s="1000" t="s">
        <v>729</v>
      </c>
    </row>
    <row r="83" spans="1:3">
      <c r="A83" s="2011"/>
      <c r="B83" s="1141" t="s">
        <v>730</v>
      </c>
      <c r="C83" s="1000" t="s">
        <v>270</v>
      </c>
    </row>
    <row r="84" spans="1:3">
      <c r="A84" s="2011"/>
      <c r="B84" s="1141" t="s">
        <v>706</v>
      </c>
      <c r="C84" s="1000" t="s">
        <v>260</v>
      </c>
    </row>
    <row r="85" spans="1:3">
      <c r="A85" s="2011"/>
      <c r="B85" s="1141" t="s">
        <v>707</v>
      </c>
      <c r="C85" s="1000" t="s">
        <v>260</v>
      </c>
    </row>
    <row r="86" spans="1:3">
      <c r="A86" s="2011"/>
      <c r="B86" s="1141" t="s">
        <v>731</v>
      </c>
      <c r="C86" s="1000" t="s">
        <v>260</v>
      </c>
    </row>
    <row r="87" spans="1:3">
      <c r="A87" s="2011"/>
      <c r="B87" s="1141" t="s">
        <v>732</v>
      </c>
      <c r="C87" s="1000"/>
    </row>
    <row r="88" spans="1:3">
      <c r="A88" s="2011"/>
      <c r="B88" s="1141" t="s">
        <v>733</v>
      </c>
      <c r="C88" s="1000" t="s">
        <v>270</v>
      </c>
    </row>
    <row r="89" spans="1:3">
      <c r="A89" s="2011"/>
      <c r="B89" s="1141" t="s">
        <v>734</v>
      </c>
      <c r="C89" s="1000" t="s">
        <v>260</v>
      </c>
    </row>
    <row r="90" spans="1:3">
      <c r="A90" s="2011"/>
      <c r="B90" s="1141" t="s">
        <v>735</v>
      </c>
      <c r="C90" s="1000" t="s">
        <v>260</v>
      </c>
    </row>
    <row r="91" spans="1:3">
      <c r="A91" s="2011"/>
      <c r="B91" s="1141" t="s">
        <v>736</v>
      </c>
      <c r="C91" s="1000" t="s">
        <v>260</v>
      </c>
    </row>
    <row r="92" spans="1:3" ht="17.25" thickBot="1">
      <c r="A92" s="2012"/>
      <c r="B92" s="1273" t="s">
        <v>737</v>
      </c>
      <c r="C92" s="1272" t="s">
        <v>260</v>
      </c>
    </row>
    <row r="93" spans="1:3" ht="49.5">
      <c r="A93" s="2010" t="s">
        <v>738</v>
      </c>
      <c r="B93" s="1219" t="s">
        <v>739</v>
      </c>
      <c r="C93" s="1000" t="s">
        <v>740</v>
      </c>
    </row>
    <row r="94" spans="1:3" ht="33">
      <c r="A94" s="2011"/>
      <c r="B94" s="1141" t="s">
        <v>741</v>
      </c>
      <c r="C94" s="1000" t="s">
        <v>559</v>
      </c>
    </row>
    <row r="95" spans="1:3">
      <c r="A95" s="2011"/>
      <c r="B95" s="1141" t="s">
        <v>742</v>
      </c>
      <c r="C95" s="1000" t="s">
        <v>260</v>
      </c>
    </row>
    <row r="96" spans="1:3" ht="33">
      <c r="A96" s="2011"/>
      <c r="B96" s="1141" t="s">
        <v>743</v>
      </c>
      <c r="C96" s="1000" t="s">
        <v>260</v>
      </c>
    </row>
    <row r="97" spans="1:3" ht="49.5">
      <c r="A97" s="2011"/>
      <c r="B97" s="1141" t="s">
        <v>744</v>
      </c>
      <c r="C97" s="1000" t="s">
        <v>745</v>
      </c>
    </row>
    <row r="98" spans="1:3">
      <c r="A98" s="2011"/>
      <c r="B98" s="1141" t="s">
        <v>746</v>
      </c>
      <c r="C98" s="1000" t="s">
        <v>260</v>
      </c>
    </row>
    <row r="99" spans="1:3" ht="82.5">
      <c r="A99" s="2011"/>
      <c r="B99" s="1141" t="s">
        <v>747</v>
      </c>
      <c r="C99" s="1000" t="s">
        <v>748</v>
      </c>
    </row>
    <row r="100" spans="1:3" ht="49.5">
      <c r="A100" s="2011"/>
      <c r="B100" s="1141" t="s">
        <v>749</v>
      </c>
      <c r="C100" s="1000" t="s">
        <v>750</v>
      </c>
    </row>
    <row r="101" spans="1:3">
      <c r="A101" s="2011"/>
      <c r="B101" s="1141" t="s">
        <v>751</v>
      </c>
      <c r="C101" s="1000" t="s">
        <v>260</v>
      </c>
    </row>
    <row r="102" spans="1:3" ht="17.25" thickBot="1">
      <c r="A102" s="2012"/>
      <c r="B102" s="1274" t="s">
        <v>752</v>
      </c>
      <c r="C102" s="1272" t="s">
        <v>260</v>
      </c>
    </row>
    <row r="103" spans="1:3" ht="33">
      <c r="A103" s="2021" t="s">
        <v>411</v>
      </c>
      <c r="B103" s="1141" t="s">
        <v>753</v>
      </c>
      <c r="C103" s="1277" t="s">
        <v>754</v>
      </c>
    </row>
    <row r="104" spans="1:3">
      <c r="A104" s="2021"/>
      <c r="B104" s="1141" t="s">
        <v>414</v>
      </c>
      <c r="C104" s="607" t="s">
        <v>755</v>
      </c>
    </row>
    <row r="105" spans="1:3">
      <c r="A105" s="2021"/>
      <c r="B105" s="1141" t="s">
        <v>576</v>
      </c>
      <c r="C105" s="608">
        <v>709.06</v>
      </c>
    </row>
    <row r="106" spans="1:3">
      <c r="A106" s="2021"/>
      <c r="B106" s="1141" t="s">
        <v>417</v>
      </c>
      <c r="C106" s="1226" t="s">
        <v>418</v>
      </c>
    </row>
    <row r="107" spans="1:3" ht="17.25" thickBot="1">
      <c r="A107" s="2022"/>
      <c r="B107" s="25" t="s">
        <v>419</v>
      </c>
      <c r="C107" s="1000" t="s">
        <v>260</v>
      </c>
    </row>
    <row r="108" spans="1:3" s="127" customFormat="1" ht="264">
      <c r="A108" s="1976" t="s">
        <v>420</v>
      </c>
      <c r="B108" s="925" t="s">
        <v>421</v>
      </c>
      <c r="C108" s="926" t="s">
        <v>756</v>
      </c>
    </row>
    <row r="109" spans="1:3" s="127" customFormat="1" ht="83.25" thickBot="1">
      <c r="A109" s="1977"/>
      <c r="B109" s="927" t="s">
        <v>423</v>
      </c>
      <c r="C109" s="928" t="s">
        <v>757</v>
      </c>
    </row>
    <row r="110" spans="1:3" ht="17.25" thickBot="1">
      <c r="A110" s="2023" t="s">
        <v>758</v>
      </c>
      <c r="B110" s="2024"/>
      <c r="C110" s="127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5257-A80F-4F9A-B0D8-9C37EAF1C6F8}">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299" t="s">
        <v>621</v>
      </c>
      <c r="B2" s="2300"/>
      <c r="C2" s="1791">
        <v>45944</v>
      </c>
    </row>
    <row r="3" spans="1:3">
      <c r="A3" s="2301" t="s">
        <v>622</v>
      </c>
      <c r="B3" s="1702" t="s">
        <v>623</v>
      </c>
      <c r="C3" s="878" t="s">
        <v>4211</v>
      </c>
    </row>
    <row r="4" spans="1:3">
      <c r="A4" s="2017"/>
      <c r="B4" s="1884" t="s">
        <v>625</v>
      </c>
      <c r="C4" s="878" t="s">
        <v>4212</v>
      </c>
    </row>
    <row r="5" spans="1:3">
      <c r="A5" s="2017"/>
      <c r="B5" s="1884" t="s">
        <v>433</v>
      </c>
      <c r="C5" s="878" t="s">
        <v>310</v>
      </c>
    </row>
    <row r="6" spans="1:3">
      <c r="A6" s="2017"/>
      <c r="B6" s="1884" t="s">
        <v>261</v>
      </c>
      <c r="C6" s="878" t="s">
        <v>4176</v>
      </c>
    </row>
    <row r="7" spans="1:3">
      <c r="A7" s="2017"/>
      <c r="B7" s="1884" t="s">
        <v>435</v>
      </c>
      <c r="C7" s="879">
        <v>45224</v>
      </c>
    </row>
    <row r="8" spans="1:3">
      <c r="A8" s="2017"/>
      <c r="B8" s="1884" t="s">
        <v>437</v>
      </c>
      <c r="C8" s="903">
        <v>97641880.109999999</v>
      </c>
    </row>
    <row r="9" spans="1:3">
      <c r="A9" s="2017"/>
      <c r="B9" s="1884" t="s">
        <v>439</v>
      </c>
      <c r="C9" s="1792">
        <v>14840579593.73</v>
      </c>
    </row>
    <row r="10" spans="1:3" ht="16.149999999999999" customHeight="1">
      <c r="A10" s="2017"/>
      <c r="B10" s="1884" t="s">
        <v>630</v>
      </c>
      <c r="C10" s="878" t="s">
        <v>3183</v>
      </c>
    </row>
    <row r="11" spans="1:3">
      <c r="A11" s="2017"/>
      <c r="B11" s="1884" t="s">
        <v>632</v>
      </c>
      <c r="C11" s="878" t="s">
        <v>270</v>
      </c>
    </row>
    <row r="12" spans="1:3">
      <c r="A12" s="2017"/>
      <c r="B12" s="1884" t="s">
        <v>633</v>
      </c>
      <c r="C12" s="878" t="s">
        <v>272</v>
      </c>
    </row>
    <row r="13" spans="1:3">
      <c r="A13" s="2017"/>
      <c r="B13" s="1884" t="s">
        <v>634</v>
      </c>
      <c r="C13" s="878" t="s">
        <v>2093</v>
      </c>
    </row>
    <row r="14" spans="1:3">
      <c r="A14" s="2017"/>
      <c r="B14" s="1884" t="s">
        <v>635</v>
      </c>
      <c r="C14" s="878" t="s">
        <v>2047</v>
      </c>
    </row>
    <row r="15" spans="1:3">
      <c r="A15" s="2017"/>
      <c r="B15" s="1884" t="s">
        <v>636</v>
      </c>
      <c r="C15" s="878" t="s">
        <v>3661</v>
      </c>
    </row>
    <row r="16" spans="1:3">
      <c r="A16" s="2017"/>
      <c r="B16" s="1884" t="s">
        <v>637</v>
      </c>
      <c r="C16" s="878" t="s">
        <v>310</v>
      </c>
    </row>
    <row r="17" spans="1:3" ht="82.5">
      <c r="A17" s="2017"/>
      <c r="B17" s="1884" t="s">
        <v>638</v>
      </c>
      <c r="C17" s="878" t="s">
        <v>4213</v>
      </c>
    </row>
    <row r="18" spans="1:3" ht="33">
      <c r="A18" s="2017"/>
      <c r="B18" s="1884" t="s">
        <v>279</v>
      </c>
      <c r="C18" s="878" t="s">
        <v>871</v>
      </c>
    </row>
    <row r="19" spans="1:3">
      <c r="A19" s="2017"/>
      <c r="B19" s="1884" t="s">
        <v>640</v>
      </c>
      <c r="C19" s="878" t="s">
        <v>3661</v>
      </c>
    </row>
    <row r="20" spans="1:3">
      <c r="A20" s="2017"/>
      <c r="B20" s="1884" t="s">
        <v>641</v>
      </c>
      <c r="C20" s="878" t="s">
        <v>270</v>
      </c>
    </row>
    <row r="21" spans="1:3">
      <c r="A21" s="2017"/>
      <c r="B21" s="1884" t="s">
        <v>642</v>
      </c>
      <c r="C21" s="878" t="s">
        <v>260</v>
      </c>
    </row>
    <row r="22" spans="1:3">
      <c r="A22" s="2017"/>
      <c r="B22" s="1884" t="s">
        <v>643</v>
      </c>
      <c r="C22" s="878" t="s">
        <v>260</v>
      </c>
    </row>
    <row r="23" spans="1:3">
      <c r="A23" s="2017"/>
      <c r="B23" s="1884" t="s">
        <v>644</v>
      </c>
      <c r="C23" s="878" t="s">
        <v>260</v>
      </c>
    </row>
    <row r="24" spans="1:3">
      <c r="A24" s="2017"/>
      <c r="B24" s="1884" t="s">
        <v>645</v>
      </c>
      <c r="C24" s="878" t="s">
        <v>260</v>
      </c>
    </row>
    <row r="25" spans="1:3">
      <c r="A25" s="2017"/>
      <c r="B25" s="1884" t="s">
        <v>646</v>
      </c>
      <c r="C25" s="878" t="s">
        <v>4019</v>
      </c>
    </row>
    <row r="26" spans="1:3">
      <c r="A26" s="2017"/>
      <c r="B26" s="1884" t="s">
        <v>647</v>
      </c>
      <c r="C26" s="878" t="s">
        <v>260</v>
      </c>
    </row>
    <row r="27" spans="1:3" ht="16.149999999999999" customHeight="1">
      <c r="A27" s="2017"/>
      <c r="B27" s="1884" t="s">
        <v>648</v>
      </c>
      <c r="C27" s="878" t="s">
        <v>2089</v>
      </c>
    </row>
    <row r="28" spans="1:3">
      <c r="A28" s="2017"/>
      <c r="B28" s="1884" t="s">
        <v>649</v>
      </c>
      <c r="C28" s="878" t="s">
        <v>4040</v>
      </c>
    </row>
    <row r="29" spans="1:3">
      <c r="A29" s="2017"/>
      <c r="B29" s="1884" t="s">
        <v>650</v>
      </c>
      <c r="C29" s="878" t="s">
        <v>4214</v>
      </c>
    </row>
    <row r="30" spans="1:3" ht="33">
      <c r="A30" s="2017"/>
      <c r="B30" s="1884" t="s">
        <v>652</v>
      </c>
      <c r="C30" s="878" t="s">
        <v>4215</v>
      </c>
    </row>
    <row r="31" spans="1:3" ht="132">
      <c r="A31" s="2017"/>
      <c r="B31" s="1884" t="s">
        <v>653</v>
      </c>
      <c r="C31" s="878" t="s">
        <v>4021</v>
      </c>
    </row>
    <row r="32" spans="1:3" ht="33.75" thickBot="1">
      <c r="A32" s="2168"/>
      <c r="B32" s="4" t="s">
        <v>655</v>
      </c>
      <c r="C32" s="1885" t="s">
        <v>121</v>
      </c>
    </row>
    <row r="33" spans="1:3">
      <c r="A33" s="2298" t="s">
        <v>656</v>
      </c>
      <c r="B33" s="1702" t="s">
        <v>657</v>
      </c>
      <c r="C33" s="878" t="s">
        <v>4176</v>
      </c>
    </row>
    <row r="34" spans="1:3">
      <c r="A34" s="2011"/>
      <c r="B34" s="1884" t="s">
        <v>658</v>
      </c>
      <c r="C34" s="878" t="s">
        <v>4216</v>
      </c>
    </row>
    <row r="35" spans="1:3">
      <c r="A35" s="2011"/>
      <c r="B35" s="1884" t="s">
        <v>660</v>
      </c>
      <c r="C35" s="878" t="s">
        <v>3658</v>
      </c>
    </row>
    <row r="36" spans="1:3">
      <c r="A36" s="2011"/>
      <c r="B36" s="1884" t="s">
        <v>661</v>
      </c>
      <c r="C36" s="878" t="s">
        <v>310</v>
      </c>
    </row>
    <row r="37" spans="1:3">
      <c r="A37" s="2011"/>
      <c r="B37" s="1884" t="s">
        <v>662</v>
      </c>
      <c r="C37" s="878" t="s">
        <v>3661</v>
      </c>
    </row>
    <row r="38" spans="1:3" ht="17.25" thickBot="1">
      <c r="A38" s="2162"/>
      <c r="B38" s="1886" t="s">
        <v>663</v>
      </c>
      <c r="C38" s="1885" t="s">
        <v>272</v>
      </c>
    </row>
    <row r="39" spans="1:3">
      <c r="A39" s="2298" t="s">
        <v>664</v>
      </c>
      <c r="B39" s="1702" t="s">
        <v>665</v>
      </c>
      <c r="C39" s="878" t="s">
        <v>2047</v>
      </c>
    </row>
    <row r="40" spans="1:3">
      <c r="A40" s="2011"/>
      <c r="B40" s="1884" t="s">
        <v>666</v>
      </c>
      <c r="C40" s="878" t="s">
        <v>3661</v>
      </c>
    </row>
    <row r="41" spans="1:3">
      <c r="A41" s="2011"/>
      <c r="B41" s="1884" t="s">
        <v>667</v>
      </c>
      <c r="C41" s="878" t="s">
        <v>310</v>
      </c>
    </row>
    <row r="42" spans="1:3">
      <c r="A42" s="2011"/>
      <c r="B42" s="1884" t="s">
        <v>668</v>
      </c>
      <c r="C42" s="878" t="s">
        <v>310</v>
      </c>
    </row>
    <row r="43" spans="1:3">
      <c r="A43" s="2011"/>
      <c r="B43" s="1884" t="s">
        <v>669</v>
      </c>
      <c r="C43" s="878" t="s">
        <v>310</v>
      </c>
    </row>
    <row r="44" spans="1:3" ht="17.25" thickBot="1">
      <c r="A44" s="2162"/>
      <c r="B44" s="1704" t="s">
        <v>670</v>
      </c>
      <c r="C44" s="1885" t="s">
        <v>310</v>
      </c>
    </row>
    <row r="45" spans="1:3">
      <c r="A45" s="2298" t="s">
        <v>671</v>
      </c>
      <c r="B45" s="1702" t="s">
        <v>672</v>
      </c>
      <c r="C45" s="878" t="s">
        <v>2047</v>
      </c>
    </row>
    <row r="46" spans="1:3">
      <c r="A46" s="2011"/>
      <c r="B46" s="1884" t="s">
        <v>673</v>
      </c>
      <c r="C46" s="878" t="s">
        <v>260</v>
      </c>
    </row>
    <row r="47" spans="1:3" ht="17.25" thickBot="1">
      <c r="A47" s="2162"/>
      <c r="B47" s="1886" t="s">
        <v>675</v>
      </c>
      <c r="C47" s="1885" t="s">
        <v>260</v>
      </c>
    </row>
    <row r="48" spans="1:3">
      <c r="A48" s="2011" t="s">
        <v>325</v>
      </c>
      <c r="B48" s="4" t="s">
        <v>677</v>
      </c>
      <c r="C48" s="878" t="s">
        <v>2093</v>
      </c>
    </row>
    <row r="49" spans="1:3">
      <c r="A49" s="2011"/>
      <c r="B49" s="1884" t="s">
        <v>678</v>
      </c>
      <c r="C49" s="878" t="s">
        <v>4217</v>
      </c>
    </row>
    <row r="50" spans="1:3">
      <c r="A50" s="2011"/>
      <c r="B50" s="1884" t="s">
        <v>680</v>
      </c>
      <c r="C50" s="878" t="s">
        <v>4218</v>
      </c>
    </row>
    <row r="51" spans="1:3">
      <c r="A51" s="2011"/>
      <c r="B51" s="1884" t="s">
        <v>682</v>
      </c>
      <c r="C51" s="878" t="s">
        <v>683</v>
      </c>
    </row>
    <row r="52" spans="1:3">
      <c r="A52" s="2011"/>
      <c r="B52" s="1884" t="s">
        <v>684</v>
      </c>
      <c r="C52" s="878" t="s">
        <v>4219</v>
      </c>
    </row>
    <row r="53" spans="1:3" ht="99">
      <c r="A53" s="2011"/>
      <c r="B53" s="1884" t="s">
        <v>686</v>
      </c>
      <c r="C53" s="878" t="s">
        <v>3992</v>
      </c>
    </row>
    <row r="54" spans="1:3">
      <c r="A54" s="2011"/>
      <c r="B54" s="1884" t="s">
        <v>688</v>
      </c>
      <c r="C54" s="878" t="s">
        <v>600</v>
      </c>
    </row>
    <row r="55" spans="1:3">
      <c r="A55" s="2011"/>
      <c r="B55" s="1884" t="s">
        <v>690</v>
      </c>
      <c r="C55" s="878" t="s">
        <v>4220</v>
      </c>
    </row>
    <row r="56" spans="1:3">
      <c r="A56" s="2011"/>
      <c r="B56" s="1884" t="s">
        <v>692</v>
      </c>
      <c r="C56" s="878" t="s">
        <v>4031</v>
      </c>
    </row>
    <row r="57" spans="1:3">
      <c r="A57" s="2011"/>
      <c r="B57" s="1884" t="s">
        <v>693</v>
      </c>
      <c r="C57" s="878" t="s">
        <v>3661</v>
      </c>
    </row>
    <row r="58" spans="1:3">
      <c r="A58" s="2011"/>
      <c r="B58" s="1884" t="s">
        <v>694</v>
      </c>
      <c r="C58" s="878" t="s">
        <v>310</v>
      </c>
    </row>
    <row r="59" spans="1:3">
      <c r="A59" s="2011"/>
      <c r="B59" s="1884" t="s">
        <v>695</v>
      </c>
      <c r="C59" s="878" t="s">
        <v>4221</v>
      </c>
    </row>
    <row r="60" spans="1:3">
      <c r="A60" s="2011"/>
      <c r="B60" s="1884" t="s">
        <v>697</v>
      </c>
      <c r="C60" s="878" t="s">
        <v>4222</v>
      </c>
    </row>
    <row r="61" spans="1:3">
      <c r="A61" s="2011"/>
      <c r="B61" s="1884" t="s">
        <v>699</v>
      </c>
      <c r="C61" s="878" t="s">
        <v>4221</v>
      </c>
    </row>
    <row r="62" spans="1:3" ht="50.1" customHeight="1">
      <c r="A62" s="2011"/>
      <c r="B62" s="1884" t="s">
        <v>701</v>
      </c>
      <c r="C62" s="878" t="s">
        <v>2039</v>
      </c>
    </row>
    <row r="63" spans="1:3">
      <c r="A63" s="2011"/>
      <c r="B63" s="1884" t="s">
        <v>703</v>
      </c>
      <c r="C63" s="878" t="s">
        <v>270</v>
      </c>
    </row>
    <row r="64" spans="1:3">
      <c r="A64" s="2011"/>
      <c r="B64" s="1884" t="s">
        <v>704</v>
      </c>
      <c r="C64" s="878" t="s">
        <v>260</v>
      </c>
    </row>
    <row r="65" spans="1:3">
      <c r="A65" s="2011"/>
      <c r="B65" s="1884" t="s">
        <v>705</v>
      </c>
      <c r="C65" s="878" t="s">
        <v>272</v>
      </c>
    </row>
    <row r="66" spans="1:3">
      <c r="A66" s="2011"/>
      <c r="B66" s="1884" t="s">
        <v>706</v>
      </c>
      <c r="C66" s="878" t="s">
        <v>4223</v>
      </c>
    </row>
    <row r="67" spans="1:3">
      <c r="A67" s="2011"/>
      <c r="B67" s="1884" t="s">
        <v>707</v>
      </c>
      <c r="C67" s="1002">
        <v>45176</v>
      </c>
    </row>
    <row r="68" spans="1:3" ht="33.75" thickBot="1">
      <c r="A68" s="2162"/>
      <c r="B68" s="1886" t="s">
        <v>708</v>
      </c>
      <c r="C68" s="1885" t="s">
        <v>4224</v>
      </c>
    </row>
    <row r="69" spans="1:3">
      <c r="A69" s="2298" t="s">
        <v>710</v>
      </c>
      <c r="B69" s="1702" t="s">
        <v>711</v>
      </c>
      <c r="C69" s="878" t="s">
        <v>272</v>
      </c>
    </row>
    <row r="70" spans="1:3">
      <c r="A70" s="2011"/>
      <c r="B70" s="1884" t="s">
        <v>712</v>
      </c>
      <c r="C70" s="878" t="s">
        <v>362</v>
      </c>
    </row>
    <row r="71" spans="1:3">
      <c r="A71" s="2011"/>
      <c r="B71" s="1884" t="s">
        <v>713</v>
      </c>
      <c r="C71" s="878" t="s">
        <v>310</v>
      </c>
    </row>
    <row r="72" spans="1:3">
      <c r="A72" s="2011"/>
      <c r="B72" s="1884" t="s">
        <v>714</v>
      </c>
      <c r="C72" s="878" t="s">
        <v>310</v>
      </c>
    </row>
    <row r="73" spans="1:3" ht="49.5">
      <c r="A73" s="2011"/>
      <c r="B73" s="1884" t="s">
        <v>715</v>
      </c>
      <c r="C73" s="878" t="s">
        <v>4039</v>
      </c>
    </row>
    <row r="74" spans="1:3">
      <c r="A74" s="2011"/>
      <c r="B74" s="1884" t="s">
        <v>716</v>
      </c>
      <c r="C74" s="878" t="s">
        <v>4040</v>
      </c>
    </row>
    <row r="75" spans="1:3">
      <c r="A75" s="2011"/>
      <c r="B75" s="1884" t="s">
        <v>717</v>
      </c>
      <c r="C75" s="878" t="s">
        <v>272</v>
      </c>
    </row>
    <row r="76" spans="1:3">
      <c r="A76" s="2011"/>
      <c r="B76" s="1884" t="s">
        <v>718</v>
      </c>
      <c r="C76" s="878" t="s">
        <v>370</v>
      </c>
    </row>
    <row r="77" spans="1:3" ht="83.25" thickBot="1">
      <c r="A77" s="2162"/>
      <c r="B77" s="1886" t="s">
        <v>719</v>
      </c>
      <c r="C77" s="1885" t="s">
        <v>4042</v>
      </c>
    </row>
    <row r="78" spans="1:3">
      <c r="A78" s="2298" t="s">
        <v>720</v>
      </c>
      <c r="B78" s="1702" t="s">
        <v>721</v>
      </c>
      <c r="C78" s="878" t="s">
        <v>4225</v>
      </c>
    </row>
    <row r="79" spans="1:3">
      <c r="A79" s="2011"/>
      <c r="B79" s="1884" t="s">
        <v>723</v>
      </c>
      <c r="C79" s="878" t="s">
        <v>4226</v>
      </c>
    </row>
    <row r="80" spans="1:3" ht="66">
      <c r="A80" s="2011"/>
      <c r="B80" s="1884" t="s">
        <v>725</v>
      </c>
      <c r="C80" s="878" t="s">
        <v>4227</v>
      </c>
    </row>
    <row r="81" spans="1:3">
      <c r="A81" s="2011"/>
      <c r="B81" s="1884" t="s">
        <v>727</v>
      </c>
      <c r="C81" s="878" t="s">
        <v>4046</v>
      </c>
    </row>
    <row r="82" spans="1:3" ht="132">
      <c r="A82" s="2011"/>
      <c r="B82" s="1884" t="s">
        <v>728</v>
      </c>
      <c r="C82" s="878" t="s">
        <v>4228</v>
      </c>
    </row>
    <row r="83" spans="1:3">
      <c r="A83" s="2011"/>
      <c r="B83" s="1884" t="s">
        <v>730</v>
      </c>
      <c r="C83" s="878" t="s">
        <v>2047</v>
      </c>
    </row>
    <row r="84" spans="1:3">
      <c r="A84" s="2011"/>
      <c r="B84" s="1884" t="s">
        <v>706</v>
      </c>
      <c r="C84" s="878" t="s">
        <v>3661</v>
      </c>
    </row>
    <row r="85" spans="1:3">
      <c r="A85" s="2011"/>
      <c r="B85" s="1884" t="s">
        <v>707</v>
      </c>
      <c r="C85" s="878" t="s">
        <v>310</v>
      </c>
    </row>
    <row r="86" spans="1:3">
      <c r="A86" s="2011"/>
      <c r="B86" s="1884" t="s">
        <v>731</v>
      </c>
      <c r="C86" s="878" t="s">
        <v>310</v>
      </c>
    </row>
    <row r="87" spans="1:3">
      <c r="A87" s="2011"/>
      <c r="B87" s="1884" t="s">
        <v>732</v>
      </c>
      <c r="C87" s="878"/>
    </row>
    <row r="88" spans="1:3">
      <c r="A88" s="2011"/>
      <c r="B88" s="1884" t="s">
        <v>733</v>
      </c>
      <c r="C88" s="878" t="s">
        <v>2047</v>
      </c>
    </row>
    <row r="89" spans="1:3">
      <c r="A89" s="2011"/>
      <c r="B89" s="1884" t="s">
        <v>734</v>
      </c>
      <c r="C89" s="878" t="s">
        <v>3661</v>
      </c>
    </row>
    <row r="90" spans="1:3">
      <c r="A90" s="2011"/>
      <c r="B90" s="1884" t="s">
        <v>735</v>
      </c>
      <c r="C90" s="878" t="s">
        <v>3661</v>
      </c>
    </row>
    <row r="91" spans="1:3">
      <c r="A91" s="2011"/>
      <c r="B91" s="1884" t="s">
        <v>736</v>
      </c>
      <c r="C91" s="878" t="s">
        <v>310</v>
      </c>
    </row>
    <row r="92" spans="1:3" ht="17.25" thickBot="1">
      <c r="A92" s="2162"/>
      <c r="B92" s="1886" t="s">
        <v>737</v>
      </c>
      <c r="C92" s="1885" t="s">
        <v>310</v>
      </c>
    </row>
    <row r="93" spans="1:3" ht="49.5">
      <c r="A93" s="2298" t="s">
        <v>738</v>
      </c>
      <c r="B93" s="1702" t="s">
        <v>739</v>
      </c>
      <c r="C93" s="878" t="s">
        <v>4229</v>
      </c>
    </row>
    <row r="94" spans="1:3" ht="33">
      <c r="A94" s="2011"/>
      <c r="B94" s="1884" t="s">
        <v>741</v>
      </c>
      <c r="C94" s="878" t="s">
        <v>2049</v>
      </c>
    </row>
    <row r="95" spans="1:3">
      <c r="A95" s="2011"/>
      <c r="B95" s="1884" t="s">
        <v>742</v>
      </c>
      <c r="C95" s="878" t="s">
        <v>1160</v>
      </c>
    </row>
    <row r="96" spans="1:3" ht="82.5">
      <c r="A96" s="2011"/>
      <c r="B96" s="1884" t="s">
        <v>743</v>
      </c>
      <c r="C96" s="878" t="s">
        <v>4230</v>
      </c>
    </row>
    <row r="97" spans="1:3" ht="49.5">
      <c r="A97" s="2011"/>
      <c r="B97" s="1884" t="s">
        <v>744</v>
      </c>
      <c r="C97" s="878" t="s">
        <v>4231</v>
      </c>
    </row>
    <row r="98" spans="1:3" ht="33">
      <c r="A98" s="2011"/>
      <c r="B98" s="1884" t="s">
        <v>746</v>
      </c>
      <c r="C98" s="878" t="s">
        <v>4232</v>
      </c>
    </row>
    <row r="99" spans="1:3" ht="33">
      <c r="A99" s="2011"/>
      <c r="B99" s="1884" t="s">
        <v>747</v>
      </c>
      <c r="C99" s="878" t="s">
        <v>310</v>
      </c>
    </row>
    <row r="100" spans="1:3">
      <c r="A100" s="2011"/>
      <c r="B100" s="1884" t="s">
        <v>749</v>
      </c>
      <c r="C100" s="878" t="s">
        <v>310</v>
      </c>
    </row>
    <row r="101" spans="1:3">
      <c r="A101" s="2011"/>
      <c r="B101" s="1884" t="s">
        <v>751</v>
      </c>
      <c r="C101" s="878" t="s">
        <v>310</v>
      </c>
    </row>
    <row r="102" spans="1:3" ht="17.25" thickBot="1">
      <c r="A102" s="2162"/>
      <c r="B102" s="1704" t="s">
        <v>752</v>
      </c>
      <c r="C102" s="1885" t="s">
        <v>310</v>
      </c>
    </row>
    <row r="103" spans="1:3" ht="33">
      <c r="A103" s="2021" t="s">
        <v>411</v>
      </c>
      <c r="B103" s="1884" t="s">
        <v>753</v>
      </c>
      <c r="C103" s="878" t="s">
        <v>4233</v>
      </c>
    </row>
    <row r="104" spans="1:3">
      <c r="A104" s="2021"/>
      <c r="B104" s="1884" t="s">
        <v>414</v>
      </c>
      <c r="C104" s="1887">
        <v>1.707E-3</v>
      </c>
    </row>
    <row r="105" spans="1:3">
      <c r="A105" s="2021"/>
      <c r="B105" s="1884" t="s">
        <v>576</v>
      </c>
      <c r="C105" s="1888">
        <v>0.25950000000000001</v>
      </c>
    </row>
    <row r="106" spans="1:3">
      <c r="A106" s="2021"/>
      <c r="B106" s="1884" t="s">
        <v>417</v>
      </c>
      <c r="C106" s="878" t="s">
        <v>4234</v>
      </c>
    </row>
    <row r="107" spans="1:3" ht="17.25" thickBot="1">
      <c r="A107" s="2164"/>
      <c r="B107" s="25" t="s">
        <v>419</v>
      </c>
      <c r="C107" s="878" t="s">
        <v>1160</v>
      </c>
    </row>
    <row r="108" spans="1:3" s="127" customFormat="1" ht="18.75">
      <c r="A108" s="1976" t="s">
        <v>420</v>
      </c>
      <c r="B108" s="1889" t="s">
        <v>421</v>
      </c>
      <c r="C108" s="1890" t="s">
        <v>260</v>
      </c>
    </row>
    <row r="109" spans="1:3" s="127" customFormat="1" ht="177.6" customHeight="1" thickBot="1">
      <c r="A109" s="1977"/>
      <c r="B109" s="927" t="s">
        <v>423</v>
      </c>
      <c r="C109" s="1795" t="s">
        <v>4235</v>
      </c>
    </row>
    <row r="110" spans="1:3" ht="17.25" thickBot="1">
      <c r="A110" s="2296" t="s">
        <v>758</v>
      </c>
      <c r="B110" s="2297"/>
      <c r="C110" s="1796" t="s">
        <v>3661</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7" width="6.25" customWidth="1"/>
    <col min="8" max="22" width="6.25" style="141" customWidth="1"/>
    <col min="23" max="16384" width="12.625" style="141"/>
  </cols>
  <sheetData>
    <row r="1" spans="1:22" ht="20.25" thickBot="1">
      <c r="A1" s="2177" t="s">
        <v>426</v>
      </c>
      <c r="B1" s="2178"/>
      <c r="C1" s="2178"/>
      <c r="H1" s="140"/>
      <c r="I1" s="140"/>
      <c r="J1" s="140"/>
      <c r="K1" s="140"/>
      <c r="L1" s="140"/>
      <c r="M1" s="140"/>
      <c r="N1" s="140"/>
      <c r="O1"/>
      <c r="P1" s="140"/>
      <c r="Q1" s="140"/>
      <c r="R1" s="140"/>
      <c r="S1" s="140"/>
      <c r="T1" s="140"/>
      <c r="U1" s="140"/>
      <c r="V1" s="140"/>
    </row>
    <row r="2" spans="1:22" ht="17.25" customHeight="1" thickBot="1">
      <c r="A2" s="2180" t="s">
        <v>427</v>
      </c>
      <c r="B2" s="2176"/>
      <c r="C2" s="482">
        <v>45798</v>
      </c>
      <c r="H2" s="140"/>
      <c r="I2" s="140"/>
      <c r="J2" s="140"/>
      <c r="K2" s="140"/>
      <c r="L2" s="140"/>
      <c r="M2" s="140"/>
      <c r="N2" s="140"/>
      <c r="O2" s="140"/>
      <c r="P2" s="140"/>
      <c r="Q2" s="140"/>
      <c r="R2" s="140"/>
      <c r="S2" s="140"/>
      <c r="T2" s="140"/>
      <c r="U2" s="140"/>
      <c r="V2" s="140"/>
    </row>
    <row r="3" spans="1:22" ht="18.75">
      <c r="A3" s="2182" t="s">
        <v>428</v>
      </c>
      <c r="B3" s="142" t="s">
        <v>429</v>
      </c>
      <c r="C3" s="1495" t="s">
        <v>2322</v>
      </c>
      <c r="H3" s="140"/>
      <c r="I3" s="140"/>
      <c r="J3" s="140"/>
      <c r="K3" s="140"/>
      <c r="L3" s="140"/>
      <c r="M3" s="140"/>
      <c r="N3" s="140"/>
      <c r="O3" s="140"/>
      <c r="P3" s="140"/>
      <c r="Q3" s="140"/>
      <c r="R3" s="140"/>
      <c r="S3" s="140"/>
      <c r="T3" s="140"/>
      <c r="U3" s="140"/>
      <c r="V3" s="140"/>
    </row>
    <row r="4" spans="1:22" ht="18.75">
      <c r="A4" s="2172"/>
      <c r="B4" s="143" t="s">
        <v>431</v>
      </c>
      <c r="C4" s="748" t="s">
        <v>2323</v>
      </c>
      <c r="H4" s="140"/>
      <c r="I4" s="140"/>
      <c r="J4" s="140"/>
      <c r="K4" s="140"/>
      <c r="L4" s="140"/>
      <c r="M4" s="140"/>
      <c r="N4" s="140"/>
      <c r="O4" s="140"/>
      <c r="P4" s="140"/>
      <c r="Q4" s="140"/>
      <c r="R4" s="140"/>
      <c r="S4" s="140"/>
      <c r="T4" s="140"/>
      <c r="U4" s="140"/>
      <c r="V4" s="140"/>
    </row>
    <row r="5" spans="1:22" ht="18.75">
      <c r="A5" s="2172"/>
      <c r="B5" s="143" t="s">
        <v>433</v>
      </c>
      <c r="C5" s="707" t="s">
        <v>260</v>
      </c>
      <c r="H5" s="140"/>
      <c r="I5" s="140"/>
      <c r="J5" s="140"/>
      <c r="K5" s="140"/>
      <c r="L5" s="140"/>
      <c r="M5" s="140"/>
      <c r="N5" s="140"/>
      <c r="O5" s="140"/>
      <c r="P5" s="140"/>
      <c r="Q5" s="140"/>
      <c r="R5" s="140"/>
      <c r="S5" s="140"/>
      <c r="T5" s="140"/>
      <c r="U5" s="140"/>
      <c r="V5" s="140"/>
    </row>
    <row r="6" spans="1:22" ht="18.75">
      <c r="A6" s="2172"/>
      <c r="B6" s="143" t="s">
        <v>261</v>
      </c>
      <c r="C6" s="749" t="s">
        <v>2324</v>
      </c>
      <c r="H6" s="140"/>
      <c r="I6" s="140"/>
      <c r="J6" s="140"/>
      <c r="K6" s="140"/>
      <c r="L6" s="140"/>
      <c r="M6" s="140"/>
      <c r="N6" s="140"/>
      <c r="O6" s="140"/>
      <c r="P6" s="140"/>
      <c r="Q6" s="140"/>
      <c r="R6" s="140"/>
      <c r="S6" s="140"/>
      <c r="T6" s="140"/>
      <c r="U6" s="140"/>
      <c r="V6" s="140"/>
    </row>
    <row r="7" spans="1:22" ht="18.75">
      <c r="A7" s="2172"/>
      <c r="B7" s="143" t="s">
        <v>435</v>
      </c>
      <c r="C7" s="1496" t="s">
        <v>2325</v>
      </c>
      <c r="H7" s="140"/>
      <c r="I7" s="140"/>
      <c r="J7" s="140"/>
      <c r="K7" s="140"/>
      <c r="L7" s="140"/>
      <c r="M7" s="140"/>
      <c r="N7" s="140"/>
      <c r="O7" s="140"/>
      <c r="P7" s="140"/>
      <c r="Q7" s="140"/>
      <c r="R7" s="140"/>
      <c r="S7" s="140"/>
      <c r="T7" s="140"/>
      <c r="U7" s="140"/>
      <c r="V7" s="140"/>
    </row>
    <row r="8" spans="1:22" ht="18.75">
      <c r="A8" s="2172"/>
      <c r="B8" s="143" t="s">
        <v>437</v>
      </c>
      <c r="C8" s="750">
        <v>1187423342</v>
      </c>
      <c r="H8" s="140"/>
      <c r="I8" s="140"/>
      <c r="J8" s="140"/>
      <c r="K8" s="140"/>
      <c r="L8" s="140"/>
      <c r="M8" s="140"/>
      <c r="N8" s="140"/>
      <c r="O8" s="140"/>
      <c r="P8" s="140"/>
      <c r="Q8" s="140"/>
      <c r="R8" s="140"/>
      <c r="S8" s="140"/>
      <c r="T8" s="140"/>
      <c r="U8" s="140"/>
      <c r="V8" s="140"/>
    </row>
    <row r="9" spans="1:22" ht="18.75">
      <c r="A9" s="2172"/>
      <c r="B9" s="143" t="s">
        <v>439</v>
      </c>
      <c r="C9" s="1497">
        <v>172140168217</v>
      </c>
      <c r="H9" s="140"/>
      <c r="I9" s="140"/>
      <c r="J9" s="140"/>
      <c r="K9" s="140"/>
      <c r="L9" s="140"/>
      <c r="M9" s="140"/>
      <c r="N9" s="140"/>
      <c r="O9" s="140"/>
      <c r="P9" s="140"/>
      <c r="Q9" s="140"/>
      <c r="R9" s="140"/>
      <c r="S9" s="140"/>
      <c r="T9" s="140"/>
      <c r="U9" s="140"/>
      <c r="V9" s="140"/>
    </row>
    <row r="10" spans="1:22" ht="148.5">
      <c r="A10" s="2172"/>
      <c r="B10" s="143" t="s">
        <v>440</v>
      </c>
      <c r="C10" s="707" t="s">
        <v>2326</v>
      </c>
      <c r="H10" s="140"/>
      <c r="I10" s="140"/>
      <c r="J10" s="140"/>
      <c r="K10" s="140"/>
      <c r="L10" s="140"/>
      <c r="M10" s="140"/>
      <c r="N10" s="140"/>
      <c r="O10" s="140"/>
      <c r="P10" s="140"/>
      <c r="Q10" s="140"/>
      <c r="R10" s="140"/>
      <c r="S10" s="140"/>
      <c r="T10" s="140"/>
      <c r="U10" s="140"/>
      <c r="V10" s="140"/>
    </row>
    <row r="11" spans="1:22" ht="18.75">
      <c r="A11" s="2172"/>
      <c r="B11" s="143" t="s">
        <v>442</v>
      </c>
      <c r="C11" s="749" t="s">
        <v>270</v>
      </c>
      <c r="H11" s="140"/>
      <c r="I11" s="140"/>
      <c r="J11" s="140"/>
      <c r="K11" s="140"/>
      <c r="L11" s="140"/>
      <c r="M11" s="140"/>
      <c r="N11" s="140"/>
      <c r="O11" s="140"/>
      <c r="P11" s="140"/>
      <c r="Q11" s="140"/>
      <c r="R11" s="140"/>
      <c r="S11" s="140"/>
      <c r="T11" s="140"/>
      <c r="U11" s="140"/>
      <c r="V11" s="140"/>
    </row>
    <row r="12" spans="1:22" ht="18.75">
      <c r="A12" s="2172"/>
      <c r="B12" s="143" t="s">
        <v>443</v>
      </c>
      <c r="C12" s="749" t="s">
        <v>272</v>
      </c>
      <c r="H12" s="140"/>
      <c r="I12" s="140"/>
      <c r="J12" s="140"/>
      <c r="K12" s="140"/>
      <c r="L12" s="140"/>
      <c r="M12" s="140"/>
      <c r="N12" s="140"/>
      <c r="O12" s="140"/>
      <c r="P12" s="140"/>
      <c r="Q12" s="140"/>
      <c r="R12" s="140"/>
      <c r="S12" s="140"/>
      <c r="T12" s="140"/>
      <c r="U12" s="140"/>
      <c r="V12" s="140"/>
    </row>
    <row r="13" spans="1:22" ht="18.75">
      <c r="A13" s="2172"/>
      <c r="B13" s="143" t="s">
        <v>444</v>
      </c>
      <c r="C13" s="749" t="s">
        <v>272</v>
      </c>
      <c r="H13" s="140"/>
      <c r="I13" s="140"/>
      <c r="J13" s="140"/>
      <c r="K13" s="140"/>
      <c r="L13" s="140"/>
      <c r="M13" s="140"/>
      <c r="N13" s="140"/>
      <c r="O13" s="140"/>
      <c r="P13" s="140"/>
      <c r="Q13" s="140"/>
      <c r="R13" s="140"/>
      <c r="S13" s="140"/>
      <c r="T13" s="140"/>
      <c r="U13" s="140"/>
      <c r="V13" s="140"/>
    </row>
    <row r="14" spans="1:22" ht="18.75">
      <c r="A14" s="2172"/>
      <c r="B14" s="143" t="s">
        <v>445</v>
      </c>
      <c r="C14" s="749" t="s">
        <v>270</v>
      </c>
      <c r="H14" s="140"/>
      <c r="I14" s="140"/>
      <c r="J14" s="140"/>
      <c r="K14" s="140"/>
      <c r="L14" s="140"/>
      <c r="M14" s="140"/>
      <c r="N14" s="140"/>
      <c r="O14" s="140"/>
      <c r="P14" s="140"/>
      <c r="Q14" s="140"/>
      <c r="R14" s="140"/>
      <c r="S14" s="140"/>
      <c r="T14" s="140"/>
      <c r="U14" s="140"/>
      <c r="V14" s="140"/>
    </row>
    <row r="15" spans="1:22" ht="18.75">
      <c r="A15" s="2172"/>
      <c r="B15" s="143" t="s">
        <v>446</v>
      </c>
      <c r="C15" s="749" t="s">
        <v>260</v>
      </c>
      <c r="H15" s="140"/>
      <c r="I15" s="140"/>
      <c r="J15" s="140"/>
      <c r="K15" s="140"/>
      <c r="L15" s="140"/>
      <c r="M15" s="140"/>
      <c r="N15" s="140"/>
      <c r="O15" s="140"/>
      <c r="P15" s="140"/>
      <c r="Q15" s="140"/>
      <c r="R15" s="140"/>
      <c r="S15" s="140"/>
      <c r="T15" s="140"/>
      <c r="U15" s="140"/>
      <c r="V15" s="140"/>
    </row>
    <row r="16" spans="1:22" ht="18.75">
      <c r="A16" s="2172"/>
      <c r="B16" s="143" t="s">
        <v>447</v>
      </c>
      <c r="C16" s="749" t="s">
        <v>260</v>
      </c>
      <c r="H16" s="140"/>
      <c r="I16" s="140"/>
      <c r="J16" s="140"/>
      <c r="K16" s="140"/>
      <c r="L16" s="140"/>
      <c r="M16" s="140"/>
      <c r="N16" s="140"/>
      <c r="O16" s="140"/>
      <c r="P16" s="140"/>
      <c r="Q16" s="140"/>
      <c r="R16" s="140"/>
      <c r="S16" s="140"/>
      <c r="T16" s="140"/>
      <c r="U16" s="140"/>
      <c r="V16" s="140"/>
    </row>
    <row r="17" spans="1:22" ht="33">
      <c r="A17" s="2172"/>
      <c r="B17" s="143" t="s">
        <v>448</v>
      </c>
      <c r="C17" s="749" t="s">
        <v>2327</v>
      </c>
      <c r="H17" s="140"/>
      <c r="I17" s="140"/>
      <c r="J17" s="140"/>
      <c r="K17" s="140"/>
      <c r="L17" s="140"/>
      <c r="M17" s="140"/>
      <c r="N17" s="140"/>
      <c r="O17" s="140"/>
      <c r="P17" s="140"/>
      <c r="Q17" s="140"/>
      <c r="R17" s="140"/>
      <c r="S17" s="140"/>
      <c r="T17" s="140"/>
      <c r="U17" s="140"/>
      <c r="V17" s="140"/>
    </row>
    <row r="18" spans="1:22" ht="33">
      <c r="A18" s="2172"/>
      <c r="B18" s="143" t="s">
        <v>279</v>
      </c>
      <c r="C18" s="749" t="s">
        <v>2328</v>
      </c>
      <c r="H18" s="140"/>
      <c r="I18" s="140"/>
      <c r="J18" s="140"/>
      <c r="K18" s="140"/>
      <c r="L18" s="140"/>
      <c r="M18" s="140"/>
      <c r="N18" s="140"/>
      <c r="O18" s="140"/>
      <c r="P18" s="140"/>
      <c r="Q18" s="140"/>
      <c r="R18" s="140"/>
      <c r="S18" s="140"/>
      <c r="T18" s="140"/>
      <c r="U18" s="140"/>
      <c r="V18" s="140"/>
    </row>
    <row r="19" spans="1:22" ht="18.75">
      <c r="A19" s="2172"/>
      <c r="B19" s="143" t="s">
        <v>450</v>
      </c>
      <c r="C19" s="749" t="s">
        <v>260</v>
      </c>
      <c r="H19" s="140"/>
      <c r="I19" s="140"/>
      <c r="J19" s="140"/>
      <c r="K19" s="140"/>
      <c r="L19" s="140"/>
      <c r="M19" s="140"/>
      <c r="N19" s="140"/>
      <c r="O19" s="140"/>
      <c r="P19" s="140"/>
      <c r="Q19" s="140"/>
      <c r="R19" s="140"/>
      <c r="S19" s="140"/>
      <c r="T19" s="140"/>
      <c r="U19" s="140"/>
      <c r="V19" s="140"/>
    </row>
    <row r="20" spans="1:22" ht="18.75">
      <c r="A20" s="2172"/>
      <c r="B20" s="143" t="s">
        <v>451</v>
      </c>
      <c r="C20" s="749" t="s">
        <v>270</v>
      </c>
      <c r="H20" s="140"/>
      <c r="I20" s="140"/>
      <c r="J20" s="140"/>
      <c r="K20" s="140"/>
      <c r="L20" s="140"/>
      <c r="M20" s="140"/>
      <c r="N20" s="140"/>
      <c r="O20" s="140"/>
      <c r="P20" s="140"/>
      <c r="Q20" s="140"/>
      <c r="R20" s="140"/>
      <c r="S20" s="140"/>
      <c r="T20" s="140"/>
      <c r="U20" s="140"/>
      <c r="V20" s="140"/>
    </row>
    <row r="21" spans="1:22" ht="18.75">
      <c r="A21" s="2172"/>
      <c r="B21" s="143" t="s">
        <v>452</v>
      </c>
      <c r="C21" s="749" t="s">
        <v>260</v>
      </c>
      <c r="H21" s="140"/>
      <c r="I21" s="140"/>
      <c r="J21" s="140"/>
      <c r="K21" s="140"/>
      <c r="L21" s="140"/>
      <c r="M21" s="140"/>
      <c r="N21" s="140"/>
      <c r="O21" s="140"/>
      <c r="P21" s="140"/>
      <c r="Q21" s="140"/>
      <c r="R21" s="140"/>
      <c r="S21" s="140"/>
      <c r="T21" s="140"/>
      <c r="U21" s="140"/>
      <c r="V21" s="140"/>
    </row>
    <row r="22" spans="1:22" ht="18.75">
      <c r="A22" s="2172"/>
      <c r="B22" s="143" t="s">
        <v>453</v>
      </c>
      <c r="C22" s="749" t="s">
        <v>260</v>
      </c>
      <c r="H22" s="140"/>
      <c r="I22" s="140"/>
      <c r="J22" s="140"/>
      <c r="K22" s="140"/>
      <c r="L22" s="140"/>
      <c r="M22" s="140"/>
      <c r="N22" s="140"/>
      <c r="O22" s="140"/>
      <c r="P22" s="140"/>
      <c r="Q22" s="140"/>
      <c r="R22" s="140"/>
      <c r="S22" s="140"/>
      <c r="T22" s="140"/>
      <c r="U22" s="140"/>
      <c r="V22" s="140"/>
    </row>
    <row r="23" spans="1:22" ht="18.75">
      <c r="A23" s="2172"/>
      <c r="B23" s="143" t="s">
        <v>454</v>
      </c>
      <c r="C23" s="749" t="s">
        <v>260</v>
      </c>
      <c r="H23" s="140"/>
      <c r="I23" s="140"/>
      <c r="J23" s="140"/>
      <c r="K23" s="140"/>
      <c r="L23" s="140"/>
      <c r="M23" s="140"/>
      <c r="N23" s="140"/>
      <c r="O23" s="140"/>
      <c r="P23" s="140"/>
      <c r="Q23" s="140"/>
      <c r="R23" s="140"/>
      <c r="S23" s="140"/>
      <c r="T23" s="140"/>
      <c r="U23" s="140"/>
      <c r="V23" s="140"/>
    </row>
    <row r="24" spans="1:22" ht="18.75">
      <c r="A24" s="2172"/>
      <c r="B24" s="143" t="s">
        <v>456</v>
      </c>
      <c r="C24" s="749" t="s">
        <v>260</v>
      </c>
      <c r="H24" s="140"/>
      <c r="I24" s="140"/>
      <c r="J24" s="140"/>
      <c r="K24" s="140"/>
      <c r="L24" s="140"/>
      <c r="M24" s="140"/>
      <c r="N24" s="140"/>
      <c r="O24" s="140"/>
      <c r="P24" s="140"/>
      <c r="Q24" s="140"/>
      <c r="R24" s="140"/>
      <c r="S24" s="140"/>
      <c r="T24" s="140"/>
      <c r="U24" s="140"/>
      <c r="V24" s="140"/>
    </row>
    <row r="25" spans="1:22" ht="18.75">
      <c r="A25" s="2172"/>
      <c r="B25" s="143" t="s">
        <v>457</v>
      </c>
      <c r="C25" s="749" t="s">
        <v>289</v>
      </c>
      <c r="H25" s="140"/>
      <c r="I25" s="140"/>
      <c r="J25" s="140"/>
      <c r="K25" s="140"/>
      <c r="L25" s="140"/>
      <c r="M25" s="140"/>
      <c r="N25" s="140"/>
      <c r="O25" s="140"/>
      <c r="P25" s="140"/>
      <c r="Q25" s="140"/>
      <c r="R25" s="140"/>
      <c r="S25" s="140"/>
      <c r="T25" s="140"/>
      <c r="U25" s="140"/>
      <c r="V25" s="140"/>
    </row>
    <row r="26" spans="1:22" ht="18.75">
      <c r="A26" s="2172"/>
      <c r="B26" s="143" t="s">
        <v>458</v>
      </c>
      <c r="C26" s="749" t="s">
        <v>270</v>
      </c>
      <c r="H26" s="140"/>
      <c r="I26" s="140"/>
      <c r="J26" s="140"/>
      <c r="K26" s="140"/>
      <c r="L26" s="140"/>
      <c r="M26" s="140"/>
      <c r="N26" s="140"/>
      <c r="O26" s="140"/>
      <c r="P26" s="140"/>
      <c r="Q26" s="140"/>
      <c r="R26" s="140"/>
      <c r="S26" s="140"/>
      <c r="T26" s="140"/>
      <c r="U26" s="140"/>
      <c r="V26" s="140"/>
    </row>
    <row r="27" spans="1:22" ht="18.75">
      <c r="A27" s="2172"/>
      <c r="B27" s="143" t="s">
        <v>459</v>
      </c>
      <c r="C27" s="749" t="s">
        <v>292</v>
      </c>
      <c r="H27" s="140"/>
      <c r="I27" s="140"/>
      <c r="J27" s="140"/>
      <c r="K27" s="140"/>
      <c r="L27" s="140"/>
      <c r="M27" s="140"/>
      <c r="N27" s="140"/>
      <c r="O27" s="140"/>
      <c r="P27" s="140"/>
      <c r="Q27" s="140"/>
      <c r="R27" s="140"/>
      <c r="S27" s="140"/>
      <c r="T27" s="140"/>
      <c r="U27" s="140"/>
      <c r="V27" s="140"/>
    </row>
    <row r="28" spans="1:22" ht="18.75">
      <c r="A28" s="2172"/>
      <c r="B28" s="143" t="s">
        <v>460</v>
      </c>
      <c r="C28" s="749" t="s">
        <v>294</v>
      </c>
      <c r="H28" s="140"/>
      <c r="I28" s="140"/>
      <c r="J28" s="140"/>
      <c r="K28" s="140"/>
      <c r="L28" s="140"/>
      <c r="M28" s="140"/>
      <c r="N28" s="140"/>
      <c r="O28" s="140"/>
      <c r="P28" s="140"/>
      <c r="Q28" s="140"/>
      <c r="R28" s="140"/>
      <c r="S28" s="140"/>
      <c r="T28" s="140"/>
      <c r="U28" s="140"/>
      <c r="V28" s="140"/>
    </row>
    <row r="29" spans="1:22" ht="49.5">
      <c r="A29" s="2172"/>
      <c r="B29" s="143" t="s">
        <v>461</v>
      </c>
      <c r="C29" s="749" t="s">
        <v>462</v>
      </c>
      <c r="H29" s="140"/>
      <c r="I29" s="140"/>
      <c r="J29" s="140"/>
      <c r="K29" s="140"/>
      <c r="L29" s="140"/>
      <c r="M29" s="140"/>
      <c r="N29" s="140"/>
      <c r="O29" s="140"/>
      <c r="P29" s="140"/>
      <c r="Q29" s="140"/>
      <c r="R29" s="140"/>
      <c r="S29" s="140"/>
      <c r="T29" s="140"/>
      <c r="U29" s="140"/>
      <c r="V29" s="140"/>
    </row>
    <row r="30" spans="1:22" ht="132">
      <c r="A30" s="2172"/>
      <c r="B30" s="143" t="s">
        <v>463</v>
      </c>
      <c r="C30" s="749" t="s">
        <v>2329</v>
      </c>
      <c r="H30" s="140"/>
      <c r="I30" s="140"/>
      <c r="J30" s="140"/>
      <c r="K30" s="140"/>
      <c r="L30" s="140"/>
      <c r="M30" s="140"/>
      <c r="N30" s="140"/>
      <c r="O30" s="140"/>
      <c r="P30" s="140"/>
      <c r="Q30" s="140"/>
      <c r="R30" s="140"/>
      <c r="S30" s="140"/>
      <c r="T30" s="140"/>
      <c r="U30" s="140"/>
      <c r="V30" s="140"/>
    </row>
    <row r="31" spans="1:22" ht="18.75">
      <c r="A31" s="2172"/>
      <c r="B31" s="143" t="s">
        <v>465</v>
      </c>
      <c r="C31" s="749" t="s">
        <v>654</v>
      </c>
      <c r="H31" s="140"/>
      <c r="I31" s="140"/>
      <c r="J31" s="140"/>
      <c r="K31" s="140"/>
      <c r="L31" s="140"/>
      <c r="M31" s="140"/>
      <c r="N31" s="140"/>
      <c r="O31" s="140"/>
      <c r="P31" s="140"/>
      <c r="Q31" s="140"/>
      <c r="R31" s="140"/>
      <c r="S31" s="140"/>
      <c r="T31" s="140"/>
      <c r="U31" s="140"/>
      <c r="V31" s="140"/>
    </row>
    <row r="32" spans="1:22" ht="33.75" thickBot="1">
      <c r="A32" s="2173"/>
      <c r="B32" s="144" t="s">
        <v>301</v>
      </c>
      <c r="C32" s="745" t="s">
        <v>768</v>
      </c>
      <c r="H32" s="140"/>
      <c r="I32" s="140"/>
      <c r="J32" s="140"/>
      <c r="K32" s="140"/>
      <c r="L32" s="140"/>
      <c r="M32" s="140"/>
      <c r="N32" s="140"/>
      <c r="O32" s="140"/>
      <c r="P32" s="140"/>
      <c r="Q32" s="140"/>
      <c r="R32" s="140"/>
      <c r="S32" s="140"/>
      <c r="T32" s="140"/>
      <c r="U32" s="140"/>
      <c r="V32" s="140"/>
    </row>
    <row r="33" spans="1:22" ht="18.75">
      <c r="A33" s="2174" t="s">
        <v>468</v>
      </c>
      <c r="B33" s="142" t="s">
        <v>469</v>
      </c>
      <c r="C33" s="153" t="s">
        <v>2324</v>
      </c>
      <c r="H33" s="140"/>
      <c r="I33" s="140"/>
      <c r="J33" s="140"/>
      <c r="K33" s="140"/>
      <c r="L33" s="140"/>
      <c r="M33" s="140"/>
      <c r="N33" s="140"/>
      <c r="O33" s="140"/>
      <c r="P33" s="140"/>
      <c r="Q33" s="140"/>
      <c r="R33" s="140"/>
      <c r="S33" s="140"/>
      <c r="T33" s="140"/>
      <c r="U33" s="140"/>
      <c r="V33" s="140"/>
    </row>
    <row r="34" spans="1:22" ht="18.75">
      <c r="A34" s="2172"/>
      <c r="B34" s="143" t="s">
        <v>470</v>
      </c>
      <c r="C34" s="154" t="s">
        <v>2330</v>
      </c>
      <c r="H34" s="140"/>
      <c r="I34" s="140"/>
      <c r="J34" s="140"/>
      <c r="K34" s="140"/>
      <c r="L34" s="140"/>
      <c r="M34" s="140"/>
      <c r="N34" s="140"/>
      <c r="O34" s="140"/>
      <c r="P34" s="140"/>
      <c r="Q34" s="140"/>
      <c r="R34" s="140"/>
      <c r="S34" s="140"/>
      <c r="T34" s="140"/>
      <c r="U34" s="140"/>
      <c r="V34" s="140"/>
    </row>
    <row r="35" spans="1:22" ht="18.75">
      <c r="A35" s="2172"/>
      <c r="B35" s="143" t="s">
        <v>472</v>
      </c>
      <c r="C35" s="154" t="s">
        <v>307</v>
      </c>
      <c r="H35" s="140"/>
      <c r="I35" s="140"/>
      <c r="J35" s="140"/>
      <c r="K35" s="140"/>
      <c r="L35" s="140"/>
      <c r="M35" s="140"/>
      <c r="N35" s="140"/>
      <c r="O35" s="140"/>
      <c r="P35" s="140"/>
      <c r="Q35" s="140"/>
      <c r="R35" s="140"/>
      <c r="S35" s="140"/>
      <c r="T35" s="140"/>
      <c r="U35" s="140"/>
      <c r="V35" s="140"/>
    </row>
    <row r="36" spans="1:22" ht="18.75">
      <c r="A36" s="2172"/>
      <c r="B36" s="143" t="s">
        <v>473</v>
      </c>
      <c r="C36" s="154" t="s">
        <v>270</v>
      </c>
      <c r="H36" s="140"/>
      <c r="I36" s="140"/>
      <c r="J36" s="140"/>
      <c r="K36" s="140"/>
      <c r="L36" s="140"/>
      <c r="M36" s="140"/>
      <c r="N36" s="140"/>
      <c r="O36" s="140"/>
      <c r="P36" s="140"/>
      <c r="Q36" s="140"/>
      <c r="R36" s="140"/>
      <c r="S36" s="140"/>
      <c r="T36" s="140"/>
      <c r="U36" s="140"/>
      <c r="V36" s="140"/>
    </row>
    <row r="37" spans="1:22" ht="18.75">
      <c r="A37" s="2172"/>
      <c r="B37" s="143" t="s">
        <v>474</v>
      </c>
      <c r="C37" s="154" t="s">
        <v>260</v>
      </c>
      <c r="H37" s="140"/>
      <c r="I37" s="140"/>
      <c r="J37" s="140"/>
      <c r="K37" s="140"/>
      <c r="L37" s="140"/>
      <c r="M37" s="140"/>
      <c r="N37" s="140"/>
      <c r="O37" s="140"/>
      <c r="P37" s="140"/>
      <c r="Q37" s="140"/>
      <c r="R37" s="140"/>
      <c r="S37" s="140"/>
      <c r="T37" s="140"/>
      <c r="U37" s="140"/>
      <c r="V37" s="140"/>
    </row>
    <row r="38" spans="1:22" ht="19.5" thickBot="1">
      <c r="A38" s="2173"/>
      <c r="B38" s="145" t="s">
        <v>475</v>
      </c>
      <c r="C38" s="159" t="s">
        <v>272</v>
      </c>
      <c r="H38" s="140"/>
      <c r="I38" s="140"/>
      <c r="J38" s="140"/>
      <c r="K38" s="140"/>
      <c r="L38" s="140"/>
      <c r="M38" s="140"/>
      <c r="N38" s="140"/>
      <c r="O38" s="140"/>
      <c r="P38" s="140"/>
      <c r="Q38" s="140"/>
      <c r="R38" s="140"/>
      <c r="S38" s="140"/>
      <c r="T38" s="140"/>
      <c r="U38" s="140"/>
      <c r="V38" s="140"/>
    </row>
    <row r="39" spans="1:22" ht="18.75">
      <c r="A39" s="2174" t="s">
        <v>476</v>
      </c>
      <c r="B39" s="142" t="s">
        <v>477</v>
      </c>
      <c r="C39" s="157" t="s">
        <v>270</v>
      </c>
      <c r="H39" s="140"/>
      <c r="I39" s="140"/>
      <c r="J39" s="140"/>
      <c r="K39" s="140"/>
      <c r="L39" s="140"/>
      <c r="M39" s="140"/>
      <c r="N39" s="140"/>
      <c r="O39" s="140"/>
      <c r="P39" s="140"/>
      <c r="Q39" s="140"/>
      <c r="R39" s="140"/>
      <c r="S39" s="140"/>
      <c r="T39" s="140"/>
      <c r="U39" s="140"/>
      <c r="V39" s="140"/>
    </row>
    <row r="40" spans="1:22" ht="18.75">
      <c r="A40" s="2172"/>
      <c r="B40" s="143" t="s">
        <v>478</v>
      </c>
      <c r="C40" s="154" t="s">
        <v>260</v>
      </c>
      <c r="H40" s="140"/>
      <c r="I40" s="140"/>
      <c r="J40" s="140"/>
      <c r="K40" s="140"/>
      <c r="L40" s="140"/>
      <c r="M40" s="140"/>
      <c r="N40" s="140"/>
      <c r="O40" s="140"/>
      <c r="P40" s="140"/>
      <c r="Q40" s="140"/>
      <c r="R40" s="140"/>
      <c r="S40" s="140"/>
      <c r="T40" s="140"/>
      <c r="U40" s="140"/>
      <c r="V40" s="140"/>
    </row>
    <row r="41" spans="1:22" ht="18.75">
      <c r="A41" s="2172"/>
      <c r="B41" s="143" t="s">
        <v>479</v>
      </c>
      <c r="C41" s="154" t="s">
        <v>260</v>
      </c>
      <c r="H41" s="140"/>
      <c r="I41" s="140"/>
      <c r="J41" s="140"/>
      <c r="K41" s="140"/>
      <c r="L41" s="140"/>
      <c r="M41" s="140"/>
      <c r="N41" s="140"/>
      <c r="O41" s="140"/>
      <c r="P41" s="140"/>
      <c r="Q41" s="140"/>
      <c r="R41" s="140"/>
      <c r="S41" s="140"/>
      <c r="T41" s="140"/>
      <c r="U41" s="140"/>
      <c r="V41" s="140"/>
    </row>
    <row r="42" spans="1:22" ht="18.75">
      <c r="A42" s="2172"/>
      <c r="B42" s="143" t="s">
        <v>480</v>
      </c>
      <c r="C42" s="154" t="s">
        <v>260</v>
      </c>
      <c r="H42" s="140"/>
      <c r="I42" s="140"/>
      <c r="J42" s="140"/>
      <c r="K42" s="140"/>
      <c r="L42" s="140"/>
      <c r="M42" s="140"/>
      <c r="N42" s="140"/>
      <c r="O42" s="140"/>
      <c r="P42" s="140"/>
      <c r="Q42" s="140"/>
      <c r="R42" s="140"/>
      <c r="S42" s="140"/>
      <c r="T42" s="140"/>
      <c r="U42" s="140"/>
      <c r="V42" s="140"/>
    </row>
    <row r="43" spans="1:22" ht="18.75">
      <c r="A43" s="2172"/>
      <c r="B43" s="143" t="s">
        <v>481</v>
      </c>
      <c r="C43" s="154" t="s">
        <v>260</v>
      </c>
      <c r="H43" s="140"/>
      <c r="I43" s="140"/>
      <c r="J43" s="140"/>
      <c r="K43" s="140"/>
      <c r="L43" s="140"/>
      <c r="M43" s="140"/>
      <c r="N43" s="140"/>
      <c r="O43" s="140"/>
      <c r="P43" s="140"/>
      <c r="Q43" s="140"/>
      <c r="R43" s="140"/>
      <c r="S43" s="140"/>
      <c r="T43" s="140"/>
      <c r="U43" s="140"/>
      <c r="V43" s="140"/>
    </row>
    <row r="44" spans="1:22" ht="19.5" thickBot="1">
      <c r="A44" s="2173"/>
      <c r="B44" s="146" t="s">
        <v>482</v>
      </c>
      <c r="C44" s="159" t="s">
        <v>260</v>
      </c>
      <c r="H44" s="140"/>
      <c r="I44" s="140"/>
      <c r="J44" s="140"/>
      <c r="K44" s="140"/>
      <c r="L44" s="140"/>
      <c r="M44" s="140"/>
      <c r="N44" s="140"/>
      <c r="O44" s="140"/>
      <c r="P44" s="140"/>
      <c r="Q44" s="140"/>
      <c r="R44" s="140"/>
      <c r="S44" s="140"/>
      <c r="T44" s="140"/>
      <c r="U44" s="140"/>
      <c r="V44" s="140"/>
    </row>
    <row r="45" spans="1:22" ht="18.75">
      <c r="A45" s="2174" t="s">
        <v>483</v>
      </c>
      <c r="B45" s="142" t="s">
        <v>484</v>
      </c>
      <c r="C45" s="153" t="s">
        <v>272</v>
      </c>
      <c r="H45" s="140"/>
      <c r="I45" s="140"/>
      <c r="J45" s="140"/>
      <c r="K45" s="140"/>
      <c r="L45" s="140"/>
      <c r="M45" s="140"/>
      <c r="N45" s="140"/>
      <c r="O45" s="140"/>
      <c r="P45" s="140"/>
      <c r="Q45" s="140"/>
      <c r="R45" s="140"/>
      <c r="S45" s="140"/>
      <c r="T45" s="140"/>
      <c r="U45" s="140"/>
      <c r="V45" s="140"/>
    </row>
    <row r="46" spans="1:22" ht="66">
      <c r="A46" s="2172"/>
      <c r="B46" s="143" t="s">
        <v>485</v>
      </c>
      <c r="C46" s="154" t="s">
        <v>2331</v>
      </c>
      <c r="H46" s="140"/>
      <c r="I46" s="140"/>
      <c r="J46" s="140"/>
      <c r="K46" s="140"/>
      <c r="L46" s="140"/>
      <c r="M46" s="140"/>
      <c r="N46" s="140"/>
      <c r="O46" s="140"/>
      <c r="P46" s="140"/>
      <c r="Q46" s="140"/>
      <c r="R46" s="140"/>
      <c r="S46" s="140"/>
      <c r="T46" s="140"/>
      <c r="U46" s="140"/>
      <c r="V46" s="140"/>
    </row>
    <row r="47" spans="1:22" ht="19.5" thickBot="1">
      <c r="A47" s="2173"/>
      <c r="B47" s="145" t="s">
        <v>487</v>
      </c>
      <c r="C47" s="159" t="s">
        <v>2332</v>
      </c>
      <c r="H47" s="140"/>
      <c r="I47" s="140"/>
      <c r="J47" s="140"/>
      <c r="K47" s="140"/>
      <c r="L47" s="140"/>
      <c r="M47" s="140"/>
      <c r="N47" s="140"/>
      <c r="O47" s="140"/>
      <c r="P47" s="140"/>
      <c r="Q47" s="140"/>
      <c r="R47" s="140"/>
      <c r="S47" s="140"/>
      <c r="T47" s="140"/>
      <c r="U47" s="140"/>
      <c r="V47" s="140"/>
    </row>
    <row r="48" spans="1:22" ht="18.75">
      <c r="A48" s="2171" t="s">
        <v>489</v>
      </c>
      <c r="B48" s="144" t="s">
        <v>490</v>
      </c>
      <c r="C48" s="156" t="s">
        <v>272</v>
      </c>
      <c r="H48" s="140"/>
      <c r="I48" s="140"/>
      <c r="J48" s="140"/>
      <c r="K48" s="140"/>
      <c r="L48" s="140"/>
      <c r="M48" s="140"/>
      <c r="N48" s="140"/>
      <c r="O48" s="140"/>
      <c r="P48" s="140"/>
      <c r="Q48" s="140"/>
      <c r="R48" s="140"/>
      <c r="S48" s="140"/>
      <c r="T48" s="140"/>
      <c r="U48" s="140"/>
      <c r="V48" s="140"/>
    </row>
    <row r="49" spans="1:22" ht="18.75">
      <c r="A49" s="2172"/>
      <c r="B49" s="143" t="s">
        <v>491</v>
      </c>
      <c r="C49" s="154" t="s">
        <v>2333</v>
      </c>
      <c r="H49" s="140"/>
      <c r="I49" s="140"/>
      <c r="J49" s="140"/>
      <c r="K49" s="140"/>
      <c r="L49" s="140"/>
      <c r="M49" s="140"/>
      <c r="N49" s="140"/>
      <c r="O49" s="140"/>
      <c r="P49" s="140"/>
      <c r="Q49" s="140"/>
      <c r="R49" s="140"/>
      <c r="S49" s="140"/>
      <c r="T49" s="140"/>
      <c r="U49" s="140"/>
      <c r="V49" s="140"/>
    </row>
    <row r="50" spans="1:22" ht="18.75">
      <c r="A50" s="2172"/>
      <c r="B50" s="143" t="s">
        <v>493</v>
      </c>
      <c r="C50" s="154" t="s">
        <v>260</v>
      </c>
      <c r="H50" s="140"/>
      <c r="I50" s="140"/>
      <c r="J50" s="140"/>
      <c r="K50" s="140"/>
      <c r="L50" s="140"/>
      <c r="M50" s="140"/>
      <c r="N50" s="140"/>
      <c r="O50" s="140"/>
      <c r="P50" s="140"/>
      <c r="Q50" s="140"/>
      <c r="R50" s="140"/>
      <c r="S50" s="140"/>
      <c r="T50" s="140"/>
      <c r="U50" s="140"/>
      <c r="V50" s="140"/>
    </row>
    <row r="51" spans="1:22" ht="18.75">
      <c r="A51" s="2172"/>
      <c r="B51" s="143" t="s">
        <v>495</v>
      </c>
      <c r="C51" s="154" t="s">
        <v>2334</v>
      </c>
      <c r="H51" s="140"/>
      <c r="I51" s="140"/>
      <c r="J51" s="140"/>
      <c r="K51" s="140"/>
      <c r="L51" s="140"/>
      <c r="M51" s="140"/>
      <c r="N51" s="140"/>
      <c r="O51" s="140"/>
      <c r="P51" s="140"/>
      <c r="Q51" s="140"/>
      <c r="R51" s="140"/>
      <c r="S51" s="140"/>
      <c r="T51" s="140"/>
      <c r="U51" s="140"/>
      <c r="V51" s="140"/>
    </row>
    <row r="52" spans="1:22" ht="33">
      <c r="A52" s="2172"/>
      <c r="B52" s="143" t="s">
        <v>497</v>
      </c>
      <c r="C52" s="154" t="s">
        <v>2335</v>
      </c>
      <c r="H52" s="140"/>
      <c r="I52" s="140"/>
      <c r="J52" s="140"/>
      <c r="K52" s="140"/>
      <c r="L52" s="140"/>
      <c r="M52" s="140"/>
      <c r="N52" s="140"/>
      <c r="O52" s="140"/>
      <c r="P52" s="140"/>
      <c r="Q52" s="140"/>
      <c r="R52" s="140"/>
      <c r="S52" s="140"/>
      <c r="T52" s="140"/>
      <c r="U52" s="140"/>
      <c r="V52" s="140"/>
    </row>
    <row r="53" spans="1:22" ht="280.5">
      <c r="A53" s="2172"/>
      <c r="B53" s="143" t="s">
        <v>499</v>
      </c>
      <c r="C53" s="154" t="s">
        <v>2336</v>
      </c>
      <c r="H53" s="140"/>
      <c r="I53" s="140"/>
      <c r="J53" s="140"/>
      <c r="K53" s="140"/>
      <c r="L53" s="140"/>
      <c r="M53" s="140"/>
      <c r="N53" s="140"/>
      <c r="O53" s="140"/>
      <c r="P53" s="140"/>
      <c r="Q53" s="140"/>
      <c r="R53" s="140"/>
      <c r="S53" s="140"/>
      <c r="T53" s="140"/>
      <c r="U53" s="140"/>
      <c r="V53" s="140"/>
    </row>
    <row r="54" spans="1:22" ht="66">
      <c r="A54" s="2172"/>
      <c r="B54" s="143" t="s">
        <v>501</v>
      </c>
      <c r="C54" s="154" t="s">
        <v>2337</v>
      </c>
      <c r="H54" s="140"/>
      <c r="I54" s="140"/>
      <c r="J54" s="140"/>
      <c r="K54" s="140"/>
      <c r="L54" s="140"/>
      <c r="M54" s="140"/>
      <c r="N54" s="140"/>
      <c r="O54" s="140"/>
      <c r="P54" s="140"/>
      <c r="Q54" s="140"/>
      <c r="R54" s="140"/>
      <c r="S54" s="140"/>
      <c r="T54" s="140"/>
      <c r="U54" s="140"/>
      <c r="V54" s="140"/>
    </row>
    <row r="55" spans="1:22" ht="18.75">
      <c r="A55" s="2172"/>
      <c r="B55" s="143" t="s">
        <v>503</v>
      </c>
      <c r="C55" s="154" t="s">
        <v>2338</v>
      </c>
      <c r="H55" s="140"/>
      <c r="I55" s="140"/>
      <c r="J55" s="140"/>
      <c r="K55" s="140"/>
      <c r="L55" s="140"/>
      <c r="M55" s="140"/>
      <c r="N55" s="140"/>
      <c r="O55" s="140"/>
      <c r="P55" s="140"/>
      <c r="Q55" s="140"/>
      <c r="R55" s="140"/>
      <c r="S55" s="140"/>
      <c r="T55" s="140"/>
      <c r="U55" s="140"/>
      <c r="V55" s="140"/>
    </row>
    <row r="56" spans="1:22" ht="33">
      <c r="A56" s="2172"/>
      <c r="B56" s="143" t="s">
        <v>505</v>
      </c>
      <c r="C56" s="154" t="s">
        <v>2339</v>
      </c>
      <c r="H56" s="140"/>
      <c r="I56" s="140"/>
      <c r="J56" s="140"/>
      <c r="K56" s="140"/>
      <c r="L56" s="140"/>
      <c r="M56" s="140"/>
      <c r="N56" s="140"/>
      <c r="O56" s="140"/>
      <c r="P56" s="140"/>
      <c r="Q56" s="140"/>
      <c r="R56" s="140"/>
      <c r="S56" s="140"/>
      <c r="T56" s="140"/>
      <c r="U56" s="140"/>
      <c r="V56" s="140"/>
    </row>
    <row r="57" spans="1:22" ht="18.75">
      <c r="A57" s="2172"/>
      <c r="B57" s="143" t="s">
        <v>506</v>
      </c>
      <c r="C57" s="154" t="s">
        <v>2340</v>
      </c>
      <c r="H57" s="140"/>
      <c r="I57" s="140"/>
      <c r="J57" s="140"/>
      <c r="K57" s="140"/>
      <c r="L57" s="140"/>
      <c r="M57" s="140"/>
      <c r="N57" s="140"/>
      <c r="O57" s="140"/>
      <c r="P57" s="140"/>
      <c r="Q57" s="140"/>
      <c r="R57" s="140"/>
      <c r="S57" s="140"/>
      <c r="T57" s="140"/>
      <c r="U57" s="140"/>
      <c r="V57" s="140"/>
    </row>
    <row r="58" spans="1:22" ht="18.75">
      <c r="A58" s="2172"/>
      <c r="B58" s="143" t="s">
        <v>507</v>
      </c>
      <c r="C58" s="477" t="s">
        <v>2341</v>
      </c>
      <c r="H58" s="140"/>
      <c r="I58" s="140"/>
      <c r="J58" s="140"/>
      <c r="K58" s="140"/>
      <c r="L58" s="140"/>
      <c r="M58" s="140"/>
      <c r="N58" s="140"/>
      <c r="O58" s="140"/>
      <c r="P58" s="140"/>
      <c r="Q58" s="140"/>
      <c r="R58" s="140"/>
      <c r="S58" s="140"/>
      <c r="T58" s="140"/>
      <c r="U58" s="140"/>
      <c r="V58" s="140"/>
    </row>
    <row r="59" spans="1:22" ht="33">
      <c r="A59" s="2172"/>
      <c r="B59" s="143" t="s">
        <v>508</v>
      </c>
      <c r="C59" s="478" t="s">
        <v>2342</v>
      </c>
      <c r="H59" s="140"/>
      <c r="I59" s="140"/>
      <c r="J59" s="140"/>
      <c r="K59" s="140"/>
      <c r="L59" s="140"/>
      <c r="M59" s="140"/>
      <c r="N59" s="140"/>
      <c r="O59" s="140"/>
      <c r="P59" s="140"/>
      <c r="Q59" s="140"/>
      <c r="R59" s="140"/>
      <c r="S59" s="140"/>
      <c r="T59" s="140"/>
      <c r="U59" s="140"/>
      <c r="V59" s="140"/>
    </row>
    <row r="60" spans="1:22" ht="33">
      <c r="A60" s="2172"/>
      <c r="B60" s="143" t="s">
        <v>509</v>
      </c>
      <c r="C60" s="476" t="s">
        <v>2343</v>
      </c>
      <c r="H60" s="140"/>
      <c r="I60" s="140"/>
      <c r="J60" s="140"/>
      <c r="K60" s="140"/>
      <c r="L60" s="140"/>
      <c r="M60" s="140"/>
      <c r="N60" s="140"/>
      <c r="O60" s="140"/>
      <c r="P60" s="140"/>
      <c r="Q60" s="140"/>
      <c r="R60" s="140"/>
      <c r="S60" s="140"/>
      <c r="T60" s="140"/>
      <c r="U60" s="140"/>
      <c r="V60" s="140"/>
    </row>
    <row r="61" spans="1:22" ht="18.75">
      <c r="A61" s="2172"/>
      <c r="B61" s="143" t="s">
        <v>510</v>
      </c>
      <c r="C61" s="154" t="s">
        <v>270</v>
      </c>
      <c r="H61" s="140"/>
      <c r="I61" s="140"/>
      <c r="J61" s="140"/>
      <c r="K61" s="140"/>
      <c r="L61" s="140"/>
      <c r="M61" s="140"/>
      <c r="N61" s="140"/>
      <c r="O61" s="140"/>
      <c r="P61" s="140"/>
      <c r="Q61" s="140"/>
      <c r="R61" s="140"/>
      <c r="S61" s="140"/>
      <c r="T61" s="140"/>
      <c r="U61" s="140"/>
      <c r="V61" s="140"/>
    </row>
    <row r="62" spans="1:22" ht="18.75">
      <c r="A62" s="2172"/>
      <c r="B62" s="143" t="s">
        <v>512</v>
      </c>
      <c r="C62" s="154" t="s">
        <v>260</v>
      </c>
      <c r="H62" s="140"/>
      <c r="I62" s="140"/>
      <c r="J62" s="140"/>
      <c r="K62" s="140"/>
      <c r="L62" s="140"/>
      <c r="M62" s="140"/>
      <c r="N62" s="140"/>
      <c r="O62" s="140"/>
      <c r="P62" s="140"/>
      <c r="Q62" s="140"/>
      <c r="R62" s="140"/>
      <c r="S62" s="140"/>
      <c r="T62" s="140"/>
      <c r="U62" s="140"/>
      <c r="V62" s="140"/>
    </row>
    <row r="63" spans="1:22" ht="49.5">
      <c r="A63" s="2172"/>
      <c r="B63" s="143" t="s">
        <v>514</v>
      </c>
      <c r="C63" s="154" t="s">
        <v>2344</v>
      </c>
      <c r="H63" s="140"/>
      <c r="I63" s="140"/>
      <c r="J63" s="140"/>
      <c r="K63" s="140"/>
      <c r="L63" s="140"/>
      <c r="M63" s="140"/>
      <c r="N63" s="140"/>
      <c r="O63" s="140"/>
      <c r="P63" s="140"/>
      <c r="Q63" s="140"/>
      <c r="R63" s="140"/>
      <c r="S63" s="140"/>
      <c r="T63" s="140"/>
      <c r="U63" s="140"/>
      <c r="V63" s="140"/>
    </row>
    <row r="64" spans="1:22" ht="49.5">
      <c r="A64" s="2172"/>
      <c r="B64" s="143" t="s">
        <v>516</v>
      </c>
      <c r="C64" s="154" t="s">
        <v>2345</v>
      </c>
      <c r="H64" s="140"/>
      <c r="I64" s="140"/>
      <c r="J64" s="140"/>
      <c r="K64" s="140"/>
      <c r="L64" s="140"/>
      <c r="M64" s="140"/>
      <c r="N64" s="140"/>
      <c r="O64" s="140"/>
      <c r="P64" s="140"/>
      <c r="Q64" s="140"/>
      <c r="R64" s="140"/>
      <c r="S64" s="140"/>
      <c r="T64" s="140"/>
      <c r="U64" s="140"/>
      <c r="V64" s="140"/>
    </row>
    <row r="65" spans="1:22" ht="18.75">
      <c r="A65" s="2172"/>
      <c r="B65" s="143" t="s">
        <v>518</v>
      </c>
      <c r="C65" s="154" t="s">
        <v>270</v>
      </c>
      <c r="H65" s="140"/>
      <c r="I65" s="140"/>
      <c r="J65" s="140"/>
      <c r="K65" s="140"/>
      <c r="L65" s="140"/>
      <c r="M65" s="140"/>
      <c r="N65" s="140"/>
      <c r="O65" s="140"/>
      <c r="P65" s="140"/>
      <c r="Q65" s="140"/>
      <c r="R65" s="140"/>
      <c r="S65" s="140"/>
      <c r="T65" s="140"/>
      <c r="U65" s="140"/>
      <c r="V65" s="140"/>
    </row>
    <row r="66" spans="1:22" ht="18.75">
      <c r="A66" s="2172"/>
      <c r="B66" s="143" t="s">
        <v>519</v>
      </c>
      <c r="C66" s="154" t="s">
        <v>260</v>
      </c>
      <c r="H66" s="140"/>
      <c r="I66" s="140"/>
      <c r="J66" s="140"/>
      <c r="K66" s="140"/>
      <c r="L66" s="140"/>
      <c r="M66" s="140"/>
      <c r="N66" s="140"/>
      <c r="O66" s="140"/>
      <c r="P66" s="140"/>
      <c r="Q66" s="140"/>
      <c r="R66" s="140"/>
      <c r="S66" s="140"/>
      <c r="T66" s="140"/>
      <c r="U66" s="140"/>
      <c r="V66" s="140"/>
    </row>
    <row r="67" spans="1:22" ht="18.75">
      <c r="A67" s="2172"/>
      <c r="B67" s="143" t="s">
        <v>521</v>
      </c>
      <c r="C67" s="154" t="s">
        <v>260</v>
      </c>
      <c r="H67" s="140"/>
      <c r="I67" s="140"/>
      <c r="J67" s="140"/>
      <c r="K67" s="140"/>
      <c r="L67" s="140"/>
      <c r="M67" s="140"/>
      <c r="N67" s="140"/>
      <c r="O67" s="140"/>
      <c r="P67" s="140"/>
      <c r="Q67" s="140"/>
      <c r="R67" s="140"/>
      <c r="S67" s="140"/>
      <c r="T67" s="140"/>
      <c r="U67" s="140"/>
      <c r="V67" s="140"/>
    </row>
    <row r="68" spans="1:22" ht="19.5" thickBot="1">
      <c r="A68" s="2173"/>
      <c r="B68" s="145" t="s">
        <v>523</v>
      </c>
      <c r="C68" s="159" t="s">
        <v>260</v>
      </c>
      <c r="H68" s="140"/>
      <c r="I68" s="140"/>
      <c r="J68" s="140"/>
      <c r="K68" s="140"/>
      <c r="L68" s="140"/>
      <c r="M68" s="140"/>
      <c r="N68" s="140"/>
      <c r="O68" s="140"/>
      <c r="P68" s="140"/>
      <c r="Q68" s="140"/>
      <c r="R68" s="140"/>
      <c r="S68" s="140"/>
      <c r="T68" s="140"/>
      <c r="U68" s="140"/>
      <c r="V68" s="140"/>
    </row>
    <row r="69" spans="1:22" ht="18.75">
      <c r="A69" s="2174" t="s">
        <v>525</v>
      </c>
      <c r="B69" s="142" t="s">
        <v>526</v>
      </c>
      <c r="C69" s="153" t="s">
        <v>272</v>
      </c>
      <c r="H69" s="140"/>
      <c r="I69" s="140"/>
      <c r="J69" s="140"/>
      <c r="K69" s="140"/>
      <c r="L69" s="140"/>
      <c r="M69" s="140"/>
      <c r="N69" s="140"/>
      <c r="O69" s="140"/>
      <c r="P69" s="140"/>
      <c r="Q69" s="140"/>
      <c r="R69" s="140"/>
      <c r="S69" s="140"/>
      <c r="T69" s="140"/>
      <c r="U69" s="140"/>
      <c r="V69" s="140"/>
    </row>
    <row r="70" spans="1:22" ht="18.75">
      <c r="A70" s="2172"/>
      <c r="B70" s="143" t="s">
        <v>527</v>
      </c>
      <c r="C70" s="154" t="s">
        <v>292</v>
      </c>
      <c r="H70" s="140"/>
      <c r="I70" s="140"/>
      <c r="J70" s="140"/>
      <c r="K70" s="140"/>
      <c r="L70" s="140"/>
      <c r="M70" s="140"/>
      <c r="N70" s="140"/>
      <c r="O70" s="140"/>
      <c r="P70" s="140"/>
      <c r="Q70" s="140"/>
      <c r="R70" s="140"/>
      <c r="S70" s="140"/>
      <c r="T70" s="140"/>
      <c r="U70" s="140"/>
      <c r="V70" s="140"/>
    </row>
    <row r="71" spans="1:22" ht="18.75">
      <c r="A71" s="2172"/>
      <c r="B71" s="143" t="s">
        <v>528</v>
      </c>
      <c r="C71" s="154" t="s">
        <v>467</v>
      </c>
      <c r="H71" s="140"/>
      <c r="I71" s="140"/>
      <c r="J71" s="140"/>
      <c r="K71" s="140"/>
      <c r="L71" s="140"/>
      <c r="M71" s="140"/>
      <c r="N71" s="140"/>
      <c r="O71" s="140"/>
      <c r="P71" s="140"/>
      <c r="Q71" s="140"/>
      <c r="R71" s="140"/>
      <c r="S71" s="140"/>
      <c r="T71" s="140"/>
      <c r="U71" s="140"/>
      <c r="V71" s="140"/>
    </row>
    <row r="72" spans="1:22" ht="18.75">
      <c r="A72" s="2172"/>
      <c r="B72" s="143" t="s">
        <v>529</v>
      </c>
      <c r="C72" s="154" t="s">
        <v>467</v>
      </c>
      <c r="H72" s="140"/>
      <c r="I72" s="140"/>
      <c r="J72" s="140"/>
      <c r="K72" s="140"/>
      <c r="L72" s="140"/>
      <c r="M72" s="140"/>
      <c r="N72" s="140"/>
      <c r="O72" s="140"/>
      <c r="P72" s="140"/>
      <c r="Q72" s="140"/>
      <c r="R72" s="140"/>
      <c r="S72" s="140"/>
      <c r="T72" s="140"/>
      <c r="U72" s="140"/>
      <c r="V72" s="140"/>
    </row>
    <row r="73" spans="1:22" ht="49.5">
      <c r="A73" s="2172"/>
      <c r="B73" s="143" t="s">
        <v>530</v>
      </c>
      <c r="C73" s="154" t="s">
        <v>1101</v>
      </c>
      <c r="H73" s="140"/>
      <c r="I73" s="140"/>
      <c r="J73" s="140"/>
      <c r="K73" s="140"/>
      <c r="L73" s="140"/>
      <c r="M73" s="140"/>
      <c r="N73" s="140"/>
      <c r="O73" s="140"/>
      <c r="P73" s="140"/>
      <c r="Q73" s="140"/>
      <c r="R73" s="140"/>
      <c r="S73" s="140"/>
      <c r="T73" s="140"/>
      <c r="U73" s="140"/>
      <c r="V73" s="140"/>
    </row>
    <row r="74" spans="1:22" ht="18.75">
      <c r="A74" s="2172"/>
      <c r="B74" s="143" t="s">
        <v>532</v>
      </c>
      <c r="C74" s="154" t="s">
        <v>294</v>
      </c>
      <c r="H74" s="140"/>
      <c r="I74" s="140"/>
      <c r="J74" s="140"/>
      <c r="K74" s="140"/>
      <c r="L74" s="140"/>
      <c r="M74" s="140"/>
      <c r="N74" s="140"/>
      <c r="O74" s="140"/>
      <c r="P74" s="140"/>
      <c r="Q74" s="140"/>
      <c r="R74" s="140"/>
      <c r="S74" s="140"/>
      <c r="T74" s="140"/>
      <c r="U74" s="140"/>
      <c r="V74" s="140"/>
    </row>
    <row r="75" spans="1:22" ht="18.75">
      <c r="A75" s="2172"/>
      <c r="B75" s="143" t="s">
        <v>533</v>
      </c>
      <c r="C75" s="154" t="s">
        <v>272</v>
      </c>
      <c r="H75" s="140"/>
      <c r="I75" s="140"/>
      <c r="J75" s="140"/>
      <c r="K75" s="140"/>
      <c r="L75" s="140"/>
      <c r="M75" s="140"/>
      <c r="N75" s="140"/>
      <c r="O75" s="140"/>
      <c r="P75" s="140"/>
      <c r="Q75" s="140"/>
      <c r="R75" s="140"/>
      <c r="S75" s="140"/>
      <c r="T75" s="140"/>
      <c r="U75" s="140"/>
      <c r="V75" s="140"/>
    </row>
    <row r="76" spans="1:22" ht="18.75">
      <c r="A76" s="2172"/>
      <c r="B76" s="143" t="s">
        <v>534</v>
      </c>
      <c r="C76" s="162" t="s">
        <v>370</v>
      </c>
      <c r="H76" s="140"/>
      <c r="I76" s="140"/>
      <c r="J76" s="140"/>
      <c r="K76" s="140"/>
      <c r="L76" s="140"/>
      <c r="M76" s="140"/>
      <c r="N76" s="140"/>
      <c r="O76" s="140"/>
      <c r="P76" s="140"/>
      <c r="Q76" s="140"/>
      <c r="R76" s="140"/>
      <c r="S76" s="140"/>
      <c r="T76" s="140"/>
      <c r="U76" s="140"/>
      <c r="V76" s="140"/>
    </row>
    <row r="77" spans="1:22" ht="149.25" thickBot="1">
      <c r="A77" s="2173"/>
      <c r="B77" s="145" t="s">
        <v>535</v>
      </c>
      <c r="C77" s="118" t="s">
        <v>2346</v>
      </c>
      <c r="H77" s="140"/>
      <c r="I77" s="140"/>
      <c r="J77" s="140"/>
      <c r="K77" s="140"/>
      <c r="L77" s="140"/>
      <c r="M77" s="140"/>
      <c r="N77" s="140"/>
      <c r="O77" s="140"/>
      <c r="P77" s="140"/>
      <c r="Q77" s="140"/>
      <c r="R77" s="140"/>
      <c r="S77" s="140"/>
      <c r="T77" s="140"/>
      <c r="U77" s="140"/>
      <c r="V77" s="140"/>
    </row>
    <row r="78" spans="1:22" ht="82.5">
      <c r="A78" s="2174" t="s">
        <v>537</v>
      </c>
      <c r="B78" s="142" t="s">
        <v>538</v>
      </c>
      <c r="C78" s="479" t="s">
        <v>2347</v>
      </c>
      <c r="H78" s="140"/>
      <c r="I78" s="140"/>
      <c r="J78" s="140"/>
      <c r="K78" s="140"/>
      <c r="L78" s="140"/>
      <c r="M78" s="140"/>
      <c r="N78" s="140"/>
      <c r="O78" s="140"/>
      <c r="P78" s="140"/>
      <c r="Q78" s="140"/>
      <c r="R78" s="140"/>
      <c r="S78" s="140"/>
      <c r="T78" s="140"/>
      <c r="U78" s="140"/>
      <c r="V78" s="140"/>
    </row>
    <row r="79" spans="1:22" ht="18.75">
      <c r="A79" s="2172"/>
      <c r="B79" s="143" t="s">
        <v>540</v>
      </c>
      <c r="C79" s="480" t="s">
        <v>1983</v>
      </c>
      <c r="H79" s="140"/>
      <c r="I79" s="140"/>
      <c r="J79" s="140"/>
      <c r="K79" s="140"/>
      <c r="L79" s="140"/>
      <c r="M79" s="140"/>
      <c r="N79" s="140"/>
      <c r="O79" s="140"/>
      <c r="P79" s="140"/>
      <c r="Q79" s="140"/>
      <c r="R79" s="140"/>
      <c r="S79" s="140"/>
      <c r="T79" s="140"/>
      <c r="U79" s="140"/>
      <c r="V79" s="140"/>
    </row>
    <row r="80" spans="1:22" ht="49.5">
      <c r="A80" s="2172"/>
      <c r="B80" s="143" t="s">
        <v>541</v>
      </c>
      <c r="C80" s="480" t="s">
        <v>1745</v>
      </c>
      <c r="H80" s="140"/>
      <c r="I80" s="140"/>
      <c r="J80" s="140"/>
      <c r="K80" s="140"/>
      <c r="L80" s="140"/>
      <c r="M80" s="140"/>
      <c r="N80" s="140"/>
      <c r="O80" s="140"/>
      <c r="P80" s="140"/>
      <c r="Q80" s="140"/>
      <c r="R80" s="140"/>
      <c r="S80" s="140"/>
      <c r="T80" s="140"/>
      <c r="U80" s="140"/>
      <c r="V80" s="140"/>
    </row>
    <row r="81" spans="1:22" ht="33">
      <c r="A81" s="2172"/>
      <c r="B81" s="143" t="s">
        <v>543</v>
      </c>
      <c r="C81" s="481" t="s">
        <v>1746</v>
      </c>
      <c r="H81" s="140"/>
      <c r="I81" s="140"/>
      <c r="J81" s="140"/>
      <c r="K81" s="140"/>
      <c r="L81" s="140"/>
      <c r="M81" s="140"/>
      <c r="N81" s="140"/>
      <c r="O81" s="140"/>
      <c r="P81" s="140"/>
      <c r="Q81" s="140"/>
      <c r="R81" s="140"/>
      <c r="S81" s="140"/>
      <c r="T81" s="140"/>
      <c r="U81" s="140"/>
      <c r="V81" s="140"/>
    </row>
    <row r="82" spans="1:22" ht="66">
      <c r="A82" s="2172"/>
      <c r="B82" s="143" t="s">
        <v>545</v>
      </c>
      <c r="C82" s="480" t="s">
        <v>1747</v>
      </c>
      <c r="H82" s="140"/>
      <c r="I82" s="140"/>
      <c r="J82" s="140"/>
      <c r="K82" s="140"/>
      <c r="L82" s="140"/>
      <c r="M82" s="140"/>
      <c r="N82" s="140"/>
      <c r="O82" s="140"/>
      <c r="P82" s="140"/>
      <c r="Q82" s="140"/>
      <c r="R82" s="140"/>
      <c r="S82" s="140"/>
      <c r="T82" s="140"/>
      <c r="U82" s="140"/>
      <c r="V82" s="140"/>
    </row>
    <row r="83" spans="1:22" ht="18.75">
      <c r="A83" s="2172"/>
      <c r="B83" s="143" t="s">
        <v>547</v>
      </c>
      <c r="C83" s="480" t="s">
        <v>272</v>
      </c>
      <c r="H83" s="140"/>
      <c r="I83" s="140"/>
      <c r="J83" s="140"/>
      <c r="K83" s="140"/>
      <c r="L83" s="140"/>
      <c r="M83" s="140"/>
      <c r="N83" s="140"/>
      <c r="O83" s="140"/>
      <c r="P83" s="140"/>
      <c r="Q83" s="140"/>
      <c r="R83" s="140"/>
      <c r="S83" s="140"/>
      <c r="T83" s="140"/>
      <c r="U83" s="140"/>
      <c r="V83" s="140"/>
    </row>
    <row r="84" spans="1:22" ht="82.5">
      <c r="A84" s="2172"/>
      <c r="B84" s="143" t="s">
        <v>519</v>
      </c>
      <c r="C84" s="480" t="s">
        <v>1748</v>
      </c>
      <c r="H84" s="140"/>
      <c r="I84" s="140"/>
      <c r="J84" s="140"/>
      <c r="K84" s="140"/>
      <c r="L84" s="140"/>
      <c r="M84" s="140"/>
      <c r="N84" s="140"/>
      <c r="O84" s="140"/>
      <c r="P84" s="140"/>
      <c r="Q84" s="140"/>
      <c r="R84" s="140"/>
      <c r="S84" s="140"/>
      <c r="T84" s="140"/>
      <c r="U84" s="140"/>
      <c r="V84" s="140"/>
    </row>
    <row r="85" spans="1:22" ht="82.5">
      <c r="A85" s="2172"/>
      <c r="B85" s="143" t="s">
        <v>521</v>
      </c>
      <c r="C85" s="481" t="s">
        <v>1749</v>
      </c>
      <c r="H85" s="140"/>
      <c r="I85" s="140"/>
      <c r="J85" s="140"/>
      <c r="K85" s="140"/>
      <c r="L85" s="140"/>
      <c r="M85" s="140"/>
      <c r="N85" s="140"/>
      <c r="O85" s="140"/>
      <c r="P85" s="140"/>
      <c r="Q85" s="140"/>
      <c r="R85" s="140"/>
      <c r="S85" s="140"/>
      <c r="T85" s="140"/>
      <c r="U85" s="140"/>
      <c r="V85" s="140"/>
    </row>
    <row r="86" spans="1:22" ht="99">
      <c r="A86" s="2172"/>
      <c r="B86" s="143" t="s">
        <v>548</v>
      </c>
      <c r="C86" s="154" t="s">
        <v>2348</v>
      </c>
      <c r="H86" s="140"/>
      <c r="I86" s="140"/>
      <c r="J86" s="140"/>
      <c r="K86" s="140"/>
      <c r="L86" s="140"/>
      <c r="M86" s="140"/>
      <c r="N86" s="140"/>
      <c r="O86" s="140"/>
      <c r="P86" s="140"/>
      <c r="Q86" s="140"/>
      <c r="R86" s="140"/>
      <c r="S86" s="140"/>
      <c r="T86" s="140"/>
      <c r="U86" s="140"/>
      <c r="V86" s="140"/>
    </row>
    <row r="87" spans="1:22" ht="18.75">
      <c r="A87" s="2172"/>
      <c r="B87" s="143" t="s">
        <v>549</v>
      </c>
      <c r="C87" s="154"/>
      <c r="H87" s="140"/>
      <c r="I87" s="140"/>
      <c r="J87" s="140"/>
      <c r="K87" s="140"/>
      <c r="L87" s="140"/>
      <c r="M87" s="140"/>
      <c r="N87" s="140"/>
      <c r="O87" s="140"/>
      <c r="P87" s="140"/>
      <c r="Q87" s="140"/>
      <c r="R87" s="140"/>
      <c r="S87" s="140"/>
      <c r="T87" s="140"/>
      <c r="U87" s="140"/>
      <c r="V87" s="140"/>
    </row>
    <row r="88" spans="1:22" ht="18.75">
      <c r="A88" s="2172"/>
      <c r="B88" s="143" t="s">
        <v>550</v>
      </c>
      <c r="C88" s="154" t="s">
        <v>270</v>
      </c>
      <c r="H88" s="140"/>
      <c r="I88" s="140"/>
      <c r="J88" s="140"/>
      <c r="K88" s="140"/>
      <c r="L88" s="140"/>
      <c r="M88" s="140"/>
      <c r="N88" s="140"/>
      <c r="O88" s="140"/>
      <c r="P88" s="140"/>
      <c r="Q88" s="140"/>
      <c r="R88" s="140"/>
      <c r="S88" s="140"/>
      <c r="T88" s="140"/>
      <c r="U88" s="140"/>
      <c r="V88" s="140"/>
    </row>
    <row r="89" spans="1:22" ht="18.75">
      <c r="A89" s="2172"/>
      <c r="B89" s="143" t="s">
        <v>551</v>
      </c>
      <c r="C89" s="154" t="s">
        <v>260</v>
      </c>
      <c r="H89" s="140"/>
      <c r="I89" s="140"/>
      <c r="J89" s="140"/>
      <c r="K89" s="140"/>
      <c r="L89" s="140"/>
      <c r="M89" s="140"/>
      <c r="N89" s="140"/>
      <c r="O89" s="140"/>
      <c r="P89" s="140"/>
      <c r="Q89" s="140"/>
      <c r="R89" s="140"/>
      <c r="S89" s="140"/>
      <c r="T89" s="140"/>
      <c r="U89" s="140"/>
      <c r="V89" s="140"/>
    </row>
    <row r="90" spans="1:22" ht="18.75">
      <c r="A90" s="2172"/>
      <c r="B90" s="143" t="s">
        <v>552</v>
      </c>
      <c r="C90" s="154" t="s">
        <v>260</v>
      </c>
      <c r="H90" s="140"/>
      <c r="I90" s="140"/>
      <c r="J90" s="140"/>
      <c r="K90" s="140"/>
      <c r="L90" s="140"/>
      <c r="M90" s="140"/>
      <c r="N90" s="140"/>
      <c r="O90" s="140"/>
      <c r="P90" s="140"/>
      <c r="Q90" s="140"/>
      <c r="R90" s="140"/>
      <c r="S90" s="140"/>
      <c r="T90" s="140"/>
      <c r="U90" s="140"/>
      <c r="V90" s="140"/>
    </row>
    <row r="91" spans="1:22" ht="18.75">
      <c r="A91" s="2172"/>
      <c r="B91" s="143" t="s">
        <v>553</v>
      </c>
      <c r="C91" s="162" t="s">
        <v>260</v>
      </c>
      <c r="H91" s="140"/>
      <c r="I91" s="140"/>
      <c r="J91" s="140"/>
      <c r="K91" s="140"/>
      <c r="L91" s="140"/>
      <c r="M91" s="140"/>
      <c r="N91" s="140"/>
      <c r="O91" s="140"/>
      <c r="P91" s="140"/>
      <c r="Q91" s="140"/>
      <c r="R91" s="140"/>
      <c r="S91" s="140"/>
      <c r="T91" s="140"/>
      <c r="U91" s="140"/>
      <c r="V91" s="140"/>
    </row>
    <row r="92" spans="1:22" ht="19.5" thickBot="1">
      <c r="A92" s="2173"/>
      <c r="B92" s="145" t="s">
        <v>554</v>
      </c>
      <c r="C92" s="159" t="s">
        <v>260</v>
      </c>
      <c r="H92" s="140"/>
      <c r="I92" s="140"/>
      <c r="J92" s="140"/>
      <c r="K92" s="140"/>
      <c r="L92" s="140"/>
      <c r="M92" s="140"/>
      <c r="N92" s="140"/>
      <c r="O92" s="140"/>
      <c r="P92" s="140"/>
      <c r="Q92" s="140"/>
      <c r="R92" s="140"/>
      <c r="S92" s="140"/>
      <c r="T92" s="140"/>
      <c r="U92" s="140"/>
      <c r="V92" s="140"/>
    </row>
    <row r="93" spans="1:22" ht="115.5">
      <c r="A93" s="2174" t="s">
        <v>555</v>
      </c>
      <c r="B93" s="142" t="s">
        <v>556</v>
      </c>
      <c r="C93" s="153" t="s">
        <v>2349</v>
      </c>
      <c r="H93" s="140"/>
      <c r="I93" s="140"/>
      <c r="J93" s="140"/>
      <c r="K93" s="140"/>
      <c r="L93" s="140"/>
      <c r="M93" s="140"/>
      <c r="N93" s="140"/>
      <c r="O93" s="140"/>
      <c r="P93" s="140"/>
      <c r="Q93" s="140"/>
      <c r="R93" s="140"/>
      <c r="S93" s="140"/>
      <c r="T93" s="140"/>
      <c r="U93" s="140"/>
      <c r="V93" s="140"/>
    </row>
    <row r="94" spans="1:22" ht="99">
      <c r="A94" s="2172"/>
      <c r="B94" s="143" t="s">
        <v>558</v>
      </c>
      <c r="C94" s="154" t="s">
        <v>969</v>
      </c>
      <c r="H94" s="140"/>
      <c r="I94" s="140"/>
      <c r="J94" s="140"/>
      <c r="K94" s="140"/>
      <c r="L94" s="140"/>
      <c r="M94" s="140"/>
      <c r="N94" s="140"/>
      <c r="O94" s="140"/>
      <c r="P94" s="140"/>
      <c r="Q94" s="140"/>
      <c r="R94" s="140"/>
      <c r="S94" s="140"/>
      <c r="T94" s="140"/>
      <c r="U94" s="140"/>
      <c r="V94" s="140"/>
    </row>
    <row r="95" spans="1:22" ht="49.5">
      <c r="A95" s="2172"/>
      <c r="B95" s="143" t="s">
        <v>560</v>
      </c>
      <c r="C95" s="154" t="s">
        <v>2350</v>
      </c>
      <c r="H95" s="140"/>
      <c r="I95" s="140"/>
      <c r="J95" s="140"/>
      <c r="K95" s="140"/>
      <c r="L95" s="140"/>
      <c r="M95" s="140"/>
      <c r="N95" s="140"/>
      <c r="O95" s="140"/>
      <c r="P95" s="140"/>
      <c r="Q95" s="140"/>
      <c r="R95" s="140"/>
      <c r="S95" s="140"/>
      <c r="T95" s="140"/>
      <c r="U95" s="140"/>
      <c r="V95" s="140"/>
    </row>
    <row r="96" spans="1:22" ht="66">
      <c r="A96" s="2172"/>
      <c r="B96" s="143" t="s">
        <v>561</v>
      </c>
      <c r="C96" s="154" t="s">
        <v>1753</v>
      </c>
      <c r="H96" s="140"/>
      <c r="I96" s="140"/>
      <c r="J96" s="140"/>
      <c r="K96" s="140"/>
      <c r="L96" s="140"/>
      <c r="M96" s="140"/>
      <c r="N96" s="140"/>
      <c r="O96" s="140"/>
      <c r="P96" s="140"/>
      <c r="Q96" s="140"/>
      <c r="R96" s="140"/>
      <c r="S96" s="140"/>
      <c r="T96" s="140"/>
      <c r="U96" s="140"/>
      <c r="V96" s="140"/>
    </row>
    <row r="97" spans="1:22" ht="82.5">
      <c r="A97" s="2172"/>
      <c r="B97" s="143" t="s">
        <v>563</v>
      </c>
      <c r="C97" s="154" t="s">
        <v>1754</v>
      </c>
      <c r="H97" s="140"/>
      <c r="I97" s="140"/>
      <c r="J97" s="140"/>
      <c r="K97" s="140"/>
      <c r="L97" s="140"/>
      <c r="M97" s="140"/>
      <c r="N97" s="140"/>
      <c r="O97" s="140"/>
      <c r="P97" s="140"/>
      <c r="Q97" s="140"/>
      <c r="R97" s="140"/>
      <c r="S97" s="140"/>
      <c r="T97" s="140"/>
      <c r="U97" s="140"/>
      <c r="V97" s="140"/>
    </row>
    <row r="98" spans="1:22" ht="82.5">
      <c r="A98" s="2172"/>
      <c r="B98" s="143" t="s">
        <v>565</v>
      </c>
      <c r="C98" s="154" t="s">
        <v>2351</v>
      </c>
      <c r="H98" s="140"/>
      <c r="I98" s="140"/>
      <c r="J98" s="140"/>
      <c r="K98" s="140"/>
      <c r="L98" s="140"/>
      <c r="M98" s="140"/>
      <c r="N98" s="140"/>
      <c r="O98" s="140"/>
      <c r="P98" s="140"/>
      <c r="Q98" s="140"/>
      <c r="R98" s="140"/>
      <c r="S98" s="140"/>
      <c r="T98" s="140"/>
      <c r="U98" s="140"/>
      <c r="V98" s="140"/>
    </row>
    <row r="99" spans="1:22" ht="247.5">
      <c r="A99" s="2172"/>
      <c r="B99" s="143" t="s">
        <v>567</v>
      </c>
      <c r="C99" s="154" t="s">
        <v>2352</v>
      </c>
      <c r="H99" s="140"/>
      <c r="I99" s="140"/>
      <c r="J99" s="140"/>
      <c r="K99" s="140"/>
      <c r="L99" s="140"/>
      <c r="M99" s="140"/>
      <c r="N99" s="140"/>
      <c r="O99" s="140"/>
      <c r="P99" s="140"/>
      <c r="Q99" s="140"/>
      <c r="R99" s="140"/>
      <c r="S99" s="140"/>
      <c r="T99" s="140"/>
      <c r="U99" s="140"/>
      <c r="V99" s="140"/>
    </row>
    <row r="100" spans="1:22" ht="148.5">
      <c r="A100" s="2172"/>
      <c r="B100" s="143" t="s">
        <v>568</v>
      </c>
      <c r="C100" s="154" t="s">
        <v>2353</v>
      </c>
      <c r="H100" s="140"/>
      <c r="I100" s="140"/>
      <c r="J100" s="140"/>
      <c r="K100" s="140"/>
      <c r="L100" s="140"/>
      <c r="M100" s="140"/>
      <c r="N100" s="140"/>
      <c r="O100" s="140"/>
      <c r="P100" s="140"/>
      <c r="Q100" s="140"/>
      <c r="R100" s="140"/>
      <c r="S100" s="140"/>
      <c r="T100" s="140"/>
      <c r="U100" s="140"/>
      <c r="V100" s="140"/>
    </row>
    <row r="101" spans="1:22" ht="33">
      <c r="A101" s="2172"/>
      <c r="B101" s="143" t="s">
        <v>569</v>
      </c>
      <c r="C101" s="154" t="s">
        <v>2354</v>
      </c>
      <c r="H101" s="140"/>
      <c r="I101" s="140"/>
      <c r="J101" s="140"/>
      <c r="K101" s="140"/>
      <c r="L101" s="140"/>
      <c r="M101" s="140"/>
      <c r="N101" s="140"/>
      <c r="O101" s="140"/>
      <c r="P101" s="140"/>
      <c r="Q101" s="140"/>
      <c r="R101" s="140"/>
      <c r="S101" s="140"/>
      <c r="T101" s="140"/>
      <c r="U101" s="140"/>
      <c r="V101" s="140"/>
    </row>
    <row r="102" spans="1:22" ht="19.5" thickBot="1">
      <c r="A102" s="2173"/>
      <c r="B102" s="146" t="s">
        <v>570</v>
      </c>
      <c r="C102" s="162" t="s">
        <v>2355</v>
      </c>
      <c r="H102" s="140"/>
      <c r="I102" s="140"/>
      <c r="J102" s="140"/>
      <c r="K102" s="140"/>
      <c r="L102" s="140"/>
      <c r="M102" s="140"/>
      <c r="N102" s="140"/>
      <c r="O102" s="140"/>
      <c r="P102" s="140"/>
      <c r="Q102" s="140"/>
      <c r="R102" s="140"/>
      <c r="S102" s="140"/>
      <c r="T102" s="140"/>
      <c r="U102" s="140"/>
      <c r="V102" s="140"/>
    </row>
    <row r="103" spans="1:22" ht="33">
      <c r="A103" s="2171" t="s">
        <v>571</v>
      </c>
      <c r="B103" s="143" t="s">
        <v>572</v>
      </c>
      <c r="C103" s="1498" t="s">
        <v>1760</v>
      </c>
      <c r="H103" s="140"/>
      <c r="I103" s="140"/>
      <c r="J103" s="140"/>
      <c r="K103" s="140"/>
      <c r="L103" s="140"/>
      <c r="M103" s="140"/>
      <c r="N103" s="140"/>
      <c r="O103" s="140"/>
      <c r="P103" s="140"/>
      <c r="Q103" s="140"/>
      <c r="R103" s="140"/>
      <c r="S103" s="140"/>
      <c r="T103" s="140"/>
      <c r="U103" s="140"/>
      <c r="V103" s="140"/>
    </row>
    <row r="104" spans="1:22" ht="18.75">
      <c r="A104" s="2172"/>
      <c r="B104" s="143" t="s">
        <v>574</v>
      </c>
      <c r="C104" s="752" t="s">
        <v>2356</v>
      </c>
      <c r="H104" s="140"/>
      <c r="I104" s="140"/>
      <c r="J104" s="140"/>
      <c r="K104" s="140"/>
      <c r="L104" s="140"/>
      <c r="M104" s="140"/>
      <c r="N104" s="140"/>
      <c r="O104" s="140"/>
      <c r="P104" s="140"/>
      <c r="Q104" s="140"/>
      <c r="R104" s="140"/>
      <c r="S104" s="140"/>
      <c r="T104" s="140"/>
      <c r="U104" s="140"/>
      <c r="V104" s="140"/>
    </row>
    <row r="105" spans="1:22" ht="18.75">
      <c r="A105" s="2172"/>
      <c r="B105" s="143" t="s">
        <v>576</v>
      </c>
      <c r="C105" s="753">
        <v>249180</v>
      </c>
      <c r="H105" s="140"/>
      <c r="I105" s="140"/>
      <c r="J105" s="140"/>
      <c r="K105" s="140"/>
      <c r="L105" s="140"/>
      <c r="M105" s="140"/>
      <c r="N105" s="140"/>
      <c r="O105" s="140"/>
      <c r="P105" s="140"/>
      <c r="Q105" s="140"/>
      <c r="R105" s="140"/>
      <c r="S105" s="140"/>
      <c r="T105" s="140"/>
      <c r="U105" s="140"/>
      <c r="V105" s="140"/>
    </row>
    <row r="106" spans="1:22" ht="18.75">
      <c r="A106" s="2172"/>
      <c r="B106" s="143" t="s">
        <v>577</v>
      </c>
      <c r="C106" s="1418" t="s">
        <v>2357</v>
      </c>
      <c r="H106" s="140"/>
      <c r="I106" s="140"/>
      <c r="J106" s="140"/>
      <c r="K106" s="140"/>
      <c r="L106" s="140"/>
      <c r="M106" s="140"/>
      <c r="N106" s="140"/>
      <c r="O106" s="140"/>
      <c r="P106" s="140"/>
      <c r="Q106" s="140"/>
      <c r="R106" s="140"/>
      <c r="S106" s="140"/>
      <c r="T106" s="140"/>
      <c r="U106" s="140"/>
      <c r="V106" s="140"/>
    </row>
    <row r="107" spans="1:22" ht="19.5" thickBot="1">
      <c r="A107" s="2173"/>
      <c r="B107" s="147" t="s">
        <v>578</v>
      </c>
      <c r="C107" s="745" t="s">
        <v>260</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260</v>
      </c>
    </row>
    <row r="110" spans="1:22" ht="19.5" thickBot="1">
      <c r="A110" s="2175" t="s">
        <v>580</v>
      </c>
      <c r="B110" s="2176"/>
      <c r="C110" s="751" t="s">
        <v>260</v>
      </c>
      <c r="H110" s="140"/>
      <c r="I110" s="140"/>
      <c r="J110" s="140"/>
      <c r="K110" s="140"/>
      <c r="L110" s="140"/>
      <c r="M110" s="140"/>
      <c r="N110" s="140"/>
      <c r="O110" s="140"/>
      <c r="P110" s="140"/>
      <c r="Q110" s="140"/>
      <c r="R110" s="140"/>
      <c r="S110" s="140"/>
      <c r="T110" s="140"/>
      <c r="U110" s="140"/>
      <c r="V110" s="140"/>
    </row>
    <row r="111" spans="1:22" ht="235.5" customHeight="1">
      <c r="A111" s="2019" t="s">
        <v>425</v>
      </c>
      <c r="B111" s="2020"/>
      <c r="C111" s="2020"/>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335" t="s">
        <v>426</v>
      </c>
      <c r="B1" s="2336"/>
      <c r="C1" s="2336"/>
      <c r="D1" s="66"/>
      <c r="E1" s="66"/>
      <c r="F1" s="66"/>
      <c r="G1" s="66"/>
      <c r="H1" s="66"/>
      <c r="I1" s="66"/>
      <c r="J1" s="66"/>
      <c r="K1" s="66"/>
      <c r="L1" s="66"/>
      <c r="M1" s="66"/>
      <c r="N1" s="66"/>
      <c r="O1" s="66"/>
      <c r="P1" s="66"/>
      <c r="Q1" s="66"/>
      <c r="R1" s="66"/>
      <c r="S1" s="66"/>
      <c r="T1" s="66"/>
      <c r="U1" s="66"/>
      <c r="V1" s="66"/>
    </row>
    <row r="2" spans="1:22" ht="17.25" thickBot="1">
      <c r="A2" s="2337" t="s">
        <v>427</v>
      </c>
      <c r="B2" s="2338"/>
      <c r="C2" s="484">
        <v>45797</v>
      </c>
      <c r="D2" s="66"/>
      <c r="E2" s="66"/>
      <c r="F2" s="66"/>
      <c r="G2" s="66"/>
      <c r="H2" s="66"/>
      <c r="I2" s="66"/>
      <c r="J2" s="66"/>
      <c r="K2" s="66"/>
      <c r="L2" s="66"/>
      <c r="M2" s="66"/>
      <c r="N2" s="66"/>
      <c r="O2" s="66"/>
      <c r="P2" s="66"/>
      <c r="Q2" s="66"/>
      <c r="R2" s="66"/>
      <c r="S2" s="66"/>
      <c r="T2" s="66"/>
      <c r="U2" s="66"/>
      <c r="V2" s="66"/>
    </row>
    <row r="3" spans="1:22">
      <c r="A3" s="2339" t="s">
        <v>428</v>
      </c>
      <c r="B3" s="70" t="s">
        <v>429</v>
      </c>
      <c r="C3" s="1499" t="s">
        <v>2358</v>
      </c>
      <c r="D3" s="66"/>
      <c r="E3" s="66"/>
      <c r="F3" s="66"/>
      <c r="G3" s="66"/>
      <c r="H3" s="66"/>
      <c r="I3" s="66"/>
      <c r="J3" s="66"/>
      <c r="K3" s="66"/>
      <c r="L3" s="66"/>
      <c r="M3" s="66"/>
      <c r="N3" s="66"/>
      <c r="O3" s="66"/>
      <c r="P3" s="66"/>
      <c r="Q3" s="66"/>
      <c r="R3" s="66"/>
      <c r="S3" s="66"/>
      <c r="T3" s="66"/>
      <c r="U3" s="66"/>
      <c r="V3" s="66"/>
    </row>
    <row r="4" spans="1:22">
      <c r="A4" s="2333"/>
      <c r="B4" s="71" t="s">
        <v>431</v>
      </c>
      <c r="C4" s="754" t="s">
        <v>2359</v>
      </c>
      <c r="D4" s="66"/>
      <c r="E4" s="66"/>
      <c r="F4" s="66"/>
      <c r="G4" s="66"/>
      <c r="H4" s="66"/>
      <c r="I4" s="66"/>
      <c r="J4" s="66"/>
      <c r="K4" s="66"/>
      <c r="L4" s="66"/>
      <c r="M4" s="66"/>
      <c r="N4" s="66"/>
      <c r="O4" s="66"/>
      <c r="P4" s="66"/>
      <c r="Q4" s="66"/>
      <c r="R4" s="66"/>
      <c r="S4" s="66"/>
      <c r="T4" s="66"/>
      <c r="U4" s="66"/>
      <c r="V4" s="66"/>
    </row>
    <row r="5" spans="1:22">
      <c r="A5" s="2333"/>
      <c r="B5" s="71" t="s">
        <v>433</v>
      </c>
      <c r="C5" s="755" t="s">
        <v>2360</v>
      </c>
      <c r="D5" s="66"/>
      <c r="E5" s="66"/>
      <c r="F5" s="66"/>
      <c r="G5" s="66"/>
      <c r="H5" s="66"/>
      <c r="I5" s="66"/>
      <c r="J5" s="66"/>
      <c r="K5" s="66"/>
      <c r="L5" s="66"/>
      <c r="M5" s="66"/>
      <c r="N5" s="66"/>
      <c r="O5" s="66"/>
      <c r="P5" s="66"/>
      <c r="Q5" s="66"/>
      <c r="R5" s="66"/>
      <c r="S5" s="66"/>
      <c r="T5" s="66"/>
      <c r="U5" s="66"/>
      <c r="V5" s="66"/>
    </row>
    <row r="6" spans="1:22">
      <c r="A6" s="2333"/>
      <c r="B6" s="71" t="s">
        <v>261</v>
      </c>
      <c r="C6" s="756" t="s">
        <v>2361</v>
      </c>
      <c r="D6" s="66"/>
      <c r="E6" s="66"/>
      <c r="F6" s="66"/>
      <c r="G6" s="66"/>
      <c r="H6" s="66"/>
      <c r="I6" s="66"/>
      <c r="J6" s="66"/>
      <c r="K6" s="66"/>
      <c r="L6" s="66"/>
      <c r="M6" s="66"/>
      <c r="N6" s="66"/>
      <c r="O6" s="66"/>
      <c r="P6" s="66"/>
      <c r="Q6" s="66"/>
      <c r="R6" s="66"/>
      <c r="S6" s="66"/>
      <c r="T6" s="66"/>
      <c r="U6" s="66"/>
      <c r="V6" s="66"/>
    </row>
    <row r="7" spans="1:22">
      <c r="A7" s="2333"/>
      <c r="B7" s="71" t="s">
        <v>435</v>
      </c>
      <c r="C7" s="1500" t="s">
        <v>2362</v>
      </c>
      <c r="D7" s="66"/>
      <c r="E7" s="66"/>
      <c r="F7" s="66"/>
      <c r="G7" s="66"/>
      <c r="H7" s="66"/>
      <c r="I7" s="66"/>
      <c r="J7" s="66"/>
      <c r="K7" s="66"/>
      <c r="L7" s="66"/>
      <c r="M7" s="66"/>
      <c r="N7" s="66"/>
      <c r="O7" s="66"/>
      <c r="P7" s="66"/>
      <c r="Q7" s="66"/>
      <c r="R7" s="66"/>
      <c r="S7" s="66"/>
      <c r="T7" s="66"/>
      <c r="U7" s="66"/>
      <c r="V7" s="66"/>
    </row>
    <row r="8" spans="1:22">
      <c r="A8" s="2333"/>
      <c r="B8" s="71" t="s">
        <v>437</v>
      </c>
      <c r="C8" s="757" t="s">
        <v>2363</v>
      </c>
      <c r="D8" s="66"/>
      <c r="E8" s="66"/>
      <c r="F8" s="66"/>
      <c r="G8" s="66"/>
      <c r="H8" s="66"/>
      <c r="I8" s="66"/>
      <c r="J8" s="66"/>
      <c r="K8" s="66"/>
      <c r="L8" s="66"/>
      <c r="M8" s="66"/>
      <c r="N8" s="66"/>
      <c r="O8" s="66"/>
      <c r="P8" s="66"/>
      <c r="Q8" s="66"/>
      <c r="R8" s="66"/>
      <c r="S8" s="66"/>
      <c r="T8" s="66"/>
      <c r="U8" s="66"/>
      <c r="V8" s="66"/>
    </row>
    <row r="9" spans="1:22">
      <c r="A9" s="2333"/>
      <c r="B9" s="71" t="s">
        <v>439</v>
      </c>
      <c r="C9" s="1501" t="s">
        <v>2364</v>
      </c>
      <c r="D9" s="66"/>
      <c r="E9" s="66"/>
      <c r="F9" s="66"/>
      <c r="G9" s="66"/>
      <c r="H9" s="66"/>
      <c r="I9" s="66"/>
      <c r="J9" s="66"/>
      <c r="K9" s="66"/>
      <c r="L9" s="66"/>
      <c r="M9" s="66"/>
      <c r="N9" s="66"/>
      <c r="O9" s="66"/>
      <c r="P9" s="66"/>
      <c r="Q9" s="66"/>
      <c r="R9" s="66"/>
      <c r="S9" s="66"/>
      <c r="T9" s="66"/>
      <c r="U9" s="66"/>
      <c r="V9" s="66"/>
    </row>
    <row r="10" spans="1:22">
      <c r="A10" s="2333"/>
      <c r="B10" s="71" t="s">
        <v>440</v>
      </c>
      <c r="C10" s="755" t="s">
        <v>268</v>
      </c>
      <c r="D10" s="66"/>
      <c r="E10" s="66"/>
      <c r="F10" s="66"/>
      <c r="G10" s="66"/>
      <c r="H10" s="66"/>
      <c r="I10" s="66"/>
      <c r="J10" s="66"/>
      <c r="K10" s="66"/>
      <c r="L10" s="66"/>
      <c r="M10" s="66"/>
      <c r="N10" s="66"/>
      <c r="O10" s="66"/>
      <c r="P10" s="66"/>
      <c r="Q10" s="66"/>
      <c r="R10" s="66"/>
      <c r="S10" s="66"/>
      <c r="T10" s="66"/>
      <c r="U10" s="66"/>
      <c r="V10" s="66"/>
    </row>
    <row r="11" spans="1:22">
      <c r="A11" s="2333"/>
      <c r="B11" s="71" t="s">
        <v>442</v>
      </c>
      <c r="C11" s="756" t="s">
        <v>270</v>
      </c>
      <c r="D11" s="66"/>
      <c r="E11" s="66"/>
      <c r="F11" s="66"/>
      <c r="G11" s="66"/>
      <c r="H11" s="66"/>
      <c r="I11" s="66"/>
      <c r="J11" s="66"/>
      <c r="K11" s="66"/>
      <c r="L11" s="66"/>
      <c r="M11" s="66"/>
      <c r="N11" s="66"/>
      <c r="O11" s="66"/>
      <c r="P11" s="66"/>
      <c r="Q11" s="66"/>
      <c r="R11" s="66"/>
      <c r="S11" s="66"/>
      <c r="T11" s="66"/>
      <c r="U11" s="66"/>
      <c r="V11" s="66"/>
    </row>
    <row r="12" spans="1:22">
      <c r="A12" s="2333"/>
      <c r="B12" s="71" t="s">
        <v>443</v>
      </c>
      <c r="C12" s="756" t="s">
        <v>272</v>
      </c>
      <c r="D12" s="66"/>
      <c r="E12" s="66"/>
      <c r="F12" s="66"/>
      <c r="G12" s="66"/>
      <c r="H12" s="66"/>
      <c r="I12" s="66"/>
      <c r="J12" s="66"/>
      <c r="K12" s="66"/>
      <c r="L12" s="66"/>
      <c r="M12" s="66"/>
      <c r="N12" s="66"/>
      <c r="O12" s="66"/>
      <c r="P12" s="66"/>
      <c r="Q12" s="66"/>
      <c r="R12" s="66"/>
      <c r="S12" s="66"/>
      <c r="T12" s="66"/>
      <c r="U12" s="66"/>
      <c r="V12" s="66"/>
    </row>
    <row r="13" spans="1:22">
      <c r="A13" s="2333"/>
      <c r="B13" s="71" t="s">
        <v>444</v>
      </c>
      <c r="C13" s="756" t="s">
        <v>272</v>
      </c>
      <c r="D13" s="66"/>
      <c r="E13" s="66"/>
      <c r="F13" s="66"/>
      <c r="G13" s="66"/>
      <c r="H13" s="66"/>
      <c r="I13" s="66"/>
      <c r="J13" s="66"/>
      <c r="K13" s="66"/>
      <c r="L13" s="66"/>
      <c r="M13" s="66"/>
      <c r="N13" s="66"/>
      <c r="O13" s="66"/>
      <c r="P13" s="66"/>
      <c r="Q13" s="66"/>
      <c r="R13" s="66"/>
      <c r="S13" s="66"/>
      <c r="T13" s="66"/>
      <c r="U13" s="66"/>
      <c r="V13" s="66"/>
    </row>
    <row r="14" spans="1:22">
      <c r="A14" s="2333"/>
      <c r="B14" s="71" t="s">
        <v>445</v>
      </c>
      <c r="C14" s="756" t="s">
        <v>270</v>
      </c>
      <c r="D14" s="66"/>
      <c r="E14" s="66"/>
      <c r="F14" s="66"/>
      <c r="G14" s="66"/>
      <c r="H14" s="66"/>
      <c r="I14" s="66"/>
      <c r="J14" s="66"/>
      <c r="K14" s="66"/>
      <c r="L14" s="66"/>
      <c r="M14" s="66"/>
      <c r="N14" s="66"/>
      <c r="O14" s="66"/>
      <c r="P14" s="66"/>
      <c r="Q14" s="66"/>
      <c r="R14" s="66"/>
      <c r="S14" s="66"/>
      <c r="T14" s="66"/>
      <c r="U14" s="66"/>
      <c r="V14" s="66"/>
    </row>
    <row r="15" spans="1:22">
      <c r="A15" s="2333"/>
      <c r="B15" s="71" t="s">
        <v>446</v>
      </c>
      <c r="C15" s="756" t="s">
        <v>310</v>
      </c>
      <c r="D15" s="66"/>
      <c r="E15" s="66"/>
      <c r="F15" s="66"/>
      <c r="G15" s="66"/>
      <c r="H15" s="66"/>
      <c r="I15" s="66"/>
      <c r="J15" s="66"/>
      <c r="K15" s="66"/>
      <c r="L15" s="66"/>
      <c r="M15" s="66"/>
      <c r="N15" s="66"/>
      <c r="O15" s="66"/>
      <c r="P15" s="66"/>
      <c r="Q15" s="66"/>
      <c r="R15" s="66"/>
      <c r="S15" s="66"/>
      <c r="T15" s="66"/>
      <c r="U15" s="66"/>
      <c r="V15" s="66"/>
    </row>
    <row r="16" spans="1:22">
      <c r="A16" s="2333"/>
      <c r="B16" s="71" t="s">
        <v>447</v>
      </c>
      <c r="C16" s="756" t="s">
        <v>310</v>
      </c>
      <c r="D16" s="66"/>
      <c r="E16" s="66"/>
      <c r="F16" s="66"/>
      <c r="G16" s="66"/>
      <c r="H16" s="66"/>
      <c r="I16" s="66"/>
      <c r="J16" s="66"/>
      <c r="K16" s="66"/>
      <c r="L16" s="66"/>
      <c r="M16" s="66"/>
      <c r="N16" s="66"/>
      <c r="O16" s="66"/>
      <c r="P16" s="66"/>
      <c r="Q16" s="66"/>
      <c r="R16" s="66"/>
      <c r="S16" s="66"/>
      <c r="T16" s="66"/>
      <c r="U16" s="66"/>
      <c r="V16" s="66"/>
    </row>
    <row r="17" spans="1:22" ht="66">
      <c r="A17" s="2333"/>
      <c r="B17" s="71" t="s">
        <v>448</v>
      </c>
      <c r="C17" s="756" t="s">
        <v>2365</v>
      </c>
      <c r="D17" s="66"/>
      <c r="E17" s="66"/>
      <c r="F17" s="66"/>
      <c r="G17" s="66"/>
      <c r="H17" s="66"/>
      <c r="I17" s="66"/>
      <c r="J17" s="66"/>
      <c r="K17" s="66"/>
      <c r="L17" s="66"/>
      <c r="M17" s="66"/>
      <c r="N17" s="66"/>
      <c r="O17" s="66"/>
      <c r="P17" s="66"/>
      <c r="Q17" s="66"/>
      <c r="R17" s="66"/>
      <c r="S17" s="66"/>
      <c r="T17" s="66"/>
      <c r="U17" s="66"/>
      <c r="V17" s="66"/>
    </row>
    <row r="18" spans="1:22" ht="33">
      <c r="A18" s="2333"/>
      <c r="B18" s="71" t="s">
        <v>279</v>
      </c>
      <c r="C18" s="756" t="s">
        <v>280</v>
      </c>
      <c r="D18" s="66"/>
      <c r="E18" s="66"/>
      <c r="F18" s="66"/>
      <c r="G18" s="66"/>
      <c r="H18" s="66"/>
      <c r="I18" s="66"/>
      <c r="J18" s="66"/>
      <c r="K18" s="66"/>
      <c r="L18" s="66"/>
      <c r="M18" s="66"/>
      <c r="N18" s="66"/>
      <c r="O18" s="66"/>
      <c r="P18" s="66"/>
      <c r="Q18" s="66"/>
      <c r="R18" s="66"/>
      <c r="S18" s="66"/>
      <c r="T18" s="66"/>
      <c r="U18" s="66"/>
      <c r="V18" s="66"/>
    </row>
    <row r="19" spans="1:22">
      <c r="A19" s="2333"/>
      <c r="B19" s="71" t="s">
        <v>450</v>
      </c>
      <c r="C19" s="756" t="s">
        <v>310</v>
      </c>
      <c r="D19" s="66"/>
      <c r="E19" s="66"/>
      <c r="F19" s="66"/>
      <c r="G19" s="66"/>
      <c r="H19" s="66"/>
      <c r="I19" s="66"/>
      <c r="J19" s="66"/>
      <c r="K19" s="66"/>
      <c r="L19" s="66"/>
      <c r="M19" s="66"/>
      <c r="N19" s="66"/>
      <c r="O19" s="66"/>
      <c r="P19" s="66"/>
      <c r="Q19" s="66"/>
      <c r="R19" s="66"/>
      <c r="S19" s="66"/>
      <c r="T19" s="66"/>
      <c r="U19" s="66"/>
      <c r="V19" s="66"/>
    </row>
    <row r="20" spans="1:22">
      <c r="A20" s="2333"/>
      <c r="B20" s="71" t="s">
        <v>282</v>
      </c>
      <c r="C20" s="756" t="s">
        <v>270</v>
      </c>
      <c r="D20" s="66"/>
      <c r="E20" s="66"/>
      <c r="F20" s="66"/>
      <c r="G20" s="66"/>
      <c r="H20" s="66"/>
      <c r="I20" s="66"/>
      <c r="J20" s="66"/>
      <c r="K20" s="66"/>
      <c r="L20" s="66"/>
      <c r="M20" s="66"/>
      <c r="N20" s="66"/>
      <c r="O20" s="66"/>
      <c r="P20" s="66"/>
      <c r="Q20" s="66"/>
      <c r="R20" s="66"/>
      <c r="S20" s="66"/>
      <c r="T20" s="66"/>
      <c r="U20" s="66"/>
      <c r="V20" s="66"/>
    </row>
    <row r="21" spans="1:22">
      <c r="A21" s="2333"/>
      <c r="B21" s="71" t="s">
        <v>452</v>
      </c>
      <c r="C21" s="756" t="s">
        <v>310</v>
      </c>
      <c r="D21" s="66"/>
      <c r="E21" s="66"/>
      <c r="F21" s="66"/>
      <c r="G21" s="66"/>
      <c r="H21" s="66"/>
      <c r="I21" s="66"/>
      <c r="J21" s="66"/>
      <c r="K21" s="66"/>
      <c r="L21" s="66"/>
      <c r="M21" s="66"/>
      <c r="N21" s="66"/>
      <c r="O21" s="66"/>
      <c r="P21" s="66"/>
      <c r="Q21" s="66"/>
      <c r="R21" s="66"/>
      <c r="S21" s="66"/>
      <c r="T21" s="66"/>
      <c r="U21" s="66"/>
      <c r="V21" s="66"/>
    </row>
    <row r="22" spans="1:22">
      <c r="A22" s="2333"/>
      <c r="B22" s="71" t="s">
        <v>453</v>
      </c>
      <c r="C22" s="756" t="s">
        <v>310</v>
      </c>
      <c r="D22" s="66"/>
      <c r="E22" s="66"/>
      <c r="F22" s="66"/>
      <c r="G22" s="66"/>
      <c r="H22" s="66"/>
      <c r="I22" s="66"/>
      <c r="J22" s="66"/>
      <c r="K22" s="66"/>
      <c r="L22" s="66"/>
      <c r="M22" s="66"/>
      <c r="N22" s="66"/>
      <c r="O22" s="66"/>
      <c r="P22" s="66"/>
      <c r="Q22" s="66"/>
      <c r="R22" s="66"/>
      <c r="S22" s="66"/>
      <c r="T22" s="66"/>
      <c r="U22" s="66"/>
      <c r="V22" s="66"/>
    </row>
    <row r="23" spans="1:22">
      <c r="A23" s="2333"/>
      <c r="B23" s="71" t="s">
        <v>454</v>
      </c>
      <c r="C23" s="756" t="s">
        <v>310</v>
      </c>
      <c r="D23" s="66"/>
      <c r="E23" s="66"/>
      <c r="F23" s="66"/>
      <c r="G23" s="66"/>
      <c r="H23" s="66"/>
      <c r="I23" s="66"/>
      <c r="J23" s="66"/>
      <c r="K23" s="66"/>
      <c r="L23" s="66"/>
      <c r="M23" s="66"/>
      <c r="N23" s="66"/>
      <c r="O23" s="66"/>
      <c r="P23" s="66"/>
      <c r="Q23" s="66"/>
      <c r="R23" s="66"/>
      <c r="S23" s="66"/>
      <c r="T23" s="66"/>
      <c r="U23" s="66"/>
      <c r="V23" s="66"/>
    </row>
    <row r="24" spans="1:22">
      <c r="A24" s="2333"/>
      <c r="B24" s="71" t="s">
        <v>456</v>
      </c>
      <c r="C24" s="756" t="s">
        <v>310</v>
      </c>
      <c r="D24" s="66"/>
      <c r="E24" s="66"/>
      <c r="F24" s="66"/>
      <c r="G24" s="66"/>
      <c r="H24" s="66"/>
      <c r="I24" s="66"/>
      <c r="J24" s="66"/>
      <c r="K24" s="66"/>
      <c r="L24" s="66"/>
      <c r="M24" s="66"/>
      <c r="N24" s="66"/>
      <c r="O24" s="66"/>
      <c r="P24" s="66"/>
      <c r="Q24" s="66"/>
      <c r="R24" s="66"/>
      <c r="S24" s="66"/>
      <c r="T24" s="66"/>
      <c r="U24" s="66"/>
      <c r="V24" s="66"/>
    </row>
    <row r="25" spans="1:22">
      <c r="A25" s="2333"/>
      <c r="B25" s="71" t="s">
        <v>457</v>
      </c>
      <c r="C25" s="756" t="s">
        <v>289</v>
      </c>
      <c r="D25" s="66"/>
      <c r="E25" s="66"/>
      <c r="F25" s="66"/>
      <c r="G25" s="66"/>
      <c r="H25" s="66"/>
      <c r="I25" s="66"/>
      <c r="J25" s="66"/>
      <c r="K25" s="66"/>
      <c r="L25" s="66"/>
      <c r="M25" s="66"/>
      <c r="N25" s="66"/>
      <c r="O25" s="66"/>
      <c r="P25" s="66"/>
      <c r="Q25" s="66"/>
      <c r="R25" s="66"/>
      <c r="S25" s="66"/>
      <c r="T25" s="66"/>
      <c r="U25" s="66"/>
      <c r="V25" s="66"/>
    </row>
    <row r="26" spans="1:22">
      <c r="A26" s="2333"/>
      <c r="B26" s="71" t="s">
        <v>458</v>
      </c>
      <c r="C26" s="756" t="s">
        <v>310</v>
      </c>
      <c r="D26" s="66"/>
      <c r="E26" s="66"/>
      <c r="F26" s="66"/>
      <c r="G26" s="66"/>
      <c r="H26" s="66"/>
      <c r="I26" s="66"/>
      <c r="J26" s="66"/>
      <c r="K26" s="66"/>
      <c r="L26" s="66"/>
      <c r="M26" s="66"/>
      <c r="N26" s="66"/>
      <c r="O26" s="66"/>
      <c r="P26" s="66"/>
      <c r="Q26" s="66"/>
      <c r="R26" s="66"/>
      <c r="S26" s="66"/>
      <c r="T26" s="66"/>
      <c r="U26" s="66"/>
      <c r="V26" s="66"/>
    </row>
    <row r="27" spans="1:22">
      <c r="A27" s="2333"/>
      <c r="B27" s="71" t="s">
        <v>459</v>
      </c>
      <c r="C27" s="756" t="s">
        <v>292</v>
      </c>
      <c r="D27" s="66"/>
      <c r="E27" s="66"/>
      <c r="F27" s="66"/>
      <c r="G27" s="66"/>
      <c r="H27" s="66"/>
      <c r="I27" s="66"/>
      <c r="J27" s="66"/>
      <c r="K27" s="66"/>
      <c r="L27" s="66"/>
      <c r="M27" s="66"/>
      <c r="N27" s="66"/>
      <c r="O27" s="66"/>
      <c r="P27" s="66"/>
      <c r="Q27" s="66"/>
      <c r="R27" s="66"/>
      <c r="S27" s="66"/>
      <c r="T27" s="66"/>
      <c r="U27" s="66"/>
      <c r="V27" s="66"/>
    </row>
    <row r="28" spans="1:22">
      <c r="A28" s="2333"/>
      <c r="B28" s="71" t="s">
        <v>460</v>
      </c>
      <c r="C28" s="756" t="s">
        <v>294</v>
      </c>
      <c r="D28" s="66"/>
      <c r="E28" s="66"/>
      <c r="F28" s="66"/>
      <c r="G28" s="66"/>
      <c r="H28" s="66"/>
      <c r="I28" s="66"/>
      <c r="J28" s="66"/>
      <c r="K28" s="66"/>
      <c r="L28" s="66"/>
      <c r="M28" s="66"/>
      <c r="N28" s="66"/>
      <c r="O28" s="66"/>
      <c r="P28" s="66"/>
      <c r="Q28" s="66"/>
      <c r="R28" s="66"/>
      <c r="S28" s="66"/>
      <c r="T28" s="66"/>
      <c r="U28" s="66"/>
      <c r="V28" s="66"/>
    </row>
    <row r="29" spans="1:22">
      <c r="A29" s="2333"/>
      <c r="B29" s="71" t="s">
        <v>461</v>
      </c>
      <c r="C29" s="756" t="s">
        <v>651</v>
      </c>
      <c r="D29" s="66"/>
      <c r="E29" s="66"/>
      <c r="F29" s="66"/>
      <c r="G29" s="66"/>
      <c r="H29" s="66"/>
      <c r="I29" s="66"/>
      <c r="J29" s="66"/>
      <c r="K29" s="66"/>
      <c r="L29" s="66"/>
      <c r="M29" s="66"/>
      <c r="N29" s="66"/>
      <c r="O29" s="66"/>
      <c r="P29" s="66"/>
      <c r="Q29" s="66"/>
      <c r="R29" s="66"/>
      <c r="S29" s="66"/>
      <c r="T29" s="66"/>
      <c r="U29" s="66"/>
      <c r="V29" s="66"/>
    </row>
    <row r="30" spans="1:22" ht="33">
      <c r="A30" s="2333"/>
      <c r="B30" s="71" t="s">
        <v>463</v>
      </c>
      <c r="C30" s="756" t="s">
        <v>1268</v>
      </c>
      <c r="D30" s="66"/>
      <c r="E30" s="66"/>
      <c r="F30" s="66"/>
      <c r="G30" s="66"/>
      <c r="H30" s="66"/>
      <c r="I30" s="66"/>
      <c r="J30" s="66"/>
      <c r="K30" s="66"/>
      <c r="L30" s="66"/>
      <c r="M30" s="66"/>
      <c r="N30" s="66"/>
      <c r="O30" s="66"/>
      <c r="P30" s="66"/>
      <c r="Q30" s="66"/>
      <c r="R30" s="66"/>
      <c r="S30" s="66"/>
      <c r="T30" s="66"/>
      <c r="U30" s="66"/>
      <c r="V30" s="66"/>
    </row>
    <row r="31" spans="1:22" ht="99">
      <c r="A31" s="2333"/>
      <c r="B31" s="71" t="s">
        <v>465</v>
      </c>
      <c r="C31" s="756" t="s">
        <v>1181</v>
      </c>
      <c r="D31" s="66"/>
      <c r="E31" s="66"/>
      <c r="F31" s="66"/>
      <c r="G31" s="66"/>
      <c r="H31" s="66"/>
      <c r="I31" s="66"/>
      <c r="J31" s="66"/>
      <c r="K31" s="66"/>
      <c r="L31" s="66"/>
      <c r="M31" s="66"/>
      <c r="N31" s="66"/>
      <c r="O31" s="66"/>
      <c r="P31" s="66"/>
      <c r="Q31" s="66"/>
      <c r="R31" s="66"/>
      <c r="S31" s="66"/>
      <c r="T31" s="66"/>
      <c r="U31" s="66"/>
      <c r="V31" s="66"/>
    </row>
    <row r="32" spans="1:22" ht="33.75" thickBot="1">
      <c r="A32" s="2334"/>
      <c r="B32" s="72" t="s">
        <v>301</v>
      </c>
      <c r="C32" s="758" t="s">
        <v>1444</v>
      </c>
      <c r="D32" s="66"/>
      <c r="E32" s="66"/>
      <c r="F32" s="66"/>
      <c r="G32" s="66"/>
      <c r="H32" s="66"/>
      <c r="I32" s="66"/>
      <c r="J32" s="66"/>
      <c r="K32" s="66"/>
      <c r="L32" s="66"/>
      <c r="M32" s="66"/>
      <c r="N32" s="66"/>
      <c r="O32" s="66"/>
      <c r="P32" s="66"/>
      <c r="Q32" s="66"/>
      <c r="R32" s="66"/>
      <c r="S32" s="66"/>
      <c r="T32" s="66"/>
      <c r="U32" s="66"/>
      <c r="V32" s="66"/>
    </row>
    <row r="33" spans="1:22" ht="49.5">
      <c r="A33" s="2332" t="s">
        <v>468</v>
      </c>
      <c r="B33" s="70" t="s">
        <v>469</v>
      </c>
      <c r="C33" s="759" t="s">
        <v>2366</v>
      </c>
      <c r="D33" s="66"/>
      <c r="E33" s="66"/>
      <c r="F33" s="66"/>
      <c r="G33" s="66"/>
      <c r="H33" s="66"/>
      <c r="I33" s="66"/>
      <c r="J33" s="66"/>
      <c r="K33" s="66"/>
      <c r="L33" s="66"/>
      <c r="M33" s="66"/>
      <c r="N33" s="66"/>
      <c r="O33" s="66"/>
      <c r="P33" s="66"/>
      <c r="Q33" s="66"/>
      <c r="R33" s="66"/>
      <c r="S33" s="66"/>
      <c r="T33" s="66"/>
      <c r="U33" s="66"/>
      <c r="V33" s="66"/>
    </row>
    <row r="34" spans="1:22">
      <c r="A34" s="2333"/>
      <c r="B34" s="71" t="s">
        <v>470</v>
      </c>
      <c r="C34" s="756" t="s">
        <v>2367</v>
      </c>
      <c r="D34" s="66"/>
      <c r="E34" s="66"/>
      <c r="F34" s="66"/>
      <c r="G34" s="66"/>
      <c r="H34" s="66"/>
      <c r="I34" s="66"/>
      <c r="J34" s="66"/>
      <c r="K34" s="66"/>
      <c r="L34" s="66"/>
      <c r="M34" s="66"/>
      <c r="N34" s="66"/>
      <c r="O34" s="66"/>
      <c r="P34" s="66"/>
      <c r="Q34" s="66"/>
      <c r="R34" s="66"/>
      <c r="S34" s="66"/>
      <c r="T34" s="66"/>
      <c r="U34" s="66"/>
      <c r="V34" s="66"/>
    </row>
    <row r="35" spans="1:22">
      <c r="A35" s="2333"/>
      <c r="B35" s="71" t="s">
        <v>472</v>
      </c>
      <c r="C35" s="756" t="s">
        <v>307</v>
      </c>
      <c r="D35" s="66"/>
      <c r="E35" s="66"/>
      <c r="F35" s="66"/>
      <c r="G35" s="66"/>
      <c r="H35" s="66"/>
      <c r="I35" s="66"/>
      <c r="J35" s="66"/>
      <c r="K35" s="66"/>
      <c r="L35" s="66"/>
      <c r="M35" s="66"/>
      <c r="N35" s="66"/>
      <c r="O35" s="66"/>
      <c r="P35" s="66"/>
      <c r="Q35" s="66"/>
      <c r="R35" s="66"/>
      <c r="S35" s="66"/>
      <c r="T35" s="66"/>
      <c r="U35" s="66"/>
      <c r="V35" s="66"/>
    </row>
    <row r="36" spans="1:22">
      <c r="A36" s="2333"/>
      <c r="B36" s="71" t="s">
        <v>473</v>
      </c>
      <c r="C36" s="756" t="s">
        <v>310</v>
      </c>
      <c r="D36" s="66"/>
      <c r="E36" s="66"/>
      <c r="F36" s="66"/>
      <c r="G36" s="66"/>
      <c r="H36" s="66"/>
      <c r="I36" s="66"/>
      <c r="J36" s="66"/>
      <c r="K36" s="66"/>
      <c r="L36" s="66"/>
      <c r="M36" s="66"/>
      <c r="N36" s="66"/>
      <c r="O36" s="66"/>
      <c r="P36" s="66"/>
      <c r="Q36" s="66"/>
      <c r="R36" s="66"/>
      <c r="S36" s="66"/>
      <c r="T36" s="66"/>
      <c r="U36" s="66"/>
      <c r="V36" s="66"/>
    </row>
    <row r="37" spans="1:22">
      <c r="A37" s="2333"/>
      <c r="B37" s="71" t="s">
        <v>474</v>
      </c>
      <c r="C37" s="756" t="s">
        <v>310</v>
      </c>
      <c r="D37" s="66"/>
      <c r="E37" s="66"/>
      <c r="F37" s="66"/>
      <c r="G37" s="66"/>
      <c r="H37" s="66"/>
      <c r="I37" s="66"/>
      <c r="J37" s="66"/>
      <c r="K37" s="66"/>
      <c r="L37" s="66"/>
      <c r="M37" s="66"/>
      <c r="N37" s="66"/>
      <c r="O37" s="66"/>
      <c r="P37" s="66"/>
      <c r="Q37" s="66"/>
      <c r="R37" s="66"/>
      <c r="S37" s="66"/>
      <c r="T37" s="66"/>
      <c r="U37" s="66"/>
      <c r="V37" s="66"/>
    </row>
    <row r="38" spans="1:22" ht="17.25" thickBot="1">
      <c r="A38" s="2334"/>
      <c r="B38" s="73" t="s">
        <v>475</v>
      </c>
      <c r="C38" s="760" t="s">
        <v>272</v>
      </c>
      <c r="D38" s="66"/>
      <c r="E38" s="66"/>
      <c r="F38" s="66"/>
      <c r="G38" s="66"/>
      <c r="H38" s="66"/>
      <c r="I38" s="66"/>
      <c r="J38" s="66"/>
      <c r="K38" s="66"/>
      <c r="L38" s="66"/>
      <c r="M38" s="66"/>
      <c r="N38" s="66"/>
      <c r="O38" s="66"/>
      <c r="P38" s="66"/>
      <c r="Q38" s="66"/>
      <c r="R38" s="66"/>
      <c r="S38" s="66"/>
      <c r="T38" s="66"/>
      <c r="U38" s="66"/>
      <c r="V38" s="66"/>
    </row>
    <row r="39" spans="1:22">
      <c r="A39" s="2332" t="s">
        <v>476</v>
      </c>
      <c r="B39" s="70" t="s">
        <v>477</v>
      </c>
      <c r="C39" s="759" t="s">
        <v>270</v>
      </c>
      <c r="D39" s="66"/>
      <c r="E39" s="66"/>
      <c r="F39" s="66"/>
      <c r="G39" s="66"/>
      <c r="H39" s="66"/>
      <c r="I39" s="66"/>
      <c r="J39" s="66"/>
      <c r="K39" s="66"/>
      <c r="L39" s="66"/>
      <c r="M39" s="66"/>
      <c r="N39" s="66"/>
      <c r="O39" s="66"/>
      <c r="P39" s="66"/>
      <c r="Q39" s="66"/>
      <c r="R39" s="66"/>
      <c r="S39" s="66"/>
      <c r="T39" s="66"/>
      <c r="U39" s="66"/>
      <c r="V39" s="66"/>
    </row>
    <row r="40" spans="1:22">
      <c r="A40" s="2333"/>
      <c r="B40" s="71" t="s">
        <v>478</v>
      </c>
      <c r="C40" s="756" t="s">
        <v>310</v>
      </c>
      <c r="D40" s="66"/>
      <c r="E40" s="66"/>
      <c r="F40" s="66"/>
      <c r="G40" s="66"/>
      <c r="H40" s="66"/>
      <c r="I40" s="66"/>
      <c r="J40" s="66"/>
      <c r="K40" s="66"/>
      <c r="L40" s="66"/>
      <c r="M40" s="66"/>
      <c r="N40" s="66"/>
      <c r="O40" s="66"/>
      <c r="P40" s="66"/>
      <c r="Q40" s="66"/>
      <c r="R40" s="66"/>
      <c r="S40" s="66"/>
      <c r="T40" s="66"/>
      <c r="U40" s="66"/>
      <c r="V40" s="66"/>
    </row>
    <row r="41" spans="1:22">
      <c r="A41" s="2333"/>
      <c r="B41" s="71" t="s">
        <v>479</v>
      </c>
      <c r="C41" s="756" t="s">
        <v>310</v>
      </c>
      <c r="D41" s="66"/>
      <c r="E41" s="66"/>
      <c r="F41" s="66"/>
      <c r="G41" s="66"/>
      <c r="H41" s="66"/>
      <c r="I41" s="66"/>
      <c r="J41" s="66"/>
      <c r="K41" s="66"/>
      <c r="L41" s="66"/>
      <c r="M41" s="66"/>
      <c r="N41" s="66"/>
      <c r="O41" s="66"/>
      <c r="P41" s="66"/>
      <c r="Q41" s="66"/>
      <c r="R41" s="66"/>
      <c r="S41" s="66"/>
      <c r="T41" s="66"/>
      <c r="U41" s="66"/>
      <c r="V41" s="66"/>
    </row>
    <row r="42" spans="1:22">
      <c r="A42" s="2333"/>
      <c r="B42" s="71" t="s">
        <v>480</v>
      </c>
      <c r="C42" s="756" t="s">
        <v>310</v>
      </c>
      <c r="D42" s="66"/>
      <c r="E42" s="66"/>
      <c r="F42" s="66"/>
      <c r="G42" s="66"/>
      <c r="H42" s="66"/>
      <c r="I42" s="66"/>
      <c r="J42" s="66"/>
      <c r="K42" s="66"/>
      <c r="L42" s="66"/>
      <c r="M42" s="66"/>
      <c r="N42" s="66"/>
      <c r="O42" s="66"/>
      <c r="P42" s="66"/>
      <c r="Q42" s="66"/>
      <c r="R42" s="66"/>
      <c r="S42" s="66"/>
      <c r="T42" s="66"/>
      <c r="U42" s="66"/>
      <c r="V42" s="66"/>
    </row>
    <row r="43" spans="1:22">
      <c r="A43" s="2333"/>
      <c r="B43" s="71" t="s">
        <v>481</v>
      </c>
      <c r="C43" s="756" t="s">
        <v>310</v>
      </c>
      <c r="D43" s="66"/>
      <c r="E43" s="66"/>
      <c r="F43" s="66"/>
      <c r="G43" s="66"/>
      <c r="H43" s="66"/>
      <c r="I43" s="66"/>
      <c r="J43" s="66"/>
      <c r="K43" s="66"/>
      <c r="L43" s="66"/>
      <c r="M43" s="66"/>
      <c r="N43" s="66"/>
      <c r="O43" s="66"/>
      <c r="P43" s="66"/>
      <c r="Q43" s="66"/>
      <c r="R43" s="66"/>
      <c r="S43" s="66"/>
      <c r="T43" s="66"/>
      <c r="U43" s="66"/>
      <c r="V43" s="66"/>
    </row>
    <row r="44" spans="1:22" ht="17.25" thickBot="1">
      <c r="A44" s="2334"/>
      <c r="B44" s="74" t="s">
        <v>482</v>
      </c>
      <c r="C44" s="760" t="s">
        <v>310</v>
      </c>
      <c r="D44" s="66"/>
      <c r="E44" s="66"/>
      <c r="F44" s="66"/>
      <c r="G44" s="66"/>
      <c r="H44" s="66"/>
      <c r="I44" s="66"/>
      <c r="J44" s="66"/>
      <c r="K44" s="66"/>
      <c r="L44" s="66"/>
      <c r="M44" s="66"/>
      <c r="N44" s="66"/>
      <c r="O44" s="66"/>
      <c r="P44" s="66"/>
      <c r="Q44" s="66"/>
      <c r="R44" s="66"/>
      <c r="S44" s="66"/>
      <c r="T44" s="66"/>
      <c r="U44" s="66"/>
      <c r="V44" s="66"/>
    </row>
    <row r="45" spans="1:22">
      <c r="A45" s="2332" t="s">
        <v>483</v>
      </c>
      <c r="B45" s="70" t="s">
        <v>484</v>
      </c>
      <c r="C45" s="759" t="s">
        <v>270</v>
      </c>
      <c r="D45" s="66"/>
      <c r="E45" s="66"/>
      <c r="F45" s="66"/>
      <c r="G45" s="66"/>
      <c r="H45" s="66"/>
      <c r="I45" s="66"/>
      <c r="J45" s="66"/>
      <c r="K45" s="66"/>
      <c r="L45" s="66"/>
      <c r="M45" s="66"/>
      <c r="N45" s="66"/>
      <c r="O45" s="66"/>
      <c r="P45" s="66"/>
      <c r="Q45" s="66"/>
      <c r="R45" s="66"/>
      <c r="S45" s="66"/>
      <c r="T45" s="66"/>
      <c r="U45" s="66"/>
      <c r="V45" s="66"/>
    </row>
    <row r="46" spans="1:22">
      <c r="A46" s="2333"/>
      <c r="B46" s="71" t="s">
        <v>485</v>
      </c>
      <c r="C46" s="756" t="s">
        <v>310</v>
      </c>
      <c r="D46" s="66"/>
      <c r="E46" s="66"/>
      <c r="F46" s="66"/>
      <c r="G46" s="66"/>
      <c r="H46" s="66"/>
      <c r="I46" s="66"/>
      <c r="J46" s="66"/>
      <c r="K46" s="66"/>
      <c r="L46" s="66"/>
      <c r="M46" s="66"/>
      <c r="N46" s="66"/>
      <c r="O46" s="66"/>
      <c r="P46" s="66"/>
      <c r="Q46" s="66"/>
      <c r="R46" s="66"/>
      <c r="S46" s="66"/>
      <c r="T46" s="66"/>
      <c r="U46" s="66"/>
      <c r="V46" s="66"/>
    </row>
    <row r="47" spans="1:22" ht="17.25" thickBot="1">
      <c r="A47" s="2334"/>
      <c r="B47" s="73" t="s">
        <v>487</v>
      </c>
      <c r="C47" s="760" t="s">
        <v>310</v>
      </c>
      <c r="D47" s="66"/>
      <c r="E47" s="66"/>
      <c r="F47" s="66"/>
      <c r="G47" s="66"/>
      <c r="H47" s="66"/>
      <c r="I47" s="66"/>
      <c r="J47" s="66"/>
      <c r="K47" s="66"/>
      <c r="L47" s="66"/>
      <c r="M47" s="66"/>
      <c r="N47" s="66"/>
      <c r="O47" s="66"/>
      <c r="P47" s="66"/>
      <c r="Q47" s="66"/>
      <c r="R47" s="66"/>
      <c r="S47" s="66"/>
      <c r="T47" s="66"/>
      <c r="U47" s="66"/>
      <c r="V47" s="66"/>
    </row>
    <row r="48" spans="1:22">
      <c r="A48" s="2340" t="s">
        <v>489</v>
      </c>
      <c r="B48" s="72" t="s">
        <v>490</v>
      </c>
      <c r="C48" s="758" t="s">
        <v>310</v>
      </c>
      <c r="D48" s="66"/>
      <c r="E48" s="66"/>
      <c r="F48" s="66"/>
      <c r="G48" s="66"/>
      <c r="H48" s="66"/>
      <c r="I48" s="66"/>
      <c r="J48" s="66"/>
      <c r="K48" s="66"/>
      <c r="L48" s="66"/>
      <c r="M48" s="66"/>
      <c r="N48" s="66"/>
      <c r="O48" s="66"/>
      <c r="P48" s="66"/>
      <c r="Q48" s="66"/>
      <c r="R48" s="66"/>
      <c r="S48" s="66"/>
      <c r="T48" s="66"/>
      <c r="U48" s="66"/>
      <c r="V48" s="66"/>
    </row>
    <row r="49" spans="1:22">
      <c r="A49" s="2333"/>
      <c r="B49" s="71" t="s">
        <v>491</v>
      </c>
      <c r="C49" s="756" t="s">
        <v>502</v>
      </c>
      <c r="D49" s="66"/>
      <c r="E49" s="66"/>
      <c r="F49" s="66"/>
      <c r="G49" s="66"/>
      <c r="H49" s="66"/>
      <c r="I49" s="66"/>
      <c r="J49" s="66"/>
      <c r="K49" s="66"/>
      <c r="L49" s="66"/>
      <c r="M49" s="66"/>
      <c r="N49" s="66"/>
      <c r="O49" s="66"/>
      <c r="P49" s="66"/>
      <c r="Q49" s="66"/>
      <c r="R49" s="66"/>
      <c r="S49" s="66"/>
      <c r="T49" s="66"/>
      <c r="U49" s="66"/>
      <c r="V49" s="66"/>
    </row>
    <row r="50" spans="1:22">
      <c r="A50" s="2333"/>
      <c r="B50" s="71" t="s">
        <v>493</v>
      </c>
      <c r="C50" s="756" t="s">
        <v>310</v>
      </c>
      <c r="D50" s="66"/>
      <c r="E50" s="66"/>
      <c r="F50" s="66"/>
      <c r="G50" s="66"/>
      <c r="H50" s="66"/>
      <c r="I50" s="66"/>
      <c r="J50" s="66"/>
      <c r="K50" s="66"/>
      <c r="L50" s="66"/>
      <c r="M50" s="66"/>
      <c r="N50" s="66"/>
      <c r="O50" s="66"/>
      <c r="P50" s="66"/>
      <c r="Q50" s="66"/>
      <c r="R50" s="66"/>
      <c r="S50" s="66"/>
      <c r="T50" s="66"/>
      <c r="U50" s="66"/>
      <c r="V50" s="66"/>
    </row>
    <row r="51" spans="1:22">
      <c r="A51" s="2333"/>
      <c r="B51" s="71" t="s">
        <v>495</v>
      </c>
      <c r="C51" s="756" t="s">
        <v>310</v>
      </c>
      <c r="D51" s="66"/>
      <c r="E51" s="66"/>
      <c r="F51" s="66"/>
      <c r="G51" s="66"/>
      <c r="H51" s="66"/>
      <c r="I51" s="66"/>
      <c r="J51" s="66"/>
      <c r="K51" s="66"/>
      <c r="L51" s="66"/>
      <c r="M51" s="66"/>
      <c r="N51" s="66"/>
      <c r="O51" s="66"/>
      <c r="P51" s="66"/>
      <c r="Q51" s="66"/>
      <c r="R51" s="66"/>
      <c r="S51" s="66"/>
      <c r="T51" s="66"/>
      <c r="U51" s="66"/>
      <c r="V51" s="66"/>
    </row>
    <row r="52" spans="1:22" ht="33">
      <c r="A52" s="2333"/>
      <c r="B52" s="71" t="s">
        <v>497</v>
      </c>
      <c r="C52" s="756" t="s">
        <v>498</v>
      </c>
      <c r="D52" s="66"/>
      <c r="E52" s="66"/>
      <c r="F52" s="66"/>
      <c r="G52" s="66"/>
      <c r="H52" s="66"/>
      <c r="I52" s="66"/>
      <c r="J52" s="66"/>
      <c r="K52" s="66"/>
      <c r="L52" s="66"/>
      <c r="M52" s="66"/>
      <c r="N52" s="66"/>
      <c r="O52" s="66"/>
      <c r="P52" s="66"/>
      <c r="Q52" s="66"/>
      <c r="R52" s="66"/>
      <c r="S52" s="66"/>
      <c r="T52" s="66"/>
      <c r="U52" s="66"/>
      <c r="V52" s="66"/>
    </row>
    <row r="53" spans="1:22" ht="99">
      <c r="A53" s="2333"/>
      <c r="B53" s="71" t="s">
        <v>335</v>
      </c>
      <c r="C53" s="756" t="s">
        <v>687</v>
      </c>
      <c r="D53" s="66"/>
      <c r="E53" s="66"/>
      <c r="F53" s="66"/>
      <c r="G53" s="66"/>
      <c r="H53" s="66"/>
      <c r="I53" s="66"/>
      <c r="J53" s="66"/>
      <c r="K53" s="66"/>
      <c r="L53" s="66"/>
      <c r="M53" s="66"/>
      <c r="N53" s="66"/>
      <c r="O53" s="66"/>
      <c r="P53" s="66"/>
      <c r="Q53" s="66"/>
      <c r="R53" s="66"/>
      <c r="S53" s="66"/>
      <c r="T53" s="66"/>
      <c r="U53" s="66"/>
      <c r="V53" s="66"/>
    </row>
    <row r="54" spans="1:22" ht="49.5">
      <c r="A54" s="2333"/>
      <c r="B54" s="71" t="s">
        <v>501</v>
      </c>
      <c r="C54" s="756" t="s">
        <v>2368</v>
      </c>
      <c r="D54" s="66"/>
      <c r="E54" s="66"/>
      <c r="F54" s="66"/>
      <c r="G54" s="66"/>
      <c r="H54" s="66"/>
      <c r="I54" s="66"/>
      <c r="J54" s="66"/>
      <c r="K54" s="66"/>
      <c r="L54" s="66"/>
      <c r="M54" s="66"/>
      <c r="N54" s="66"/>
      <c r="O54" s="66"/>
      <c r="P54" s="66"/>
      <c r="Q54" s="66"/>
      <c r="R54" s="66"/>
      <c r="S54" s="66"/>
      <c r="T54" s="66"/>
      <c r="U54" s="66"/>
      <c r="V54" s="66"/>
    </row>
    <row r="55" spans="1:22">
      <c r="A55" s="2333"/>
      <c r="B55" s="71" t="s">
        <v>503</v>
      </c>
      <c r="C55" s="756" t="s">
        <v>2369</v>
      </c>
      <c r="D55" s="66"/>
      <c r="E55" s="66"/>
      <c r="F55" s="66"/>
      <c r="G55" s="66"/>
      <c r="H55" s="66"/>
      <c r="I55" s="66"/>
      <c r="J55" s="66"/>
      <c r="K55" s="66"/>
      <c r="L55" s="66"/>
      <c r="M55" s="66"/>
      <c r="N55" s="66"/>
      <c r="O55" s="66"/>
      <c r="P55" s="66"/>
      <c r="Q55" s="66"/>
      <c r="R55" s="66"/>
      <c r="S55" s="66"/>
      <c r="T55" s="66"/>
      <c r="U55" s="66"/>
      <c r="V55" s="66"/>
    </row>
    <row r="56" spans="1:22">
      <c r="A56" s="2333"/>
      <c r="B56" s="71" t="s">
        <v>505</v>
      </c>
      <c r="C56" s="756" t="s">
        <v>776</v>
      </c>
      <c r="D56" s="66"/>
      <c r="E56" s="66"/>
      <c r="F56" s="66"/>
      <c r="G56" s="66"/>
      <c r="H56" s="66"/>
      <c r="I56" s="66"/>
      <c r="J56" s="66"/>
      <c r="K56" s="66"/>
      <c r="L56" s="66"/>
      <c r="M56" s="66"/>
      <c r="N56" s="66"/>
      <c r="O56" s="66"/>
      <c r="P56" s="66"/>
      <c r="Q56" s="66"/>
      <c r="R56" s="66"/>
      <c r="S56" s="66"/>
      <c r="T56" s="66"/>
      <c r="U56" s="66"/>
      <c r="V56" s="66"/>
    </row>
    <row r="57" spans="1:22">
      <c r="A57" s="2333"/>
      <c r="B57" s="71" t="s">
        <v>506</v>
      </c>
      <c r="C57" s="756" t="s">
        <v>1033</v>
      </c>
      <c r="D57" s="66"/>
      <c r="E57" s="66"/>
      <c r="F57" s="66"/>
      <c r="G57" s="66"/>
      <c r="H57" s="66"/>
      <c r="I57" s="66"/>
      <c r="J57" s="66"/>
      <c r="K57" s="66"/>
      <c r="L57" s="66"/>
      <c r="M57" s="66"/>
      <c r="N57" s="66"/>
      <c r="O57" s="66"/>
      <c r="P57" s="66"/>
      <c r="Q57" s="66"/>
      <c r="R57" s="66"/>
      <c r="S57" s="66"/>
      <c r="T57" s="66"/>
      <c r="U57" s="66"/>
      <c r="V57" s="66"/>
    </row>
    <row r="58" spans="1:22">
      <c r="A58" s="2333"/>
      <c r="B58" s="71" t="s">
        <v>507</v>
      </c>
      <c r="C58" s="1502" t="s">
        <v>310</v>
      </c>
      <c r="D58" s="66"/>
      <c r="E58" s="66"/>
      <c r="F58" s="66"/>
      <c r="G58" s="66"/>
      <c r="H58" s="66"/>
      <c r="I58" s="66"/>
      <c r="J58" s="66"/>
      <c r="K58" s="66"/>
      <c r="L58" s="66"/>
      <c r="M58" s="66"/>
      <c r="N58" s="66"/>
      <c r="O58" s="66"/>
      <c r="P58" s="66"/>
      <c r="Q58" s="66"/>
      <c r="R58" s="66"/>
      <c r="S58" s="66"/>
      <c r="T58" s="66"/>
      <c r="U58" s="66"/>
      <c r="V58" s="66"/>
    </row>
    <row r="59" spans="1:22">
      <c r="A59" s="2333"/>
      <c r="B59" s="71" t="s">
        <v>508</v>
      </c>
      <c r="C59" s="761" t="s">
        <v>2370</v>
      </c>
      <c r="D59" s="66"/>
      <c r="E59" s="66"/>
      <c r="F59" s="66"/>
      <c r="G59" s="66"/>
      <c r="H59" s="66"/>
      <c r="I59" s="66"/>
      <c r="J59" s="66"/>
      <c r="K59" s="66"/>
      <c r="L59" s="66"/>
      <c r="M59" s="66"/>
      <c r="N59" s="66"/>
      <c r="O59" s="66"/>
      <c r="P59" s="66"/>
      <c r="Q59" s="66"/>
      <c r="R59" s="66"/>
      <c r="S59" s="66"/>
      <c r="T59" s="66"/>
      <c r="U59" s="66"/>
      <c r="V59" s="66"/>
    </row>
    <row r="60" spans="1:22" ht="99">
      <c r="A60" s="2333"/>
      <c r="B60" s="71" t="s">
        <v>509</v>
      </c>
      <c r="C60" s="1133" t="s">
        <v>2371</v>
      </c>
      <c r="D60" s="66"/>
      <c r="E60" s="66"/>
      <c r="F60" s="66"/>
      <c r="G60" s="66"/>
      <c r="H60" s="66"/>
      <c r="I60" s="66"/>
      <c r="J60" s="66"/>
      <c r="K60" s="66"/>
      <c r="L60" s="66"/>
      <c r="M60" s="66"/>
      <c r="N60" s="66"/>
      <c r="O60" s="66"/>
      <c r="P60" s="66"/>
      <c r="Q60" s="66"/>
      <c r="R60" s="66"/>
      <c r="S60" s="66"/>
      <c r="T60" s="66"/>
      <c r="U60" s="66"/>
      <c r="V60" s="66"/>
    </row>
    <row r="61" spans="1:22" ht="33">
      <c r="A61" s="2333"/>
      <c r="B61" s="71" t="s">
        <v>510</v>
      </c>
      <c r="C61" s="756" t="s">
        <v>2372</v>
      </c>
      <c r="D61" s="66"/>
      <c r="E61" s="66"/>
      <c r="F61" s="66"/>
      <c r="G61" s="66"/>
      <c r="H61" s="66"/>
      <c r="I61" s="66"/>
      <c r="J61" s="66"/>
      <c r="K61" s="66"/>
      <c r="L61" s="66"/>
      <c r="M61" s="66"/>
      <c r="N61" s="66"/>
      <c r="O61" s="66"/>
      <c r="P61" s="66"/>
      <c r="Q61" s="66"/>
      <c r="R61" s="66"/>
      <c r="S61" s="66"/>
      <c r="T61" s="66"/>
      <c r="U61" s="66"/>
      <c r="V61" s="66"/>
    </row>
    <row r="62" spans="1:22" ht="33">
      <c r="A62" s="2333"/>
      <c r="B62" s="71" t="s">
        <v>512</v>
      </c>
      <c r="C62" s="756" t="s">
        <v>1221</v>
      </c>
      <c r="D62" s="66"/>
      <c r="E62" s="66"/>
      <c r="F62" s="66"/>
      <c r="G62" s="66"/>
      <c r="H62" s="66"/>
      <c r="I62" s="66"/>
      <c r="J62" s="66"/>
      <c r="K62" s="66"/>
      <c r="L62" s="66"/>
      <c r="M62" s="66"/>
      <c r="N62" s="66"/>
      <c r="O62" s="66"/>
      <c r="P62" s="66"/>
      <c r="Q62" s="66"/>
      <c r="R62" s="66"/>
      <c r="S62" s="66"/>
      <c r="T62" s="66"/>
      <c r="U62" s="66"/>
      <c r="V62" s="66"/>
    </row>
    <row r="63" spans="1:22">
      <c r="A63" s="2333"/>
      <c r="B63" s="71" t="s">
        <v>514</v>
      </c>
      <c r="C63" s="756" t="s">
        <v>310</v>
      </c>
      <c r="D63" s="66"/>
      <c r="E63" s="66"/>
      <c r="F63" s="66"/>
      <c r="G63" s="66"/>
      <c r="H63" s="66"/>
      <c r="I63" s="66"/>
      <c r="J63" s="66"/>
      <c r="K63" s="66"/>
      <c r="L63" s="66"/>
      <c r="M63" s="66"/>
      <c r="N63" s="66"/>
      <c r="O63" s="66"/>
      <c r="P63" s="66"/>
      <c r="Q63" s="66"/>
      <c r="R63" s="66"/>
      <c r="S63" s="66"/>
      <c r="T63" s="66"/>
      <c r="U63" s="66"/>
      <c r="V63" s="66"/>
    </row>
    <row r="64" spans="1:22">
      <c r="A64" s="2333"/>
      <c r="B64" s="71" t="s">
        <v>516</v>
      </c>
      <c r="C64" s="756" t="s">
        <v>310</v>
      </c>
      <c r="D64" s="66"/>
      <c r="E64" s="66"/>
      <c r="F64" s="66"/>
      <c r="G64" s="66"/>
      <c r="H64" s="66"/>
      <c r="I64" s="66"/>
      <c r="J64" s="66"/>
      <c r="K64" s="66"/>
      <c r="L64" s="66"/>
      <c r="M64" s="66"/>
      <c r="N64" s="66"/>
      <c r="O64" s="66"/>
      <c r="P64" s="66"/>
      <c r="Q64" s="66"/>
      <c r="R64" s="66"/>
      <c r="S64" s="66"/>
      <c r="T64" s="66"/>
      <c r="U64" s="66"/>
      <c r="V64" s="66"/>
    </row>
    <row r="65" spans="1:22">
      <c r="A65" s="2333"/>
      <c r="B65" s="71" t="s">
        <v>518</v>
      </c>
      <c r="C65" s="756" t="s">
        <v>270</v>
      </c>
      <c r="D65" s="66"/>
      <c r="E65" s="66"/>
      <c r="F65" s="66"/>
      <c r="G65" s="66"/>
      <c r="H65" s="66"/>
      <c r="I65" s="66"/>
      <c r="J65" s="66"/>
      <c r="K65" s="66"/>
      <c r="L65" s="66"/>
      <c r="M65" s="66"/>
      <c r="N65" s="66"/>
      <c r="O65" s="66"/>
      <c r="P65" s="66"/>
      <c r="Q65" s="66"/>
      <c r="R65" s="66"/>
      <c r="S65" s="66"/>
      <c r="T65" s="66"/>
      <c r="U65" s="66"/>
      <c r="V65" s="66"/>
    </row>
    <row r="66" spans="1:22">
      <c r="A66" s="2333"/>
      <c r="B66" s="71" t="s">
        <v>519</v>
      </c>
      <c r="C66" s="756" t="s">
        <v>310</v>
      </c>
      <c r="D66" s="66"/>
      <c r="E66" s="66"/>
      <c r="F66" s="66"/>
      <c r="G66" s="66"/>
      <c r="H66" s="66"/>
      <c r="I66" s="66"/>
      <c r="J66" s="66"/>
      <c r="K66" s="66"/>
      <c r="L66" s="66"/>
      <c r="M66" s="66"/>
      <c r="N66" s="66"/>
      <c r="O66" s="66"/>
      <c r="P66" s="66"/>
      <c r="Q66" s="66"/>
      <c r="R66" s="66"/>
      <c r="S66" s="66"/>
      <c r="T66" s="66"/>
      <c r="U66" s="66"/>
      <c r="V66" s="66"/>
    </row>
    <row r="67" spans="1:22">
      <c r="A67" s="2333"/>
      <c r="B67" s="71" t="s">
        <v>521</v>
      </c>
      <c r="C67" s="756" t="s">
        <v>310</v>
      </c>
      <c r="D67" s="66"/>
      <c r="E67" s="66"/>
      <c r="F67" s="66"/>
      <c r="G67" s="66"/>
      <c r="H67" s="66"/>
      <c r="I67" s="66"/>
      <c r="J67" s="66"/>
      <c r="K67" s="66"/>
      <c r="L67" s="66"/>
      <c r="M67" s="66"/>
      <c r="N67" s="66"/>
      <c r="O67" s="66"/>
      <c r="P67" s="66"/>
      <c r="Q67" s="66"/>
      <c r="R67" s="66"/>
      <c r="S67" s="66"/>
      <c r="T67" s="66"/>
      <c r="U67" s="66"/>
      <c r="V67" s="66"/>
    </row>
    <row r="68" spans="1:22" ht="17.25" thickBot="1">
      <c r="A68" s="2334"/>
      <c r="B68" s="73" t="s">
        <v>523</v>
      </c>
      <c r="C68" s="760" t="s">
        <v>310</v>
      </c>
      <c r="D68" s="66"/>
      <c r="E68" s="66"/>
      <c r="F68" s="66"/>
      <c r="G68" s="66"/>
      <c r="H68" s="66"/>
      <c r="I68" s="66"/>
      <c r="J68" s="66"/>
      <c r="K68" s="66"/>
      <c r="L68" s="66"/>
      <c r="M68" s="66"/>
      <c r="N68" s="66"/>
      <c r="O68" s="66"/>
      <c r="P68" s="66"/>
      <c r="Q68" s="66"/>
      <c r="R68" s="66"/>
      <c r="S68" s="66"/>
      <c r="T68" s="66"/>
      <c r="U68" s="66"/>
      <c r="V68" s="66"/>
    </row>
    <row r="69" spans="1:22">
      <c r="A69" s="2332" t="s">
        <v>525</v>
      </c>
      <c r="B69" s="70" t="s">
        <v>526</v>
      </c>
      <c r="C69" s="759" t="s">
        <v>272</v>
      </c>
      <c r="D69" s="66"/>
      <c r="E69" s="66"/>
      <c r="F69" s="66"/>
      <c r="G69" s="66"/>
      <c r="H69" s="66"/>
      <c r="I69" s="66"/>
      <c r="J69" s="66"/>
      <c r="K69" s="66"/>
      <c r="L69" s="66"/>
      <c r="M69" s="66"/>
      <c r="N69" s="66"/>
      <c r="O69" s="66"/>
      <c r="P69" s="66"/>
      <c r="Q69" s="66"/>
      <c r="R69" s="66"/>
      <c r="S69" s="66"/>
      <c r="T69" s="66"/>
      <c r="U69" s="66"/>
      <c r="V69" s="66"/>
    </row>
    <row r="70" spans="1:22">
      <c r="A70" s="2333"/>
      <c r="B70" s="71" t="s">
        <v>527</v>
      </c>
      <c r="C70" s="756" t="s">
        <v>362</v>
      </c>
      <c r="D70" s="66"/>
      <c r="E70" s="66"/>
      <c r="F70" s="66"/>
      <c r="G70" s="66"/>
      <c r="H70" s="66"/>
      <c r="I70" s="66"/>
      <c r="J70" s="66"/>
      <c r="K70" s="66"/>
      <c r="L70" s="66"/>
      <c r="M70" s="66"/>
      <c r="N70" s="66"/>
      <c r="O70" s="66"/>
      <c r="P70" s="66"/>
      <c r="Q70" s="66"/>
      <c r="R70" s="66"/>
      <c r="S70" s="66"/>
      <c r="T70" s="66"/>
      <c r="U70" s="66"/>
      <c r="V70" s="66"/>
    </row>
    <row r="71" spans="1:22">
      <c r="A71" s="2333"/>
      <c r="B71" s="71" t="s">
        <v>528</v>
      </c>
      <c r="C71" s="756" t="s">
        <v>310</v>
      </c>
      <c r="D71" s="66"/>
      <c r="E71" s="66"/>
      <c r="F71" s="66"/>
      <c r="G71" s="66"/>
      <c r="H71" s="66"/>
      <c r="I71" s="66"/>
      <c r="J71" s="66"/>
      <c r="K71" s="66"/>
      <c r="L71" s="66"/>
      <c r="M71" s="66"/>
      <c r="N71" s="66"/>
      <c r="O71" s="66"/>
      <c r="P71" s="66"/>
      <c r="Q71" s="66"/>
      <c r="R71" s="66"/>
      <c r="S71" s="66"/>
      <c r="T71" s="66"/>
      <c r="U71" s="66"/>
      <c r="V71" s="66"/>
    </row>
    <row r="72" spans="1:22">
      <c r="A72" s="2333"/>
      <c r="B72" s="71" t="s">
        <v>529</v>
      </c>
      <c r="C72" s="756" t="s">
        <v>310</v>
      </c>
      <c r="D72" s="66"/>
      <c r="E72" s="66"/>
      <c r="F72" s="66"/>
      <c r="G72" s="66"/>
      <c r="H72" s="66"/>
      <c r="I72" s="66"/>
      <c r="J72" s="66"/>
      <c r="K72" s="66"/>
      <c r="L72" s="66"/>
      <c r="M72" s="66"/>
      <c r="N72" s="66"/>
      <c r="O72" s="66"/>
      <c r="P72" s="66"/>
      <c r="Q72" s="66"/>
      <c r="R72" s="66"/>
      <c r="S72" s="66"/>
      <c r="T72" s="66"/>
      <c r="U72" s="66"/>
      <c r="V72" s="66"/>
    </row>
    <row r="73" spans="1:22" ht="66">
      <c r="A73" s="2333"/>
      <c r="B73" s="71" t="s">
        <v>530</v>
      </c>
      <c r="C73" s="756" t="s">
        <v>1196</v>
      </c>
      <c r="D73" s="66"/>
      <c r="E73" s="66"/>
      <c r="F73" s="66"/>
      <c r="G73" s="66"/>
      <c r="H73" s="66"/>
      <c r="I73" s="66"/>
      <c r="J73" s="66"/>
      <c r="K73" s="66"/>
      <c r="L73" s="66"/>
      <c r="M73" s="66"/>
      <c r="N73" s="66"/>
      <c r="O73" s="66"/>
      <c r="P73" s="66"/>
      <c r="Q73" s="66"/>
      <c r="R73" s="66"/>
      <c r="S73" s="66"/>
      <c r="T73" s="66"/>
      <c r="U73" s="66"/>
      <c r="V73" s="66"/>
    </row>
    <row r="74" spans="1:22">
      <c r="A74" s="2333"/>
      <c r="B74" s="71" t="s">
        <v>532</v>
      </c>
      <c r="C74" s="756" t="s">
        <v>294</v>
      </c>
      <c r="D74" s="66"/>
      <c r="E74" s="66"/>
      <c r="F74" s="66"/>
      <c r="G74" s="66"/>
      <c r="H74" s="66"/>
      <c r="I74" s="66"/>
      <c r="J74" s="66"/>
      <c r="K74" s="66"/>
      <c r="L74" s="66"/>
      <c r="M74" s="66"/>
      <c r="N74" s="66"/>
      <c r="O74" s="66"/>
      <c r="P74" s="66"/>
      <c r="Q74" s="66"/>
      <c r="R74" s="66"/>
      <c r="S74" s="66"/>
      <c r="T74" s="66"/>
      <c r="U74" s="66"/>
      <c r="V74" s="66"/>
    </row>
    <row r="75" spans="1:22">
      <c r="A75" s="2333"/>
      <c r="B75" s="71" t="s">
        <v>533</v>
      </c>
      <c r="C75" s="756" t="s">
        <v>272</v>
      </c>
      <c r="D75" s="66"/>
      <c r="E75" s="66"/>
      <c r="F75" s="66"/>
      <c r="G75" s="66"/>
      <c r="H75" s="66"/>
      <c r="I75" s="66"/>
      <c r="J75" s="66"/>
      <c r="K75" s="66"/>
      <c r="L75" s="66"/>
      <c r="M75" s="66"/>
      <c r="N75" s="66"/>
      <c r="O75" s="66"/>
      <c r="P75" s="66"/>
      <c r="Q75" s="66"/>
      <c r="R75" s="66"/>
      <c r="S75" s="66"/>
      <c r="T75" s="66"/>
      <c r="U75" s="66"/>
      <c r="V75" s="66"/>
    </row>
    <row r="76" spans="1:22">
      <c r="A76" s="2333"/>
      <c r="B76" s="71" t="s">
        <v>534</v>
      </c>
      <c r="C76" s="756" t="s">
        <v>370</v>
      </c>
      <c r="D76" s="66"/>
      <c r="E76" s="66"/>
      <c r="F76" s="66"/>
      <c r="G76" s="66"/>
      <c r="H76" s="66"/>
      <c r="I76" s="66"/>
      <c r="J76" s="66"/>
      <c r="K76" s="66"/>
      <c r="L76" s="66"/>
      <c r="M76" s="66"/>
      <c r="N76" s="66"/>
      <c r="O76" s="66"/>
      <c r="P76" s="66"/>
      <c r="Q76" s="66"/>
      <c r="R76" s="66"/>
      <c r="S76" s="66"/>
      <c r="T76" s="66"/>
      <c r="U76" s="66"/>
      <c r="V76" s="66"/>
    </row>
    <row r="77" spans="1:22" ht="83.25" thickBot="1">
      <c r="A77" s="2334"/>
      <c r="B77" s="73" t="s">
        <v>535</v>
      </c>
      <c r="C77" s="762" t="s">
        <v>1593</v>
      </c>
      <c r="D77" s="66"/>
      <c r="E77" s="66"/>
      <c r="F77" s="66"/>
      <c r="G77" s="66"/>
      <c r="H77" s="66"/>
      <c r="I77" s="66"/>
      <c r="J77" s="66"/>
      <c r="K77" s="66"/>
      <c r="L77" s="66"/>
      <c r="M77" s="66"/>
      <c r="N77" s="66"/>
      <c r="O77" s="66"/>
      <c r="P77" s="66"/>
      <c r="Q77" s="66"/>
      <c r="R77" s="66"/>
      <c r="S77" s="66"/>
      <c r="T77" s="66"/>
      <c r="U77" s="66"/>
      <c r="V77" s="66"/>
    </row>
    <row r="78" spans="1:22">
      <c r="A78" s="2332" t="s">
        <v>373</v>
      </c>
      <c r="B78" s="70" t="s">
        <v>538</v>
      </c>
      <c r="C78" s="763">
        <v>131</v>
      </c>
      <c r="D78" s="66"/>
      <c r="E78" s="66"/>
      <c r="F78" s="66"/>
      <c r="G78" s="66"/>
      <c r="H78" s="66"/>
      <c r="I78" s="66"/>
      <c r="J78" s="66"/>
      <c r="K78" s="66"/>
      <c r="L78" s="66"/>
      <c r="M78" s="66"/>
      <c r="N78" s="66"/>
      <c r="O78" s="66"/>
      <c r="P78" s="66"/>
      <c r="Q78" s="66"/>
      <c r="R78" s="66"/>
      <c r="S78" s="66"/>
      <c r="T78" s="66"/>
      <c r="U78" s="66"/>
      <c r="V78" s="66"/>
    </row>
    <row r="79" spans="1:22">
      <c r="A79" s="2333"/>
      <c r="B79" s="71" t="s">
        <v>540</v>
      </c>
      <c r="C79" s="1134" t="s">
        <v>2373</v>
      </c>
      <c r="D79" s="66"/>
      <c r="E79" s="66"/>
      <c r="F79" s="66"/>
      <c r="G79" s="66"/>
      <c r="H79" s="66"/>
      <c r="I79" s="66"/>
      <c r="J79" s="66"/>
      <c r="K79" s="66"/>
      <c r="L79" s="66"/>
      <c r="M79" s="66"/>
      <c r="N79" s="66"/>
      <c r="O79" s="66"/>
      <c r="P79" s="66"/>
      <c r="Q79" s="66"/>
      <c r="R79" s="66"/>
      <c r="S79" s="66"/>
      <c r="T79" s="66"/>
      <c r="U79" s="66"/>
      <c r="V79" s="66"/>
    </row>
    <row r="80" spans="1:22">
      <c r="A80" s="2333"/>
      <c r="B80" s="71" t="s">
        <v>541</v>
      </c>
      <c r="C80" s="756" t="s">
        <v>1198</v>
      </c>
      <c r="D80" s="66"/>
      <c r="E80" s="66"/>
      <c r="F80" s="66"/>
      <c r="G80" s="66"/>
      <c r="H80" s="66"/>
      <c r="I80" s="66"/>
      <c r="J80" s="66"/>
      <c r="K80" s="66"/>
      <c r="L80" s="66"/>
      <c r="M80" s="66"/>
      <c r="N80" s="66"/>
      <c r="O80" s="66"/>
      <c r="P80" s="66"/>
      <c r="Q80" s="66"/>
      <c r="R80" s="66"/>
      <c r="S80" s="66"/>
      <c r="T80" s="66"/>
      <c r="U80" s="66"/>
      <c r="V80" s="66"/>
    </row>
    <row r="81" spans="1:22">
      <c r="A81" s="2333"/>
      <c r="B81" s="71" t="s">
        <v>543</v>
      </c>
      <c r="C81" s="756" t="s">
        <v>1071</v>
      </c>
      <c r="D81" s="66"/>
      <c r="E81" s="66"/>
      <c r="F81" s="66"/>
      <c r="G81" s="66"/>
      <c r="H81" s="66"/>
      <c r="I81" s="66"/>
      <c r="J81" s="66"/>
      <c r="K81" s="66"/>
      <c r="L81" s="66"/>
      <c r="M81" s="66"/>
      <c r="N81" s="66"/>
      <c r="O81" s="66"/>
      <c r="P81" s="66"/>
      <c r="Q81" s="66"/>
      <c r="R81" s="66"/>
      <c r="S81" s="66"/>
      <c r="T81" s="66"/>
      <c r="U81" s="66"/>
      <c r="V81" s="66"/>
    </row>
    <row r="82" spans="1:22" ht="49.5">
      <c r="A82" s="2333"/>
      <c r="B82" s="71" t="s">
        <v>545</v>
      </c>
      <c r="C82" s="756" t="s">
        <v>1407</v>
      </c>
      <c r="D82" s="66"/>
      <c r="E82" s="66"/>
      <c r="F82" s="66"/>
      <c r="G82" s="66"/>
      <c r="H82" s="66"/>
      <c r="I82" s="66"/>
      <c r="J82" s="66"/>
      <c r="K82" s="66"/>
      <c r="L82" s="66"/>
      <c r="M82" s="66"/>
      <c r="N82" s="66"/>
      <c r="O82" s="66"/>
      <c r="P82" s="66"/>
      <c r="Q82" s="66"/>
      <c r="R82" s="66"/>
      <c r="S82" s="66"/>
      <c r="T82" s="66"/>
      <c r="U82" s="66"/>
      <c r="V82" s="66"/>
    </row>
    <row r="83" spans="1:22">
      <c r="A83" s="2333"/>
      <c r="B83" s="71" t="s">
        <v>547</v>
      </c>
      <c r="C83" s="756" t="s">
        <v>270</v>
      </c>
      <c r="D83" s="66"/>
      <c r="E83" s="66"/>
      <c r="F83" s="66"/>
      <c r="G83" s="66"/>
      <c r="H83" s="66"/>
      <c r="I83" s="66"/>
      <c r="J83" s="66"/>
      <c r="K83" s="66"/>
      <c r="L83" s="66"/>
      <c r="M83" s="66"/>
      <c r="N83" s="66"/>
      <c r="O83" s="66"/>
      <c r="P83" s="66"/>
      <c r="Q83" s="66"/>
      <c r="R83" s="66"/>
      <c r="S83" s="66"/>
      <c r="T83" s="66"/>
      <c r="U83" s="66"/>
      <c r="V83" s="66"/>
    </row>
    <row r="84" spans="1:22">
      <c r="A84" s="2333"/>
      <c r="B84" s="71" t="s">
        <v>519</v>
      </c>
      <c r="C84" s="756" t="s">
        <v>310</v>
      </c>
      <c r="D84" s="66"/>
      <c r="E84" s="66"/>
      <c r="F84" s="66"/>
      <c r="G84" s="66"/>
      <c r="H84" s="66"/>
      <c r="I84" s="66"/>
      <c r="J84" s="66"/>
      <c r="K84" s="66"/>
      <c r="L84" s="66"/>
      <c r="M84" s="66"/>
      <c r="N84" s="66"/>
      <c r="O84" s="66"/>
      <c r="P84" s="66"/>
      <c r="Q84" s="66"/>
      <c r="R84" s="66"/>
      <c r="S84" s="66"/>
      <c r="T84" s="66"/>
      <c r="U84" s="66"/>
      <c r="V84" s="66"/>
    </row>
    <row r="85" spans="1:22">
      <c r="A85" s="2333"/>
      <c r="B85" s="71" t="s">
        <v>521</v>
      </c>
      <c r="C85" s="756" t="s">
        <v>310</v>
      </c>
      <c r="D85" s="66"/>
      <c r="E85" s="66"/>
      <c r="F85" s="66"/>
      <c r="G85" s="66"/>
      <c r="H85" s="66"/>
      <c r="I85" s="66"/>
      <c r="J85" s="66"/>
      <c r="K85" s="66"/>
      <c r="L85" s="66"/>
      <c r="M85" s="66"/>
      <c r="N85" s="66"/>
      <c r="O85" s="66"/>
      <c r="P85" s="66"/>
      <c r="Q85" s="66"/>
      <c r="R85" s="66"/>
      <c r="S85" s="66"/>
      <c r="T85" s="66"/>
      <c r="U85" s="66"/>
      <c r="V85" s="66"/>
    </row>
    <row r="86" spans="1:22">
      <c r="A86" s="2333"/>
      <c r="B86" s="71" t="s">
        <v>548</v>
      </c>
      <c r="C86" s="756" t="s">
        <v>310</v>
      </c>
      <c r="D86" s="66"/>
      <c r="E86" s="66"/>
      <c r="F86" s="66"/>
      <c r="G86" s="66"/>
      <c r="H86" s="66"/>
      <c r="I86" s="66"/>
      <c r="J86" s="66"/>
      <c r="K86" s="66"/>
      <c r="L86" s="66"/>
      <c r="M86" s="66"/>
      <c r="N86" s="66"/>
      <c r="O86" s="66"/>
      <c r="P86" s="66"/>
      <c r="Q86" s="66"/>
      <c r="R86" s="66"/>
      <c r="S86" s="66"/>
      <c r="T86" s="66"/>
      <c r="U86" s="66"/>
      <c r="V86" s="66"/>
    </row>
    <row r="87" spans="1:22">
      <c r="A87" s="2333"/>
      <c r="B87" s="71" t="s">
        <v>549</v>
      </c>
      <c r="C87" s="756"/>
      <c r="D87" s="66"/>
      <c r="E87" s="66"/>
      <c r="F87" s="66"/>
      <c r="G87" s="66"/>
      <c r="H87" s="66"/>
      <c r="I87" s="66"/>
      <c r="J87" s="66"/>
      <c r="K87" s="66"/>
      <c r="L87" s="66"/>
      <c r="M87" s="66"/>
      <c r="N87" s="66"/>
      <c r="O87" s="66"/>
      <c r="P87" s="66"/>
      <c r="Q87" s="66"/>
      <c r="R87" s="66"/>
      <c r="S87" s="66"/>
      <c r="T87" s="66"/>
      <c r="U87" s="66"/>
      <c r="V87" s="66"/>
    </row>
    <row r="88" spans="1:22">
      <c r="A88" s="2333"/>
      <c r="B88" s="71" t="s">
        <v>550</v>
      </c>
      <c r="C88" s="756" t="s">
        <v>270</v>
      </c>
      <c r="D88" s="66"/>
      <c r="E88" s="66"/>
      <c r="F88" s="66"/>
      <c r="G88" s="66"/>
      <c r="H88" s="66"/>
      <c r="I88" s="66"/>
      <c r="J88" s="66"/>
      <c r="K88" s="66"/>
      <c r="L88" s="66"/>
      <c r="M88" s="66"/>
      <c r="N88" s="66"/>
      <c r="O88" s="66"/>
      <c r="P88" s="66"/>
      <c r="Q88" s="66"/>
      <c r="R88" s="66"/>
      <c r="S88" s="66"/>
      <c r="T88" s="66"/>
      <c r="U88" s="66"/>
      <c r="V88" s="66"/>
    </row>
    <row r="89" spans="1:22">
      <c r="A89" s="2333"/>
      <c r="B89" s="71" t="s">
        <v>551</v>
      </c>
      <c r="C89" s="756" t="s">
        <v>310</v>
      </c>
      <c r="D89" s="66"/>
      <c r="E89" s="66"/>
      <c r="F89" s="66"/>
      <c r="G89" s="66"/>
      <c r="H89" s="66"/>
      <c r="I89" s="66"/>
      <c r="J89" s="66"/>
      <c r="K89" s="66"/>
      <c r="L89" s="66"/>
      <c r="M89" s="66"/>
      <c r="N89" s="66"/>
      <c r="O89" s="66"/>
      <c r="P89" s="66"/>
      <c r="Q89" s="66"/>
      <c r="R89" s="66"/>
      <c r="S89" s="66"/>
      <c r="T89" s="66"/>
      <c r="U89" s="66"/>
      <c r="V89" s="66"/>
    </row>
    <row r="90" spans="1:22">
      <c r="A90" s="2333"/>
      <c r="B90" s="71" t="s">
        <v>552</v>
      </c>
      <c r="C90" s="756" t="s">
        <v>310</v>
      </c>
      <c r="D90" s="66"/>
      <c r="E90" s="66"/>
      <c r="F90" s="66"/>
      <c r="G90" s="66"/>
      <c r="H90" s="66"/>
      <c r="I90" s="66"/>
      <c r="J90" s="66"/>
      <c r="K90" s="66"/>
      <c r="L90" s="66"/>
      <c r="M90" s="66"/>
      <c r="N90" s="66"/>
      <c r="O90" s="66"/>
      <c r="P90" s="66"/>
      <c r="Q90" s="66"/>
      <c r="R90" s="66"/>
      <c r="S90" s="66"/>
      <c r="T90" s="66"/>
      <c r="U90" s="66"/>
      <c r="V90" s="66"/>
    </row>
    <row r="91" spans="1:22">
      <c r="A91" s="2333"/>
      <c r="B91" s="71" t="s">
        <v>553</v>
      </c>
      <c r="C91" s="756" t="s">
        <v>310</v>
      </c>
      <c r="D91" s="66"/>
      <c r="E91" s="66"/>
      <c r="F91" s="66"/>
      <c r="G91" s="66"/>
      <c r="H91" s="66"/>
      <c r="I91" s="66"/>
      <c r="J91" s="66"/>
      <c r="K91" s="66"/>
      <c r="L91" s="66"/>
      <c r="M91" s="66"/>
      <c r="N91" s="66"/>
      <c r="O91" s="66"/>
      <c r="P91" s="66"/>
      <c r="Q91" s="66"/>
      <c r="R91" s="66"/>
      <c r="S91" s="66"/>
      <c r="T91" s="66"/>
      <c r="U91" s="66"/>
      <c r="V91" s="66"/>
    </row>
    <row r="92" spans="1:22" ht="17.25" thickBot="1">
      <c r="A92" s="2334"/>
      <c r="B92" s="73" t="s">
        <v>554</v>
      </c>
      <c r="C92" s="760" t="s">
        <v>310</v>
      </c>
      <c r="D92" s="66"/>
      <c r="E92" s="66"/>
      <c r="F92" s="66"/>
      <c r="G92" s="66"/>
      <c r="H92" s="66"/>
      <c r="I92" s="66"/>
      <c r="J92" s="66"/>
      <c r="K92" s="66"/>
      <c r="L92" s="66"/>
      <c r="M92" s="66"/>
      <c r="N92" s="66"/>
      <c r="O92" s="66"/>
      <c r="P92" s="66"/>
      <c r="Q92" s="66"/>
      <c r="R92" s="66"/>
      <c r="S92" s="66"/>
      <c r="T92" s="66"/>
      <c r="U92" s="66"/>
      <c r="V92" s="66"/>
    </row>
    <row r="93" spans="1:22" ht="49.5">
      <c r="A93" s="2332" t="s">
        <v>555</v>
      </c>
      <c r="B93" s="70" t="s">
        <v>556</v>
      </c>
      <c r="C93" s="759" t="s">
        <v>2265</v>
      </c>
      <c r="D93" s="66"/>
      <c r="E93" s="66"/>
      <c r="F93" s="66"/>
      <c r="G93" s="66"/>
      <c r="H93" s="66"/>
      <c r="I93" s="66"/>
      <c r="J93" s="66"/>
      <c r="K93" s="66"/>
      <c r="L93" s="66"/>
      <c r="M93" s="66"/>
      <c r="N93" s="66"/>
      <c r="O93" s="66"/>
      <c r="P93" s="66"/>
      <c r="Q93" s="66"/>
      <c r="R93" s="66"/>
      <c r="S93" s="66"/>
      <c r="T93" s="66"/>
      <c r="U93" s="66"/>
      <c r="V93" s="66"/>
    </row>
    <row r="94" spans="1:22" ht="33">
      <c r="A94" s="2333"/>
      <c r="B94" s="71" t="s">
        <v>558</v>
      </c>
      <c r="C94" s="756" t="s">
        <v>1454</v>
      </c>
      <c r="D94" s="66"/>
      <c r="E94" s="66"/>
      <c r="F94" s="66"/>
      <c r="G94" s="66"/>
      <c r="H94" s="66"/>
      <c r="I94" s="66"/>
      <c r="J94" s="66"/>
      <c r="K94" s="66"/>
      <c r="L94" s="66"/>
      <c r="M94" s="66"/>
      <c r="N94" s="66"/>
      <c r="O94" s="66"/>
      <c r="P94" s="66"/>
      <c r="Q94" s="66"/>
      <c r="R94" s="66"/>
      <c r="S94" s="66"/>
      <c r="T94" s="66"/>
      <c r="U94" s="66"/>
      <c r="V94" s="66"/>
    </row>
    <row r="95" spans="1:22">
      <c r="A95" s="2333"/>
      <c r="B95" s="71" t="s">
        <v>560</v>
      </c>
      <c r="C95" s="756" t="s">
        <v>310</v>
      </c>
      <c r="D95" s="66"/>
      <c r="E95" s="66"/>
      <c r="F95" s="66"/>
      <c r="G95" s="66"/>
      <c r="H95" s="66"/>
      <c r="I95" s="66"/>
      <c r="J95" s="66"/>
      <c r="K95" s="66"/>
      <c r="L95" s="66"/>
      <c r="M95" s="66"/>
      <c r="N95" s="66"/>
      <c r="O95" s="66"/>
      <c r="P95" s="66"/>
      <c r="Q95" s="66"/>
      <c r="R95" s="66"/>
      <c r="S95" s="66"/>
      <c r="T95" s="66"/>
      <c r="U95" s="66"/>
      <c r="V95" s="66"/>
    </row>
    <row r="96" spans="1:22" ht="33">
      <c r="A96" s="2333"/>
      <c r="B96" s="71" t="s">
        <v>561</v>
      </c>
      <c r="C96" s="756" t="s">
        <v>310</v>
      </c>
      <c r="D96" s="66"/>
      <c r="E96" s="66"/>
      <c r="F96" s="66"/>
      <c r="G96" s="66"/>
      <c r="H96" s="66"/>
      <c r="I96" s="66"/>
      <c r="J96" s="66"/>
      <c r="K96" s="66"/>
      <c r="L96" s="66"/>
      <c r="M96" s="66"/>
      <c r="N96" s="66"/>
      <c r="O96" s="66"/>
      <c r="P96" s="66"/>
      <c r="Q96" s="66"/>
      <c r="R96" s="66"/>
      <c r="S96" s="66"/>
      <c r="T96" s="66"/>
      <c r="U96" s="66"/>
      <c r="V96" s="66"/>
    </row>
    <row r="97" spans="1:22" ht="82.5">
      <c r="A97" s="2333"/>
      <c r="B97" s="71" t="s">
        <v>563</v>
      </c>
      <c r="C97" s="756" t="s">
        <v>2374</v>
      </c>
      <c r="D97" s="66"/>
      <c r="E97" s="66"/>
      <c r="F97" s="66"/>
      <c r="G97" s="66"/>
      <c r="H97" s="66"/>
      <c r="I97" s="66"/>
      <c r="J97" s="66"/>
      <c r="K97" s="66"/>
      <c r="L97" s="66"/>
      <c r="M97" s="66"/>
      <c r="N97" s="66"/>
      <c r="O97" s="66"/>
      <c r="P97" s="66"/>
      <c r="Q97" s="66"/>
      <c r="R97" s="66"/>
      <c r="S97" s="66"/>
      <c r="T97" s="66"/>
      <c r="U97" s="66"/>
      <c r="V97" s="66"/>
    </row>
    <row r="98" spans="1:22" ht="99">
      <c r="A98" s="2333"/>
      <c r="B98" s="71" t="s">
        <v>565</v>
      </c>
      <c r="C98" s="756" t="s">
        <v>2375</v>
      </c>
      <c r="D98" s="66"/>
      <c r="E98" s="66"/>
      <c r="F98" s="66"/>
      <c r="G98" s="66"/>
      <c r="H98" s="66"/>
      <c r="I98" s="66"/>
      <c r="J98" s="66"/>
      <c r="K98" s="66"/>
      <c r="L98" s="66"/>
      <c r="M98" s="66"/>
      <c r="N98" s="66"/>
      <c r="O98" s="66"/>
      <c r="P98" s="66"/>
      <c r="Q98" s="66"/>
      <c r="R98" s="66"/>
      <c r="S98" s="66"/>
      <c r="T98" s="66"/>
      <c r="U98" s="66"/>
      <c r="V98" s="66"/>
    </row>
    <row r="99" spans="1:22" ht="49.5">
      <c r="A99" s="2333"/>
      <c r="B99" s="71" t="s">
        <v>567</v>
      </c>
      <c r="C99" s="756" t="s">
        <v>2376</v>
      </c>
      <c r="D99" s="66"/>
      <c r="E99" s="66"/>
      <c r="F99" s="66"/>
      <c r="G99" s="66"/>
      <c r="H99" s="66"/>
      <c r="I99" s="66"/>
      <c r="J99" s="66"/>
      <c r="K99" s="66"/>
      <c r="L99" s="66"/>
      <c r="M99" s="66"/>
      <c r="N99" s="66"/>
      <c r="O99" s="66"/>
      <c r="P99" s="66"/>
      <c r="Q99" s="66"/>
      <c r="R99" s="66"/>
      <c r="S99" s="66"/>
      <c r="T99" s="66"/>
      <c r="U99" s="66"/>
      <c r="V99" s="66"/>
    </row>
    <row r="100" spans="1:22" ht="49.5">
      <c r="A100" s="2333"/>
      <c r="B100" s="71" t="s">
        <v>568</v>
      </c>
      <c r="C100" s="756" t="s">
        <v>2377</v>
      </c>
      <c r="D100" s="66"/>
      <c r="E100" s="66"/>
      <c r="F100" s="66"/>
      <c r="G100" s="66"/>
      <c r="H100" s="66"/>
      <c r="I100" s="66"/>
      <c r="J100" s="66"/>
      <c r="K100" s="66"/>
      <c r="L100" s="66"/>
      <c r="M100" s="66"/>
      <c r="N100" s="66"/>
      <c r="O100" s="66"/>
      <c r="P100" s="66"/>
      <c r="Q100" s="66"/>
      <c r="R100" s="66"/>
      <c r="S100" s="66"/>
      <c r="T100" s="66"/>
      <c r="U100" s="66"/>
      <c r="V100" s="66"/>
    </row>
    <row r="101" spans="1:22">
      <c r="A101" s="2333"/>
      <c r="B101" s="71" t="s">
        <v>569</v>
      </c>
      <c r="C101" s="756" t="s">
        <v>310</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334"/>
      <c r="B102" s="74" t="s">
        <v>570</v>
      </c>
      <c r="C102" s="764" t="s">
        <v>2378</v>
      </c>
      <c r="D102" s="66"/>
      <c r="E102" s="66"/>
      <c r="F102" s="66"/>
      <c r="G102" s="66"/>
      <c r="H102" s="66"/>
      <c r="I102" s="66"/>
      <c r="J102" s="66"/>
      <c r="K102" s="66"/>
      <c r="L102" s="66"/>
      <c r="M102" s="66"/>
      <c r="N102" s="66"/>
      <c r="O102" s="66"/>
      <c r="P102" s="66"/>
      <c r="Q102" s="66"/>
      <c r="R102" s="66"/>
      <c r="S102" s="66"/>
      <c r="T102" s="66"/>
      <c r="U102" s="66"/>
      <c r="V102" s="66"/>
    </row>
    <row r="103" spans="1:22" ht="33">
      <c r="A103" s="2021" t="s">
        <v>411</v>
      </c>
      <c r="B103" s="71" t="s">
        <v>572</v>
      </c>
      <c r="C103" s="765" t="s">
        <v>2022</v>
      </c>
      <c r="D103" s="66"/>
      <c r="E103" s="66"/>
      <c r="F103" s="66"/>
      <c r="G103" s="66"/>
      <c r="H103" s="66"/>
      <c r="I103" s="66"/>
      <c r="J103" s="66"/>
      <c r="K103" s="66"/>
      <c r="L103" s="66"/>
      <c r="M103" s="66"/>
      <c r="N103" s="66"/>
      <c r="O103" s="66"/>
      <c r="P103" s="66"/>
      <c r="Q103" s="66"/>
      <c r="R103" s="66"/>
      <c r="S103" s="66"/>
      <c r="T103" s="66"/>
      <c r="U103" s="66"/>
      <c r="V103" s="66"/>
    </row>
    <row r="104" spans="1:22">
      <c r="A104" s="2021"/>
      <c r="B104" s="71" t="s">
        <v>574</v>
      </c>
      <c r="C104" s="1135" t="s">
        <v>2379</v>
      </c>
      <c r="D104" s="66"/>
      <c r="E104" s="66"/>
      <c r="F104" s="66"/>
      <c r="G104" s="66"/>
      <c r="H104" s="66"/>
      <c r="I104" s="66"/>
      <c r="J104" s="66"/>
      <c r="K104" s="66"/>
      <c r="L104" s="66"/>
      <c r="M104" s="66"/>
      <c r="N104" s="66"/>
      <c r="O104" s="66"/>
      <c r="P104" s="66"/>
      <c r="Q104" s="66"/>
      <c r="R104" s="66"/>
      <c r="S104" s="66"/>
      <c r="T104" s="66"/>
      <c r="U104" s="66"/>
      <c r="V104" s="66"/>
    </row>
    <row r="105" spans="1:22">
      <c r="A105" s="2021"/>
      <c r="B105" s="71" t="s">
        <v>576</v>
      </c>
      <c r="C105" s="766" t="s">
        <v>2380</v>
      </c>
      <c r="D105" s="66"/>
      <c r="E105" s="66"/>
      <c r="F105" s="66"/>
      <c r="G105" s="66"/>
      <c r="H105" s="66"/>
      <c r="I105" s="66"/>
      <c r="J105" s="66"/>
      <c r="K105" s="66"/>
      <c r="L105" s="66"/>
      <c r="M105" s="66"/>
      <c r="N105" s="66"/>
      <c r="O105" s="66"/>
      <c r="P105" s="66"/>
      <c r="Q105" s="66"/>
      <c r="R105" s="66"/>
      <c r="S105" s="66"/>
      <c r="T105" s="66"/>
      <c r="U105" s="66"/>
      <c r="V105" s="66"/>
    </row>
    <row r="106" spans="1:22">
      <c r="A106" s="2021"/>
      <c r="B106" s="71" t="s">
        <v>577</v>
      </c>
      <c r="C106" s="1418" t="s">
        <v>2381</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2022"/>
      <c r="B107" s="25" t="s">
        <v>419</v>
      </c>
      <c r="C107" s="767" t="s">
        <v>2382</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2383</v>
      </c>
    </row>
    <row r="110" spans="1:22" ht="17.25" thickBot="1">
      <c r="A110" s="2341" t="s">
        <v>580</v>
      </c>
      <c r="B110" s="2338"/>
      <c r="C110" s="483" t="s">
        <v>310</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2019" t="s">
        <v>425</v>
      </c>
      <c r="B111" s="2020"/>
      <c r="C111" s="2020"/>
      <c r="D111" s="66"/>
      <c r="E111" s="66"/>
      <c r="F111" s="66"/>
      <c r="G111" s="66"/>
      <c r="H111" s="66"/>
      <c r="I111" s="66"/>
      <c r="J111" s="66"/>
      <c r="K111" s="66"/>
      <c r="L111" s="66"/>
      <c r="M111" s="66"/>
      <c r="N111" s="66"/>
      <c r="O111" s="66"/>
      <c r="P111" s="66"/>
      <c r="Q111" s="66"/>
      <c r="R111" s="66"/>
      <c r="S111" s="66"/>
      <c r="T111" s="66"/>
      <c r="U111" s="66"/>
      <c r="V111" s="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78" customWidth="1"/>
    <col min="2" max="2" width="47.625" style="178" customWidth="1"/>
    <col min="3" max="3" width="47.625" style="505" customWidth="1"/>
    <col min="4" max="14" width="5.5" style="178" customWidth="1"/>
    <col min="15" max="22" width="11.125" style="178" customWidth="1"/>
    <col min="23" max="16384" width="12.625" style="178"/>
  </cols>
  <sheetData>
    <row r="1" spans="1:22" ht="20.25" thickBot="1">
      <c r="A1" s="2348" t="s">
        <v>426</v>
      </c>
      <c r="B1" s="2349"/>
      <c r="C1" s="2350"/>
      <c r="D1" s="176"/>
      <c r="E1" s="176"/>
      <c r="F1" s="176"/>
      <c r="G1" s="176"/>
      <c r="H1" s="176"/>
      <c r="I1" s="176"/>
      <c r="J1" s="176"/>
      <c r="K1" s="176"/>
      <c r="L1" s="176"/>
      <c r="M1" s="176"/>
      <c r="N1" s="176"/>
      <c r="O1" s="176"/>
      <c r="P1" s="177"/>
      <c r="Q1" s="177"/>
      <c r="R1" s="177"/>
      <c r="S1" s="177"/>
      <c r="T1" s="177"/>
      <c r="U1" s="177"/>
      <c r="V1" s="177"/>
    </row>
    <row r="2" spans="1:22" ht="17.25" customHeight="1" thickBot="1">
      <c r="A2" s="2351" t="s">
        <v>427</v>
      </c>
      <c r="B2" s="2347"/>
      <c r="C2" s="509">
        <v>45797</v>
      </c>
      <c r="D2" s="176"/>
      <c r="E2" s="176"/>
      <c r="F2" s="176"/>
      <c r="G2" s="176"/>
      <c r="H2" s="176"/>
      <c r="I2" s="176"/>
      <c r="J2" s="176"/>
      <c r="K2" s="176"/>
      <c r="L2" s="176"/>
      <c r="M2" s="176"/>
      <c r="N2" s="176"/>
      <c r="O2" s="177"/>
      <c r="P2" s="177"/>
      <c r="Q2" s="177"/>
      <c r="R2" s="177"/>
      <c r="S2" s="177"/>
      <c r="T2" s="177"/>
      <c r="U2" s="177"/>
      <c r="V2" s="177"/>
    </row>
    <row r="3" spans="1:22">
      <c r="A3" s="2352" t="s">
        <v>428</v>
      </c>
      <c r="B3" s="179" t="s">
        <v>429</v>
      </c>
      <c r="C3" s="1503" t="s">
        <v>2384</v>
      </c>
      <c r="D3" s="176"/>
      <c r="E3" s="176"/>
      <c r="F3" s="176"/>
      <c r="G3" s="176"/>
      <c r="H3" s="176"/>
      <c r="I3" s="176"/>
      <c r="J3" s="176"/>
      <c r="K3" s="176"/>
      <c r="L3" s="176"/>
      <c r="M3" s="176"/>
      <c r="N3" s="176"/>
      <c r="O3" s="177"/>
      <c r="P3" s="177"/>
      <c r="Q3" s="177"/>
      <c r="R3" s="177"/>
      <c r="S3" s="177"/>
      <c r="T3" s="177"/>
      <c r="U3" s="177"/>
      <c r="V3" s="177"/>
    </row>
    <row r="4" spans="1:22">
      <c r="A4" s="2343"/>
      <c r="B4" s="179" t="s">
        <v>431</v>
      </c>
      <c r="C4" s="768" t="s">
        <v>2385</v>
      </c>
      <c r="D4" s="176"/>
      <c r="E4" s="176"/>
      <c r="F4" s="176"/>
      <c r="G4" s="176"/>
      <c r="H4" s="176"/>
      <c r="I4" s="176"/>
      <c r="J4" s="176"/>
      <c r="K4" s="176"/>
      <c r="L4" s="176"/>
      <c r="M4" s="176"/>
      <c r="N4" s="176"/>
      <c r="O4" s="177"/>
      <c r="P4" s="177"/>
      <c r="Q4" s="177"/>
      <c r="R4" s="177"/>
      <c r="S4" s="177"/>
      <c r="T4" s="177"/>
      <c r="U4" s="177"/>
      <c r="V4" s="177"/>
    </row>
    <row r="5" spans="1:22">
      <c r="A5" s="2343"/>
      <c r="B5" s="179" t="s">
        <v>433</v>
      </c>
      <c r="C5" s="769" t="s">
        <v>310</v>
      </c>
      <c r="D5" s="176"/>
      <c r="E5" s="176"/>
      <c r="F5" s="176"/>
      <c r="G5" s="176"/>
      <c r="H5" s="176"/>
      <c r="I5" s="176"/>
      <c r="J5" s="176"/>
      <c r="K5" s="176"/>
      <c r="L5" s="176"/>
      <c r="M5" s="176"/>
      <c r="N5" s="176"/>
      <c r="O5" s="177"/>
      <c r="P5" s="177"/>
      <c r="Q5" s="177"/>
      <c r="R5" s="177"/>
      <c r="S5" s="177"/>
      <c r="T5" s="177"/>
      <c r="U5" s="177"/>
      <c r="V5" s="177"/>
    </row>
    <row r="6" spans="1:22">
      <c r="A6" s="2343"/>
      <c r="B6" s="179" t="s">
        <v>261</v>
      </c>
      <c r="C6" s="769" t="s">
        <v>2386</v>
      </c>
      <c r="D6" s="176"/>
      <c r="E6" s="176"/>
      <c r="F6" s="176"/>
      <c r="G6" s="176"/>
      <c r="H6" s="176"/>
      <c r="I6" s="176"/>
      <c r="J6" s="176"/>
      <c r="K6" s="176"/>
      <c r="L6" s="176"/>
      <c r="M6" s="176"/>
      <c r="N6" s="176"/>
      <c r="O6" s="177"/>
      <c r="P6" s="177"/>
      <c r="Q6" s="177"/>
      <c r="R6" s="177"/>
      <c r="S6" s="177"/>
      <c r="T6" s="177"/>
      <c r="U6" s="177"/>
      <c r="V6" s="177"/>
    </row>
    <row r="7" spans="1:22">
      <c r="A7" s="2343"/>
      <c r="B7" s="179" t="s">
        <v>435</v>
      </c>
      <c r="C7" s="770" t="s">
        <v>2387</v>
      </c>
      <c r="D7" s="176"/>
      <c r="E7" s="176"/>
      <c r="F7" s="176"/>
      <c r="G7" s="176"/>
      <c r="H7" s="176"/>
      <c r="I7" s="176"/>
      <c r="J7" s="176"/>
      <c r="K7" s="176"/>
      <c r="L7" s="176"/>
      <c r="M7" s="176"/>
      <c r="N7" s="176"/>
      <c r="O7" s="177"/>
      <c r="P7" s="177"/>
      <c r="Q7" s="177"/>
      <c r="R7" s="177"/>
      <c r="S7" s="177"/>
      <c r="T7" s="177"/>
      <c r="U7" s="177"/>
      <c r="V7" s="177"/>
    </row>
    <row r="8" spans="1:22">
      <c r="A8" s="2343"/>
      <c r="B8" s="179" t="s">
        <v>437</v>
      </c>
      <c r="C8" s="1067">
        <v>2303605.8353977432</v>
      </c>
      <c r="D8" s="176"/>
      <c r="E8" s="176"/>
      <c r="F8" s="176"/>
      <c r="G8" s="176"/>
      <c r="H8" s="176"/>
      <c r="I8" s="176"/>
      <c r="J8" s="176"/>
      <c r="K8" s="176"/>
      <c r="L8" s="176"/>
      <c r="M8" s="176"/>
      <c r="N8" s="176"/>
      <c r="O8" s="177"/>
      <c r="P8" s="177"/>
      <c r="Q8" s="177"/>
      <c r="R8" s="177"/>
      <c r="S8" s="177"/>
      <c r="T8" s="177"/>
      <c r="U8" s="177"/>
      <c r="V8" s="177"/>
    </row>
    <row r="9" spans="1:22">
      <c r="A9" s="2343"/>
      <c r="B9" s="179" t="s">
        <v>439</v>
      </c>
      <c r="C9" s="771">
        <v>334760000</v>
      </c>
      <c r="D9" s="176"/>
      <c r="E9" s="176"/>
      <c r="F9" s="176"/>
      <c r="G9" s="176"/>
      <c r="H9" s="176"/>
      <c r="I9" s="176"/>
      <c r="J9" s="176"/>
      <c r="K9" s="176"/>
      <c r="L9" s="176"/>
      <c r="M9" s="176"/>
      <c r="N9" s="176"/>
      <c r="O9" s="177"/>
      <c r="P9" s="177"/>
      <c r="Q9" s="177"/>
      <c r="R9" s="177"/>
      <c r="S9" s="177"/>
      <c r="T9" s="177"/>
      <c r="U9" s="177"/>
      <c r="V9" s="177"/>
    </row>
    <row r="10" spans="1:22">
      <c r="A10" s="2343"/>
      <c r="B10" s="179" t="s">
        <v>440</v>
      </c>
      <c r="C10" s="1136" t="s">
        <v>946</v>
      </c>
      <c r="D10" s="176"/>
      <c r="E10" s="176"/>
      <c r="F10" s="176"/>
      <c r="G10" s="176"/>
      <c r="H10" s="176"/>
      <c r="I10" s="176"/>
      <c r="J10" s="176"/>
      <c r="K10" s="176"/>
      <c r="L10" s="176"/>
      <c r="M10" s="176"/>
      <c r="N10" s="176"/>
      <c r="O10" s="177"/>
      <c r="P10" s="177"/>
      <c r="Q10" s="177"/>
      <c r="R10" s="177"/>
      <c r="S10" s="177"/>
      <c r="T10" s="177"/>
      <c r="U10" s="177"/>
      <c r="V10" s="177"/>
    </row>
    <row r="11" spans="1:22">
      <c r="A11" s="2343"/>
      <c r="B11" s="179" t="s">
        <v>442</v>
      </c>
      <c r="C11" s="769" t="s">
        <v>270</v>
      </c>
      <c r="D11" s="176"/>
      <c r="E11" s="176"/>
      <c r="F11" s="176"/>
      <c r="G11" s="176"/>
      <c r="H11" s="176"/>
      <c r="I11" s="176"/>
      <c r="J11" s="176"/>
      <c r="K11" s="176"/>
      <c r="L11" s="176"/>
      <c r="M11" s="176"/>
      <c r="N11" s="176"/>
      <c r="O11" s="177"/>
      <c r="P11" s="177"/>
      <c r="Q11" s="177"/>
      <c r="R11" s="177"/>
      <c r="S11" s="177"/>
      <c r="T11" s="177"/>
      <c r="U11" s="177"/>
      <c r="V11" s="177"/>
    </row>
    <row r="12" spans="1:22">
      <c r="A12" s="2343"/>
      <c r="B12" s="179" t="s">
        <v>443</v>
      </c>
      <c r="C12" s="769" t="s">
        <v>272</v>
      </c>
      <c r="D12" s="176"/>
      <c r="E12" s="176"/>
      <c r="F12" s="176"/>
      <c r="G12" s="176"/>
      <c r="H12" s="176"/>
      <c r="I12" s="176"/>
      <c r="J12" s="176"/>
      <c r="K12" s="176"/>
      <c r="L12" s="176"/>
      <c r="M12" s="176"/>
      <c r="N12" s="176"/>
      <c r="O12" s="177"/>
      <c r="P12" s="177"/>
      <c r="Q12" s="177"/>
      <c r="R12" s="177"/>
      <c r="S12" s="177"/>
      <c r="T12" s="177"/>
      <c r="U12" s="177"/>
      <c r="V12" s="177"/>
    </row>
    <row r="13" spans="1:22">
      <c r="A13" s="2343"/>
      <c r="B13" s="179" t="s">
        <v>444</v>
      </c>
      <c r="C13" s="769" t="s">
        <v>272</v>
      </c>
      <c r="D13" s="176"/>
      <c r="E13" s="176"/>
      <c r="F13" s="176"/>
      <c r="G13" s="176"/>
      <c r="H13" s="176"/>
      <c r="I13" s="176"/>
      <c r="J13" s="176"/>
      <c r="K13" s="176"/>
      <c r="L13" s="176"/>
      <c r="M13" s="176"/>
      <c r="N13" s="176"/>
      <c r="O13" s="177"/>
      <c r="P13" s="177"/>
      <c r="Q13" s="177"/>
      <c r="R13" s="177"/>
      <c r="S13" s="177"/>
      <c r="T13" s="177"/>
      <c r="U13" s="177"/>
      <c r="V13" s="177"/>
    </row>
    <row r="14" spans="1:22">
      <c r="A14" s="2343"/>
      <c r="B14" s="179" t="s">
        <v>445</v>
      </c>
      <c r="C14" s="769" t="s">
        <v>270</v>
      </c>
      <c r="D14" s="176"/>
      <c r="E14" s="176"/>
      <c r="F14" s="176"/>
      <c r="G14" s="176"/>
      <c r="H14" s="176"/>
      <c r="I14" s="176"/>
      <c r="J14" s="176"/>
      <c r="K14" s="176"/>
      <c r="L14" s="176"/>
      <c r="M14" s="176"/>
      <c r="N14" s="176"/>
      <c r="O14" s="177"/>
      <c r="P14" s="177"/>
      <c r="Q14" s="177"/>
      <c r="R14" s="177"/>
      <c r="S14" s="177"/>
      <c r="T14" s="177"/>
      <c r="U14" s="177"/>
      <c r="V14" s="177"/>
    </row>
    <row r="15" spans="1:22">
      <c r="A15" s="2343"/>
      <c r="B15" s="179" t="s">
        <v>446</v>
      </c>
      <c r="C15" s="769" t="s">
        <v>310</v>
      </c>
      <c r="D15" s="176"/>
      <c r="E15" s="176"/>
      <c r="F15" s="176"/>
      <c r="G15" s="176"/>
      <c r="H15" s="176"/>
      <c r="I15" s="176"/>
      <c r="J15" s="176"/>
      <c r="K15" s="176"/>
      <c r="L15" s="176"/>
      <c r="M15" s="176"/>
      <c r="N15" s="176"/>
      <c r="O15" s="177"/>
      <c r="P15" s="177"/>
      <c r="Q15" s="177"/>
      <c r="R15" s="177"/>
      <c r="S15" s="177"/>
      <c r="T15" s="177"/>
      <c r="U15" s="177"/>
      <c r="V15" s="177"/>
    </row>
    <row r="16" spans="1:22">
      <c r="A16" s="2343"/>
      <c r="B16" s="179" t="s">
        <v>447</v>
      </c>
      <c r="C16" s="769" t="s">
        <v>310</v>
      </c>
      <c r="D16" s="176"/>
      <c r="E16" s="176"/>
      <c r="F16" s="176"/>
      <c r="G16" s="176"/>
      <c r="H16" s="176"/>
      <c r="I16" s="176"/>
      <c r="J16" s="176"/>
      <c r="K16" s="176"/>
      <c r="L16" s="176"/>
      <c r="M16" s="176"/>
      <c r="N16" s="176"/>
      <c r="O16" s="177"/>
      <c r="P16" s="177"/>
      <c r="Q16" s="177"/>
      <c r="R16" s="177"/>
      <c r="S16" s="177"/>
      <c r="T16" s="177"/>
      <c r="U16" s="177"/>
      <c r="V16" s="177"/>
    </row>
    <row r="17" spans="1:22" ht="49.5">
      <c r="A17" s="2343"/>
      <c r="B17" s="179" t="s">
        <v>448</v>
      </c>
      <c r="C17" s="626" t="s">
        <v>870</v>
      </c>
      <c r="D17" s="176"/>
      <c r="E17" s="176"/>
      <c r="F17" s="176"/>
      <c r="G17" s="176"/>
      <c r="H17" s="176"/>
      <c r="I17" s="176"/>
      <c r="J17" s="176"/>
      <c r="K17" s="176"/>
      <c r="L17" s="176"/>
      <c r="M17" s="176"/>
      <c r="N17" s="176"/>
      <c r="O17" s="177"/>
      <c r="P17" s="177"/>
      <c r="Q17" s="177"/>
      <c r="R17" s="177"/>
      <c r="S17" s="177"/>
      <c r="T17" s="177"/>
      <c r="U17" s="177"/>
      <c r="V17" s="177"/>
    </row>
    <row r="18" spans="1:22" ht="33">
      <c r="A18" s="2343"/>
      <c r="B18" s="179" t="s">
        <v>279</v>
      </c>
      <c r="C18" s="769" t="s">
        <v>280</v>
      </c>
      <c r="D18" s="176"/>
      <c r="E18" s="176"/>
      <c r="F18" s="176"/>
      <c r="G18" s="176"/>
      <c r="H18" s="176"/>
      <c r="I18" s="176"/>
      <c r="J18" s="176"/>
      <c r="K18" s="176"/>
      <c r="L18" s="176"/>
      <c r="M18" s="176"/>
      <c r="N18" s="176"/>
      <c r="O18" s="177"/>
      <c r="P18" s="177"/>
      <c r="Q18" s="177"/>
      <c r="R18" s="177"/>
      <c r="S18" s="177"/>
      <c r="T18" s="177"/>
      <c r="U18" s="177"/>
      <c r="V18" s="177"/>
    </row>
    <row r="19" spans="1:22">
      <c r="A19" s="2343"/>
      <c r="B19" s="179" t="s">
        <v>450</v>
      </c>
      <c r="C19" s="769" t="s">
        <v>310</v>
      </c>
      <c r="D19" s="176"/>
      <c r="E19" s="176"/>
      <c r="F19" s="176"/>
      <c r="G19" s="176"/>
      <c r="H19" s="176"/>
      <c r="I19" s="176"/>
      <c r="J19" s="176"/>
      <c r="K19" s="176"/>
      <c r="L19" s="176"/>
      <c r="M19" s="176"/>
      <c r="N19" s="176"/>
      <c r="O19" s="177"/>
      <c r="P19" s="177"/>
      <c r="Q19" s="177"/>
      <c r="R19" s="177"/>
      <c r="S19" s="177"/>
      <c r="T19" s="177"/>
      <c r="U19" s="177"/>
      <c r="V19" s="177"/>
    </row>
    <row r="20" spans="1:22">
      <c r="A20" s="2343"/>
      <c r="B20" s="179" t="s">
        <v>451</v>
      </c>
      <c r="C20" s="769" t="s">
        <v>270</v>
      </c>
      <c r="D20" s="176"/>
      <c r="E20" s="176"/>
      <c r="F20" s="176"/>
      <c r="G20" s="176"/>
      <c r="H20" s="176"/>
      <c r="I20" s="176"/>
      <c r="J20" s="176"/>
      <c r="K20" s="176"/>
      <c r="L20" s="176"/>
      <c r="M20" s="176"/>
      <c r="N20" s="176"/>
      <c r="O20" s="177"/>
      <c r="P20" s="177"/>
      <c r="Q20" s="177"/>
      <c r="R20" s="177"/>
      <c r="S20" s="177"/>
      <c r="T20" s="177"/>
      <c r="U20" s="177"/>
      <c r="V20" s="177"/>
    </row>
    <row r="21" spans="1:22">
      <c r="A21" s="2343"/>
      <c r="B21" s="179" t="s">
        <v>452</v>
      </c>
      <c r="C21" s="769" t="s">
        <v>310</v>
      </c>
      <c r="D21" s="176"/>
      <c r="E21" s="176"/>
      <c r="F21" s="176"/>
      <c r="G21" s="176"/>
      <c r="H21" s="176"/>
      <c r="I21" s="176"/>
      <c r="J21" s="176"/>
      <c r="K21" s="176"/>
      <c r="L21" s="176"/>
      <c r="M21" s="176"/>
      <c r="N21" s="176"/>
      <c r="O21" s="177"/>
      <c r="P21" s="177"/>
      <c r="Q21" s="177"/>
      <c r="R21" s="177"/>
      <c r="S21" s="177"/>
      <c r="T21" s="177"/>
      <c r="U21" s="177"/>
      <c r="V21" s="177"/>
    </row>
    <row r="22" spans="1:22">
      <c r="A22" s="2343"/>
      <c r="B22" s="179" t="s">
        <v>453</v>
      </c>
      <c r="C22" s="769" t="s">
        <v>310</v>
      </c>
      <c r="D22" s="176"/>
      <c r="E22" s="176"/>
      <c r="F22" s="176"/>
      <c r="G22" s="176"/>
      <c r="H22" s="176"/>
      <c r="I22" s="176"/>
      <c r="J22" s="176"/>
      <c r="K22" s="176"/>
      <c r="L22" s="176"/>
      <c r="M22" s="176"/>
      <c r="N22" s="176"/>
      <c r="O22" s="177"/>
      <c r="P22" s="177"/>
      <c r="Q22" s="177"/>
      <c r="R22" s="177"/>
      <c r="S22" s="177"/>
      <c r="T22" s="177"/>
      <c r="U22" s="177"/>
      <c r="V22" s="177"/>
    </row>
    <row r="23" spans="1:22">
      <c r="A23" s="2343"/>
      <c r="B23" s="179" t="s">
        <v>454</v>
      </c>
      <c r="C23" s="769" t="s">
        <v>310</v>
      </c>
      <c r="D23" s="176"/>
      <c r="E23" s="176"/>
      <c r="F23" s="176"/>
      <c r="G23" s="176"/>
      <c r="H23" s="176"/>
      <c r="I23" s="176"/>
      <c r="J23" s="176"/>
      <c r="K23" s="176"/>
      <c r="L23" s="176"/>
      <c r="M23" s="176"/>
      <c r="N23" s="176"/>
      <c r="O23" s="177"/>
      <c r="P23" s="177"/>
      <c r="Q23" s="177"/>
      <c r="R23" s="177"/>
      <c r="S23" s="177"/>
      <c r="T23" s="177"/>
      <c r="U23" s="177"/>
      <c r="V23" s="177"/>
    </row>
    <row r="24" spans="1:22">
      <c r="A24" s="2343"/>
      <c r="B24" s="179" t="s">
        <v>456</v>
      </c>
      <c r="C24" s="769" t="s">
        <v>310</v>
      </c>
      <c r="D24" s="176"/>
      <c r="E24" s="176"/>
      <c r="F24" s="176"/>
      <c r="G24" s="176"/>
      <c r="H24" s="176"/>
      <c r="I24" s="176"/>
      <c r="J24" s="176"/>
      <c r="K24" s="176"/>
      <c r="L24" s="176"/>
      <c r="M24" s="176"/>
      <c r="N24" s="176"/>
      <c r="O24" s="177"/>
      <c r="P24" s="177"/>
      <c r="Q24" s="177"/>
      <c r="R24" s="177"/>
      <c r="S24" s="177"/>
      <c r="T24" s="177"/>
      <c r="U24" s="177"/>
      <c r="V24" s="177"/>
    </row>
    <row r="25" spans="1:22">
      <c r="A25" s="2343"/>
      <c r="B25" s="179" t="s">
        <v>457</v>
      </c>
      <c r="C25" s="769" t="s">
        <v>289</v>
      </c>
      <c r="D25" s="176"/>
      <c r="E25" s="176"/>
      <c r="F25" s="176"/>
      <c r="G25" s="176"/>
      <c r="H25" s="176"/>
      <c r="I25" s="176"/>
      <c r="J25" s="176"/>
      <c r="K25" s="176"/>
      <c r="L25" s="176"/>
      <c r="M25" s="176"/>
      <c r="N25" s="176"/>
      <c r="O25" s="177"/>
      <c r="P25" s="177"/>
      <c r="Q25" s="177"/>
      <c r="R25" s="177"/>
      <c r="S25" s="177"/>
      <c r="T25" s="177"/>
      <c r="U25" s="177"/>
      <c r="V25" s="177"/>
    </row>
    <row r="26" spans="1:22">
      <c r="A26" s="2343"/>
      <c r="B26" s="179" t="s">
        <v>458</v>
      </c>
      <c r="C26" s="769" t="s">
        <v>310</v>
      </c>
      <c r="D26" s="176"/>
      <c r="E26" s="176"/>
      <c r="F26" s="176"/>
      <c r="G26" s="176"/>
      <c r="H26" s="176"/>
      <c r="I26" s="176"/>
      <c r="J26" s="176"/>
      <c r="K26" s="176"/>
      <c r="L26" s="176"/>
      <c r="M26" s="176"/>
      <c r="N26" s="176"/>
      <c r="O26" s="177"/>
      <c r="P26" s="177"/>
      <c r="Q26" s="177"/>
      <c r="R26" s="177"/>
      <c r="S26" s="177"/>
      <c r="T26" s="177"/>
      <c r="U26" s="177"/>
      <c r="V26" s="177"/>
    </row>
    <row r="27" spans="1:22">
      <c r="A27" s="2343"/>
      <c r="B27" s="179" t="s">
        <v>459</v>
      </c>
      <c r="C27" s="769" t="s">
        <v>292</v>
      </c>
      <c r="D27" s="176"/>
      <c r="E27" s="176"/>
      <c r="F27" s="176"/>
      <c r="G27" s="176"/>
      <c r="H27" s="176"/>
      <c r="I27" s="176"/>
      <c r="J27" s="176"/>
      <c r="K27" s="176"/>
      <c r="L27" s="176"/>
      <c r="M27" s="176"/>
      <c r="N27" s="176"/>
      <c r="O27" s="177"/>
      <c r="P27" s="177"/>
      <c r="Q27" s="177"/>
      <c r="R27" s="177"/>
      <c r="S27" s="177"/>
      <c r="T27" s="177"/>
      <c r="U27" s="177"/>
      <c r="V27" s="177"/>
    </row>
    <row r="28" spans="1:22">
      <c r="A28" s="2343"/>
      <c r="B28" s="179" t="s">
        <v>460</v>
      </c>
      <c r="C28" s="769" t="s">
        <v>294</v>
      </c>
      <c r="D28" s="176"/>
      <c r="E28" s="176"/>
      <c r="F28" s="176"/>
      <c r="G28" s="176"/>
      <c r="H28" s="176"/>
      <c r="I28" s="176"/>
      <c r="J28" s="176"/>
      <c r="K28" s="176"/>
      <c r="L28" s="176"/>
      <c r="M28" s="176"/>
      <c r="N28" s="176"/>
      <c r="O28" s="177"/>
      <c r="P28" s="177"/>
      <c r="Q28" s="177"/>
      <c r="R28" s="177"/>
      <c r="S28" s="177"/>
      <c r="T28" s="177"/>
      <c r="U28" s="177"/>
      <c r="V28" s="177"/>
    </row>
    <row r="29" spans="1:22">
      <c r="A29" s="2343"/>
      <c r="B29" s="179" t="s">
        <v>461</v>
      </c>
      <c r="C29" s="769" t="s">
        <v>651</v>
      </c>
      <c r="D29" s="176"/>
      <c r="E29" s="176"/>
      <c r="F29" s="176"/>
      <c r="G29" s="176"/>
      <c r="H29" s="176"/>
      <c r="I29" s="176"/>
      <c r="J29" s="176"/>
      <c r="K29" s="176"/>
      <c r="L29" s="176"/>
      <c r="M29" s="176"/>
      <c r="N29" s="176"/>
      <c r="O29" s="177"/>
      <c r="P29" s="177"/>
      <c r="Q29" s="177"/>
      <c r="R29" s="177"/>
      <c r="S29" s="177"/>
      <c r="T29" s="177"/>
      <c r="U29" s="177"/>
      <c r="V29" s="177"/>
    </row>
    <row r="30" spans="1:22" ht="33">
      <c r="A30" s="2343"/>
      <c r="B30" s="179" t="s">
        <v>463</v>
      </c>
      <c r="C30" s="769" t="s">
        <v>464</v>
      </c>
      <c r="D30" s="176"/>
      <c r="E30" s="176"/>
      <c r="F30" s="176"/>
      <c r="G30" s="176"/>
      <c r="H30" s="176"/>
      <c r="I30" s="176"/>
      <c r="J30" s="176"/>
      <c r="K30" s="176"/>
      <c r="L30" s="176"/>
      <c r="M30" s="176"/>
      <c r="N30" s="176"/>
      <c r="O30" s="177"/>
      <c r="P30" s="177"/>
      <c r="Q30" s="177"/>
      <c r="R30" s="177"/>
      <c r="S30" s="177"/>
      <c r="T30" s="177"/>
      <c r="U30" s="177"/>
      <c r="V30" s="177"/>
    </row>
    <row r="31" spans="1:22" ht="33">
      <c r="A31" s="2343"/>
      <c r="B31" s="179" t="s">
        <v>465</v>
      </c>
      <c r="C31" s="626" t="s">
        <v>2388</v>
      </c>
      <c r="D31" s="176"/>
      <c r="E31" s="176"/>
      <c r="F31" s="176"/>
      <c r="G31" s="176"/>
      <c r="H31" s="176"/>
      <c r="I31" s="176"/>
      <c r="J31" s="176"/>
      <c r="K31" s="176"/>
      <c r="L31" s="176"/>
      <c r="M31" s="176"/>
      <c r="N31" s="176"/>
      <c r="O31" s="177"/>
      <c r="P31" s="177"/>
      <c r="Q31" s="177"/>
      <c r="R31" s="177"/>
      <c r="S31" s="177"/>
      <c r="T31" s="177"/>
      <c r="U31" s="177"/>
      <c r="V31" s="177"/>
    </row>
    <row r="32" spans="1:22" ht="33.75" thickBot="1">
      <c r="A32" s="2344"/>
      <c r="B32" s="180" t="s">
        <v>301</v>
      </c>
      <c r="C32" s="631" t="s">
        <v>260</v>
      </c>
      <c r="D32" s="176"/>
      <c r="E32" s="176"/>
      <c r="F32" s="176"/>
      <c r="G32" s="176"/>
      <c r="H32" s="176"/>
      <c r="I32" s="176"/>
      <c r="J32" s="176"/>
      <c r="K32" s="176"/>
      <c r="L32" s="176"/>
      <c r="M32" s="176"/>
      <c r="N32" s="176"/>
      <c r="O32" s="177"/>
      <c r="P32" s="177"/>
      <c r="Q32" s="177"/>
      <c r="R32" s="177"/>
      <c r="S32" s="177"/>
      <c r="T32" s="177"/>
      <c r="U32" s="177"/>
      <c r="V32" s="177"/>
    </row>
    <row r="33" spans="1:22">
      <c r="A33" s="2345" t="s">
        <v>468</v>
      </c>
      <c r="B33" s="181" t="s">
        <v>469</v>
      </c>
      <c r="C33" s="772" t="s">
        <v>2386</v>
      </c>
      <c r="D33" s="176"/>
      <c r="E33" s="176"/>
      <c r="F33" s="176"/>
      <c r="G33" s="176"/>
      <c r="H33" s="176"/>
      <c r="I33" s="176"/>
      <c r="J33" s="176"/>
      <c r="K33" s="176"/>
      <c r="L33" s="176"/>
      <c r="M33" s="176"/>
      <c r="N33" s="176"/>
      <c r="O33" s="177"/>
      <c r="P33" s="177"/>
      <c r="Q33" s="177"/>
      <c r="R33" s="177"/>
      <c r="S33" s="177"/>
      <c r="T33" s="177"/>
      <c r="U33" s="177"/>
      <c r="V33" s="177"/>
    </row>
    <row r="34" spans="1:22">
      <c r="A34" s="2343"/>
      <c r="B34" s="179" t="s">
        <v>470</v>
      </c>
      <c r="C34" s="768" t="s">
        <v>2389</v>
      </c>
      <c r="D34" s="176"/>
      <c r="E34" s="176"/>
      <c r="F34" s="176"/>
      <c r="G34" s="176"/>
      <c r="H34" s="176"/>
      <c r="I34" s="176"/>
      <c r="J34" s="176"/>
      <c r="K34" s="176"/>
      <c r="L34" s="176"/>
      <c r="M34" s="176"/>
      <c r="N34" s="176"/>
      <c r="O34" s="177"/>
      <c r="P34" s="177"/>
      <c r="Q34" s="177"/>
      <c r="R34" s="177"/>
      <c r="S34" s="177"/>
      <c r="T34" s="177"/>
      <c r="U34" s="177"/>
      <c r="V34" s="177"/>
    </row>
    <row r="35" spans="1:22">
      <c r="A35" s="2343"/>
      <c r="B35" s="179" t="s">
        <v>472</v>
      </c>
      <c r="C35" s="768" t="s">
        <v>307</v>
      </c>
      <c r="D35" s="176"/>
      <c r="E35" s="176"/>
      <c r="F35" s="176"/>
      <c r="G35" s="176"/>
      <c r="H35" s="176"/>
      <c r="I35" s="176"/>
      <c r="J35" s="176"/>
      <c r="K35" s="176"/>
      <c r="L35" s="176"/>
      <c r="M35" s="176"/>
      <c r="N35" s="176"/>
      <c r="O35" s="177"/>
      <c r="P35" s="177"/>
      <c r="Q35" s="177"/>
      <c r="R35" s="177"/>
      <c r="S35" s="177"/>
      <c r="T35" s="177"/>
      <c r="U35" s="177"/>
      <c r="V35" s="177"/>
    </row>
    <row r="36" spans="1:22">
      <c r="A36" s="2343"/>
      <c r="B36" s="179" t="s">
        <v>473</v>
      </c>
      <c r="C36" s="769" t="s">
        <v>310</v>
      </c>
      <c r="D36" s="176"/>
      <c r="E36" s="176"/>
      <c r="F36" s="176"/>
      <c r="G36" s="176"/>
      <c r="H36" s="176"/>
      <c r="I36" s="176"/>
      <c r="J36" s="176"/>
      <c r="K36" s="176"/>
      <c r="L36" s="176"/>
      <c r="M36" s="176"/>
      <c r="N36" s="176"/>
      <c r="O36" s="177"/>
      <c r="P36" s="177"/>
      <c r="Q36" s="177"/>
      <c r="R36" s="177"/>
      <c r="S36" s="177"/>
      <c r="T36" s="177"/>
      <c r="U36" s="177"/>
      <c r="V36" s="177"/>
    </row>
    <row r="37" spans="1:22">
      <c r="A37" s="2343"/>
      <c r="B37" s="179" t="s">
        <v>474</v>
      </c>
      <c r="C37" s="769" t="s">
        <v>310</v>
      </c>
      <c r="D37" s="176"/>
      <c r="E37" s="176"/>
      <c r="F37" s="176"/>
      <c r="G37" s="176"/>
      <c r="H37" s="176"/>
      <c r="I37" s="176"/>
      <c r="J37" s="176"/>
      <c r="K37" s="176"/>
      <c r="L37" s="176"/>
      <c r="M37" s="176"/>
      <c r="N37" s="176"/>
      <c r="O37" s="177"/>
      <c r="P37" s="177"/>
      <c r="Q37" s="177"/>
      <c r="R37" s="177"/>
      <c r="S37" s="177"/>
      <c r="T37" s="177"/>
      <c r="U37" s="177"/>
      <c r="V37" s="177"/>
    </row>
    <row r="38" spans="1:22" ht="19.5" thickBot="1">
      <c r="A38" s="2344"/>
      <c r="B38" s="182" t="s">
        <v>475</v>
      </c>
      <c r="C38" s="773" t="s">
        <v>272</v>
      </c>
      <c r="D38" s="176"/>
      <c r="E38" s="176"/>
      <c r="F38" s="176"/>
      <c r="G38" s="176"/>
      <c r="H38" s="176"/>
      <c r="I38" s="176"/>
      <c r="J38" s="176"/>
      <c r="K38" s="176"/>
      <c r="L38" s="176"/>
      <c r="M38" s="176"/>
      <c r="N38" s="176"/>
      <c r="O38" s="177"/>
      <c r="P38" s="177"/>
      <c r="Q38" s="177"/>
      <c r="R38" s="177"/>
      <c r="S38" s="177"/>
      <c r="T38" s="177"/>
      <c r="U38" s="177"/>
      <c r="V38" s="177"/>
    </row>
    <row r="39" spans="1:22">
      <c r="A39" s="2345" t="s">
        <v>476</v>
      </c>
      <c r="B39" s="181" t="s">
        <v>477</v>
      </c>
      <c r="C39" s="774" t="s">
        <v>270</v>
      </c>
      <c r="D39" s="176"/>
      <c r="E39" s="176"/>
      <c r="F39" s="176"/>
      <c r="G39" s="176"/>
      <c r="H39" s="176"/>
      <c r="I39" s="176"/>
      <c r="J39" s="176"/>
      <c r="K39" s="176"/>
      <c r="L39" s="176"/>
      <c r="M39" s="176"/>
      <c r="N39" s="176"/>
      <c r="O39" s="177"/>
      <c r="P39" s="177"/>
      <c r="Q39" s="177"/>
      <c r="R39" s="177"/>
      <c r="S39" s="177"/>
      <c r="T39" s="177"/>
      <c r="U39" s="177"/>
      <c r="V39" s="177"/>
    </row>
    <row r="40" spans="1:22">
      <c r="A40" s="2343"/>
      <c r="B40" s="179" t="s">
        <v>478</v>
      </c>
      <c r="C40" s="769" t="s">
        <v>310</v>
      </c>
      <c r="D40" s="176"/>
      <c r="E40" s="176"/>
      <c r="F40" s="176"/>
      <c r="G40" s="176"/>
      <c r="H40" s="176"/>
      <c r="I40" s="176"/>
      <c r="J40" s="176"/>
      <c r="K40" s="176"/>
      <c r="L40" s="176"/>
      <c r="M40" s="176"/>
      <c r="N40" s="176"/>
      <c r="O40" s="177"/>
      <c r="P40" s="177"/>
      <c r="Q40" s="177"/>
      <c r="R40" s="177"/>
      <c r="S40" s="177"/>
      <c r="T40" s="177"/>
      <c r="U40" s="177"/>
      <c r="V40" s="177"/>
    </row>
    <row r="41" spans="1:22">
      <c r="A41" s="2343"/>
      <c r="B41" s="179" t="s">
        <v>479</v>
      </c>
      <c r="C41" s="769" t="s">
        <v>310</v>
      </c>
      <c r="D41" s="176"/>
      <c r="E41" s="176"/>
      <c r="F41" s="176"/>
      <c r="G41" s="176"/>
      <c r="H41" s="176"/>
      <c r="I41" s="176"/>
      <c r="J41" s="176"/>
      <c r="K41" s="176"/>
      <c r="L41" s="176"/>
      <c r="M41" s="176"/>
      <c r="N41" s="176"/>
      <c r="O41" s="177"/>
      <c r="P41" s="177"/>
      <c r="Q41" s="177"/>
      <c r="R41" s="177"/>
      <c r="S41" s="177"/>
      <c r="T41" s="177"/>
      <c r="U41" s="177"/>
      <c r="V41" s="177"/>
    </row>
    <row r="42" spans="1:22">
      <c r="A42" s="2343"/>
      <c r="B42" s="179" t="s">
        <v>480</v>
      </c>
      <c r="C42" s="769" t="s">
        <v>310</v>
      </c>
      <c r="D42" s="176"/>
      <c r="E42" s="176"/>
      <c r="F42" s="176"/>
      <c r="G42" s="176"/>
      <c r="H42" s="176"/>
      <c r="I42" s="176"/>
      <c r="J42" s="176"/>
      <c r="K42" s="176"/>
      <c r="L42" s="176"/>
      <c r="M42" s="176"/>
      <c r="N42" s="176"/>
      <c r="O42" s="177"/>
      <c r="P42" s="177"/>
      <c r="Q42" s="177"/>
      <c r="R42" s="177"/>
      <c r="S42" s="177"/>
      <c r="T42" s="177"/>
      <c r="U42" s="177"/>
      <c r="V42" s="177"/>
    </row>
    <row r="43" spans="1:22">
      <c r="A43" s="2343"/>
      <c r="B43" s="179" t="s">
        <v>481</v>
      </c>
      <c r="C43" s="769" t="s">
        <v>310</v>
      </c>
      <c r="D43" s="176"/>
      <c r="E43" s="176"/>
      <c r="F43" s="176"/>
      <c r="G43" s="176"/>
      <c r="H43" s="176"/>
      <c r="I43" s="176"/>
      <c r="J43" s="176"/>
      <c r="K43" s="176"/>
      <c r="L43" s="176"/>
      <c r="M43" s="176"/>
      <c r="N43" s="176"/>
      <c r="O43" s="177"/>
      <c r="P43" s="177"/>
      <c r="Q43" s="177"/>
      <c r="R43" s="177"/>
      <c r="S43" s="177"/>
      <c r="T43" s="177"/>
      <c r="U43" s="177"/>
      <c r="V43" s="177"/>
    </row>
    <row r="44" spans="1:22" ht="19.5" thickBot="1">
      <c r="A44" s="2344"/>
      <c r="B44" s="182" t="s">
        <v>482</v>
      </c>
      <c r="C44" s="775" t="s">
        <v>310</v>
      </c>
      <c r="D44" s="176"/>
      <c r="E44" s="176"/>
      <c r="F44" s="176"/>
      <c r="G44" s="176"/>
      <c r="H44" s="176"/>
      <c r="I44" s="176"/>
      <c r="J44" s="176"/>
      <c r="K44" s="176"/>
      <c r="L44" s="176"/>
      <c r="M44" s="176"/>
      <c r="N44" s="176"/>
      <c r="O44" s="177"/>
      <c r="P44" s="177"/>
      <c r="Q44" s="177"/>
      <c r="R44" s="177"/>
      <c r="S44" s="177"/>
      <c r="T44" s="177"/>
      <c r="U44" s="177"/>
      <c r="V44" s="177"/>
    </row>
    <row r="45" spans="1:22">
      <c r="A45" s="2345" t="s">
        <v>483</v>
      </c>
      <c r="B45" s="181" t="s">
        <v>484</v>
      </c>
      <c r="C45" s="776" t="s">
        <v>272</v>
      </c>
      <c r="D45" s="176"/>
      <c r="E45" s="176"/>
      <c r="F45" s="176"/>
      <c r="G45" s="176"/>
      <c r="H45" s="176"/>
      <c r="I45" s="176"/>
      <c r="J45" s="176"/>
      <c r="K45" s="176"/>
      <c r="L45" s="176"/>
      <c r="M45" s="176"/>
      <c r="N45" s="176"/>
      <c r="O45" s="177"/>
      <c r="P45" s="177"/>
      <c r="Q45" s="177"/>
      <c r="R45" s="177"/>
      <c r="S45" s="177"/>
      <c r="T45" s="177"/>
      <c r="U45" s="177"/>
      <c r="V45" s="177"/>
    </row>
    <row r="46" spans="1:22">
      <c r="A46" s="2343"/>
      <c r="B46" s="179" t="s">
        <v>485</v>
      </c>
      <c r="C46" s="768" t="s">
        <v>2390</v>
      </c>
      <c r="D46" s="176"/>
      <c r="E46" s="176"/>
      <c r="F46" s="176"/>
      <c r="G46" s="176"/>
      <c r="H46" s="176"/>
      <c r="I46" s="176"/>
      <c r="J46" s="176"/>
      <c r="K46" s="176"/>
      <c r="L46" s="176"/>
      <c r="M46" s="176"/>
      <c r="N46" s="176"/>
      <c r="O46" s="177"/>
      <c r="P46" s="177"/>
      <c r="Q46" s="177"/>
      <c r="R46" s="177"/>
      <c r="S46" s="177"/>
      <c r="T46" s="177"/>
      <c r="U46" s="177"/>
      <c r="V46" s="177"/>
    </row>
    <row r="47" spans="1:22" ht="19.5" thickBot="1">
      <c r="A47" s="2344"/>
      <c r="B47" s="182" t="s">
        <v>487</v>
      </c>
      <c r="C47" s="773" t="s">
        <v>310</v>
      </c>
      <c r="D47" s="176"/>
      <c r="E47" s="176"/>
      <c r="F47" s="176"/>
      <c r="G47" s="176"/>
      <c r="H47" s="176"/>
      <c r="I47" s="176"/>
      <c r="J47" s="176"/>
      <c r="K47" s="176"/>
      <c r="L47" s="176"/>
      <c r="M47" s="176"/>
      <c r="N47" s="176"/>
      <c r="O47" s="177"/>
      <c r="P47" s="177"/>
      <c r="Q47" s="177"/>
      <c r="R47" s="177"/>
      <c r="S47" s="177"/>
      <c r="T47" s="177"/>
      <c r="U47" s="177"/>
      <c r="V47" s="177"/>
    </row>
    <row r="48" spans="1:22">
      <c r="A48" s="2342" t="s">
        <v>489</v>
      </c>
      <c r="B48" s="183" t="s">
        <v>490</v>
      </c>
      <c r="C48" s="776" t="s">
        <v>272</v>
      </c>
      <c r="D48" s="176"/>
      <c r="E48" s="176"/>
      <c r="F48" s="176"/>
      <c r="G48" s="176"/>
      <c r="H48" s="176"/>
      <c r="I48" s="176"/>
      <c r="J48" s="176"/>
      <c r="K48" s="176"/>
      <c r="L48" s="176"/>
      <c r="M48" s="176"/>
      <c r="N48" s="176"/>
      <c r="O48" s="177"/>
      <c r="P48" s="177"/>
      <c r="Q48" s="177"/>
      <c r="R48" s="177"/>
      <c r="S48" s="177"/>
      <c r="T48" s="177"/>
      <c r="U48" s="177"/>
      <c r="V48" s="177"/>
    </row>
    <row r="49" spans="1:22">
      <c r="A49" s="2343"/>
      <c r="B49" s="179" t="s">
        <v>491</v>
      </c>
      <c r="C49" s="768" t="s">
        <v>2391</v>
      </c>
      <c r="D49" s="176"/>
      <c r="E49" s="176"/>
      <c r="F49" s="176"/>
      <c r="G49" s="176"/>
      <c r="H49" s="176"/>
      <c r="I49" s="176"/>
      <c r="J49" s="176"/>
      <c r="K49" s="176"/>
      <c r="L49" s="176"/>
      <c r="M49" s="176"/>
      <c r="N49" s="176"/>
      <c r="O49" s="177"/>
      <c r="P49" s="177"/>
      <c r="Q49" s="177"/>
      <c r="R49" s="177"/>
      <c r="S49" s="177"/>
      <c r="T49" s="177"/>
      <c r="U49" s="177"/>
      <c r="V49" s="177"/>
    </row>
    <row r="50" spans="1:22">
      <c r="A50" s="2343"/>
      <c r="B50" s="179" t="s">
        <v>493</v>
      </c>
      <c r="C50" s="768" t="s">
        <v>2392</v>
      </c>
      <c r="D50" s="176"/>
      <c r="E50" s="176"/>
      <c r="F50" s="176"/>
      <c r="G50" s="176"/>
      <c r="H50" s="176"/>
      <c r="I50" s="176"/>
      <c r="J50" s="176"/>
      <c r="K50" s="176"/>
      <c r="L50" s="176"/>
      <c r="M50" s="176"/>
      <c r="N50" s="176"/>
      <c r="O50" s="177"/>
      <c r="P50" s="177"/>
      <c r="Q50" s="177"/>
      <c r="R50" s="177"/>
      <c r="S50" s="177"/>
      <c r="T50" s="177"/>
      <c r="U50" s="177"/>
      <c r="V50" s="177"/>
    </row>
    <row r="51" spans="1:22">
      <c r="A51" s="2343"/>
      <c r="B51" s="179" t="s">
        <v>495</v>
      </c>
      <c r="C51" s="768" t="s">
        <v>683</v>
      </c>
      <c r="D51" s="176"/>
      <c r="E51" s="176"/>
      <c r="F51" s="176"/>
      <c r="G51" s="176"/>
      <c r="H51" s="176"/>
      <c r="I51" s="176"/>
      <c r="J51" s="176"/>
      <c r="K51" s="176"/>
      <c r="L51" s="176"/>
      <c r="M51" s="176"/>
      <c r="N51" s="176"/>
      <c r="O51" s="177"/>
      <c r="P51" s="177"/>
      <c r="Q51" s="177"/>
      <c r="R51" s="177"/>
      <c r="S51" s="177"/>
      <c r="T51" s="177"/>
      <c r="U51" s="177"/>
      <c r="V51" s="177"/>
    </row>
    <row r="52" spans="1:22">
      <c r="A52" s="2343"/>
      <c r="B52" s="179" t="s">
        <v>497</v>
      </c>
      <c r="C52" s="768" t="s">
        <v>2393</v>
      </c>
      <c r="D52" s="176"/>
      <c r="E52" s="176"/>
      <c r="F52" s="176"/>
      <c r="G52" s="176"/>
      <c r="H52" s="176"/>
      <c r="I52" s="176"/>
      <c r="J52" s="176"/>
      <c r="K52" s="176"/>
      <c r="L52" s="176"/>
      <c r="M52" s="176"/>
      <c r="N52" s="176"/>
      <c r="O52" s="177"/>
      <c r="P52" s="177"/>
      <c r="Q52" s="177"/>
      <c r="R52" s="177"/>
      <c r="S52" s="177"/>
      <c r="T52" s="177"/>
      <c r="U52" s="177"/>
      <c r="V52" s="177"/>
    </row>
    <row r="53" spans="1:22" ht="49.5">
      <c r="A53" s="2343"/>
      <c r="B53" s="179" t="s">
        <v>499</v>
      </c>
      <c r="C53" s="626" t="s">
        <v>2394</v>
      </c>
      <c r="D53" s="176"/>
      <c r="E53" s="176"/>
      <c r="F53" s="176"/>
      <c r="G53" s="176"/>
      <c r="H53" s="176"/>
      <c r="I53" s="176"/>
      <c r="J53" s="176"/>
      <c r="K53" s="176"/>
      <c r="L53" s="176"/>
      <c r="M53" s="176"/>
      <c r="N53" s="176"/>
      <c r="O53" s="177"/>
      <c r="P53" s="177"/>
      <c r="Q53" s="177"/>
      <c r="R53" s="177"/>
      <c r="S53" s="177"/>
      <c r="T53" s="177"/>
      <c r="U53" s="177"/>
      <c r="V53" s="177"/>
    </row>
    <row r="54" spans="1:22">
      <c r="A54" s="2343"/>
      <c r="B54" s="179" t="s">
        <v>501</v>
      </c>
      <c r="C54" s="769" t="s">
        <v>2395</v>
      </c>
      <c r="D54" s="176"/>
      <c r="E54" s="176"/>
      <c r="F54" s="176"/>
      <c r="G54" s="176"/>
      <c r="H54" s="176"/>
      <c r="I54" s="176"/>
      <c r="J54" s="176"/>
      <c r="K54" s="176"/>
      <c r="L54" s="176"/>
      <c r="M54" s="176"/>
      <c r="N54" s="176"/>
      <c r="O54" s="177"/>
      <c r="P54" s="177"/>
      <c r="Q54" s="177"/>
      <c r="R54" s="177"/>
      <c r="S54" s="177"/>
      <c r="T54" s="177"/>
      <c r="U54" s="177"/>
      <c r="V54" s="177"/>
    </row>
    <row r="55" spans="1:22">
      <c r="A55" s="2343"/>
      <c r="B55" s="179" t="s">
        <v>503</v>
      </c>
      <c r="C55" s="769" t="s">
        <v>2396</v>
      </c>
      <c r="D55" s="176"/>
      <c r="E55" s="176"/>
      <c r="F55" s="176"/>
      <c r="G55" s="176"/>
      <c r="H55" s="176"/>
      <c r="I55" s="176"/>
      <c r="J55" s="176"/>
      <c r="K55" s="176"/>
      <c r="L55" s="176"/>
      <c r="M55" s="176"/>
      <c r="N55" s="176"/>
      <c r="O55" s="177"/>
      <c r="P55" s="177"/>
      <c r="Q55" s="177"/>
      <c r="R55" s="177"/>
      <c r="S55" s="177"/>
      <c r="T55" s="177"/>
      <c r="U55" s="177"/>
      <c r="V55" s="177"/>
    </row>
    <row r="56" spans="1:22">
      <c r="A56" s="2343"/>
      <c r="B56" s="179" t="s">
        <v>505</v>
      </c>
      <c r="C56" s="769" t="s">
        <v>342</v>
      </c>
      <c r="D56" s="176"/>
      <c r="E56" s="176"/>
      <c r="F56" s="176"/>
      <c r="G56" s="176"/>
      <c r="H56" s="176"/>
      <c r="I56" s="176"/>
      <c r="J56" s="176"/>
      <c r="K56" s="176"/>
      <c r="L56" s="176"/>
      <c r="M56" s="176"/>
      <c r="N56" s="176"/>
      <c r="O56" s="177"/>
      <c r="P56" s="177"/>
      <c r="Q56" s="177"/>
      <c r="R56" s="177"/>
      <c r="S56" s="177"/>
      <c r="T56" s="177"/>
      <c r="U56" s="177"/>
      <c r="V56" s="177"/>
    </row>
    <row r="57" spans="1:22">
      <c r="A57" s="2343"/>
      <c r="B57" s="179" t="s">
        <v>506</v>
      </c>
      <c r="C57" s="769" t="s">
        <v>310</v>
      </c>
      <c r="D57" s="176"/>
      <c r="E57" s="176"/>
      <c r="F57" s="176"/>
      <c r="G57" s="176"/>
      <c r="H57" s="176"/>
      <c r="I57" s="176"/>
      <c r="J57" s="176"/>
      <c r="K57" s="176"/>
      <c r="L57" s="176"/>
      <c r="M57" s="176"/>
      <c r="N57" s="176"/>
      <c r="O57" s="177"/>
      <c r="P57" s="177"/>
      <c r="Q57" s="177"/>
      <c r="R57" s="177"/>
      <c r="S57" s="177"/>
      <c r="T57" s="177"/>
      <c r="U57" s="177"/>
      <c r="V57" s="177"/>
    </row>
    <row r="58" spans="1:22">
      <c r="A58" s="2343"/>
      <c r="B58" s="179" t="s">
        <v>507</v>
      </c>
      <c r="C58" s="1504" t="s">
        <v>310</v>
      </c>
      <c r="D58" s="176"/>
      <c r="E58" s="176"/>
      <c r="F58" s="176"/>
      <c r="G58" s="176"/>
      <c r="H58" s="176"/>
      <c r="I58" s="176"/>
      <c r="J58" s="176"/>
      <c r="K58" s="176"/>
      <c r="L58" s="176"/>
      <c r="M58" s="176"/>
      <c r="N58" s="176"/>
      <c r="O58" s="177"/>
      <c r="P58" s="177"/>
      <c r="Q58" s="177"/>
      <c r="R58" s="177"/>
      <c r="S58" s="177"/>
      <c r="T58" s="177"/>
      <c r="U58" s="177"/>
      <c r="V58" s="177"/>
    </row>
    <row r="59" spans="1:22">
      <c r="A59" s="2343"/>
      <c r="B59" s="179" t="s">
        <v>508</v>
      </c>
      <c r="C59" s="606" t="s">
        <v>2397</v>
      </c>
      <c r="D59" s="176"/>
      <c r="E59" s="176"/>
      <c r="F59" s="176"/>
      <c r="G59" s="176"/>
      <c r="H59" s="176"/>
      <c r="I59" s="176"/>
      <c r="J59" s="176"/>
      <c r="K59" s="176"/>
      <c r="L59" s="176"/>
      <c r="M59" s="176"/>
      <c r="N59" s="176"/>
      <c r="O59" s="177"/>
      <c r="P59" s="177"/>
      <c r="Q59" s="177"/>
      <c r="R59" s="177"/>
      <c r="S59" s="177"/>
      <c r="T59" s="177"/>
      <c r="U59" s="177"/>
      <c r="V59" s="177"/>
    </row>
    <row r="60" spans="1:22">
      <c r="A60" s="2343"/>
      <c r="B60" s="179" t="s">
        <v>509</v>
      </c>
      <c r="C60" s="777" t="s">
        <v>2398</v>
      </c>
      <c r="D60" s="176"/>
      <c r="E60" s="176"/>
      <c r="F60" s="176"/>
      <c r="G60" s="176"/>
      <c r="H60" s="176"/>
      <c r="I60" s="176"/>
      <c r="J60" s="176"/>
      <c r="K60" s="176"/>
      <c r="L60" s="176"/>
      <c r="M60" s="176"/>
      <c r="N60" s="176"/>
      <c r="O60" s="177"/>
      <c r="P60" s="177"/>
      <c r="Q60" s="177"/>
      <c r="R60" s="177"/>
      <c r="S60" s="177"/>
      <c r="T60" s="177"/>
      <c r="U60" s="177"/>
      <c r="V60" s="177"/>
    </row>
    <row r="61" spans="1:22">
      <c r="A61" s="2343"/>
      <c r="B61" s="179" t="s">
        <v>510</v>
      </c>
      <c r="C61" s="778" t="s">
        <v>2399</v>
      </c>
      <c r="D61" s="176"/>
      <c r="E61" s="176"/>
      <c r="F61" s="176"/>
      <c r="G61" s="176"/>
      <c r="H61" s="176"/>
      <c r="I61" s="176"/>
      <c r="J61" s="176"/>
      <c r="K61" s="176"/>
      <c r="L61" s="176"/>
      <c r="M61" s="176"/>
      <c r="N61" s="176"/>
      <c r="O61" s="177"/>
      <c r="P61" s="177"/>
      <c r="Q61" s="177"/>
      <c r="R61" s="177"/>
      <c r="S61" s="177"/>
      <c r="T61" s="177"/>
      <c r="U61" s="177"/>
      <c r="V61" s="177"/>
    </row>
    <row r="62" spans="1:22">
      <c r="A62" s="2343"/>
      <c r="B62" s="179" t="s">
        <v>512</v>
      </c>
      <c r="C62" s="769" t="s">
        <v>961</v>
      </c>
      <c r="D62" s="176"/>
      <c r="E62" s="176"/>
      <c r="F62" s="176"/>
      <c r="G62" s="176"/>
      <c r="H62" s="176"/>
      <c r="I62" s="176"/>
      <c r="J62" s="176"/>
      <c r="K62" s="176"/>
      <c r="L62" s="176"/>
      <c r="M62" s="176"/>
      <c r="N62" s="176"/>
      <c r="O62" s="177"/>
      <c r="P62" s="177"/>
      <c r="Q62" s="177"/>
      <c r="R62" s="177"/>
      <c r="S62" s="177"/>
      <c r="T62" s="177"/>
      <c r="U62" s="177"/>
      <c r="V62" s="177"/>
    </row>
    <row r="63" spans="1:22">
      <c r="A63" s="2343"/>
      <c r="B63" s="179" t="s">
        <v>514</v>
      </c>
      <c r="C63" s="769" t="s">
        <v>310</v>
      </c>
      <c r="D63" s="176"/>
      <c r="E63" s="176"/>
      <c r="F63" s="176"/>
      <c r="G63" s="176"/>
      <c r="H63" s="176"/>
      <c r="I63" s="176"/>
      <c r="J63" s="176"/>
      <c r="K63" s="176"/>
      <c r="L63" s="176"/>
      <c r="M63" s="176"/>
      <c r="N63" s="176"/>
      <c r="O63" s="177"/>
      <c r="P63" s="177"/>
      <c r="Q63" s="177"/>
      <c r="R63" s="177"/>
      <c r="S63" s="177"/>
      <c r="T63" s="177"/>
      <c r="U63" s="177"/>
      <c r="V63" s="177"/>
    </row>
    <row r="64" spans="1:22">
      <c r="A64" s="2343"/>
      <c r="B64" s="179" t="s">
        <v>516</v>
      </c>
      <c r="C64" s="769" t="s">
        <v>310</v>
      </c>
      <c r="D64" s="176"/>
      <c r="E64" s="176"/>
      <c r="F64" s="176"/>
      <c r="G64" s="176"/>
      <c r="H64" s="176"/>
      <c r="I64" s="176"/>
      <c r="J64" s="176"/>
      <c r="K64" s="176"/>
      <c r="L64" s="176"/>
      <c r="M64" s="176"/>
      <c r="N64" s="176"/>
      <c r="O64" s="177"/>
      <c r="P64" s="177"/>
      <c r="Q64" s="177"/>
      <c r="R64" s="177"/>
      <c r="S64" s="177"/>
      <c r="T64" s="177"/>
      <c r="U64" s="177"/>
      <c r="V64" s="177"/>
    </row>
    <row r="65" spans="1:22">
      <c r="A65" s="2343"/>
      <c r="B65" s="179" t="s">
        <v>518</v>
      </c>
      <c r="C65" s="769" t="s">
        <v>270</v>
      </c>
      <c r="D65" s="176"/>
      <c r="E65" s="176"/>
      <c r="F65" s="176"/>
      <c r="G65" s="176"/>
      <c r="H65" s="176"/>
      <c r="I65" s="176"/>
      <c r="J65" s="176"/>
      <c r="K65" s="176"/>
      <c r="L65" s="176"/>
      <c r="M65" s="176"/>
      <c r="N65" s="176"/>
      <c r="O65" s="177"/>
      <c r="P65" s="177"/>
      <c r="Q65" s="177"/>
      <c r="R65" s="177"/>
      <c r="S65" s="177"/>
      <c r="T65" s="177"/>
      <c r="U65" s="177"/>
      <c r="V65" s="177"/>
    </row>
    <row r="66" spans="1:22">
      <c r="A66" s="2343"/>
      <c r="B66" s="179" t="s">
        <v>519</v>
      </c>
      <c r="C66" s="774" t="s">
        <v>310</v>
      </c>
      <c r="D66" s="176"/>
      <c r="E66" s="176"/>
      <c r="F66" s="176"/>
      <c r="G66" s="176"/>
      <c r="H66" s="176"/>
      <c r="I66" s="176"/>
      <c r="J66" s="176"/>
      <c r="K66" s="176"/>
      <c r="L66" s="176"/>
      <c r="M66" s="176"/>
      <c r="N66" s="176"/>
      <c r="O66" s="177"/>
      <c r="P66" s="177"/>
      <c r="Q66" s="177"/>
      <c r="R66" s="177"/>
      <c r="S66" s="177"/>
      <c r="T66" s="177"/>
      <c r="U66" s="177"/>
      <c r="V66" s="177"/>
    </row>
    <row r="67" spans="1:22">
      <c r="A67" s="2343"/>
      <c r="B67" s="179" t="s">
        <v>521</v>
      </c>
      <c r="C67" s="779" t="s">
        <v>310</v>
      </c>
      <c r="D67" s="176"/>
      <c r="E67" s="176"/>
      <c r="F67" s="176"/>
      <c r="G67" s="176"/>
      <c r="H67" s="176"/>
      <c r="I67" s="176"/>
      <c r="J67" s="176"/>
      <c r="K67" s="176"/>
      <c r="L67" s="176"/>
      <c r="M67" s="176"/>
      <c r="N67" s="176"/>
      <c r="O67" s="177"/>
      <c r="P67" s="177"/>
      <c r="Q67" s="177"/>
      <c r="R67" s="177"/>
      <c r="S67" s="177"/>
      <c r="T67" s="177"/>
      <c r="U67" s="177"/>
      <c r="V67" s="177"/>
    </row>
    <row r="68" spans="1:22" ht="19.5" thickBot="1">
      <c r="A68" s="2344"/>
      <c r="B68" s="182" t="s">
        <v>523</v>
      </c>
      <c r="C68" s="775" t="s">
        <v>310</v>
      </c>
      <c r="D68" s="176"/>
      <c r="E68" s="176"/>
      <c r="F68" s="176"/>
      <c r="G68" s="176"/>
      <c r="H68" s="176"/>
      <c r="I68" s="176"/>
      <c r="J68" s="176"/>
      <c r="K68" s="176"/>
      <c r="L68" s="176"/>
      <c r="M68" s="176"/>
      <c r="N68" s="176"/>
      <c r="O68" s="177"/>
      <c r="P68" s="177"/>
      <c r="Q68" s="177"/>
      <c r="R68" s="177"/>
      <c r="S68" s="177"/>
      <c r="T68" s="177"/>
      <c r="U68" s="177"/>
      <c r="V68" s="177"/>
    </row>
    <row r="69" spans="1:22">
      <c r="A69" s="2345" t="s">
        <v>525</v>
      </c>
      <c r="B69" s="181" t="s">
        <v>526</v>
      </c>
      <c r="C69" s="774" t="s">
        <v>272</v>
      </c>
      <c r="D69" s="176"/>
      <c r="E69" s="176"/>
      <c r="F69" s="176"/>
      <c r="G69" s="176"/>
      <c r="H69" s="176"/>
      <c r="I69" s="176"/>
      <c r="J69" s="176"/>
      <c r="K69" s="176"/>
      <c r="L69" s="176"/>
      <c r="M69" s="176"/>
      <c r="N69" s="176"/>
      <c r="O69" s="177"/>
      <c r="P69" s="177"/>
      <c r="Q69" s="177"/>
      <c r="R69" s="177"/>
      <c r="S69" s="177"/>
      <c r="T69" s="177"/>
      <c r="U69" s="177"/>
      <c r="V69" s="177"/>
    </row>
    <row r="70" spans="1:22">
      <c r="A70" s="2343"/>
      <c r="B70" s="179" t="s">
        <v>527</v>
      </c>
      <c r="C70" s="769" t="s">
        <v>362</v>
      </c>
      <c r="D70" s="176"/>
      <c r="E70" s="176"/>
      <c r="F70" s="176"/>
      <c r="G70" s="176"/>
      <c r="H70" s="176"/>
      <c r="I70" s="176"/>
      <c r="J70" s="176"/>
      <c r="K70" s="176"/>
      <c r="L70" s="176"/>
      <c r="M70" s="176"/>
      <c r="N70" s="176"/>
      <c r="O70" s="177"/>
      <c r="P70" s="177"/>
      <c r="Q70" s="177"/>
      <c r="R70" s="177"/>
      <c r="S70" s="177"/>
      <c r="T70" s="177"/>
      <c r="U70" s="177"/>
      <c r="V70" s="177"/>
    </row>
    <row r="71" spans="1:22">
      <c r="A71" s="2343"/>
      <c r="B71" s="179" t="s">
        <v>528</v>
      </c>
      <c r="C71" s="769" t="s">
        <v>310</v>
      </c>
      <c r="D71" s="176"/>
      <c r="E71" s="176"/>
      <c r="F71" s="176"/>
      <c r="G71" s="176"/>
      <c r="H71" s="176"/>
      <c r="I71" s="176"/>
      <c r="J71" s="176"/>
      <c r="K71" s="176"/>
      <c r="L71" s="176"/>
      <c r="M71" s="176"/>
      <c r="N71" s="176"/>
      <c r="O71" s="177"/>
      <c r="P71" s="177"/>
      <c r="Q71" s="177"/>
      <c r="R71" s="177"/>
      <c r="S71" s="177"/>
      <c r="T71" s="177"/>
      <c r="U71" s="177"/>
      <c r="V71" s="177"/>
    </row>
    <row r="72" spans="1:22">
      <c r="A72" s="2343"/>
      <c r="B72" s="179" t="s">
        <v>529</v>
      </c>
      <c r="C72" s="769" t="s">
        <v>310</v>
      </c>
      <c r="D72" s="176"/>
      <c r="E72" s="176"/>
      <c r="F72" s="176"/>
      <c r="G72" s="176"/>
      <c r="H72" s="176"/>
      <c r="I72" s="176"/>
      <c r="J72" s="176"/>
      <c r="K72" s="176"/>
      <c r="L72" s="176"/>
      <c r="M72" s="176"/>
      <c r="N72" s="176"/>
      <c r="O72" s="177"/>
      <c r="P72" s="177"/>
      <c r="Q72" s="177"/>
      <c r="R72" s="177"/>
      <c r="S72" s="177"/>
      <c r="T72" s="177"/>
      <c r="U72" s="177"/>
      <c r="V72" s="177"/>
    </row>
    <row r="73" spans="1:22" ht="49.5">
      <c r="A73" s="2343"/>
      <c r="B73" s="179" t="s">
        <v>530</v>
      </c>
      <c r="C73" s="769" t="s">
        <v>531</v>
      </c>
      <c r="D73" s="176"/>
      <c r="E73" s="176"/>
      <c r="F73" s="176"/>
      <c r="G73" s="176"/>
      <c r="H73" s="176"/>
      <c r="I73" s="176"/>
      <c r="J73" s="176"/>
      <c r="K73" s="176"/>
      <c r="L73" s="176"/>
      <c r="M73" s="176"/>
      <c r="N73" s="176"/>
      <c r="O73" s="177"/>
      <c r="P73" s="177"/>
      <c r="Q73" s="177"/>
      <c r="R73" s="177"/>
      <c r="S73" s="177"/>
      <c r="T73" s="177"/>
      <c r="U73" s="177"/>
      <c r="V73" s="177"/>
    </row>
    <row r="74" spans="1:22">
      <c r="A74" s="2343"/>
      <c r="B74" s="179" t="s">
        <v>965</v>
      </c>
      <c r="C74" s="769" t="s">
        <v>294</v>
      </c>
      <c r="D74" s="176"/>
      <c r="E74" s="176"/>
      <c r="F74" s="176"/>
      <c r="G74" s="176"/>
      <c r="H74" s="176"/>
      <c r="I74" s="176"/>
      <c r="J74" s="176"/>
      <c r="K74" s="176"/>
      <c r="L74" s="176"/>
      <c r="M74" s="176"/>
      <c r="N74" s="176"/>
      <c r="O74" s="177"/>
      <c r="P74" s="177"/>
      <c r="Q74" s="177"/>
      <c r="R74" s="177"/>
      <c r="S74" s="177"/>
      <c r="T74" s="177"/>
      <c r="U74" s="177"/>
      <c r="V74" s="177"/>
    </row>
    <row r="75" spans="1:22">
      <c r="A75" s="2343"/>
      <c r="B75" s="179" t="s">
        <v>533</v>
      </c>
      <c r="C75" s="769" t="s">
        <v>272</v>
      </c>
      <c r="D75" s="176"/>
      <c r="E75" s="176"/>
      <c r="F75" s="176"/>
      <c r="G75" s="176"/>
      <c r="H75" s="176"/>
      <c r="I75" s="176"/>
      <c r="J75" s="176"/>
      <c r="K75" s="176"/>
      <c r="L75" s="176"/>
      <c r="M75" s="176"/>
      <c r="N75" s="176"/>
      <c r="O75" s="177"/>
      <c r="P75" s="177"/>
      <c r="Q75" s="177"/>
      <c r="R75" s="177"/>
      <c r="S75" s="177"/>
      <c r="T75" s="177"/>
      <c r="U75" s="177"/>
      <c r="V75" s="177"/>
    </row>
    <row r="76" spans="1:22">
      <c r="A76" s="2343"/>
      <c r="B76" s="179" t="s">
        <v>534</v>
      </c>
      <c r="C76" s="769" t="s">
        <v>370</v>
      </c>
      <c r="D76" s="176"/>
      <c r="E76" s="176"/>
      <c r="F76" s="176"/>
      <c r="G76" s="176"/>
      <c r="H76" s="176"/>
      <c r="I76" s="176"/>
      <c r="J76" s="176"/>
      <c r="K76" s="176"/>
      <c r="L76" s="176"/>
      <c r="M76" s="176"/>
      <c r="N76" s="176"/>
      <c r="O76" s="177"/>
      <c r="P76" s="177"/>
      <c r="Q76" s="177"/>
      <c r="R76" s="177"/>
      <c r="S76" s="177"/>
      <c r="T76" s="177"/>
      <c r="U76" s="177"/>
      <c r="V76" s="177"/>
    </row>
    <row r="77" spans="1:22" ht="83.25" thickBot="1">
      <c r="A77" s="2344"/>
      <c r="B77" s="182" t="s">
        <v>535</v>
      </c>
      <c r="C77" s="780" t="s">
        <v>604</v>
      </c>
      <c r="D77" s="176"/>
      <c r="E77" s="176"/>
      <c r="F77" s="176"/>
      <c r="G77" s="176"/>
      <c r="H77" s="176"/>
      <c r="I77" s="176"/>
      <c r="J77" s="176"/>
      <c r="K77" s="176"/>
      <c r="L77" s="176"/>
      <c r="M77" s="176"/>
      <c r="N77" s="176"/>
      <c r="O77" s="177"/>
      <c r="P77" s="177"/>
      <c r="Q77" s="177"/>
      <c r="R77" s="177"/>
      <c r="S77" s="177"/>
      <c r="T77" s="177"/>
      <c r="U77" s="177"/>
      <c r="V77" s="177"/>
    </row>
    <row r="78" spans="1:22" ht="82.5">
      <c r="A78" s="2345" t="s">
        <v>537</v>
      </c>
      <c r="B78" s="181" t="s">
        <v>538</v>
      </c>
      <c r="C78" s="633" t="s">
        <v>2400</v>
      </c>
      <c r="D78" s="176"/>
      <c r="E78" s="176"/>
      <c r="F78" s="176"/>
      <c r="G78" s="176"/>
      <c r="H78" s="176"/>
      <c r="I78" s="176"/>
      <c r="J78" s="176"/>
      <c r="K78" s="176"/>
      <c r="L78" s="176"/>
      <c r="M78" s="176"/>
      <c r="N78" s="176"/>
      <c r="O78" s="177"/>
      <c r="P78" s="177"/>
      <c r="Q78" s="177"/>
      <c r="R78" s="177"/>
      <c r="S78" s="177"/>
      <c r="T78" s="177"/>
      <c r="U78" s="177"/>
      <c r="V78" s="177"/>
    </row>
    <row r="79" spans="1:22" ht="247.5">
      <c r="A79" s="2343"/>
      <c r="B79" s="179" t="s">
        <v>540</v>
      </c>
      <c r="C79" s="1137" t="s">
        <v>2401</v>
      </c>
      <c r="D79" s="176"/>
      <c r="E79" s="176"/>
      <c r="F79" s="176"/>
      <c r="G79" s="176"/>
      <c r="H79" s="176"/>
      <c r="I79" s="176"/>
      <c r="J79" s="176"/>
      <c r="K79" s="176"/>
      <c r="L79" s="176"/>
      <c r="M79" s="176"/>
      <c r="N79" s="176"/>
      <c r="O79" s="177"/>
      <c r="P79" s="177"/>
      <c r="Q79" s="177"/>
      <c r="R79" s="177"/>
      <c r="S79" s="177"/>
      <c r="T79" s="177"/>
      <c r="U79" s="177"/>
      <c r="V79" s="177"/>
    </row>
    <row r="80" spans="1:22" ht="49.5">
      <c r="A80" s="2343"/>
      <c r="B80" s="179" t="s">
        <v>541</v>
      </c>
      <c r="C80" s="626" t="s">
        <v>2402</v>
      </c>
      <c r="D80" s="176"/>
      <c r="E80" s="176"/>
      <c r="F80" s="176"/>
      <c r="G80" s="176"/>
      <c r="H80" s="176"/>
      <c r="I80" s="176"/>
      <c r="J80" s="176"/>
      <c r="K80" s="176"/>
      <c r="L80" s="176"/>
      <c r="M80" s="176"/>
      <c r="N80" s="176"/>
      <c r="O80" s="177"/>
      <c r="P80" s="177"/>
      <c r="Q80" s="177"/>
      <c r="R80" s="177"/>
      <c r="S80" s="177"/>
      <c r="T80" s="177"/>
      <c r="U80" s="177"/>
      <c r="V80" s="177"/>
    </row>
    <row r="81" spans="1:22" ht="49.5">
      <c r="A81" s="2343"/>
      <c r="B81" s="179" t="s">
        <v>543</v>
      </c>
      <c r="C81" s="626" t="s">
        <v>2403</v>
      </c>
      <c r="D81" s="176"/>
      <c r="E81" s="176"/>
      <c r="F81" s="176"/>
      <c r="G81" s="176"/>
      <c r="H81" s="176"/>
      <c r="I81" s="176"/>
      <c r="J81" s="176"/>
      <c r="K81" s="176"/>
      <c r="L81" s="176"/>
      <c r="M81" s="176"/>
      <c r="N81" s="176"/>
      <c r="O81" s="177"/>
      <c r="P81" s="177"/>
      <c r="Q81" s="177"/>
      <c r="R81" s="177"/>
      <c r="S81" s="177"/>
      <c r="T81" s="177"/>
      <c r="U81" s="177"/>
      <c r="V81" s="177"/>
    </row>
    <row r="82" spans="1:22" ht="49.5">
      <c r="A82" s="2343"/>
      <c r="B82" s="179" t="s">
        <v>545</v>
      </c>
      <c r="C82" s="769" t="s">
        <v>729</v>
      </c>
      <c r="D82" s="176"/>
      <c r="E82" s="176"/>
      <c r="F82" s="176"/>
      <c r="G82" s="176"/>
      <c r="H82" s="176"/>
      <c r="I82" s="176"/>
      <c r="J82" s="176"/>
      <c r="K82" s="176"/>
      <c r="L82" s="176"/>
      <c r="M82" s="176"/>
      <c r="N82" s="176"/>
      <c r="O82" s="177"/>
      <c r="P82" s="177"/>
      <c r="Q82" s="177"/>
      <c r="R82" s="177"/>
      <c r="S82" s="177"/>
      <c r="T82" s="177"/>
      <c r="U82" s="177"/>
      <c r="V82" s="177"/>
    </row>
    <row r="83" spans="1:22">
      <c r="A83" s="2343"/>
      <c r="B83" s="179" t="s">
        <v>547</v>
      </c>
      <c r="C83" s="769" t="s">
        <v>270</v>
      </c>
      <c r="D83" s="176"/>
      <c r="E83" s="176"/>
      <c r="F83" s="176"/>
      <c r="G83" s="176"/>
      <c r="H83" s="176"/>
      <c r="I83" s="176"/>
      <c r="J83" s="176"/>
      <c r="K83" s="176"/>
      <c r="L83" s="176"/>
      <c r="M83" s="176"/>
      <c r="N83" s="176"/>
      <c r="O83" s="177"/>
      <c r="P83" s="177"/>
      <c r="Q83" s="177"/>
      <c r="R83" s="177"/>
      <c r="S83" s="177"/>
      <c r="T83" s="177"/>
      <c r="U83" s="177"/>
      <c r="V83" s="177"/>
    </row>
    <row r="84" spans="1:22">
      <c r="A84" s="2343"/>
      <c r="B84" s="179" t="s">
        <v>519</v>
      </c>
      <c r="C84" s="769" t="s">
        <v>310</v>
      </c>
      <c r="D84" s="176"/>
      <c r="E84" s="176"/>
      <c r="F84" s="176"/>
      <c r="G84" s="176"/>
      <c r="H84" s="176"/>
      <c r="I84" s="176"/>
      <c r="J84" s="176"/>
      <c r="K84" s="176"/>
      <c r="L84" s="176"/>
      <c r="M84" s="176"/>
      <c r="N84" s="176"/>
      <c r="O84" s="177"/>
      <c r="P84" s="177"/>
      <c r="Q84" s="177"/>
      <c r="R84" s="177"/>
      <c r="S84" s="177"/>
      <c r="T84" s="177"/>
      <c r="U84" s="177"/>
      <c r="V84" s="177"/>
    </row>
    <row r="85" spans="1:22">
      <c r="A85" s="2343"/>
      <c r="B85" s="179" t="s">
        <v>521</v>
      </c>
      <c r="C85" s="769" t="s">
        <v>310</v>
      </c>
      <c r="D85" s="176"/>
      <c r="E85" s="176"/>
      <c r="F85" s="176"/>
      <c r="G85" s="176"/>
      <c r="H85" s="176"/>
      <c r="I85" s="176"/>
      <c r="J85" s="176"/>
      <c r="K85" s="176"/>
      <c r="L85" s="176"/>
      <c r="M85" s="176"/>
      <c r="N85" s="176"/>
      <c r="O85" s="177"/>
      <c r="P85" s="177"/>
      <c r="Q85" s="177"/>
      <c r="R85" s="177"/>
      <c r="S85" s="177"/>
      <c r="T85" s="177"/>
      <c r="U85" s="177"/>
      <c r="V85" s="177"/>
    </row>
    <row r="86" spans="1:22">
      <c r="A86" s="2343"/>
      <c r="B86" s="179" t="s">
        <v>548</v>
      </c>
      <c r="C86" s="769" t="s">
        <v>310</v>
      </c>
      <c r="D86" s="176"/>
      <c r="E86" s="176"/>
      <c r="F86" s="176"/>
      <c r="G86" s="176"/>
      <c r="H86" s="176"/>
      <c r="I86" s="176"/>
      <c r="J86" s="176"/>
      <c r="K86" s="176"/>
      <c r="L86" s="176"/>
      <c r="M86" s="176"/>
      <c r="N86" s="176"/>
      <c r="O86" s="177"/>
      <c r="P86" s="177"/>
      <c r="Q86" s="177"/>
      <c r="R86" s="177"/>
      <c r="S86" s="177"/>
      <c r="T86" s="177"/>
      <c r="U86" s="177"/>
      <c r="V86" s="177"/>
    </row>
    <row r="87" spans="1:22">
      <c r="A87" s="2343"/>
      <c r="B87" s="179" t="s">
        <v>549</v>
      </c>
      <c r="C87" s="769"/>
      <c r="D87" s="176"/>
      <c r="E87" s="176"/>
      <c r="F87" s="176"/>
      <c r="G87" s="176"/>
      <c r="H87" s="176"/>
      <c r="I87" s="176"/>
      <c r="J87" s="176"/>
      <c r="K87" s="176"/>
      <c r="L87" s="176"/>
      <c r="M87" s="176"/>
      <c r="N87" s="176"/>
      <c r="O87" s="177"/>
      <c r="P87" s="177"/>
      <c r="Q87" s="177"/>
      <c r="R87" s="177"/>
      <c r="S87" s="177"/>
      <c r="T87" s="177"/>
      <c r="U87" s="177"/>
      <c r="V87" s="177"/>
    </row>
    <row r="88" spans="1:22">
      <c r="A88" s="2343"/>
      <c r="B88" s="179" t="s">
        <v>550</v>
      </c>
      <c r="C88" s="769" t="s">
        <v>270</v>
      </c>
      <c r="D88" s="176"/>
      <c r="E88" s="176"/>
      <c r="F88" s="176"/>
      <c r="G88" s="176"/>
      <c r="H88" s="176"/>
      <c r="I88" s="176"/>
      <c r="J88" s="176"/>
      <c r="K88" s="176"/>
      <c r="L88" s="176"/>
      <c r="M88" s="176"/>
      <c r="N88" s="176"/>
      <c r="O88" s="177"/>
      <c r="P88" s="177"/>
      <c r="Q88" s="177"/>
      <c r="R88" s="177"/>
      <c r="S88" s="177"/>
      <c r="T88" s="177"/>
      <c r="U88" s="177"/>
      <c r="V88" s="177"/>
    </row>
    <row r="89" spans="1:22">
      <c r="A89" s="2343"/>
      <c r="B89" s="179" t="s">
        <v>551</v>
      </c>
      <c r="C89" s="769" t="s">
        <v>310</v>
      </c>
      <c r="D89" s="176"/>
      <c r="E89" s="176"/>
      <c r="F89" s="176"/>
      <c r="G89" s="176"/>
      <c r="H89" s="176"/>
      <c r="I89" s="176"/>
      <c r="J89" s="176"/>
      <c r="K89" s="176"/>
      <c r="L89" s="176"/>
      <c r="M89" s="176"/>
      <c r="N89" s="176"/>
      <c r="O89" s="177"/>
      <c r="P89" s="177"/>
      <c r="Q89" s="177"/>
      <c r="R89" s="177"/>
      <c r="S89" s="177"/>
      <c r="T89" s="177"/>
      <c r="U89" s="177"/>
      <c r="V89" s="177"/>
    </row>
    <row r="90" spans="1:22">
      <c r="A90" s="2343"/>
      <c r="B90" s="179" t="s">
        <v>552</v>
      </c>
      <c r="C90" s="769" t="s">
        <v>310</v>
      </c>
      <c r="D90" s="176"/>
      <c r="E90" s="176"/>
      <c r="F90" s="176"/>
      <c r="G90" s="176"/>
      <c r="H90" s="176"/>
      <c r="I90" s="176"/>
      <c r="J90" s="176"/>
      <c r="K90" s="176"/>
      <c r="L90" s="176"/>
      <c r="M90" s="176"/>
      <c r="N90" s="176"/>
      <c r="O90" s="177"/>
      <c r="P90" s="177"/>
      <c r="Q90" s="177"/>
      <c r="R90" s="177"/>
      <c r="S90" s="177"/>
      <c r="T90" s="177"/>
      <c r="U90" s="177"/>
      <c r="V90" s="177"/>
    </row>
    <row r="91" spans="1:22">
      <c r="A91" s="2343"/>
      <c r="B91" s="179" t="s">
        <v>553</v>
      </c>
      <c r="C91" s="769" t="s">
        <v>310</v>
      </c>
      <c r="D91" s="176"/>
      <c r="E91" s="176"/>
      <c r="F91" s="176"/>
      <c r="G91" s="176"/>
      <c r="H91" s="176"/>
      <c r="I91" s="176"/>
      <c r="J91" s="176"/>
      <c r="K91" s="176"/>
      <c r="L91" s="176"/>
      <c r="M91" s="176"/>
      <c r="N91" s="176"/>
      <c r="O91" s="177"/>
      <c r="P91" s="177"/>
      <c r="Q91" s="177"/>
      <c r="R91" s="177"/>
      <c r="S91" s="177"/>
      <c r="T91" s="177"/>
      <c r="U91" s="177"/>
      <c r="V91" s="177"/>
    </row>
    <row r="92" spans="1:22" ht="19.5" thickBot="1">
      <c r="A92" s="2344"/>
      <c r="B92" s="182" t="s">
        <v>554</v>
      </c>
      <c r="C92" s="775" t="s">
        <v>310</v>
      </c>
      <c r="D92" s="176"/>
      <c r="E92" s="176"/>
      <c r="F92" s="176"/>
      <c r="G92" s="176"/>
      <c r="H92" s="176"/>
      <c r="I92" s="176"/>
      <c r="J92" s="176"/>
      <c r="K92" s="176"/>
      <c r="L92" s="176"/>
      <c r="M92" s="176"/>
      <c r="N92" s="176"/>
      <c r="O92" s="177"/>
      <c r="P92" s="177"/>
      <c r="Q92" s="177"/>
      <c r="R92" s="177"/>
      <c r="S92" s="177"/>
      <c r="T92" s="177"/>
      <c r="U92" s="177"/>
      <c r="V92" s="177"/>
    </row>
    <row r="93" spans="1:22" ht="82.5">
      <c r="A93" s="2345" t="s">
        <v>555</v>
      </c>
      <c r="B93" s="181" t="s">
        <v>556</v>
      </c>
      <c r="C93" s="630" t="s">
        <v>2404</v>
      </c>
      <c r="D93" s="176"/>
      <c r="E93" s="176"/>
      <c r="F93" s="176"/>
      <c r="G93" s="176"/>
      <c r="H93" s="176"/>
      <c r="I93" s="176"/>
      <c r="J93" s="176"/>
      <c r="K93" s="176"/>
      <c r="L93" s="176"/>
      <c r="M93" s="176"/>
      <c r="N93" s="176"/>
      <c r="O93" s="177"/>
      <c r="P93" s="177"/>
      <c r="Q93" s="177"/>
      <c r="R93" s="177"/>
      <c r="S93" s="177"/>
      <c r="T93" s="177"/>
      <c r="U93" s="177"/>
      <c r="V93" s="177"/>
    </row>
    <row r="94" spans="1:22" ht="33">
      <c r="A94" s="2343"/>
      <c r="B94" s="179" t="s">
        <v>558</v>
      </c>
      <c r="C94" s="769" t="s">
        <v>559</v>
      </c>
      <c r="D94" s="176"/>
      <c r="E94" s="176"/>
      <c r="F94" s="176"/>
      <c r="G94" s="176"/>
      <c r="H94" s="176"/>
      <c r="I94" s="176"/>
      <c r="J94" s="176"/>
      <c r="K94" s="176"/>
      <c r="L94" s="176"/>
      <c r="M94" s="176"/>
      <c r="N94" s="176"/>
      <c r="O94" s="177"/>
      <c r="P94" s="177"/>
      <c r="Q94" s="177"/>
      <c r="R94" s="177"/>
      <c r="S94" s="177"/>
      <c r="T94" s="177"/>
      <c r="U94" s="177"/>
      <c r="V94" s="177"/>
    </row>
    <row r="95" spans="1:22">
      <c r="A95" s="2343"/>
      <c r="B95" s="179" t="s">
        <v>560</v>
      </c>
      <c r="C95" s="626" t="s">
        <v>260</v>
      </c>
      <c r="D95" s="176"/>
      <c r="E95" s="176"/>
      <c r="F95" s="176"/>
      <c r="G95" s="176"/>
      <c r="H95" s="176"/>
      <c r="I95" s="176"/>
      <c r="J95" s="176"/>
      <c r="K95" s="176"/>
      <c r="L95" s="176"/>
      <c r="M95" s="176"/>
      <c r="N95" s="176"/>
      <c r="O95" s="177"/>
      <c r="P95" s="177"/>
      <c r="Q95" s="177"/>
      <c r="R95" s="177"/>
      <c r="S95" s="177"/>
      <c r="T95" s="177"/>
      <c r="U95" s="177"/>
      <c r="V95" s="177"/>
    </row>
    <row r="96" spans="1:22" ht="33">
      <c r="A96" s="2343"/>
      <c r="B96" s="179" t="s">
        <v>561</v>
      </c>
      <c r="C96" s="626" t="s">
        <v>260</v>
      </c>
      <c r="D96" s="176"/>
      <c r="E96" s="176"/>
      <c r="F96" s="176"/>
      <c r="G96" s="176"/>
      <c r="H96" s="176"/>
      <c r="I96" s="176"/>
      <c r="J96" s="176"/>
      <c r="K96" s="176"/>
      <c r="L96" s="176"/>
      <c r="M96" s="176"/>
      <c r="N96" s="176"/>
      <c r="O96" s="177"/>
      <c r="P96" s="177"/>
      <c r="Q96" s="177"/>
      <c r="R96" s="177"/>
      <c r="S96" s="177"/>
      <c r="T96" s="177"/>
      <c r="U96" s="177"/>
      <c r="V96" s="177"/>
    </row>
    <row r="97" spans="1:22" ht="148.5">
      <c r="A97" s="2343"/>
      <c r="B97" s="179" t="s">
        <v>563</v>
      </c>
      <c r="C97" s="626" t="s">
        <v>2405</v>
      </c>
      <c r="D97" s="176"/>
      <c r="E97" s="176"/>
      <c r="F97" s="176"/>
      <c r="G97" s="176"/>
      <c r="H97" s="176"/>
      <c r="I97" s="176"/>
      <c r="J97" s="176"/>
      <c r="K97" s="176"/>
      <c r="L97" s="176"/>
      <c r="M97" s="176"/>
      <c r="N97" s="176"/>
      <c r="O97" s="177"/>
      <c r="P97" s="177"/>
      <c r="Q97" s="177"/>
      <c r="R97" s="177"/>
      <c r="S97" s="177"/>
      <c r="T97" s="177"/>
      <c r="U97" s="177"/>
      <c r="V97" s="177"/>
    </row>
    <row r="98" spans="1:22" ht="49.5">
      <c r="A98" s="2343"/>
      <c r="B98" s="179" t="s">
        <v>565</v>
      </c>
      <c r="C98" s="626" t="s">
        <v>2406</v>
      </c>
      <c r="D98" s="176"/>
      <c r="E98" s="176"/>
      <c r="F98" s="176"/>
      <c r="G98" s="176"/>
      <c r="H98" s="176"/>
      <c r="I98" s="176"/>
      <c r="J98" s="176"/>
      <c r="K98" s="176"/>
      <c r="L98" s="176"/>
      <c r="M98" s="176"/>
      <c r="N98" s="176"/>
      <c r="O98" s="177"/>
      <c r="P98" s="177"/>
      <c r="Q98" s="177"/>
      <c r="R98" s="177"/>
      <c r="S98" s="177"/>
      <c r="T98" s="177"/>
      <c r="U98" s="177"/>
      <c r="V98" s="177"/>
    </row>
    <row r="99" spans="1:22" ht="33">
      <c r="A99" s="2343"/>
      <c r="B99" s="179" t="s">
        <v>567</v>
      </c>
      <c r="C99" s="768" t="s">
        <v>310</v>
      </c>
      <c r="D99" s="176"/>
      <c r="E99" s="176"/>
      <c r="F99" s="176"/>
      <c r="G99" s="176"/>
      <c r="H99" s="176"/>
      <c r="I99" s="176"/>
      <c r="J99" s="176"/>
      <c r="K99" s="176"/>
      <c r="L99" s="176"/>
      <c r="M99" s="176"/>
      <c r="N99" s="176"/>
      <c r="O99" s="177"/>
      <c r="P99" s="177"/>
      <c r="Q99" s="177"/>
      <c r="R99" s="177"/>
      <c r="S99" s="177"/>
      <c r="T99" s="177"/>
      <c r="U99" s="177"/>
      <c r="V99" s="177"/>
    </row>
    <row r="100" spans="1:22" ht="132">
      <c r="A100" s="2343"/>
      <c r="B100" s="179" t="s">
        <v>614</v>
      </c>
      <c r="C100" s="626" t="s">
        <v>2407</v>
      </c>
      <c r="D100" s="176"/>
      <c r="E100" s="176"/>
      <c r="F100" s="176"/>
      <c r="G100" s="176"/>
      <c r="H100" s="176"/>
      <c r="I100" s="176"/>
      <c r="J100" s="176"/>
      <c r="K100" s="176"/>
      <c r="L100" s="176"/>
      <c r="M100" s="176"/>
      <c r="N100" s="176"/>
      <c r="O100" s="177"/>
      <c r="P100" s="177"/>
      <c r="Q100" s="177"/>
      <c r="R100" s="177"/>
      <c r="S100" s="177"/>
      <c r="T100" s="177"/>
      <c r="U100" s="177"/>
      <c r="V100" s="177"/>
    </row>
    <row r="101" spans="1:22" ht="115.5">
      <c r="A101" s="2343"/>
      <c r="B101" s="179" t="s">
        <v>569</v>
      </c>
      <c r="C101" s="626" t="s">
        <v>2408</v>
      </c>
      <c r="D101" s="176"/>
      <c r="E101" s="176"/>
      <c r="F101" s="176"/>
      <c r="G101" s="176"/>
      <c r="H101" s="176"/>
      <c r="I101" s="176"/>
      <c r="J101" s="176"/>
      <c r="K101" s="176"/>
      <c r="L101" s="176"/>
      <c r="M101" s="176"/>
      <c r="N101" s="176"/>
      <c r="O101" s="177"/>
      <c r="P101" s="177"/>
      <c r="Q101" s="177"/>
      <c r="R101" s="177"/>
      <c r="S101" s="177"/>
      <c r="T101" s="177"/>
      <c r="U101" s="177"/>
      <c r="V101" s="177"/>
    </row>
    <row r="102" spans="1:22" ht="19.5" thickBot="1">
      <c r="A102" s="2344"/>
      <c r="B102" s="182" t="s">
        <v>570</v>
      </c>
      <c r="C102" s="632" t="s">
        <v>310</v>
      </c>
      <c r="D102" s="176"/>
      <c r="E102" s="176"/>
      <c r="F102" s="176"/>
      <c r="G102" s="176"/>
      <c r="H102" s="176"/>
      <c r="I102" s="176"/>
      <c r="J102" s="176"/>
      <c r="K102" s="176"/>
      <c r="L102" s="176"/>
      <c r="M102" s="176"/>
      <c r="N102" s="176"/>
      <c r="O102" s="177"/>
      <c r="P102" s="177"/>
      <c r="Q102" s="177"/>
      <c r="R102" s="177"/>
      <c r="S102" s="177"/>
      <c r="T102" s="177"/>
      <c r="U102" s="177"/>
      <c r="V102" s="177"/>
    </row>
    <row r="103" spans="1:22" ht="33">
      <c r="A103" s="2342" t="s">
        <v>571</v>
      </c>
      <c r="B103" s="179" t="s">
        <v>572</v>
      </c>
      <c r="C103" s="637" t="s">
        <v>2409</v>
      </c>
      <c r="D103" s="176"/>
      <c r="E103" s="176"/>
      <c r="F103" s="176"/>
      <c r="G103" s="176"/>
      <c r="H103" s="176"/>
      <c r="I103" s="176"/>
      <c r="J103" s="176"/>
      <c r="K103" s="176"/>
      <c r="L103" s="176"/>
      <c r="M103" s="176"/>
      <c r="N103" s="176"/>
      <c r="O103" s="177"/>
      <c r="P103" s="177"/>
      <c r="Q103" s="177"/>
      <c r="R103" s="177"/>
      <c r="S103" s="177"/>
      <c r="T103" s="177"/>
      <c r="U103" s="177"/>
      <c r="V103" s="177"/>
    </row>
    <row r="104" spans="1:22">
      <c r="A104" s="2343"/>
      <c r="B104" s="179" t="s">
        <v>574</v>
      </c>
      <c r="C104" s="647">
        <v>5.7590145884943572E-3</v>
      </c>
      <c r="D104" s="176"/>
      <c r="E104" s="176"/>
      <c r="F104" s="176"/>
      <c r="G104" s="176"/>
      <c r="H104" s="176"/>
      <c r="I104" s="176"/>
      <c r="J104" s="176"/>
      <c r="K104" s="176"/>
      <c r="L104" s="176"/>
      <c r="M104" s="176"/>
      <c r="N104" s="176"/>
      <c r="O104" s="177"/>
      <c r="P104" s="177"/>
      <c r="Q104" s="177"/>
      <c r="R104" s="177"/>
      <c r="S104" s="177"/>
      <c r="T104" s="177"/>
      <c r="U104" s="177"/>
      <c r="V104" s="177"/>
    </row>
    <row r="105" spans="1:22">
      <c r="A105" s="2343"/>
      <c r="B105" s="179" t="s">
        <v>576</v>
      </c>
      <c r="C105" s="608">
        <v>0.83689999999999998</v>
      </c>
      <c r="D105" s="176"/>
      <c r="E105" s="176"/>
      <c r="F105" s="176"/>
      <c r="G105" s="176"/>
      <c r="H105" s="176"/>
      <c r="I105" s="176"/>
      <c r="J105" s="176"/>
      <c r="K105" s="176"/>
      <c r="L105" s="176"/>
      <c r="M105" s="176"/>
      <c r="N105" s="176"/>
      <c r="O105" s="177"/>
      <c r="P105" s="177"/>
      <c r="Q105" s="177"/>
      <c r="R105" s="177"/>
      <c r="S105" s="177"/>
      <c r="T105" s="177"/>
      <c r="U105" s="177"/>
      <c r="V105" s="177"/>
    </row>
    <row r="106" spans="1:22">
      <c r="A106" s="2343"/>
      <c r="B106" s="179" t="s">
        <v>2410</v>
      </c>
      <c r="C106" s="594" t="s">
        <v>2411</v>
      </c>
      <c r="D106" s="176"/>
      <c r="E106" s="176"/>
      <c r="F106" s="176"/>
      <c r="G106" s="176"/>
      <c r="H106" s="176"/>
      <c r="I106" s="176"/>
      <c r="J106" s="176"/>
      <c r="K106" s="176"/>
      <c r="L106" s="176"/>
      <c r="M106" s="176"/>
      <c r="N106" s="176"/>
      <c r="O106" s="177"/>
      <c r="P106" s="177"/>
      <c r="Q106" s="177"/>
      <c r="R106" s="177"/>
      <c r="S106" s="177"/>
      <c r="T106" s="177"/>
      <c r="U106" s="177"/>
      <c r="V106" s="177"/>
    </row>
    <row r="107" spans="1:22" ht="19.5" thickBot="1">
      <c r="A107" s="2344"/>
      <c r="B107" s="184" t="s">
        <v>977</v>
      </c>
      <c r="C107" s="1505" t="s">
        <v>2412</v>
      </c>
      <c r="D107" s="176"/>
      <c r="E107" s="176"/>
      <c r="F107" s="176"/>
      <c r="G107" s="176"/>
      <c r="H107" s="176"/>
      <c r="I107" s="176"/>
      <c r="J107" s="176"/>
      <c r="K107" s="176"/>
      <c r="L107" s="176"/>
      <c r="M107" s="176"/>
      <c r="N107" s="176"/>
      <c r="O107" s="177"/>
      <c r="P107" s="177"/>
      <c r="Q107" s="177"/>
      <c r="R107" s="177"/>
      <c r="S107" s="177"/>
      <c r="T107" s="177"/>
      <c r="U107" s="177"/>
      <c r="V107" s="177"/>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2413</v>
      </c>
    </row>
    <row r="110" spans="1:22" ht="149.25" thickBot="1">
      <c r="A110" s="2346" t="s">
        <v>580</v>
      </c>
      <c r="B110" s="2347"/>
      <c r="C110" s="636" t="s">
        <v>2414</v>
      </c>
      <c r="D110" s="176"/>
      <c r="E110" s="176"/>
      <c r="F110" s="176"/>
      <c r="G110" s="176"/>
      <c r="H110" s="176"/>
      <c r="I110" s="176"/>
      <c r="J110" s="176"/>
      <c r="K110" s="176"/>
      <c r="L110" s="176"/>
      <c r="M110" s="176"/>
      <c r="N110" s="176"/>
      <c r="O110" s="177"/>
      <c r="P110" s="177"/>
      <c r="Q110" s="177"/>
      <c r="R110" s="177"/>
      <c r="S110" s="177"/>
      <c r="T110" s="177"/>
      <c r="U110" s="177"/>
      <c r="V110" s="177"/>
    </row>
    <row r="111" spans="1:22" ht="235.5" customHeight="1">
      <c r="A111" s="2019" t="s">
        <v>425</v>
      </c>
      <c r="B111" s="2020"/>
      <c r="C111" s="2020"/>
      <c r="D111" s="176"/>
      <c r="E111" s="176"/>
      <c r="F111" s="176"/>
      <c r="G111" s="176"/>
      <c r="H111" s="176"/>
      <c r="I111" s="176"/>
      <c r="J111" s="176"/>
      <c r="K111" s="176"/>
      <c r="L111" s="176"/>
      <c r="M111" s="176"/>
      <c r="N111" s="176"/>
      <c r="O111" s="177"/>
      <c r="P111" s="177"/>
      <c r="Q111" s="177"/>
      <c r="R111" s="177"/>
      <c r="S111" s="177"/>
      <c r="T111" s="177"/>
      <c r="U111" s="177"/>
      <c r="V111" s="177"/>
    </row>
    <row r="112" spans="1:22">
      <c r="A112" s="177"/>
      <c r="B112" s="177"/>
      <c r="D112" s="177"/>
      <c r="E112" s="177"/>
      <c r="F112" s="177"/>
      <c r="G112" s="177"/>
      <c r="H112" s="177"/>
      <c r="I112" s="177"/>
      <c r="J112" s="177"/>
      <c r="K112" s="177"/>
      <c r="L112" s="177"/>
      <c r="M112" s="177"/>
      <c r="N112" s="177"/>
      <c r="O112" s="177"/>
      <c r="P112" s="177"/>
      <c r="Q112" s="177"/>
      <c r="R112" s="177"/>
      <c r="S112" s="177"/>
      <c r="T112" s="177"/>
      <c r="U112" s="177"/>
      <c r="V112" s="177"/>
    </row>
    <row r="113" spans="1:22">
      <c r="A113" s="177"/>
      <c r="B113" s="177"/>
      <c r="D113" s="177"/>
      <c r="E113" s="177"/>
      <c r="F113" s="177"/>
      <c r="G113" s="177"/>
      <c r="H113" s="177"/>
      <c r="I113" s="177"/>
      <c r="J113" s="177"/>
      <c r="K113" s="177"/>
      <c r="L113" s="177"/>
      <c r="M113" s="177"/>
      <c r="N113" s="177"/>
      <c r="O113" s="177"/>
      <c r="P113" s="177"/>
      <c r="Q113" s="177"/>
      <c r="R113" s="177"/>
      <c r="S113" s="177"/>
      <c r="T113" s="177"/>
      <c r="U113" s="177"/>
      <c r="V113" s="177"/>
    </row>
    <row r="114" spans="1:22">
      <c r="A114" s="177"/>
      <c r="B114" s="177"/>
      <c r="D114" s="177"/>
      <c r="E114" s="177"/>
      <c r="F114" s="177"/>
      <c r="G114" s="177"/>
      <c r="H114" s="177"/>
      <c r="I114" s="177"/>
      <c r="J114" s="177"/>
      <c r="K114" s="177"/>
      <c r="L114" s="177"/>
      <c r="M114" s="177"/>
      <c r="N114" s="177"/>
      <c r="O114" s="177"/>
      <c r="P114" s="177"/>
      <c r="Q114" s="177"/>
      <c r="R114" s="177"/>
      <c r="S114" s="177"/>
      <c r="T114" s="177"/>
      <c r="U114" s="177"/>
      <c r="V114" s="177"/>
    </row>
    <row r="115" spans="1:22">
      <c r="A115" s="177"/>
      <c r="B115" s="177"/>
      <c r="D115" s="177"/>
      <c r="E115" s="177"/>
      <c r="F115" s="177"/>
      <c r="G115" s="177"/>
      <c r="H115" s="177"/>
      <c r="I115" s="177"/>
      <c r="J115" s="177"/>
      <c r="K115" s="177"/>
      <c r="L115" s="177"/>
      <c r="M115" s="177"/>
      <c r="N115" s="177"/>
      <c r="O115" s="177"/>
      <c r="P115" s="177"/>
      <c r="Q115" s="177"/>
      <c r="R115" s="177"/>
      <c r="S115" s="177"/>
      <c r="T115" s="177"/>
      <c r="U115" s="177"/>
      <c r="V115" s="177"/>
    </row>
    <row r="116" spans="1:22">
      <c r="A116" s="177"/>
      <c r="B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177"/>
      <c r="B117" s="177"/>
      <c r="D117" s="177"/>
      <c r="E117" s="177"/>
      <c r="F117" s="177"/>
      <c r="G117" s="177"/>
      <c r="H117" s="177"/>
      <c r="I117" s="177"/>
      <c r="J117" s="177"/>
      <c r="K117" s="177"/>
      <c r="L117" s="177"/>
      <c r="M117" s="177"/>
      <c r="N117" s="177"/>
      <c r="O117" s="177"/>
      <c r="P117" s="177"/>
      <c r="Q117" s="177"/>
      <c r="R117" s="177"/>
      <c r="S117" s="177"/>
      <c r="T117" s="177"/>
      <c r="U117" s="177"/>
      <c r="V117" s="177"/>
    </row>
    <row r="118" spans="1:22">
      <c r="A118" s="177"/>
      <c r="B118" s="177"/>
      <c r="D118" s="177"/>
      <c r="E118" s="177"/>
      <c r="F118" s="177"/>
      <c r="G118" s="177"/>
      <c r="H118" s="177"/>
      <c r="I118" s="177"/>
      <c r="J118" s="177"/>
      <c r="K118" s="177"/>
      <c r="L118" s="177"/>
      <c r="M118" s="177"/>
      <c r="N118" s="177"/>
      <c r="O118" s="177"/>
      <c r="P118" s="177"/>
      <c r="Q118" s="177"/>
      <c r="R118" s="177"/>
      <c r="S118" s="177"/>
      <c r="T118" s="177"/>
      <c r="U118" s="177"/>
      <c r="V118" s="177"/>
    </row>
    <row r="119" spans="1:22">
      <c r="A119" s="177"/>
      <c r="B119" s="177"/>
      <c r="D119" s="177"/>
      <c r="E119" s="177"/>
      <c r="F119" s="177"/>
      <c r="G119" s="177"/>
      <c r="H119" s="177"/>
      <c r="I119" s="177"/>
      <c r="J119" s="177"/>
      <c r="K119" s="177"/>
      <c r="L119" s="177"/>
      <c r="M119" s="177"/>
      <c r="N119" s="177"/>
      <c r="O119" s="177"/>
      <c r="P119" s="177"/>
      <c r="Q119" s="177"/>
      <c r="R119" s="177"/>
      <c r="S119" s="177"/>
      <c r="T119" s="177"/>
      <c r="U119" s="177"/>
      <c r="V119" s="177"/>
    </row>
    <row r="120" spans="1:22">
      <c r="A120" s="177"/>
      <c r="B120" s="177"/>
      <c r="D120" s="177"/>
      <c r="E120" s="177"/>
      <c r="F120" s="177"/>
      <c r="G120" s="177"/>
      <c r="H120" s="177"/>
      <c r="I120" s="177"/>
      <c r="J120" s="177"/>
      <c r="K120" s="177"/>
      <c r="L120" s="177"/>
      <c r="M120" s="177"/>
      <c r="N120" s="177"/>
      <c r="O120" s="177"/>
      <c r="P120" s="177"/>
      <c r="Q120" s="177"/>
      <c r="R120" s="177"/>
      <c r="S120" s="177"/>
      <c r="T120" s="177"/>
      <c r="U120" s="177"/>
      <c r="V120" s="177"/>
    </row>
    <row r="121" spans="1:22">
      <c r="A121" s="177"/>
      <c r="B121" s="177"/>
      <c r="D121" s="177"/>
      <c r="E121" s="177"/>
      <c r="F121" s="177"/>
      <c r="G121" s="177"/>
      <c r="H121" s="177"/>
      <c r="I121" s="177"/>
      <c r="J121" s="177"/>
      <c r="K121" s="177"/>
      <c r="L121" s="177"/>
      <c r="M121" s="177"/>
      <c r="N121" s="177"/>
      <c r="O121" s="177"/>
      <c r="P121" s="177"/>
      <c r="Q121" s="177"/>
      <c r="R121" s="177"/>
      <c r="S121" s="177"/>
      <c r="T121" s="177"/>
      <c r="U121" s="177"/>
      <c r="V121" s="177"/>
    </row>
    <row r="122" spans="1:22">
      <c r="A122" s="177"/>
      <c r="B122" s="177"/>
      <c r="D122" s="177"/>
      <c r="E122" s="177"/>
      <c r="F122" s="177"/>
      <c r="G122" s="177"/>
      <c r="H122" s="177"/>
      <c r="I122" s="177"/>
      <c r="J122" s="177"/>
      <c r="K122" s="177"/>
      <c r="L122" s="177"/>
      <c r="M122" s="177"/>
      <c r="N122" s="177"/>
      <c r="O122" s="177"/>
      <c r="P122" s="177"/>
      <c r="Q122" s="177"/>
      <c r="R122" s="177"/>
      <c r="S122" s="177"/>
      <c r="T122" s="177"/>
      <c r="U122" s="177"/>
      <c r="V122" s="177"/>
    </row>
    <row r="123" spans="1:22">
      <c r="A123" s="177"/>
      <c r="B123" s="177"/>
      <c r="D123" s="177"/>
      <c r="E123" s="177"/>
      <c r="F123" s="177"/>
      <c r="G123" s="177"/>
      <c r="H123" s="177"/>
      <c r="I123" s="177"/>
      <c r="J123" s="177"/>
      <c r="K123" s="177"/>
      <c r="L123" s="177"/>
      <c r="M123" s="177"/>
      <c r="N123" s="177"/>
      <c r="O123" s="177"/>
      <c r="P123" s="177"/>
      <c r="Q123" s="177"/>
      <c r="R123" s="177"/>
      <c r="S123" s="177"/>
      <c r="T123" s="177"/>
      <c r="U123" s="177"/>
      <c r="V123" s="177"/>
    </row>
    <row r="124" spans="1:22">
      <c r="A124" s="177"/>
      <c r="B124" s="177"/>
      <c r="D124" s="177"/>
      <c r="E124" s="177"/>
      <c r="F124" s="177"/>
      <c r="G124" s="177"/>
      <c r="H124" s="177"/>
      <c r="I124" s="177"/>
      <c r="J124" s="177"/>
      <c r="K124" s="177"/>
      <c r="L124" s="177"/>
      <c r="M124" s="177"/>
      <c r="N124" s="177"/>
      <c r="O124" s="177"/>
      <c r="P124" s="177"/>
      <c r="Q124" s="177"/>
      <c r="R124" s="177"/>
      <c r="S124" s="177"/>
      <c r="T124" s="177"/>
      <c r="U124" s="177"/>
      <c r="V124" s="177"/>
    </row>
    <row r="125" spans="1:22">
      <c r="A125" s="177"/>
      <c r="B125" s="177"/>
      <c r="D125" s="177"/>
      <c r="E125" s="177"/>
      <c r="F125" s="177"/>
      <c r="G125" s="177"/>
      <c r="H125" s="177"/>
      <c r="I125" s="177"/>
      <c r="J125" s="177"/>
      <c r="K125" s="177"/>
      <c r="L125" s="177"/>
      <c r="M125" s="177"/>
      <c r="N125" s="177"/>
      <c r="O125" s="177"/>
      <c r="P125" s="177"/>
      <c r="Q125" s="177"/>
      <c r="R125" s="177"/>
      <c r="S125" s="177"/>
      <c r="T125" s="177"/>
      <c r="U125" s="177"/>
      <c r="V125" s="177"/>
    </row>
    <row r="126" spans="1:22">
      <c r="A126" s="177"/>
      <c r="B126" s="177"/>
      <c r="D126" s="177"/>
      <c r="E126" s="177"/>
      <c r="F126" s="177"/>
      <c r="G126" s="177"/>
      <c r="H126" s="177"/>
      <c r="I126" s="177"/>
      <c r="J126" s="177"/>
      <c r="K126" s="177"/>
      <c r="L126" s="177"/>
      <c r="M126" s="177"/>
      <c r="N126" s="177"/>
      <c r="O126" s="177"/>
      <c r="P126" s="177"/>
      <c r="Q126" s="177"/>
      <c r="R126" s="177"/>
      <c r="S126" s="177"/>
      <c r="T126" s="177"/>
      <c r="U126" s="177"/>
      <c r="V126" s="177"/>
    </row>
    <row r="127" spans="1:22">
      <c r="A127" s="177"/>
      <c r="B127" s="177"/>
      <c r="D127" s="177"/>
      <c r="E127" s="177"/>
      <c r="F127" s="177"/>
      <c r="G127" s="177"/>
      <c r="H127" s="177"/>
      <c r="I127" s="177"/>
      <c r="J127" s="177"/>
      <c r="K127" s="177"/>
      <c r="L127" s="177"/>
      <c r="M127" s="177"/>
      <c r="N127" s="177"/>
      <c r="O127" s="177"/>
      <c r="P127" s="177"/>
      <c r="Q127" s="177"/>
      <c r="R127" s="177"/>
      <c r="S127" s="177"/>
      <c r="T127" s="177"/>
      <c r="U127" s="177"/>
      <c r="V127" s="177"/>
    </row>
    <row r="128" spans="1:22">
      <c r="A128" s="177"/>
      <c r="B128" s="177"/>
      <c r="D128" s="177"/>
      <c r="E128" s="177"/>
      <c r="F128" s="177"/>
      <c r="G128" s="177"/>
      <c r="H128" s="177"/>
      <c r="I128" s="177"/>
      <c r="J128" s="177"/>
      <c r="K128" s="177"/>
      <c r="L128" s="177"/>
      <c r="M128" s="177"/>
      <c r="N128" s="177"/>
      <c r="O128" s="177"/>
      <c r="P128" s="177"/>
      <c r="Q128" s="177"/>
      <c r="R128" s="177"/>
      <c r="S128" s="177"/>
      <c r="T128" s="177"/>
      <c r="U128" s="177"/>
      <c r="V128" s="177"/>
    </row>
    <row r="129" spans="1:22">
      <c r="A129" s="177"/>
      <c r="B129" s="177"/>
      <c r="D129" s="177"/>
      <c r="E129" s="177"/>
      <c r="F129" s="177"/>
      <c r="G129" s="177"/>
      <c r="H129" s="177"/>
      <c r="I129" s="177"/>
      <c r="J129" s="177"/>
      <c r="K129" s="177"/>
      <c r="L129" s="177"/>
      <c r="M129" s="177"/>
      <c r="N129" s="177"/>
      <c r="O129" s="177"/>
      <c r="P129" s="177"/>
      <c r="Q129" s="177"/>
      <c r="R129" s="177"/>
      <c r="S129" s="177"/>
      <c r="T129" s="177"/>
      <c r="U129" s="177"/>
      <c r="V129" s="177"/>
    </row>
    <row r="130" spans="1:22">
      <c r="A130" s="177"/>
      <c r="B130" s="177"/>
      <c r="D130" s="177"/>
      <c r="E130" s="177"/>
      <c r="F130" s="177"/>
      <c r="G130" s="177"/>
      <c r="H130" s="177"/>
      <c r="I130" s="177"/>
      <c r="J130" s="177"/>
      <c r="K130" s="177"/>
      <c r="L130" s="177"/>
      <c r="M130" s="177"/>
      <c r="N130" s="177"/>
      <c r="O130" s="177"/>
      <c r="P130" s="177"/>
      <c r="Q130" s="177"/>
      <c r="R130" s="177"/>
      <c r="S130" s="177"/>
      <c r="T130" s="177"/>
      <c r="U130" s="177"/>
      <c r="V130" s="177"/>
    </row>
    <row r="131" spans="1:22">
      <c r="A131" s="177"/>
      <c r="B131" s="177"/>
      <c r="D131" s="177"/>
      <c r="E131" s="177"/>
      <c r="F131" s="177"/>
      <c r="G131" s="177"/>
      <c r="H131" s="177"/>
      <c r="I131" s="177"/>
      <c r="J131" s="177"/>
      <c r="K131" s="177"/>
      <c r="L131" s="177"/>
      <c r="M131" s="177"/>
      <c r="N131" s="177"/>
      <c r="O131" s="177"/>
      <c r="P131" s="177"/>
      <c r="Q131" s="177"/>
      <c r="R131" s="177"/>
      <c r="S131" s="177"/>
      <c r="T131" s="177"/>
      <c r="U131" s="177"/>
      <c r="V131" s="177"/>
    </row>
    <row r="132" spans="1:22">
      <c r="A132" s="177"/>
      <c r="B132" s="177"/>
      <c r="D132" s="177"/>
      <c r="E132" s="177"/>
      <c r="F132" s="177"/>
      <c r="G132" s="177"/>
      <c r="H132" s="177"/>
      <c r="I132" s="177"/>
      <c r="J132" s="177"/>
      <c r="K132" s="177"/>
      <c r="L132" s="177"/>
      <c r="M132" s="177"/>
      <c r="N132" s="177"/>
      <c r="O132" s="177"/>
      <c r="P132" s="177"/>
      <c r="Q132" s="177"/>
      <c r="R132" s="177"/>
      <c r="S132" s="177"/>
      <c r="T132" s="177"/>
      <c r="U132" s="177"/>
      <c r="V132" s="177"/>
    </row>
    <row r="133" spans="1:22">
      <c r="A133" s="177"/>
      <c r="B133" s="177"/>
      <c r="D133" s="177"/>
      <c r="E133" s="177"/>
      <c r="F133" s="177"/>
      <c r="G133" s="177"/>
      <c r="H133" s="177"/>
      <c r="I133" s="177"/>
      <c r="J133" s="177"/>
      <c r="K133" s="177"/>
      <c r="L133" s="177"/>
      <c r="M133" s="177"/>
      <c r="N133" s="177"/>
      <c r="O133" s="177"/>
      <c r="P133" s="177"/>
      <c r="Q133" s="177"/>
      <c r="R133" s="177"/>
      <c r="S133" s="177"/>
      <c r="T133" s="177"/>
      <c r="U133" s="177"/>
      <c r="V133" s="177"/>
    </row>
    <row r="134" spans="1:22">
      <c r="A134" s="177"/>
      <c r="B134" s="177"/>
      <c r="D134" s="177"/>
      <c r="E134" s="177"/>
      <c r="F134" s="177"/>
      <c r="G134" s="177"/>
      <c r="H134" s="177"/>
      <c r="I134" s="177"/>
      <c r="J134" s="177"/>
      <c r="K134" s="177"/>
      <c r="L134" s="177"/>
      <c r="M134" s="177"/>
      <c r="N134" s="177"/>
      <c r="O134" s="177"/>
      <c r="P134" s="177"/>
      <c r="Q134" s="177"/>
      <c r="R134" s="177"/>
      <c r="S134" s="177"/>
      <c r="T134" s="177"/>
      <c r="U134" s="177"/>
      <c r="V134" s="177"/>
    </row>
    <row r="135" spans="1:22">
      <c r="A135" s="177"/>
      <c r="B135" s="177"/>
      <c r="D135" s="177"/>
      <c r="E135" s="177"/>
      <c r="F135" s="177"/>
      <c r="G135" s="177"/>
      <c r="H135" s="177"/>
      <c r="I135" s="177"/>
      <c r="J135" s="177"/>
      <c r="K135" s="177"/>
      <c r="L135" s="177"/>
      <c r="M135" s="177"/>
      <c r="N135" s="177"/>
      <c r="O135" s="177"/>
      <c r="P135" s="177"/>
      <c r="Q135" s="177"/>
      <c r="R135" s="177"/>
      <c r="S135" s="177"/>
      <c r="T135" s="177"/>
      <c r="U135" s="177"/>
      <c r="V135" s="177"/>
    </row>
    <row r="136" spans="1:22">
      <c r="A136" s="177"/>
      <c r="B136" s="177"/>
      <c r="D136" s="177"/>
      <c r="E136" s="177"/>
      <c r="F136" s="177"/>
      <c r="G136" s="177"/>
      <c r="H136" s="177"/>
      <c r="I136" s="177"/>
      <c r="J136" s="177"/>
      <c r="K136" s="177"/>
      <c r="L136" s="177"/>
      <c r="M136" s="177"/>
      <c r="N136" s="177"/>
      <c r="O136" s="177"/>
      <c r="P136" s="177"/>
      <c r="Q136" s="177"/>
      <c r="R136" s="177"/>
      <c r="S136" s="177"/>
      <c r="T136" s="177"/>
      <c r="U136" s="177"/>
      <c r="V136" s="177"/>
    </row>
    <row r="137" spans="1:22">
      <c r="A137" s="177"/>
      <c r="B137" s="177"/>
      <c r="D137" s="177"/>
      <c r="E137" s="177"/>
      <c r="F137" s="177"/>
      <c r="G137" s="177"/>
      <c r="H137" s="177"/>
      <c r="I137" s="177"/>
      <c r="J137" s="177"/>
      <c r="K137" s="177"/>
      <c r="L137" s="177"/>
      <c r="M137" s="177"/>
      <c r="N137" s="177"/>
      <c r="O137" s="177"/>
      <c r="P137" s="177"/>
      <c r="Q137" s="177"/>
      <c r="R137" s="177"/>
      <c r="S137" s="177"/>
      <c r="T137" s="177"/>
      <c r="U137" s="177"/>
      <c r="V137" s="177"/>
    </row>
    <row r="138" spans="1:22">
      <c r="A138" s="177"/>
      <c r="B138" s="177"/>
      <c r="D138" s="177"/>
      <c r="E138" s="177"/>
      <c r="F138" s="177"/>
      <c r="G138" s="177"/>
      <c r="H138" s="177"/>
      <c r="I138" s="177"/>
      <c r="J138" s="177"/>
      <c r="K138" s="177"/>
      <c r="L138" s="177"/>
      <c r="M138" s="177"/>
      <c r="N138" s="177"/>
      <c r="O138" s="177"/>
      <c r="P138" s="177"/>
      <c r="Q138" s="177"/>
      <c r="R138" s="177"/>
      <c r="S138" s="177"/>
      <c r="T138" s="177"/>
      <c r="U138" s="177"/>
      <c r="V138" s="177"/>
    </row>
    <row r="139" spans="1:22">
      <c r="A139" s="177"/>
      <c r="B139" s="177"/>
      <c r="D139" s="177"/>
      <c r="E139" s="177"/>
      <c r="F139" s="177"/>
      <c r="G139" s="177"/>
      <c r="H139" s="177"/>
      <c r="I139" s="177"/>
      <c r="J139" s="177"/>
      <c r="K139" s="177"/>
      <c r="L139" s="177"/>
      <c r="M139" s="177"/>
      <c r="N139" s="177"/>
      <c r="O139" s="177"/>
      <c r="P139" s="177"/>
      <c r="Q139" s="177"/>
      <c r="R139" s="177"/>
      <c r="S139" s="177"/>
      <c r="T139" s="177"/>
      <c r="U139" s="177"/>
      <c r="V139" s="177"/>
    </row>
    <row r="140" spans="1:22">
      <c r="A140" s="177"/>
      <c r="B140" s="177"/>
      <c r="D140" s="177"/>
      <c r="E140" s="177"/>
      <c r="F140" s="177"/>
      <c r="G140" s="177"/>
      <c r="H140" s="177"/>
      <c r="I140" s="177"/>
      <c r="J140" s="177"/>
      <c r="K140" s="177"/>
      <c r="L140" s="177"/>
      <c r="M140" s="177"/>
      <c r="N140" s="177"/>
      <c r="O140" s="177"/>
      <c r="P140" s="177"/>
      <c r="Q140" s="177"/>
      <c r="R140" s="177"/>
      <c r="S140" s="177"/>
      <c r="T140" s="177"/>
      <c r="U140" s="177"/>
      <c r="V140" s="177"/>
    </row>
    <row r="141" spans="1:22">
      <c r="A141" s="177"/>
      <c r="B141" s="177"/>
      <c r="D141" s="177"/>
      <c r="E141" s="177"/>
      <c r="F141" s="177"/>
      <c r="G141" s="177"/>
      <c r="H141" s="177"/>
      <c r="I141" s="177"/>
      <c r="J141" s="177"/>
      <c r="K141" s="177"/>
      <c r="L141" s="177"/>
      <c r="M141" s="177"/>
      <c r="N141" s="177"/>
      <c r="O141" s="177"/>
      <c r="P141" s="177"/>
      <c r="Q141" s="177"/>
      <c r="R141" s="177"/>
      <c r="S141" s="177"/>
      <c r="T141" s="177"/>
      <c r="U141" s="177"/>
      <c r="V141" s="177"/>
    </row>
    <row r="142" spans="1:22">
      <c r="A142" s="177"/>
      <c r="B142" s="177"/>
      <c r="D142" s="177"/>
      <c r="E142" s="177"/>
      <c r="F142" s="177"/>
      <c r="G142" s="177"/>
      <c r="H142" s="177"/>
      <c r="I142" s="177"/>
      <c r="J142" s="177"/>
      <c r="K142" s="177"/>
      <c r="L142" s="177"/>
      <c r="M142" s="177"/>
      <c r="N142" s="177"/>
      <c r="O142" s="177"/>
      <c r="P142" s="177"/>
      <c r="Q142" s="177"/>
      <c r="R142" s="177"/>
      <c r="S142" s="177"/>
      <c r="T142" s="177"/>
      <c r="U142" s="177"/>
      <c r="V142" s="177"/>
    </row>
    <row r="143" spans="1:22">
      <c r="A143" s="177"/>
      <c r="B143" s="177"/>
      <c r="D143" s="177"/>
      <c r="E143" s="177"/>
      <c r="F143" s="177"/>
      <c r="G143" s="177"/>
      <c r="H143" s="177"/>
      <c r="I143" s="177"/>
      <c r="J143" s="177"/>
      <c r="K143" s="177"/>
      <c r="L143" s="177"/>
      <c r="M143" s="177"/>
      <c r="N143" s="177"/>
      <c r="O143" s="177"/>
      <c r="P143" s="177"/>
      <c r="Q143" s="177"/>
      <c r="R143" s="177"/>
      <c r="S143" s="177"/>
      <c r="T143" s="177"/>
      <c r="U143" s="177"/>
      <c r="V143" s="177"/>
    </row>
    <row r="144" spans="1:22">
      <c r="A144" s="177"/>
      <c r="B144" s="177"/>
      <c r="D144" s="177"/>
      <c r="E144" s="177"/>
      <c r="F144" s="177"/>
      <c r="G144" s="177"/>
      <c r="H144" s="177"/>
      <c r="I144" s="177"/>
      <c r="J144" s="177"/>
      <c r="K144" s="177"/>
      <c r="L144" s="177"/>
      <c r="M144" s="177"/>
      <c r="N144" s="177"/>
      <c r="O144" s="177"/>
      <c r="P144" s="177"/>
      <c r="Q144" s="177"/>
      <c r="R144" s="177"/>
      <c r="S144" s="177"/>
      <c r="T144" s="177"/>
      <c r="U144" s="177"/>
      <c r="V144" s="177"/>
    </row>
    <row r="145" spans="1:22">
      <c r="A145" s="177"/>
      <c r="B145" s="177"/>
      <c r="D145" s="177"/>
      <c r="E145" s="177"/>
      <c r="F145" s="177"/>
      <c r="G145" s="177"/>
      <c r="H145" s="177"/>
      <c r="I145" s="177"/>
      <c r="J145" s="177"/>
      <c r="K145" s="177"/>
      <c r="L145" s="177"/>
      <c r="M145" s="177"/>
      <c r="N145" s="177"/>
      <c r="O145" s="177"/>
      <c r="P145" s="177"/>
      <c r="Q145" s="177"/>
      <c r="R145" s="177"/>
      <c r="S145" s="177"/>
      <c r="T145" s="177"/>
      <c r="U145" s="177"/>
      <c r="V145" s="177"/>
    </row>
    <row r="146" spans="1:22">
      <c r="A146" s="177"/>
      <c r="B146" s="177"/>
      <c r="D146" s="177"/>
      <c r="E146" s="177"/>
      <c r="F146" s="177"/>
      <c r="G146" s="177"/>
      <c r="H146" s="177"/>
      <c r="I146" s="177"/>
      <c r="J146" s="177"/>
      <c r="K146" s="177"/>
      <c r="L146" s="177"/>
      <c r="M146" s="177"/>
      <c r="N146" s="177"/>
      <c r="O146" s="177"/>
      <c r="P146" s="177"/>
      <c r="Q146" s="177"/>
      <c r="R146" s="177"/>
      <c r="S146" s="177"/>
      <c r="T146" s="177"/>
      <c r="U146" s="177"/>
      <c r="V146" s="177"/>
    </row>
    <row r="147" spans="1:22">
      <c r="A147" s="177"/>
      <c r="B147" s="177"/>
      <c r="D147" s="177"/>
      <c r="E147" s="177"/>
      <c r="F147" s="177"/>
      <c r="G147" s="177"/>
      <c r="H147" s="177"/>
      <c r="I147" s="177"/>
      <c r="J147" s="177"/>
      <c r="K147" s="177"/>
      <c r="L147" s="177"/>
      <c r="M147" s="177"/>
      <c r="N147" s="177"/>
      <c r="O147" s="177"/>
      <c r="P147" s="177"/>
      <c r="Q147" s="177"/>
      <c r="R147" s="177"/>
      <c r="S147" s="177"/>
      <c r="T147" s="177"/>
      <c r="U147" s="177"/>
      <c r="V147" s="177"/>
    </row>
    <row r="148" spans="1:22">
      <c r="A148" s="177"/>
      <c r="B148" s="177"/>
      <c r="D148" s="177"/>
      <c r="E148" s="177"/>
      <c r="F148" s="177"/>
      <c r="G148" s="177"/>
      <c r="H148" s="177"/>
      <c r="I148" s="177"/>
      <c r="J148" s="177"/>
      <c r="K148" s="177"/>
      <c r="L148" s="177"/>
      <c r="M148" s="177"/>
      <c r="N148" s="177"/>
      <c r="O148" s="177"/>
      <c r="P148" s="177"/>
      <c r="Q148" s="177"/>
      <c r="R148" s="177"/>
      <c r="S148" s="177"/>
      <c r="T148" s="177"/>
      <c r="U148" s="177"/>
      <c r="V148" s="177"/>
    </row>
    <row r="149" spans="1:22">
      <c r="A149" s="177"/>
      <c r="B149" s="177"/>
      <c r="D149" s="177"/>
      <c r="E149" s="177"/>
      <c r="F149" s="177"/>
      <c r="G149" s="177"/>
      <c r="H149" s="177"/>
      <c r="I149" s="177"/>
      <c r="J149" s="177"/>
      <c r="K149" s="177"/>
      <c r="L149" s="177"/>
      <c r="M149" s="177"/>
      <c r="N149" s="177"/>
      <c r="O149" s="177"/>
      <c r="P149" s="177"/>
      <c r="Q149" s="177"/>
      <c r="R149" s="177"/>
      <c r="S149" s="177"/>
      <c r="T149" s="177"/>
      <c r="U149" s="177"/>
      <c r="V149" s="177"/>
    </row>
    <row r="150" spans="1:22">
      <c r="A150" s="177"/>
      <c r="B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177"/>
      <c r="B151" s="177"/>
      <c r="D151" s="177"/>
      <c r="E151" s="177"/>
      <c r="F151" s="177"/>
      <c r="G151" s="177"/>
      <c r="H151" s="177"/>
      <c r="I151" s="177"/>
      <c r="J151" s="177"/>
      <c r="K151" s="177"/>
      <c r="L151" s="177"/>
      <c r="M151" s="177"/>
      <c r="N151" s="177"/>
      <c r="O151" s="177"/>
      <c r="P151" s="177"/>
      <c r="Q151" s="177"/>
      <c r="R151" s="177"/>
      <c r="S151" s="177"/>
      <c r="T151" s="177"/>
      <c r="U151" s="177"/>
      <c r="V151" s="177"/>
    </row>
    <row r="152" spans="1:22">
      <c r="A152" s="177"/>
      <c r="B152" s="177"/>
      <c r="D152" s="177"/>
      <c r="E152" s="177"/>
      <c r="F152" s="177"/>
      <c r="G152" s="177"/>
      <c r="H152" s="177"/>
      <c r="I152" s="177"/>
      <c r="J152" s="177"/>
      <c r="K152" s="177"/>
      <c r="L152" s="177"/>
      <c r="M152" s="177"/>
      <c r="N152" s="177"/>
      <c r="O152" s="177"/>
      <c r="P152" s="177"/>
      <c r="Q152" s="177"/>
      <c r="R152" s="177"/>
      <c r="S152" s="177"/>
      <c r="T152" s="177"/>
      <c r="U152" s="177"/>
      <c r="V152" s="177"/>
    </row>
    <row r="153" spans="1:22">
      <c r="A153" s="177"/>
      <c r="B153" s="177"/>
      <c r="D153" s="177"/>
      <c r="E153" s="177"/>
      <c r="F153" s="177"/>
      <c r="G153" s="177"/>
      <c r="H153" s="177"/>
      <c r="I153" s="177"/>
      <c r="J153" s="177"/>
      <c r="K153" s="177"/>
      <c r="L153" s="177"/>
      <c r="M153" s="177"/>
      <c r="N153" s="177"/>
      <c r="O153" s="177"/>
      <c r="P153" s="177"/>
      <c r="Q153" s="177"/>
      <c r="R153" s="177"/>
      <c r="S153" s="177"/>
      <c r="T153" s="177"/>
      <c r="U153" s="177"/>
      <c r="V153" s="177"/>
    </row>
    <row r="154" spans="1:22">
      <c r="A154" s="177"/>
      <c r="B154" s="177"/>
      <c r="D154" s="177"/>
      <c r="E154" s="177"/>
      <c r="F154" s="177"/>
      <c r="G154" s="177"/>
      <c r="H154" s="177"/>
      <c r="I154" s="177"/>
      <c r="J154" s="177"/>
      <c r="K154" s="177"/>
      <c r="L154" s="177"/>
      <c r="M154" s="177"/>
      <c r="N154" s="177"/>
      <c r="O154" s="177"/>
      <c r="P154" s="177"/>
      <c r="Q154" s="177"/>
      <c r="R154" s="177"/>
      <c r="S154" s="177"/>
      <c r="T154" s="177"/>
      <c r="U154" s="177"/>
      <c r="V154" s="177"/>
    </row>
    <row r="155" spans="1:22">
      <c r="A155" s="177"/>
      <c r="B155" s="177"/>
      <c r="D155" s="177"/>
      <c r="E155" s="177"/>
      <c r="F155" s="177"/>
      <c r="G155" s="177"/>
      <c r="H155" s="177"/>
      <c r="I155" s="177"/>
      <c r="J155" s="177"/>
      <c r="K155" s="177"/>
      <c r="L155" s="177"/>
      <c r="M155" s="177"/>
      <c r="N155" s="177"/>
      <c r="O155" s="177"/>
      <c r="P155" s="177"/>
      <c r="Q155" s="177"/>
      <c r="R155" s="177"/>
      <c r="S155" s="177"/>
      <c r="T155" s="177"/>
      <c r="U155" s="177"/>
      <c r="V155" s="177"/>
    </row>
    <row r="156" spans="1:22">
      <c r="A156" s="177"/>
      <c r="B156" s="177"/>
      <c r="D156" s="177"/>
      <c r="E156" s="177"/>
      <c r="F156" s="177"/>
      <c r="G156" s="177"/>
      <c r="H156" s="177"/>
      <c r="I156" s="177"/>
      <c r="J156" s="177"/>
      <c r="K156" s="177"/>
      <c r="L156" s="177"/>
      <c r="M156" s="177"/>
      <c r="N156" s="177"/>
      <c r="O156" s="177"/>
      <c r="P156" s="177"/>
      <c r="Q156" s="177"/>
      <c r="R156" s="177"/>
      <c r="S156" s="177"/>
      <c r="T156" s="177"/>
      <c r="U156" s="177"/>
      <c r="V156" s="177"/>
    </row>
    <row r="157" spans="1:22">
      <c r="A157" s="177"/>
      <c r="B157" s="177"/>
      <c r="D157" s="177"/>
      <c r="E157" s="177"/>
      <c r="F157" s="177"/>
      <c r="G157" s="177"/>
      <c r="H157" s="177"/>
      <c r="I157" s="177"/>
      <c r="J157" s="177"/>
      <c r="K157" s="177"/>
      <c r="L157" s="177"/>
      <c r="M157" s="177"/>
      <c r="N157" s="177"/>
      <c r="O157" s="177"/>
      <c r="P157" s="177"/>
      <c r="Q157" s="177"/>
      <c r="R157" s="177"/>
      <c r="S157" s="177"/>
      <c r="T157" s="177"/>
      <c r="U157" s="177"/>
      <c r="V157" s="177"/>
    </row>
    <row r="158" spans="1:22">
      <c r="A158" s="177"/>
      <c r="B158" s="177"/>
      <c r="D158" s="177"/>
      <c r="E158" s="177"/>
      <c r="F158" s="177"/>
      <c r="G158" s="177"/>
      <c r="H158" s="177"/>
      <c r="I158" s="177"/>
      <c r="J158" s="177"/>
      <c r="K158" s="177"/>
      <c r="L158" s="177"/>
      <c r="M158" s="177"/>
      <c r="N158" s="177"/>
      <c r="O158" s="177"/>
      <c r="P158" s="177"/>
      <c r="Q158" s="177"/>
      <c r="R158" s="177"/>
      <c r="S158" s="177"/>
      <c r="T158" s="177"/>
      <c r="U158" s="177"/>
      <c r="V158" s="177"/>
    </row>
    <row r="159" spans="1:22">
      <c r="A159" s="177"/>
      <c r="B159" s="177"/>
      <c r="D159" s="177"/>
      <c r="E159" s="177"/>
      <c r="F159" s="177"/>
      <c r="G159" s="177"/>
      <c r="H159" s="177"/>
      <c r="I159" s="177"/>
      <c r="J159" s="177"/>
      <c r="K159" s="177"/>
      <c r="L159" s="177"/>
      <c r="M159" s="177"/>
      <c r="N159" s="177"/>
      <c r="O159" s="177"/>
      <c r="P159" s="177"/>
      <c r="Q159" s="177"/>
      <c r="R159" s="177"/>
      <c r="S159" s="177"/>
      <c r="T159" s="177"/>
      <c r="U159" s="177"/>
      <c r="V159" s="177"/>
    </row>
    <row r="160" spans="1:22">
      <c r="A160" s="177"/>
      <c r="B160" s="177"/>
      <c r="D160" s="177"/>
      <c r="E160" s="177"/>
      <c r="F160" s="177"/>
      <c r="G160" s="177"/>
      <c r="H160" s="177"/>
      <c r="I160" s="177"/>
      <c r="J160" s="177"/>
      <c r="K160" s="177"/>
      <c r="L160" s="177"/>
      <c r="M160" s="177"/>
      <c r="N160" s="177"/>
      <c r="O160" s="177"/>
      <c r="P160" s="177"/>
      <c r="Q160" s="177"/>
      <c r="R160" s="177"/>
      <c r="S160" s="177"/>
      <c r="T160" s="177"/>
      <c r="U160" s="177"/>
      <c r="V160" s="177"/>
    </row>
    <row r="161" spans="1:22">
      <c r="A161" s="177"/>
      <c r="B161" s="177"/>
      <c r="D161" s="177"/>
      <c r="E161" s="177"/>
      <c r="F161" s="177"/>
      <c r="G161" s="177"/>
      <c r="H161" s="177"/>
      <c r="I161" s="177"/>
      <c r="J161" s="177"/>
      <c r="K161" s="177"/>
      <c r="L161" s="177"/>
      <c r="M161" s="177"/>
      <c r="N161" s="177"/>
      <c r="O161" s="177"/>
      <c r="P161" s="177"/>
      <c r="Q161" s="177"/>
      <c r="R161" s="177"/>
      <c r="S161" s="177"/>
      <c r="T161" s="177"/>
      <c r="U161" s="177"/>
      <c r="V161" s="177"/>
    </row>
    <row r="162" spans="1:22">
      <c r="A162" s="177"/>
      <c r="B162" s="177"/>
      <c r="D162" s="177"/>
      <c r="E162" s="177"/>
      <c r="F162" s="177"/>
      <c r="G162" s="177"/>
      <c r="H162" s="177"/>
      <c r="I162" s="177"/>
      <c r="J162" s="177"/>
      <c r="K162" s="177"/>
      <c r="L162" s="177"/>
      <c r="M162" s="177"/>
      <c r="N162" s="177"/>
      <c r="O162" s="177"/>
      <c r="P162" s="177"/>
      <c r="Q162" s="177"/>
      <c r="R162" s="177"/>
      <c r="S162" s="177"/>
      <c r="T162" s="177"/>
      <c r="U162" s="177"/>
      <c r="V162" s="177"/>
    </row>
    <row r="163" spans="1:22">
      <c r="A163" s="177"/>
      <c r="B163" s="177"/>
      <c r="D163" s="177"/>
      <c r="E163" s="177"/>
      <c r="F163" s="177"/>
      <c r="G163" s="177"/>
      <c r="H163" s="177"/>
      <c r="I163" s="177"/>
      <c r="J163" s="177"/>
      <c r="K163" s="177"/>
      <c r="L163" s="177"/>
      <c r="M163" s="177"/>
      <c r="N163" s="177"/>
      <c r="O163" s="177"/>
      <c r="P163" s="177"/>
      <c r="Q163" s="177"/>
      <c r="R163" s="177"/>
      <c r="S163" s="177"/>
      <c r="T163" s="177"/>
      <c r="U163" s="177"/>
      <c r="V163" s="177"/>
    </row>
    <row r="164" spans="1:22">
      <c r="A164" s="177"/>
      <c r="B164" s="177"/>
      <c r="D164" s="177"/>
      <c r="E164" s="177"/>
      <c r="F164" s="177"/>
      <c r="G164" s="177"/>
      <c r="H164" s="177"/>
      <c r="I164" s="177"/>
      <c r="J164" s="177"/>
      <c r="K164" s="177"/>
      <c r="L164" s="177"/>
      <c r="M164" s="177"/>
      <c r="N164" s="177"/>
      <c r="O164" s="177"/>
      <c r="P164" s="177"/>
      <c r="Q164" s="177"/>
      <c r="R164" s="177"/>
      <c r="S164" s="177"/>
      <c r="T164" s="177"/>
      <c r="U164" s="177"/>
      <c r="V164" s="177"/>
    </row>
    <row r="165" spans="1:22">
      <c r="A165" s="177"/>
      <c r="B165" s="177"/>
      <c r="D165" s="177"/>
      <c r="E165" s="177"/>
      <c r="F165" s="177"/>
      <c r="G165" s="177"/>
      <c r="H165" s="177"/>
      <c r="I165" s="177"/>
      <c r="J165" s="177"/>
      <c r="K165" s="177"/>
      <c r="L165" s="177"/>
      <c r="M165" s="177"/>
      <c r="N165" s="177"/>
      <c r="O165" s="177"/>
      <c r="P165" s="177"/>
      <c r="Q165" s="177"/>
      <c r="R165" s="177"/>
      <c r="S165" s="177"/>
      <c r="T165" s="177"/>
      <c r="U165" s="177"/>
      <c r="V165" s="177"/>
    </row>
    <row r="166" spans="1:22">
      <c r="A166" s="177"/>
      <c r="B166" s="177"/>
      <c r="D166" s="177"/>
      <c r="E166" s="177"/>
      <c r="F166" s="177"/>
      <c r="G166" s="177"/>
      <c r="H166" s="177"/>
      <c r="I166" s="177"/>
      <c r="J166" s="177"/>
      <c r="K166" s="177"/>
      <c r="L166" s="177"/>
      <c r="M166" s="177"/>
      <c r="N166" s="177"/>
      <c r="O166" s="177"/>
      <c r="P166" s="177"/>
      <c r="Q166" s="177"/>
      <c r="R166" s="177"/>
      <c r="S166" s="177"/>
      <c r="T166" s="177"/>
      <c r="U166" s="177"/>
      <c r="V166" s="177"/>
    </row>
    <row r="167" spans="1:22">
      <c r="A167" s="177"/>
      <c r="B167" s="177"/>
      <c r="D167" s="177"/>
      <c r="E167" s="177"/>
      <c r="F167" s="177"/>
      <c r="G167" s="177"/>
      <c r="H167" s="177"/>
      <c r="I167" s="177"/>
      <c r="J167" s="177"/>
      <c r="K167" s="177"/>
      <c r="L167" s="177"/>
      <c r="M167" s="177"/>
      <c r="N167" s="177"/>
      <c r="O167" s="177"/>
      <c r="P167" s="177"/>
      <c r="Q167" s="177"/>
      <c r="R167" s="177"/>
      <c r="S167" s="177"/>
      <c r="T167" s="177"/>
      <c r="U167" s="177"/>
      <c r="V167" s="177"/>
    </row>
    <row r="168" spans="1:22">
      <c r="A168" s="177"/>
      <c r="B168" s="177"/>
      <c r="D168" s="177"/>
      <c r="E168" s="177"/>
      <c r="F168" s="177"/>
      <c r="G168" s="177"/>
      <c r="H168" s="177"/>
      <c r="I168" s="177"/>
      <c r="J168" s="177"/>
      <c r="K168" s="177"/>
      <c r="L168" s="177"/>
      <c r="M168" s="177"/>
      <c r="N168" s="177"/>
      <c r="O168" s="177"/>
      <c r="P168" s="177"/>
      <c r="Q168" s="177"/>
      <c r="R168" s="177"/>
      <c r="S168" s="177"/>
      <c r="T168" s="177"/>
      <c r="U168" s="177"/>
      <c r="V168" s="177"/>
    </row>
    <row r="169" spans="1:22">
      <c r="A169" s="177"/>
      <c r="B169" s="177"/>
      <c r="D169" s="177"/>
      <c r="E169" s="177"/>
      <c r="F169" s="177"/>
      <c r="G169" s="177"/>
      <c r="H169" s="177"/>
      <c r="I169" s="177"/>
      <c r="J169" s="177"/>
      <c r="K169" s="177"/>
      <c r="L169" s="177"/>
      <c r="M169" s="177"/>
      <c r="N169" s="177"/>
      <c r="O169" s="177"/>
      <c r="P169" s="177"/>
      <c r="Q169" s="177"/>
      <c r="R169" s="177"/>
      <c r="S169" s="177"/>
      <c r="T169" s="177"/>
      <c r="U169" s="177"/>
      <c r="V169" s="177"/>
    </row>
    <row r="170" spans="1:22">
      <c r="A170" s="177"/>
      <c r="B170" s="177"/>
      <c r="D170" s="177"/>
      <c r="E170" s="177"/>
      <c r="F170" s="177"/>
      <c r="G170" s="177"/>
      <c r="H170" s="177"/>
      <c r="I170" s="177"/>
      <c r="J170" s="177"/>
      <c r="K170" s="177"/>
      <c r="L170" s="177"/>
      <c r="M170" s="177"/>
      <c r="N170" s="177"/>
      <c r="O170" s="177"/>
      <c r="P170" s="177"/>
      <c r="Q170" s="177"/>
      <c r="R170" s="177"/>
      <c r="S170" s="177"/>
      <c r="T170" s="177"/>
      <c r="U170" s="177"/>
      <c r="V170" s="177"/>
    </row>
    <row r="171" spans="1:22">
      <c r="A171" s="177"/>
      <c r="B171" s="177"/>
      <c r="D171" s="177"/>
      <c r="E171" s="177"/>
      <c r="F171" s="177"/>
      <c r="G171" s="177"/>
      <c r="H171" s="177"/>
      <c r="I171" s="177"/>
      <c r="J171" s="177"/>
      <c r="K171" s="177"/>
      <c r="L171" s="177"/>
      <c r="M171" s="177"/>
      <c r="N171" s="177"/>
      <c r="O171" s="177"/>
      <c r="P171" s="177"/>
      <c r="Q171" s="177"/>
      <c r="R171" s="177"/>
      <c r="S171" s="177"/>
      <c r="T171" s="177"/>
      <c r="U171" s="177"/>
      <c r="V171" s="177"/>
    </row>
    <row r="172" spans="1:22">
      <c r="A172" s="177"/>
      <c r="B172" s="177"/>
      <c r="D172" s="177"/>
      <c r="E172" s="177"/>
      <c r="F172" s="177"/>
      <c r="G172" s="177"/>
      <c r="H172" s="177"/>
      <c r="I172" s="177"/>
      <c r="J172" s="177"/>
      <c r="K172" s="177"/>
      <c r="L172" s="177"/>
      <c r="M172" s="177"/>
      <c r="N172" s="177"/>
      <c r="O172" s="177"/>
      <c r="P172" s="177"/>
      <c r="Q172" s="177"/>
      <c r="R172" s="177"/>
      <c r="S172" s="177"/>
      <c r="T172" s="177"/>
      <c r="U172" s="177"/>
      <c r="V172" s="177"/>
    </row>
    <row r="173" spans="1:22">
      <c r="A173" s="177"/>
      <c r="B173" s="177"/>
      <c r="D173" s="177"/>
      <c r="E173" s="177"/>
      <c r="F173" s="177"/>
      <c r="G173" s="177"/>
      <c r="H173" s="177"/>
      <c r="I173" s="177"/>
      <c r="J173" s="177"/>
      <c r="K173" s="177"/>
      <c r="L173" s="177"/>
      <c r="M173" s="177"/>
      <c r="N173" s="177"/>
      <c r="O173" s="177"/>
      <c r="P173" s="177"/>
      <c r="Q173" s="177"/>
      <c r="R173" s="177"/>
      <c r="S173" s="177"/>
      <c r="T173" s="177"/>
      <c r="U173" s="177"/>
      <c r="V173" s="177"/>
    </row>
    <row r="174" spans="1:22">
      <c r="A174" s="177"/>
      <c r="B174" s="177"/>
      <c r="D174" s="177"/>
      <c r="E174" s="177"/>
      <c r="F174" s="177"/>
      <c r="G174" s="177"/>
      <c r="H174" s="177"/>
      <c r="I174" s="177"/>
      <c r="J174" s="177"/>
      <c r="K174" s="177"/>
      <c r="L174" s="177"/>
      <c r="M174" s="177"/>
      <c r="N174" s="177"/>
      <c r="O174" s="177"/>
      <c r="P174" s="177"/>
      <c r="Q174" s="177"/>
      <c r="R174" s="177"/>
      <c r="S174" s="177"/>
      <c r="T174" s="177"/>
      <c r="U174" s="177"/>
      <c r="V174" s="177"/>
    </row>
    <row r="175" spans="1:22">
      <c r="A175" s="177"/>
      <c r="B175" s="177"/>
      <c r="D175" s="177"/>
      <c r="E175" s="177"/>
      <c r="F175" s="177"/>
      <c r="G175" s="177"/>
      <c r="H175" s="177"/>
      <c r="I175" s="177"/>
      <c r="J175" s="177"/>
      <c r="K175" s="177"/>
      <c r="L175" s="177"/>
      <c r="M175" s="177"/>
      <c r="N175" s="177"/>
      <c r="O175" s="177"/>
      <c r="P175" s="177"/>
      <c r="Q175" s="177"/>
      <c r="R175" s="177"/>
      <c r="S175" s="177"/>
      <c r="T175" s="177"/>
      <c r="U175" s="177"/>
      <c r="V175" s="177"/>
    </row>
    <row r="176" spans="1:22">
      <c r="A176" s="177"/>
      <c r="B176" s="177"/>
      <c r="D176" s="177"/>
      <c r="E176" s="177"/>
      <c r="F176" s="177"/>
      <c r="G176" s="177"/>
      <c r="H176" s="177"/>
      <c r="I176" s="177"/>
      <c r="J176" s="177"/>
      <c r="K176" s="177"/>
      <c r="L176" s="177"/>
      <c r="M176" s="177"/>
      <c r="N176" s="177"/>
      <c r="O176" s="177"/>
      <c r="P176" s="177"/>
      <c r="Q176" s="177"/>
      <c r="R176" s="177"/>
      <c r="S176" s="177"/>
      <c r="T176" s="177"/>
      <c r="U176" s="177"/>
      <c r="V176" s="177"/>
    </row>
    <row r="177" spans="1:22">
      <c r="A177" s="177"/>
      <c r="B177" s="177"/>
      <c r="D177" s="177"/>
      <c r="E177" s="177"/>
      <c r="F177" s="177"/>
      <c r="G177" s="177"/>
      <c r="H177" s="177"/>
      <c r="I177" s="177"/>
      <c r="J177" s="177"/>
      <c r="K177" s="177"/>
      <c r="L177" s="177"/>
      <c r="M177" s="177"/>
      <c r="N177" s="177"/>
      <c r="O177" s="177"/>
      <c r="P177" s="177"/>
      <c r="Q177" s="177"/>
      <c r="R177" s="177"/>
      <c r="S177" s="177"/>
      <c r="T177" s="177"/>
      <c r="U177" s="177"/>
      <c r="V177" s="177"/>
    </row>
    <row r="178" spans="1:22">
      <c r="A178" s="177"/>
      <c r="B178" s="177"/>
      <c r="D178" s="177"/>
      <c r="E178" s="177"/>
      <c r="F178" s="177"/>
      <c r="G178" s="177"/>
      <c r="H178" s="177"/>
      <c r="I178" s="177"/>
      <c r="J178" s="177"/>
      <c r="K178" s="177"/>
      <c r="L178" s="177"/>
      <c r="M178" s="177"/>
      <c r="N178" s="177"/>
      <c r="O178" s="177"/>
      <c r="P178" s="177"/>
      <c r="Q178" s="177"/>
      <c r="R178" s="177"/>
      <c r="S178" s="177"/>
      <c r="T178" s="177"/>
      <c r="U178" s="177"/>
      <c r="V178" s="177"/>
    </row>
    <row r="179" spans="1:22">
      <c r="A179" s="177"/>
      <c r="B179" s="177"/>
      <c r="D179" s="177"/>
      <c r="E179" s="177"/>
      <c r="F179" s="177"/>
      <c r="G179" s="177"/>
      <c r="H179" s="177"/>
      <c r="I179" s="177"/>
      <c r="J179" s="177"/>
      <c r="K179" s="177"/>
      <c r="L179" s="177"/>
      <c r="M179" s="177"/>
      <c r="N179" s="177"/>
      <c r="O179" s="177"/>
      <c r="P179" s="177"/>
      <c r="Q179" s="177"/>
      <c r="R179" s="177"/>
      <c r="S179" s="177"/>
      <c r="T179" s="177"/>
      <c r="U179" s="177"/>
      <c r="V179" s="177"/>
    </row>
    <row r="180" spans="1:22">
      <c r="A180" s="177"/>
      <c r="B180" s="177"/>
      <c r="D180" s="177"/>
      <c r="E180" s="177"/>
      <c r="F180" s="177"/>
      <c r="G180" s="177"/>
      <c r="H180" s="177"/>
      <c r="I180" s="177"/>
      <c r="J180" s="177"/>
      <c r="K180" s="177"/>
      <c r="L180" s="177"/>
      <c r="M180" s="177"/>
      <c r="N180" s="177"/>
      <c r="O180" s="177"/>
      <c r="P180" s="177"/>
      <c r="Q180" s="177"/>
      <c r="R180" s="177"/>
      <c r="S180" s="177"/>
      <c r="T180" s="177"/>
      <c r="U180" s="177"/>
      <c r="V180" s="177"/>
    </row>
    <row r="181" spans="1:22">
      <c r="A181" s="177"/>
      <c r="B181" s="177"/>
      <c r="D181" s="177"/>
      <c r="E181" s="177"/>
      <c r="F181" s="177"/>
      <c r="G181" s="177"/>
      <c r="H181" s="177"/>
      <c r="I181" s="177"/>
      <c r="J181" s="177"/>
      <c r="K181" s="177"/>
      <c r="L181" s="177"/>
      <c r="M181" s="177"/>
      <c r="N181" s="177"/>
      <c r="O181" s="177"/>
      <c r="P181" s="177"/>
      <c r="Q181" s="177"/>
      <c r="R181" s="177"/>
      <c r="S181" s="177"/>
      <c r="T181" s="177"/>
      <c r="U181" s="177"/>
      <c r="V181" s="177"/>
    </row>
    <row r="182" spans="1:22">
      <c r="A182" s="177"/>
      <c r="B182" s="177"/>
      <c r="D182" s="177"/>
      <c r="E182" s="177"/>
      <c r="F182" s="177"/>
      <c r="G182" s="177"/>
      <c r="H182" s="177"/>
      <c r="I182" s="177"/>
      <c r="J182" s="177"/>
      <c r="K182" s="177"/>
      <c r="L182" s="177"/>
      <c r="M182" s="177"/>
      <c r="N182" s="177"/>
      <c r="O182" s="177"/>
      <c r="P182" s="177"/>
      <c r="Q182" s="177"/>
      <c r="R182" s="177"/>
      <c r="S182" s="177"/>
      <c r="T182" s="177"/>
      <c r="U182" s="177"/>
      <c r="V182" s="177"/>
    </row>
    <row r="183" spans="1:22">
      <c r="A183" s="177"/>
      <c r="B183" s="177"/>
      <c r="D183" s="177"/>
      <c r="E183" s="177"/>
      <c r="F183" s="177"/>
      <c r="G183" s="177"/>
      <c r="H183" s="177"/>
      <c r="I183" s="177"/>
      <c r="J183" s="177"/>
      <c r="K183" s="177"/>
      <c r="L183" s="177"/>
      <c r="M183" s="177"/>
      <c r="N183" s="177"/>
      <c r="O183" s="177"/>
      <c r="P183" s="177"/>
      <c r="Q183" s="177"/>
      <c r="R183" s="177"/>
      <c r="S183" s="177"/>
      <c r="T183" s="177"/>
      <c r="U183" s="177"/>
      <c r="V183" s="177"/>
    </row>
    <row r="184" spans="1:22">
      <c r="A184" s="177"/>
      <c r="B184" s="177"/>
      <c r="D184" s="177"/>
      <c r="E184" s="177"/>
      <c r="F184" s="177"/>
      <c r="G184" s="177"/>
      <c r="H184" s="177"/>
      <c r="I184" s="177"/>
      <c r="J184" s="177"/>
      <c r="K184" s="177"/>
      <c r="L184" s="177"/>
      <c r="M184" s="177"/>
      <c r="N184" s="177"/>
      <c r="O184" s="177"/>
      <c r="P184" s="177"/>
      <c r="Q184" s="177"/>
      <c r="R184" s="177"/>
      <c r="S184" s="177"/>
      <c r="T184" s="177"/>
      <c r="U184" s="177"/>
      <c r="V184" s="177"/>
    </row>
    <row r="185" spans="1:22">
      <c r="A185" s="177"/>
      <c r="B185" s="177"/>
      <c r="D185" s="177"/>
      <c r="E185" s="177"/>
      <c r="F185" s="177"/>
      <c r="G185" s="177"/>
      <c r="H185" s="177"/>
      <c r="I185" s="177"/>
      <c r="J185" s="177"/>
      <c r="K185" s="177"/>
      <c r="L185" s="177"/>
      <c r="M185" s="177"/>
      <c r="N185" s="177"/>
      <c r="O185" s="177"/>
      <c r="P185" s="177"/>
      <c r="Q185" s="177"/>
      <c r="R185" s="177"/>
      <c r="S185" s="177"/>
      <c r="T185" s="177"/>
      <c r="U185" s="177"/>
      <c r="V185" s="177"/>
    </row>
    <row r="186" spans="1:22">
      <c r="A186" s="177"/>
      <c r="B186" s="177"/>
      <c r="D186" s="177"/>
      <c r="E186" s="177"/>
      <c r="F186" s="177"/>
      <c r="G186" s="177"/>
      <c r="H186" s="177"/>
      <c r="I186" s="177"/>
      <c r="J186" s="177"/>
      <c r="K186" s="177"/>
      <c r="L186" s="177"/>
      <c r="M186" s="177"/>
      <c r="N186" s="177"/>
      <c r="O186" s="177"/>
      <c r="P186" s="177"/>
      <c r="Q186" s="177"/>
      <c r="R186" s="177"/>
      <c r="S186" s="177"/>
      <c r="T186" s="177"/>
      <c r="U186" s="177"/>
      <c r="V186" s="177"/>
    </row>
    <row r="187" spans="1:22">
      <c r="A187" s="177"/>
      <c r="B187" s="177"/>
      <c r="D187" s="177"/>
      <c r="E187" s="177"/>
      <c r="F187" s="177"/>
      <c r="G187" s="177"/>
      <c r="H187" s="177"/>
      <c r="I187" s="177"/>
      <c r="J187" s="177"/>
      <c r="K187" s="177"/>
      <c r="L187" s="177"/>
      <c r="M187" s="177"/>
      <c r="N187" s="177"/>
      <c r="O187" s="177"/>
      <c r="P187" s="177"/>
      <c r="Q187" s="177"/>
      <c r="R187" s="177"/>
      <c r="S187" s="177"/>
      <c r="T187" s="177"/>
      <c r="U187" s="177"/>
      <c r="V187" s="177"/>
    </row>
    <row r="188" spans="1:22">
      <c r="A188" s="177"/>
      <c r="B188" s="177"/>
      <c r="D188" s="177"/>
      <c r="E188" s="177"/>
      <c r="F188" s="177"/>
      <c r="G188" s="177"/>
      <c r="H188" s="177"/>
      <c r="I188" s="177"/>
      <c r="J188" s="177"/>
      <c r="K188" s="177"/>
      <c r="L188" s="177"/>
      <c r="M188" s="177"/>
      <c r="N188" s="177"/>
      <c r="O188" s="177"/>
      <c r="P188" s="177"/>
      <c r="Q188" s="177"/>
      <c r="R188" s="177"/>
      <c r="S188" s="177"/>
      <c r="T188" s="177"/>
      <c r="U188" s="177"/>
      <c r="V188" s="177"/>
    </row>
    <row r="189" spans="1:22">
      <c r="A189" s="177"/>
      <c r="B189" s="177"/>
      <c r="D189" s="177"/>
      <c r="E189" s="177"/>
      <c r="F189" s="177"/>
      <c r="G189" s="177"/>
      <c r="H189" s="177"/>
      <c r="I189" s="177"/>
      <c r="J189" s="177"/>
      <c r="K189" s="177"/>
      <c r="L189" s="177"/>
      <c r="M189" s="177"/>
      <c r="N189" s="177"/>
      <c r="O189" s="177"/>
      <c r="P189" s="177"/>
      <c r="Q189" s="177"/>
      <c r="R189" s="177"/>
      <c r="S189" s="177"/>
      <c r="T189" s="177"/>
      <c r="U189" s="177"/>
      <c r="V189" s="177"/>
    </row>
    <row r="190" spans="1:22">
      <c r="A190" s="177"/>
      <c r="B190" s="177"/>
      <c r="D190" s="177"/>
      <c r="E190" s="177"/>
      <c r="F190" s="177"/>
      <c r="G190" s="177"/>
      <c r="H190" s="177"/>
      <c r="I190" s="177"/>
      <c r="J190" s="177"/>
      <c r="K190" s="177"/>
      <c r="L190" s="177"/>
      <c r="M190" s="177"/>
      <c r="N190" s="177"/>
      <c r="O190" s="177"/>
      <c r="P190" s="177"/>
      <c r="Q190" s="177"/>
      <c r="R190" s="177"/>
      <c r="S190" s="177"/>
      <c r="T190" s="177"/>
      <c r="U190" s="177"/>
      <c r="V190" s="177"/>
    </row>
    <row r="191" spans="1:22">
      <c r="A191" s="177"/>
      <c r="B191" s="177"/>
      <c r="D191" s="177"/>
      <c r="E191" s="177"/>
      <c r="F191" s="177"/>
      <c r="G191" s="177"/>
      <c r="H191" s="177"/>
      <c r="I191" s="177"/>
      <c r="J191" s="177"/>
      <c r="K191" s="177"/>
      <c r="L191" s="177"/>
      <c r="M191" s="177"/>
      <c r="N191" s="177"/>
      <c r="O191" s="177"/>
      <c r="P191" s="177"/>
      <c r="Q191" s="177"/>
      <c r="R191" s="177"/>
      <c r="S191" s="177"/>
      <c r="T191" s="177"/>
      <c r="U191" s="177"/>
      <c r="V191" s="177"/>
    </row>
    <row r="192" spans="1:22">
      <c r="A192" s="177"/>
      <c r="B192" s="177"/>
      <c r="D192" s="177"/>
      <c r="E192" s="177"/>
      <c r="F192" s="177"/>
      <c r="G192" s="177"/>
      <c r="H192" s="177"/>
      <c r="I192" s="177"/>
      <c r="J192" s="177"/>
      <c r="K192" s="177"/>
      <c r="L192" s="177"/>
      <c r="M192" s="177"/>
      <c r="N192" s="177"/>
      <c r="O192" s="177"/>
      <c r="P192" s="177"/>
      <c r="Q192" s="177"/>
      <c r="R192" s="177"/>
      <c r="S192" s="177"/>
      <c r="T192" s="177"/>
      <c r="U192" s="177"/>
      <c r="V192" s="177"/>
    </row>
    <row r="193" spans="1:22">
      <c r="A193" s="177"/>
      <c r="B193" s="177"/>
      <c r="D193" s="177"/>
      <c r="E193" s="177"/>
      <c r="F193" s="177"/>
      <c r="G193" s="177"/>
      <c r="H193" s="177"/>
      <c r="I193" s="177"/>
      <c r="J193" s="177"/>
      <c r="K193" s="177"/>
      <c r="L193" s="177"/>
      <c r="M193" s="177"/>
      <c r="N193" s="177"/>
      <c r="O193" s="177"/>
      <c r="P193" s="177"/>
      <c r="Q193" s="177"/>
      <c r="R193" s="177"/>
      <c r="S193" s="177"/>
      <c r="T193" s="177"/>
      <c r="U193" s="177"/>
      <c r="V193" s="177"/>
    </row>
    <row r="194" spans="1:22">
      <c r="A194" s="177"/>
      <c r="B194" s="177"/>
      <c r="D194" s="177"/>
      <c r="E194" s="177"/>
      <c r="F194" s="177"/>
      <c r="G194" s="177"/>
      <c r="H194" s="177"/>
      <c r="I194" s="177"/>
      <c r="J194" s="177"/>
      <c r="K194" s="177"/>
      <c r="L194" s="177"/>
      <c r="M194" s="177"/>
      <c r="N194" s="177"/>
      <c r="O194" s="177"/>
      <c r="P194" s="177"/>
      <c r="Q194" s="177"/>
      <c r="R194" s="177"/>
      <c r="S194" s="177"/>
      <c r="T194" s="177"/>
      <c r="U194" s="177"/>
      <c r="V194" s="177"/>
    </row>
    <row r="195" spans="1:22">
      <c r="A195" s="177"/>
      <c r="B195" s="177"/>
      <c r="D195" s="177"/>
      <c r="E195" s="177"/>
      <c r="F195" s="177"/>
      <c r="G195" s="177"/>
      <c r="H195" s="177"/>
      <c r="I195" s="177"/>
      <c r="J195" s="177"/>
      <c r="K195" s="177"/>
      <c r="L195" s="177"/>
      <c r="M195" s="177"/>
      <c r="N195" s="177"/>
      <c r="O195" s="177"/>
      <c r="P195" s="177"/>
      <c r="Q195" s="177"/>
      <c r="R195" s="177"/>
      <c r="S195" s="177"/>
      <c r="T195" s="177"/>
      <c r="U195" s="177"/>
      <c r="V195" s="177"/>
    </row>
    <row r="196" spans="1:22">
      <c r="A196" s="177"/>
      <c r="B196" s="177"/>
      <c r="D196" s="177"/>
      <c r="E196" s="177"/>
      <c r="F196" s="177"/>
      <c r="G196" s="177"/>
      <c r="H196" s="177"/>
      <c r="I196" s="177"/>
      <c r="J196" s="177"/>
      <c r="K196" s="177"/>
      <c r="L196" s="177"/>
      <c r="M196" s="177"/>
      <c r="N196" s="177"/>
      <c r="O196" s="177"/>
      <c r="P196" s="177"/>
      <c r="Q196" s="177"/>
      <c r="R196" s="177"/>
      <c r="S196" s="177"/>
      <c r="T196" s="177"/>
      <c r="U196" s="177"/>
      <c r="V196" s="177"/>
    </row>
    <row r="197" spans="1:22">
      <c r="A197" s="177"/>
      <c r="B197" s="177"/>
      <c r="D197" s="177"/>
      <c r="E197" s="177"/>
      <c r="F197" s="177"/>
      <c r="G197" s="177"/>
      <c r="H197" s="177"/>
      <c r="I197" s="177"/>
      <c r="J197" s="177"/>
      <c r="K197" s="177"/>
      <c r="L197" s="177"/>
      <c r="M197" s="177"/>
      <c r="N197" s="177"/>
      <c r="O197" s="177"/>
      <c r="P197" s="177"/>
      <c r="Q197" s="177"/>
      <c r="R197" s="177"/>
      <c r="S197" s="177"/>
      <c r="T197" s="177"/>
      <c r="U197" s="177"/>
      <c r="V197" s="177"/>
    </row>
    <row r="198" spans="1:22">
      <c r="A198" s="177"/>
      <c r="B198" s="177"/>
      <c r="D198" s="177"/>
      <c r="E198" s="177"/>
      <c r="F198" s="177"/>
      <c r="G198" s="177"/>
      <c r="H198" s="177"/>
      <c r="I198" s="177"/>
      <c r="J198" s="177"/>
      <c r="K198" s="177"/>
      <c r="L198" s="177"/>
      <c r="M198" s="177"/>
      <c r="N198" s="177"/>
      <c r="O198" s="177"/>
      <c r="P198" s="177"/>
      <c r="Q198" s="177"/>
      <c r="R198" s="177"/>
      <c r="S198" s="177"/>
      <c r="T198" s="177"/>
      <c r="U198" s="177"/>
      <c r="V198" s="177"/>
    </row>
    <row r="199" spans="1:22">
      <c r="A199" s="177"/>
      <c r="B199" s="177"/>
      <c r="D199" s="177"/>
      <c r="E199" s="177"/>
      <c r="F199" s="177"/>
      <c r="G199" s="177"/>
      <c r="H199" s="177"/>
      <c r="I199" s="177"/>
      <c r="J199" s="177"/>
      <c r="K199" s="177"/>
      <c r="L199" s="177"/>
      <c r="M199" s="177"/>
      <c r="N199" s="177"/>
      <c r="O199" s="177"/>
      <c r="P199" s="177"/>
      <c r="Q199" s="177"/>
      <c r="R199" s="177"/>
      <c r="S199" s="177"/>
      <c r="T199" s="177"/>
      <c r="U199" s="177"/>
      <c r="V199" s="177"/>
    </row>
    <row r="200" spans="1:22">
      <c r="A200" s="177"/>
      <c r="B200" s="177"/>
      <c r="D200" s="177"/>
      <c r="E200" s="177"/>
      <c r="F200" s="177"/>
      <c r="G200" s="177"/>
      <c r="H200" s="177"/>
      <c r="I200" s="177"/>
      <c r="J200" s="177"/>
      <c r="K200" s="177"/>
      <c r="L200" s="177"/>
      <c r="M200" s="177"/>
      <c r="N200" s="177"/>
      <c r="O200" s="177"/>
      <c r="P200" s="177"/>
      <c r="Q200" s="177"/>
      <c r="R200" s="177"/>
      <c r="S200" s="177"/>
      <c r="T200" s="177"/>
      <c r="U200" s="177"/>
      <c r="V200" s="177"/>
    </row>
    <row r="201" spans="1:22">
      <c r="A201" s="177"/>
      <c r="B201" s="177"/>
      <c r="D201" s="177"/>
      <c r="E201" s="177"/>
      <c r="F201" s="177"/>
      <c r="G201" s="177"/>
      <c r="H201" s="177"/>
      <c r="I201" s="177"/>
      <c r="J201" s="177"/>
      <c r="K201" s="177"/>
      <c r="L201" s="177"/>
      <c r="M201" s="177"/>
      <c r="N201" s="177"/>
      <c r="O201" s="177"/>
      <c r="P201" s="177"/>
      <c r="Q201" s="177"/>
      <c r="R201" s="177"/>
      <c r="S201" s="177"/>
      <c r="T201" s="177"/>
      <c r="U201" s="177"/>
      <c r="V201" s="177"/>
    </row>
    <row r="202" spans="1:22">
      <c r="A202" s="177"/>
      <c r="B202" s="177"/>
      <c r="D202" s="177"/>
      <c r="E202" s="177"/>
      <c r="F202" s="177"/>
      <c r="G202" s="177"/>
      <c r="H202" s="177"/>
      <c r="I202" s="177"/>
      <c r="J202" s="177"/>
      <c r="K202" s="177"/>
      <c r="L202" s="177"/>
      <c r="M202" s="177"/>
      <c r="N202" s="177"/>
      <c r="O202" s="177"/>
      <c r="P202" s="177"/>
      <c r="Q202" s="177"/>
      <c r="R202" s="177"/>
      <c r="S202" s="177"/>
      <c r="T202" s="177"/>
      <c r="U202" s="177"/>
      <c r="V202" s="177"/>
    </row>
    <row r="203" spans="1:22">
      <c r="A203" s="177"/>
      <c r="B203" s="177"/>
      <c r="D203" s="177"/>
      <c r="E203" s="177"/>
      <c r="F203" s="177"/>
      <c r="G203" s="177"/>
      <c r="H203" s="177"/>
      <c r="I203" s="177"/>
      <c r="J203" s="177"/>
      <c r="K203" s="177"/>
      <c r="L203" s="177"/>
      <c r="M203" s="177"/>
      <c r="N203" s="177"/>
      <c r="O203" s="177"/>
      <c r="P203" s="177"/>
      <c r="Q203" s="177"/>
      <c r="R203" s="177"/>
      <c r="S203" s="177"/>
      <c r="T203" s="177"/>
      <c r="U203" s="177"/>
      <c r="V203" s="177"/>
    </row>
    <row r="204" spans="1:22">
      <c r="A204" s="177"/>
      <c r="B204" s="177"/>
      <c r="D204" s="177"/>
      <c r="E204" s="177"/>
      <c r="F204" s="177"/>
      <c r="G204" s="177"/>
      <c r="H204" s="177"/>
      <c r="I204" s="177"/>
      <c r="J204" s="177"/>
      <c r="K204" s="177"/>
      <c r="L204" s="177"/>
      <c r="M204" s="177"/>
      <c r="N204" s="177"/>
      <c r="O204" s="177"/>
      <c r="P204" s="177"/>
      <c r="Q204" s="177"/>
      <c r="R204" s="177"/>
      <c r="S204" s="177"/>
      <c r="T204" s="177"/>
      <c r="U204" s="177"/>
      <c r="V204" s="177"/>
    </row>
    <row r="205" spans="1:22">
      <c r="A205" s="177"/>
      <c r="B205" s="177"/>
      <c r="D205" s="177"/>
      <c r="E205" s="177"/>
      <c r="F205" s="177"/>
      <c r="G205" s="177"/>
      <c r="H205" s="177"/>
      <c r="I205" s="177"/>
      <c r="J205" s="177"/>
      <c r="K205" s="177"/>
      <c r="L205" s="177"/>
      <c r="M205" s="177"/>
      <c r="N205" s="177"/>
      <c r="O205" s="177"/>
      <c r="P205" s="177"/>
      <c r="Q205" s="177"/>
      <c r="R205" s="177"/>
      <c r="S205" s="177"/>
      <c r="T205" s="177"/>
      <c r="U205" s="177"/>
      <c r="V205" s="177"/>
    </row>
    <row r="206" spans="1:22">
      <c r="A206" s="177"/>
      <c r="B206" s="177"/>
      <c r="D206" s="177"/>
      <c r="E206" s="177"/>
      <c r="F206" s="177"/>
      <c r="G206" s="177"/>
      <c r="H206" s="177"/>
      <c r="I206" s="177"/>
      <c r="J206" s="177"/>
      <c r="K206" s="177"/>
      <c r="L206" s="177"/>
      <c r="M206" s="177"/>
      <c r="N206" s="177"/>
      <c r="O206" s="177"/>
      <c r="P206" s="177"/>
      <c r="Q206" s="177"/>
      <c r="R206" s="177"/>
      <c r="S206" s="177"/>
      <c r="T206" s="177"/>
      <c r="U206" s="177"/>
      <c r="V206" s="177"/>
    </row>
    <row r="207" spans="1:22">
      <c r="A207" s="177"/>
      <c r="B207" s="177"/>
      <c r="D207" s="177"/>
      <c r="E207" s="177"/>
      <c r="F207" s="177"/>
      <c r="G207" s="177"/>
      <c r="H207" s="177"/>
      <c r="I207" s="177"/>
      <c r="J207" s="177"/>
      <c r="K207" s="177"/>
      <c r="L207" s="177"/>
      <c r="M207" s="177"/>
      <c r="N207" s="177"/>
      <c r="O207" s="177"/>
      <c r="P207" s="177"/>
      <c r="Q207" s="177"/>
      <c r="R207" s="177"/>
      <c r="S207" s="177"/>
      <c r="T207" s="177"/>
      <c r="U207" s="177"/>
      <c r="V207" s="177"/>
    </row>
    <row r="208" spans="1:22">
      <c r="A208" s="177"/>
      <c r="B208" s="177"/>
      <c r="D208" s="177"/>
      <c r="E208" s="177"/>
      <c r="F208" s="177"/>
      <c r="G208" s="177"/>
      <c r="H208" s="177"/>
      <c r="I208" s="177"/>
      <c r="J208" s="177"/>
      <c r="K208" s="177"/>
      <c r="L208" s="177"/>
      <c r="M208" s="177"/>
      <c r="N208" s="177"/>
      <c r="O208" s="177"/>
      <c r="P208" s="177"/>
      <c r="Q208" s="177"/>
      <c r="R208" s="177"/>
      <c r="S208" s="177"/>
      <c r="T208" s="177"/>
      <c r="U208" s="177"/>
      <c r="V208" s="177"/>
    </row>
    <row r="209" spans="1:22">
      <c r="A209" s="177"/>
      <c r="B209" s="177"/>
      <c r="D209" s="177"/>
      <c r="E209" s="177"/>
      <c r="F209" s="177"/>
      <c r="G209" s="177"/>
      <c r="H209" s="177"/>
      <c r="I209" s="177"/>
      <c r="J209" s="177"/>
      <c r="K209" s="177"/>
      <c r="L209" s="177"/>
      <c r="M209" s="177"/>
      <c r="N209" s="177"/>
      <c r="O209" s="177"/>
      <c r="P209" s="177"/>
      <c r="Q209" s="177"/>
      <c r="R209" s="177"/>
      <c r="S209" s="177"/>
      <c r="T209" s="177"/>
      <c r="U209" s="177"/>
      <c r="V209" s="177"/>
    </row>
    <row r="210" spans="1:22">
      <c r="A210" s="177"/>
      <c r="B210" s="177"/>
      <c r="D210" s="177"/>
      <c r="E210" s="177"/>
      <c r="F210" s="177"/>
      <c r="G210" s="177"/>
      <c r="H210" s="177"/>
      <c r="I210" s="177"/>
      <c r="J210" s="177"/>
      <c r="K210" s="177"/>
      <c r="L210" s="177"/>
      <c r="M210" s="177"/>
      <c r="N210" s="177"/>
      <c r="O210" s="177"/>
      <c r="P210" s="177"/>
      <c r="Q210" s="177"/>
      <c r="R210" s="177"/>
      <c r="S210" s="177"/>
      <c r="T210" s="177"/>
      <c r="U210" s="177"/>
      <c r="V210" s="177"/>
    </row>
    <row r="211" spans="1:22">
      <c r="A211" s="177"/>
      <c r="B211" s="177"/>
      <c r="D211" s="177"/>
      <c r="E211" s="177"/>
      <c r="F211" s="177"/>
      <c r="G211" s="177"/>
      <c r="H211" s="177"/>
      <c r="I211" s="177"/>
      <c r="J211" s="177"/>
      <c r="K211" s="177"/>
      <c r="L211" s="177"/>
      <c r="M211" s="177"/>
      <c r="N211" s="177"/>
      <c r="O211" s="177"/>
      <c r="P211" s="177"/>
      <c r="Q211" s="177"/>
      <c r="R211" s="177"/>
      <c r="S211" s="177"/>
      <c r="T211" s="177"/>
      <c r="U211" s="177"/>
      <c r="V211" s="177"/>
    </row>
    <row r="212" spans="1:22">
      <c r="A212" s="177"/>
      <c r="B212" s="177"/>
      <c r="D212" s="177"/>
      <c r="E212" s="177"/>
      <c r="F212" s="177"/>
      <c r="G212" s="177"/>
      <c r="H212" s="177"/>
      <c r="I212" s="177"/>
      <c r="J212" s="177"/>
      <c r="K212" s="177"/>
      <c r="L212" s="177"/>
      <c r="M212" s="177"/>
      <c r="N212" s="177"/>
      <c r="O212" s="177"/>
      <c r="P212" s="177"/>
      <c r="Q212" s="177"/>
      <c r="R212" s="177"/>
      <c r="S212" s="177"/>
      <c r="T212" s="177"/>
      <c r="U212" s="177"/>
      <c r="V212" s="177"/>
    </row>
    <row r="213" spans="1:22">
      <c r="A213" s="177"/>
      <c r="B213" s="177"/>
      <c r="D213" s="177"/>
      <c r="E213" s="177"/>
      <c r="F213" s="177"/>
      <c r="G213" s="177"/>
      <c r="H213" s="177"/>
      <c r="I213" s="177"/>
      <c r="J213" s="177"/>
      <c r="K213" s="177"/>
      <c r="L213" s="177"/>
      <c r="M213" s="177"/>
      <c r="N213" s="177"/>
      <c r="O213" s="177"/>
      <c r="P213" s="177"/>
      <c r="Q213" s="177"/>
      <c r="R213" s="177"/>
      <c r="S213" s="177"/>
      <c r="T213" s="177"/>
      <c r="U213" s="177"/>
      <c r="V213" s="177"/>
    </row>
    <row r="214" spans="1:22">
      <c r="A214" s="177"/>
      <c r="B214" s="177"/>
      <c r="D214" s="177"/>
      <c r="E214" s="177"/>
      <c r="F214" s="177"/>
      <c r="G214" s="177"/>
      <c r="H214" s="177"/>
      <c r="I214" s="177"/>
      <c r="J214" s="177"/>
      <c r="K214" s="177"/>
      <c r="L214" s="177"/>
      <c r="M214" s="177"/>
      <c r="N214" s="177"/>
      <c r="O214" s="177"/>
      <c r="P214" s="177"/>
      <c r="Q214" s="177"/>
      <c r="R214" s="177"/>
      <c r="S214" s="177"/>
      <c r="T214" s="177"/>
      <c r="U214" s="177"/>
      <c r="V214" s="177"/>
    </row>
    <row r="215" spans="1:22">
      <c r="A215" s="177"/>
      <c r="B215" s="177"/>
      <c r="D215" s="177"/>
      <c r="E215" s="177"/>
      <c r="F215" s="177"/>
      <c r="G215" s="177"/>
      <c r="H215" s="177"/>
      <c r="I215" s="177"/>
      <c r="J215" s="177"/>
      <c r="K215" s="177"/>
      <c r="L215" s="177"/>
      <c r="M215" s="177"/>
      <c r="N215" s="177"/>
      <c r="O215" s="177"/>
      <c r="P215" s="177"/>
      <c r="Q215" s="177"/>
      <c r="R215" s="177"/>
      <c r="S215" s="177"/>
      <c r="T215" s="177"/>
      <c r="U215" s="177"/>
      <c r="V215" s="177"/>
    </row>
    <row r="216" spans="1:22">
      <c r="A216" s="177"/>
      <c r="B216" s="177"/>
      <c r="D216" s="177"/>
      <c r="E216" s="177"/>
      <c r="F216" s="177"/>
      <c r="G216" s="177"/>
      <c r="H216" s="177"/>
      <c r="I216" s="177"/>
      <c r="J216" s="177"/>
      <c r="K216" s="177"/>
      <c r="L216" s="177"/>
      <c r="M216" s="177"/>
      <c r="N216" s="177"/>
      <c r="O216" s="177"/>
      <c r="P216" s="177"/>
      <c r="Q216" s="177"/>
      <c r="R216" s="177"/>
      <c r="S216" s="177"/>
      <c r="T216" s="177"/>
      <c r="U216" s="177"/>
      <c r="V216" s="177"/>
    </row>
    <row r="217" spans="1:22">
      <c r="A217" s="177"/>
      <c r="B217" s="177"/>
      <c r="D217" s="177"/>
      <c r="E217" s="177"/>
      <c r="F217" s="177"/>
      <c r="G217" s="177"/>
      <c r="H217" s="177"/>
      <c r="I217" s="177"/>
      <c r="J217" s="177"/>
      <c r="K217" s="177"/>
      <c r="L217" s="177"/>
      <c r="M217" s="177"/>
      <c r="N217" s="177"/>
      <c r="O217" s="177"/>
      <c r="P217" s="177"/>
      <c r="Q217" s="177"/>
      <c r="R217" s="177"/>
      <c r="S217" s="177"/>
      <c r="T217" s="177"/>
      <c r="U217" s="177"/>
      <c r="V217" s="177"/>
    </row>
    <row r="218" spans="1:22">
      <c r="A218" s="177"/>
      <c r="B218" s="177"/>
      <c r="D218" s="177"/>
      <c r="E218" s="177"/>
      <c r="F218" s="177"/>
      <c r="G218" s="177"/>
      <c r="H218" s="177"/>
      <c r="I218" s="177"/>
      <c r="J218" s="177"/>
      <c r="K218" s="177"/>
      <c r="L218" s="177"/>
      <c r="M218" s="177"/>
      <c r="N218" s="177"/>
      <c r="O218" s="177"/>
      <c r="P218" s="177"/>
      <c r="Q218" s="177"/>
      <c r="R218" s="177"/>
      <c r="S218" s="177"/>
      <c r="T218" s="177"/>
      <c r="U218" s="177"/>
      <c r="V218" s="177"/>
    </row>
    <row r="219" spans="1:22">
      <c r="A219" s="177"/>
      <c r="B219" s="177"/>
      <c r="D219" s="177"/>
      <c r="E219" s="177"/>
      <c r="F219" s="177"/>
      <c r="G219" s="177"/>
      <c r="H219" s="177"/>
      <c r="I219" s="177"/>
      <c r="J219" s="177"/>
      <c r="K219" s="177"/>
      <c r="L219" s="177"/>
      <c r="M219" s="177"/>
      <c r="N219" s="177"/>
      <c r="O219" s="177"/>
      <c r="P219" s="177"/>
      <c r="Q219" s="177"/>
      <c r="R219" s="177"/>
      <c r="S219" s="177"/>
      <c r="T219" s="177"/>
      <c r="U219" s="177"/>
      <c r="V219" s="177"/>
    </row>
    <row r="220" spans="1:22">
      <c r="A220" s="177"/>
      <c r="B220" s="177"/>
      <c r="D220" s="177"/>
      <c r="E220" s="177"/>
      <c r="F220" s="177"/>
      <c r="G220" s="177"/>
      <c r="H220" s="177"/>
      <c r="I220" s="177"/>
      <c r="J220" s="177"/>
      <c r="K220" s="177"/>
      <c r="L220" s="177"/>
      <c r="M220" s="177"/>
      <c r="N220" s="177"/>
      <c r="O220" s="177"/>
      <c r="P220" s="177"/>
      <c r="Q220" s="177"/>
      <c r="R220" s="177"/>
      <c r="S220" s="177"/>
      <c r="T220" s="177"/>
      <c r="U220" s="177"/>
      <c r="V220" s="177"/>
    </row>
    <row r="221" spans="1:22">
      <c r="A221" s="177"/>
      <c r="B221" s="177"/>
      <c r="D221" s="177"/>
      <c r="E221" s="177"/>
      <c r="F221" s="177"/>
      <c r="G221" s="177"/>
      <c r="H221" s="177"/>
      <c r="I221" s="177"/>
      <c r="J221" s="177"/>
      <c r="K221" s="177"/>
      <c r="L221" s="177"/>
      <c r="M221" s="177"/>
      <c r="N221" s="177"/>
      <c r="O221" s="177"/>
      <c r="P221" s="177"/>
      <c r="Q221" s="177"/>
      <c r="R221" s="177"/>
      <c r="S221" s="177"/>
      <c r="T221" s="177"/>
      <c r="U221" s="177"/>
      <c r="V221" s="177"/>
    </row>
    <row r="222" spans="1:22">
      <c r="A222" s="177"/>
      <c r="B222" s="177"/>
      <c r="D222" s="177"/>
      <c r="E222" s="177"/>
      <c r="F222" s="177"/>
      <c r="G222" s="177"/>
      <c r="H222" s="177"/>
      <c r="I222" s="177"/>
      <c r="J222" s="177"/>
      <c r="K222" s="177"/>
      <c r="L222" s="177"/>
      <c r="M222" s="177"/>
      <c r="N222" s="177"/>
      <c r="O222" s="177"/>
      <c r="P222" s="177"/>
      <c r="Q222" s="177"/>
      <c r="R222" s="177"/>
      <c r="S222" s="177"/>
      <c r="T222" s="177"/>
      <c r="U222" s="177"/>
      <c r="V222" s="177"/>
    </row>
    <row r="223" spans="1:22">
      <c r="A223" s="177"/>
      <c r="B223" s="177"/>
      <c r="D223" s="177"/>
      <c r="E223" s="177"/>
      <c r="F223" s="177"/>
      <c r="G223" s="177"/>
      <c r="H223" s="177"/>
      <c r="I223" s="177"/>
      <c r="J223" s="177"/>
      <c r="K223" s="177"/>
      <c r="L223" s="177"/>
      <c r="M223" s="177"/>
      <c r="N223" s="177"/>
      <c r="O223" s="177"/>
      <c r="P223" s="177"/>
      <c r="Q223" s="177"/>
      <c r="R223" s="177"/>
      <c r="S223" s="177"/>
      <c r="T223" s="177"/>
      <c r="U223" s="177"/>
      <c r="V223" s="177"/>
    </row>
    <row r="224" spans="1:22">
      <c r="A224" s="177"/>
      <c r="B224" s="177"/>
      <c r="D224" s="177"/>
      <c r="E224" s="177"/>
      <c r="F224" s="177"/>
      <c r="G224" s="177"/>
      <c r="H224" s="177"/>
      <c r="I224" s="177"/>
      <c r="J224" s="177"/>
      <c r="K224" s="177"/>
      <c r="L224" s="177"/>
      <c r="M224" s="177"/>
      <c r="N224" s="177"/>
      <c r="O224" s="177"/>
      <c r="P224" s="177"/>
      <c r="Q224" s="177"/>
      <c r="R224" s="177"/>
      <c r="S224" s="177"/>
      <c r="T224" s="177"/>
      <c r="U224" s="177"/>
      <c r="V224" s="177"/>
    </row>
    <row r="225" spans="1:22">
      <c r="A225" s="177"/>
      <c r="B225" s="177"/>
      <c r="D225" s="177"/>
      <c r="E225" s="177"/>
      <c r="F225" s="177"/>
      <c r="G225" s="177"/>
      <c r="H225" s="177"/>
      <c r="I225" s="177"/>
      <c r="J225" s="177"/>
      <c r="K225" s="177"/>
      <c r="L225" s="177"/>
      <c r="M225" s="177"/>
      <c r="N225" s="177"/>
      <c r="O225" s="177"/>
      <c r="P225" s="177"/>
      <c r="Q225" s="177"/>
      <c r="R225" s="177"/>
      <c r="S225" s="177"/>
      <c r="T225" s="177"/>
      <c r="U225" s="177"/>
      <c r="V225" s="177"/>
    </row>
    <row r="226" spans="1:22">
      <c r="A226" s="177"/>
      <c r="B226" s="177"/>
      <c r="D226" s="177"/>
      <c r="E226" s="177"/>
      <c r="F226" s="177"/>
      <c r="G226" s="177"/>
      <c r="H226" s="177"/>
      <c r="I226" s="177"/>
      <c r="J226" s="177"/>
      <c r="K226" s="177"/>
      <c r="L226" s="177"/>
      <c r="M226" s="177"/>
      <c r="N226" s="177"/>
      <c r="O226" s="177"/>
      <c r="P226" s="177"/>
      <c r="Q226" s="177"/>
      <c r="R226" s="177"/>
      <c r="S226" s="177"/>
      <c r="T226" s="177"/>
      <c r="U226" s="177"/>
      <c r="V226" s="177"/>
    </row>
    <row r="227" spans="1:22">
      <c r="A227" s="177"/>
      <c r="B227" s="177"/>
      <c r="D227" s="177"/>
      <c r="E227" s="177"/>
      <c r="F227" s="177"/>
      <c r="G227" s="177"/>
      <c r="H227" s="177"/>
      <c r="I227" s="177"/>
      <c r="J227" s="177"/>
      <c r="K227" s="177"/>
      <c r="L227" s="177"/>
      <c r="M227" s="177"/>
      <c r="N227" s="177"/>
      <c r="O227" s="177"/>
      <c r="P227" s="177"/>
      <c r="Q227" s="177"/>
      <c r="R227" s="177"/>
      <c r="S227" s="177"/>
      <c r="T227" s="177"/>
      <c r="U227" s="177"/>
      <c r="V227" s="177"/>
    </row>
    <row r="228" spans="1:22">
      <c r="A228" s="177"/>
      <c r="B228" s="177"/>
      <c r="D228" s="177"/>
      <c r="E228" s="177"/>
      <c r="F228" s="177"/>
      <c r="G228" s="177"/>
      <c r="H228" s="177"/>
      <c r="I228" s="177"/>
      <c r="J228" s="177"/>
      <c r="K228" s="177"/>
      <c r="L228" s="177"/>
      <c r="M228" s="177"/>
      <c r="N228" s="177"/>
      <c r="O228" s="177"/>
      <c r="P228" s="177"/>
      <c r="Q228" s="177"/>
      <c r="R228" s="177"/>
      <c r="S228" s="177"/>
      <c r="T228" s="177"/>
      <c r="U228" s="177"/>
      <c r="V228" s="177"/>
    </row>
    <row r="229" spans="1:22">
      <c r="A229" s="177"/>
      <c r="B229" s="177"/>
      <c r="D229" s="177"/>
      <c r="E229" s="177"/>
      <c r="F229" s="177"/>
      <c r="G229" s="177"/>
      <c r="H229" s="177"/>
      <c r="I229" s="177"/>
      <c r="J229" s="177"/>
      <c r="K229" s="177"/>
      <c r="L229" s="177"/>
      <c r="M229" s="177"/>
      <c r="N229" s="177"/>
      <c r="O229" s="177"/>
      <c r="P229" s="177"/>
      <c r="Q229" s="177"/>
      <c r="R229" s="177"/>
      <c r="S229" s="177"/>
      <c r="T229" s="177"/>
      <c r="U229" s="177"/>
      <c r="V229" s="177"/>
    </row>
    <row r="230" spans="1:22">
      <c r="A230" s="177"/>
      <c r="B230" s="177"/>
      <c r="D230" s="177"/>
      <c r="E230" s="177"/>
      <c r="F230" s="177"/>
      <c r="G230" s="177"/>
      <c r="H230" s="177"/>
      <c r="I230" s="177"/>
      <c r="J230" s="177"/>
      <c r="K230" s="177"/>
      <c r="L230" s="177"/>
      <c r="M230" s="177"/>
      <c r="N230" s="177"/>
      <c r="O230" s="177"/>
      <c r="P230" s="177"/>
      <c r="Q230" s="177"/>
      <c r="R230" s="177"/>
      <c r="S230" s="177"/>
      <c r="T230" s="177"/>
      <c r="U230" s="177"/>
      <c r="V230" s="177"/>
    </row>
    <row r="231" spans="1:22">
      <c r="A231" s="177"/>
      <c r="B231" s="177"/>
      <c r="D231" s="177"/>
      <c r="E231" s="177"/>
      <c r="F231" s="177"/>
      <c r="G231" s="177"/>
      <c r="H231" s="177"/>
      <c r="I231" s="177"/>
      <c r="J231" s="177"/>
      <c r="K231" s="177"/>
      <c r="L231" s="177"/>
      <c r="M231" s="177"/>
      <c r="N231" s="177"/>
      <c r="O231" s="177"/>
      <c r="P231" s="177"/>
      <c r="Q231" s="177"/>
      <c r="R231" s="177"/>
      <c r="S231" s="177"/>
      <c r="T231" s="177"/>
      <c r="U231" s="177"/>
      <c r="V231" s="177"/>
    </row>
    <row r="232" spans="1:22">
      <c r="A232" s="177"/>
      <c r="B232" s="177"/>
      <c r="D232" s="177"/>
      <c r="E232" s="177"/>
      <c r="F232" s="177"/>
      <c r="G232" s="177"/>
      <c r="H232" s="177"/>
      <c r="I232" s="177"/>
      <c r="J232" s="177"/>
      <c r="K232" s="177"/>
      <c r="L232" s="177"/>
      <c r="M232" s="177"/>
      <c r="N232" s="177"/>
      <c r="O232" s="177"/>
      <c r="P232" s="177"/>
      <c r="Q232" s="177"/>
      <c r="R232" s="177"/>
      <c r="S232" s="177"/>
      <c r="T232" s="177"/>
      <c r="U232" s="177"/>
      <c r="V232" s="177"/>
    </row>
    <row r="233" spans="1:22">
      <c r="A233" s="177"/>
      <c r="B233" s="177"/>
      <c r="D233" s="177"/>
      <c r="E233" s="177"/>
      <c r="F233" s="177"/>
      <c r="G233" s="177"/>
      <c r="H233" s="177"/>
      <c r="I233" s="177"/>
      <c r="J233" s="177"/>
      <c r="K233" s="177"/>
      <c r="L233" s="177"/>
      <c r="M233" s="177"/>
      <c r="N233" s="177"/>
      <c r="O233" s="177"/>
      <c r="P233" s="177"/>
      <c r="Q233" s="177"/>
      <c r="R233" s="177"/>
      <c r="S233" s="177"/>
      <c r="T233" s="177"/>
      <c r="U233" s="177"/>
      <c r="V233" s="177"/>
    </row>
    <row r="234" spans="1:22">
      <c r="A234" s="177"/>
      <c r="B234" s="177"/>
      <c r="D234" s="177"/>
      <c r="E234" s="177"/>
      <c r="F234" s="177"/>
      <c r="G234" s="177"/>
      <c r="H234" s="177"/>
      <c r="I234" s="177"/>
      <c r="J234" s="177"/>
      <c r="K234" s="177"/>
      <c r="L234" s="177"/>
      <c r="M234" s="177"/>
      <c r="N234" s="177"/>
      <c r="O234" s="177"/>
      <c r="P234" s="177"/>
      <c r="Q234" s="177"/>
      <c r="R234" s="177"/>
      <c r="S234" s="177"/>
      <c r="T234" s="177"/>
      <c r="U234" s="177"/>
      <c r="V234" s="177"/>
    </row>
    <row r="235" spans="1:22">
      <c r="A235" s="177"/>
      <c r="B235" s="177"/>
      <c r="D235" s="177"/>
      <c r="E235" s="177"/>
      <c r="F235" s="177"/>
      <c r="G235" s="177"/>
      <c r="H235" s="177"/>
      <c r="I235" s="177"/>
      <c r="J235" s="177"/>
      <c r="K235" s="177"/>
      <c r="L235" s="177"/>
      <c r="M235" s="177"/>
      <c r="N235" s="177"/>
      <c r="O235" s="177"/>
      <c r="P235" s="177"/>
      <c r="Q235" s="177"/>
      <c r="R235" s="177"/>
      <c r="S235" s="177"/>
      <c r="T235" s="177"/>
      <c r="U235" s="177"/>
      <c r="V235" s="177"/>
    </row>
    <row r="236" spans="1:22">
      <c r="A236" s="177"/>
      <c r="B236" s="177"/>
      <c r="D236" s="177"/>
      <c r="E236" s="177"/>
      <c r="F236" s="177"/>
      <c r="G236" s="177"/>
      <c r="H236" s="177"/>
      <c r="I236" s="177"/>
      <c r="J236" s="177"/>
      <c r="K236" s="177"/>
      <c r="L236" s="177"/>
      <c r="M236" s="177"/>
      <c r="N236" s="177"/>
      <c r="O236" s="177"/>
      <c r="P236" s="177"/>
      <c r="Q236" s="177"/>
      <c r="R236" s="177"/>
      <c r="S236" s="177"/>
      <c r="T236" s="177"/>
      <c r="U236" s="177"/>
      <c r="V236" s="177"/>
    </row>
    <row r="237" spans="1:22">
      <c r="A237" s="177"/>
      <c r="B237" s="177"/>
      <c r="D237" s="177"/>
      <c r="E237" s="177"/>
      <c r="F237" s="177"/>
      <c r="G237" s="177"/>
      <c r="H237" s="177"/>
      <c r="I237" s="177"/>
      <c r="J237" s="177"/>
      <c r="K237" s="177"/>
      <c r="L237" s="177"/>
      <c r="M237" s="177"/>
      <c r="N237" s="177"/>
      <c r="O237" s="177"/>
      <c r="P237" s="177"/>
      <c r="Q237" s="177"/>
      <c r="R237" s="177"/>
      <c r="S237" s="177"/>
      <c r="T237" s="177"/>
      <c r="U237" s="177"/>
      <c r="V237" s="177"/>
    </row>
    <row r="238" spans="1:22">
      <c r="A238" s="177"/>
      <c r="B238" s="177"/>
      <c r="D238" s="177"/>
      <c r="E238" s="177"/>
      <c r="F238" s="177"/>
      <c r="G238" s="177"/>
      <c r="H238" s="177"/>
      <c r="I238" s="177"/>
      <c r="J238" s="177"/>
      <c r="K238" s="177"/>
      <c r="L238" s="177"/>
      <c r="M238" s="177"/>
      <c r="N238" s="177"/>
      <c r="O238" s="177"/>
      <c r="P238" s="177"/>
      <c r="Q238" s="177"/>
      <c r="R238" s="177"/>
      <c r="S238" s="177"/>
      <c r="T238" s="177"/>
      <c r="U238" s="177"/>
      <c r="V238" s="177"/>
    </row>
    <row r="239" spans="1:22">
      <c r="A239" s="177"/>
      <c r="B239" s="177"/>
      <c r="D239" s="177"/>
      <c r="E239" s="177"/>
      <c r="F239" s="177"/>
      <c r="G239" s="177"/>
      <c r="H239" s="177"/>
      <c r="I239" s="177"/>
      <c r="J239" s="177"/>
      <c r="K239" s="177"/>
      <c r="L239" s="177"/>
      <c r="M239" s="177"/>
      <c r="N239" s="177"/>
      <c r="O239" s="177"/>
      <c r="P239" s="177"/>
      <c r="Q239" s="177"/>
      <c r="R239" s="177"/>
      <c r="S239" s="177"/>
      <c r="T239" s="177"/>
      <c r="U239" s="177"/>
      <c r="V239" s="177"/>
    </row>
    <row r="240" spans="1:22">
      <c r="A240" s="177"/>
      <c r="B240" s="177"/>
      <c r="D240" s="177"/>
      <c r="E240" s="177"/>
      <c r="F240" s="177"/>
      <c r="G240" s="177"/>
      <c r="H240" s="177"/>
      <c r="I240" s="177"/>
      <c r="J240" s="177"/>
      <c r="K240" s="177"/>
      <c r="L240" s="177"/>
      <c r="M240" s="177"/>
      <c r="N240" s="177"/>
      <c r="O240" s="177"/>
      <c r="P240" s="177"/>
      <c r="Q240" s="177"/>
      <c r="R240" s="177"/>
      <c r="S240" s="177"/>
      <c r="T240" s="177"/>
      <c r="U240" s="177"/>
      <c r="V240" s="177"/>
    </row>
    <row r="241" spans="1:22">
      <c r="A241" s="177"/>
      <c r="B241" s="177"/>
      <c r="D241" s="177"/>
      <c r="E241" s="177"/>
      <c r="F241" s="177"/>
      <c r="G241" s="177"/>
      <c r="H241" s="177"/>
      <c r="I241" s="177"/>
      <c r="J241" s="177"/>
      <c r="K241" s="177"/>
      <c r="L241" s="177"/>
      <c r="M241" s="177"/>
      <c r="N241" s="177"/>
      <c r="O241" s="177"/>
      <c r="P241" s="177"/>
      <c r="Q241" s="177"/>
      <c r="R241" s="177"/>
      <c r="S241" s="177"/>
      <c r="T241" s="177"/>
      <c r="U241" s="177"/>
      <c r="V241" s="177"/>
    </row>
    <row r="242" spans="1:22">
      <c r="A242" s="177"/>
      <c r="B242" s="177"/>
      <c r="D242" s="177"/>
      <c r="E242" s="177"/>
      <c r="F242" s="177"/>
      <c r="G242" s="177"/>
      <c r="H242" s="177"/>
      <c r="I242" s="177"/>
      <c r="J242" s="177"/>
      <c r="K242" s="177"/>
      <c r="L242" s="177"/>
      <c r="M242" s="177"/>
      <c r="N242" s="177"/>
      <c r="O242" s="177"/>
      <c r="P242" s="177"/>
      <c r="Q242" s="177"/>
      <c r="R242" s="177"/>
      <c r="S242" s="177"/>
      <c r="T242" s="177"/>
      <c r="U242" s="177"/>
      <c r="V242" s="177"/>
    </row>
    <row r="243" spans="1:22">
      <c r="A243" s="177"/>
      <c r="B243" s="177"/>
      <c r="D243" s="177"/>
      <c r="E243" s="177"/>
      <c r="F243" s="177"/>
      <c r="G243" s="177"/>
      <c r="H243" s="177"/>
      <c r="I243" s="177"/>
      <c r="J243" s="177"/>
      <c r="K243" s="177"/>
      <c r="L243" s="177"/>
      <c r="M243" s="177"/>
      <c r="N243" s="177"/>
      <c r="O243" s="177"/>
      <c r="P243" s="177"/>
      <c r="Q243" s="177"/>
      <c r="R243" s="177"/>
      <c r="S243" s="177"/>
      <c r="T243" s="177"/>
      <c r="U243" s="177"/>
      <c r="V243" s="177"/>
    </row>
    <row r="244" spans="1:22">
      <c r="A244" s="177"/>
      <c r="B244" s="177"/>
      <c r="D244" s="177"/>
      <c r="E244" s="177"/>
      <c r="F244" s="177"/>
      <c r="G244" s="177"/>
      <c r="H244" s="177"/>
      <c r="I244" s="177"/>
      <c r="J244" s="177"/>
      <c r="K244" s="177"/>
      <c r="L244" s="177"/>
      <c r="M244" s="177"/>
      <c r="N244" s="177"/>
      <c r="O244" s="177"/>
      <c r="P244" s="177"/>
      <c r="Q244" s="177"/>
      <c r="R244" s="177"/>
      <c r="S244" s="177"/>
      <c r="T244" s="177"/>
      <c r="U244" s="177"/>
      <c r="V244" s="177"/>
    </row>
    <row r="245" spans="1:22">
      <c r="A245" s="177"/>
      <c r="B245" s="177"/>
      <c r="D245" s="177"/>
      <c r="E245" s="177"/>
      <c r="F245" s="177"/>
      <c r="G245" s="177"/>
      <c r="H245" s="177"/>
      <c r="I245" s="177"/>
      <c r="J245" s="177"/>
      <c r="K245" s="177"/>
      <c r="L245" s="177"/>
      <c r="M245" s="177"/>
      <c r="N245" s="177"/>
      <c r="O245" s="177"/>
      <c r="P245" s="177"/>
      <c r="Q245" s="177"/>
      <c r="R245" s="177"/>
      <c r="S245" s="177"/>
      <c r="T245" s="177"/>
      <c r="U245" s="177"/>
      <c r="V245" s="177"/>
    </row>
    <row r="246" spans="1:22">
      <c r="A246" s="177"/>
      <c r="B246" s="177"/>
      <c r="D246" s="177"/>
      <c r="E246" s="177"/>
      <c r="F246" s="177"/>
      <c r="G246" s="177"/>
      <c r="H246" s="177"/>
      <c r="I246" s="177"/>
      <c r="J246" s="177"/>
      <c r="K246" s="177"/>
      <c r="L246" s="177"/>
      <c r="M246" s="177"/>
      <c r="N246" s="177"/>
      <c r="O246" s="177"/>
      <c r="P246" s="177"/>
      <c r="Q246" s="177"/>
      <c r="R246" s="177"/>
      <c r="S246" s="177"/>
      <c r="T246" s="177"/>
      <c r="U246" s="177"/>
      <c r="V246" s="177"/>
    </row>
    <row r="247" spans="1:22">
      <c r="A247" s="177"/>
      <c r="B247" s="177"/>
      <c r="D247" s="177"/>
      <c r="E247" s="177"/>
      <c r="F247" s="177"/>
      <c r="G247" s="177"/>
      <c r="H247" s="177"/>
      <c r="I247" s="177"/>
      <c r="J247" s="177"/>
      <c r="K247" s="177"/>
      <c r="L247" s="177"/>
      <c r="M247" s="177"/>
      <c r="N247" s="177"/>
      <c r="O247" s="177"/>
      <c r="P247" s="177"/>
      <c r="Q247" s="177"/>
      <c r="R247" s="177"/>
      <c r="S247" s="177"/>
      <c r="T247" s="177"/>
      <c r="U247" s="177"/>
      <c r="V247" s="177"/>
    </row>
    <row r="248" spans="1:22">
      <c r="A248" s="177"/>
      <c r="B248" s="177"/>
      <c r="D248" s="177"/>
      <c r="E248" s="177"/>
      <c r="F248" s="177"/>
      <c r="G248" s="177"/>
      <c r="H248" s="177"/>
      <c r="I248" s="177"/>
      <c r="J248" s="177"/>
      <c r="K248" s="177"/>
      <c r="L248" s="177"/>
      <c r="M248" s="177"/>
      <c r="N248" s="177"/>
      <c r="O248" s="177"/>
      <c r="P248" s="177"/>
      <c r="Q248" s="177"/>
      <c r="R248" s="177"/>
      <c r="S248" s="177"/>
      <c r="T248" s="177"/>
      <c r="U248" s="177"/>
      <c r="V248" s="177"/>
    </row>
    <row r="249" spans="1:22">
      <c r="A249" s="177"/>
      <c r="B249" s="177"/>
      <c r="D249" s="177"/>
      <c r="E249" s="177"/>
      <c r="F249" s="177"/>
      <c r="G249" s="177"/>
      <c r="H249" s="177"/>
      <c r="I249" s="177"/>
      <c r="J249" s="177"/>
      <c r="K249" s="177"/>
      <c r="L249" s="177"/>
      <c r="M249" s="177"/>
      <c r="N249" s="177"/>
      <c r="O249" s="177"/>
      <c r="P249" s="177"/>
      <c r="Q249" s="177"/>
      <c r="R249" s="177"/>
      <c r="S249" s="177"/>
      <c r="T249" s="177"/>
      <c r="U249" s="177"/>
      <c r="V249" s="177"/>
    </row>
    <row r="250" spans="1:22">
      <c r="A250" s="177"/>
      <c r="B250" s="177"/>
      <c r="D250" s="177"/>
      <c r="E250" s="177"/>
      <c r="F250" s="177"/>
      <c r="G250" s="177"/>
      <c r="H250" s="177"/>
      <c r="I250" s="177"/>
      <c r="J250" s="177"/>
      <c r="K250" s="177"/>
      <c r="L250" s="177"/>
      <c r="M250" s="177"/>
      <c r="N250" s="177"/>
      <c r="O250" s="177"/>
      <c r="P250" s="177"/>
      <c r="Q250" s="177"/>
      <c r="R250" s="177"/>
      <c r="S250" s="177"/>
      <c r="T250" s="177"/>
      <c r="U250" s="177"/>
      <c r="V250" s="177"/>
    </row>
    <row r="251" spans="1:22">
      <c r="A251" s="177"/>
      <c r="B251" s="177"/>
      <c r="D251" s="177"/>
      <c r="E251" s="177"/>
      <c r="F251" s="177"/>
      <c r="G251" s="177"/>
      <c r="H251" s="177"/>
      <c r="I251" s="177"/>
      <c r="J251" s="177"/>
      <c r="K251" s="177"/>
      <c r="L251" s="177"/>
      <c r="M251" s="177"/>
      <c r="N251" s="177"/>
      <c r="O251" s="177"/>
      <c r="P251" s="177"/>
      <c r="Q251" s="177"/>
      <c r="R251" s="177"/>
      <c r="S251" s="177"/>
      <c r="T251" s="177"/>
      <c r="U251" s="177"/>
      <c r="V251" s="177"/>
    </row>
    <row r="252" spans="1:22">
      <c r="A252" s="177"/>
      <c r="B252" s="177"/>
      <c r="D252" s="177"/>
      <c r="E252" s="177"/>
      <c r="F252" s="177"/>
      <c r="G252" s="177"/>
      <c r="H252" s="177"/>
      <c r="I252" s="177"/>
      <c r="J252" s="177"/>
      <c r="K252" s="177"/>
      <c r="L252" s="177"/>
      <c r="M252" s="177"/>
      <c r="N252" s="177"/>
      <c r="O252" s="177"/>
      <c r="P252" s="177"/>
      <c r="Q252" s="177"/>
      <c r="R252" s="177"/>
      <c r="S252" s="177"/>
      <c r="T252" s="177"/>
      <c r="U252" s="177"/>
      <c r="V252" s="177"/>
    </row>
    <row r="253" spans="1:22">
      <c r="A253" s="177"/>
      <c r="B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77"/>
      <c r="B254" s="177"/>
      <c r="D254" s="177"/>
      <c r="E254" s="177"/>
      <c r="F254" s="177"/>
      <c r="G254" s="177"/>
      <c r="H254" s="177"/>
      <c r="I254" s="177"/>
      <c r="J254" s="177"/>
      <c r="K254" s="177"/>
      <c r="L254" s="177"/>
      <c r="M254" s="177"/>
      <c r="N254" s="177"/>
      <c r="O254" s="177"/>
      <c r="P254" s="177"/>
      <c r="Q254" s="177"/>
      <c r="R254" s="177"/>
      <c r="S254" s="177"/>
      <c r="T254" s="177"/>
      <c r="U254" s="177"/>
      <c r="V254" s="177"/>
    </row>
    <row r="255" spans="1:22">
      <c r="A255" s="177"/>
      <c r="B255" s="177"/>
      <c r="D255" s="177"/>
      <c r="E255" s="177"/>
      <c r="F255" s="177"/>
      <c r="G255" s="177"/>
      <c r="H255" s="177"/>
      <c r="I255" s="177"/>
      <c r="J255" s="177"/>
      <c r="K255" s="177"/>
      <c r="L255" s="177"/>
      <c r="M255" s="177"/>
      <c r="N255" s="177"/>
      <c r="O255" s="177"/>
      <c r="P255" s="177"/>
      <c r="Q255" s="177"/>
      <c r="R255" s="177"/>
      <c r="S255" s="177"/>
      <c r="T255" s="177"/>
      <c r="U255" s="177"/>
      <c r="V255" s="177"/>
    </row>
    <row r="256" spans="1:22">
      <c r="A256" s="177"/>
      <c r="B256" s="177"/>
      <c r="D256" s="177"/>
      <c r="E256" s="177"/>
      <c r="F256" s="177"/>
      <c r="G256" s="177"/>
      <c r="H256" s="177"/>
      <c r="I256" s="177"/>
      <c r="J256" s="177"/>
      <c r="K256" s="177"/>
      <c r="L256" s="177"/>
      <c r="M256" s="177"/>
      <c r="N256" s="177"/>
      <c r="O256" s="177"/>
      <c r="P256" s="177"/>
      <c r="Q256" s="177"/>
      <c r="R256" s="177"/>
      <c r="S256" s="177"/>
      <c r="T256" s="177"/>
      <c r="U256" s="177"/>
      <c r="V256" s="177"/>
    </row>
    <row r="257" spans="1:22">
      <c r="A257" s="177"/>
      <c r="B257" s="177"/>
      <c r="D257" s="177"/>
      <c r="E257" s="177"/>
      <c r="F257" s="177"/>
      <c r="G257" s="177"/>
      <c r="H257" s="177"/>
      <c r="I257" s="177"/>
      <c r="J257" s="177"/>
      <c r="K257" s="177"/>
      <c r="L257" s="177"/>
      <c r="M257" s="177"/>
      <c r="N257" s="177"/>
      <c r="O257" s="177"/>
      <c r="P257" s="177"/>
      <c r="Q257" s="177"/>
      <c r="R257" s="177"/>
      <c r="S257" s="177"/>
      <c r="T257" s="177"/>
      <c r="U257" s="177"/>
      <c r="V257" s="177"/>
    </row>
    <row r="258" spans="1:22">
      <c r="A258" s="177"/>
      <c r="B258" s="177"/>
      <c r="D258" s="177"/>
      <c r="E258" s="177"/>
      <c r="F258" s="177"/>
      <c r="G258" s="177"/>
      <c r="H258" s="177"/>
      <c r="I258" s="177"/>
      <c r="J258" s="177"/>
      <c r="K258" s="177"/>
      <c r="L258" s="177"/>
      <c r="M258" s="177"/>
      <c r="N258" s="177"/>
      <c r="O258" s="177"/>
      <c r="P258" s="177"/>
      <c r="Q258" s="177"/>
      <c r="R258" s="177"/>
      <c r="S258" s="177"/>
      <c r="T258" s="177"/>
      <c r="U258" s="177"/>
      <c r="V258" s="177"/>
    </row>
    <row r="259" spans="1:22">
      <c r="A259" s="177"/>
      <c r="B259" s="177"/>
      <c r="D259" s="177"/>
      <c r="E259" s="177"/>
      <c r="F259" s="177"/>
      <c r="G259" s="177"/>
      <c r="H259" s="177"/>
      <c r="I259" s="177"/>
      <c r="J259" s="177"/>
      <c r="K259" s="177"/>
      <c r="L259" s="177"/>
      <c r="M259" s="177"/>
      <c r="N259" s="177"/>
      <c r="O259" s="177"/>
      <c r="P259" s="177"/>
      <c r="Q259" s="177"/>
      <c r="R259" s="177"/>
      <c r="S259" s="177"/>
      <c r="T259" s="177"/>
      <c r="U259" s="177"/>
      <c r="V259" s="177"/>
    </row>
    <row r="260" spans="1:22">
      <c r="A260" s="177"/>
      <c r="B260" s="177"/>
      <c r="D260" s="177"/>
      <c r="E260" s="177"/>
      <c r="F260" s="177"/>
      <c r="G260" s="177"/>
      <c r="H260" s="177"/>
      <c r="I260" s="177"/>
      <c r="J260" s="177"/>
      <c r="K260" s="177"/>
      <c r="L260" s="177"/>
      <c r="M260" s="177"/>
      <c r="N260" s="177"/>
      <c r="O260" s="177"/>
      <c r="P260" s="177"/>
      <c r="Q260" s="177"/>
      <c r="R260" s="177"/>
      <c r="S260" s="177"/>
      <c r="T260" s="177"/>
      <c r="U260" s="177"/>
      <c r="V260" s="177"/>
    </row>
    <row r="261" spans="1:22">
      <c r="A261" s="177"/>
      <c r="B261" s="177"/>
      <c r="D261" s="177"/>
      <c r="E261" s="177"/>
      <c r="F261" s="177"/>
      <c r="G261" s="177"/>
      <c r="H261" s="177"/>
      <c r="I261" s="177"/>
      <c r="J261" s="177"/>
      <c r="K261" s="177"/>
      <c r="L261" s="177"/>
      <c r="M261" s="177"/>
      <c r="N261" s="177"/>
      <c r="O261" s="177"/>
      <c r="P261" s="177"/>
      <c r="Q261" s="177"/>
      <c r="R261" s="177"/>
      <c r="S261" s="177"/>
      <c r="T261" s="177"/>
      <c r="U261" s="177"/>
      <c r="V261" s="177"/>
    </row>
    <row r="262" spans="1:22">
      <c r="A262" s="177"/>
      <c r="B262" s="177"/>
      <c r="D262" s="177"/>
      <c r="E262" s="177"/>
      <c r="F262" s="177"/>
      <c r="G262" s="177"/>
      <c r="H262" s="177"/>
      <c r="I262" s="177"/>
      <c r="J262" s="177"/>
      <c r="K262" s="177"/>
      <c r="L262" s="177"/>
      <c r="M262" s="177"/>
      <c r="N262" s="177"/>
      <c r="O262" s="177"/>
      <c r="P262" s="177"/>
      <c r="Q262" s="177"/>
      <c r="R262" s="177"/>
      <c r="S262" s="177"/>
      <c r="T262" s="177"/>
      <c r="U262" s="177"/>
      <c r="V262" s="177"/>
    </row>
    <row r="263" spans="1:22">
      <c r="A263" s="177"/>
      <c r="B263" s="177"/>
      <c r="D263" s="177"/>
      <c r="E263" s="177"/>
      <c r="F263" s="177"/>
      <c r="G263" s="177"/>
      <c r="H263" s="177"/>
      <c r="I263" s="177"/>
      <c r="J263" s="177"/>
      <c r="K263" s="177"/>
      <c r="L263" s="177"/>
      <c r="M263" s="177"/>
      <c r="N263" s="177"/>
      <c r="O263" s="177"/>
      <c r="P263" s="177"/>
      <c r="Q263" s="177"/>
      <c r="R263" s="177"/>
      <c r="S263" s="177"/>
      <c r="T263" s="177"/>
      <c r="U263" s="177"/>
      <c r="V263" s="177"/>
    </row>
    <row r="264" spans="1:22">
      <c r="A264" s="177"/>
      <c r="B264" s="177"/>
      <c r="D264" s="177"/>
      <c r="E264" s="177"/>
      <c r="F264" s="177"/>
      <c r="G264" s="177"/>
      <c r="H264" s="177"/>
      <c r="I264" s="177"/>
      <c r="J264" s="177"/>
      <c r="K264" s="177"/>
      <c r="L264" s="177"/>
      <c r="M264" s="177"/>
      <c r="N264" s="177"/>
      <c r="O264" s="177"/>
      <c r="P264" s="177"/>
      <c r="Q264" s="177"/>
      <c r="R264" s="177"/>
      <c r="S264" s="177"/>
      <c r="T264" s="177"/>
      <c r="U264" s="177"/>
      <c r="V264" s="177"/>
    </row>
    <row r="265" spans="1:22">
      <c r="A265" s="177"/>
      <c r="B265" s="177"/>
      <c r="D265" s="177"/>
      <c r="E265" s="177"/>
      <c r="F265" s="177"/>
      <c r="G265" s="177"/>
      <c r="H265" s="177"/>
      <c r="I265" s="177"/>
      <c r="J265" s="177"/>
      <c r="K265" s="177"/>
      <c r="L265" s="177"/>
      <c r="M265" s="177"/>
      <c r="N265" s="177"/>
      <c r="O265" s="177"/>
      <c r="P265" s="177"/>
      <c r="Q265" s="177"/>
      <c r="R265" s="177"/>
      <c r="S265" s="177"/>
      <c r="T265" s="177"/>
      <c r="U265" s="177"/>
      <c r="V265" s="177"/>
    </row>
    <row r="266" spans="1:22">
      <c r="A266" s="177"/>
      <c r="B266" s="177"/>
      <c r="D266" s="177"/>
      <c r="E266" s="177"/>
      <c r="F266" s="177"/>
      <c r="G266" s="177"/>
      <c r="H266" s="177"/>
      <c r="I266" s="177"/>
      <c r="J266" s="177"/>
      <c r="K266" s="177"/>
      <c r="L266" s="177"/>
      <c r="M266" s="177"/>
      <c r="N266" s="177"/>
      <c r="O266" s="177"/>
      <c r="P266" s="177"/>
      <c r="Q266" s="177"/>
      <c r="R266" s="177"/>
      <c r="S266" s="177"/>
      <c r="T266" s="177"/>
      <c r="U266" s="177"/>
      <c r="V266" s="177"/>
    </row>
    <row r="267" spans="1:22">
      <c r="A267" s="177"/>
      <c r="B267" s="177"/>
      <c r="D267" s="177"/>
      <c r="E267" s="177"/>
      <c r="F267" s="177"/>
      <c r="G267" s="177"/>
      <c r="H267" s="177"/>
      <c r="I267" s="177"/>
      <c r="J267" s="177"/>
      <c r="K267" s="177"/>
      <c r="L267" s="177"/>
      <c r="M267" s="177"/>
      <c r="N267" s="177"/>
      <c r="O267" s="177"/>
      <c r="P267" s="177"/>
      <c r="Q267" s="177"/>
      <c r="R267" s="177"/>
      <c r="S267" s="177"/>
      <c r="T267" s="177"/>
      <c r="U267" s="177"/>
      <c r="V267" s="177"/>
    </row>
    <row r="268" spans="1:22">
      <c r="A268" s="177"/>
      <c r="B268" s="177"/>
      <c r="D268" s="177"/>
      <c r="E268" s="177"/>
      <c r="F268" s="177"/>
      <c r="G268" s="177"/>
      <c r="H268" s="177"/>
      <c r="I268" s="177"/>
      <c r="J268" s="177"/>
      <c r="K268" s="177"/>
      <c r="L268" s="177"/>
      <c r="M268" s="177"/>
      <c r="N268" s="177"/>
      <c r="O268" s="177"/>
      <c r="P268" s="177"/>
      <c r="Q268" s="177"/>
      <c r="R268" s="177"/>
      <c r="S268" s="177"/>
      <c r="T268" s="177"/>
      <c r="U268" s="177"/>
      <c r="V268" s="177"/>
    </row>
    <row r="269" spans="1:22">
      <c r="A269" s="177"/>
      <c r="B269" s="177"/>
      <c r="D269" s="177"/>
      <c r="E269" s="177"/>
      <c r="F269" s="177"/>
      <c r="G269" s="177"/>
      <c r="H269" s="177"/>
      <c r="I269" s="177"/>
      <c r="J269" s="177"/>
      <c r="K269" s="177"/>
      <c r="L269" s="177"/>
      <c r="M269" s="177"/>
      <c r="N269" s="177"/>
      <c r="O269" s="177"/>
      <c r="P269" s="177"/>
      <c r="Q269" s="177"/>
      <c r="R269" s="177"/>
      <c r="S269" s="177"/>
      <c r="T269" s="177"/>
      <c r="U269" s="177"/>
      <c r="V269" s="177"/>
    </row>
    <row r="270" spans="1:22">
      <c r="A270" s="177"/>
      <c r="B270" s="177"/>
      <c r="D270" s="177"/>
      <c r="E270" s="177"/>
      <c r="F270" s="177"/>
      <c r="G270" s="177"/>
      <c r="H270" s="177"/>
      <c r="I270" s="177"/>
      <c r="J270" s="177"/>
      <c r="K270" s="177"/>
      <c r="L270" s="177"/>
      <c r="M270" s="177"/>
      <c r="N270" s="177"/>
      <c r="O270" s="177"/>
      <c r="P270" s="177"/>
      <c r="Q270" s="177"/>
      <c r="R270" s="177"/>
      <c r="S270" s="177"/>
      <c r="T270" s="177"/>
      <c r="U270" s="177"/>
      <c r="V270" s="177"/>
    </row>
    <row r="271" spans="1:22">
      <c r="A271" s="177"/>
      <c r="B271" s="177"/>
      <c r="D271" s="177"/>
      <c r="E271" s="177"/>
      <c r="F271" s="177"/>
      <c r="G271" s="177"/>
      <c r="H271" s="177"/>
      <c r="I271" s="177"/>
      <c r="J271" s="177"/>
      <c r="K271" s="177"/>
      <c r="L271" s="177"/>
      <c r="M271" s="177"/>
      <c r="N271" s="177"/>
      <c r="O271" s="177"/>
      <c r="P271" s="177"/>
      <c r="Q271" s="177"/>
      <c r="R271" s="177"/>
      <c r="S271" s="177"/>
      <c r="T271" s="177"/>
      <c r="U271" s="177"/>
      <c r="V271" s="177"/>
    </row>
    <row r="272" spans="1:22">
      <c r="A272" s="177"/>
      <c r="B272" s="177"/>
      <c r="D272" s="177"/>
      <c r="E272" s="177"/>
      <c r="F272" s="177"/>
      <c r="G272" s="177"/>
      <c r="H272" s="177"/>
      <c r="I272" s="177"/>
      <c r="J272" s="177"/>
      <c r="K272" s="177"/>
      <c r="L272" s="177"/>
      <c r="M272" s="177"/>
      <c r="N272" s="177"/>
      <c r="O272" s="177"/>
      <c r="P272" s="177"/>
      <c r="Q272" s="177"/>
      <c r="R272" s="177"/>
      <c r="S272" s="177"/>
      <c r="T272" s="177"/>
      <c r="U272" s="177"/>
      <c r="V272" s="177"/>
    </row>
    <row r="273" spans="1:22">
      <c r="A273" s="177"/>
      <c r="B273" s="177"/>
      <c r="D273" s="177"/>
      <c r="E273" s="177"/>
      <c r="F273" s="177"/>
      <c r="G273" s="177"/>
      <c r="H273" s="177"/>
      <c r="I273" s="177"/>
      <c r="J273" s="177"/>
      <c r="K273" s="177"/>
      <c r="L273" s="177"/>
      <c r="M273" s="177"/>
      <c r="N273" s="177"/>
      <c r="O273" s="177"/>
      <c r="P273" s="177"/>
      <c r="Q273" s="177"/>
      <c r="R273" s="177"/>
      <c r="S273" s="177"/>
      <c r="T273" s="177"/>
      <c r="U273" s="177"/>
      <c r="V273" s="177"/>
    </row>
    <row r="274" spans="1:22">
      <c r="A274" s="177"/>
      <c r="B274" s="177"/>
      <c r="D274" s="177"/>
      <c r="E274" s="177"/>
      <c r="F274" s="177"/>
      <c r="G274" s="177"/>
      <c r="H274" s="177"/>
      <c r="I274" s="177"/>
      <c r="J274" s="177"/>
      <c r="K274" s="177"/>
      <c r="L274" s="177"/>
      <c r="M274" s="177"/>
      <c r="N274" s="177"/>
      <c r="O274" s="177"/>
      <c r="P274" s="177"/>
      <c r="Q274" s="177"/>
      <c r="R274" s="177"/>
      <c r="S274" s="177"/>
      <c r="T274" s="177"/>
      <c r="U274" s="177"/>
      <c r="V274" s="177"/>
    </row>
    <row r="275" spans="1:22">
      <c r="A275" s="177"/>
      <c r="B275" s="177"/>
      <c r="D275" s="177"/>
      <c r="E275" s="177"/>
      <c r="F275" s="177"/>
      <c r="G275" s="177"/>
      <c r="H275" s="177"/>
      <c r="I275" s="177"/>
      <c r="J275" s="177"/>
      <c r="K275" s="177"/>
      <c r="L275" s="177"/>
      <c r="M275" s="177"/>
      <c r="N275" s="177"/>
      <c r="O275" s="177"/>
      <c r="P275" s="177"/>
      <c r="Q275" s="177"/>
      <c r="R275" s="177"/>
      <c r="S275" s="177"/>
      <c r="T275" s="177"/>
      <c r="U275" s="177"/>
      <c r="V275" s="177"/>
    </row>
    <row r="276" spans="1:22">
      <c r="A276" s="177"/>
      <c r="B276" s="177"/>
      <c r="D276" s="177"/>
      <c r="E276" s="177"/>
      <c r="F276" s="177"/>
      <c r="G276" s="177"/>
      <c r="H276" s="177"/>
      <c r="I276" s="177"/>
      <c r="J276" s="177"/>
      <c r="K276" s="177"/>
      <c r="L276" s="177"/>
      <c r="M276" s="177"/>
      <c r="N276" s="177"/>
      <c r="O276" s="177"/>
      <c r="P276" s="177"/>
      <c r="Q276" s="177"/>
      <c r="R276" s="177"/>
      <c r="S276" s="177"/>
      <c r="T276" s="177"/>
      <c r="U276" s="177"/>
      <c r="V276" s="177"/>
    </row>
    <row r="277" spans="1:22">
      <c r="A277" s="177"/>
      <c r="B277" s="177"/>
      <c r="D277" s="177"/>
      <c r="E277" s="177"/>
      <c r="F277" s="177"/>
      <c r="G277" s="177"/>
      <c r="H277" s="177"/>
      <c r="I277" s="177"/>
      <c r="J277" s="177"/>
      <c r="K277" s="177"/>
      <c r="L277" s="177"/>
      <c r="M277" s="177"/>
      <c r="N277" s="177"/>
      <c r="O277" s="177"/>
      <c r="P277" s="177"/>
      <c r="Q277" s="177"/>
      <c r="R277" s="177"/>
      <c r="S277" s="177"/>
      <c r="T277" s="177"/>
      <c r="U277" s="177"/>
      <c r="V277" s="177"/>
    </row>
    <row r="278" spans="1:22">
      <c r="A278" s="177"/>
      <c r="B278" s="177"/>
      <c r="D278" s="177"/>
      <c r="E278" s="177"/>
      <c r="F278" s="177"/>
      <c r="G278" s="177"/>
      <c r="H278" s="177"/>
      <c r="I278" s="177"/>
      <c r="J278" s="177"/>
      <c r="K278" s="177"/>
      <c r="L278" s="177"/>
      <c r="M278" s="177"/>
      <c r="N278" s="177"/>
      <c r="O278" s="177"/>
      <c r="P278" s="177"/>
      <c r="Q278" s="177"/>
      <c r="R278" s="177"/>
      <c r="S278" s="177"/>
      <c r="T278" s="177"/>
      <c r="U278" s="177"/>
      <c r="V278" s="177"/>
    </row>
    <row r="279" spans="1:22">
      <c r="A279" s="177"/>
      <c r="B279" s="177"/>
      <c r="D279" s="177"/>
      <c r="E279" s="177"/>
      <c r="F279" s="177"/>
      <c r="G279" s="177"/>
      <c r="H279" s="177"/>
      <c r="I279" s="177"/>
      <c r="J279" s="177"/>
      <c r="K279" s="177"/>
      <c r="L279" s="177"/>
      <c r="M279" s="177"/>
      <c r="N279" s="177"/>
      <c r="O279" s="177"/>
      <c r="P279" s="177"/>
      <c r="Q279" s="177"/>
      <c r="R279" s="177"/>
      <c r="S279" s="177"/>
      <c r="T279" s="177"/>
      <c r="U279" s="177"/>
      <c r="V279" s="177"/>
    </row>
    <row r="280" spans="1:22">
      <c r="A280" s="177"/>
      <c r="B280" s="177"/>
      <c r="D280" s="177"/>
      <c r="E280" s="177"/>
      <c r="F280" s="177"/>
      <c r="G280" s="177"/>
      <c r="H280" s="177"/>
      <c r="I280" s="177"/>
      <c r="J280" s="177"/>
      <c r="K280" s="177"/>
      <c r="L280" s="177"/>
      <c r="M280" s="177"/>
      <c r="N280" s="177"/>
      <c r="O280" s="177"/>
      <c r="P280" s="177"/>
      <c r="Q280" s="177"/>
      <c r="R280" s="177"/>
      <c r="S280" s="177"/>
      <c r="T280" s="177"/>
      <c r="U280" s="177"/>
      <c r="V280" s="177"/>
    </row>
    <row r="281" spans="1:22">
      <c r="A281" s="177"/>
      <c r="B281" s="177"/>
      <c r="D281" s="177"/>
      <c r="E281" s="177"/>
      <c r="F281" s="177"/>
      <c r="G281" s="177"/>
      <c r="H281" s="177"/>
      <c r="I281" s="177"/>
      <c r="J281" s="177"/>
      <c r="K281" s="177"/>
      <c r="L281" s="177"/>
      <c r="M281" s="177"/>
      <c r="N281" s="177"/>
      <c r="O281" s="177"/>
      <c r="P281" s="177"/>
      <c r="Q281" s="177"/>
      <c r="R281" s="177"/>
      <c r="S281" s="177"/>
      <c r="T281" s="177"/>
      <c r="U281" s="177"/>
      <c r="V281" s="177"/>
    </row>
    <row r="282" spans="1:22">
      <c r="A282" s="177"/>
      <c r="B282" s="177"/>
      <c r="D282" s="177"/>
      <c r="E282" s="177"/>
      <c r="F282" s="177"/>
      <c r="G282" s="177"/>
      <c r="H282" s="177"/>
      <c r="I282" s="177"/>
      <c r="J282" s="177"/>
      <c r="K282" s="177"/>
      <c r="L282" s="177"/>
      <c r="M282" s="177"/>
      <c r="N282" s="177"/>
      <c r="O282" s="177"/>
      <c r="P282" s="177"/>
      <c r="Q282" s="177"/>
      <c r="R282" s="177"/>
      <c r="S282" s="177"/>
      <c r="T282" s="177"/>
      <c r="U282" s="177"/>
      <c r="V282" s="177"/>
    </row>
    <row r="283" spans="1:22">
      <c r="A283" s="177"/>
      <c r="B283" s="177"/>
      <c r="D283" s="177"/>
      <c r="E283" s="177"/>
      <c r="F283" s="177"/>
      <c r="G283" s="177"/>
      <c r="H283" s="177"/>
      <c r="I283" s="177"/>
      <c r="J283" s="177"/>
      <c r="K283" s="177"/>
      <c r="L283" s="177"/>
      <c r="M283" s="177"/>
      <c r="N283" s="177"/>
      <c r="O283" s="177"/>
      <c r="P283" s="177"/>
      <c r="Q283" s="177"/>
      <c r="R283" s="177"/>
      <c r="S283" s="177"/>
      <c r="T283" s="177"/>
      <c r="U283" s="177"/>
      <c r="V283" s="177"/>
    </row>
    <row r="284" spans="1:22">
      <c r="A284" s="177"/>
      <c r="B284" s="177"/>
      <c r="D284" s="177"/>
      <c r="E284" s="177"/>
      <c r="F284" s="177"/>
      <c r="G284" s="177"/>
      <c r="H284" s="177"/>
      <c r="I284" s="177"/>
      <c r="J284" s="177"/>
      <c r="K284" s="177"/>
      <c r="L284" s="177"/>
      <c r="M284" s="177"/>
      <c r="N284" s="177"/>
      <c r="O284" s="177"/>
      <c r="P284" s="177"/>
      <c r="Q284" s="177"/>
      <c r="R284" s="177"/>
      <c r="S284" s="177"/>
      <c r="T284" s="177"/>
      <c r="U284" s="177"/>
      <c r="V284" s="177"/>
    </row>
    <row r="285" spans="1:22">
      <c r="A285" s="177"/>
      <c r="B285" s="177"/>
      <c r="D285" s="177"/>
      <c r="E285" s="177"/>
      <c r="F285" s="177"/>
      <c r="G285" s="177"/>
      <c r="H285" s="177"/>
      <c r="I285" s="177"/>
      <c r="J285" s="177"/>
      <c r="K285" s="177"/>
      <c r="L285" s="177"/>
      <c r="M285" s="177"/>
      <c r="N285" s="177"/>
      <c r="O285" s="177"/>
      <c r="P285" s="177"/>
      <c r="Q285" s="177"/>
      <c r="R285" s="177"/>
      <c r="S285" s="177"/>
      <c r="T285" s="177"/>
      <c r="U285" s="177"/>
      <c r="V285" s="177"/>
    </row>
    <row r="286" spans="1:22">
      <c r="A286" s="177"/>
      <c r="B286" s="177"/>
      <c r="D286" s="177"/>
      <c r="E286" s="177"/>
      <c r="F286" s="177"/>
      <c r="G286" s="177"/>
      <c r="H286" s="177"/>
      <c r="I286" s="177"/>
      <c r="J286" s="177"/>
      <c r="K286" s="177"/>
      <c r="L286" s="177"/>
      <c r="M286" s="177"/>
      <c r="N286" s="177"/>
      <c r="O286" s="177"/>
      <c r="P286" s="177"/>
      <c r="Q286" s="177"/>
      <c r="R286" s="177"/>
      <c r="S286" s="177"/>
      <c r="T286" s="177"/>
      <c r="U286" s="177"/>
      <c r="V286" s="177"/>
    </row>
    <row r="287" spans="1:22">
      <c r="A287" s="177"/>
      <c r="B287" s="177"/>
      <c r="D287" s="177"/>
      <c r="E287" s="177"/>
      <c r="F287" s="177"/>
      <c r="G287" s="177"/>
      <c r="H287" s="177"/>
      <c r="I287" s="177"/>
      <c r="J287" s="177"/>
      <c r="K287" s="177"/>
      <c r="L287" s="177"/>
      <c r="M287" s="177"/>
      <c r="N287" s="177"/>
      <c r="O287" s="177"/>
      <c r="P287" s="177"/>
      <c r="Q287" s="177"/>
      <c r="R287" s="177"/>
      <c r="S287" s="177"/>
      <c r="T287" s="177"/>
      <c r="U287" s="177"/>
      <c r="V287" s="177"/>
    </row>
    <row r="288" spans="1:22">
      <c r="A288" s="177"/>
      <c r="B288" s="177"/>
      <c r="D288" s="177"/>
      <c r="E288" s="177"/>
      <c r="F288" s="177"/>
      <c r="G288" s="177"/>
      <c r="H288" s="177"/>
      <c r="I288" s="177"/>
      <c r="J288" s="177"/>
      <c r="K288" s="177"/>
      <c r="L288" s="177"/>
      <c r="M288" s="177"/>
      <c r="N288" s="177"/>
      <c r="O288" s="177"/>
      <c r="P288" s="177"/>
      <c r="Q288" s="177"/>
      <c r="R288" s="177"/>
      <c r="S288" s="177"/>
      <c r="T288" s="177"/>
      <c r="U288" s="177"/>
      <c r="V288" s="177"/>
    </row>
    <row r="289" spans="1:22">
      <c r="A289" s="177"/>
      <c r="B289" s="177"/>
      <c r="D289" s="177"/>
      <c r="E289" s="177"/>
      <c r="F289" s="177"/>
      <c r="G289" s="177"/>
      <c r="H289" s="177"/>
      <c r="I289" s="177"/>
      <c r="J289" s="177"/>
      <c r="K289" s="177"/>
      <c r="L289" s="177"/>
      <c r="M289" s="177"/>
      <c r="N289" s="177"/>
      <c r="O289" s="177"/>
      <c r="P289" s="177"/>
      <c r="Q289" s="177"/>
      <c r="R289" s="177"/>
      <c r="S289" s="177"/>
      <c r="T289" s="177"/>
      <c r="U289" s="177"/>
      <c r="V289" s="177"/>
    </row>
    <row r="290" spans="1:22">
      <c r="A290" s="177"/>
      <c r="B290" s="177"/>
      <c r="D290" s="177"/>
      <c r="E290" s="177"/>
      <c r="F290" s="177"/>
      <c r="G290" s="177"/>
      <c r="H290" s="177"/>
      <c r="I290" s="177"/>
      <c r="J290" s="177"/>
      <c r="K290" s="177"/>
      <c r="L290" s="177"/>
      <c r="M290" s="177"/>
      <c r="N290" s="177"/>
      <c r="O290" s="177"/>
      <c r="P290" s="177"/>
      <c r="Q290" s="177"/>
      <c r="R290" s="177"/>
      <c r="S290" s="177"/>
      <c r="T290" s="177"/>
      <c r="U290" s="177"/>
      <c r="V290" s="177"/>
    </row>
    <row r="291" spans="1:22">
      <c r="A291" s="177"/>
      <c r="B291" s="177"/>
      <c r="D291" s="177"/>
      <c r="E291" s="177"/>
      <c r="F291" s="177"/>
      <c r="G291" s="177"/>
      <c r="H291" s="177"/>
      <c r="I291" s="177"/>
      <c r="J291" s="177"/>
      <c r="K291" s="177"/>
      <c r="L291" s="177"/>
      <c r="M291" s="177"/>
      <c r="N291" s="177"/>
      <c r="O291" s="177"/>
      <c r="P291" s="177"/>
      <c r="Q291" s="177"/>
      <c r="R291" s="177"/>
      <c r="S291" s="177"/>
      <c r="T291" s="177"/>
      <c r="U291" s="177"/>
      <c r="V291" s="177"/>
    </row>
    <row r="292" spans="1:22">
      <c r="A292" s="177"/>
      <c r="B292" s="177"/>
      <c r="D292" s="177"/>
      <c r="E292" s="177"/>
      <c r="F292" s="177"/>
      <c r="G292" s="177"/>
      <c r="H292" s="177"/>
      <c r="I292" s="177"/>
      <c r="J292" s="177"/>
      <c r="K292" s="177"/>
      <c r="L292" s="177"/>
      <c r="M292" s="177"/>
      <c r="N292" s="177"/>
      <c r="O292" s="177"/>
      <c r="P292" s="177"/>
      <c r="Q292" s="177"/>
      <c r="R292" s="177"/>
      <c r="S292" s="177"/>
      <c r="T292" s="177"/>
      <c r="U292" s="177"/>
      <c r="V292" s="177"/>
    </row>
    <row r="293" spans="1:22">
      <c r="A293" s="177"/>
      <c r="B293" s="177"/>
      <c r="D293" s="177"/>
      <c r="E293" s="177"/>
      <c r="F293" s="177"/>
      <c r="G293" s="177"/>
      <c r="H293" s="177"/>
      <c r="I293" s="177"/>
      <c r="J293" s="177"/>
      <c r="K293" s="177"/>
      <c r="L293" s="177"/>
      <c r="M293" s="177"/>
      <c r="N293" s="177"/>
      <c r="O293" s="177"/>
      <c r="P293" s="177"/>
      <c r="Q293" s="177"/>
      <c r="R293" s="177"/>
      <c r="S293" s="177"/>
      <c r="T293" s="177"/>
      <c r="U293" s="177"/>
      <c r="V293" s="177"/>
    </row>
    <row r="294" spans="1:22">
      <c r="A294" s="177"/>
      <c r="B294" s="177"/>
      <c r="D294" s="177"/>
      <c r="E294" s="177"/>
      <c r="F294" s="177"/>
      <c r="G294" s="177"/>
      <c r="H294" s="177"/>
      <c r="I294" s="177"/>
      <c r="J294" s="177"/>
      <c r="K294" s="177"/>
      <c r="L294" s="177"/>
      <c r="M294" s="177"/>
      <c r="N294" s="177"/>
      <c r="O294" s="177"/>
      <c r="P294" s="177"/>
      <c r="Q294" s="177"/>
      <c r="R294" s="177"/>
      <c r="S294" s="177"/>
      <c r="T294" s="177"/>
      <c r="U294" s="177"/>
      <c r="V294" s="177"/>
    </row>
    <row r="295" spans="1:22">
      <c r="A295" s="177"/>
      <c r="B295" s="177"/>
      <c r="D295" s="177"/>
      <c r="E295" s="177"/>
      <c r="F295" s="177"/>
      <c r="G295" s="177"/>
      <c r="H295" s="177"/>
      <c r="I295" s="177"/>
      <c r="J295" s="177"/>
      <c r="K295" s="177"/>
      <c r="L295" s="177"/>
      <c r="M295" s="177"/>
      <c r="N295" s="177"/>
      <c r="O295" s="177"/>
      <c r="P295" s="177"/>
      <c r="Q295" s="177"/>
      <c r="R295" s="177"/>
      <c r="S295" s="177"/>
      <c r="T295" s="177"/>
      <c r="U295" s="177"/>
      <c r="V295" s="177"/>
    </row>
    <row r="296" spans="1:22">
      <c r="A296" s="177"/>
      <c r="B296" s="177"/>
      <c r="D296" s="177"/>
      <c r="E296" s="177"/>
      <c r="F296" s="177"/>
      <c r="G296" s="177"/>
      <c r="H296" s="177"/>
      <c r="I296" s="177"/>
      <c r="J296" s="177"/>
      <c r="K296" s="177"/>
      <c r="L296" s="177"/>
      <c r="M296" s="177"/>
      <c r="N296" s="177"/>
      <c r="O296" s="177"/>
      <c r="P296" s="177"/>
      <c r="Q296" s="177"/>
      <c r="R296" s="177"/>
      <c r="S296" s="177"/>
      <c r="T296" s="177"/>
      <c r="U296" s="177"/>
      <c r="V296" s="177"/>
    </row>
    <row r="297" spans="1:22">
      <c r="A297" s="177"/>
      <c r="B297" s="177"/>
      <c r="D297" s="177"/>
      <c r="E297" s="177"/>
      <c r="F297" s="177"/>
      <c r="G297" s="177"/>
      <c r="H297" s="177"/>
      <c r="I297" s="177"/>
      <c r="J297" s="177"/>
      <c r="K297" s="177"/>
      <c r="L297" s="177"/>
      <c r="M297" s="177"/>
      <c r="N297" s="177"/>
      <c r="O297" s="177"/>
      <c r="P297" s="177"/>
      <c r="Q297" s="177"/>
      <c r="R297" s="177"/>
      <c r="S297" s="177"/>
      <c r="T297" s="177"/>
      <c r="U297" s="177"/>
      <c r="V297" s="177"/>
    </row>
    <row r="298" spans="1:22">
      <c r="A298" s="177"/>
      <c r="B298" s="177"/>
      <c r="D298" s="177"/>
      <c r="E298" s="177"/>
      <c r="F298" s="177"/>
      <c r="G298" s="177"/>
      <c r="H298" s="177"/>
      <c r="I298" s="177"/>
      <c r="J298" s="177"/>
      <c r="K298" s="177"/>
      <c r="L298" s="177"/>
      <c r="M298" s="177"/>
      <c r="N298" s="177"/>
      <c r="O298" s="177"/>
      <c r="P298" s="177"/>
      <c r="Q298" s="177"/>
      <c r="R298" s="177"/>
      <c r="S298" s="177"/>
      <c r="T298" s="177"/>
      <c r="U298" s="177"/>
      <c r="V298" s="177"/>
    </row>
    <row r="299" spans="1:22">
      <c r="A299" s="177"/>
      <c r="B299" s="177"/>
      <c r="D299" s="177"/>
      <c r="E299" s="177"/>
      <c r="F299" s="177"/>
      <c r="G299" s="177"/>
      <c r="H299" s="177"/>
      <c r="I299" s="177"/>
      <c r="J299" s="177"/>
      <c r="K299" s="177"/>
      <c r="L299" s="177"/>
      <c r="M299" s="177"/>
      <c r="N299" s="177"/>
      <c r="O299" s="177"/>
      <c r="P299" s="177"/>
      <c r="Q299" s="177"/>
      <c r="R299" s="177"/>
      <c r="S299" s="177"/>
      <c r="T299" s="177"/>
      <c r="U299" s="177"/>
      <c r="V299" s="177"/>
    </row>
    <row r="300" spans="1:22">
      <c r="A300" s="177"/>
      <c r="B300" s="177"/>
      <c r="D300" s="177"/>
      <c r="E300" s="177"/>
      <c r="F300" s="177"/>
      <c r="G300" s="177"/>
      <c r="H300" s="177"/>
      <c r="I300" s="177"/>
      <c r="J300" s="177"/>
      <c r="K300" s="177"/>
      <c r="L300" s="177"/>
      <c r="M300" s="177"/>
      <c r="N300" s="177"/>
      <c r="O300" s="177"/>
      <c r="P300" s="177"/>
      <c r="Q300" s="177"/>
      <c r="R300" s="177"/>
      <c r="S300" s="177"/>
      <c r="T300" s="177"/>
      <c r="U300" s="177"/>
      <c r="V300" s="177"/>
    </row>
    <row r="301" spans="1:22">
      <c r="A301" s="177"/>
      <c r="B301" s="177"/>
      <c r="D301" s="177"/>
      <c r="E301" s="177"/>
      <c r="F301" s="177"/>
      <c r="G301" s="177"/>
      <c r="H301" s="177"/>
      <c r="I301" s="177"/>
      <c r="J301" s="177"/>
      <c r="K301" s="177"/>
      <c r="L301" s="177"/>
      <c r="M301" s="177"/>
      <c r="N301" s="177"/>
      <c r="O301" s="177"/>
      <c r="P301" s="177"/>
      <c r="Q301" s="177"/>
      <c r="R301" s="177"/>
      <c r="S301" s="177"/>
      <c r="T301" s="177"/>
      <c r="U301" s="177"/>
      <c r="V301" s="177"/>
    </row>
    <row r="302" spans="1:22">
      <c r="A302" s="177"/>
      <c r="B302" s="177"/>
      <c r="D302" s="177"/>
      <c r="E302" s="177"/>
      <c r="F302" s="177"/>
      <c r="G302" s="177"/>
      <c r="H302" s="177"/>
      <c r="I302" s="177"/>
      <c r="J302" s="177"/>
      <c r="K302" s="177"/>
      <c r="L302" s="177"/>
      <c r="M302" s="177"/>
      <c r="N302" s="177"/>
      <c r="O302" s="177"/>
      <c r="P302" s="177"/>
      <c r="Q302" s="177"/>
      <c r="R302" s="177"/>
      <c r="S302" s="177"/>
      <c r="T302" s="177"/>
      <c r="U302" s="177"/>
      <c r="V302" s="177"/>
    </row>
    <row r="303" spans="1:22">
      <c r="A303" s="177"/>
      <c r="B303" s="177"/>
      <c r="D303" s="177"/>
      <c r="E303" s="177"/>
      <c r="F303" s="177"/>
      <c r="G303" s="177"/>
      <c r="H303" s="177"/>
      <c r="I303" s="177"/>
      <c r="J303" s="177"/>
      <c r="K303" s="177"/>
      <c r="L303" s="177"/>
      <c r="M303" s="177"/>
      <c r="N303" s="177"/>
      <c r="O303" s="177"/>
      <c r="P303" s="177"/>
      <c r="Q303" s="177"/>
      <c r="R303" s="177"/>
      <c r="S303" s="177"/>
      <c r="T303" s="177"/>
      <c r="U303" s="177"/>
      <c r="V303" s="177"/>
    </row>
    <row r="304" spans="1:22">
      <c r="A304" s="177"/>
      <c r="B304" s="177"/>
      <c r="D304" s="177"/>
      <c r="E304" s="177"/>
      <c r="F304" s="177"/>
      <c r="G304" s="177"/>
      <c r="H304" s="177"/>
      <c r="I304" s="177"/>
      <c r="J304" s="177"/>
      <c r="K304" s="177"/>
      <c r="L304" s="177"/>
      <c r="M304" s="177"/>
      <c r="N304" s="177"/>
      <c r="O304" s="177"/>
      <c r="P304" s="177"/>
      <c r="Q304" s="177"/>
      <c r="R304" s="177"/>
      <c r="S304" s="177"/>
      <c r="T304" s="177"/>
      <c r="U304" s="177"/>
      <c r="V304" s="177"/>
    </row>
    <row r="305" spans="1:22">
      <c r="A305" s="177"/>
      <c r="B305" s="177"/>
      <c r="D305" s="177"/>
      <c r="E305" s="177"/>
      <c r="F305" s="177"/>
      <c r="G305" s="177"/>
      <c r="H305" s="177"/>
      <c r="I305" s="177"/>
      <c r="J305" s="177"/>
      <c r="K305" s="177"/>
      <c r="L305" s="177"/>
      <c r="M305" s="177"/>
      <c r="N305" s="177"/>
      <c r="O305" s="177"/>
      <c r="P305" s="177"/>
      <c r="Q305" s="177"/>
      <c r="R305" s="177"/>
      <c r="S305" s="177"/>
      <c r="T305" s="177"/>
      <c r="U305" s="177"/>
      <c r="V305" s="177"/>
    </row>
    <row r="306" spans="1:22">
      <c r="A306" s="177"/>
      <c r="B306" s="177"/>
      <c r="D306" s="177"/>
      <c r="E306" s="177"/>
      <c r="F306" s="177"/>
      <c r="G306" s="177"/>
      <c r="H306" s="177"/>
      <c r="I306" s="177"/>
      <c r="J306" s="177"/>
      <c r="K306" s="177"/>
      <c r="L306" s="177"/>
      <c r="M306" s="177"/>
      <c r="N306" s="177"/>
      <c r="O306" s="177"/>
      <c r="P306" s="177"/>
      <c r="Q306" s="177"/>
      <c r="R306" s="177"/>
      <c r="S306" s="177"/>
      <c r="T306" s="177"/>
      <c r="U306" s="177"/>
      <c r="V306" s="177"/>
    </row>
    <row r="307" spans="1:22">
      <c r="A307" s="177"/>
      <c r="B307" s="177"/>
      <c r="D307" s="177"/>
      <c r="E307" s="177"/>
      <c r="F307" s="177"/>
      <c r="G307" s="177"/>
      <c r="H307" s="177"/>
      <c r="I307" s="177"/>
      <c r="J307" s="177"/>
      <c r="K307" s="177"/>
      <c r="L307" s="177"/>
      <c r="M307" s="177"/>
      <c r="N307" s="177"/>
      <c r="O307" s="177"/>
      <c r="P307" s="177"/>
      <c r="Q307" s="177"/>
      <c r="R307" s="177"/>
      <c r="S307" s="177"/>
      <c r="T307" s="177"/>
      <c r="U307" s="177"/>
      <c r="V307" s="177"/>
    </row>
    <row r="308" spans="1:22">
      <c r="A308" s="177"/>
      <c r="B308" s="177"/>
      <c r="D308" s="177"/>
      <c r="E308" s="177"/>
      <c r="F308" s="177"/>
      <c r="G308" s="177"/>
      <c r="H308" s="177"/>
      <c r="I308" s="177"/>
      <c r="J308" s="177"/>
      <c r="K308" s="177"/>
      <c r="L308" s="177"/>
      <c r="M308" s="177"/>
      <c r="N308" s="177"/>
      <c r="O308" s="177"/>
      <c r="P308" s="177"/>
      <c r="Q308" s="177"/>
      <c r="R308" s="177"/>
      <c r="S308" s="177"/>
      <c r="T308" s="177"/>
      <c r="U308" s="177"/>
      <c r="V308" s="177"/>
    </row>
    <row r="309" spans="1:22">
      <c r="A309" s="177"/>
      <c r="B309" s="177"/>
      <c r="D309" s="177"/>
      <c r="E309" s="177"/>
      <c r="F309" s="177"/>
      <c r="G309" s="177"/>
      <c r="H309" s="177"/>
      <c r="I309" s="177"/>
      <c r="J309" s="177"/>
      <c r="K309" s="177"/>
      <c r="L309" s="177"/>
      <c r="M309" s="177"/>
      <c r="N309" s="177"/>
      <c r="O309" s="177"/>
      <c r="P309" s="177"/>
      <c r="Q309" s="177"/>
      <c r="R309" s="177"/>
      <c r="S309" s="177"/>
      <c r="T309" s="177"/>
      <c r="U309" s="177"/>
      <c r="V309" s="177"/>
    </row>
    <row r="310" spans="1:22">
      <c r="A310" s="177"/>
      <c r="B310" s="177"/>
      <c r="D310" s="177"/>
      <c r="E310" s="177"/>
      <c r="F310" s="177"/>
      <c r="G310" s="177"/>
      <c r="H310" s="177"/>
      <c r="I310" s="177"/>
      <c r="J310" s="177"/>
      <c r="K310" s="177"/>
      <c r="L310" s="177"/>
      <c r="M310" s="177"/>
      <c r="N310" s="177"/>
      <c r="O310" s="177"/>
      <c r="P310" s="177"/>
      <c r="Q310" s="177"/>
      <c r="R310" s="177"/>
      <c r="S310" s="177"/>
      <c r="T310" s="177"/>
      <c r="U310" s="177"/>
      <c r="V310" s="177"/>
    </row>
    <row r="311" spans="1:22">
      <c r="A311" s="177"/>
      <c r="B311" s="177"/>
      <c r="D311" s="177"/>
      <c r="E311" s="177"/>
      <c r="F311" s="177"/>
      <c r="G311" s="177"/>
      <c r="H311" s="177"/>
      <c r="I311" s="177"/>
      <c r="J311" s="177"/>
      <c r="K311" s="177"/>
      <c r="L311" s="177"/>
      <c r="M311" s="177"/>
      <c r="N311" s="177"/>
      <c r="O311" s="177"/>
      <c r="P311" s="177"/>
      <c r="Q311" s="177"/>
      <c r="R311" s="177"/>
      <c r="S311" s="177"/>
      <c r="T311" s="177"/>
      <c r="U311" s="177"/>
      <c r="V311" s="177"/>
    </row>
    <row r="312" spans="1:22">
      <c r="A312" s="177"/>
      <c r="B312" s="177"/>
      <c r="D312" s="177"/>
      <c r="E312" s="177"/>
      <c r="F312" s="177"/>
      <c r="G312" s="177"/>
      <c r="H312" s="177"/>
      <c r="I312" s="177"/>
      <c r="J312" s="177"/>
      <c r="K312" s="177"/>
      <c r="L312" s="177"/>
      <c r="M312" s="177"/>
      <c r="N312" s="177"/>
      <c r="O312" s="177"/>
      <c r="P312" s="177"/>
      <c r="Q312" s="177"/>
      <c r="R312" s="177"/>
      <c r="S312" s="177"/>
      <c r="T312" s="177"/>
      <c r="U312" s="177"/>
      <c r="V312" s="177"/>
    </row>
    <row r="313" spans="1:22">
      <c r="A313" s="177"/>
      <c r="B313" s="177"/>
      <c r="D313" s="177"/>
      <c r="E313" s="177"/>
      <c r="F313" s="177"/>
      <c r="G313" s="177"/>
      <c r="H313" s="177"/>
      <c r="I313" s="177"/>
      <c r="J313" s="177"/>
      <c r="K313" s="177"/>
      <c r="L313" s="177"/>
      <c r="M313" s="177"/>
      <c r="N313" s="177"/>
      <c r="O313" s="177"/>
      <c r="P313" s="177"/>
      <c r="Q313" s="177"/>
      <c r="R313" s="177"/>
      <c r="S313" s="177"/>
      <c r="T313" s="177"/>
      <c r="U313" s="177"/>
      <c r="V313" s="177"/>
    </row>
    <row r="314" spans="1:22">
      <c r="A314" s="177"/>
      <c r="B314" s="177"/>
      <c r="D314" s="177"/>
      <c r="E314" s="177"/>
      <c r="F314" s="177"/>
      <c r="G314" s="177"/>
      <c r="H314" s="177"/>
      <c r="I314" s="177"/>
      <c r="J314" s="177"/>
      <c r="K314" s="177"/>
      <c r="L314" s="177"/>
      <c r="M314" s="177"/>
      <c r="N314" s="177"/>
      <c r="O314" s="177"/>
      <c r="P314" s="177"/>
      <c r="Q314" s="177"/>
      <c r="R314" s="177"/>
      <c r="S314" s="177"/>
      <c r="T314" s="177"/>
      <c r="U314" s="177"/>
      <c r="V314" s="177"/>
    </row>
    <row r="315" spans="1:22">
      <c r="A315" s="177"/>
      <c r="B315" s="177"/>
      <c r="D315" s="177"/>
      <c r="E315" s="177"/>
      <c r="F315" s="177"/>
      <c r="G315" s="177"/>
      <c r="H315" s="177"/>
      <c r="I315" s="177"/>
      <c r="J315" s="177"/>
      <c r="K315" s="177"/>
      <c r="L315" s="177"/>
      <c r="M315" s="177"/>
      <c r="N315" s="177"/>
      <c r="O315" s="177"/>
      <c r="P315" s="177"/>
      <c r="Q315" s="177"/>
      <c r="R315" s="177"/>
      <c r="S315" s="177"/>
      <c r="T315" s="177"/>
      <c r="U315" s="177"/>
      <c r="V315" s="177"/>
    </row>
    <row r="316" spans="1:22">
      <c r="A316" s="177"/>
      <c r="B316" s="177"/>
      <c r="D316" s="177"/>
      <c r="E316" s="177"/>
      <c r="F316" s="177"/>
      <c r="G316" s="177"/>
      <c r="H316" s="177"/>
      <c r="I316" s="177"/>
      <c r="J316" s="177"/>
      <c r="K316" s="177"/>
      <c r="L316" s="177"/>
      <c r="M316" s="177"/>
      <c r="N316" s="177"/>
      <c r="O316" s="177"/>
      <c r="P316" s="177"/>
      <c r="Q316" s="177"/>
      <c r="R316" s="177"/>
      <c r="S316" s="177"/>
      <c r="T316" s="177"/>
      <c r="U316" s="177"/>
      <c r="V316" s="177"/>
    </row>
    <row r="317" spans="1:22">
      <c r="A317" s="177"/>
      <c r="B317" s="177"/>
      <c r="D317" s="177"/>
      <c r="E317" s="177"/>
      <c r="F317" s="177"/>
      <c r="G317" s="177"/>
      <c r="H317" s="177"/>
      <c r="I317" s="177"/>
      <c r="J317" s="177"/>
      <c r="K317" s="177"/>
      <c r="L317" s="177"/>
      <c r="M317" s="177"/>
      <c r="N317" s="177"/>
      <c r="O317" s="177"/>
      <c r="P317" s="177"/>
      <c r="Q317" s="177"/>
      <c r="R317" s="177"/>
      <c r="S317" s="177"/>
      <c r="T317" s="177"/>
      <c r="U317" s="177"/>
      <c r="V317" s="177"/>
    </row>
    <row r="318" spans="1:22">
      <c r="A318" s="177"/>
      <c r="B318" s="177"/>
      <c r="D318" s="177"/>
      <c r="E318" s="177"/>
      <c r="F318" s="177"/>
      <c r="G318" s="177"/>
      <c r="H318" s="177"/>
      <c r="I318" s="177"/>
      <c r="J318" s="177"/>
      <c r="K318" s="177"/>
      <c r="L318" s="177"/>
      <c r="M318" s="177"/>
      <c r="N318" s="177"/>
      <c r="O318" s="177"/>
      <c r="P318" s="177"/>
      <c r="Q318" s="177"/>
      <c r="R318" s="177"/>
      <c r="S318" s="177"/>
      <c r="T318" s="177"/>
      <c r="U318" s="177"/>
      <c r="V318" s="177"/>
    </row>
    <row r="319" spans="1:22">
      <c r="A319" s="177"/>
      <c r="B319" s="177"/>
      <c r="D319" s="177"/>
      <c r="E319" s="177"/>
      <c r="F319" s="177"/>
      <c r="G319" s="177"/>
      <c r="H319" s="177"/>
      <c r="I319" s="177"/>
      <c r="J319" s="177"/>
      <c r="K319" s="177"/>
      <c r="L319" s="177"/>
      <c r="M319" s="177"/>
      <c r="N319" s="177"/>
      <c r="O319" s="177"/>
      <c r="P319" s="177"/>
      <c r="Q319" s="177"/>
      <c r="R319" s="177"/>
      <c r="S319" s="177"/>
      <c r="T319" s="177"/>
      <c r="U319" s="177"/>
      <c r="V319" s="177"/>
    </row>
    <row r="320" spans="1:22">
      <c r="A320" s="177"/>
      <c r="B320" s="177"/>
      <c r="D320" s="177"/>
      <c r="E320" s="177"/>
      <c r="F320" s="177"/>
      <c r="G320" s="177"/>
      <c r="H320" s="177"/>
      <c r="I320" s="177"/>
      <c r="J320" s="177"/>
      <c r="K320" s="177"/>
      <c r="L320" s="177"/>
      <c r="M320" s="177"/>
      <c r="N320" s="177"/>
      <c r="O320" s="177"/>
      <c r="P320" s="177"/>
      <c r="Q320" s="177"/>
      <c r="R320" s="177"/>
      <c r="S320" s="177"/>
      <c r="T320" s="177"/>
      <c r="U320" s="177"/>
      <c r="V320" s="177"/>
    </row>
    <row r="321" spans="1:22">
      <c r="A321" s="177"/>
      <c r="B321" s="177"/>
      <c r="D321" s="177"/>
      <c r="E321" s="177"/>
      <c r="F321" s="177"/>
      <c r="G321" s="177"/>
      <c r="H321" s="177"/>
      <c r="I321" s="177"/>
      <c r="J321" s="177"/>
      <c r="K321" s="177"/>
      <c r="L321" s="177"/>
      <c r="M321" s="177"/>
      <c r="N321" s="177"/>
      <c r="O321" s="177"/>
      <c r="P321" s="177"/>
      <c r="Q321" s="177"/>
      <c r="R321" s="177"/>
      <c r="S321" s="177"/>
      <c r="T321" s="177"/>
      <c r="U321" s="177"/>
      <c r="V321" s="177"/>
    </row>
    <row r="322" spans="1:22">
      <c r="A322" s="177"/>
      <c r="B322" s="177"/>
      <c r="D322" s="177"/>
      <c r="E322" s="177"/>
      <c r="F322" s="177"/>
      <c r="G322" s="177"/>
      <c r="H322" s="177"/>
      <c r="I322" s="177"/>
      <c r="J322" s="177"/>
      <c r="K322" s="177"/>
      <c r="L322" s="177"/>
      <c r="M322" s="177"/>
      <c r="N322" s="177"/>
      <c r="O322" s="177"/>
      <c r="P322" s="177"/>
      <c r="Q322" s="177"/>
      <c r="R322" s="177"/>
      <c r="S322" s="177"/>
      <c r="T322" s="177"/>
      <c r="U322" s="177"/>
      <c r="V322" s="177"/>
    </row>
    <row r="323" spans="1:22">
      <c r="A323" s="177"/>
      <c r="B323" s="177"/>
      <c r="D323" s="177"/>
      <c r="E323" s="177"/>
      <c r="F323" s="177"/>
      <c r="G323" s="177"/>
      <c r="H323" s="177"/>
      <c r="I323" s="177"/>
      <c r="J323" s="177"/>
      <c r="K323" s="177"/>
      <c r="L323" s="177"/>
      <c r="M323" s="177"/>
      <c r="N323" s="177"/>
      <c r="O323" s="177"/>
      <c r="P323" s="177"/>
      <c r="Q323" s="177"/>
      <c r="R323" s="177"/>
      <c r="S323" s="177"/>
      <c r="T323" s="177"/>
      <c r="U323" s="177"/>
      <c r="V323" s="177"/>
    </row>
    <row r="324" spans="1:22">
      <c r="A324" s="177"/>
      <c r="B324" s="177"/>
      <c r="D324" s="177"/>
      <c r="E324" s="177"/>
      <c r="F324" s="177"/>
      <c r="G324" s="177"/>
      <c r="H324" s="177"/>
      <c r="I324" s="177"/>
      <c r="J324" s="177"/>
      <c r="K324" s="177"/>
      <c r="L324" s="177"/>
      <c r="M324" s="177"/>
      <c r="N324" s="177"/>
      <c r="O324" s="177"/>
      <c r="P324" s="177"/>
      <c r="Q324" s="177"/>
      <c r="R324" s="177"/>
      <c r="S324" s="177"/>
      <c r="T324" s="177"/>
      <c r="U324" s="177"/>
      <c r="V324" s="177"/>
    </row>
    <row r="325" spans="1:22">
      <c r="A325" s="177"/>
      <c r="B325" s="177"/>
      <c r="D325" s="177"/>
      <c r="E325" s="177"/>
      <c r="F325" s="177"/>
      <c r="G325" s="177"/>
      <c r="H325" s="177"/>
      <c r="I325" s="177"/>
      <c r="J325" s="177"/>
      <c r="K325" s="177"/>
      <c r="L325" s="177"/>
      <c r="M325" s="177"/>
      <c r="N325" s="177"/>
      <c r="O325" s="177"/>
      <c r="P325" s="177"/>
      <c r="Q325" s="177"/>
      <c r="R325" s="177"/>
      <c r="S325" s="177"/>
      <c r="T325" s="177"/>
      <c r="U325" s="177"/>
      <c r="V325" s="177"/>
    </row>
    <row r="326" spans="1:22">
      <c r="A326" s="177"/>
      <c r="B326" s="177"/>
      <c r="D326" s="177"/>
      <c r="E326" s="177"/>
      <c r="F326" s="177"/>
      <c r="G326" s="177"/>
      <c r="H326" s="177"/>
      <c r="I326" s="177"/>
      <c r="J326" s="177"/>
      <c r="K326" s="177"/>
      <c r="L326" s="177"/>
      <c r="M326" s="177"/>
      <c r="N326" s="177"/>
      <c r="O326" s="177"/>
      <c r="P326" s="177"/>
      <c r="Q326" s="177"/>
      <c r="R326" s="177"/>
      <c r="S326" s="177"/>
      <c r="T326" s="177"/>
      <c r="U326" s="177"/>
      <c r="V326" s="177"/>
    </row>
    <row r="327" spans="1:22">
      <c r="A327" s="177"/>
      <c r="B327" s="177"/>
      <c r="D327" s="177"/>
      <c r="E327" s="177"/>
      <c r="F327" s="177"/>
      <c r="G327" s="177"/>
      <c r="H327" s="177"/>
      <c r="I327" s="177"/>
      <c r="J327" s="177"/>
      <c r="K327" s="177"/>
      <c r="L327" s="177"/>
      <c r="M327" s="177"/>
      <c r="N327" s="177"/>
      <c r="O327" s="177"/>
      <c r="P327" s="177"/>
      <c r="Q327" s="177"/>
      <c r="R327" s="177"/>
      <c r="S327" s="177"/>
      <c r="T327" s="177"/>
      <c r="U327" s="177"/>
      <c r="V327" s="177"/>
    </row>
    <row r="328" spans="1:22">
      <c r="A328" s="177"/>
      <c r="B328" s="177"/>
      <c r="D328" s="177"/>
      <c r="E328" s="177"/>
      <c r="F328" s="177"/>
      <c r="G328" s="177"/>
      <c r="H328" s="177"/>
      <c r="I328" s="177"/>
      <c r="J328" s="177"/>
      <c r="K328" s="177"/>
      <c r="L328" s="177"/>
      <c r="M328" s="177"/>
      <c r="N328" s="177"/>
      <c r="O328" s="177"/>
      <c r="P328" s="177"/>
      <c r="Q328" s="177"/>
      <c r="R328" s="177"/>
      <c r="S328" s="177"/>
      <c r="T328" s="177"/>
      <c r="U328" s="177"/>
      <c r="V328" s="177"/>
    </row>
    <row r="329" spans="1:22">
      <c r="A329" s="177"/>
      <c r="B329" s="177"/>
      <c r="D329" s="177"/>
      <c r="E329" s="177"/>
      <c r="F329" s="177"/>
      <c r="G329" s="177"/>
      <c r="H329" s="177"/>
      <c r="I329" s="177"/>
      <c r="J329" s="177"/>
      <c r="K329" s="177"/>
      <c r="L329" s="177"/>
      <c r="M329" s="177"/>
      <c r="N329" s="177"/>
      <c r="O329" s="177"/>
      <c r="P329" s="177"/>
      <c r="Q329" s="177"/>
      <c r="R329" s="177"/>
      <c r="S329" s="177"/>
      <c r="T329" s="177"/>
      <c r="U329" s="177"/>
      <c r="V329" s="177"/>
    </row>
    <row r="330" spans="1:22">
      <c r="A330" s="177"/>
      <c r="B330" s="177"/>
      <c r="D330" s="177"/>
      <c r="E330" s="177"/>
      <c r="F330" s="177"/>
      <c r="G330" s="177"/>
      <c r="H330" s="177"/>
      <c r="I330" s="177"/>
      <c r="J330" s="177"/>
      <c r="K330" s="177"/>
      <c r="L330" s="177"/>
      <c r="M330" s="177"/>
      <c r="N330" s="177"/>
      <c r="O330" s="177"/>
      <c r="P330" s="177"/>
      <c r="Q330" s="177"/>
      <c r="R330" s="177"/>
      <c r="S330" s="177"/>
      <c r="T330" s="177"/>
      <c r="U330" s="177"/>
      <c r="V330" s="177"/>
    </row>
    <row r="331" spans="1:22">
      <c r="A331" s="177"/>
      <c r="B331" s="177"/>
      <c r="D331" s="177"/>
      <c r="E331" s="177"/>
      <c r="F331" s="177"/>
      <c r="G331" s="177"/>
      <c r="H331" s="177"/>
      <c r="I331" s="177"/>
      <c r="J331" s="177"/>
      <c r="K331" s="177"/>
      <c r="L331" s="177"/>
      <c r="M331" s="177"/>
      <c r="N331" s="177"/>
      <c r="O331" s="177"/>
      <c r="P331" s="177"/>
      <c r="Q331" s="177"/>
      <c r="R331" s="177"/>
      <c r="S331" s="177"/>
      <c r="T331" s="177"/>
      <c r="U331" s="177"/>
      <c r="V331" s="177"/>
    </row>
    <row r="332" spans="1:22">
      <c r="A332" s="177"/>
      <c r="B332" s="177"/>
      <c r="D332" s="177"/>
      <c r="E332" s="177"/>
      <c r="F332" s="177"/>
      <c r="G332" s="177"/>
      <c r="H332" s="177"/>
      <c r="I332" s="177"/>
      <c r="J332" s="177"/>
      <c r="K332" s="177"/>
      <c r="L332" s="177"/>
      <c r="M332" s="177"/>
      <c r="N332" s="177"/>
      <c r="O332" s="177"/>
      <c r="P332" s="177"/>
      <c r="Q332" s="177"/>
      <c r="R332" s="177"/>
      <c r="S332" s="177"/>
      <c r="T332" s="177"/>
      <c r="U332" s="177"/>
      <c r="V332" s="177"/>
    </row>
    <row r="333" spans="1:22">
      <c r="A333" s="177"/>
      <c r="B333" s="177"/>
      <c r="D333" s="177"/>
      <c r="E333" s="177"/>
      <c r="F333" s="177"/>
      <c r="G333" s="177"/>
      <c r="H333" s="177"/>
      <c r="I333" s="177"/>
      <c r="J333" s="177"/>
      <c r="K333" s="177"/>
      <c r="L333" s="177"/>
      <c r="M333" s="177"/>
      <c r="N333" s="177"/>
      <c r="O333" s="177"/>
      <c r="P333" s="177"/>
      <c r="Q333" s="177"/>
      <c r="R333" s="177"/>
      <c r="S333" s="177"/>
      <c r="T333" s="177"/>
      <c r="U333" s="177"/>
      <c r="V333" s="177"/>
    </row>
    <row r="334" spans="1:22">
      <c r="A334" s="177"/>
      <c r="B334" s="177"/>
      <c r="D334" s="177"/>
      <c r="E334" s="177"/>
      <c r="F334" s="177"/>
      <c r="G334" s="177"/>
      <c r="H334" s="177"/>
      <c r="I334" s="177"/>
      <c r="J334" s="177"/>
      <c r="K334" s="177"/>
      <c r="L334" s="177"/>
      <c r="M334" s="177"/>
      <c r="N334" s="177"/>
      <c r="O334" s="177"/>
      <c r="P334" s="177"/>
      <c r="Q334" s="177"/>
      <c r="R334" s="177"/>
      <c r="S334" s="177"/>
      <c r="T334" s="177"/>
      <c r="U334" s="177"/>
      <c r="V334" s="177"/>
    </row>
    <row r="335" spans="1:22">
      <c r="A335" s="177"/>
      <c r="B335" s="177"/>
      <c r="D335" s="177"/>
      <c r="E335" s="177"/>
      <c r="F335" s="177"/>
      <c r="G335" s="177"/>
      <c r="H335" s="177"/>
      <c r="I335" s="177"/>
      <c r="J335" s="177"/>
      <c r="K335" s="177"/>
      <c r="L335" s="177"/>
      <c r="M335" s="177"/>
      <c r="N335" s="177"/>
      <c r="O335" s="177"/>
      <c r="P335" s="177"/>
      <c r="Q335" s="177"/>
      <c r="R335" s="177"/>
      <c r="S335" s="177"/>
      <c r="T335" s="177"/>
      <c r="U335" s="177"/>
      <c r="V335" s="177"/>
    </row>
    <row r="336" spans="1:22">
      <c r="A336" s="177"/>
      <c r="B336" s="177"/>
      <c r="D336" s="177"/>
      <c r="E336" s="177"/>
      <c r="F336" s="177"/>
      <c r="G336" s="177"/>
      <c r="H336" s="177"/>
      <c r="I336" s="177"/>
      <c r="J336" s="177"/>
      <c r="K336" s="177"/>
      <c r="L336" s="177"/>
      <c r="M336" s="177"/>
      <c r="N336" s="177"/>
      <c r="O336" s="177"/>
      <c r="P336" s="177"/>
      <c r="Q336" s="177"/>
      <c r="R336" s="177"/>
      <c r="S336" s="177"/>
      <c r="T336" s="177"/>
      <c r="U336" s="177"/>
      <c r="V336" s="177"/>
    </row>
    <row r="337" spans="1:22">
      <c r="A337" s="177"/>
      <c r="B337" s="177"/>
      <c r="D337" s="177"/>
      <c r="E337" s="177"/>
      <c r="F337" s="177"/>
      <c r="G337" s="177"/>
      <c r="H337" s="177"/>
      <c r="I337" s="177"/>
      <c r="J337" s="177"/>
      <c r="K337" s="177"/>
      <c r="L337" s="177"/>
      <c r="M337" s="177"/>
      <c r="N337" s="177"/>
      <c r="O337" s="177"/>
      <c r="P337" s="177"/>
      <c r="Q337" s="177"/>
      <c r="R337" s="177"/>
      <c r="S337" s="177"/>
      <c r="T337" s="177"/>
      <c r="U337" s="177"/>
      <c r="V337" s="177"/>
    </row>
    <row r="338" spans="1:22">
      <c r="A338" s="177"/>
      <c r="B338" s="177"/>
      <c r="D338" s="177"/>
      <c r="E338" s="177"/>
      <c r="F338" s="177"/>
      <c r="G338" s="177"/>
      <c r="H338" s="177"/>
      <c r="I338" s="177"/>
      <c r="J338" s="177"/>
      <c r="K338" s="177"/>
      <c r="L338" s="177"/>
      <c r="M338" s="177"/>
      <c r="N338" s="177"/>
      <c r="O338" s="177"/>
      <c r="P338" s="177"/>
      <c r="Q338" s="177"/>
      <c r="R338" s="177"/>
      <c r="S338" s="177"/>
      <c r="T338" s="177"/>
      <c r="U338" s="177"/>
      <c r="V338" s="177"/>
    </row>
    <row r="339" spans="1:22">
      <c r="A339" s="177"/>
      <c r="B339" s="177"/>
      <c r="D339" s="177"/>
      <c r="E339" s="177"/>
      <c r="F339" s="177"/>
      <c r="G339" s="177"/>
      <c r="H339" s="177"/>
      <c r="I339" s="177"/>
      <c r="J339" s="177"/>
      <c r="K339" s="177"/>
      <c r="L339" s="177"/>
      <c r="M339" s="177"/>
      <c r="N339" s="177"/>
      <c r="O339" s="177"/>
      <c r="P339" s="177"/>
      <c r="Q339" s="177"/>
      <c r="R339" s="177"/>
      <c r="S339" s="177"/>
      <c r="T339" s="177"/>
      <c r="U339" s="177"/>
      <c r="V339" s="177"/>
    </row>
    <row r="340" spans="1:22">
      <c r="A340" s="177"/>
      <c r="B340" s="177"/>
      <c r="D340" s="177"/>
      <c r="E340" s="177"/>
      <c r="F340" s="177"/>
      <c r="G340" s="177"/>
      <c r="H340" s="177"/>
      <c r="I340" s="177"/>
      <c r="J340" s="177"/>
      <c r="K340" s="177"/>
      <c r="L340" s="177"/>
      <c r="M340" s="177"/>
      <c r="N340" s="177"/>
      <c r="O340" s="177"/>
      <c r="P340" s="177"/>
      <c r="Q340" s="177"/>
      <c r="R340" s="177"/>
      <c r="S340" s="177"/>
      <c r="T340" s="177"/>
      <c r="U340" s="177"/>
      <c r="V340" s="177"/>
    </row>
    <row r="341" spans="1:22">
      <c r="A341" s="177"/>
      <c r="B341" s="177"/>
      <c r="D341" s="177"/>
      <c r="E341" s="177"/>
      <c r="F341" s="177"/>
      <c r="G341" s="177"/>
      <c r="H341" s="177"/>
      <c r="I341" s="177"/>
      <c r="J341" s="177"/>
      <c r="K341" s="177"/>
      <c r="L341" s="177"/>
      <c r="M341" s="177"/>
      <c r="N341" s="177"/>
      <c r="O341" s="177"/>
      <c r="P341" s="177"/>
      <c r="Q341" s="177"/>
      <c r="R341" s="177"/>
      <c r="S341" s="177"/>
      <c r="T341" s="177"/>
      <c r="U341" s="177"/>
      <c r="V341" s="177"/>
    </row>
    <row r="342" spans="1:22">
      <c r="A342" s="177"/>
      <c r="B342" s="177"/>
      <c r="D342" s="177"/>
      <c r="E342" s="177"/>
      <c r="F342" s="177"/>
      <c r="G342" s="177"/>
      <c r="H342" s="177"/>
      <c r="I342" s="177"/>
      <c r="J342" s="177"/>
      <c r="K342" s="177"/>
      <c r="L342" s="177"/>
      <c r="M342" s="177"/>
      <c r="N342" s="177"/>
      <c r="O342" s="177"/>
      <c r="P342" s="177"/>
      <c r="Q342" s="177"/>
      <c r="R342" s="177"/>
      <c r="S342" s="177"/>
      <c r="T342" s="177"/>
      <c r="U342" s="177"/>
      <c r="V342" s="177"/>
    </row>
    <row r="343" spans="1:22">
      <c r="A343" s="177"/>
      <c r="B343" s="177"/>
      <c r="D343" s="177"/>
      <c r="E343" s="177"/>
      <c r="F343" s="177"/>
      <c r="G343" s="177"/>
      <c r="H343" s="177"/>
      <c r="I343" s="177"/>
      <c r="J343" s="177"/>
      <c r="K343" s="177"/>
      <c r="L343" s="177"/>
      <c r="M343" s="177"/>
      <c r="N343" s="177"/>
      <c r="O343" s="177"/>
      <c r="P343" s="177"/>
      <c r="Q343" s="177"/>
      <c r="R343" s="177"/>
      <c r="S343" s="177"/>
      <c r="T343" s="177"/>
      <c r="U343" s="177"/>
      <c r="V343" s="177"/>
    </row>
    <row r="344" spans="1:22">
      <c r="A344" s="177"/>
      <c r="B344" s="177"/>
      <c r="D344" s="177"/>
      <c r="E344" s="177"/>
      <c r="F344" s="177"/>
      <c r="G344" s="177"/>
      <c r="H344" s="177"/>
      <c r="I344" s="177"/>
      <c r="J344" s="177"/>
      <c r="K344" s="177"/>
      <c r="L344" s="177"/>
      <c r="M344" s="177"/>
      <c r="N344" s="177"/>
      <c r="O344" s="177"/>
      <c r="P344" s="177"/>
      <c r="Q344" s="177"/>
      <c r="R344" s="177"/>
      <c r="S344" s="177"/>
      <c r="T344" s="177"/>
      <c r="U344" s="177"/>
      <c r="V344" s="177"/>
    </row>
    <row r="345" spans="1:22">
      <c r="A345" s="177"/>
      <c r="B345" s="177"/>
      <c r="D345" s="177"/>
      <c r="E345" s="177"/>
      <c r="F345" s="177"/>
      <c r="G345" s="177"/>
      <c r="H345" s="177"/>
      <c r="I345" s="177"/>
      <c r="J345" s="177"/>
      <c r="K345" s="177"/>
      <c r="L345" s="177"/>
      <c r="M345" s="177"/>
      <c r="N345" s="177"/>
      <c r="O345" s="177"/>
      <c r="P345" s="177"/>
      <c r="Q345" s="177"/>
      <c r="R345" s="177"/>
      <c r="S345" s="177"/>
      <c r="T345" s="177"/>
      <c r="U345" s="177"/>
      <c r="V345" s="177"/>
    </row>
    <row r="346" spans="1:22">
      <c r="A346" s="177"/>
      <c r="B346" s="177"/>
      <c r="D346" s="177"/>
      <c r="E346" s="177"/>
      <c r="F346" s="177"/>
      <c r="G346" s="177"/>
      <c r="H346" s="177"/>
      <c r="I346" s="177"/>
      <c r="J346" s="177"/>
      <c r="K346" s="177"/>
      <c r="L346" s="177"/>
      <c r="M346" s="177"/>
      <c r="N346" s="177"/>
      <c r="O346" s="177"/>
      <c r="P346" s="177"/>
      <c r="Q346" s="177"/>
      <c r="R346" s="177"/>
      <c r="S346" s="177"/>
      <c r="T346" s="177"/>
      <c r="U346" s="177"/>
      <c r="V346" s="177"/>
    </row>
    <row r="347" spans="1:22">
      <c r="A347" s="177"/>
      <c r="B347" s="177"/>
      <c r="D347" s="177"/>
      <c r="E347" s="177"/>
      <c r="F347" s="177"/>
      <c r="G347" s="177"/>
      <c r="H347" s="177"/>
      <c r="I347" s="177"/>
      <c r="J347" s="177"/>
      <c r="K347" s="177"/>
      <c r="L347" s="177"/>
      <c r="M347" s="177"/>
      <c r="N347" s="177"/>
      <c r="O347" s="177"/>
      <c r="P347" s="177"/>
      <c r="Q347" s="177"/>
      <c r="R347" s="177"/>
      <c r="S347" s="177"/>
      <c r="T347" s="177"/>
      <c r="U347" s="177"/>
      <c r="V347" s="177"/>
    </row>
    <row r="348" spans="1:22">
      <c r="A348" s="177"/>
      <c r="B348" s="177"/>
      <c r="D348" s="177"/>
      <c r="E348" s="177"/>
      <c r="F348" s="177"/>
      <c r="G348" s="177"/>
      <c r="H348" s="177"/>
      <c r="I348" s="177"/>
      <c r="J348" s="177"/>
      <c r="K348" s="177"/>
      <c r="L348" s="177"/>
      <c r="M348" s="177"/>
      <c r="N348" s="177"/>
      <c r="O348" s="177"/>
      <c r="P348" s="177"/>
      <c r="Q348" s="177"/>
      <c r="R348" s="177"/>
      <c r="S348" s="177"/>
      <c r="T348" s="177"/>
      <c r="U348" s="177"/>
      <c r="V348" s="177"/>
    </row>
    <row r="349" spans="1:22">
      <c r="A349" s="177"/>
      <c r="B349" s="177"/>
      <c r="D349" s="177"/>
      <c r="E349" s="177"/>
      <c r="F349" s="177"/>
      <c r="G349" s="177"/>
      <c r="H349" s="177"/>
      <c r="I349" s="177"/>
      <c r="J349" s="177"/>
      <c r="K349" s="177"/>
      <c r="L349" s="177"/>
      <c r="M349" s="177"/>
      <c r="N349" s="177"/>
      <c r="O349" s="177"/>
      <c r="P349" s="177"/>
      <c r="Q349" s="177"/>
      <c r="R349" s="177"/>
      <c r="S349" s="177"/>
      <c r="T349" s="177"/>
      <c r="U349" s="177"/>
      <c r="V349" s="177"/>
    </row>
    <row r="350" spans="1:22">
      <c r="A350" s="177"/>
      <c r="B350" s="177"/>
      <c r="D350" s="177"/>
      <c r="E350" s="177"/>
      <c r="F350" s="177"/>
      <c r="G350" s="177"/>
      <c r="H350" s="177"/>
      <c r="I350" s="177"/>
      <c r="J350" s="177"/>
      <c r="K350" s="177"/>
      <c r="L350" s="177"/>
      <c r="M350" s="177"/>
      <c r="N350" s="177"/>
      <c r="O350" s="177"/>
      <c r="P350" s="177"/>
      <c r="Q350" s="177"/>
      <c r="R350" s="177"/>
      <c r="S350" s="177"/>
      <c r="T350" s="177"/>
      <c r="U350" s="177"/>
      <c r="V350" s="177"/>
    </row>
    <row r="351" spans="1:22">
      <c r="A351" s="177"/>
      <c r="B351" s="177"/>
      <c r="D351" s="177"/>
      <c r="E351" s="177"/>
      <c r="F351" s="177"/>
      <c r="G351" s="177"/>
      <c r="H351" s="177"/>
      <c r="I351" s="177"/>
      <c r="J351" s="177"/>
      <c r="K351" s="177"/>
      <c r="L351" s="177"/>
      <c r="M351" s="177"/>
      <c r="N351" s="177"/>
      <c r="O351" s="177"/>
      <c r="P351" s="177"/>
      <c r="Q351" s="177"/>
      <c r="R351" s="177"/>
      <c r="S351" s="177"/>
      <c r="T351" s="177"/>
      <c r="U351" s="177"/>
      <c r="V351" s="177"/>
    </row>
    <row r="352" spans="1:22">
      <c r="A352" s="177"/>
      <c r="B352" s="177"/>
      <c r="D352" s="177"/>
      <c r="E352" s="177"/>
      <c r="F352" s="177"/>
      <c r="G352" s="177"/>
      <c r="H352" s="177"/>
      <c r="I352" s="177"/>
      <c r="J352" s="177"/>
      <c r="K352" s="177"/>
      <c r="L352" s="177"/>
      <c r="M352" s="177"/>
      <c r="N352" s="177"/>
      <c r="O352" s="177"/>
      <c r="P352" s="177"/>
      <c r="Q352" s="177"/>
      <c r="R352" s="177"/>
      <c r="S352" s="177"/>
      <c r="T352" s="177"/>
      <c r="U352" s="177"/>
      <c r="V352" s="177"/>
    </row>
    <row r="353" spans="1:22">
      <c r="A353" s="177"/>
      <c r="B353" s="177"/>
      <c r="D353" s="177"/>
      <c r="E353" s="177"/>
      <c r="F353" s="177"/>
      <c r="G353" s="177"/>
      <c r="H353" s="177"/>
      <c r="I353" s="177"/>
      <c r="J353" s="177"/>
      <c r="K353" s="177"/>
      <c r="L353" s="177"/>
      <c r="M353" s="177"/>
      <c r="N353" s="177"/>
      <c r="O353" s="177"/>
      <c r="P353" s="177"/>
      <c r="Q353" s="177"/>
      <c r="R353" s="177"/>
      <c r="S353" s="177"/>
      <c r="T353" s="177"/>
      <c r="U353" s="177"/>
      <c r="V353" s="177"/>
    </row>
    <row r="354" spans="1:22">
      <c r="A354" s="177"/>
      <c r="B354" s="177"/>
      <c r="D354" s="177"/>
      <c r="E354" s="177"/>
      <c r="F354" s="177"/>
      <c r="G354" s="177"/>
      <c r="H354" s="177"/>
      <c r="I354" s="177"/>
      <c r="J354" s="177"/>
      <c r="K354" s="177"/>
      <c r="L354" s="177"/>
      <c r="M354" s="177"/>
      <c r="N354" s="177"/>
      <c r="O354" s="177"/>
      <c r="P354" s="177"/>
      <c r="Q354" s="177"/>
      <c r="R354" s="177"/>
      <c r="S354" s="177"/>
      <c r="T354" s="177"/>
      <c r="U354" s="177"/>
      <c r="V354" s="177"/>
    </row>
    <row r="355" spans="1:22">
      <c r="A355" s="177"/>
      <c r="B355" s="177"/>
      <c r="D355" s="177"/>
      <c r="E355" s="177"/>
      <c r="F355" s="177"/>
      <c r="G355" s="177"/>
      <c r="H355" s="177"/>
      <c r="I355" s="177"/>
      <c r="J355" s="177"/>
      <c r="K355" s="177"/>
      <c r="L355" s="177"/>
      <c r="M355" s="177"/>
      <c r="N355" s="177"/>
      <c r="O355" s="177"/>
      <c r="P355" s="177"/>
      <c r="Q355" s="177"/>
      <c r="R355" s="177"/>
      <c r="S355" s="177"/>
      <c r="T355" s="177"/>
      <c r="U355" s="177"/>
      <c r="V355" s="177"/>
    </row>
    <row r="356" spans="1:22">
      <c r="A356" s="177"/>
      <c r="B356" s="177"/>
      <c r="D356" s="177"/>
      <c r="E356" s="177"/>
      <c r="F356" s="177"/>
      <c r="G356" s="177"/>
      <c r="H356" s="177"/>
      <c r="I356" s="177"/>
      <c r="J356" s="177"/>
      <c r="K356" s="177"/>
      <c r="L356" s="177"/>
      <c r="M356" s="177"/>
      <c r="N356" s="177"/>
      <c r="O356" s="177"/>
      <c r="P356" s="177"/>
      <c r="Q356" s="177"/>
      <c r="R356" s="177"/>
      <c r="S356" s="177"/>
      <c r="T356" s="177"/>
      <c r="U356" s="177"/>
      <c r="V356" s="177"/>
    </row>
    <row r="357" spans="1:22">
      <c r="A357" s="177"/>
      <c r="B357" s="177"/>
      <c r="D357" s="177"/>
      <c r="E357" s="177"/>
      <c r="F357" s="177"/>
      <c r="G357" s="177"/>
      <c r="H357" s="177"/>
      <c r="I357" s="177"/>
      <c r="J357" s="177"/>
      <c r="K357" s="177"/>
      <c r="L357" s="177"/>
      <c r="M357" s="177"/>
      <c r="N357" s="177"/>
      <c r="O357" s="177"/>
      <c r="P357" s="177"/>
      <c r="Q357" s="177"/>
      <c r="R357" s="177"/>
      <c r="S357" s="177"/>
      <c r="T357" s="177"/>
      <c r="U357" s="177"/>
      <c r="V357" s="177"/>
    </row>
    <row r="358" spans="1:22">
      <c r="A358" s="177"/>
      <c r="B358" s="177"/>
      <c r="D358" s="177"/>
      <c r="E358" s="177"/>
      <c r="F358" s="177"/>
      <c r="G358" s="177"/>
      <c r="H358" s="177"/>
      <c r="I358" s="177"/>
      <c r="J358" s="177"/>
      <c r="K358" s="177"/>
      <c r="L358" s="177"/>
      <c r="M358" s="177"/>
      <c r="N358" s="177"/>
      <c r="O358" s="177"/>
      <c r="P358" s="177"/>
      <c r="Q358" s="177"/>
      <c r="R358" s="177"/>
      <c r="S358" s="177"/>
      <c r="T358" s="177"/>
      <c r="U358" s="177"/>
      <c r="V358" s="177"/>
    </row>
    <row r="359" spans="1:22">
      <c r="A359" s="177"/>
      <c r="B359" s="177"/>
      <c r="D359" s="177"/>
      <c r="E359" s="177"/>
      <c r="F359" s="177"/>
      <c r="G359" s="177"/>
      <c r="H359" s="177"/>
      <c r="I359" s="177"/>
      <c r="J359" s="177"/>
      <c r="K359" s="177"/>
      <c r="L359" s="177"/>
      <c r="M359" s="177"/>
      <c r="N359" s="177"/>
      <c r="O359" s="177"/>
      <c r="P359" s="177"/>
      <c r="Q359" s="177"/>
      <c r="R359" s="177"/>
      <c r="S359" s="177"/>
      <c r="T359" s="177"/>
      <c r="U359" s="177"/>
      <c r="V359" s="177"/>
    </row>
    <row r="360" spans="1:22">
      <c r="A360" s="177"/>
      <c r="B360" s="177"/>
      <c r="D360" s="177"/>
      <c r="E360" s="177"/>
      <c r="F360" s="177"/>
      <c r="G360" s="177"/>
      <c r="H360" s="177"/>
      <c r="I360" s="177"/>
      <c r="J360" s="177"/>
      <c r="K360" s="177"/>
      <c r="L360" s="177"/>
      <c r="M360" s="177"/>
      <c r="N360" s="177"/>
      <c r="O360" s="177"/>
      <c r="P360" s="177"/>
      <c r="Q360" s="177"/>
      <c r="R360" s="177"/>
      <c r="S360" s="177"/>
      <c r="T360" s="177"/>
      <c r="U360" s="177"/>
      <c r="V360" s="177"/>
    </row>
    <row r="361" spans="1:22">
      <c r="A361" s="177"/>
      <c r="B361" s="177"/>
      <c r="D361" s="177"/>
      <c r="E361" s="177"/>
      <c r="F361" s="177"/>
      <c r="G361" s="177"/>
      <c r="H361" s="177"/>
      <c r="I361" s="177"/>
      <c r="J361" s="177"/>
      <c r="K361" s="177"/>
      <c r="L361" s="177"/>
      <c r="M361" s="177"/>
      <c r="N361" s="177"/>
      <c r="O361" s="177"/>
      <c r="P361" s="177"/>
      <c r="Q361" s="177"/>
      <c r="R361" s="177"/>
      <c r="S361" s="177"/>
      <c r="T361" s="177"/>
      <c r="U361" s="177"/>
      <c r="V361" s="177"/>
    </row>
    <row r="362" spans="1:22">
      <c r="A362" s="177"/>
      <c r="B362" s="177"/>
      <c r="D362" s="177"/>
      <c r="E362" s="177"/>
      <c r="F362" s="177"/>
      <c r="G362" s="177"/>
      <c r="H362" s="177"/>
      <c r="I362" s="177"/>
      <c r="J362" s="177"/>
      <c r="K362" s="177"/>
      <c r="L362" s="177"/>
      <c r="M362" s="177"/>
      <c r="N362" s="177"/>
      <c r="O362" s="177"/>
      <c r="P362" s="177"/>
      <c r="Q362" s="177"/>
      <c r="R362" s="177"/>
      <c r="S362" s="177"/>
      <c r="T362" s="177"/>
      <c r="U362" s="177"/>
      <c r="V362" s="177"/>
    </row>
    <row r="363" spans="1:22">
      <c r="A363" s="177"/>
      <c r="B363" s="177"/>
      <c r="D363" s="177"/>
      <c r="E363" s="177"/>
      <c r="F363" s="177"/>
      <c r="G363" s="177"/>
      <c r="H363" s="177"/>
      <c r="I363" s="177"/>
      <c r="J363" s="177"/>
      <c r="K363" s="177"/>
      <c r="L363" s="177"/>
      <c r="M363" s="177"/>
      <c r="N363" s="177"/>
      <c r="O363" s="177"/>
      <c r="P363" s="177"/>
      <c r="Q363" s="177"/>
      <c r="R363" s="177"/>
      <c r="S363" s="177"/>
      <c r="T363" s="177"/>
      <c r="U363" s="177"/>
      <c r="V363" s="177"/>
    </row>
    <row r="364" spans="1:22">
      <c r="A364" s="177"/>
      <c r="B364" s="177"/>
      <c r="D364" s="177"/>
      <c r="E364" s="177"/>
      <c r="F364" s="177"/>
      <c r="G364" s="177"/>
      <c r="H364" s="177"/>
      <c r="I364" s="177"/>
      <c r="J364" s="177"/>
      <c r="K364" s="177"/>
      <c r="L364" s="177"/>
      <c r="M364" s="177"/>
      <c r="N364" s="177"/>
      <c r="O364" s="177"/>
      <c r="P364" s="177"/>
      <c r="Q364" s="177"/>
      <c r="R364" s="177"/>
      <c r="S364" s="177"/>
      <c r="T364" s="177"/>
      <c r="U364" s="177"/>
      <c r="V364" s="177"/>
    </row>
    <row r="365" spans="1:22">
      <c r="A365" s="177"/>
      <c r="B365" s="177"/>
      <c r="D365" s="177"/>
      <c r="E365" s="177"/>
      <c r="F365" s="177"/>
      <c r="G365" s="177"/>
      <c r="H365" s="177"/>
      <c r="I365" s="177"/>
      <c r="J365" s="177"/>
      <c r="K365" s="177"/>
      <c r="L365" s="177"/>
      <c r="M365" s="177"/>
      <c r="N365" s="177"/>
      <c r="O365" s="177"/>
      <c r="P365" s="177"/>
      <c r="Q365" s="177"/>
      <c r="R365" s="177"/>
      <c r="S365" s="177"/>
      <c r="T365" s="177"/>
      <c r="U365" s="177"/>
      <c r="V365" s="177"/>
    </row>
    <row r="366" spans="1:22">
      <c r="A366" s="177"/>
      <c r="B366" s="177"/>
      <c r="D366" s="177"/>
      <c r="E366" s="177"/>
      <c r="F366" s="177"/>
      <c r="G366" s="177"/>
      <c r="H366" s="177"/>
      <c r="I366" s="177"/>
      <c r="J366" s="177"/>
      <c r="K366" s="177"/>
      <c r="L366" s="177"/>
      <c r="M366" s="177"/>
      <c r="N366" s="177"/>
      <c r="O366" s="177"/>
      <c r="P366" s="177"/>
      <c r="Q366" s="177"/>
      <c r="R366" s="177"/>
      <c r="S366" s="177"/>
      <c r="T366" s="177"/>
      <c r="U366" s="177"/>
      <c r="V366" s="177"/>
    </row>
    <row r="367" spans="1:22">
      <c r="A367" s="177"/>
      <c r="B367" s="177"/>
      <c r="D367" s="177"/>
      <c r="E367" s="177"/>
      <c r="F367" s="177"/>
      <c r="G367" s="177"/>
      <c r="H367" s="177"/>
      <c r="I367" s="177"/>
      <c r="J367" s="177"/>
      <c r="K367" s="177"/>
      <c r="L367" s="177"/>
      <c r="M367" s="177"/>
      <c r="N367" s="177"/>
      <c r="O367" s="177"/>
      <c r="P367" s="177"/>
      <c r="Q367" s="177"/>
      <c r="R367" s="177"/>
      <c r="S367" s="177"/>
      <c r="T367" s="177"/>
      <c r="U367" s="177"/>
      <c r="V367" s="177"/>
    </row>
    <row r="368" spans="1:22">
      <c r="A368" s="177"/>
      <c r="B368" s="177"/>
      <c r="D368" s="177"/>
      <c r="E368" s="177"/>
      <c r="F368" s="177"/>
      <c r="G368" s="177"/>
      <c r="H368" s="177"/>
      <c r="I368" s="177"/>
      <c r="J368" s="177"/>
      <c r="K368" s="177"/>
      <c r="L368" s="177"/>
      <c r="M368" s="177"/>
      <c r="N368" s="177"/>
      <c r="O368" s="177"/>
      <c r="P368" s="177"/>
      <c r="Q368" s="177"/>
      <c r="R368" s="177"/>
      <c r="S368" s="177"/>
      <c r="T368" s="177"/>
      <c r="U368" s="177"/>
      <c r="V368" s="177"/>
    </row>
    <row r="369" spans="1:22">
      <c r="A369" s="177"/>
      <c r="B369" s="177"/>
      <c r="D369" s="177"/>
      <c r="E369" s="177"/>
      <c r="F369" s="177"/>
      <c r="G369" s="177"/>
      <c r="H369" s="177"/>
      <c r="I369" s="177"/>
      <c r="J369" s="177"/>
      <c r="K369" s="177"/>
      <c r="L369" s="177"/>
      <c r="M369" s="177"/>
      <c r="N369" s="177"/>
      <c r="O369" s="177"/>
      <c r="P369" s="177"/>
      <c r="Q369" s="177"/>
      <c r="R369" s="177"/>
      <c r="S369" s="177"/>
      <c r="T369" s="177"/>
      <c r="U369" s="177"/>
      <c r="V369" s="177"/>
    </row>
    <row r="370" spans="1:22">
      <c r="A370" s="177"/>
      <c r="B370" s="177"/>
      <c r="D370" s="177"/>
      <c r="E370" s="177"/>
      <c r="F370" s="177"/>
      <c r="G370" s="177"/>
      <c r="H370" s="177"/>
      <c r="I370" s="177"/>
      <c r="J370" s="177"/>
      <c r="K370" s="177"/>
      <c r="L370" s="177"/>
      <c r="M370" s="177"/>
      <c r="N370" s="177"/>
      <c r="O370" s="177"/>
      <c r="P370" s="177"/>
      <c r="Q370" s="177"/>
      <c r="R370" s="177"/>
      <c r="S370" s="177"/>
      <c r="T370" s="177"/>
      <c r="U370" s="177"/>
      <c r="V370" s="177"/>
    </row>
    <row r="371" spans="1:22">
      <c r="A371" s="177"/>
      <c r="B371" s="177"/>
      <c r="D371" s="177"/>
      <c r="E371" s="177"/>
      <c r="F371" s="177"/>
      <c r="G371" s="177"/>
      <c r="H371" s="177"/>
      <c r="I371" s="177"/>
      <c r="J371" s="177"/>
      <c r="K371" s="177"/>
      <c r="L371" s="177"/>
      <c r="M371" s="177"/>
      <c r="N371" s="177"/>
      <c r="O371" s="177"/>
      <c r="P371" s="177"/>
      <c r="Q371" s="177"/>
      <c r="R371" s="177"/>
      <c r="S371" s="177"/>
      <c r="T371" s="177"/>
      <c r="U371" s="177"/>
      <c r="V371" s="177"/>
    </row>
    <row r="372" spans="1:22">
      <c r="A372" s="177"/>
      <c r="B372" s="177"/>
      <c r="D372" s="177"/>
      <c r="E372" s="177"/>
      <c r="F372" s="177"/>
      <c r="G372" s="177"/>
      <c r="H372" s="177"/>
      <c r="I372" s="177"/>
      <c r="J372" s="177"/>
      <c r="K372" s="177"/>
      <c r="L372" s="177"/>
      <c r="M372" s="177"/>
      <c r="N372" s="177"/>
      <c r="O372" s="177"/>
      <c r="P372" s="177"/>
      <c r="Q372" s="177"/>
      <c r="R372" s="177"/>
      <c r="S372" s="177"/>
      <c r="T372" s="177"/>
      <c r="U372" s="177"/>
      <c r="V372" s="177"/>
    </row>
    <row r="373" spans="1:22">
      <c r="A373" s="177"/>
      <c r="B373" s="177"/>
      <c r="D373" s="177"/>
      <c r="E373" s="177"/>
      <c r="F373" s="177"/>
      <c r="G373" s="177"/>
      <c r="H373" s="177"/>
      <c r="I373" s="177"/>
      <c r="J373" s="177"/>
      <c r="K373" s="177"/>
      <c r="L373" s="177"/>
      <c r="M373" s="177"/>
      <c r="N373" s="177"/>
      <c r="O373" s="177"/>
      <c r="P373" s="177"/>
      <c r="Q373" s="177"/>
      <c r="R373" s="177"/>
      <c r="S373" s="177"/>
      <c r="T373" s="177"/>
      <c r="U373" s="177"/>
      <c r="V373" s="177"/>
    </row>
    <row r="374" spans="1:22">
      <c r="A374" s="177"/>
      <c r="B374" s="177"/>
      <c r="D374" s="177"/>
      <c r="E374" s="177"/>
      <c r="F374" s="177"/>
      <c r="G374" s="177"/>
      <c r="H374" s="177"/>
      <c r="I374" s="177"/>
      <c r="J374" s="177"/>
      <c r="K374" s="177"/>
      <c r="L374" s="177"/>
      <c r="M374" s="177"/>
      <c r="N374" s="177"/>
      <c r="O374" s="177"/>
      <c r="P374" s="177"/>
      <c r="Q374" s="177"/>
      <c r="R374" s="177"/>
      <c r="S374" s="177"/>
      <c r="T374" s="177"/>
      <c r="U374" s="177"/>
      <c r="V374" s="177"/>
    </row>
    <row r="375" spans="1:22">
      <c r="A375" s="177"/>
      <c r="B375" s="177"/>
      <c r="D375" s="177"/>
      <c r="E375" s="177"/>
      <c r="F375" s="177"/>
      <c r="G375" s="177"/>
      <c r="H375" s="177"/>
      <c r="I375" s="177"/>
      <c r="J375" s="177"/>
      <c r="K375" s="177"/>
      <c r="L375" s="177"/>
      <c r="M375" s="177"/>
      <c r="N375" s="177"/>
      <c r="O375" s="177"/>
      <c r="P375" s="177"/>
      <c r="Q375" s="177"/>
      <c r="R375" s="177"/>
      <c r="S375" s="177"/>
      <c r="T375" s="177"/>
      <c r="U375" s="177"/>
      <c r="V375" s="177"/>
    </row>
    <row r="376" spans="1:22">
      <c r="A376" s="177"/>
      <c r="B376" s="177"/>
      <c r="D376" s="177"/>
      <c r="E376" s="177"/>
      <c r="F376" s="177"/>
      <c r="G376" s="177"/>
      <c r="H376" s="177"/>
      <c r="I376" s="177"/>
      <c r="J376" s="177"/>
      <c r="K376" s="177"/>
      <c r="L376" s="177"/>
      <c r="M376" s="177"/>
      <c r="N376" s="177"/>
      <c r="O376" s="177"/>
      <c r="P376" s="177"/>
      <c r="Q376" s="177"/>
      <c r="R376" s="177"/>
      <c r="S376" s="177"/>
      <c r="T376" s="177"/>
      <c r="U376" s="177"/>
      <c r="V376" s="177"/>
    </row>
    <row r="377" spans="1:22">
      <c r="A377" s="177"/>
      <c r="B377" s="177"/>
      <c r="D377" s="177"/>
      <c r="E377" s="177"/>
      <c r="F377" s="177"/>
      <c r="G377" s="177"/>
      <c r="H377" s="177"/>
      <c r="I377" s="177"/>
      <c r="J377" s="177"/>
      <c r="K377" s="177"/>
      <c r="L377" s="177"/>
      <c r="M377" s="177"/>
      <c r="N377" s="177"/>
      <c r="O377" s="177"/>
      <c r="P377" s="177"/>
      <c r="Q377" s="177"/>
      <c r="R377" s="177"/>
      <c r="S377" s="177"/>
      <c r="T377" s="177"/>
      <c r="U377" s="177"/>
      <c r="V377" s="177"/>
    </row>
    <row r="378" spans="1:22">
      <c r="A378" s="177"/>
      <c r="B378" s="177"/>
      <c r="D378" s="177"/>
      <c r="E378" s="177"/>
      <c r="F378" s="177"/>
      <c r="G378" s="177"/>
      <c r="H378" s="177"/>
      <c r="I378" s="177"/>
      <c r="J378" s="177"/>
      <c r="K378" s="177"/>
      <c r="L378" s="177"/>
      <c r="M378" s="177"/>
      <c r="N378" s="177"/>
      <c r="O378" s="177"/>
      <c r="P378" s="177"/>
      <c r="Q378" s="177"/>
      <c r="R378" s="177"/>
      <c r="S378" s="177"/>
      <c r="T378" s="177"/>
      <c r="U378" s="177"/>
      <c r="V378" s="177"/>
    </row>
    <row r="379" spans="1:22">
      <c r="A379" s="177"/>
      <c r="B379" s="177"/>
      <c r="D379" s="177"/>
      <c r="E379" s="177"/>
      <c r="F379" s="177"/>
      <c r="G379" s="177"/>
      <c r="H379" s="177"/>
      <c r="I379" s="177"/>
      <c r="J379" s="177"/>
      <c r="K379" s="177"/>
      <c r="L379" s="177"/>
      <c r="M379" s="177"/>
      <c r="N379" s="177"/>
      <c r="O379" s="177"/>
      <c r="P379" s="177"/>
      <c r="Q379" s="177"/>
      <c r="R379" s="177"/>
      <c r="S379" s="177"/>
      <c r="T379" s="177"/>
      <c r="U379" s="177"/>
      <c r="V379" s="177"/>
    </row>
    <row r="380" spans="1:22">
      <c r="A380" s="177"/>
      <c r="B380" s="177"/>
      <c r="D380" s="177"/>
      <c r="E380" s="177"/>
      <c r="F380" s="177"/>
      <c r="G380" s="177"/>
      <c r="H380" s="177"/>
      <c r="I380" s="177"/>
      <c r="J380" s="177"/>
      <c r="K380" s="177"/>
      <c r="L380" s="177"/>
      <c r="M380" s="177"/>
      <c r="N380" s="177"/>
      <c r="O380" s="177"/>
      <c r="P380" s="177"/>
      <c r="Q380" s="177"/>
      <c r="R380" s="177"/>
      <c r="S380" s="177"/>
      <c r="T380" s="177"/>
      <c r="U380" s="177"/>
      <c r="V380" s="177"/>
    </row>
    <row r="381" spans="1:22">
      <c r="A381" s="177"/>
      <c r="B381" s="177"/>
      <c r="D381" s="177"/>
      <c r="E381" s="177"/>
      <c r="F381" s="177"/>
      <c r="G381" s="177"/>
      <c r="H381" s="177"/>
      <c r="I381" s="177"/>
      <c r="J381" s="177"/>
      <c r="K381" s="177"/>
      <c r="L381" s="177"/>
      <c r="M381" s="177"/>
      <c r="N381" s="177"/>
      <c r="O381" s="177"/>
      <c r="P381" s="177"/>
      <c r="Q381" s="177"/>
      <c r="R381" s="177"/>
      <c r="S381" s="177"/>
      <c r="T381" s="177"/>
      <c r="U381" s="177"/>
      <c r="V381" s="177"/>
    </row>
    <row r="382" spans="1:22">
      <c r="A382" s="177"/>
      <c r="B382" s="177"/>
      <c r="D382" s="177"/>
      <c r="E382" s="177"/>
      <c r="F382" s="177"/>
      <c r="G382" s="177"/>
      <c r="H382" s="177"/>
      <c r="I382" s="177"/>
      <c r="J382" s="177"/>
      <c r="K382" s="177"/>
      <c r="L382" s="177"/>
      <c r="M382" s="177"/>
      <c r="N382" s="177"/>
      <c r="O382" s="177"/>
      <c r="P382" s="177"/>
      <c r="Q382" s="177"/>
      <c r="R382" s="177"/>
      <c r="S382" s="177"/>
      <c r="T382" s="177"/>
      <c r="U382" s="177"/>
      <c r="V382" s="177"/>
    </row>
    <row r="383" spans="1:22">
      <c r="A383" s="177"/>
      <c r="B383" s="177"/>
      <c r="D383" s="177"/>
      <c r="E383" s="177"/>
      <c r="F383" s="177"/>
      <c r="G383" s="177"/>
      <c r="H383" s="177"/>
      <c r="I383" s="177"/>
      <c r="J383" s="177"/>
      <c r="K383" s="177"/>
      <c r="L383" s="177"/>
      <c r="M383" s="177"/>
      <c r="N383" s="177"/>
      <c r="O383" s="177"/>
      <c r="P383" s="177"/>
      <c r="Q383" s="177"/>
      <c r="R383" s="177"/>
      <c r="S383" s="177"/>
      <c r="T383" s="177"/>
      <c r="U383" s="177"/>
      <c r="V383" s="177"/>
    </row>
    <row r="384" spans="1:22">
      <c r="A384" s="177"/>
      <c r="B384" s="177"/>
      <c r="D384" s="177"/>
      <c r="E384" s="177"/>
      <c r="F384" s="177"/>
      <c r="G384" s="177"/>
      <c r="H384" s="177"/>
      <c r="I384" s="177"/>
      <c r="J384" s="177"/>
      <c r="K384" s="177"/>
      <c r="L384" s="177"/>
      <c r="M384" s="177"/>
      <c r="N384" s="177"/>
      <c r="O384" s="177"/>
      <c r="P384" s="177"/>
      <c r="Q384" s="177"/>
      <c r="R384" s="177"/>
      <c r="S384" s="177"/>
      <c r="T384" s="177"/>
      <c r="U384" s="177"/>
      <c r="V384" s="177"/>
    </row>
    <row r="385" spans="1:22">
      <c r="A385" s="177"/>
      <c r="B385" s="177"/>
      <c r="D385" s="177"/>
      <c r="E385" s="177"/>
      <c r="F385" s="177"/>
      <c r="G385" s="177"/>
      <c r="H385" s="177"/>
      <c r="I385" s="177"/>
      <c r="J385" s="177"/>
      <c r="K385" s="177"/>
      <c r="L385" s="177"/>
      <c r="M385" s="177"/>
      <c r="N385" s="177"/>
      <c r="O385" s="177"/>
      <c r="P385" s="177"/>
      <c r="Q385" s="177"/>
      <c r="R385" s="177"/>
      <c r="S385" s="177"/>
      <c r="T385" s="177"/>
      <c r="U385" s="177"/>
      <c r="V385" s="177"/>
    </row>
    <row r="386" spans="1:22">
      <c r="A386" s="177"/>
      <c r="B386" s="177"/>
      <c r="D386" s="177"/>
      <c r="E386" s="177"/>
      <c r="F386" s="177"/>
      <c r="G386" s="177"/>
      <c r="H386" s="177"/>
      <c r="I386" s="177"/>
      <c r="J386" s="177"/>
      <c r="K386" s="177"/>
      <c r="L386" s="177"/>
      <c r="M386" s="177"/>
      <c r="N386" s="177"/>
      <c r="O386" s="177"/>
      <c r="P386" s="177"/>
      <c r="Q386" s="177"/>
      <c r="R386" s="177"/>
      <c r="S386" s="177"/>
      <c r="T386" s="177"/>
      <c r="U386" s="177"/>
      <c r="V386" s="177"/>
    </row>
    <row r="387" spans="1:22">
      <c r="A387" s="177"/>
      <c r="B387" s="177"/>
      <c r="D387" s="177"/>
      <c r="E387" s="177"/>
      <c r="F387" s="177"/>
      <c r="G387" s="177"/>
      <c r="H387" s="177"/>
      <c r="I387" s="177"/>
      <c r="J387" s="177"/>
      <c r="K387" s="177"/>
      <c r="L387" s="177"/>
      <c r="M387" s="177"/>
      <c r="N387" s="177"/>
      <c r="O387" s="177"/>
      <c r="P387" s="177"/>
      <c r="Q387" s="177"/>
      <c r="R387" s="177"/>
      <c r="S387" s="177"/>
      <c r="T387" s="177"/>
      <c r="U387" s="177"/>
      <c r="V387" s="177"/>
    </row>
    <row r="388" spans="1:22">
      <c r="A388" s="177"/>
      <c r="B388" s="177"/>
      <c r="D388" s="177"/>
      <c r="E388" s="177"/>
      <c r="F388" s="177"/>
      <c r="G388" s="177"/>
      <c r="H388" s="177"/>
      <c r="I388" s="177"/>
      <c r="J388" s="177"/>
      <c r="K388" s="177"/>
      <c r="L388" s="177"/>
      <c r="M388" s="177"/>
      <c r="N388" s="177"/>
      <c r="O388" s="177"/>
      <c r="P388" s="177"/>
      <c r="Q388" s="177"/>
      <c r="R388" s="177"/>
      <c r="S388" s="177"/>
      <c r="T388" s="177"/>
      <c r="U388" s="177"/>
      <c r="V388" s="177"/>
    </row>
    <row r="389" spans="1:22">
      <c r="A389" s="177"/>
      <c r="B389" s="177"/>
      <c r="D389" s="177"/>
      <c r="E389" s="177"/>
      <c r="F389" s="177"/>
      <c r="G389" s="177"/>
      <c r="H389" s="177"/>
      <c r="I389" s="177"/>
      <c r="J389" s="177"/>
      <c r="K389" s="177"/>
      <c r="L389" s="177"/>
      <c r="M389" s="177"/>
      <c r="N389" s="177"/>
      <c r="O389" s="177"/>
      <c r="P389" s="177"/>
      <c r="Q389" s="177"/>
      <c r="R389" s="177"/>
      <c r="S389" s="177"/>
      <c r="T389" s="177"/>
      <c r="U389" s="177"/>
      <c r="V389" s="177"/>
    </row>
    <row r="390" spans="1:22">
      <c r="A390" s="177"/>
      <c r="B390" s="177"/>
      <c r="D390" s="177"/>
      <c r="E390" s="177"/>
      <c r="F390" s="177"/>
      <c r="G390" s="177"/>
      <c r="H390" s="177"/>
      <c r="I390" s="177"/>
      <c r="J390" s="177"/>
      <c r="K390" s="177"/>
      <c r="L390" s="177"/>
      <c r="M390" s="177"/>
      <c r="N390" s="177"/>
      <c r="O390" s="177"/>
      <c r="P390" s="177"/>
      <c r="Q390" s="177"/>
      <c r="R390" s="177"/>
      <c r="S390" s="177"/>
      <c r="T390" s="177"/>
      <c r="U390" s="177"/>
      <c r="V390" s="177"/>
    </row>
    <row r="391" spans="1:22">
      <c r="A391" s="177"/>
      <c r="B391" s="177"/>
      <c r="D391" s="177"/>
      <c r="E391" s="177"/>
      <c r="F391" s="177"/>
      <c r="G391" s="177"/>
      <c r="H391" s="177"/>
      <c r="I391" s="177"/>
      <c r="J391" s="177"/>
      <c r="K391" s="177"/>
      <c r="L391" s="177"/>
      <c r="M391" s="177"/>
      <c r="N391" s="177"/>
      <c r="O391" s="177"/>
      <c r="P391" s="177"/>
      <c r="Q391" s="177"/>
      <c r="R391" s="177"/>
      <c r="S391" s="177"/>
      <c r="T391" s="177"/>
      <c r="U391" s="177"/>
      <c r="V391" s="177"/>
    </row>
    <row r="392" spans="1:22">
      <c r="A392" s="177"/>
      <c r="B392" s="177"/>
      <c r="D392" s="177"/>
      <c r="E392" s="177"/>
      <c r="F392" s="177"/>
      <c r="G392" s="177"/>
      <c r="H392" s="177"/>
      <c r="I392" s="177"/>
      <c r="J392" s="177"/>
      <c r="K392" s="177"/>
      <c r="L392" s="177"/>
      <c r="M392" s="177"/>
      <c r="N392" s="177"/>
      <c r="O392" s="177"/>
      <c r="P392" s="177"/>
      <c r="Q392" s="177"/>
      <c r="R392" s="177"/>
      <c r="S392" s="177"/>
      <c r="T392" s="177"/>
      <c r="U392" s="177"/>
      <c r="V392" s="177"/>
    </row>
    <row r="393" spans="1:22">
      <c r="A393" s="177"/>
      <c r="B393" s="177"/>
      <c r="D393" s="177"/>
      <c r="E393" s="177"/>
      <c r="F393" s="177"/>
      <c r="G393" s="177"/>
      <c r="H393" s="177"/>
      <c r="I393" s="177"/>
      <c r="J393" s="177"/>
      <c r="K393" s="177"/>
      <c r="L393" s="177"/>
      <c r="M393" s="177"/>
      <c r="N393" s="177"/>
      <c r="O393" s="177"/>
      <c r="P393" s="177"/>
      <c r="Q393" s="177"/>
      <c r="R393" s="177"/>
      <c r="S393" s="177"/>
      <c r="T393" s="177"/>
      <c r="U393" s="177"/>
      <c r="V393" s="177"/>
    </row>
    <row r="394" spans="1:22">
      <c r="A394" s="177"/>
      <c r="B394" s="177"/>
      <c r="D394" s="177"/>
      <c r="E394" s="177"/>
      <c r="F394" s="177"/>
      <c r="G394" s="177"/>
      <c r="H394" s="177"/>
      <c r="I394" s="177"/>
      <c r="J394" s="177"/>
      <c r="K394" s="177"/>
      <c r="L394" s="177"/>
      <c r="M394" s="177"/>
      <c r="N394" s="177"/>
      <c r="O394" s="177"/>
      <c r="P394" s="177"/>
      <c r="Q394" s="177"/>
      <c r="R394" s="177"/>
      <c r="S394" s="177"/>
      <c r="T394" s="177"/>
      <c r="U394" s="177"/>
      <c r="V394" s="177"/>
    </row>
    <row r="395" spans="1:22">
      <c r="A395" s="177"/>
      <c r="B395" s="177"/>
      <c r="D395" s="177"/>
      <c r="E395" s="177"/>
      <c r="F395" s="177"/>
      <c r="G395" s="177"/>
      <c r="H395" s="177"/>
      <c r="I395" s="177"/>
      <c r="J395" s="177"/>
      <c r="K395" s="177"/>
      <c r="L395" s="177"/>
      <c r="M395" s="177"/>
      <c r="N395" s="177"/>
      <c r="O395" s="177"/>
      <c r="P395" s="177"/>
      <c r="Q395" s="177"/>
      <c r="R395" s="177"/>
      <c r="S395" s="177"/>
      <c r="T395" s="177"/>
      <c r="U395" s="177"/>
      <c r="V395" s="177"/>
    </row>
    <row r="396" spans="1:22">
      <c r="A396" s="177"/>
      <c r="B396" s="177"/>
      <c r="D396" s="177"/>
      <c r="E396" s="177"/>
      <c r="F396" s="177"/>
      <c r="G396" s="177"/>
      <c r="H396" s="177"/>
      <c r="I396" s="177"/>
      <c r="J396" s="177"/>
      <c r="K396" s="177"/>
      <c r="L396" s="177"/>
      <c r="M396" s="177"/>
      <c r="N396" s="177"/>
      <c r="O396" s="177"/>
      <c r="P396" s="177"/>
      <c r="Q396" s="177"/>
      <c r="R396" s="177"/>
      <c r="S396" s="177"/>
      <c r="T396" s="177"/>
      <c r="U396" s="177"/>
      <c r="V396" s="177"/>
    </row>
    <row r="397" spans="1:22">
      <c r="A397" s="177"/>
      <c r="B397" s="177"/>
      <c r="D397" s="177"/>
      <c r="E397" s="177"/>
      <c r="F397" s="177"/>
      <c r="G397" s="177"/>
      <c r="H397" s="177"/>
      <c r="I397" s="177"/>
      <c r="J397" s="177"/>
      <c r="K397" s="177"/>
      <c r="L397" s="177"/>
      <c r="M397" s="177"/>
      <c r="N397" s="177"/>
      <c r="O397" s="177"/>
      <c r="P397" s="177"/>
      <c r="Q397" s="177"/>
      <c r="R397" s="177"/>
      <c r="S397" s="177"/>
      <c r="T397" s="177"/>
      <c r="U397" s="177"/>
      <c r="V397" s="177"/>
    </row>
    <row r="398" spans="1:22">
      <c r="A398" s="177"/>
      <c r="B398" s="177"/>
      <c r="D398" s="177"/>
      <c r="E398" s="177"/>
      <c r="F398" s="177"/>
      <c r="G398" s="177"/>
      <c r="H398" s="177"/>
      <c r="I398" s="177"/>
      <c r="J398" s="177"/>
      <c r="K398" s="177"/>
      <c r="L398" s="177"/>
      <c r="M398" s="177"/>
      <c r="N398" s="177"/>
      <c r="O398" s="177"/>
      <c r="P398" s="177"/>
      <c r="Q398" s="177"/>
      <c r="R398" s="177"/>
      <c r="S398" s="177"/>
      <c r="T398" s="177"/>
      <c r="U398" s="177"/>
      <c r="V398" s="177"/>
    </row>
    <row r="399" spans="1:22">
      <c r="A399" s="177"/>
      <c r="B399" s="177"/>
      <c r="D399" s="177"/>
      <c r="E399" s="177"/>
      <c r="F399" s="177"/>
      <c r="G399" s="177"/>
      <c r="H399" s="177"/>
      <c r="I399" s="177"/>
      <c r="J399" s="177"/>
      <c r="K399" s="177"/>
      <c r="L399" s="177"/>
      <c r="M399" s="177"/>
      <c r="N399" s="177"/>
      <c r="O399" s="177"/>
      <c r="P399" s="177"/>
      <c r="Q399" s="177"/>
      <c r="R399" s="177"/>
      <c r="S399" s="177"/>
      <c r="T399" s="177"/>
      <c r="U399" s="177"/>
      <c r="V399" s="177"/>
    </row>
    <row r="400" spans="1:22">
      <c r="A400" s="177"/>
      <c r="B400" s="177"/>
      <c r="D400" s="177"/>
      <c r="E400" s="177"/>
      <c r="F400" s="177"/>
      <c r="G400" s="177"/>
      <c r="H400" s="177"/>
      <c r="I400" s="177"/>
      <c r="J400" s="177"/>
      <c r="K400" s="177"/>
      <c r="L400" s="177"/>
      <c r="M400" s="177"/>
      <c r="N400" s="177"/>
      <c r="O400" s="177"/>
      <c r="P400" s="177"/>
      <c r="Q400" s="177"/>
      <c r="R400" s="177"/>
      <c r="S400" s="177"/>
      <c r="T400" s="177"/>
      <c r="U400" s="177"/>
      <c r="V400" s="177"/>
    </row>
    <row r="401" spans="1:22">
      <c r="A401" s="177"/>
      <c r="B401" s="177"/>
      <c r="D401" s="177"/>
      <c r="E401" s="177"/>
      <c r="F401" s="177"/>
      <c r="G401" s="177"/>
      <c r="H401" s="177"/>
      <c r="I401" s="177"/>
      <c r="J401" s="177"/>
      <c r="K401" s="177"/>
      <c r="L401" s="177"/>
      <c r="M401" s="177"/>
      <c r="N401" s="177"/>
      <c r="O401" s="177"/>
      <c r="P401" s="177"/>
      <c r="Q401" s="177"/>
      <c r="R401" s="177"/>
      <c r="S401" s="177"/>
      <c r="T401" s="177"/>
      <c r="U401" s="177"/>
      <c r="V401" s="177"/>
    </row>
    <row r="402" spans="1:22">
      <c r="A402" s="177"/>
      <c r="B402" s="177"/>
      <c r="D402" s="177"/>
      <c r="E402" s="177"/>
      <c r="F402" s="177"/>
      <c r="G402" s="177"/>
      <c r="H402" s="177"/>
      <c r="I402" s="177"/>
      <c r="J402" s="177"/>
      <c r="K402" s="177"/>
      <c r="L402" s="177"/>
      <c r="M402" s="177"/>
      <c r="N402" s="177"/>
      <c r="O402" s="177"/>
      <c r="P402" s="177"/>
      <c r="Q402" s="177"/>
      <c r="R402" s="177"/>
      <c r="S402" s="177"/>
      <c r="T402" s="177"/>
      <c r="U402" s="177"/>
      <c r="V402" s="177"/>
    </row>
    <row r="403" spans="1:22">
      <c r="A403" s="177"/>
      <c r="B403" s="177"/>
      <c r="D403" s="177"/>
      <c r="E403" s="177"/>
      <c r="F403" s="177"/>
      <c r="G403" s="177"/>
      <c r="H403" s="177"/>
      <c r="I403" s="177"/>
      <c r="J403" s="177"/>
      <c r="K403" s="177"/>
      <c r="L403" s="177"/>
      <c r="M403" s="177"/>
      <c r="N403" s="177"/>
      <c r="O403" s="177"/>
      <c r="P403" s="177"/>
      <c r="Q403" s="177"/>
      <c r="R403" s="177"/>
      <c r="S403" s="177"/>
      <c r="T403" s="177"/>
      <c r="U403" s="177"/>
      <c r="V403" s="177"/>
    </row>
    <row r="404" spans="1:22">
      <c r="A404" s="177"/>
      <c r="B404" s="177"/>
      <c r="D404" s="177"/>
      <c r="E404" s="177"/>
      <c r="F404" s="177"/>
      <c r="G404" s="177"/>
      <c r="H404" s="177"/>
      <c r="I404" s="177"/>
      <c r="J404" s="177"/>
      <c r="K404" s="177"/>
      <c r="L404" s="177"/>
      <c r="M404" s="177"/>
      <c r="N404" s="177"/>
      <c r="O404" s="177"/>
      <c r="P404" s="177"/>
      <c r="Q404" s="177"/>
      <c r="R404" s="177"/>
      <c r="S404" s="177"/>
      <c r="T404" s="177"/>
      <c r="U404" s="177"/>
      <c r="V404" s="177"/>
    </row>
    <row r="405" spans="1:22">
      <c r="A405" s="177"/>
      <c r="B405" s="177"/>
      <c r="D405" s="177"/>
      <c r="E405" s="177"/>
      <c r="F405" s="177"/>
      <c r="G405" s="177"/>
      <c r="H405" s="177"/>
      <c r="I405" s="177"/>
      <c r="J405" s="177"/>
      <c r="K405" s="177"/>
      <c r="L405" s="177"/>
      <c r="M405" s="177"/>
      <c r="N405" s="177"/>
      <c r="O405" s="177"/>
      <c r="P405" s="177"/>
      <c r="Q405" s="177"/>
      <c r="R405" s="177"/>
      <c r="S405" s="177"/>
      <c r="T405" s="177"/>
      <c r="U405" s="177"/>
      <c r="V405" s="177"/>
    </row>
    <row r="406" spans="1:22">
      <c r="A406" s="177"/>
      <c r="B406" s="177"/>
      <c r="D406" s="177"/>
      <c r="E406" s="177"/>
      <c r="F406" s="177"/>
      <c r="G406" s="177"/>
      <c r="H406" s="177"/>
      <c r="I406" s="177"/>
      <c r="J406" s="177"/>
      <c r="K406" s="177"/>
      <c r="L406" s="177"/>
      <c r="M406" s="177"/>
      <c r="N406" s="177"/>
      <c r="O406" s="177"/>
      <c r="P406" s="177"/>
      <c r="Q406" s="177"/>
      <c r="R406" s="177"/>
      <c r="S406" s="177"/>
      <c r="T406" s="177"/>
      <c r="U406" s="177"/>
      <c r="V406" s="177"/>
    </row>
    <row r="407" spans="1:22">
      <c r="A407" s="177"/>
      <c r="B407" s="177"/>
      <c r="D407" s="177"/>
      <c r="E407" s="177"/>
      <c r="F407" s="177"/>
      <c r="G407" s="177"/>
      <c r="H407" s="177"/>
      <c r="I407" s="177"/>
      <c r="J407" s="177"/>
      <c r="K407" s="177"/>
      <c r="L407" s="177"/>
      <c r="M407" s="177"/>
      <c r="N407" s="177"/>
      <c r="O407" s="177"/>
      <c r="P407" s="177"/>
      <c r="Q407" s="177"/>
      <c r="R407" s="177"/>
      <c r="S407" s="177"/>
      <c r="T407" s="177"/>
      <c r="U407" s="177"/>
      <c r="V407" s="177"/>
    </row>
    <row r="408" spans="1:22">
      <c r="A408" s="177"/>
      <c r="B408" s="177"/>
      <c r="D408" s="177"/>
      <c r="E408" s="177"/>
      <c r="F408" s="177"/>
      <c r="G408" s="177"/>
      <c r="H408" s="177"/>
      <c r="I408" s="177"/>
      <c r="J408" s="177"/>
      <c r="K408" s="177"/>
      <c r="L408" s="177"/>
      <c r="M408" s="177"/>
      <c r="N408" s="177"/>
      <c r="O408" s="177"/>
      <c r="P408" s="177"/>
      <c r="Q408" s="177"/>
      <c r="R408" s="177"/>
      <c r="S408" s="177"/>
      <c r="T408" s="177"/>
      <c r="U408" s="177"/>
      <c r="V408" s="177"/>
    </row>
    <row r="409" spans="1:22">
      <c r="A409" s="177"/>
      <c r="B409" s="177"/>
      <c r="D409" s="177"/>
      <c r="E409" s="177"/>
      <c r="F409" s="177"/>
      <c r="G409" s="177"/>
      <c r="H409" s="177"/>
      <c r="I409" s="177"/>
      <c r="J409" s="177"/>
      <c r="K409" s="177"/>
      <c r="L409" s="177"/>
      <c r="M409" s="177"/>
      <c r="N409" s="177"/>
      <c r="O409" s="177"/>
      <c r="P409" s="177"/>
      <c r="Q409" s="177"/>
      <c r="R409" s="177"/>
      <c r="S409" s="177"/>
      <c r="T409" s="177"/>
      <c r="U409" s="177"/>
      <c r="V409" s="177"/>
    </row>
    <row r="410" spans="1:22">
      <c r="A410" s="177"/>
      <c r="B410" s="177"/>
      <c r="D410" s="177"/>
      <c r="E410" s="177"/>
      <c r="F410" s="177"/>
      <c r="G410" s="177"/>
      <c r="H410" s="177"/>
      <c r="I410" s="177"/>
      <c r="J410" s="177"/>
      <c r="K410" s="177"/>
      <c r="L410" s="177"/>
      <c r="M410" s="177"/>
      <c r="N410" s="177"/>
      <c r="O410" s="177"/>
      <c r="P410" s="177"/>
      <c r="Q410" s="177"/>
      <c r="R410" s="177"/>
      <c r="S410" s="177"/>
      <c r="T410" s="177"/>
      <c r="U410" s="177"/>
      <c r="V410" s="177"/>
    </row>
    <row r="411" spans="1:22">
      <c r="A411" s="177"/>
      <c r="B411" s="177"/>
      <c r="D411" s="177"/>
      <c r="E411" s="177"/>
      <c r="F411" s="177"/>
      <c r="G411" s="177"/>
      <c r="H411" s="177"/>
      <c r="I411" s="177"/>
      <c r="J411" s="177"/>
      <c r="K411" s="177"/>
      <c r="L411" s="177"/>
      <c r="M411" s="177"/>
      <c r="N411" s="177"/>
      <c r="O411" s="177"/>
      <c r="P411" s="177"/>
      <c r="Q411" s="177"/>
      <c r="R411" s="177"/>
      <c r="S411" s="177"/>
      <c r="T411" s="177"/>
      <c r="U411" s="177"/>
      <c r="V411" s="177"/>
    </row>
    <row r="412" spans="1:22">
      <c r="A412" s="177"/>
      <c r="B412" s="177"/>
      <c r="D412" s="177"/>
      <c r="E412" s="177"/>
      <c r="F412" s="177"/>
      <c r="G412" s="177"/>
      <c r="H412" s="177"/>
      <c r="I412" s="177"/>
      <c r="J412" s="177"/>
      <c r="K412" s="177"/>
      <c r="L412" s="177"/>
      <c r="M412" s="177"/>
      <c r="N412" s="177"/>
      <c r="O412" s="177"/>
      <c r="P412" s="177"/>
      <c r="Q412" s="177"/>
      <c r="R412" s="177"/>
      <c r="S412" s="177"/>
      <c r="T412" s="177"/>
      <c r="U412" s="177"/>
      <c r="V412" s="177"/>
    </row>
    <row r="413" spans="1:22">
      <c r="A413" s="177"/>
      <c r="B413" s="177"/>
      <c r="D413" s="177"/>
      <c r="E413" s="177"/>
      <c r="F413" s="177"/>
      <c r="G413" s="177"/>
      <c r="H413" s="177"/>
      <c r="I413" s="177"/>
      <c r="J413" s="177"/>
      <c r="K413" s="177"/>
      <c r="L413" s="177"/>
      <c r="M413" s="177"/>
      <c r="N413" s="177"/>
      <c r="O413" s="177"/>
      <c r="P413" s="177"/>
      <c r="Q413" s="177"/>
      <c r="R413" s="177"/>
      <c r="S413" s="177"/>
      <c r="T413" s="177"/>
      <c r="U413" s="177"/>
      <c r="V413" s="177"/>
    </row>
    <row r="414" spans="1:22">
      <c r="A414" s="177"/>
      <c r="B414" s="177"/>
      <c r="D414" s="177"/>
      <c r="E414" s="177"/>
      <c r="F414" s="177"/>
      <c r="G414" s="177"/>
      <c r="H414" s="177"/>
      <c r="I414" s="177"/>
      <c r="J414" s="177"/>
      <c r="K414" s="177"/>
      <c r="L414" s="177"/>
      <c r="M414" s="177"/>
      <c r="N414" s="177"/>
      <c r="O414" s="177"/>
      <c r="P414" s="177"/>
      <c r="Q414" s="177"/>
      <c r="R414" s="177"/>
      <c r="S414" s="177"/>
      <c r="T414" s="177"/>
      <c r="U414" s="177"/>
      <c r="V414" s="177"/>
    </row>
    <row r="415" spans="1:22">
      <c r="A415" s="177"/>
      <c r="B415" s="177"/>
      <c r="D415" s="177"/>
      <c r="E415" s="177"/>
      <c r="F415" s="177"/>
      <c r="G415" s="177"/>
      <c r="H415" s="177"/>
      <c r="I415" s="177"/>
      <c r="J415" s="177"/>
      <c r="K415" s="177"/>
      <c r="L415" s="177"/>
      <c r="M415" s="177"/>
      <c r="N415" s="177"/>
      <c r="O415" s="177"/>
      <c r="P415" s="177"/>
      <c r="Q415" s="177"/>
      <c r="R415" s="177"/>
      <c r="S415" s="177"/>
      <c r="T415" s="177"/>
      <c r="U415" s="177"/>
      <c r="V415" s="177"/>
    </row>
    <row r="416" spans="1:22">
      <c r="A416" s="177"/>
      <c r="B416" s="177"/>
      <c r="D416" s="177"/>
      <c r="E416" s="177"/>
      <c r="F416" s="177"/>
      <c r="G416" s="177"/>
      <c r="H416" s="177"/>
      <c r="I416" s="177"/>
      <c r="J416" s="177"/>
      <c r="K416" s="177"/>
      <c r="L416" s="177"/>
      <c r="M416" s="177"/>
      <c r="N416" s="177"/>
      <c r="O416" s="177"/>
      <c r="P416" s="177"/>
      <c r="Q416" s="177"/>
      <c r="R416" s="177"/>
      <c r="S416" s="177"/>
      <c r="T416" s="177"/>
      <c r="U416" s="177"/>
      <c r="V416" s="177"/>
    </row>
    <row r="417" spans="1:22">
      <c r="A417" s="177"/>
      <c r="B417" s="177"/>
      <c r="D417" s="177"/>
      <c r="E417" s="177"/>
      <c r="F417" s="177"/>
      <c r="G417" s="177"/>
      <c r="H417" s="177"/>
      <c r="I417" s="177"/>
      <c r="J417" s="177"/>
      <c r="K417" s="177"/>
      <c r="L417" s="177"/>
      <c r="M417" s="177"/>
      <c r="N417" s="177"/>
      <c r="O417" s="177"/>
      <c r="P417" s="177"/>
      <c r="Q417" s="177"/>
      <c r="R417" s="177"/>
      <c r="S417" s="177"/>
      <c r="T417" s="177"/>
      <c r="U417" s="177"/>
      <c r="V417" s="177"/>
    </row>
    <row r="418" spans="1:22">
      <c r="A418" s="177"/>
      <c r="B418" s="177"/>
      <c r="D418" s="177"/>
      <c r="E418" s="177"/>
      <c r="F418" s="177"/>
      <c r="G418" s="177"/>
      <c r="H418" s="177"/>
      <c r="I418" s="177"/>
      <c r="J418" s="177"/>
      <c r="K418" s="177"/>
      <c r="L418" s="177"/>
      <c r="M418" s="177"/>
      <c r="N418" s="177"/>
      <c r="O418" s="177"/>
      <c r="P418" s="177"/>
      <c r="Q418" s="177"/>
      <c r="R418" s="177"/>
      <c r="S418" s="177"/>
      <c r="T418" s="177"/>
      <c r="U418" s="177"/>
      <c r="V418" s="177"/>
    </row>
    <row r="419" spans="1:22">
      <c r="A419" s="177"/>
      <c r="B419" s="177"/>
      <c r="D419" s="177"/>
      <c r="E419" s="177"/>
      <c r="F419" s="177"/>
      <c r="G419" s="177"/>
      <c r="H419" s="177"/>
      <c r="I419" s="177"/>
      <c r="J419" s="177"/>
      <c r="K419" s="177"/>
      <c r="L419" s="177"/>
      <c r="M419" s="177"/>
      <c r="N419" s="177"/>
      <c r="O419" s="177"/>
      <c r="P419" s="177"/>
      <c r="Q419" s="177"/>
      <c r="R419" s="177"/>
      <c r="S419" s="177"/>
      <c r="T419" s="177"/>
      <c r="U419" s="177"/>
      <c r="V419" s="177"/>
    </row>
    <row r="420" spans="1:22">
      <c r="A420" s="177"/>
      <c r="B420" s="177"/>
      <c r="D420" s="177"/>
      <c r="E420" s="177"/>
      <c r="F420" s="177"/>
      <c r="G420" s="177"/>
      <c r="H420" s="177"/>
      <c r="I420" s="177"/>
      <c r="J420" s="177"/>
      <c r="K420" s="177"/>
      <c r="L420" s="177"/>
      <c r="M420" s="177"/>
      <c r="N420" s="177"/>
      <c r="O420" s="177"/>
      <c r="P420" s="177"/>
      <c r="Q420" s="177"/>
      <c r="R420" s="177"/>
      <c r="S420" s="177"/>
      <c r="T420" s="177"/>
      <c r="U420" s="177"/>
      <c r="V420" s="177"/>
    </row>
    <row r="421" spans="1:22">
      <c r="A421" s="177"/>
      <c r="B421" s="177"/>
      <c r="D421" s="177"/>
      <c r="E421" s="177"/>
      <c r="F421" s="177"/>
      <c r="G421" s="177"/>
      <c r="H421" s="177"/>
      <c r="I421" s="177"/>
      <c r="J421" s="177"/>
      <c r="K421" s="177"/>
      <c r="L421" s="177"/>
      <c r="M421" s="177"/>
      <c r="N421" s="177"/>
      <c r="O421" s="177"/>
      <c r="P421" s="177"/>
      <c r="Q421" s="177"/>
      <c r="R421" s="177"/>
      <c r="S421" s="177"/>
      <c r="T421" s="177"/>
      <c r="U421" s="177"/>
      <c r="V421" s="177"/>
    </row>
    <row r="422" spans="1:22">
      <c r="A422" s="177"/>
      <c r="B422" s="177"/>
      <c r="D422" s="177"/>
      <c r="E422" s="177"/>
      <c r="F422" s="177"/>
      <c r="G422" s="177"/>
      <c r="H422" s="177"/>
      <c r="I422" s="177"/>
      <c r="J422" s="177"/>
      <c r="K422" s="177"/>
      <c r="L422" s="177"/>
      <c r="M422" s="177"/>
      <c r="N422" s="177"/>
      <c r="O422" s="177"/>
      <c r="P422" s="177"/>
      <c r="Q422" s="177"/>
      <c r="R422" s="177"/>
      <c r="S422" s="177"/>
      <c r="T422" s="177"/>
      <c r="U422" s="177"/>
      <c r="V422" s="177"/>
    </row>
    <row r="423" spans="1:22">
      <c r="A423" s="177"/>
      <c r="B423" s="177"/>
      <c r="D423" s="177"/>
      <c r="E423" s="177"/>
      <c r="F423" s="177"/>
      <c r="G423" s="177"/>
      <c r="H423" s="177"/>
      <c r="I423" s="177"/>
      <c r="J423" s="177"/>
      <c r="K423" s="177"/>
      <c r="L423" s="177"/>
      <c r="M423" s="177"/>
      <c r="N423" s="177"/>
      <c r="O423" s="177"/>
      <c r="P423" s="177"/>
      <c r="Q423" s="177"/>
      <c r="R423" s="177"/>
      <c r="S423" s="177"/>
      <c r="T423" s="177"/>
      <c r="U423" s="177"/>
      <c r="V423" s="177"/>
    </row>
    <row r="424" spans="1:22">
      <c r="A424" s="177"/>
      <c r="B424" s="177"/>
      <c r="D424" s="177"/>
      <c r="E424" s="177"/>
      <c r="F424" s="177"/>
      <c r="G424" s="177"/>
      <c r="H424" s="177"/>
      <c r="I424" s="177"/>
      <c r="J424" s="177"/>
      <c r="K424" s="177"/>
      <c r="L424" s="177"/>
      <c r="M424" s="177"/>
      <c r="N424" s="177"/>
      <c r="O424" s="177"/>
      <c r="P424" s="177"/>
      <c r="Q424" s="177"/>
      <c r="R424" s="177"/>
      <c r="S424" s="177"/>
      <c r="T424" s="177"/>
      <c r="U424" s="177"/>
      <c r="V424" s="177"/>
    </row>
    <row r="425" spans="1:22">
      <c r="A425" s="177"/>
      <c r="B425" s="177"/>
      <c r="D425" s="177"/>
      <c r="E425" s="177"/>
      <c r="F425" s="177"/>
      <c r="G425" s="177"/>
      <c r="H425" s="177"/>
      <c r="I425" s="177"/>
      <c r="J425" s="177"/>
      <c r="K425" s="177"/>
      <c r="L425" s="177"/>
      <c r="M425" s="177"/>
      <c r="N425" s="177"/>
      <c r="O425" s="177"/>
      <c r="P425" s="177"/>
      <c r="Q425" s="177"/>
      <c r="R425" s="177"/>
      <c r="S425" s="177"/>
      <c r="T425" s="177"/>
      <c r="U425" s="177"/>
      <c r="V425" s="177"/>
    </row>
    <row r="426" spans="1:22">
      <c r="A426" s="177"/>
      <c r="B426" s="177"/>
      <c r="D426" s="177"/>
      <c r="E426" s="177"/>
      <c r="F426" s="177"/>
      <c r="G426" s="177"/>
      <c r="H426" s="177"/>
      <c r="I426" s="177"/>
      <c r="J426" s="177"/>
      <c r="K426" s="177"/>
      <c r="L426" s="177"/>
      <c r="M426" s="177"/>
      <c r="N426" s="177"/>
      <c r="O426" s="177"/>
      <c r="P426" s="177"/>
      <c r="Q426" s="177"/>
      <c r="R426" s="177"/>
      <c r="S426" s="177"/>
      <c r="T426" s="177"/>
      <c r="U426" s="177"/>
      <c r="V426" s="177"/>
    </row>
    <row r="427" spans="1:22">
      <c r="A427" s="177"/>
      <c r="B427" s="177"/>
      <c r="D427" s="177"/>
      <c r="E427" s="177"/>
      <c r="F427" s="177"/>
      <c r="G427" s="177"/>
      <c r="H427" s="177"/>
      <c r="I427" s="177"/>
      <c r="J427" s="177"/>
      <c r="K427" s="177"/>
      <c r="L427" s="177"/>
      <c r="M427" s="177"/>
      <c r="N427" s="177"/>
      <c r="O427" s="177"/>
      <c r="P427" s="177"/>
      <c r="Q427" s="177"/>
      <c r="R427" s="177"/>
      <c r="S427" s="177"/>
      <c r="T427" s="177"/>
      <c r="U427" s="177"/>
      <c r="V427" s="177"/>
    </row>
    <row r="428" spans="1:22">
      <c r="A428" s="177"/>
      <c r="B428" s="177"/>
      <c r="D428" s="177"/>
      <c r="E428" s="177"/>
      <c r="F428" s="177"/>
      <c r="G428" s="177"/>
      <c r="H428" s="177"/>
      <c r="I428" s="177"/>
      <c r="J428" s="177"/>
      <c r="K428" s="177"/>
      <c r="L428" s="177"/>
      <c r="M428" s="177"/>
      <c r="N428" s="177"/>
      <c r="O428" s="177"/>
      <c r="P428" s="177"/>
      <c r="Q428" s="177"/>
      <c r="R428" s="177"/>
      <c r="S428" s="177"/>
      <c r="T428" s="177"/>
      <c r="U428" s="177"/>
      <c r="V428" s="177"/>
    </row>
    <row r="429" spans="1:22">
      <c r="A429" s="177"/>
      <c r="B429" s="177"/>
      <c r="D429" s="177"/>
      <c r="E429" s="177"/>
      <c r="F429" s="177"/>
      <c r="G429" s="177"/>
      <c r="H429" s="177"/>
      <c r="I429" s="177"/>
      <c r="J429" s="177"/>
      <c r="K429" s="177"/>
      <c r="L429" s="177"/>
      <c r="M429" s="177"/>
      <c r="N429" s="177"/>
      <c r="O429" s="177"/>
      <c r="P429" s="177"/>
      <c r="Q429" s="177"/>
      <c r="R429" s="177"/>
      <c r="S429" s="177"/>
      <c r="T429" s="177"/>
      <c r="U429" s="177"/>
      <c r="V429" s="177"/>
    </row>
    <row r="430" spans="1:22">
      <c r="A430" s="177"/>
      <c r="B430" s="177"/>
      <c r="D430" s="177"/>
      <c r="E430" s="177"/>
      <c r="F430" s="177"/>
      <c r="G430" s="177"/>
      <c r="H430" s="177"/>
      <c r="I430" s="177"/>
      <c r="J430" s="177"/>
      <c r="K430" s="177"/>
      <c r="L430" s="177"/>
      <c r="M430" s="177"/>
      <c r="N430" s="177"/>
      <c r="O430" s="177"/>
      <c r="P430" s="177"/>
      <c r="Q430" s="177"/>
      <c r="R430" s="177"/>
      <c r="S430" s="177"/>
      <c r="T430" s="177"/>
      <c r="U430" s="177"/>
      <c r="V430" s="177"/>
    </row>
    <row r="431" spans="1:22">
      <c r="A431" s="177"/>
      <c r="B431" s="177"/>
      <c r="D431" s="177"/>
      <c r="E431" s="177"/>
      <c r="F431" s="177"/>
      <c r="G431" s="177"/>
      <c r="H431" s="177"/>
      <c r="I431" s="177"/>
      <c r="J431" s="177"/>
      <c r="K431" s="177"/>
      <c r="L431" s="177"/>
      <c r="M431" s="177"/>
      <c r="N431" s="177"/>
      <c r="O431" s="177"/>
      <c r="P431" s="177"/>
      <c r="Q431" s="177"/>
      <c r="R431" s="177"/>
      <c r="S431" s="177"/>
      <c r="T431" s="177"/>
      <c r="U431" s="177"/>
      <c r="V431" s="177"/>
    </row>
    <row r="432" spans="1:22">
      <c r="A432" s="177"/>
      <c r="B432" s="177"/>
      <c r="D432" s="177"/>
      <c r="E432" s="177"/>
      <c r="F432" s="177"/>
      <c r="G432" s="177"/>
      <c r="H432" s="177"/>
      <c r="I432" s="177"/>
      <c r="J432" s="177"/>
      <c r="K432" s="177"/>
      <c r="L432" s="177"/>
      <c r="M432" s="177"/>
      <c r="N432" s="177"/>
      <c r="O432" s="177"/>
      <c r="P432" s="177"/>
      <c r="Q432" s="177"/>
      <c r="R432" s="177"/>
      <c r="S432" s="177"/>
      <c r="T432" s="177"/>
      <c r="U432" s="177"/>
      <c r="V432" s="177"/>
    </row>
    <row r="433" spans="1:22">
      <c r="A433" s="177"/>
      <c r="B433" s="177"/>
      <c r="D433" s="177"/>
      <c r="E433" s="177"/>
      <c r="F433" s="177"/>
      <c r="G433" s="177"/>
      <c r="H433" s="177"/>
      <c r="I433" s="177"/>
      <c r="J433" s="177"/>
      <c r="K433" s="177"/>
      <c r="L433" s="177"/>
      <c r="M433" s="177"/>
      <c r="N433" s="177"/>
      <c r="O433" s="177"/>
      <c r="P433" s="177"/>
      <c r="Q433" s="177"/>
      <c r="R433" s="177"/>
      <c r="S433" s="177"/>
      <c r="T433" s="177"/>
      <c r="U433" s="177"/>
      <c r="V433" s="177"/>
    </row>
    <row r="434" spans="1:22">
      <c r="A434" s="177"/>
      <c r="B434" s="177"/>
      <c r="D434" s="177"/>
      <c r="E434" s="177"/>
      <c r="F434" s="177"/>
      <c r="G434" s="177"/>
      <c r="H434" s="177"/>
      <c r="I434" s="177"/>
      <c r="J434" s="177"/>
      <c r="K434" s="177"/>
      <c r="L434" s="177"/>
      <c r="M434" s="177"/>
      <c r="N434" s="177"/>
      <c r="O434" s="177"/>
      <c r="P434" s="177"/>
      <c r="Q434" s="177"/>
      <c r="R434" s="177"/>
      <c r="S434" s="177"/>
      <c r="T434" s="177"/>
      <c r="U434" s="177"/>
      <c r="V434" s="177"/>
    </row>
    <row r="435" spans="1:22">
      <c r="A435" s="177"/>
      <c r="B435" s="177"/>
      <c r="D435" s="177"/>
      <c r="E435" s="177"/>
      <c r="F435" s="177"/>
      <c r="G435" s="177"/>
      <c r="H435" s="177"/>
      <c r="I435" s="177"/>
      <c r="J435" s="177"/>
      <c r="K435" s="177"/>
      <c r="L435" s="177"/>
      <c r="M435" s="177"/>
      <c r="N435" s="177"/>
      <c r="O435" s="177"/>
      <c r="P435" s="177"/>
      <c r="Q435" s="177"/>
      <c r="R435" s="177"/>
      <c r="S435" s="177"/>
      <c r="T435" s="177"/>
      <c r="U435" s="177"/>
      <c r="V435" s="177"/>
    </row>
    <row r="436" spans="1:22">
      <c r="A436" s="177"/>
      <c r="B436" s="177"/>
      <c r="D436" s="177"/>
      <c r="E436" s="177"/>
      <c r="F436" s="177"/>
      <c r="G436" s="177"/>
      <c r="H436" s="177"/>
      <c r="I436" s="177"/>
      <c r="J436" s="177"/>
      <c r="K436" s="177"/>
      <c r="L436" s="177"/>
      <c r="M436" s="177"/>
      <c r="N436" s="177"/>
      <c r="O436" s="177"/>
      <c r="P436" s="177"/>
      <c r="Q436" s="177"/>
      <c r="R436" s="177"/>
      <c r="S436" s="177"/>
      <c r="T436" s="177"/>
      <c r="U436" s="177"/>
      <c r="V436" s="177"/>
    </row>
    <row r="437" spans="1:22">
      <c r="A437" s="177"/>
      <c r="B437" s="177"/>
      <c r="D437" s="177"/>
      <c r="E437" s="177"/>
      <c r="F437" s="177"/>
      <c r="G437" s="177"/>
      <c r="H437" s="177"/>
      <c r="I437" s="177"/>
      <c r="J437" s="177"/>
      <c r="K437" s="177"/>
      <c r="L437" s="177"/>
      <c r="M437" s="177"/>
      <c r="N437" s="177"/>
      <c r="O437" s="177"/>
      <c r="P437" s="177"/>
      <c r="Q437" s="177"/>
      <c r="R437" s="177"/>
      <c r="S437" s="177"/>
      <c r="T437" s="177"/>
      <c r="U437" s="177"/>
      <c r="V437" s="177"/>
    </row>
    <row r="438" spans="1:22">
      <c r="A438" s="177"/>
      <c r="B438" s="177"/>
      <c r="D438" s="177"/>
      <c r="E438" s="177"/>
      <c r="F438" s="177"/>
      <c r="G438" s="177"/>
      <c r="H438" s="177"/>
      <c r="I438" s="177"/>
      <c r="J438" s="177"/>
      <c r="K438" s="177"/>
      <c r="L438" s="177"/>
      <c r="M438" s="177"/>
      <c r="N438" s="177"/>
      <c r="O438" s="177"/>
      <c r="P438" s="177"/>
      <c r="Q438" s="177"/>
      <c r="R438" s="177"/>
      <c r="S438" s="177"/>
      <c r="T438" s="177"/>
      <c r="U438" s="177"/>
      <c r="V438" s="177"/>
    </row>
    <row r="439" spans="1:22">
      <c r="A439" s="177"/>
      <c r="B439" s="177"/>
      <c r="D439" s="177"/>
      <c r="E439" s="177"/>
      <c r="F439" s="177"/>
      <c r="G439" s="177"/>
      <c r="H439" s="177"/>
      <c r="I439" s="177"/>
      <c r="J439" s="177"/>
      <c r="K439" s="177"/>
      <c r="L439" s="177"/>
      <c r="M439" s="177"/>
      <c r="N439" s="177"/>
      <c r="O439" s="177"/>
      <c r="P439" s="177"/>
      <c r="Q439" s="177"/>
      <c r="R439" s="177"/>
      <c r="S439" s="177"/>
      <c r="T439" s="177"/>
      <c r="U439" s="177"/>
      <c r="V439" s="177"/>
    </row>
    <row r="440" spans="1:22">
      <c r="A440" s="177"/>
      <c r="B440" s="177"/>
      <c r="D440" s="177"/>
      <c r="E440" s="177"/>
      <c r="F440" s="177"/>
      <c r="G440" s="177"/>
      <c r="H440" s="177"/>
      <c r="I440" s="177"/>
      <c r="J440" s="177"/>
      <c r="K440" s="177"/>
      <c r="L440" s="177"/>
      <c r="M440" s="177"/>
      <c r="N440" s="177"/>
      <c r="O440" s="177"/>
      <c r="P440" s="177"/>
      <c r="Q440" s="177"/>
      <c r="R440" s="177"/>
      <c r="S440" s="177"/>
      <c r="T440" s="177"/>
      <c r="U440" s="177"/>
      <c r="V440" s="177"/>
    </row>
    <row r="441" spans="1:22">
      <c r="A441" s="177"/>
      <c r="B441" s="177"/>
      <c r="D441" s="177"/>
      <c r="E441" s="177"/>
      <c r="F441" s="177"/>
      <c r="G441" s="177"/>
      <c r="H441" s="177"/>
      <c r="I441" s="177"/>
      <c r="J441" s="177"/>
      <c r="K441" s="177"/>
      <c r="L441" s="177"/>
      <c r="M441" s="177"/>
      <c r="N441" s="177"/>
      <c r="O441" s="177"/>
      <c r="P441" s="177"/>
      <c r="Q441" s="177"/>
      <c r="R441" s="177"/>
      <c r="S441" s="177"/>
      <c r="T441" s="177"/>
      <c r="U441" s="177"/>
      <c r="V441" s="177"/>
    </row>
    <row r="442" spans="1:22">
      <c r="A442" s="177"/>
      <c r="B442" s="177"/>
      <c r="D442" s="177"/>
      <c r="E442" s="177"/>
      <c r="F442" s="177"/>
      <c r="G442" s="177"/>
      <c r="H442" s="177"/>
      <c r="I442" s="177"/>
      <c r="J442" s="177"/>
      <c r="K442" s="177"/>
      <c r="L442" s="177"/>
      <c r="M442" s="177"/>
      <c r="N442" s="177"/>
      <c r="O442" s="177"/>
      <c r="P442" s="177"/>
      <c r="Q442" s="177"/>
      <c r="R442" s="177"/>
      <c r="S442" s="177"/>
      <c r="T442" s="177"/>
      <c r="U442" s="177"/>
      <c r="V442" s="177"/>
    </row>
    <row r="443" spans="1:22">
      <c r="A443" s="177"/>
      <c r="B443" s="177"/>
      <c r="D443" s="177"/>
      <c r="E443" s="177"/>
      <c r="F443" s="177"/>
      <c r="G443" s="177"/>
      <c r="H443" s="177"/>
      <c r="I443" s="177"/>
      <c r="J443" s="177"/>
      <c r="K443" s="177"/>
      <c r="L443" s="177"/>
      <c r="M443" s="177"/>
      <c r="N443" s="177"/>
      <c r="O443" s="177"/>
      <c r="P443" s="177"/>
      <c r="Q443" s="177"/>
      <c r="R443" s="177"/>
      <c r="S443" s="177"/>
      <c r="T443" s="177"/>
      <c r="U443" s="177"/>
      <c r="V443" s="177"/>
    </row>
    <row r="444" spans="1:22">
      <c r="A444" s="177"/>
      <c r="B444" s="177"/>
      <c r="D444" s="177"/>
      <c r="E444" s="177"/>
      <c r="F444" s="177"/>
      <c r="G444" s="177"/>
      <c r="H444" s="177"/>
      <c r="I444" s="177"/>
      <c r="J444" s="177"/>
      <c r="K444" s="177"/>
      <c r="L444" s="177"/>
      <c r="M444" s="177"/>
      <c r="N444" s="177"/>
      <c r="O444" s="177"/>
      <c r="P444" s="177"/>
      <c r="Q444" s="177"/>
      <c r="R444" s="177"/>
      <c r="S444" s="177"/>
      <c r="T444" s="177"/>
      <c r="U444" s="177"/>
      <c r="V444" s="177"/>
    </row>
    <row r="445" spans="1:22">
      <c r="A445" s="177"/>
      <c r="B445" s="177"/>
      <c r="D445" s="177"/>
      <c r="E445" s="177"/>
      <c r="F445" s="177"/>
      <c r="G445" s="177"/>
      <c r="H445" s="177"/>
      <c r="I445" s="177"/>
      <c r="J445" s="177"/>
      <c r="K445" s="177"/>
      <c r="L445" s="177"/>
      <c r="M445" s="177"/>
      <c r="N445" s="177"/>
      <c r="O445" s="177"/>
      <c r="P445" s="177"/>
      <c r="Q445" s="177"/>
      <c r="R445" s="177"/>
      <c r="S445" s="177"/>
      <c r="T445" s="177"/>
      <c r="U445" s="177"/>
      <c r="V445" s="177"/>
    </row>
    <row r="446" spans="1:22">
      <c r="A446" s="177"/>
      <c r="B446" s="177"/>
      <c r="D446" s="177"/>
      <c r="E446" s="177"/>
      <c r="F446" s="177"/>
      <c r="G446" s="177"/>
      <c r="H446" s="177"/>
      <c r="I446" s="177"/>
      <c r="J446" s="177"/>
      <c r="K446" s="177"/>
      <c r="L446" s="177"/>
      <c r="M446" s="177"/>
      <c r="N446" s="177"/>
      <c r="O446" s="177"/>
      <c r="P446" s="177"/>
      <c r="Q446" s="177"/>
      <c r="R446" s="177"/>
      <c r="S446" s="177"/>
      <c r="T446" s="177"/>
      <c r="U446" s="177"/>
      <c r="V446" s="177"/>
    </row>
    <row r="447" spans="1:22">
      <c r="A447" s="177"/>
      <c r="B447" s="177"/>
      <c r="D447" s="177"/>
      <c r="E447" s="177"/>
      <c r="F447" s="177"/>
      <c r="G447" s="177"/>
      <c r="H447" s="177"/>
      <c r="I447" s="177"/>
      <c r="J447" s="177"/>
      <c r="K447" s="177"/>
      <c r="L447" s="177"/>
      <c r="M447" s="177"/>
      <c r="N447" s="177"/>
      <c r="O447" s="177"/>
      <c r="P447" s="177"/>
      <c r="Q447" s="177"/>
      <c r="R447" s="177"/>
      <c r="S447" s="177"/>
      <c r="T447" s="177"/>
      <c r="U447" s="177"/>
      <c r="V447" s="177"/>
    </row>
    <row r="448" spans="1:22">
      <c r="A448" s="177"/>
      <c r="B448" s="177"/>
      <c r="D448" s="177"/>
      <c r="E448" s="177"/>
      <c r="F448" s="177"/>
      <c r="G448" s="177"/>
      <c r="H448" s="177"/>
      <c r="I448" s="177"/>
      <c r="J448" s="177"/>
      <c r="K448" s="177"/>
      <c r="L448" s="177"/>
      <c r="M448" s="177"/>
      <c r="N448" s="177"/>
      <c r="O448" s="177"/>
      <c r="P448" s="177"/>
      <c r="Q448" s="177"/>
      <c r="R448" s="177"/>
      <c r="S448" s="177"/>
      <c r="T448" s="177"/>
      <c r="U448" s="177"/>
      <c r="V448" s="177"/>
    </row>
    <row r="449" spans="1:22">
      <c r="A449" s="177"/>
      <c r="B449" s="177"/>
      <c r="D449" s="177"/>
      <c r="E449" s="177"/>
      <c r="F449" s="177"/>
      <c r="G449" s="177"/>
      <c r="H449" s="177"/>
      <c r="I449" s="177"/>
      <c r="J449" s="177"/>
      <c r="K449" s="177"/>
      <c r="L449" s="177"/>
      <c r="M449" s="177"/>
      <c r="N449" s="177"/>
      <c r="O449" s="177"/>
      <c r="P449" s="177"/>
      <c r="Q449" s="177"/>
      <c r="R449" s="177"/>
      <c r="S449" s="177"/>
      <c r="T449" s="177"/>
      <c r="U449" s="177"/>
      <c r="V449" s="177"/>
    </row>
    <row r="450" spans="1:22">
      <c r="A450" s="177"/>
      <c r="B450" s="177"/>
      <c r="D450" s="177"/>
      <c r="E450" s="177"/>
      <c r="F450" s="177"/>
      <c r="G450" s="177"/>
      <c r="H450" s="177"/>
      <c r="I450" s="177"/>
      <c r="J450" s="177"/>
      <c r="K450" s="177"/>
      <c r="L450" s="177"/>
      <c r="M450" s="177"/>
      <c r="N450" s="177"/>
      <c r="O450" s="177"/>
      <c r="P450" s="177"/>
      <c r="Q450" s="177"/>
      <c r="R450" s="177"/>
      <c r="S450" s="177"/>
      <c r="T450" s="177"/>
      <c r="U450" s="177"/>
      <c r="V450" s="177"/>
    </row>
    <row r="451" spans="1:22">
      <c r="A451" s="177"/>
      <c r="B451" s="177"/>
      <c r="D451" s="177"/>
      <c r="E451" s="177"/>
      <c r="F451" s="177"/>
      <c r="G451" s="177"/>
      <c r="H451" s="177"/>
      <c r="I451" s="177"/>
      <c r="J451" s="177"/>
      <c r="K451" s="177"/>
      <c r="L451" s="177"/>
      <c r="M451" s="177"/>
      <c r="N451" s="177"/>
      <c r="O451" s="177"/>
      <c r="P451" s="177"/>
      <c r="Q451" s="177"/>
      <c r="R451" s="177"/>
      <c r="S451" s="177"/>
      <c r="T451" s="177"/>
      <c r="U451" s="177"/>
      <c r="V451" s="177"/>
    </row>
    <row r="452" spans="1:22">
      <c r="A452" s="177"/>
      <c r="B452" s="177"/>
      <c r="D452" s="177"/>
      <c r="E452" s="177"/>
      <c r="F452" s="177"/>
      <c r="G452" s="177"/>
      <c r="H452" s="177"/>
      <c r="I452" s="177"/>
      <c r="J452" s="177"/>
      <c r="K452" s="177"/>
      <c r="L452" s="177"/>
      <c r="M452" s="177"/>
      <c r="N452" s="177"/>
      <c r="O452" s="177"/>
      <c r="P452" s="177"/>
      <c r="Q452" s="177"/>
      <c r="R452" s="177"/>
      <c r="S452" s="177"/>
      <c r="T452" s="177"/>
      <c r="U452" s="177"/>
      <c r="V452" s="177"/>
    </row>
    <row r="453" spans="1:22">
      <c r="A453" s="177"/>
      <c r="B453" s="177"/>
      <c r="D453" s="177"/>
      <c r="E453" s="177"/>
      <c r="F453" s="177"/>
      <c r="G453" s="177"/>
      <c r="H453" s="177"/>
      <c r="I453" s="177"/>
      <c r="J453" s="177"/>
      <c r="K453" s="177"/>
      <c r="L453" s="177"/>
      <c r="M453" s="177"/>
      <c r="N453" s="177"/>
      <c r="O453" s="177"/>
      <c r="P453" s="177"/>
      <c r="Q453" s="177"/>
      <c r="R453" s="177"/>
      <c r="S453" s="177"/>
      <c r="T453" s="177"/>
      <c r="U453" s="177"/>
      <c r="V453" s="177"/>
    </row>
    <row r="454" spans="1:22">
      <c r="A454" s="177"/>
      <c r="B454" s="177"/>
      <c r="D454" s="177"/>
      <c r="E454" s="177"/>
      <c r="F454" s="177"/>
      <c r="G454" s="177"/>
      <c r="H454" s="177"/>
      <c r="I454" s="177"/>
      <c r="J454" s="177"/>
      <c r="K454" s="177"/>
      <c r="L454" s="177"/>
      <c r="M454" s="177"/>
      <c r="N454" s="177"/>
      <c r="O454" s="177"/>
      <c r="P454" s="177"/>
      <c r="Q454" s="177"/>
      <c r="R454" s="177"/>
      <c r="S454" s="177"/>
      <c r="T454" s="177"/>
      <c r="U454" s="177"/>
      <c r="V454" s="177"/>
    </row>
    <row r="455" spans="1:22">
      <c r="A455" s="177"/>
      <c r="B455" s="177"/>
      <c r="D455" s="177"/>
      <c r="E455" s="177"/>
      <c r="F455" s="177"/>
      <c r="G455" s="177"/>
      <c r="H455" s="177"/>
      <c r="I455" s="177"/>
      <c r="J455" s="177"/>
      <c r="K455" s="177"/>
      <c r="L455" s="177"/>
      <c r="M455" s="177"/>
      <c r="N455" s="177"/>
      <c r="O455" s="177"/>
      <c r="P455" s="177"/>
      <c r="Q455" s="177"/>
      <c r="R455" s="177"/>
      <c r="S455" s="177"/>
      <c r="T455" s="177"/>
      <c r="U455" s="177"/>
      <c r="V455" s="177"/>
    </row>
    <row r="456" spans="1:22">
      <c r="A456" s="177"/>
      <c r="B456" s="177"/>
      <c r="D456" s="177"/>
      <c r="E456" s="177"/>
      <c r="F456" s="177"/>
      <c r="G456" s="177"/>
      <c r="H456" s="177"/>
      <c r="I456" s="177"/>
      <c r="J456" s="177"/>
      <c r="K456" s="177"/>
      <c r="L456" s="177"/>
      <c r="M456" s="177"/>
      <c r="N456" s="177"/>
      <c r="O456" s="177"/>
      <c r="P456" s="177"/>
      <c r="Q456" s="177"/>
      <c r="R456" s="177"/>
      <c r="S456" s="177"/>
      <c r="T456" s="177"/>
      <c r="U456" s="177"/>
      <c r="V456" s="177"/>
    </row>
    <row r="457" spans="1:22">
      <c r="A457" s="177"/>
      <c r="B457" s="177"/>
      <c r="D457" s="177"/>
      <c r="E457" s="177"/>
      <c r="F457" s="177"/>
      <c r="G457" s="177"/>
      <c r="H457" s="177"/>
      <c r="I457" s="177"/>
      <c r="J457" s="177"/>
      <c r="K457" s="177"/>
      <c r="L457" s="177"/>
      <c r="M457" s="177"/>
      <c r="N457" s="177"/>
      <c r="O457" s="177"/>
      <c r="P457" s="177"/>
      <c r="Q457" s="177"/>
      <c r="R457" s="177"/>
      <c r="S457" s="177"/>
      <c r="T457" s="177"/>
      <c r="U457" s="177"/>
      <c r="V457" s="177"/>
    </row>
    <row r="458" spans="1:22">
      <c r="A458" s="177"/>
      <c r="B458" s="177"/>
      <c r="D458" s="177"/>
      <c r="E458" s="177"/>
      <c r="F458" s="177"/>
      <c r="G458" s="177"/>
      <c r="H458" s="177"/>
      <c r="I458" s="177"/>
      <c r="J458" s="177"/>
      <c r="K458" s="177"/>
      <c r="L458" s="177"/>
      <c r="M458" s="177"/>
      <c r="N458" s="177"/>
      <c r="O458" s="177"/>
      <c r="P458" s="177"/>
      <c r="Q458" s="177"/>
      <c r="R458" s="177"/>
      <c r="S458" s="177"/>
      <c r="T458" s="177"/>
      <c r="U458" s="177"/>
      <c r="V458" s="177"/>
    </row>
    <row r="459" spans="1:22">
      <c r="A459" s="177"/>
      <c r="B459" s="177"/>
      <c r="D459" s="177"/>
      <c r="E459" s="177"/>
      <c r="F459" s="177"/>
      <c r="G459" s="177"/>
      <c r="H459" s="177"/>
      <c r="I459" s="177"/>
      <c r="J459" s="177"/>
      <c r="K459" s="177"/>
      <c r="L459" s="177"/>
      <c r="M459" s="177"/>
      <c r="N459" s="177"/>
      <c r="O459" s="177"/>
      <c r="P459" s="177"/>
      <c r="Q459" s="177"/>
      <c r="R459" s="177"/>
      <c r="S459" s="177"/>
      <c r="T459" s="177"/>
      <c r="U459" s="177"/>
      <c r="V459" s="177"/>
    </row>
    <row r="460" spans="1:22">
      <c r="A460" s="177"/>
      <c r="B460" s="177"/>
      <c r="D460" s="177"/>
      <c r="E460" s="177"/>
      <c r="F460" s="177"/>
      <c r="G460" s="177"/>
      <c r="H460" s="177"/>
      <c r="I460" s="177"/>
      <c r="J460" s="177"/>
      <c r="K460" s="177"/>
      <c r="L460" s="177"/>
      <c r="M460" s="177"/>
      <c r="N460" s="177"/>
      <c r="O460" s="177"/>
      <c r="P460" s="177"/>
      <c r="Q460" s="177"/>
      <c r="R460" s="177"/>
      <c r="S460" s="177"/>
      <c r="T460" s="177"/>
      <c r="U460" s="177"/>
      <c r="V460" s="177"/>
    </row>
    <row r="461" spans="1:22">
      <c r="A461" s="177"/>
      <c r="B461" s="177"/>
      <c r="D461" s="177"/>
      <c r="E461" s="177"/>
      <c r="F461" s="177"/>
      <c r="G461" s="177"/>
      <c r="H461" s="177"/>
      <c r="I461" s="177"/>
      <c r="J461" s="177"/>
      <c r="K461" s="177"/>
      <c r="L461" s="177"/>
      <c r="M461" s="177"/>
      <c r="N461" s="177"/>
      <c r="O461" s="177"/>
      <c r="P461" s="177"/>
      <c r="Q461" s="177"/>
      <c r="R461" s="177"/>
      <c r="S461" s="177"/>
      <c r="T461" s="177"/>
      <c r="U461" s="177"/>
      <c r="V461" s="177"/>
    </row>
    <row r="462" spans="1:22">
      <c r="A462" s="177"/>
      <c r="B462" s="177"/>
      <c r="D462" s="177"/>
      <c r="E462" s="177"/>
      <c r="F462" s="177"/>
      <c r="G462" s="177"/>
      <c r="H462" s="177"/>
      <c r="I462" s="177"/>
      <c r="J462" s="177"/>
      <c r="K462" s="177"/>
      <c r="L462" s="177"/>
      <c r="M462" s="177"/>
      <c r="N462" s="177"/>
      <c r="O462" s="177"/>
      <c r="P462" s="177"/>
      <c r="Q462" s="177"/>
      <c r="R462" s="177"/>
      <c r="S462" s="177"/>
      <c r="T462" s="177"/>
      <c r="U462" s="177"/>
      <c r="V462" s="177"/>
    </row>
    <row r="463" spans="1:22">
      <c r="A463" s="177"/>
      <c r="B463" s="177"/>
      <c r="D463" s="177"/>
      <c r="E463" s="177"/>
      <c r="F463" s="177"/>
      <c r="G463" s="177"/>
      <c r="H463" s="177"/>
      <c r="I463" s="177"/>
      <c r="J463" s="177"/>
      <c r="K463" s="177"/>
      <c r="L463" s="177"/>
      <c r="M463" s="177"/>
      <c r="N463" s="177"/>
      <c r="O463" s="177"/>
      <c r="P463" s="177"/>
      <c r="Q463" s="177"/>
      <c r="R463" s="177"/>
      <c r="S463" s="177"/>
      <c r="T463" s="177"/>
      <c r="U463" s="177"/>
      <c r="V463" s="177"/>
    </row>
    <row r="464" spans="1:22">
      <c r="A464" s="177"/>
      <c r="B464" s="177"/>
      <c r="D464" s="177"/>
      <c r="E464" s="177"/>
      <c r="F464" s="177"/>
      <c r="G464" s="177"/>
      <c r="H464" s="177"/>
      <c r="I464" s="177"/>
      <c r="J464" s="177"/>
      <c r="K464" s="177"/>
      <c r="L464" s="177"/>
      <c r="M464" s="177"/>
      <c r="N464" s="177"/>
      <c r="O464" s="177"/>
      <c r="P464" s="177"/>
      <c r="Q464" s="177"/>
      <c r="R464" s="177"/>
      <c r="S464" s="177"/>
      <c r="T464" s="177"/>
      <c r="U464" s="177"/>
      <c r="V464" s="177"/>
    </row>
    <row r="465" spans="1:22">
      <c r="A465" s="177"/>
      <c r="B465" s="177"/>
      <c r="D465" s="177"/>
      <c r="E465" s="177"/>
      <c r="F465" s="177"/>
      <c r="G465" s="177"/>
      <c r="H465" s="177"/>
      <c r="I465" s="177"/>
      <c r="J465" s="177"/>
      <c r="K465" s="177"/>
      <c r="L465" s="177"/>
      <c r="M465" s="177"/>
      <c r="N465" s="177"/>
      <c r="O465" s="177"/>
      <c r="P465" s="177"/>
      <c r="Q465" s="177"/>
      <c r="R465" s="177"/>
      <c r="S465" s="177"/>
      <c r="T465" s="177"/>
      <c r="U465" s="177"/>
      <c r="V465" s="177"/>
    </row>
    <row r="466" spans="1:22">
      <c r="A466" s="177"/>
      <c r="B466" s="177"/>
      <c r="D466" s="177"/>
      <c r="E466" s="177"/>
      <c r="F466" s="177"/>
      <c r="G466" s="177"/>
      <c r="H466" s="177"/>
      <c r="I466" s="177"/>
      <c r="J466" s="177"/>
      <c r="K466" s="177"/>
      <c r="L466" s="177"/>
      <c r="M466" s="177"/>
      <c r="N466" s="177"/>
      <c r="O466" s="177"/>
      <c r="P466" s="177"/>
      <c r="Q466" s="177"/>
      <c r="R466" s="177"/>
      <c r="S466" s="177"/>
      <c r="T466" s="177"/>
      <c r="U466" s="177"/>
      <c r="V466" s="177"/>
    </row>
    <row r="467" spans="1:22">
      <c r="A467" s="177"/>
      <c r="B467" s="177"/>
      <c r="D467" s="177"/>
      <c r="E467" s="177"/>
      <c r="F467" s="177"/>
      <c r="G467" s="177"/>
      <c r="H467" s="177"/>
      <c r="I467" s="177"/>
      <c r="J467" s="177"/>
      <c r="K467" s="177"/>
      <c r="L467" s="177"/>
      <c r="M467" s="177"/>
      <c r="N467" s="177"/>
      <c r="O467" s="177"/>
      <c r="P467" s="177"/>
      <c r="Q467" s="177"/>
      <c r="R467" s="177"/>
      <c r="S467" s="177"/>
      <c r="T467" s="177"/>
      <c r="U467" s="177"/>
      <c r="V467" s="177"/>
    </row>
    <row r="468" spans="1:22">
      <c r="A468" s="177"/>
      <c r="B468" s="177"/>
      <c r="D468" s="177"/>
      <c r="E468" s="177"/>
      <c r="F468" s="177"/>
      <c r="G468" s="177"/>
      <c r="H468" s="177"/>
      <c r="I468" s="177"/>
      <c r="J468" s="177"/>
      <c r="K468" s="177"/>
      <c r="L468" s="177"/>
      <c r="M468" s="177"/>
      <c r="N468" s="177"/>
      <c r="O468" s="177"/>
      <c r="P468" s="177"/>
      <c r="Q468" s="177"/>
      <c r="R468" s="177"/>
      <c r="S468" s="177"/>
      <c r="T468" s="177"/>
      <c r="U468" s="177"/>
      <c r="V468" s="177"/>
    </row>
    <row r="469" spans="1:22">
      <c r="A469" s="177"/>
      <c r="B469" s="177"/>
      <c r="D469" s="177"/>
      <c r="E469" s="177"/>
      <c r="F469" s="177"/>
      <c r="G469" s="177"/>
      <c r="H469" s="177"/>
      <c r="I469" s="177"/>
      <c r="J469" s="177"/>
      <c r="K469" s="177"/>
      <c r="L469" s="177"/>
      <c r="M469" s="177"/>
      <c r="N469" s="177"/>
      <c r="O469" s="177"/>
      <c r="P469" s="177"/>
      <c r="Q469" s="177"/>
      <c r="R469" s="177"/>
      <c r="S469" s="177"/>
      <c r="T469" s="177"/>
      <c r="U469" s="177"/>
      <c r="V469" s="177"/>
    </row>
    <row r="470" spans="1:22">
      <c r="A470" s="177"/>
      <c r="B470" s="177"/>
      <c r="D470" s="177"/>
      <c r="E470" s="177"/>
      <c r="F470" s="177"/>
      <c r="G470" s="177"/>
      <c r="H470" s="177"/>
      <c r="I470" s="177"/>
      <c r="J470" s="177"/>
      <c r="K470" s="177"/>
      <c r="L470" s="177"/>
      <c r="M470" s="177"/>
      <c r="N470" s="177"/>
      <c r="O470" s="177"/>
      <c r="P470" s="177"/>
      <c r="Q470" s="177"/>
      <c r="R470" s="177"/>
      <c r="S470" s="177"/>
      <c r="T470" s="177"/>
      <c r="U470" s="177"/>
      <c r="V470" s="177"/>
    </row>
    <row r="471" spans="1:22">
      <c r="A471" s="177"/>
      <c r="B471" s="177"/>
      <c r="D471" s="177"/>
      <c r="E471" s="177"/>
      <c r="F471" s="177"/>
      <c r="G471" s="177"/>
      <c r="H471" s="177"/>
      <c r="I471" s="177"/>
      <c r="J471" s="177"/>
      <c r="K471" s="177"/>
      <c r="L471" s="177"/>
      <c r="M471" s="177"/>
      <c r="N471" s="177"/>
      <c r="O471" s="177"/>
      <c r="P471" s="177"/>
      <c r="Q471" s="177"/>
      <c r="R471" s="177"/>
      <c r="S471" s="177"/>
      <c r="T471" s="177"/>
      <c r="U471" s="177"/>
      <c r="V471" s="177"/>
    </row>
    <row r="472" spans="1:22">
      <c r="A472" s="177"/>
      <c r="B472" s="177"/>
      <c r="D472" s="177"/>
      <c r="E472" s="177"/>
      <c r="F472" s="177"/>
      <c r="G472" s="177"/>
      <c r="H472" s="177"/>
      <c r="I472" s="177"/>
      <c r="J472" s="177"/>
      <c r="K472" s="177"/>
      <c r="L472" s="177"/>
      <c r="M472" s="177"/>
      <c r="N472" s="177"/>
      <c r="O472" s="177"/>
      <c r="P472" s="177"/>
      <c r="Q472" s="177"/>
      <c r="R472" s="177"/>
      <c r="S472" s="177"/>
      <c r="T472" s="177"/>
      <c r="U472" s="177"/>
      <c r="V472" s="177"/>
    </row>
    <row r="473" spans="1:22">
      <c r="A473" s="177"/>
      <c r="B473" s="177"/>
      <c r="D473" s="177"/>
      <c r="E473" s="177"/>
      <c r="F473" s="177"/>
      <c r="G473" s="177"/>
      <c r="H473" s="177"/>
      <c r="I473" s="177"/>
      <c r="J473" s="177"/>
      <c r="K473" s="177"/>
      <c r="L473" s="177"/>
      <c r="M473" s="177"/>
      <c r="N473" s="177"/>
      <c r="O473" s="177"/>
      <c r="P473" s="177"/>
      <c r="Q473" s="177"/>
      <c r="R473" s="177"/>
      <c r="S473" s="177"/>
      <c r="T473" s="177"/>
      <c r="U473" s="177"/>
      <c r="V473" s="177"/>
    </row>
    <row r="474" spans="1:22">
      <c r="A474" s="177"/>
      <c r="B474" s="177"/>
      <c r="D474" s="177"/>
      <c r="E474" s="177"/>
      <c r="F474" s="177"/>
      <c r="G474" s="177"/>
      <c r="H474" s="177"/>
      <c r="I474" s="177"/>
      <c r="J474" s="177"/>
      <c r="K474" s="177"/>
      <c r="L474" s="177"/>
      <c r="M474" s="177"/>
      <c r="N474" s="177"/>
      <c r="O474" s="177"/>
      <c r="P474" s="177"/>
      <c r="Q474" s="177"/>
      <c r="R474" s="177"/>
      <c r="S474" s="177"/>
      <c r="T474" s="177"/>
      <c r="U474" s="177"/>
      <c r="V474" s="177"/>
    </row>
    <row r="475" spans="1:22">
      <c r="A475" s="177"/>
      <c r="B475" s="177"/>
      <c r="D475" s="177"/>
      <c r="E475" s="177"/>
      <c r="F475" s="177"/>
      <c r="G475" s="177"/>
      <c r="H475" s="177"/>
      <c r="I475" s="177"/>
      <c r="J475" s="177"/>
      <c r="K475" s="177"/>
      <c r="L475" s="177"/>
      <c r="M475" s="177"/>
      <c r="N475" s="177"/>
      <c r="O475" s="177"/>
      <c r="P475" s="177"/>
      <c r="Q475" s="177"/>
      <c r="R475" s="177"/>
      <c r="S475" s="177"/>
      <c r="T475" s="177"/>
      <c r="U475" s="177"/>
      <c r="V475" s="177"/>
    </row>
    <row r="476" spans="1:22">
      <c r="A476" s="177"/>
      <c r="B476" s="177"/>
      <c r="D476" s="177"/>
      <c r="E476" s="177"/>
      <c r="F476" s="177"/>
      <c r="G476" s="177"/>
      <c r="H476" s="177"/>
      <c r="I476" s="177"/>
      <c r="J476" s="177"/>
      <c r="K476" s="177"/>
      <c r="L476" s="177"/>
      <c r="M476" s="177"/>
      <c r="N476" s="177"/>
      <c r="O476" s="177"/>
      <c r="P476" s="177"/>
      <c r="Q476" s="177"/>
      <c r="R476" s="177"/>
      <c r="S476" s="177"/>
      <c r="T476" s="177"/>
      <c r="U476" s="177"/>
      <c r="V476" s="177"/>
    </row>
    <row r="477" spans="1:22">
      <c r="A477" s="177"/>
      <c r="B477" s="177"/>
      <c r="D477" s="177"/>
      <c r="E477" s="177"/>
      <c r="F477" s="177"/>
      <c r="G477" s="177"/>
      <c r="H477" s="177"/>
      <c r="I477" s="177"/>
      <c r="J477" s="177"/>
      <c r="K477" s="177"/>
      <c r="L477" s="177"/>
      <c r="M477" s="177"/>
      <c r="N477" s="177"/>
      <c r="O477" s="177"/>
      <c r="P477" s="177"/>
      <c r="Q477" s="177"/>
      <c r="R477" s="177"/>
      <c r="S477" s="177"/>
      <c r="T477" s="177"/>
      <c r="U477" s="177"/>
      <c r="V477" s="177"/>
    </row>
    <row r="478" spans="1:22">
      <c r="A478" s="177"/>
      <c r="B478" s="177"/>
      <c r="D478" s="177"/>
      <c r="E478" s="177"/>
      <c r="F478" s="177"/>
      <c r="G478" s="177"/>
      <c r="H478" s="177"/>
      <c r="I478" s="177"/>
      <c r="J478" s="177"/>
      <c r="K478" s="177"/>
      <c r="L478" s="177"/>
      <c r="M478" s="177"/>
      <c r="N478" s="177"/>
      <c r="O478" s="177"/>
      <c r="P478" s="177"/>
      <c r="Q478" s="177"/>
      <c r="R478" s="177"/>
      <c r="S478" s="177"/>
      <c r="T478" s="177"/>
      <c r="U478" s="177"/>
      <c r="V478" s="177"/>
    </row>
    <row r="479" spans="1:22">
      <c r="A479" s="177"/>
      <c r="B479" s="177"/>
      <c r="D479" s="177"/>
      <c r="E479" s="177"/>
      <c r="F479" s="177"/>
      <c r="G479" s="177"/>
      <c r="H479" s="177"/>
      <c r="I479" s="177"/>
      <c r="J479" s="177"/>
      <c r="K479" s="177"/>
      <c r="L479" s="177"/>
      <c r="M479" s="177"/>
      <c r="N479" s="177"/>
      <c r="O479" s="177"/>
      <c r="P479" s="177"/>
      <c r="Q479" s="177"/>
      <c r="R479" s="177"/>
      <c r="S479" s="177"/>
      <c r="T479" s="177"/>
      <c r="U479" s="177"/>
      <c r="V479" s="177"/>
    </row>
    <row r="480" spans="1:22">
      <c r="A480" s="177"/>
      <c r="B480" s="177"/>
      <c r="D480" s="177"/>
      <c r="E480" s="177"/>
      <c r="F480" s="177"/>
      <c r="G480" s="177"/>
      <c r="H480" s="177"/>
      <c r="I480" s="177"/>
      <c r="J480" s="177"/>
      <c r="K480" s="177"/>
      <c r="L480" s="177"/>
      <c r="M480" s="177"/>
      <c r="N480" s="177"/>
      <c r="O480" s="177"/>
      <c r="P480" s="177"/>
      <c r="Q480" s="177"/>
      <c r="R480" s="177"/>
      <c r="S480" s="177"/>
      <c r="T480" s="177"/>
      <c r="U480" s="177"/>
      <c r="V480" s="177"/>
    </row>
    <row r="481" spans="1:22">
      <c r="A481" s="177"/>
      <c r="B481" s="177"/>
      <c r="D481" s="177"/>
      <c r="E481" s="177"/>
      <c r="F481" s="177"/>
      <c r="G481" s="177"/>
      <c r="H481" s="177"/>
      <c r="I481" s="177"/>
      <c r="J481" s="177"/>
      <c r="K481" s="177"/>
      <c r="L481" s="177"/>
      <c r="M481" s="177"/>
      <c r="N481" s="177"/>
      <c r="O481" s="177"/>
      <c r="P481" s="177"/>
      <c r="Q481" s="177"/>
      <c r="R481" s="177"/>
      <c r="S481" s="177"/>
      <c r="T481" s="177"/>
      <c r="U481" s="177"/>
      <c r="V481" s="177"/>
    </row>
    <row r="482" spans="1:22">
      <c r="A482" s="177"/>
      <c r="B482" s="177"/>
      <c r="D482" s="177"/>
      <c r="E482" s="177"/>
      <c r="F482" s="177"/>
      <c r="G482" s="177"/>
      <c r="H482" s="177"/>
      <c r="I482" s="177"/>
      <c r="J482" s="177"/>
      <c r="K482" s="177"/>
      <c r="L482" s="177"/>
      <c r="M482" s="177"/>
      <c r="N482" s="177"/>
      <c r="O482" s="177"/>
      <c r="P482" s="177"/>
      <c r="Q482" s="177"/>
      <c r="R482" s="177"/>
      <c r="S482" s="177"/>
      <c r="T482" s="177"/>
      <c r="U482" s="177"/>
      <c r="V482" s="177"/>
    </row>
    <row r="483" spans="1:22">
      <c r="A483" s="177"/>
      <c r="B483" s="177"/>
      <c r="D483" s="177"/>
      <c r="E483" s="177"/>
      <c r="F483" s="177"/>
      <c r="G483" s="177"/>
      <c r="H483" s="177"/>
      <c r="I483" s="177"/>
      <c r="J483" s="177"/>
      <c r="K483" s="177"/>
      <c r="L483" s="177"/>
      <c r="M483" s="177"/>
      <c r="N483" s="177"/>
      <c r="O483" s="177"/>
      <c r="P483" s="177"/>
      <c r="Q483" s="177"/>
      <c r="R483" s="177"/>
      <c r="S483" s="177"/>
      <c r="T483" s="177"/>
      <c r="U483" s="177"/>
      <c r="V483" s="177"/>
    </row>
    <row r="484" spans="1:22">
      <c r="A484" s="177"/>
      <c r="B484" s="177"/>
      <c r="D484" s="177"/>
      <c r="E484" s="177"/>
      <c r="F484" s="177"/>
      <c r="G484" s="177"/>
      <c r="H484" s="177"/>
      <c r="I484" s="177"/>
      <c r="J484" s="177"/>
      <c r="K484" s="177"/>
      <c r="L484" s="177"/>
      <c r="M484" s="177"/>
      <c r="N484" s="177"/>
      <c r="O484" s="177"/>
      <c r="P484" s="177"/>
      <c r="Q484" s="177"/>
      <c r="R484" s="177"/>
      <c r="S484" s="177"/>
      <c r="T484" s="177"/>
      <c r="U484" s="177"/>
      <c r="V484" s="177"/>
    </row>
    <row r="485" spans="1:22">
      <c r="A485" s="177"/>
      <c r="B485" s="177"/>
      <c r="D485" s="177"/>
      <c r="E485" s="177"/>
      <c r="F485" s="177"/>
      <c r="G485" s="177"/>
      <c r="H485" s="177"/>
      <c r="I485" s="177"/>
      <c r="J485" s="177"/>
      <c r="K485" s="177"/>
      <c r="L485" s="177"/>
      <c r="M485" s="177"/>
      <c r="N485" s="177"/>
      <c r="O485" s="177"/>
      <c r="P485" s="177"/>
      <c r="Q485" s="177"/>
      <c r="R485" s="177"/>
      <c r="S485" s="177"/>
      <c r="T485" s="177"/>
      <c r="U485" s="177"/>
      <c r="V485" s="177"/>
    </row>
    <row r="486" spans="1:22">
      <c r="A486" s="177"/>
      <c r="B486" s="177"/>
      <c r="D486" s="177"/>
      <c r="E486" s="177"/>
      <c r="F486" s="177"/>
      <c r="G486" s="177"/>
      <c r="H486" s="177"/>
      <c r="I486" s="177"/>
      <c r="J486" s="177"/>
      <c r="K486" s="177"/>
      <c r="L486" s="177"/>
      <c r="M486" s="177"/>
      <c r="N486" s="177"/>
      <c r="O486" s="177"/>
      <c r="P486" s="177"/>
      <c r="Q486" s="177"/>
      <c r="R486" s="177"/>
      <c r="S486" s="177"/>
      <c r="T486" s="177"/>
      <c r="U486" s="177"/>
      <c r="V486" s="177"/>
    </row>
    <row r="487" spans="1:22">
      <c r="A487" s="177"/>
      <c r="B487" s="177"/>
      <c r="D487" s="177"/>
      <c r="E487" s="177"/>
      <c r="F487" s="177"/>
      <c r="G487" s="177"/>
      <c r="H487" s="177"/>
      <c r="I487" s="177"/>
      <c r="J487" s="177"/>
      <c r="K487" s="177"/>
      <c r="L487" s="177"/>
      <c r="M487" s="177"/>
      <c r="N487" s="177"/>
      <c r="O487" s="177"/>
      <c r="P487" s="177"/>
      <c r="Q487" s="177"/>
      <c r="R487" s="177"/>
      <c r="S487" s="177"/>
      <c r="T487" s="177"/>
      <c r="U487" s="177"/>
      <c r="V487" s="177"/>
    </row>
    <row r="488" spans="1:22">
      <c r="A488" s="177"/>
      <c r="B488" s="177"/>
      <c r="D488" s="177"/>
      <c r="E488" s="177"/>
      <c r="F488" s="177"/>
      <c r="G488" s="177"/>
      <c r="H488" s="177"/>
      <c r="I488" s="177"/>
      <c r="J488" s="177"/>
      <c r="K488" s="177"/>
      <c r="L488" s="177"/>
      <c r="M488" s="177"/>
      <c r="N488" s="177"/>
      <c r="O488" s="177"/>
      <c r="P488" s="177"/>
      <c r="Q488" s="177"/>
      <c r="R488" s="177"/>
      <c r="S488" s="177"/>
      <c r="T488" s="177"/>
      <c r="U488" s="177"/>
      <c r="V488" s="177"/>
    </row>
    <row r="489" spans="1:22">
      <c r="A489" s="177"/>
      <c r="B489" s="177"/>
      <c r="D489" s="177"/>
      <c r="E489" s="177"/>
      <c r="F489" s="177"/>
      <c r="G489" s="177"/>
      <c r="H489" s="177"/>
      <c r="I489" s="177"/>
      <c r="J489" s="177"/>
      <c r="K489" s="177"/>
      <c r="L489" s="177"/>
      <c r="M489" s="177"/>
      <c r="N489" s="177"/>
      <c r="O489" s="177"/>
      <c r="P489" s="177"/>
      <c r="Q489" s="177"/>
      <c r="R489" s="177"/>
      <c r="S489" s="177"/>
      <c r="T489" s="177"/>
      <c r="U489" s="177"/>
      <c r="V489" s="177"/>
    </row>
    <row r="490" spans="1:22">
      <c r="A490" s="177"/>
      <c r="B490" s="177"/>
      <c r="D490" s="177"/>
      <c r="E490" s="177"/>
      <c r="F490" s="177"/>
      <c r="G490" s="177"/>
      <c r="H490" s="177"/>
      <c r="I490" s="177"/>
      <c r="J490" s="177"/>
      <c r="K490" s="177"/>
      <c r="L490" s="177"/>
      <c r="M490" s="177"/>
      <c r="N490" s="177"/>
      <c r="O490" s="177"/>
      <c r="P490" s="177"/>
      <c r="Q490" s="177"/>
      <c r="R490" s="177"/>
      <c r="S490" s="177"/>
      <c r="T490" s="177"/>
      <c r="U490" s="177"/>
      <c r="V490" s="177"/>
    </row>
    <row r="491" spans="1:22">
      <c r="A491" s="177"/>
      <c r="B491" s="177"/>
      <c r="D491" s="177"/>
      <c r="E491" s="177"/>
      <c r="F491" s="177"/>
      <c r="G491" s="177"/>
      <c r="H491" s="177"/>
      <c r="I491" s="177"/>
      <c r="J491" s="177"/>
      <c r="K491" s="177"/>
      <c r="L491" s="177"/>
      <c r="M491" s="177"/>
      <c r="N491" s="177"/>
      <c r="O491" s="177"/>
      <c r="P491" s="177"/>
      <c r="Q491" s="177"/>
      <c r="R491" s="177"/>
      <c r="S491" s="177"/>
      <c r="T491" s="177"/>
      <c r="U491" s="177"/>
      <c r="V491" s="177"/>
    </row>
    <row r="492" spans="1:22">
      <c r="A492" s="177"/>
      <c r="B492" s="177"/>
      <c r="D492" s="177"/>
      <c r="E492" s="177"/>
      <c r="F492" s="177"/>
      <c r="G492" s="177"/>
      <c r="H492" s="177"/>
      <c r="I492" s="177"/>
      <c r="J492" s="177"/>
      <c r="K492" s="177"/>
      <c r="L492" s="177"/>
      <c r="M492" s="177"/>
      <c r="N492" s="177"/>
      <c r="O492" s="177"/>
      <c r="P492" s="177"/>
      <c r="Q492" s="177"/>
      <c r="R492" s="177"/>
      <c r="S492" s="177"/>
      <c r="T492" s="177"/>
      <c r="U492" s="177"/>
      <c r="V492" s="177"/>
    </row>
    <row r="493" spans="1:22">
      <c r="A493" s="177"/>
      <c r="B493" s="177"/>
      <c r="D493" s="177"/>
      <c r="E493" s="177"/>
      <c r="F493" s="177"/>
      <c r="G493" s="177"/>
      <c r="H493" s="177"/>
      <c r="I493" s="177"/>
      <c r="J493" s="177"/>
      <c r="K493" s="177"/>
      <c r="L493" s="177"/>
      <c r="M493" s="177"/>
      <c r="N493" s="177"/>
      <c r="O493" s="177"/>
      <c r="P493" s="177"/>
      <c r="Q493" s="177"/>
      <c r="R493" s="177"/>
      <c r="S493" s="177"/>
      <c r="T493" s="177"/>
      <c r="U493" s="177"/>
      <c r="V493" s="177"/>
    </row>
    <row r="494" spans="1:22">
      <c r="A494" s="177"/>
      <c r="B494" s="177"/>
      <c r="D494" s="177"/>
      <c r="E494" s="177"/>
      <c r="F494" s="177"/>
      <c r="G494" s="177"/>
      <c r="H494" s="177"/>
      <c r="I494" s="177"/>
      <c r="J494" s="177"/>
      <c r="K494" s="177"/>
      <c r="L494" s="177"/>
      <c r="M494" s="177"/>
      <c r="N494" s="177"/>
      <c r="O494" s="177"/>
      <c r="P494" s="177"/>
      <c r="Q494" s="177"/>
      <c r="R494" s="177"/>
      <c r="S494" s="177"/>
      <c r="T494" s="177"/>
      <c r="U494" s="177"/>
      <c r="V494" s="177"/>
    </row>
    <row r="495" spans="1:22">
      <c r="A495" s="177"/>
      <c r="B495" s="177"/>
      <c r="D495" s="177"/>
      <c r="E495" s="177"/>
      <c r="F495" s="177"/>
      <c r="G495" s="177"/>
      <c r="H495" s="177"/>
      <c r="I495" s="177"/>
      <c r="J495" s="177"/>
      <c r="K495" s="177"/>
      <c r="L495" s="177"/>
      <c r="M495" s="177"/>
      <c r="N495" s="177"/>
      <c r="O495" s="177"/>
      <c r="P495" s="177"/>
      <c r="Q495" s="177"/>
      <c r="R495" s="177"/>
      <c r="S495" s="177"/>
      <c r="T495" s="177"/>
      <c r="U495" s="177"/>
      <c r="V495" s="177"/>
    </row>
    <row r="496" spans="1:22">
      <c r="A496" s="177"/>
      <c r="B496" s="177"/>
      <c r="D496" s="177"/>
      <c r="E496" s="177"/>
      <c r="F496" s="177"/>
      <c r="G496" s="177"/>
      <c r="H496" s="177"/>
      <c r="I496" s="177"/>
      <c r="J496" s="177"/>
      <c r="K496" s="177"/>
      <c r="L496" s="177"/>
      <c r="M496" s="177"/>
      <c r="N496" s="177"/>
      <c r="O496" s="177"/>
      <c r="P496" s="177"/>
      <c r="Q496" s="177"/>
      <c r="R496" s="177"/>
      <c r="S496" s="177"/>
      <c r="T496" s="177"/>
      <c r="U496" s="177"/>
      <c r="V496" s="177"/>
    </row>
    <row r="497" spans="1:22">
      <c r="A497" s="177"/>
      <c r="B497" s="177"/>
      <c r="D497" s="177"/>
      <c r="E497" s="177"/>
      <c r="F497" s="177"/>
      <c r="G497" s="177"/>
      <c r="H497" s="177"/>
      <c r="I497" s="177"/>
      <c r="J497" s="177"/>
      <c r="K497" s="177"/>
      <c r="L497" s="177"/>
      <c r="M497" s="177"/>
      <c r="N497" s="177"/>
      <c r="O497" s="177"/>
      <c r="P497" s="177"/>
      <c r="Q497" s="177"/>
      <c r="R497" s="177"/>
      <c r="S497" s="177"/>
      <c r="T497" s="177"/>
      <c r="U497" s="177"/>
      <c r="V497" s="177"/>
    </row>
    <row r="498" spans="1:22">
      <c r="A498" s="177"/>
      <c r="B498" s="177"/>
      <c r="D498" s="177"/>
      <c r="E498" s="177"/>
      <c r="F498" s="177"/>
      <c r="G498" s="177"/>
      <c r="H498" s="177"/>
      <c r="I498" s="177"/>
      <c r="J498" s="177"/>
      <c r="K498" s="177"/>
      <c r="L498" s="177"/>
      <c r="M498" s="177"/>
      <c r="N498" s="177"/>
      <c r="O498" s="177"/>
      <c r="P498" s="177"/>
      <c r="Q498" s="177"/>
      <c r="R498" s="177"/>
      <c r="S498" s="177"/>
      <c r="T498" s="177"/>
      <c r="U498" s="177"/>
      <c r="V498" s="177"/>
    </row>
    <row r="499" spans="1:22">
      <c r="A499" s="177"/>
      <c r="B499" s="177"/>
      <c r="D499" s="177"/>
      <c r="E499" s="177"/>
      <c r="F499" s="177"/>
      <c r="G499" s="177"/>
      <c r="H499" s="177"/>
      <c r="I499" s="177"/>
      <c r="J499" s="177"/>
      <c r="K499" s="177"/>
      <c r="L499" s="177"/>
      <c r="M499" s="177"/>
      <c r="N499" s="177"/>
      <c r="O499" s="177"/>
      <c r="P499" s="177"/>
      <c r="Q499" s="177"/>
      <c r="R499" s="177"/>
      <c r="S499" s="177"/>
      <c r="T499" s="177"/>
      <c r="U499" s="177"/>
      <c r="V499" s="177"/>
    </row>
    <row r="500" spans="1:22">
      <c r="A500" s="177"/>
      <c r="B500" s="177"/>
      <c r="D500" s="177"/>
      <c r="E500" s="177"/>
      <c r="F500" s="177"/>
      <c r="G500" s="177"/>
      <c r="H500" s="177"/>
      <c r="I500" s="177"/>
      <c r="J500" s="177"/>
      <c r="K500" s="177"/>
      <c r="L500" s="177"/>
      <c r="M500" s="177"/>
      <c r="N500" s="177"/>
      <c r="O500" s="177"/>
      <c r="P500" s="177"/>
      <c r="Q500" s="177"/>
      <c r="R500" s="177"/>
      <c r="S500" s="177"/>
      <c r="T500" s="177"/>
      <c r="U500" s="177"/>
      <c r="V500" s="177"/>
    </row>
    <row r="501" spans="1:22">
      <c r="A501" s="177"/>
      <c r="B501" s="177"/>
      <c r="D501" s="177"/>
      <c r="E501" s="177"/>
      <c r="F501" s="177"/>
      <c r="G501" s="177"/>
      <c r="H501" s="177"/>
      <c r="I501" s="177"/>
      <c r="J501" s="177"/>
      <c r="K501" s="177"/>
      <c r="L501" s="177"/>
      <c r="M501" s="177"/>
      <c r="N501" s="177"/>
      <c r="O501" s="177"/>
      <c r="P501" s="177"/>
      <c r="Q501" s="177"/>
      <c r="R501" s="177"/>
      <c r="S501" s="177"/>
      <c r="T501" s="177"/>
      <c r="U501" s="177"/>
      <c r="V501" s="177"/>
    </row>
    <row r="502" spans="1:22">
      <c r="A502" s="177"/>
      <c r="B502" s="177"/>
      <c r="D502" s="177"/>
      <c r="E502" s="177"/>
      <c r="F502" s="177"/>
      <c r="G502" s="177"/>
      <c r="H502" s="177"/>
      <c r="I502" s="177"/>
      <c r="J502" s="177"/>
      <c r="K502" s="177"/>
      <c r="L502" s="177"/>
      <c r="M502" s="177"/>
      <c r="N502" s="177"/>
      <c r="O502" s="177"/>
      <c r="P502" s="177"/>
      <c r="Q502" s="177"/>
      <c r="R502" s="177"/>
      <c r="S502" s="177"/>
      <c r="T502" s="177"/>
      <c r="U502" s="177"/>
      <c r="V502" s="177"/>
    </row>
    <row r="503" spans="1:22">
      <c r="A503" s="177"/>
      <c r="B503" s="177"/>
      <c r="D503" s="177"/>
      <c r="E503" s="177"/>
      <c r="F503" s="177"/>
      <c r="G503" s="177"/>
      <c r="H503" s="177"/>
      <c r="I503" s="177"/>
      <c r="J503" s="177"/>
      <c r="K503" s="177"/>
      <c r="L503" s="177"/>
      <c r="M503" s="177"/>
      <c r="N503" s="177"/>
      <c r="O503" s="177"/>
      <c r="P503" s="177"/>
      <c r="Q503" s="177"/>
      <c r="R503" s="177"/>
      <c r="S503" s="177"/>
      <c r="T503" s="177"/>
      <c r="U503" s="177"/>
      <c r="V503" s="177"/>
    </row>
    <row r="504" spans="1:22">
      <c r="A504" s="177"/>
      <c r="B504" s="177"/>
      <c r="D504" s="177"/>
      <c r="E504" s="177"/>
      <c r="F504" s="177"/>
      <c r="G504" s="177"/>
      <c r="H504" s="177"/>
      <c r="I504" s="177"/>
      <c r="J504" s="177"/>
      <c r="K504" s="177"/>
      <c r="L504" s="177"/>
      <c r="M504" s="177"/>
      <c r="N504" s="177"/>
      <c r="O504" s="177"/>
      <c r="P504" s="177"/>
      <c r="Q504" s="177"/>
      <c r="R504" s="177"/>
      <c r="S504" s="177"/>
      <c r="T504" s="177"/>
      <c r="U504" s="177"/>
      <c r="V504" s="177"/>
    </row>
    <row r="505" spans="1:22">
      <c r="A505" s="177"/>
      <c r="B505" s="177"/>
      <c r="D505" s="177"/>
      <c r="E505" s="177"/>
      <c r="F505" s="177"/>
      <c r="G505" s="177"/>
      <c r="H505" s="177"/>
      <c r="I505" s="177"/>
      <c r="J505" s="177"/>
      <c r="K505" s="177"/>
      <c r="L505" s="177"/>
      <c r="M505" s="177"/>
      <c r="N505" s="177"/>
      <c r="O505" s="177"/>
      <c r="P505" s="177"/>
      <c r="Q505" s="177"/>
      <c r="R505" s="177"/>
      <c r="S505" s="177"/>
      <c r="T505" s="177"/>
      <c r="U505" s="177"/>
      <c r="V505" s="177"/>
    </row>
    <row r="506" spans="1:22">
      <c r="A506" s="177"/>
      <c r="B506" s="177"/>
      <c r="D506" s="177"/>
      <c r="E506" s="177"/>
      <c r="F506" s="177"/>
      <c r="G506" s="177"/>
      <c r="H506" s="177"/>
      <c r="I506" s="177"/>
      <c r="J506" s="177"/>
      <c r="K506" s="177"/>
      <c r="L506" s="177"/>
      <c r="M506" s="177"/>
      <c r="N506" s="177"/>
      <c r="O506" s="177"/>
      <c r="P506" s="177"/>
      <c r="Q506" s="177"/>
      <c r="R506" s="177"/>
      <c r="S506" s="177"/>
      <c r="T506" s="177"/>
      <c r="U506" s="177"/>
      <c r="V506" s="177"/>
    </row>
    <row r="507" spans="1:22">
      <c r="A507" s="177"/>
      <c r="B507" s="177"/>
      <c r="D507" s="177"/>
      <c r="E507" s="177"/>
      <c r="F507" s="177"/>
      <c r="G507" s="177"/>
      <c r="H507" s="177"/>
      <c r="I507" s="177"/>
      <c r="J507" s="177"/>
      <c r="K507" s="177"/>
      <c r="L507" s="177"/>
      <c r="M507" s="177"/>
      <c r="N507" s="177"/>
      <c r="O507" s="177"/>
      <c r="P507" s="177"/>
      <c r="Q507" s="177"/>
      <c r="R507" s="177"/>
      <c r="S507" s="177"/>
      <c r="T507" s="177"/>
      <c r="U507" s="177"/>
      <c r="V507" s="177"/>
    </row>
    <row r="508" spans="1:22">
      <c r="A508" s="177"/>
      <c r="B508" s="177"/>
      <c r="D508" s="177"/>
      <c r="E508" s="177"/>
      <c r="F508" s="177"/>
      <c r="G508" s="177"/>
      <c r="H508" s="177"/>
      <c r="I508" s="177"/>
      <c r="J508" s="177"/>
      <c r="K508" s="177"/>
      <c r="L508" s="177"/>
      <c r="M508" s="177"/>
      <c r="N508" s="177"/>
      <c r="O508" s="177"/>
      <c r="P508" s="177"/>
      <c r="Q508" s="177"/>
      <c r="R508" s="177"/>
      <c r="S508" s="177"/>
      <c r="T508" s="177"/>
      <c r="U508" s="177"/>
      <c r="V508" s="177"/>
    </row>
    <row r="509" spans="1:22">
      <c r="A509" s="177"/>
      <c r="B509" s="177"/>
      <c r="D509" s="177"/>
      <c r="E509" s="177"/>
      <c r="F509" s="177"/>
      <c r="G509" s="177"/>
      <c r="H509" s="177"/>
      <c r="I509" s="177"/>
      <c r="J509" s="177"/>
      <c r="K509" s="177"/>
      <c r="L509" s="177"/>
      <c r="M509" s="177"/>
      <c r="N509" s="177"/>
      <c r="O509" s="177"/>
      <c r="P509" s="177"/>
      <c r="Q509" s="177"/>
      <c r="R509" s="177"/>
      <c r="S509" s="177"/>
      <c r="T509" s="177"/>
      <c r="U509" s="177"/>
      <c r="V509" s="177"/>
    </row>
    <row r="510" spans="1:22">
      <c r="A510" s="177"/>
      <c r="B510" s="177"/>
      <c r="D510" s="177"/>
      <c r="E510" s="177"/>
      <c r="F510" s="177"/>
      <c r="G510" s="177"/>
      <c r="H510" s="177"/>
      <c r="I510" s="177"/>
      <c r="J510" s="177"/>
      <c r="K510" s="177"/>
      <c r="L510" s="177"/>
      <c r="M510" s="177"/>
      <c r="N510" s="177"/>
      <c r="O510" s="177"/>
      <c r="P510" s="177"/>
      <c r="Q510" s="177"/>
      <c r="R510" s="177"/>
      <c r="S510" s="177"/>
      <c r="T510" s="177"/>
      <c r="U510" s="177"/>
      <c r="V510" s="177"/>
    </row>
    <row r="511" spans="1:22">
      <c r="A511" s="177"/>
      <c r="B511" s="177"/>
      <c r="D511" s="177"/>
      <c r="E511" s="177"/>
      <c r="F511" s="177"/>
      <c r="G511" s="177"/>
      <c r="H511" s="177"/>
      <c r="I511" s="177"/>
      <c r="J511" s="177"/>
      <c r="K511" s="177"/>
      <c r="L511" s="177"/>
      <c r="M511" s="177"/>
      <c r="N511" s="177"/>
      <c r="O511" s="177"/>
      <c r="P511" s="177"/>
      <c r="Q511" s="177"/>
      <c r="R511" s="177"/>
      <c r="S511" s="177"/>
      <c r="T511" s="177"/>
      <c r="U511" s="177"/>
      <c r="V511" s="177"/>
    </row>
    <row r="512" spans="1:22">
      <c r="A512" s="177"/>
      <c r="B512" s="177"/>
      <c r="D512" s="177"/>
      <c r="E512" s="177"/>
      <c r="F512" s="177"/>
      <c r="G512" s="177"/>
      <c r="H512" s="177"/>
      <c r="I512" s="177"/>
      <c r="J512" s="177"/>
      <c r="K512" s="177"/>
      <c r="L512" s="177"/>
      <c r="M512" s="177"/>
      <c r="N512" s="177"/>
      <c r="O512" s="177"/>
      <c r="P512" s="177"/>
      <c r="Q512" s="177"/>
      <c r="R512" s="177"/>
      <c r="S512" s="177"/>
      <c r="T512" s="177"/>
      <c r="U512" s="177"/>
      <c r="V512" s="177"/>
    </row>
    <row r="513" spans="1:22">
      <c r="A513" s="177"/>
      <c r="B513" s="177"/>
      <c r="D513" s="177"/>
      <c r="E513" s="177"/>
      <c r="F513" s="177"/>
      <c r="G513" s="177"/>
      <c r="H513" s="177"/>
      <c r="I513" s="177"/>
      <c r="J513" s="177"/>
      <c r="K513" s="177"/>
      <c r="L513" s="177"/>
      <c r="M513" s="177"/>
      <c r="N513" s="177"/>
      <c r="O513" s="177"/>
      <c r="P513" s="177"/>
      <c r="Q513" s="177"/>
      <c r="R513" s="177"/>
      <c r="S513" s="177"/>
      <c r="T513" s="177"/>
      <c r="U513" s="177"/>
      <c r="V513" s="177"/>
    </row>
    <row r="514" spans="1:22">
      <c r="A514" s="177"/>
      <c r="B514" s="177"/>
      <c r="D514" s="177"/>
      <c r="E514" s="177"/>
      <c r="F514" s="177"/>
      <c r="G514" s="177"/>
      <c r="H514" s="177"/>
      <c r="I514" s="177"/>
      <c r="J514" s="177"/>
      <c r="K514" s="177"/>
      <c r="L514" s="177"/>
      <c r="M514" s="177"/>
      <c r="N514" s="177"/>
      <c r="O514" s="177"/>
      <c r="P514" s="177"/>
      <c r="Q514" s="177"/>
      <c r="R514" s="177"/>
      <c r="S514" s="177"/>
      <c r="T514" s="177"/>
      <c r="U514" s="177"/>
      <c r="V514" s="177"/>
    </row>
    <row r="515" spans="1:22">
      <c r="A515" s="177"/>
      <c r="B515" s="177"/>
      <c r="D515" s="177"/>
      <c r="E515" s="177"/>
      <c r="F515" s="177"/>
      <c r="G515" s="177"/>
      <c r="H515" s="177"/>
      <c r="I515" s="177"/>
      <c r="J515" s="177"/>
      <c r="K515" s="177"/>
      <c r="L515" s="177"/>
      <c r="M515" s="177"/>
      <c r="N515" s="177"/>
      <c r="O515" s="177"/>
      <c r="P515" s="177"/>
      <c r="Q515" s="177"/>
      <c r="R515" s="177"/>
      <c r="S515" s="177"/>
      <c r="T515" s="177"/>
      <c r="U515" s="177"/>
      <c r="V515" s="177"/>
    </row>
    <row r="516" spans="1:22">
      <c r="A516" s="177"/>
      <c r="B516" s="177"/>
      <c r="D516" s="177"/>
      <c r="E516" s="177"/>
      <c r="F516" s="177"/>
      <c r="G516" s="177"/>
      <c r="H516" s="177"/>
      <c r="I516" s="177"/>
      <c r="J516" s="177"/>
      <c r="K516" s="177"/>
      <c r="L516" s="177"/>
      <c r="M516" s="177"/>
      <c r="N516" s="177"/>
      <c r="O516" s="177"/>
      <c r="P516" s="177"/>
      <c r="Q516" s="177"/>
      <c r="R516" s="177"/>
      <c r="S516" s="177"/>
      <c r="T516" s="177"/>
      <c r="U516" s="177"/>
      <c r="V516" s="177"/>
    </row>
    <row r="517" spans="1:22">
      <c r="A517" s="177"/>
      <c r="B517" s="177"/>
      <c r="D517" s="177"/>
      <c r="E517" s="177"/>
      <c r="F517" s="177"/>
      <c r="G517" s="177"/>
      <c r="H517" s="177"/>
      <c r="I517" s="177"/>
      <c r="J517" s="177"/>
      <c r="K517" s="177"/>
      <c r="L517" s="177"/>
      <c r="M517" s="177"/>
      <c r="N517" s="177"/>
      <c r="O517" s="177"/>
      <c r="P517" s="177"/>
      <c r="Q517" s="177"/>
      <c r="R517" s="177"/>
      <c r="S517" s="177"/>
      <c r="T517" s="177"/>
      <c r="U517" s="177"/>
      <c r="V517" s="177"/>
    </row>
    <row r="518" spans="1:22">
      <c r="A518" s="177"/>
      <c r="B518" s="177"/>
      <c r="D518" s="177"/>
      <c r="E518" s="177"/>
      <c r="F518" s="177"/>
      <c r="G518" s="177"/>
      <c r="H518" s="177"/>
      <c r="I518" s="177"/>
      <c r="J518" s="177"/>
      <c r="K518" s="177"/>
      <c r="L518" s="177"/>
      <c r="M518" s="177"/>
      <c r="N518" s="177"/>
      <c r="O518" s="177"/>
      <c r="P518" s="177"/>
      <c r="Q518" s="177"/>
      <c r="R518" s="177"/>
      <c r="S518" s="177"/>
      <c r="T518" s="177"/>
      <c r="U518" s="177"/>
      <c r="V518" s="177"/>
    </row>
    <row r="519" spans="1:22">
      <c r="A519" s="177"/>
      <c r="B519" s="177"/>
      <c r="D519" s="177"/>
      <c r="E519" s="177"/>
      <c r="F519" s="177"/>
      <c r="G519" s="177"/>
      <c r="H519" s="177"/>
      <c r="I519" s="177"/>
      <c r="J519" s="177"/>
      <c r="K519" s="177"/>
      <c r="L519" s="177"/>
      <c r="M519" s="177"/>
      <c r="N519" s="177"/>
      <c r="O519" s="177"/>
      <c r="P519" s="177"/>
      <c r="Q519" s="177"/>
      <c r="R519" s="177"/>
      <c r="S519" s="177"/>
      <c r="T519" s="177"/>
      <c r="U519" s="177"/>
      <c r="V519" s="177"/>
    </row>
    <row r="520" spans="1:22">
      <c r="A520" s="177"/>
      <c r="B520" s="177"/>
      <c r="D520" s="177"/>
      <c r="E520" s="177"/>
      <c r="F520" s="177"/>
      <c r="G520" s="177"/>
      <c r="H520" s="177"/>
      <c r="I520" s="177"/>
      <c r="J520" s="177"/>
      <c r="K520" s="177"/>
      <c r="L520" s="177"/>
      <c r="M520" s="177"/>
      <c r="N520" s="177"/>
      <c r="O520" s="177"/>
      <c r="P520" s="177"/>
      <c r="Q520" s="177"/>
      <c r="R520" s="177"/>
      <c r="S520" s="177"/>
      <c r="T520" s="177"/>
      <c r="U520" s="177"/>
      <c r="V520" s="177"/>
    </row>
    <row r="521" spans="1:22">
      <c r="A521" s="177"/>
      <c r="B521" s="177"/>
      <c r="D521" s="177"/>
      <c r="E521" s="177"/>
      <c r="F521" s="177"/>
      <c r="G521" s="177"/>
      <c r="H521" s="177"/>
      <c r="I521" s="177"/>
      <c r="J521" s="177"/>
      <c r="K521" s="177"/>
      <c r="L521" s="177"/>
      <c r="M521" s="177"/>
      <c r="N521" s="177"/>
      <c r="O521" s="177"/>
      <c r="P521" s="177"/>
      <c r="Q521" s="177"/>
      <c r="R521" s="177"/>
      <c r="S521" s="177"/>
      <c r="T521" s="177"/>
      <c r="U521" s="177"/>
      <c r="V521" s="177"/>
    </row>
    <row r="522" spans="1:22">
      <c r="A522" s="177"/>
      <c r="B522" s="177"/>
      <c r="D522" s="177"/>
      <c r="E522" s="177"/>
      <c r="F522" s="177"/>
      <c r="G522" s="177"/>
      <c r="H522" s="177"/>
      <c r="I522" s="177"/>
      <c r="J522" s="177"/>
      <c r="K522" s="177"/>
      <c r="L522" s="177"/>
      <c r="M522" s="177"/>
      <c r="N522" s="177"/>
      <c r="O522" s="177"/>
      <c r="P522" s="177"/>
      <c r="Q522" s="177"/>
      <c r="R522" s="177"/>
      <c r="S522" s="177"/>
      <c r="T522" s="177"/>
      <c r="U522" s="177"/>
      <c r="V522" s="177"/>
    </row>
    <row r="523" spans="1:22">
      <c r="A523" s="177"/>
      <c r="B523" s="177"/>
      <c r="D523" s="177"/>
      <c r="E523" s="177"/>
      <c r="F523" s="177"/>
      <c r="G523" s="177"/>
      <c r="H523" s="177"/>
      <c r="I523" s="177"/>
      <c r="J523" s="177"/>
      <c r="K523" s="177"/>
      <c r="L523" s="177"/>
      <c r="M523" s="177"/>
      <c r="N523" s="177"/>
      <c r="O523" s="177"/>
      <c r="P523" s="177"/>
      <c r="Q523" s="177"/>
      <c r="R523" s="177"/>
      <c r="S523" s="177"/>
      <c r="T523" s="177"/>
      <c r="U523" s="177"/>
      <c r="V523" s="177"/>
    </row>
    <row r="524" spans="1:22">
      <c r="A524" s="177"/>
      <c r="B524" s="177"/>
      <c r="D524" s="177"/>
      <c r="E524" s="177"/>
      <c r="F524" s="177"/>
      <c r="G524" s="177"/>
      <c r="H524" s="177"/>
      <c r="I524" s="177"/>
      <c r="J524" s="177"/>
      <c r="K524" s="177"/>
      <c r="L524" s="177"/>
      <c r="M524" s="177"/>
      <c r="N524" s="177"/>
      <c r="O524" s="177"/>
      <c r="P524" s="177"/>
      <c r="Q524" s="177"/>
      <c r="R524" s="177"/>
      <c r="S524" s="177"/>
      <c r="T524" s="177"/>
      <c r="U524" s="177"/>
      <c r="V524" s="177"/>
    </row>
    <row r="525" spans="1:22">
      <c r="A525" s="177"/>
      <c r="B525" s="177"/>
      <c r="D525" s="177"/>
      <c r="E525" s="177"/>
      <c r="F525" s="177"/>
      <c r="G525" s="177"/>
      <c r="H525" s="177"/>
      <c r="I525" s="177"/>
      <c r="J525" s="177"/>
      <c r="K525" s="177"/>
      <c r="L525" s="177"/>
      <c r="M525" s="177"/>
      <c r="N525" s="177"/>
      <c r="O525" s="177"/>
      <c r="P525" s="177"/>
      <c r="Q525" s="177"/>
      <c r="R525" s="177"/>
      <c r="S525" s="177"/>
      <c r="T525" s="177"/>
      <c r="U525" s="177"/>
      <c r="V525" s="177"/>
    </row>
    <row r="526" spans="1:22">
      <c r="A526" s="177"/>
      <c r="B526" s="177"/>
      <c r="D526" s="177"/>
      <c r="E526" s="177"/>
      <c r="F526" s="177"/>
      <c r="G526" s="177"/>
      <c r="H526" s="177"/>
      <c r="I526" s="177"/>
      <c r="J526" s="177"/>
      <c r="K526" s="177"/>
      <c r="L526" s="177"/>
      <c r="M526" s="177"/>
      <c r="N526" s="177"/>
      <c r="O526" s="177"/>
      <c r="P526" s="177"/>
      <c r="Q526" s="177"/>
      <c r="R526" s="177"/>
      <c r="S526" s="177"/>
      <c r="T526" s="177"/>
      <c r="U526" s="177"/>
      <c r="V526" s="177"/>
    </row>
    <row r="527" spans="1:22">
      <c r="A527" s="177"/>
      <c r="B527" s="177"/>
      <c r="D527" s="177"/>
      <c r="E527" s="177"/>
      <c r="F527" s="177"/>
      <c r="G527" s="177"/>
      <c r="H527" s="177"/>
      <c r="I527" s="177"/>
      <c r="J527" s="177"/>
      <c r="K527" s="177"/>
      <c r="L527" s="177"/>
      <c r="M527" s="177"/>
      <c r="N527" s="177"/>
      <c r="O527" s="177"/>
      <c r="P527" s="177"/>
      <c r="Q527" s="177"/>
      <c r="R527" s="177"/>
      <c r="S527" s="177"/>
      <c r="T527" s="177"/>
      <c r="U527" s="177"/>
      <c r="V527" s="177"/>
    </row>
    <row r="528" spans="1:22">
      <c r="A528" s="177"/>
      <c r="B528" s="177"/>
      <c r="D528" s="177"/>
      <c r="E528" s="177"/>
      <c r="F528" s="177"/>
      <c r="G528" s="177"/>
      <c r="H528" s="177"/>
      <c r="I528" s="177"/>
      <c r="J528" s="177"/>
      <c r="K528" s="177"/>
      <c r="L528" s="177"/>
      <c r="M528" s="177"/>
      <c r="N528" s="177"/>
      <c r="O528" s="177"/>
      <c r="P528" s="177"/>
      <c r="Q528" s="177"/>
      <c r="R528" s="177"/>
      <c r="S528" s="177"/>
      <c r="T528" s="177"/>
      <c r="U528" s="177"/>
      <c r="V528" s="177"/>
    </row>
    <row r="529" spans="1:22">
      <c r="A529" s="177"/>
      <c r="B529" s="177"/>
      <c r="D529" s="177"/>
      <c r="E529" s="177"/>
      <c r="F529" s="177"/>
      <c r="G529" s="177"/>
      <c r="H529" s="177"/>
      <c r="I529" s="177"/>
      <c r="J529" s="177"/>
      <c r="K529" s="177"/>
      <c r="L529" s="177"/>
      <c r="M529" s="177"/>
      <c r="N529" s="177"/>
      <c r="O529" s="177"/>
      <c r="P529" s="177"/>
      <c r="Q529" s="177"/>
      <c r="R529" s="177"/>
      <c r="S529" s="177"/>
      <c r="T529" s="177"/>
      <c r="U529" s="177"/>
      <c r="V529" s="177"/>
    </row>
    <row r="530" spans="1:22">
      <c r="A530" s="177"/>
      <c r="B530" s="177"/>
      <c r="D530" s="177"/>
      <c r="E530" s="177"/>
      <c r="F530" s="177"/>
      <c r="G530" s="177"/>
      <c r="H530" s="177"/>
      <c r="I530" s="177"/>
      <c r="J530" s="177"/>
      <c r="K530" s="177"/>
      <c r="L530" s="177"/>
      <c r="M530" s="177"/>
      <c r="N530" s="177"/>
      <c r="O530" s="177"/>
      <c r="P530" s="177"/>
      <c r="Q530" s="177"/>
      <c r="R530" s="177"/>
      <c r="S530" s="177"/>
      <c r="T530" s="177"/>
      <c r="U530" s="177"/>
      <c r="V530" s="177"/>
    </row>
    <row r="531" spans="1:22">
      <c r="A531" s="177"/>
      <c r="B531" s="177"/>
      <c r="D531" s="177"/>
      <c r="E531" s="177"/>
      <c r="F531" s="177"/>
      <c r="G531" s="177"/>
      <c r="H531" s="177"/>
      <c r="I531" s="177"/>
      <c r="J531" s="177"/>
      <c r="K531" s="177"/>
      <c r="L531" s="177"/>
      <c r="M531" s="177"/>
      <c r="N531" s="177"/>
      <c r="O531" s="177"/>
      <c r="P531" s="177"/>
      <c r="Q531" s="177"/>
      <c r="R531" s="177"/>
      <c r="S531" s="177"/>
      <c r="T531" s="177"/>
      <c r="U531" s="177"/>
      <c r="V531" s="177"/>
    </row>
    <row r="532" spans="1:22">
      <c r="A532" s="177"/>
      <c r="B532" s="177"/>
      <c r="D532" s="177"/>
      <c r="E532" s="177"/>
      <c r="F532" s="177"/>
      <c r="G532" s="177"/>
      <c r="H532" s="177"/>
      <c r="I532" s="177"/>
      <c r="J532" s="177"/>
      <c r="K532" s="177"/>
      <c r="L532" s="177"/>
      <c r="M532" s="177"/>
      <c r="N532" s="177"/>
      <c r="O532" s="177"/>
      <c r="P532" s="177"/>
      <c r="Q532" s="177"/>
      <c r="R532" s="177"/>
      <c r="S532" s="177"/>
      <c r="T532" s="177"/>
      <c r="U532" s="177"/>
      <c r="V532" s="177"/>
    </row>
    <row r="533" spans="1:22">
      <c r="A533" s="177"/>
      <c r="B533" s="177"/>
      <c r="D533" s="177"/>
      <c r="E533" s="177"/>
      <c r="F533" s="177"/>
      <c r="G533" s="177"/>
      <c r="H533" s="177"/>
      <c r="I533" s="177"/>
      <c r="J533" s="177"/>
      <c r="K533" s="177"/>
      <c r="L533" s="177"/>
      <c r="M533" s="177"/>
      <c r="N533" s="177"/>
      <c r="O533" s="177"/>
      <c r="P533" s="177"/>
      <c r="Q533" s="177"/>
      <c r="R533" s="177"/>
      <c r="S533" s="177"/>
      <c r="T533" s="177"/>
      <c r="U533" s="177"/>
      <c r="V533" s="177"/>
    </row>
    <row r="534" spans="1:22">
      <c r="A534" s="177"/>
      <c r="B534" s="177"/>
      <c r="D534" s="177"/>
      <c r="E534" s="177"/>
      <c r="F534" s="177"/>
      <c r="G534" s="177"/>
      <c r="H534" s="177"/>
      <c r="I534" s="177"/>
      <c r="J534" s="177"/>
      <c r="K534" s="177"/>
      <c r="L534" s="177"/>
      <c r="M534" s="177"/>
      <c r="N534" s="177"/>
      <c r="O534" s="177"/>
      <c r="P534" s="177"/>
      <c r="Q534" s="177"/>
      <c r="R534" s="177"/>
      <c r="S534" s="177"/>
      <c r="T534" s="177"/>
      <c r="U534" s="177"/>
      <c r="V534" s="177"/>
    </row>
    <row r="535" spans="1:22">
      <c r="A535" s="177"/>
      <c r="B535" s="177"/>
      <c r="D535" s="177"/>
      <c r="E535" s="177"/>
      <c r="F535" s="177"/>
      <c r="G535" s="177"/>
      <c r="H535" s="177"/>
      <c r="I535" s="177"/>
      <c r="J535" s="177"/>
      <c r="K535" s="177"/>
      <c r="L535" s="177"/>
      <c r="M535" s="177"/>
      <c r="N535" s="177"/>
      <c r="O535" s="177"/>
      <c r="P535" s="177"/>
      <c r="Q535" s="177"/>
      <c r="R535" s="177"/>
      <c r="S535" s="177"/>
      <c r="T535" s="177"/>
      <c r="U535" s="177"/>
      <c r="V535" s="177"/>
    </row>
    <row r="536" spans="1:22">
      <c r="A536" s="177"/>
      <c r="B536" s="177"/>
      <c r="D536" s="177"/>
      <c r="E536" s="177"/>
      <c r="F536" s="177"/>
      <c r="G536" s="177"/>
      <c r="H536" s="177"/>
      <c r="I536" s="177"/>
      <c r="J536" s="177"/>
      <c r="K536" s="177"/>
      <c r="L536" s="177"/>
      <c r="M536" s="177"/>
      <c r="N536" s="177"/>
      <c r="O536" s="177"/>
      <c r="P536" s="177"/>
      <c r="Q536" s="177"/>
      <c r="R536" s="177"/>
      <c r="S536" s="177"/>
      <c r="T536" s="177"/>
      <c r="U536" s="177"/>
      <c r="V536" s="177"/>
    </row>
    <row r="537" spans="1:22">
      <c r="A537" s="177"/>
      <c r="B537" s="177"/>
      <c r="D537" s="177"/>
      <c r="E537" s="177"/>
      <c r="F537" s="177"/>
      <c r="G537" s="177"/>
      <c r="H537" s="177"/>
      <c r="I537" s="177"/>
      <c r="J537" s="177"/>
      <c r="K537" s="177"/>
      <c r="L537" s="177"/>
      <c r="M537" s="177"/>
      <c r="N537" s="177"/>
      <c r="O537" s="177"/>
      <c r="P537" s="177"/>
      <c r="Q537" s="177"/>
      <c r="R537" s="177"/>
      <c r="S537" s="177"/>
      <c r="T537" s="177"/>
      <c r="U537" s="177"/>
      <c r="V537" s="177"/>
    </row>
    <row r="538" spans="1:22">
      <c r="A538" s="177"/>
      <c r="B538" s="177"/>
      <c r="D538" s="177"/>
      <c r="E538" s="177"/>
      <c r="F538" s="177"/>
      <c r="G538" s="177"/>
      <c r="H538" s="177"/>
      <c r="I538" s="177"/>
      <c r="J538" s="177"/>
      <c r="K538" s="177"/>
      <c r="L538" s="177"/>
      <c r="M538" s="177"/>
      <c r="N538" s="177"/>
      <c r="O538" s="177"/>
      <c r="P538" s="177"/>
      <c r="Q538" s="177"/>
      <c r="R538" s="177"/>
      <c r="S538" s="177"/>
      <c r="T538" s="177"/>
      <c r="U538" s="177"/>
      <c r="V538" s="177"/>
    </row>
    <row r="539" spans="1:22">
      <c r="A539" s="177"/>
      <c r="B539" s="177"/>
      <c r="D539" s="177"/>
      <c r="E539" s="177"/>
      <c r="F539" s="177"/>
      <c r="G539" s="177"/>
      <c r="H539" s="177"/>
      <c r="I539" s="177"/>
      <c r="J539" s="177"/>
      <c r="K539" s="177"/>
      <c r="L539" s="177"/>
      <c r="M539" s="177"/>
      <c r="N539" s="177"/>
      <c r="O539" s="177"/>
      <c r="P539" s="177"/>
      <c r="Q539" s="177"/>
      <c r="R539" s="177"/>
      <c r="S539" s="177"/>
      <c r="T539" s="177"/>
      <c r="U539" s="177"/>
      <c r="V539" s="177"/>
    </row>
    <row r="540" spans="1:22">
      <c r="A540" s="177"/>
      <c r="B540" s="177"/>
      <c r="D540" s="177"/>
      <c r="E540" s="177"/>
      <c r="F540" s="177"/>
      <c r="G540" s="177"/>
      <c r="H540" s="177"/>
      <c r="I540" s="177"/>
      <c r="J540" s="177"/>
      <c r="K540" s="177"/>
      <c r="L540" s="177"/>
      <c r="M540" s="177"/>
      <c r="N540" s="177"/>
      <c r="O540" s="177"/>
      <c r="P540" s="177"/>
      <c r="Q540" s="177"/>
      <c r="R540" s="177"/>
      <c r="S540" s="177"/>
      <c r="T540" s="177"/>
      <c r="U540" s="177"/>
      <c r="V540" s="177"/>
    </row>
    <row r="541" spans="1:22">
      <c r="A541" s="177"/>
      <c r="B541" s="177"/>
      <c r="D541" s="177"/>
      <c r="E541" s="177"/>
      <c r="F541" s="177"/>
      <c r="G541" s="177"/>
      <c r="H541" s="177"/>
      <c r="I541" s="177"/>
      <c r="J541" s="177"/>
      <c r="K541" s="177"/>
      <c r="L541" s="177"/>
      <c r="M541" s="177"/>
      <c r="N541" s="177"/>
      <c r="O541" s="177"/>
      <c r="P541" s="177"/>
      <c r="Q541" s="177"/>
      <c r="R541" s="177"/>
      <c r="S541" s="177"/>
      <c r="T541" s="177"/>
      <c r="U541" s="177"/>
      <c r="V541" s="177"/>
    </row>
    <row r="542" spans="1:22">
      <c r="A542" s="177"/>
      <c r="B542" s="177"/>
      <c r="D542" s="177"/>
      <c r="E542" s="177"/>
      <c r="F542" s="177"/>
      <c r="G542" s="177"/>
      <c r="H542" s="177"/>
      <c r="I542" s="177"/>
      <c r="J542" s="177"/>
      <c r="K542" s="177"/>
      <c r="L542" s="177"/>
      <c r="M542" s="177"/>
      <c r="N542" s="177"/>
      <c r="O542" s="177"/>
      <c r="P542" s="177"/>
      <c r="Q542" s="177"/>
      <c r="R542" s="177"/>
      <c r="S542" s="177"/>
      <c r="T542" s="177"/>
      <c r="U542" s="177"/>
      <c r="V542" s="177"/>
    </row>
    <row r="543" spans="1:22">
      <c r="A543" s="177"/>
      <c r="B543" s="177"/>
      <c r="D543" s="177"/>
      <c r="E543" s="177"/>
      <c r="F543" s="177"/>
      <c r="G543" s="177"/>
      <c r="H543" s="177"/>
      <c r="I543" s="177"/>
      <c r="J543" s="177"/>
      <c r="K543" s="177"/>
      <c r="L543" s="177"/>
      <c r="M543" s="177"/>
      <c r="N543" s="177"/>
      <c r="O543" s="177"/>
      <c r="P543" s="177"/>
      <c r="Q543" s="177"/>
      <c r="R543" s="177"/>
      <c r="S543" s="177"/>
      <c r="T543" s="177"/>
      <c r="U543" s="177"/>
      <c r="V543" s="177"/>
    </row>
    <row r="544" spans="1:22">
      <c r="A544" s="177"/>
      <c r="B544" s="177"/>
      <c r="D544" s="177"/>
      <c r="E544" s="177"/>
      <c r="F544" s="177"/>
      <c r="G544" s="177"/>
      <c r="H544" s="177"/>
      <c r="I544" s="177"/>
      <c r="J544" s="177"/>
      <c r="K544" s="177"/>
      <c r="L544" s="177"/>
      <c r="M544" s="177"/>
      <c r="N544" s="177"/>
      <c r="O544" s="177"/>
      <c r="P544" s="177"/>
      <c r="Q544" s="177"/>
      <c r="R544" s="177"/>
      <c r="S544" s="177"/>
      <c r="T544" s="177"/>
      <c r="U544" s="177"/>
      <c r="V544" s="177"/>
    </row>
    <row r="545" spans="1:22">
      <c r="A545" s="177"/>
      <c r="B545" s="177"/>
      <c r="D545" s="177"/>
      <c r="E545" s="177"/>
      <c r="F545" s="177"/>
      <c r="G545" s="177"/>
      <c r="H545" s="177"/>
      <c r="I545" s="177"/>
      <c r="J545" s="177"/>
      <c r="K545" s="177"/>
      <c r="L545" s="177"/>
      <c r="M545" s="177"/>
      <c r="N545" s="177"/>
      <c r="O545" s="177"/>
      <c r="P545" s="177"/>
      <c r="Q545" s="177"/>
      <c r="R545" s="177"/>
      <c r="S545" s="177"/>
      <c r="T545" s="177"/>
      <c r="U545" s="177"/>
      <c r="V545" s="177"/>
    </row>
    <row r="546" spans="1:22">
      <c r="A546" s="177"/>
      <c r="B546" s="177"/>
      <c r="D546" s="177"/>
      <c r="E546" s="177"/>
      <c r="F546" s="177"/>
      <c r="G546" s="177"/>
      <c r="H546" s="177"/>
      <c r="I546" s="177"/>
      <c r="J546" s="177"/>
      <c r="K546" s="177"/>
      <c r="L546" s="177"/>
      <c r="M546" s="177"/>
      <c r="N546" s="177"/>
      <c r="O546" s="177"/>
      <c r="P546" s="177"/>
      <c r="Q546" s="177"/>
      <c r="R546" s="177"/>
      <c r="S546" s="177"/>
      <c r="T546" s="177"/>
      <c r="U546" s="177"/>
      <c r="V546" s="177"/>
    </row>
    <row r="547" spans="1:22">
      <c r="A547" s="177"/>
      <c r="B547" s="177"/>
      <c r="D547" s="177"/>
      <c r="E547" s="177"/>
      <c r="F547" s="177"/>
      <c r="G547" s="177"/>
      <c r="H547" s="177"/>
      <c r="I547" s="177"/>
      <c r="J547" s="177"/>
      <c r="K547" s="177"/>
      <c r="L547" s="177"/>
      <c r="M547" s="177"/>
      <c r="N547" s="177"/>
      <c r="O547" s="177"/>
      <c r="P547" s="177"/>
      <c r="Q547" s="177"/>
      <c r="R547" s="177"/>
      <c r="S547" s="177"/>
      <c r="T547" s="177"/>
      <c r="U547" s="177"/>
      <c r="V547" s="177"/>
    </row>
    <row r="548" spans="1:22">
      <c r="A548" s="177"/>
      <c r="B548" s="177"/>
      <c r="D548" s="177"/>
      <c r="E548" s="177"/>
      <c r="F548" s="177"/>
      <c r="G548" s="177"/>
      <c r="H548" s="177"/>
      <c r="I548" s="177"/>
      <c r="J548" s="177"/>
      <c r="K548" s="177"/>
      <c r="L548" s="177"/>
      <c r="M548" s="177"/>
      <c r="N548" s="177"/>
      <c r="O548" s="177"/>
      <c r="P548" s="177"/>
      <c r="Q548" s="177"/>
      <c r="R548" s="177"/>
      <c r="S548" s="177"/>
      <c r="T548" s="177"/>
      <c r="U548" s="177"/>
      <c r="V548" s="177"/>
    </row>
    <row r="549" spans="1:22">
      <c r="A549" s="177"/>
      <c r="B549" s="177"/>
      <c r="D549" s="177"/>
      <c r="E549" s="177"/>
      <c r="F549" s="177"/>
      <c r="G549" s="177"/>
      <c r="H549" s="177"/>
      <c r="I549" s="177"/>
      <c r="J549" s="177"/>
      <c r="K549" s="177"/>
      <c r="L549" s="177"/>
      <c r="M549" s="177"/>
      <c r="N549" s="177"/>
      <c r="O549" s="177"/>
      <c r="P549" s="177"/>
      <c r="Q549" s="177"/>
      <c r="R549" s="177"/>
      <c r="S549" s="177"/>
      <c r="T549" s="177"/>
      <c r="U549" s="177"/>
      <c r="V549" s="177"/>
    </row>
    <row r="550" spans="1:22">
      <c r="A550" s="177"/>
      <c r="B550" s="177"/>
      <c r="D550" s="177"/>
      <c r="E550" s="177"/>
      <c r="F550" s="177"/>
      <c r="G550" s="177"/>
      <c r="H550" s="177"/>
      <c r="I550" s="177"/>
      <c r="J550" s="177"/>
      <c r="K550" s="177"/>
      <c r="L550" s="177"/>
      <c r="M550" s="177"/>
      <c r="N550" s="177"/>
      <c r="O550" s="177"/>
      <c r="P550" s="177"/>
      <c r="Q550" s="177"/>
      <c r="R550" s="177"/>
      <c r="S550" s="177"/>
      <c r="T550" s="177"/>
      <c r="U550" s="177"/>
      <c r="V550" s="177"/>
    </row>
    <row r="551" spans="1:22">
      <c r="A551" s="177"/>
      <c r="B551" s="177"/>
      <c r="D551" s="177"/>
      <c r="E551" s="177"/>
      <c r="F551" s="177"/>
      <c r="G551" s="177"/>
      <c r="H551" s="177"/>
      <c r="I551" s="177"/>
      <c r="J551" s="177"/>
      <c r="K551" s="177"/>
      <c r="L551" s="177"/>
      <c r="M551" s="177"/>
      <c r="N551" s="177"/>
      <c r="O551" s="177"/>
      <c r="P551" s="177"/>
      <c r="Q551" s="177"/>
      <c r="R551" s="177"/>
      <c r="S551" s="177"/>
      <c r="T551" s="177"/>
      <c r="U551" s="177"/>
      <c r="V551" s="177"/>
    </row>
    <row r="552" spans="1:22">
      <c r="A552" s="177"/>
      <c r="B552" s="177"/>
      <c r="D552" s="177"/>
      <c r="E552" s="177"/>
      <c r="F552" s="177"/>
      <c r="G552" s="177"/>
      <c r="H552" s="177"/>
      <c r="I552" s="177"/>
      <c r="J552" s="177"/>
      <c r="K552" s="177"/>
      <c r="L552" s="177"/>
      <c r="M552" s="177"/>
      <c r="N552" s="177"/>
      <c r="O552" s="177"/>
      <c r="P552" s="177"/>
      <c r="Q552" s="177"/>
      <c r="R552" s="177"/>
      <c r="S552" s="177"/>
      <c r="T552" s="177"/>
      <c r="U552" s="177"/>
      <c r="V552" s="177"/>
    </row>
    <row r="553" spans="1:22">
      <c r="A553" s="177"/>
      <c r="B553" s="177"/>
      <c r="D553" s="177"/>
      <c r="E553" s="177"/>
      <c r="F553" s="177"/>
      <c r="G553" s="177"/>
      <c r="H553" s="177"/>
      <c r="I553" s="177"/>
      <c r="J553" s="177"/>
      <c r="K553" s="177"/>
      <c r="L553" s="177"/>
      <c r="M553" s="177"/>
      <c r="N553" s="177"/>
      <c r="O553" s="177"/>
      <c r="P553" s="177"/>
      <c r="Q553" s="177"/>
      <c r="R553" s="177"/>
      <c r="S553" s="177"/>
      <c r="T553" s="177"/>
      <c r="U553" s="177"/>
      <c r="V553" s="177"/>
    </row>
    <row r="554" spans="1:22">
      <c r="A554" s="177"/>
      <c r="B554" s="177"/>
      <c r="D554" s="177"/>
      <c r="E554" s="177"/>
      <c r="F554" s="177"/>
      <c r="G554" s="177"/>
      <c r="H554" s="177"/>
      <c r="I554" s="177"/>
      <c r="J554" s="177"/>
      <c r="K554" s="177"/>
      <c r="L554" s="177"/>
      <c r="M554" s="177"/>
      <c r="N554" s="177"/>
      <c r="O554" s="177"/>
      <c r="P554" s="177"/>
      <c r="Q554" s="177"/>
      <c r="R554" s="177"/>
      <c r="S554" s="177"/>
      <c r="T554" s="177"/>
      <c r="U554" s="177"/>
      <c r="V554" s="177"/>
    </row>
    <row r="555" spans="1:22">
      <c r="A555" s="177"/>
      <c r="B555" s="177"/>
      <c r="D555" s="177"/>
      <c r="E555" s="177"/>
      <c r="F555" s="177"/>
      <c r="G555" s="177"/>
      <c r="H555" s="177"/>
      <c r="I555" s="177"/>
      <c r="J555" s="177"/>
      <c r="K555" s="177"/>
      <c r="L555" s="177"/>
      <c r="M555" s="177"/>
      <c r="N555" s="177"/>
      <c r="O555" s="177"/>
      <c r="P555" s="177"/>
      <c r="Q555" s="177"/>
      <c r="R555" s="177"/>
      <c r="S555" s="177"/>
      <c r="T555" s="177"/>
      <c r="U555" s="177"/>
      <c r="V555" s="177"/>
    </row>
    <row r="556" spans="1:22">
      <c r="A556" s="177"/>
      <c r="B556" s="177"/>
      <c r="D556" s="177"/>
      <c r="E556" s="177"/>
      <c r="F556" s="177"/>
      <c r="G556" s="177"/>
      <c r="H556" s="177"/>
      <c r="I556" s="177"/>
      <c r="J556" s="177"/>
      <c r="K556" s="177"/>
      <c r="L556" s="177"/>
      <c r="M556" s="177"/>
      <c r="N556" s="177"/>
      <c r="O556" s="177"/>
      <c r="P556" s="177"/>
      <c r="Q556" s="177"/>
      <c r="R556" s="177"/>
      <c r="S556" s="177"/>
      <c r="T556" s="177"/>
      <c r="U556" s="177"/>
      <c r="V556" s="177"/>
    </row>
    <row r="557" spans="1:22">
      <c r="A557" s="177"/>
      <c r="B557" s="177"/>
      <c r="D557" s="177"/>
      <c r="E557" s="177"/>
      <c r="F557" s="177"/>
      <c r="G557" s="177"/>
      <c r="H557" s="177"/>
      <c r="I557" s="177"/>
      <c r="J557" s="177"/>
      <c r="K557" s="177"/>
      <c r="L557" s="177"/>
      <c r="M557" s="177"/>
      <c r="N557" s="177"/>
      <c r="O557" s="177"/>
      <c r="P557" s="177"/>
      <c r="Q557" s="177"/>
      <c r="R557" s="177"/>
      <c r="S557" s="177"/>
      <c r="T557" s="177"/>
      <c r="U557" s="177"/>
      <c r="V557" s="177"/>
    </row>
    <row r="558" spans="1:22">
      <c r="A558" s="177"/>
      <c r="B558" s="177"/>
      <c r="D558" s="177"/>
      <c r="E558" s="177"/>
      <c r="F558" s="177"/>
      <c r="G558" s="177"/>
      <c r="H558" s="177"/>
      <c r="I558" s="177"/>
      <c r="J558" s="177"/>
      <c r="K558" s="177"/>
      <c r="L558" s="177"/>
      <c r="M558" s="177"/>
      <c r="N558" s="177"/>
      <c r="O558" s="177"/>
      <c r="P558" s="177"/>
      <c r="Q558" s="177"/>
      <c r="R558" s="177"/>
      <c r="S558" s="177"/>
      <c r="T558" s="177"/>
      <c r="U558" s="177"/>
      <c r="V558" s="177"/>
    </row>
    <row r="559" spans="1:22">
      <c r="A559" s="177"/>
      <c r="B559" s="177"/>
      <c r="D559" s="177"/>
      <c r="E559" s="177"/>
      <c r="F559" s="177"/>
      <c r="G559" s="177"/>
      <c r="H559" s="177"/>
      <c r="I559" s="177"/>
      <c r="J559" s="177"/>
      <c r="K559" s="177"/>
      <c r="L559" s="177"/>
      <c r="M559" s="177"/>
      <c r="N559" s="177"/>
      <c r="O559" s="177"/>
      <c r="P559" s="177"/>
      <c r="Q559" s="177"/>
      <c r="R559" s="177"/>
      <c r="S559" s="177"/>
      <c r="T559" s="177"/>
      <c r="U559" s="177"/>
      <c r="V559" s="177"/>
    </row>
    <row r="560" spans="1:22">
      <c r="A560" s="177"/>
      <c r="B560" s="177"/>
      <c r="D560" s="177"/>
      <c r="E560" s="177"/>
      <c r="F560" s="177"/>
      <c r="G560" s="177"/>
      <c r="H560" s="177"/>
      <c r="I560" s="177"/>
      <c r="J560" s="177"/>
      <c r="K560" s="177"/>
      <c r="L560" s="177"/>
      <c r="M560" s="177"/>
      <c r="N560" s="177"/>
      <c r="O560" s="177"/>
      <c r="P560" s="177"/>
      <c r="Q560" s="177"/>
      <c r="R560" s="177"/>
      <c r="S560" s="177"/>
      <c r="T560" s="177"/>
      <c r="U560" s="177"/>
      <c r="V560" s="177"/>
    </row>
    <row r="561" spans="1:22">
      <c r="A561" s="177"/>
      <c r="B561" s="177"/>
      <c r="D561" s="177"/>
      <c r="E561" s="177"/>
      <c r="F561" s="177"/>
      <c r="G561" s="177"/>
      <c r="H561" s="177"/>
      <c r="I561" s="177"/>
      <c r="J561" s="177"/>
      <c r="K561" s="177"/>
      <c r="L561" s="177"/>
      <c r="M561" s="177"/>
      <c r="N561" s="177"/>
      <c r="O561" s="177"/>
      <c r="P561" s="177"/>
      <c r="Q561" s="177"/>
      <c r="R561" s="177"/>
      <c r="S561" s="177"/>
      <c r="T561" s="177"/>
      <c r="U561" s="177"/>
      <c r="V561" s="177"/>
    </row>
    <row r="562" spans="1:22">
      <c r="A562" s="177"/>
      <c r="B562" s="177"/>
      <c r="D562" s="177"/>
      <c r="E562" s="177"/>
      <c r="F562" s="177"/>
      <c r="G562" s="177"/>
      <c r="H562" s="177"/>
      <c r="I562" s="177"/>
      <c r="J562" s="177"/>
      <c r="K562" s="177"/>
      <c r="L562" s="177"/>
      <c r="M562" s="177"/>
      <c r="N562" s="177"/>
      <c r="O562" s="177"/>
      <c r="P562" s="177"/>
      <c r="Q562" s="177"/>
      <c r="R562" s="177"/>
      <c r="S562" s="177"/>
      <c r="T562" s="177"/>
      <c r="U562" s="177"/>
      <c r="V562" s="177"/>
    </row>
    <row r="563" spans="1:22">
      <c r="A563" s="177"/>
      <c r="B563" s="177"/>
      <c r="D563" s="177"/>
      <c r="E563" s="177"/>
      <c r="F563" s="177"/>
      <c r="G563" s="177"/>
      <c r="H563" s="177"/>
      <c r="I563" s="177"/>
      <c r="J563" s="177"/>
      <c r="K563" s="177"/>
      <c r="L563" s="177"/>
      <c r="M563" s="177"/>
      <c r="N563" s="177"/>
      <c r="O563" s="177"/>
      <c r="P563" s="177"/>
      <c r="Q563" s="177"/>
      <c r="R563" s="177"/>
      <c r="S563" s="177"/>
      <c r="T563" s="177"/>
      <c r="U563" s="177"/>
      <c r="V563" s="177"/>
    </row>
    <row r="564" spans="1:22">
      <c r="A564" s="177"/>
      <c r="B564" s="177"/>
      <c r="D564" s="177"/>
      <c r="E564" s="177"/>
      <c r="F564" s="177"/>
      <c r="G564" s="177"/>
      <c r="H564" s="177"/>
      <c r="I564" s="177"/>
      <c r="J564" s="177"/>
      <c r="K564" s="177"/>
      <c r="L564" s="177"/>
      <c r="M564" s="177"/>
      <c r="N564" s="177"/>
      <c r="O564" s="177"/>
      <c r="P564" s="177"/>
      <c r="Q564" s="177"/>
      <c r="R564" s="177"/>
      <c r="S564" s="177"/>
      <c r="T564" s="177"/>
      <c r="U564" s="177"/>
      <c r="V564" s="177"/>
    </row>
    <row r="565" spans="1:22">
      <c r="A565" s="177"/>
      <c r="B565" s="177"/>
      <c r="D565" s="177"/>
      <c r="E565" s="177"/>
      <c r="F565" s="177"/>
      <c r="G565" s="177"/>
      <c r="H565" s="177"/>
      <c r="I565" s="177"/>
      <c r="J565" s="177"/>
      <c r="K565" s="177"/>
      <c r="L565" s="177"/>
      <c r="M565" s="177"/>
      <c r="N565" s="177"/>
      <c r="O565" s="177"/>
      <c r="P565" s="177"/>
      <c r="Q565" s="177"/>
      <c r="R565" s="177"/>
      <c r="S565" s="177"/>
      <c r="T565" s="177"/>
      <c r="U565" s="177"/>
      <c r="V565" s="177"/>
    </row>
    <row r="566" spans="1:22">
      <c r="A566" s="177"/>
      <c r="B566" s="177"/>
      <c r="D566" s="177"/>
      <c r="E566" s="177"/>
      <c r="F566" s="177"/>
      <c r="G566" s="177"/>
      <c r="H566" s="177"/>
      <c r="I566" s="177"/>
      <c r="J566" s="177"/>
      <c r="K566" s="177"/>
      <c r="L566" s="177"/>
      <c r="M566" s="177"/>
      <c r="N566" s="177"/>
      <c r="O566" s="177"/>
      <c r="P566" s="177"/>
      <c r="Q566" s="177"/>
      <c r="R566" s="177"/>
      <c r="S566" s="177"/>
      <c r="T566" s="177"/>
      <c r="U566" s="177"/>
      <c r="V566" s="177"/>
    </row>
    <row r="567" spans="1:22">
      <c r="A567" s="177"/>
      <c r="B567" s="177"/>
      <c r="D567" s="177"/>
      <c r="E567" s="177"/>
      <c r="F567" s="177"/>
      <c r="G567" s="177"/>
      <c r="H567" s="177"/>
      <c r="I567" s="177"/>
      <c r="J567" s="177"/>
      <c r="K567" s="177"/>
      <c r="L567" s="177"/>
      <c r="M567" s="177"/>
      <c r="N567" s="177"/>
      <c r="O567" s="177"/>
      <c r="P567" s="177"/>
      <c r="Q567" s="177"/>
      <c r="R567" s="177"/>
      <c r="S567" s="177"/>
      <c r="T567" s="177"/>
      <c r="U567" s="177"/>
      <c r="V567" s="177"/>
    </row>
    <row r="568" spans="1:22">
      <c r="A568" s="177"/>
      <c r="B568" s="177"/>
      <c r="D568" s="177"/>
      <c r="E568" s="177"/>
      <c r="F568" s="177"/>
      <c r="G568" s="177"/>
      <c r="H568" s="177"/>
      <c r="I568" s="177"/>
      <c r="J568" s="177"/>
      <c r="K568" s="177"/>
      <c r="L568" s="177"/>
      <c r="M568" s="177"/>
      <c r="N568" s="177"/>
      <c r="O568" s="177"/>
      <c r="P568" s="177"/>
      <c r="Q568" s="177"/>
      <c r="R568" s="177"/>
      <c r="S568" s="177"/>
      <c r="T568" s="177"/>
      <c r="U568" s="177"/>
      <c r="V568" s="177"/>
    </row>
    <row r="569" spans="1:22">
      <c r="A569" s="177"/>
      <c r="B569" s="177"/>
      <c r="D569" s="177"/>
      <c r="E569" s="177"/>
      <c r="F569" s="177"/>
      <c r="G569" s="177"/>
      <c r="H569" s="177"/>
      <c r="I569" s="177"/>
      <c r="J569" s="177"/>
      <c r="K569" s="177"/>
      <c r="L569" s="177"/>
      <c r="M569" s="177"/>
      <c r="N569" s="177"/>
      <c r="O569" s="177"/>
      <c r="P569" s="177"/>
      <c r="Q569" s="177"/>
      <c r="R569" s="177"/>
      <c r="S569" s="177"/>
      <c r="T569" s="177"/>
      <c r="U569" s="177"/>
      <c r="V569" s="177"/>
    </row>
    <row r="570" spans="1:22">
      <c r="A570" s="177"/>
      <c r="B570" s="177"/>
      <c r="D570" s="177"/>
      <c r="E570" s="177"/>
      <c r="F570" s="177"/>
      <c r="G570" s="177"/>
      <c r="H570" s="177"/>
      <c r="I570" s="177"/>
      <c r="J570" s="177"/>
      <c r="K570" s="177"/>
      <c r="L570" s="177"/>
      <c r="M570" s="177"/>
      <c r="N570" s="177"/>
      <c r="O570" s="177"/>
      <c r="P570" s="177"/>
      <c r="Q570" s="177"/>
      <c r="R570" s="177"/>
      <c r="S570" s="177"/>
      <c r="T570" s="177"/>
      <c r="U570" s="177"/>
      <c r="V570" s="177"/>
    </row>
    <row r="571" spans="1:22">
      <c r="A571" s="177"/>
      <c r="B571" s="177"/>
      <c r="D571" s="177"/>
      <c r="E571" s="177"/>
      <c r="F571" s="177"/>
      <c r="G571" s="177"/>
      <c r="H571" s="177"/>
      <c r="I571" s="177"/>
      <c r="J571" s="177"/>
      <c r="K571" s="177"/>
      <c r="L571" s="177"/>
      <c r="M571" s="177"/>
      <c r="N571" s="177"/>
      <c r="O571" s="177"/>
      <c r="P571" s="177"/>
      <c r="Q571" s="177"/>
      <c r="R571" s="177"/>
      <c r="S571" s="177"/>
      <c r="T571" s="177"/>
      <c r="U571" s="177"/>
      <c r="V571" s="177"/>
    </row>
    <row r="572" spans="1:22">
      <c r="A572" s="177"/>
      <c r="B572" s="177"/>
      <c r="D572" s="177"/>
      <c r="E572" s="177"/>
      <c r="F572" s="177"/>
      <c r="G572" s="177"/>
      <c r="H572" s="177"/>
      <c r="I572" s="177"/>
      <c r="J572" s="177"/>
      <c r="K572" s="177"/>
      <c r="L572" s="177"/>
      <c r="M572" s="177"/>
      <c r="N572" s="177"/>
      <c r="O572" s="177"/>
      <c r="P572" s="177"/>
      <c r="Q572" s="177"/>
      <c r="R572" s="177"/>
      <c r="S572" s="177"/>
      <c r="T572" s="177"/>
      <c r="U572" s="177"/>
      <c r="V572" s="177"/>
    </row>
    <row r="573" spans="1:22">
      <c r="A573" s="177"/>
      <c r="B573" s="177"/>
      <c r="D573" s="177"/>
      <c r="E573" s="177"/>
      <c r="F573" s="177"/>
      <c r="G573" s="177"/>
      <c r="H573" s="177"/>
      <c r="I573" s="177"/>
      <c r="J573" s="177"/>
      <c r="K573" s="177"/>
      <c r="L573" s="177"/>
      <c r="M573" s="177"/>
      <c r="N573" s="177"/>
      <c r="O573" s="177"/>
      <c r="P573" s="177"/>
      <c r="Q573" s="177"/>
      <c r="R573" s="177"/>
      <c r="S573" s="177"/>
      <c r="T573" s="177"/>
      <c r="U573" s="177"/>
      <c r="V573" s="177"/>
    </row>
    <row r="574" spans="1:22">
      <c r="A574" s="177"/>
      <c r="B574" s="177"/>
      <c r="D574" s="177"/>
      <c r="E574" s="177"/>
      <c r="F574" s="177"/>
      <c r="G574" s="177"/>
      <c r="H574" s="177"/>
      <c r="I574" s="177"/>
      <c r="J574" s="177"/>
      <c r="K574" s="177"/>
      <c r="L574" s="177"/>
      <c r="M574" s="177"/>
      <c r="N574" s="177"/>
      <c r="O574" s="177"/>
      <c r="P574" s="177"/>
      <c r="Q574" s="177"/>
      <c r="R574" s="177"/>
      <c r="S574" s="177"/>
      <c r="T574" s="177"/>
      <c r="U574" s="177"/>
      <c r="V574" s="177"/>
    </row>
    <row r="575" spans="1:22">
      <c r="A575" s="177"/>
      <c r="B575" s="177"/>
      <c r="D575" s="177"/>
      <c r="E575" s="177"/>
      <c r="F575" s="177"/>
      <c r="G575" s="177"/>
      <c r="H575" s="177"/>
      <c r="I575" s="177"/>
      <c r="J575" s="177"/>
      <c r="K575" s="177"/>
      <c r="L575" s="177"/>
      <c r="M575" s="177"/>
      <c r="N575" s="177"/>
      <c r="O575" s="177"/>
      <c r="P575" s="177"/>
      <c r="Q575" s="177"/>
      <c r="R575" s="177"/>
      <c r="S575" s="177"/>
      <c r="T575" s="177"/>
      <c r="U575" s="177"/>
      <c r="V575" s="177"/>
    </row>
    <row r="576" spans="1:22">
      <c r="A576" s="177"/>
      <c r="B576" s="177"/>
      <c r="D576" s="177"/>
      <c r="E576" s="177"/>
      <c r="F576" s="177"/>
      <c r="G576" s="177"/>
      <c r="H576" s="177"/>
      <c r="I576" s="177"/>
      <c r="J576" s="177"/>
      <c r="K576" s="177"/>
      <c r="L576" s="177"/>
      <c r="M576" s="177"/>
      <c r="N576" s="177"/>
      <c r="O576" s="177"/>
      <c r="P576" s="177"/>
      <c r="Q576" s="177"/>
      <c r="R576" s="177"/>
      <c r="S576" s="177"/>
      <c r="T576" s="177"/>
      <c r="U576" s="177"/>
      <c r="V576" s="177"/>
    </row>
    <row r="577" spans="1:22">
      <c r="A577" s="177"/>
      <c r="B577" s="177"/>
      <c r="D577" s="177"/>
      <c r="E577" s="177"/>
      <c r="F577" s="177"/>
      <c r="G577" s="177"/>
      <c r="H577" s="177"/>
      <c r="I577" s="177"/>
      <c r="J577" s="177"/>
      <c r="K577" s="177"/>
      <c r="L577" s="177"/>
      <c r="M577" s="177"/>
      <c r="N577" s="177"/>
      <c r="O577" s="177"/>
      <c r="P577" s="177"/>
      <c r="Q577" s="177"/>
      <c r="R577" s="177"/>
      <c r="S577" s="177"/>
      <c r="T577" s="177"/>
      <c r="U577" s="177"/>
      <c r="V577" s="177"/>
    </row>
    <row r="578" spans="1:22">
      <c r="A578" s="177"/>
      <c r="B578" s="177"/>
      <c r="D578" s="177"/>
      <c r="E578" s="177"/>
      <c r="F578" s="177"/>
      <c r="G578" s="177"/>
      <c r="H578" s="177"/>
      <c r="I578" s="177"/>
      <c r="J578" s="177"/>
      <c r="K578" s="177"/>
      <c r="L578" s="177"/>
      <c r="M578" s="177"/>
      <c r="N578" s="177"/>
      <c r="O578" s="177"/>
      <c r="P578" s="177"/>
      <c r="Q578" s="177"/>
      <c r="R578" s="177"/>
      <c r="S578" s="177"/>
      <c r="T578" s="177"/>
      <c r="U578" s="177"/>
      <c r="V578" s="177"/>
    </row>
    <row r="579" spans="1:22">
      <c r="A579" s="177"/>
      <c r="B579" s="177"/>
      <c r="D579" s="177"/>
      <c r="E579" s="177"/>
      <c r="F579" s="177"/>
      <c r="G579" s="177"/>
      <c r="H579" s="177"/>
      <c r="I579" s="177"/>
      <c r="J579" s="177"/>
      <c r="K579" s="177"/>
      <c r="L579" s="177"/>
      <c r="M579" s="177"/>
      <c r="N579" s="177"/>
      <c r="O579" s="177"/>
      <c r="P579" s="177"/>
      <c r="Q579" s="177"/>
      <c r="R579" s="177"/>
      <c r="S579" s="177"/>
      <c r="T579" s="177"/>
      <c r="U579" s="177"/>
      <c r="V579" s="177"/>
    </row>
    <row r="580" spans="1:22">
      <c r="A580" s="177"/>
      <c r="B580" s="177"/>
      <c r="D580" s="177"/>
      <c r="E580" s="177"/>
      <c r="F580" s="177"/>
      <c r="G580" s="177"/>
      <c r="H580" s="177"/>
      <c r="I580" s="177"/>
      <c r="J580" s="177"/>
      <c r="K580" s="177"/>
      <c r="L580" s="177"/>
      <c r="M580" s="177"/>
      <c r="N580" s="177"/>
      <c r="O580" s="177"/>
      <c r="P580" s="177"/>
      <c r="Q580" s="177"/>
      <c r="R580" s="177"/>
      <c r="S580" s="177"/>
      <c r="T580" s="177"/>
      <c r="U580" s="177"/>
      <c r="V580" s="177"/>
    </row>
    <row r="581" spans="1:22">
      <c r="A581" s="177"/>
      <c r="B581" s="177"/>
      <c r="D581" s="177"/>
      <c r="E581" s="177"/>
      <c r="F581" s="177"/>
      <c r="G581" s="177"/>
      <c r="H581" s="177"/>
      <c r="I581" s="177"/>
      <c r="J581" s="177"/>
      <c r="K581" s="177"/>
      <c r="L581" s="177"/>
      <c r="M581" s="177"/>
      <c r="N581" s="177"/>
      <c r="O581" s="177"/>
      <c r="P581" s="177"/>
      <c r="Q581" s="177"/>
      <c r="R581" s="177"/>
      <c r="S581" s="177"/>
      <c r="T581" s="177"/>
      <c r="U581" s="177"/>
      <c r="V581" s="177"/>
    </row>
    <row r="582" spans="1:22">
      <c r="A582" s="177"/>
      <c r="B582" s="177"/>
      <c r="D582" s="177"/>
      <c r="E582" s="177"/>
      <c r="F582" s="177"/>
      <c r="G582" s="177"/>
      <c r="H582" s="177"/>
      <c r="I582" s="177"/>
      <c r="J582" s="177"/>
      <c r="K582" s="177"/>
      <c r="L582" s="177"/>
      <c r="M582" s="177"/>
      <c r="N582" s="177"/>
      <c r="O582" s="177"/>
      <c r="P582" s="177"/>
      <c r="Q582" s="177"/>
      <c r="R582" s="177"/>
      <c r="S582" s="177"/>
      <c r="T582" s="177"/>
      <c r="U582" s="177"/>
      <c r="V582" s="177"/>
    </row>
    <row r="583" spans="1:22">
      <c r="A583" s="177"/>
      <c r="B583" s="177"/>
      <c r="D583" s="177"/>
      <c r="E583" s="177"/>
      <c r="F583" s="177"/>
      <c r="G583" s="177"/>
      <c r="H583" s="177"/>
      <c r="I583" s="177"/>
      <c r="J583" s="177"/>
      <c r="K583" s="177"/>
      <c r="L583" s="177"/>
      <c r="M583" s="177"/>
      <c r="N583" s="177"/>
      <c r="O583" s="177"/>
      <c r="P583" s="177"/>
      <c r="Q583" s="177"/>
      <c r="R583" s="177"/>
      <c r="S583" s="177"/>
      <c r="T583" s="177"/>
      <c r="U583" s="177"/>
      <c r="V583" s="177"/>
    </row>
    <row r="584" spans="1:22">
      <c r="A584" s="177"/>
      <c r="B584" s="177"/>
      <c r="D584" s="177"/>
      <c r="E584" s="177"/>
      <c r="F584" s="177"/>
      <c r="G584" s="177"/>
      <c r="H584" s="177"/>
      <c r="I584" s="177"/>
      <c r="J584" s="177"/>
      <c r="K584" s="177"/>
      <c r="L584" s="177"/>
      <c r="M584" s="177"/>
      <c r="N584" s="177"/>
      <c r="O584" s="177"/>
      <c r="P584" s="177"/>
      <c r="Q584" s="177"/>
      <c r="R584" s="177"/>
      <c r="S584" s="177"/>
      <c r="T584" s="177"/>
      <c r="U584" s="177"/>
      <c r="V584" s="177"/>
    </row>
    <row r="585" spans="1:22">
      <c r="A585" s="177"/>
      <c r="B585" s="177"/>
      <c r="D585" s="177"/>
      <c r="E585" s="177"/>
      <c r="F585" s="177"/>
      <c r="G585" s="177"/>
      <c r="H585" s="177"/>
      <c r="I585" s="177"/>
      <c r="J585" s="177"/>
      <c r="K585" s="177"/>
      <c r="L585" s="177"/>
      <c r="M585" s="177"/>
      <c r="N585" s="177"/>
      <c r="O585" s="177"/>
      <c r="P585" s="177"/>
      <c r="Q585" s="177"/>
      <c r="R585" s="177"/>
      <c r="S585" s="177"/>
      <c r="T585" s="177"/>
      <c r="U585" s="177"/>
      <c r="V585" s="177"/>
    </row>
    <row r="586" spans="1:22">
      <c r="A586" s="177"/>
      <c r="B586" s="177"/>
      <c r="D586" s="177"/>
      <c r="E586" s="177"/>
      <c r="F586" s="177"/>
      <c r="G586" s="177"/>
      <c r="H586" s="177"/>
      <c r="I586" s="177"/>
      <c r="J586" s="177"/>
      <c r="K586" s="177"/>
      <c r="L586" s="177"/>
      <c r="M586" s="177"/>
      <c r="N586" s="177"/>
      <c r="O586" s="177"/>
      <c r="P586" s="177"/>
      <c r="Q586" s="177"/>
      <c r="R586" s="177"/>
      <c r="S586" s="177"/>
      <c r="T586" s="177"/>
      <c r="U586" s="177"/>
      <c r="V586" s="177"/>
    </row>
    <row r="587" spans="1:22">
      <c r="A587" s="177"/>
      <c r="B587" s="177"/>
      <c r="D587" s="177"/>
      <c r="E587" s="177"/>
      <c r="F587" s="177"/>
      <c r="G587" s="177"/>
      <c r="H587" s="177"/>
      <c r="I587" s="177"/>
      <c r="J587" s="177"/>
      <c r="K587" s="177"/>
      <c r="L587" s="177"/>
      <c r="M587" s="177"/>
      <c r="N587" s="177"/>
      <c r="O587" s="177"/>
      <c r="P587" s="177"/>
      <c r="Q587" s="177"/>
      <c r="R587" s="177"/>
      <c r="S587" s="177"/>
      <c r="T587" s="177"/>
      <c r="U587" s="177"/>
      <c r="V587" s="177"/>
    </row>
    <row r="588" spans="1:22">
      <c r="A588" s="177"/>
      <c r="B588" s="177"/>
      <c r="D588" s="177"/>
      <c r="E588" s="177"/>
      <c r="F588" s="177"/>
      <c r="G588" s="177"/>
      <c r="H588" s="177"/>
      <c r="I588" s="177"/>
      <c r="J588" s="177"/>
      <c r="K588" s="177"/>
      <c r="L588" s="177"/>
      <c r="M588" s="177"/>
      <c r="N588" s="177"/>
      <c r="O588" s="177"/>
      <c r="P588" s="177"/>
      <c r="Q588" s="177"/>
      <c r="R588" s="177"/>
      <c r="S588" s="177"/>
      <c r="T588" s="177"/>
      <c r="U588" s="177"/>
      <c r="V588" s="177"/>
    </row>
    <row r="589" spans="1:22">
      <c r="A589" s="177"/>
      <c r="B589" s="177"/>
      <c r="D589" s="177"/>
      <c r="E589" s="177"/>
      <c r="F589" s="177"/>
      <c r="G589" s="177"/>
      <c r="H589" s="177"/>
      <c r="I589" s="177"/>
      <c r="J589" s="177"/>
      <c r="K589" s="177"/>
      <c r="L589" s="177"/>
      <c r="M589" s="177"/>
      <c r="N589" s="177"/>
      <c r="O589" s="177"/>
      <c r="P589" s="177"/>
      <c r="Q589" s="177"/>
      <c r="R589" s="177"/>
      <c r="S589" s="177"/>
      <c r="T589" s="177"/>
      <c r="U589" s="177"/>
      <c r="V589" s="177"/>
    </row>
    <row r="590" spans="1:22">
      <c r="A590" s="177"/>
      <c r="B590" s="177"/>
      <c r="D590" s="177"/>
      <c r="E590" s="177"/>
      <c r="F590" s="177"/>
      <c r="G590" s="177"/>
      <c r="H590" s="177"/>
      <c r="I590" s="177"/>
      <c r="J590" s="177"/>
      <c r="K590" s="177"/>
      <c r="L590" s="177"/>
      <c r="M590" s="177"/>
      <c r="N590" s="177"/>
      <c r="O590" s="177"/>
      <c r="P590" s="177"/>
      <c r="Q590" s="177"/>
      <c r="R590" s="177"/>
      <c r="S590" s="177"/>
      <c r="T590" s="177"/>
      <c r="U590" s="177"/>
      <c r="V590" s="177"/>
    </row>
    <row r="591" spans="1:22">
      <c r="A591" s="177"/>
      <c r="B591" s="177"/>
      <c r="D591" s="177"/>
      <c r="E591" s="177"/>
      <c r="F591" s="177"/>
      <c r="G591" s="177"/>
      <c r="H591" s="177"/>
      <c r="I591" s="177"/>
      <c r="J591" s="177"/>
      <c r="K591" s="177"/>
      <c r="L591" s="177"/>
      <c r="M591" s="177"/>
      <c r="N591" s="177"/>
      <c r="O591" s="177"/>
      <c r="P591" s="177"/>
      <c r="Q591" s="177"/>
      <c r="R591" s="177"/>
      <c r="S591" s="177"/>
      <c r="T591" s="177"/>
      <c r="U591" s="177"/>
      <c r="V591" s="177"/>
    </row>
    <row r="592" spans="1:22">
      <c r="A592" s="177"/>
      <c r="B592" s="177"/>
      <c r="D592" s="177"/>
      <c r="E592" s="177"/>
      <c r="F592" s="177"/>
      <c r="G592" s="177"/>
      <c r="H592" s="177"/>
      <c r="I592" s="177"/>
      <c r="J592" s="177"/>
      <c r="K592" s="177"/>
      <c r="L592" s="177"/>
      <c r="M592" s="177"/>
      <c r="N592" s="177"/>
      <c r="O592" s="177"/>
      <c r="P592" s="177"/>
      <c r="Q592" s="177"/>
      <c r="R592" s="177"/>
      <c r="S592" s="177"/>
      <c r="T592" s="177"/>
      <c r="U592" s="177"/>
      <c r="V592" s="177"/>
    </row>
    <row r="593" spans="1:22">
      <c r="A593" s="177"/>
      <c r="B593" s="177"/>
      <c r="D593" s="177"/>
      <c r="E593" s="177"/>
      <c r="F593" s="177"/>
      <c r="G593" s="177"/>
      <c r="H593" s="177"/>
      <c r="I593" s="177"/>
      <c r="J593" s="177"/>
      <c r="K593" s="177"/>
      <c r="L593" s="177"/>
      <c r="M593" s="177"/>
      <c r="N593" s="177"/>
      <c r="O593" s="177"/>
      <c r="P593" s="177"/>
      <c r="Q593" s="177"/>
      <c r="R593" s="177"/>
      <c r="S593" s="177"/>
      <c r="T593" s="177"/>
      <c r="U593" s="177"/>
      <c r="V593" s="177"/>
    </row>
    <row r="594" spans="1:22">
      <c r="A594" s="177"/>
      <c r="B594" s="177"/>
      <c r="D594" s="177"/>
      <c r="E594" s="177"/>
      <c r="F594" s="177"/>
      <c r="G594" s="177"/>
      <c r="H594" s="177"/>
      <c r="I594" s="177"/>
      <c r="J594" s="177"/>
      <c r="K594" s="177"/>
      <c r="L594" s="177"/>
      <c r="M594" s="177"/>
      <c r="N594" s="177"/>
      <c r="O594" s="177"/>
      <c r="P594" s="177"/>
      <c r="Q594" s="177"/>
      <c r="R594" s="177"/>
      <c r="S594" s="177"/>
      <c r="T594" s="177"/>
      <c r="U594" s="177"/>
      <c r="V594" s="177"/>
    </row>
    <row r="595" spans="1:22">
      <c r="A595" s="177"/>
      <c r="B595" s="177"/>
      <c r="D595" s="177"/>
      <c r="E595" s="177"/>
      <c r="F595" s="177"/>
      <c r="G595" s="177"/>
      <c r="H595" s="177"/>
      <c r="I595" s="177"/>
      <c r="J595" s="177"/>
      <c r="K595" s="177"/>
      <c r="L595" s="177"/>
      <c r="M595" s="177"/>
      <c r="N595" s="177"/>
      <c r="O595" s="177"/>
      <c r="P595" s="177"/>
      <c r="Q595" s="177"/>
      <c r="R595" s="177"/>
      <c r="S595" s="177"/>
      <c r="T595" s="177"/>
      <c r="U595" s="177"/>
      <c r="V595" s="177"/>
    </row>
    <row r="596" spans="1:22">
      <c r="A596" s="177"/>
      <c r="B596" s="177"/>
      <c r="D596" s="177"/>
      <c r="E596" s="177"/>
      <c r="F596" s="177"/>
      <c r="G596" s="177"/>
      <c r="H596" s="177"/>
      <c r="I596" s="177"/>
      <c r="J596" s="177"/>
      <c r="K596" s="177"/>
      <c r="L596" s="177"/>
      <c r="M596" s="177"/>
      <c r="N596" s="177"/>
      <c r="O596" s="177"/>
      <c r="P596" s="177"/>
      <c r="Q596" s="177"/>
      <c r="R596" s="177"/>
      <c r="S596" s="177"/>
      <c r="T596" s="177"/>
      <c r="U596" s="177"/>
      <c r="V596" s="177"/>
    </row>
    <row r="597" spans="1:22">
      <c r="A597" s="177"/>
      <c r="B597" s="177"/>
      <c r="D597" s="177"/>
      <c r="E597" s="177"/>
      <c r="F597" s="177"/>
      <c r="G597" s="177"/>
      <c r="H597" s="177"/>
      <c r="I597" s="177"/>
      <c r="J597" s="177"/>
      <c r="K597" s="177"/>
      <c r="L597" s="177"/>
      <c r="M597" s="177"/>
      <c r="N597" s="177"/>
      <c r="O597" s="177"/>
      <c r="P597" s="177"/>
      <c r="Q597" s="177"/>
      <c r="R597" s="177"/>
      <c r="S597" s="177"/>
      <c r="T597" s="177"/>
      <c r="U597" s="177"/>
      <c r="V597" s="177"/>
    </row>
    <row r="598" spans="1:22">
      <c r="A598" s="177"/>
      <c r="B598" s="177"/>
      <c r="D598" s="177"/>
      <c r="E598" s="177"/>
      <c r="F598" s="177"/>
      <c r="G598" s="177"/>
      <c r="H598" s="177"/>
      <c r="I598" s="177"/>
      <c r="J598" s="177"/>
      <c r="K598" s="177"/>
      <c r="L598" s="177"/>
      <c r="M598" s="177"/>
      <c r="N598" s="177"/>
      <c r="O598" s="177"/>
      <c r="P598" s="177"/>
      <c r="Q598" s="177"/>
      <c r="R598" s="177"/>
      <c r="S598" s="177"/>
      <c r="T598" s="177"/>
      <c r="U598" s="177"/>
      <c r="V598" s="177"/>
    </row>
    <row r="599" spans="1:22">
      <c r="A599" s="177"/>
      <c r="B599" s="177"/>
      <c r="D599" s="177"/>
      <c r="E599" s="177"/>
      <c r="F599" s="177"/>
      <c r="G599" s="177"/>
      <c r="H599" s="177"/>
      <c r="I599" s="177"/>
      <c r="J599" s="177"/>
      <c r="K599" s="177"/>
      <c r="L599" s="177"/>
      <c r="M599" s="177"/>
      <c r="N599" s="177"/>
      <c r="O599" s="177"/>
      <c r="P599" s="177"/>
      <c r="Q599" s="177"/>
      <c r="R599" s="177"/>
      <c r="S599" s="177"/>
      <c r="T599" s="177"/>
      <c r="U599" s="177"/>
      <c r="V599" s="177"/>
    </row>
    <row r="600" spans="1:22">
      <c r="A600" s="177"/>
      <c r="B600" s="177"/>
      <c r="D600" s="177"/>
      <c r="E600" s="177"/>
      <c r="F600" s="177"/>
      <c r="G600" s="177"/>
      <c r="H600" s="177"/>
      <c r="I600" s="177"/>
      <c r="J600" s="177"/>
      <c r="K600" s="177"/>
      <c r="L600" s="177"/>
      <c r="M600" s="177"/>
      <c r="N600" s="177"/>
      <c r="O600" s="177"/>
      <c r="P600" s="177"/>
      <c r="Q600" s="177"/>
      <c r="R600" s="177"/>
      <c r="S600" s="177"/>
      <c r="T600" s="177"/>
      <c r="U600" s="177"/>
      <c r="V600" s="177"/>
    </row>
    <row r="601" spans="1:22">
      <c r="A601" s="177"/>
      <c r="B601" s="177"/>
      <c r="D601" s="177"/>
      <c r="E601" s="177"/>
      <c r="F601" s="177"/>
      <c r="G601" s="177"/>
      <c r="H601" s="177"/>
      <c r="I601" s="177"/>
      <c r="J601" s="177"/>
      <c r="K601" s="177"/>
      <c r="L601" s="177"/>
      <c r="M601" s="177"/>
      <c r="N601" s="177"/>
      <c r="O601" s="177"/>
      <c r="P601" s="177"/>
      <c r="Q601" s="177"/>
      <c r="R601" s="177"/>
      <c r="S601" s="177"/>
      <c r="T601" s="177"/>
      <c r="U601" s="177"/>
      <c r="V601" s="177"/>
    </row>
    <row r="602" spans="1:22">
      <c r="A602" s="177"/>
      <c r="B602" s="177"/>
      <c r="D602" s="177"/>
      <c r="E602" s="177"/>
      <c r="F602" s="177"/>
      <c r="G602" s="177"/>
      <c r="H602" s="177"/>
      <c r="I602" s="177"/>
      <c r="J602" s="177"/>
      <c r="K602" s="177"/>
      <c r="L602" s="177"/>
      <c r="M602" s="177"/>
      <c r="N602" s="177"/>
      <c r="O602" s="177"/>
      <c r="P602" s="177"/>
      <c r="Q602" s="177"/>
      <c r="R602" s="177"/>
      <c r="S602" s="177"/>
      <c r="T602" s="177"/>
      <c r="U602" s="177"/>
      <c r="V602" s="177"/>
    </row>
    <row r="603" spans="1:22">
      <c r="A603" s="177"/>
      <c r="B603" s="177"/>
      <c r="D603" s="177"/>
      <c r="E603" s="177"/>
      <c r="F603" s="177"/>
      <c r="G603" s="177"/>
      <c r="H603" s="177"/>
      <c r="I603" s="177"/>
      <c r="J603" s="177"/>
      <c r="K603" s="177"/>
      <c r="L603" s="177"/>
      <c r="M603" s="177"/>
      <c r="N603" s="177"/>
      <c r="O603" s="177"/>
      <c r="P603" s="177"/>
      <c r="Q603" s="177"/>
      <c r="R603" s="177"/>
      <c r="S603" s="177"/>
      <c r="T603" s="177"/>
      <c r="U603" s="177"/>
      <c r="V603" s="177"/>
    </row>
    <row r="604" spans="1:22">
      <c r="A604" s="177"/>
      <c r="B604" s="177"/>
      <c r="D604" s="177"/>
      <c r="E604" s="177"/>
      <c r="F604" s="177"/>
      <c r="G604" s="177"/>
      <c r="H604" s="177"/>
      <c r="I604" s="177"/>
      <c r="J604" s="177"/>
      <c r="K604" s="177"/>
      <c r="L604" s="177"/>
      <c r="M604" s="177"/>
      <c r="N604" s="177"/>
      <c r="O604" s="177"/>
      <c r="P604" s="177"/>
      <c r="Q604" s="177"/>
      <c r="R604" s="177"/>
      <c r="S604" s="177"/>
      <c r="T604" s="177"/>
      <c r="U604" s="177"/>
      <c r="V604" s="177"/>
    </row>
    <row r="605" spans="1:22">
      <c r="A605" s="177"/>
      <c r="B605" s="177"/>
      <c r="D605" s="177"/>
      <c r="E605" s="177"/>
      <c r="F605" s="177"/>
      <c r="G605" s="177"/>
      <c r="H605" s="177"/>
      <c r="I605" s="177"/>
      <c r="J605" s="177"/>
      <c r="K605" s="177"/>
      <c r="L605" s="177"/>
      <c r="M605" s="177"/>
      <c r="N605" s="177"/>
      <c r="O605" s="177"/>
      <c r="P605" s="177"/>
      <c r="Q605" s="177"/>
      <c r="R605" s="177"/>
      <c r="S605" s="177"/>
      <c r="T605" s="177"/>
      <c r="U605" s="177"/>
      <c r="V605" s="177"/>
    </row>
    <row r="606" spans="1:22">
      <c r="A606" s="177"/>
      <c r="B606" s="177"/>
      <c r="D606" s="177"/>
      <c r="E606" s="177"/>
      <c r="F606" s="177"/>
      <c r="G606" s="177"/>
      <c r="H606" s="177"/>
      <c r="I606" s="177"/>
      <c r="J606" s="177"/>
      <c r="K606" s="177"/>
      <c r="L606" s="177"/>
      <c r="M606" s="177"/>
      <c r="N606" s="177"/>
      <c r="O606" s="177"/>
      <c r="P606" s="177"/>
      <c r="Q606" s="177"/>
      <c r="R606" s="177"/>
      <c r="S606" s="177"/>
      <c r="T606" s="177"/>
      <c r="U606" s="177"/>
      <c r="V606" s="177"/>
    </row>
    <row r="607" spans="1:22">
      <c r="A607" s="177"/>
      <c r="B607" s="177"/>
      <c r="D607" s="177"/>
      <c r="E607" s="177"/>
      <c r="F607" s="177"/>
      <c r="G607" s="177"/>
      <c r="H607" s="177"/>
      <c r="I607" s="177"/>
      <c r="J607" s="177"/>
      <c r="K607" s="177"/>
      <c r="L607" s="177"/>
      <c r="M607" s="177"/>
      <c r="N607" s="177"/>
      <c r="O607" s="177"/>
      <c r="P607" s="177"/>
      <c r="Q607" s="177"/>
      <c r="R607" s="177"/>
      <c r="S607" s="177"/>
      <c r="T607" s="177"/>
      <c r="U607" s="177"/>
      <c r="V607" s="177"/>
    </row>
    <row r="608" spans="1:22">
      <c r="A608" s="177"/>
      <c r="B608" s="177"/>
      <c r="D608" s="177"/>
      <c r="E608" s="177"/>
      <c r="F608" s="177"/>
      <c r="G608" s="177"/>
      <c r="H608" s="177"/>
      <c r="I608" s="177"/>
      <c r="J608" s="177"/>
      <c r="K608" s="177"/>
      <c r="L608" s="177"/>
      <c r="M608" s="177"/>
      <c r="N608" s="177"/>
      <c r="O608" s="177"/>
      <c r="P608" s="177"/>
      <c r="Q608" s="177"/>
      <c r="R608" s="177"/>
      <c r="S608" s="177"/>
      <c r="T608" s="177"/>
      <c r="U608" s="177"/>
      <c r="V608" s="177"/>
    </row>
    <row r="609" spans="1:22">
      <c r="A609" s="177"/>
      <c r="B609" s="177"/>
      <c r="D609" s="177"/>
      <c r="E609" s="177"/>
      <c r="F609" s="177"/>
      <c r="G609" s="177"/>
      <c r="H609" s="177"/>
      <c r="I609" s="177"/>
      <c r="J609" s="177"/>
      <c r="K609" s="177"/>
      <c r="L609" s="177"/>
      <c r="M609" s="177"/>
      <c r="N609" s="177"/>
      <c r="O609" s="177"/>
      <c r="P609" s="177"/>
      <c r="Q609" s="177"/>
      <c r="R609" s="177"/>
      <c r="S609" s="177"/>
      <c r="T609" s="177"/>
      <c r="U609" s="177"/>
      <c r="V609" s="177"/>
    </row>
    <row r="610" spans="1:22">
      <c r="A610" s="177"/>
      <c r="B610" s="177"/>
      <c r="D610" s="177"/>
      <c r="E610" s="177"/>
      <c r="F610" s="177"/>
      <c r="G610" s="177"/>
      <c r="H610" s="177"/>
      <c r="I610" s="177"/>
      <c r="J610" s="177"/>
      <c r="K610" s="177"/>
      <c r="L610" s="177"/>
      <c r="M610" s="177"/>
      <c r="N610" s="177"/>
      <c r="O610" s="177"/>
      <c r="P610" s="177"/>
      <c r="Q610" s="177"/>
      <c r="R610" s="177"/>
      <c r="S610" s="177"/>
      <c r="T610" s="177"/>
      <c r="U610" s="177"/>
      <c r="V610" s="177"/>
    </row>
    <row r="611" spans="1:22">
      <c r="A611" s="177"/>
      <c r="B611" s="177"/>
      <c r="D611" s="177"/>
      <c r="E611" s="177"/>
      <c r="F611" s="177"/>
      <c r="G611" s="177"/>
      <c r="H611" s="177"/>
      <c r="I611" s="177"/>
      <c r="J611" s="177"/>
      <c r="K611" s="177"/>
      <c r="L611" s="177"/>
      <c r="M611" s="177"/>
      <c r="N611" s="177"/>
      <c r="O611" s="177"/>
      <c r="P611" s="177"/>
      <c r="Q611" s="177"/>
      <c r="R611" s="177"/>
      <c r="S611" s="177"/>
      <c r="T611" s="177"/>
      <c r="U611" s="177"/>
      <c r="V611" s="177"/>
    </row>
    <row r="612" spans="1:22">
      <c r="A612" s="177"/>
      <c r="B612" s="177"/>
      <c r="D612" s="177"/>
      <c r="E612" s="177"/>
      <c r="F612" s="177"/>
      <c r="G612" s="177"/>
      <c r="H612" s="177"/>
      <c r="I612" s="177"/>
      <c r="J612" s="177"/>
      <c r="K612" s="177"/>
      <c r="L612" s="177"/>
      <c r="M612" s="177"/>
      <c r="N612" s="177"/>
      <c r="O612" s="177"/>
      <c r="P612" s="177"/>
      <c r="Q612" s="177"/>
      <c r="R612" s="177"/>
      <c r="S612" s="177"/>
      <c r="T612" s="177"/>
      <c r="U612" s="177"/>
      <c r="V612" s="177"/>
    </row>
    <row r="613" spans="1:22">
      <c r="A613" s="177"/>
      <c r="B613" s="177"/>
      <c r="D613" s="177"/>
      <c r="E613" s="177"/>
      <c r="F613" s="177"/>
      <c r="G613" s="177"/>
      <c r="H613" s="177"/>
      <c r="I613" s="177"/>
      <c r="J613" s="177"/>
      <c r="K613" s="177"/>
      <c r="L613" s="177"/>
      <c r="M613" s="177"/>
      <c r="N613" s="177"/>
      <c r="O613" s="177"/>
      <c r="P613" s="177"/>
      <c r="Q613" s="177"/>
      <c r="R613" s="177"/>
      <c r="S613" s="177"/>
      <c r="T613" s="177"/>
      <c r="U613" s="177"/>
      <c r="V613" s="177"/>
    </row>
    <row r="614" spans="1:22">
      <c r="A614" s="177"/>
      <c r="B614" s="177"/>
      <c r="D614" s="177"/>
      <c r="E614" s="177"/>
      <c r="F614" s="177"/>
      <c r="G614" s="177"/>
      <c r="H614" s="177"/>
      <c r="I614" s="177"/>
      <c r="J614" s="177"/>
      <c r="K614" s="177"/>
      <c r="L614" s="177"/>
      <c r="M614" s="177"/>
      <c r="N614" s="177"/>
      <c r="O614" s="177"/>
      <c r="P614" s="177"/>
      <c r="Q614" s="177"/>
      <c r="R614" s="177"/>
      <c r="S614" s="177"/>
      <c r="T614" s="177"/>
      <c r="U614" s="177"/>
      <c r="V614" s="177"/>
    </row>
    <row r="615" spans="1:22">
      <c r="A615" s="177"/>
      <c r="B615" s="177"/>
      <c r="D615" s="177"/>
      <c r="E615" s="177"/>
      <c r="F615" s="177"/>
      <c r="G615" s="177"/>
      <c r="H615" s="177"/>
      <c r="I615" s="177"/>
      <c r="J615" s="177"/>
      <c r="K615" s="177"/>
      <c r="L615" s="177"/>
      <c r="M615" s="177"/>
      <c r="N615" s="177"/>
      <c r="O615" s="177"/>
      <c r="P615" s="177"/>
      <c r="Q615" s="177"/>
      <c r="R615" s="177"/>
      <c r="S615" s="177"/>
      <c r="T615" s="177"/>
      <c r="U615" s="177"/>
      <c r="V615" s="177"/>
    </row>
    <row r="616" spans="1:22">
      <c r="A616" s="177"/>
      <c r="B616" s="177"/>
      <c r="D616" s="177"/>
      <c r="E616" s="177"/>
      <c r="F616" s="177"/>
      <c r="G616" s="177"/>
      <c r="H616" s="177"/>
      <c r="I616" s="177"/>
      <c r="J616" s="177"/>
      <c r="K616" s="177"/>
      <c r="L616" s="177"/>
      <c r="M616" s="177"/>
      <c r="N616" s="177"/>
      <c r="O616" s="177"/>
      <c r="P616" s="177"/>
      <c r="Q616" s="177"/>
      <c r="R616" s="177"/>
      <c r="S616" s="177"/>
      <c r="T616" s="177"/>
      <c r="U616" s="177"/>
      <c r="V616" s="177"/>
    </row>
    <row r="617" spans="1:22">
      <c r="A617" s="177"/>
      <c r="B617" s="177"/>
      <c r="D617" s="177"/>
      <c r="E617" s="177"/>
      <c r="F617" s="177"/>
      <c r="G617" s="177"/>
      <c r="H617" s="177"/>
      <c r="I617" s="177"/>
      <c r="J617" s="177"/>
      <c r="K617" s="177"/>
      <c r="L617" s="177"/>
      <c r="M617" s="177"/>
      <c r="N617" s="177"/>
      <c r="O617" s="177"/>
      <c r="P617" s="177"/>
      <c r="Q617" s="177"/>
      <c r="R617" s="177"/>
      <c r="S617" s="177"/>
      <c r="T617" s="177"/>
      <c r="U617" s="177"/>
      <c r="V617" s="177"/>
    </row>
    <row r="618" spans="1:22">
      <c r="A618" s="177"/>
      <c r="B618" s="177"/>
      <c r="D618" s="177"/>
      <c r="E618" s="177"/>
      <c r="F618" s="177"/>
      <c r="G618" s="177"/>
      <c r="H618" s="177"/>
      <c r="I618" s="177"/>
      <c r="J618" s="177"/>
      <c r="K618" s="177"/>
      <c r="L618" s="177"/>
      <c r="M618" s="177"/>
      <c r="N618" s="177"/>
      <c r="O618" s="177"/>
      <c r="P618" s="177"/>
      <c r="Q618" s="177"/>
      <c r="R618" s="177"/>
      <c r="S618" s="177"/>
      <c r="T618" s="177"/>
      <c r="U618" s="177"/>
      <c r="V618" s="177"/>
    </row>
    <row r="619" spans="1:22">
      <c r="A619" s="177"/>
      <c r="B619" s="177"/>
      <c r="D619" s="177"/>
      <c r="E619" s="177"/>
      <c r="F619" s="177"/>
      <c r="G619" s="177"/>
      <c r="H619" s="177"/>
      <c r="I619" s="177"/>
      <c r="J619" s="177"/>
      <c r="K619" s="177"/>
      <c r="L619" s="177"/>
      <c r="M619" s="177"/>
      <c r="N619" s="177"/>
      <c r="O619" s="177"/>
      <c r="P619" s="177"/>
      <c r="Q619" s="177"/>
      <c r="R619" s="177"/>
      <c r="S619" s="177"/>
      <c r="T619" s="177"/>
      <c r="U619" s="177"/>
      <c r="V619" s="177"/>
    </row>
    <row r="620" spans="1:22">
      <c r="A620" s="177"/>
      <c r="B620" s="177"/>
      <c r="D620" s="177"/>
      <c r="E620" s="177"/>
      <c r="F620" s="177"/>
      <c r="G620" s="177"/>
      <c r="H620" s="177"/>
      <c r="I620" s="177"/>
      <c r="J620" s="177"/>
      <c r="K620" s="177"/>
      <c r="L620" s="177"/>
      <c r="M620" s="177"/>
      <c r="N620" s="177"/>
      <c r="O620" s="177"/>
      <c r="P620" s="177"/>
      <c r="Q620" s="177"/>
      <c r="R620" s="177"/>
      <c r="S620" s="177"/>
      <c r="T620" s="177"/>
      <c r="U620" s="177"/>
      <c r="V620" s="177"/>
    </row>
    <row r="621" spans="1:22">
      <c r="A621" s="177"/>
      <c r="B621" s="177"/>
      <c r="D621" s="177"/>
      <c r="E621" s="177"/>
      <c r="F621" s="177"/>
      <c r="G621" s="177"/>
      <c r="H621" s="177"/>
      <c r="I621" s="177"/>
      <c r="J621" s="177"/>
      <c r="K621" s="177"/>
      <c r="L621" s="177"/>
      <c r="M621" s="177"/>
      <c r="N621" s="177"/>
      <c r="O621" s="177"/>
      <c r="P621" s="177"/>
      <c r="Q621" s="177"/>
      <c r="R621" s="177"/>
      <c r="S621" s="177"/>
      <c r="T621" s="177"/>
      <c r="U621" s="177"/>
      <c r="V621" s="177"/>
    </row>
    <row r="622" spans="1:22">
      <c r="A622" s="177"/>
      <c r="B622" s="177"/>
      <c r="D622" s="177"/>
      <c r="E622" s="177"/>
      <c r="F622" s="177"/>
      <c r="G622" s="177"/>
      <c r="H622" s="177"/>
      <c r="I622" s="177"/>
      <c r="J622" s="177"/>
      <c r="K622" s="177"/>
      <c r="L622" s="177"/>
      <c r="M622" s="177"/>
      <c r="N622" s="177"/>
      <c r="O622" s="177"/>
      <c r="P622" s="177"/>
      <c r="Q622" s="177"/>
      <c r="R622" s="177"/>
      <c r="S622" s="177"/>
      <c r="T622" s="177"/>
      <c r="U622" s="177"/>
      <c r="V622" s="177"/>
    </row>
    <row r="623" spans="1:22">
      <c r="A623" s="177"/>
      <c r="B623" s="177"/>
      <c r="D623" s="177"/>
      <c r="E623" s="177"/>
      <c r="F623" s="177"/>
      <c r="G623" s="177"/>
      <c r="H623" s="177"/>
      <c r="I623" s="177"/>
      <c r="J623" s="177"/>
      <c r="K623" s="177"/>
      <c r="L623" s="177"/>
      <c r="M623" s="177"/>
      <c r="N623" s="177"/>
      <c r="O623" s="177"/>
      <c r="P623" s="177"/>
      <c r="Q623" s="177"/>
      <c r="R623" s="177"/>
      <c r="S623" s="177"/>
      <c r="T623" s="177"/>
      <c r="U623" s="177"/>
      <c r="V623" s="177"/>
    </row>
    <row r="624" spans="1:22">
      <c r="A624" s="177"/>
      <c r="B624" s="177"/>
      <c r="D624" s="177"/>
      <c r="E624" s="177"/>
      <c r="F624" s="177"/>
      <c r="G624" s="177"/>
      <c r="H624" s="177"/>
      <c r="I624" s="177"/>
      <c r="J624" s="177"/>
      <c r="K624" s="177"/>
      <c r="L624" s="177"/>
      <c r="M624" s="177"/>
      <c r="N624" s="177"/>
      <c r="O624" s="177"/>
      <c r="P624" s="177"/>
      <c r="Q624" s="177"/>
      <c r="R624" s="177"/>
      <c r="S624" s="177"/>
      <c r="T624" s="177"/>
      <c r="U624" s="177"/>
      <c r="V624" s="177"/>
    </row>
    <row r="625" spans="1:22">
      <c r="A625" s="177"/>
      <c r="B625" s="177"/>
      <c r="D625" s="177"/>
      <c r="E625" s="177"/>
      <c r="F625" s="177"/>
      <c r="G625" s="177"/>
      <c r="H625" s="177"/>
      <c r="I625" s="177"/>
      <c r="J625" s="177"/>
      <c r="K625" s="177"/>
      <c r="L625" s="177"/>
      <c r="M625" s="177"/>
      <c r="N625" s="177"/>
      <c r="O625" s="177"/>
      <c r="P625" s="177"/>
      <c r="Q625" s="177"/>
      <c r="R625" s="177"/>
      <c r="S625" s="177"/>
      <c r="T625" s="177"/>
      <c r="U625" s="177"/>
      <c r="V625" s="177"/>
    </row>
    <row r="626" spans="1:22">
      <c r="A626" s="177"/>
      <c r="B626" s="177"/>
      <c r="D626" s="177"/>
      <c r="E626" s="177"/>
      <c r="F626" s="177"/>
      <c r="G626" s="177"/>
      <c r="H626" s="177"/>
      <c r="I626" s="177"/>
      <c r="J626" s="177"/>
      <c r="K626" s="177"/>
      <c r="L626" s="177"/>
      <c r="M626" s="177"/>
      <c r="N626" s="177"/>
      <c r="O626" s="177"/>
      <c r="P626" s="177"/>
      <c r="Q626" s="177"/>
      <c r="R626" s="177"/>
      <c r="S626" s="177"/>
      <c r="T626" s="177"/>
      <c r="U626" s="177"/>
      <c r="V626" s="177"/>
    </row>
    <row r="627" spans="1:22">
      <c r="A627" s="177"/>
      <c r="B627" s="177"/>
      <c r="D627" s="177"/>
      <c r="E627" s="177"/>
      <c r="F627" s="177"/>
      <c r="G627" s="177"/>
      <c r="H627" s="177"/>
      <c r="I627" s="177"/>
      <c r="J627" s="177"/>
      <c r="K627" s="177"/>
      <c r="L627" s="177"/>
      <c r="M627" s="177"/>
      <c r="N627" s="177"/>
      <c r="O627" s="177"/>
      <c r="P627" s="177"/>
      <c r="Q627" s="177"/>
      <c r="R627" s="177"/>
      <c r="S627" s="177"/>
      <c r="T627" s="177"/>
      <c r="U627" s="177"/>
      <c r="V627" s="177"/>
    </row>
    <row r="628" spans="1:22">
      <c r="A628" s="177"/>
      <c r="B628" s="177"/>
      <c r="D628" s="177"/>
      <c r="E628" s="177"/>
      <c r="F628" s="177"/>
      <c r="G628" s="177"/>
      <c r="H628" s="177"/>
      <c r="I628" s="177"/>
      <c r="J628" s="177"/>
      <c r="K628" s="177"/>
      <c r="L628" s="177"/>
      <c r="M628" s="177"/>
      <c r="N628" s="177"/>
      <c r="O628" s="177"/>
      <c r="P628" s="177"/>
      <c r="Q628" s="177"/>
      <c r="R628" s="177"/>
      <c r="S628" s="177"/>
      <c r="T628" s="177"/>
      <c r="U628" s="177"/>
      <c r="V628" s="177"/>
    </row>
    <row r="629" spans="1:22">
      <c r="A629" s="177"/>
      <c r="B629" s="177"/>
      <c r="D629" s="177"/>
      <c r="E629" s="177"/>
      <c r="F629" s="177"/>
      <c r="G629" s="177"/>
      <c r="H629" s="177"/>
      <c r="I629" s="177"/>
      <c r="J629" s="177"/>
      <c r="K629" s="177"/>
      <c r="L629" s="177"/>
      <c r="M629" s="177"/>
      <c r="N629" s="177"/>
      <c r="O629" s="177"/>
      <c r="P629" s="177"/>
      <c r="Q629" s="177"/>
      <c r="R629" s="177"/>
      <c r="S629" s="177"/>
      <c r="T629" s="177"/>
      <c r="U629" s="177"/>
      <c r="V629" s="177"/>
    </row>
    <row r="630" spans="1:22">
      <c r="A630" s="177"/>
      <c r="B630" s="177"/>
      <c r="D630" s="177"/>
      <c r="E630" s="177"/>
      <c r="F630" s="177"/>
      <c r="G630" s="177"/>
      <c r="H630" s="177"/>
      <c r="I630" s="177"/>
      <c r="J630" s="177"/>
      <c r="K630" s="177"/>
      <c r="L630" s="177"/>
      <c r="M630" s="177"/>
      <c r="N630" s="177"/>
      <c r="O630" s="177"/>
      <c r="P630" s="177"/>
      <c r="Q630" s="177"/>
      <c r="R630" s="177"/>
      <c r="S630" s="177"/>
      <c r="T630" s="177"/>
      <c r="U630" s="177"/>
      <c r="V630" s="177"/>
    </row>
    <row r="631" spans="1:22">
      <c r="A631" s="177"/>
      <c r="B631" s="177"/>
      <c r="D631" s="177"/>
      <c r="E631" s="177"/>
      <c r="F631" s="177"/>
      <c r="G631" s="177"/>
      <c r="H631" s="177"/>
      <c r="I631" s="177"/>
      <c r="J631" s="177"/>
      <c r="K631" s="177"/>
      <c r="L631" s="177"/>
      <c r="M631" s="177"/>
      <c r="N631" s="177"/>
      <c r="O631" s="177"/>
      <c r="P631" s="177"/>
      <c r="Q631" s="177"/>
      <c r="R631" s="177"/>
      <c r="S631" s="177"/>
      <c r="T631" s="177"/>
      <c r="U631" s="177"/>
      <c r="V631" s="177"/>
    </row>
    <row r="632" spans="1:22">
      <c r="A632" s="177"/>
      <c r="B632" s="177"/>
      <c r="D632" s="177"/>
      <c r="E632" s="177"/>
      <c r="F632" s="177"/>
      <c r="G632" s="177"/>
      <c r="H632" s="177"/>
      <c r="I632" s="177"/>
      <c r="J632" s="177"/>
      <c r="K632" s="177"/>
      <c r="L632" s="177"/>
      <c r="M632" s="177"/>
      <c r="N632" s="177"/>
      <c r="O632" s="177"/>
      <c r="P632" s="177"/>
      <c r="Q632" s="177"/>
      <c r="R632" s="177"/>
      <c r="S632" s="177"/>
      <c r="T632" s="177"/>
      <c r="U632" s="177"/>
      <c r="V632" s="177"/>
    </row>
    <row r="633" spans="1:22">
      <c r="A633" s="177"/>
      <c r="B633" s="177"/>
      <c r="D633" s="177"/>
      <c r="E633" s="177"/>
      <c r="F633" s="177"/>
      <c r="G633" s="177"/>
      <c r="H633" s="177"/>
      <c r="I633" s="177"/>
      <c r="J633" s="177"/>
      <c r="K633" s="177"/>
      <c r="L633" s="177"/>
      <c r="M633" s="177"/>
      <c r="N633" s="177"/>
      <c r="O633" s="177"/>
      <c r="P633" s="177"/>
      <c r="Q633" s="177"/>
      <c r="R633" s="177"/>
      <c r="S633" s="177"/>
      <c r="T633" s="177"/>
      <c r="U633" s="177"/>
      <c r="V633" s="177"/>
    </row>
    <row r="634" spans="1:22">
      <c r="A634" s="177"/>
      <c r="B634" s="177"/>
      <c r="D634" s="177"/>
      <c r="E634" s="177"/>
      <c r="F634" s="177"/>
      <c r="G634" s="177"/>
      <c r="H634" s="177"/>
      <c r="I634" s="177"/>
      <c r="J634" s="177"/>
      <c r="K634" s="177"/>
      <c r="L634" s="177"/>
      <c r="M634" s="177"/>
      <c r="N634" s="177"/>
      <c r="O634" s="177"/>
      <c r="P634" s="177"/>
      <c r="Q634" s="177"/>
      <c r="R634" s="177"/>
      <c r="S634" s="177"/>
      <c r="T634" s="177"/>
      <c r="U634" s="177"/>
      <c r="V634" s="177"/>
    </row>
    <row r="635" spans="1:22">
      <c r="A635" s="177"/>
      <c r="B635" s="177"/>
      <c r="D635" s="177"/>
      <c r="E635" s="177"/>
      <c r="F635" s="177"/>
      <c r="G635" s="177"/>
      <c r="H635" s="177"/>
      <c r="I635" s="177"/>
      <c r="J635" s="177"/>
      <c r="K635" s="177"/>
      <c r="L635" s="177"/>
      <c r="M635" s="177"/>
      <c r="N635" s="177"/>
      <c r="O635" s="177"/>
      <c r="P635" s="177"/>
      <c r="Q635" s="177"/>
      <c r="R635" s="177"/>
      <c r="S635" s="177"/>
      <c r="T635" s="177"/>
      <c r="U635" s="177"/>
      <c r="V635" s="177"/>
    </row>
    <row r="636" spans="1:22">
      <c r="A636" s="177"/>
      <c r="B636" s="177"/>
      <c r="D636" s="177"/>
      <c r="E636" s="177"/>
      <c r="F636" s="177"/>
      <c r="G636" s="177"/>
      <c r="H636" s="177"/>
      <c r="I636" s="177"/>
      <c r="J636" s="177"/>
      <c r="K636" s="177"/>
      <c r="L636" s="177"/>
      <c r="M636" s="177"/>
      <c r="N636" s="177"/>
      <c r="O636" s="177"/>
      <c r="P636" s="177"/>
      <c r="Q636" s="177"/>
      <c r="R636" s="177"/>
      <c r="S636" s="177"/>
      <c r="T636" s="177"/>
      <c r="U636" s="177"/>
      <c r="V636" s="177"/>
    </row>
    <row r="637" spans="1:22">
      <c r="A637" s="177"/>
      <c r="B637" s="177"/>
      <c r="D637" s="177"/>
      <c r="E637" s="177"/>
      <c r="F637" s="177"/>
      <c r="G637" s="177"/>
      <c r="H637" s="177"/>
      <c r="I637" s="177"/>
      <c r="J637" s="177"/>
      <c r="K637" s="177"/>
      <c r="L637" s="177"/>
      <c r="M637" s="177"/>
      <c r="N637" s="177"/>
      <c r="O637" s="177"/>
      <c r="P637" s="177"/>
      <c r="Q637" s="177"/>
      <c r="R637" s="177"/>
      <c r="S637" s="177"/>
      <c r="T637" s="177"/>
      <c r="U637" s="177"/>
      <c r="V637" s="177"/>
    </row>
    <row r="638" spans="1:22">
      <c r="A638" s="177"/>
      <c r="B638" s="177"/>
      <c r="D638" s="177"/>
      <c r="E638" s="177"/>
      <c r="F638" s="177"/>
      <c r="G638" s="177"/>
      <c r="H638" s="177"/>
      <c r="I638" s="177"/>
      <c r="J638" s="177"/>
      <c r="K638" s="177"/>
      <c r="L638" s="177"/>
      <c r="M638" s="177"/>
      <c r="N638" s="177"/>
      <c r="O638" s="177"/>
      <c r="P638" s="177"/>
      <c r="Q638" s="177"/>
      <c r="R638" s="177"/>
      <c r="S638" s="177"/>
      <c r="T638" s="177"/>
      <c r="U638" s="177"/>
      <c r="V638" s="177"/>
    </row>
    <row r="639" spans="1:22">
      <c r="A639" s="177"/>
      <c r="B639" s="177"/>
      <c r="D639" s="177"/>
      <c r="E639" s="177"/>
      <c r="F639" s="177"/>
      <c r="G639" s="177"/>
      <c r="H639" s="177"/>
      <c r="I639" s="177"/>
      <c r="J639" s="177"/>
      <c r="K639" s="177"/>
      <c r="L639" s="177"/>
      <c r="M639" s="177"/>
      <c r="N639" s="177"/>
      <c r="O639" s="177"/>
      <c r="P639" s="177"/>
      <c r="Q639" s="177"/>
      <c r="R639" s="177"/>
      <c r="S639" s="177"/>
      <c r="T639" s="177"/>
      <c r="U639" s="177"/>
      <c r="V639" s="177"/>
    </row>
    <row r="640" spans="1:22">
      <c r="A640" s="177"/>
      <c r="B640" s="177"/>
      <c r="D640" s="177"/>
      <c r="E640" s="177"/>
      <c r="F640" s="177"/>
      <c r="G640" s="177"/>
      <c r="H640" s="177"/>
      <c r="I640" s="177"/>
      <c r="J640" s="177"/>
      <c r="K640" s="177"/>
      <c r="L640" s="177"/>
      <c r="M640" s="177"/>
      <c r="N640" s="177"/>
      <c r="O640" s="177"/>
      <c r="P640" s="177"/>
      <c r="Q640" s="177"/>
      <c r="R640" s="177"/>
      <c r="S640" s="177"/>
      <c r="T640" s="177"/>
      <c r="U640" s="177"/>
      <c r="V640" s="177"/>
    </row>
    <row r="641" spans="1:22">
      <c r="A641" s="177"/>
      <c r="B641" s="177"/>
      <c r="D641" s="177"/>
      <c r="E641" s="177"/>
      <c r="F641" s="177"/>
      <c r="G641" s="177"/>
      <c r="H641" s="177"/>
      <c r="I641" s="177"/>
      <c r="J641" s="177"/>
      <c r="K641" s="177"/>
      <c r="L641" s="177"/>
      <c r="M641" s="177"/>
      <c r="N641" s="177"/>
      <c r="O641" s="177"/>
      <c r="P641" s="177"/>
      <c r="Q641" s="177"/>
      <c r="R641" s="177"/>
      <c r="S641" s="177"/>
      <c r="T641" s="177"/>
      <c r="U641" s="177"/>
      <c r="V641" s="177"/>
    </row>
    <row r="642" spans="1:22">
      <c r="A642" s="177"/>
      <c r="B642" s="177"/>
      <c r="D642" s="177"/>
      <c r="E642" s="177"/>
      <c r="F642" s="177"/>
      <c r="G642" s="177"/>
      <c r="H642" s="177"/>
      <c r="I642" s="177"/>
      <c r="J642" s="177"/>
      <c r="K642" s="177"/>
      <c r="L642" s="177"/>
      <c r="M642" s="177"/>
      <c r="N642" s="177"/>
      <c r="O642" s="177"/>
      <c r="P642" s="177"/>
      <c r="Q642" s="177"/>
      <c r="R642" s="177"/>
      <c r="S642" s="177"/>
      <c r="T642" s="177"/>
      <c r="U642" s="177"/>
      <c r="V642" s="177"/>
    </row>
    <row r="643" spans="1:22">
      <c r="A643" s="177"/>
      <c r="B643" s="177"/>
      <c r="D643" s="177"/>
      <c r="E643" s="177"/>
      <c r="F643" s="177"/>
      <c r="G643" s="177"/>
      <c r="H643" s="177"/>
      <c r="I643" s="177"/>
      <c r="J643" s="177"/>
      <c r="K643" s="177"/>
      <c r="L643" s="177"/>
      <c r="M643" s="177"/>
      <c r="N643" s="177"/>
      <c r="O643" s="177"/>
      <c r="P643" s="177"/>
      <c r="Q643" s="177"/>
      <c r="R643" s="177"/>
      <c r="S643" s="177"/>
      <c r="T643" s="177"/>
      <c r="U643" s="177"/>
      <c r="V643" s="177"/>
    </row>
    <row r="644" spans="1:22">
      <c r="A644" s="177"/>
      <c r="B644" s="177"/>
      <c r="D644" s="177"/>
      <c r="E644" s="177"/>
      <c r="F644" s="177"/>
      <c r="G644" s="177"/>
      <c r="H644" s="177"/>
      <c r="I644" s="177"/>
      <c r="J644" s="177"/>
      <c r="K644" s="177"/>
      <c r="L644" s="177"/>
      <c r="M644" s="177"/>
      <c r="N644" s="177"/>
      <c r="O644" s="177"/>
      <c r="P644" s="177"/>
      <c r="Q644" s="177"/>
      <c r="R644" s="177"/>
      <c r="S644" s="177"/>
      <c r="T644" s="177"/>
      <c r="U644" s="177"/>
      <c r="V644" s="177"/>
    </row>
    <row r="645" spans="1:22">
      <c r="A645" s="177"/>
      <c r="B645" s="177"/>
      <c r="D645" s="177"/>
      <c r="E645" s="177"/>
      <c r="F645" s="177"/>
      <c r="G645" s="177"/>
      <c r="H645" s="177"/>
      <c r="I645" s="177"/>
      <c r="J645" s="177"/>
      <c r="K645" s="177"/>
      <c r="L645" s="177"/>
      <c r="M645" s="177"/>
      <c r="N645" s="177"/>
      <c r="O645" s="177"/>
      <c r="P645" s="177"/>
      <c r="Q645" s="177"/>
      <c r="R645" s="177"/>
      <c r="S645" s="177"/>
      <c r="T645" s="177"/>
      <c r="U645" s="177"/>
      <c r="V645" s="177"/>
    </row>
    <row r="646" spans="1:22">
      <c r="A646" s="177"/>
      <c r="B646" s="177"/>
      <c r="D646" s="177"/>
      <c r="E646" s="177"/>
      <c r="F646" s="177"/>
      <c r="G646" s="177"/>
      <c r="H646" s="177"/>
      <c r="I646" s="177"/>
      <c r="J646" s="177"/>
      <c r="K646" s="177"/>
      <c r="L646" s="177"/>
      <c r="M646" s="177"/>
      <c r="N646" s="177"/>
      <c r="O646" s="177"/>
      <c r="P646" s="177"/>
      <c r="Q646" s="177"/>
      <c r="R646" s="177"/>
      <c r="S646" s="177"/>
      <c r="T646" s="177"/>
      <c r="U646" s="177"/>
      <c r="V646" s="177"/>
    </row>
    <row r="647" spans="1:22">
      <c r="A647" s="177"/>
      <c r="B647" s="177"/>
      <c r="D647" s="177"/>
      <c r="E647" s="177"/>
      <c r="F647" s="177"/>
      <c r="G647" s="177"/>
      <c r="H647" s="177"/>
      <c r="I647" s="177"/>
      <c r="J647" s="177"/>
      <c r="K647" s="177"/>
      <c r="L647" s="177"/>
      <c r="M647" s="177"/>
      <c r="N647" s="177"/>
      <c r="O647" s="177"/>
      <c r="P647" s="177"/>
      <c r="Q647" s="177"/>
      <c r="R647" s="177"/>
      <c r="S647" s="177"/>
      <c r="T647" s="177"/>
      <c r="U647" s="177"/>
      <c r="V647" s="177"/>
    </row>
    <row r="648" spans="1:22">
      <c r="A648" s="177"/>
      <c r="B648" s="177"/>
      <c r="D648" s="177"/>
      <c r="E648" s="177"/>
      <c r="F648" s="177"/>
      <c r="G648" s="177"/>
      <c r="H648" s="177"/>
      <c r="I648" s="177"/>
      <c r="J648" s="177"/>
      <c r="K648" s="177"/>
      <c r="L648" s="177"/>
      <c r="M648" s="177"/>
      <c r="N648" s="177"/>
      <c r="O648" s="177"/>
      <c r="P648" s="177"/>
      <c r="Q648" s="177"/>
      <c r="R648" s="177"/>
      <c r="S648" s="177"/>
      <c r="T648" s="177"/>
      <c r="U648" s="177"/>
      <c r="V648" s="177"/>
    </row>
    <row r="649" spans="1:22">
      <c r="A649" s="177"/>
      <c r="B649" s="177"/>
      <c r="D649" s="177"/>
      <c r="E649" s="177"/>
      <c r="F649" s="177"/>
      <c r="G649" s="177"/>
      <c r="H649" s="177"/>
      <c r="I649" s="177"/>
      <c r="J649" s="177"/>
      <c r="K649" s="177"/>
      <c r="L649" s="177"/>
      <c r="M649" s="177"/>
      <c r="N649" s="177"/>
      <c r="O649" s="177"/>
      <c r="P649" s="177"/>
      <c r="Q649" s="177"/>
      <c r="R649" s="177"/>
      <c r="S649" s="177"/>
      <c r="T649" s="177"/>
      <c r="U649" s="177"/>
      <c r="V649" s="177"/>
    </row>
    <row r="650" spans="1:22">
      <c r="A650" s="177"/>
      <c r="B650" s="177"/>
      <c r="D650" s="177"/>
      <c r="E650" s="177"/>
      <c r="F650" s="177"/>
      <c r="G650" s="177"/>
      <c r="H650" s="177"/>
      <c r="I650" s="177"/>
      <c r="J650" s="177"/>
      <c r="K650" s="177"/>
      <c r="L650" s="177"/>
      <c r="M650" s="177"/>
      <c r="N650" s="177"/>
      <c r="O650" s="177"/>
      <c r="P650" s="177"/>
      <c r="Q650" s="177"/>
      <c r="R650" s="177"/>
      <c r="S650" s="177"/>
      <c r="T650" s="177"/>
      <c r="U650" s="177"/>
      <c r="V650" s="177"/>
    </row>
    <row r="651" spans="1:22">
      <c r="A651" s="177"/>
      <c r="B651" s="177"/>
      <c r="D651" s="177"/>
      <c r="E651" s="177"/>
      <c r="F651" s="177"/>
      <c r="G651" s="177"/>
      <c r="H651" s="177"/>
      <c r="I651" s="177"/>
      <c r="J651" s="177"/>
      <c r="K651" s="177"/>
      <c r="L651" s="177"/>
      <c r="M651" s="177"/>
      <c r="N651" s="177"/>
      <c r="O651" s="177"/>
      <c r="P651" s="177"/>
      <c r="Q651" s="177"/>
      <c r="R651" s="177"/>
      <c r="S651" s="177"/>
      <c r="T651" s="177"/>
      <c r="U651" s="177"/>
      <c r="V651" s="177"/>
    </row>
    <row r="652" spans="1:22">
      <c r="A652" s="177"/>
      <c r="B652" s="177"/>
      <c r="D652" s="177"/>
      <c r="E652" s="177"/>
      <c r="F652" s="177"/>
      <c r="G652" s="177"/>
      <c r="H652" s="177"/>
      <c r="I652" s="177"/>
      <c r="J652" s="177"/>
      <c r="K652" s="177"/>
      <c r="L652" s="177"/>
      <c r="M652" s="177"/>
      <c r="N652" s="177"/>
      <c r="O652" s="177"/>
      <c r="P652" s="177"/>
      <c r="Q652" s="177"/>
      <c r="R652" s="177"/>
      <c r="S652" s="177"/>
      <c r="T652" s="177"/>
      <c r="U652" s="177"/>
      <c r="V652" s="177"/>
    </row>
    <row r="653" spans="1:22">
      <c r="A653" s="177"/>
      <c r="B653" s="177"/>
      <c r="D653" s="177"/>
      <c r="E653" s="177"/>
      <c r="F653" s="177"/>
      <c r="G653" s="177"/>
      <c r="H653" s="177"/>
      <c r="I653" s="177"/>
      <c r="J653" s="177"/>
      <c r="K653" s="177"/>
      <c r="L653" s="177"/>
      <c r="M653" s="177"/>
      <c r="N653" s="177"/>
      <c r="O653" s="177"/>
      <c r="P653" s="177"/>
      <c r="Q653" s="177"/>
      <c r="R653" s="177"/>
      <c r="S653" s="177"/>
      <c r="T653" s="177"/>
      <c r="U653" s="177"/>
      <c r="V653" s="177"/>
    </row>
    <row r="654" spans="1:22">
      <c r="A654" s="177"/>
      <c r="B654" s="177"/>
      <c r="D654" s="177"/>
      <c r="E654" s="177"/>
      <c r="F654" s="177"/>
      <c r="G654" s="177"/>
      <c r="H654" s="177"/>
      <c r="I654" s="177"/>
      <c r="J654" s="177"/>
      <c r="K654" s="177"/>
      <c r="L654" s="177"/>
      <c r="M654" s="177"/>
      <c r="N654" s="177"/>
      <c r="O654" s="177"/>
      <c r="P654" s="177"/>
      <c r="Q654" s="177"/>
      <c r="R654" s="177"/>
      <c r="S654" s="177"/>
      <c r="T654" s="177"/>
      <c r="U654" s="177"/>
      <c r="V654" s="177"/>
    </row>
    <row r="655" spans="1:22">
      <c r="A655" s="177"/>
      <c r="B655" s="177"/>
      <c r="D655" s="177"/>
      <c r="E655" s="177"/>
      <c r="F655" s="177"/>
      <c r="G655" s="177"/>
      <c r="H655" s="177"/>
      <c r="I655" s="177"/>
      <c r="J655" s="177"/>
      <c r="K655" s="177"/>
      <c r="L655" s="177"/>
      <c r="M655" s="177"/>
      <c r="N655" s="177"/>
      <c r="O655" s="177"/>
      <c r="P655" s="177"/>
      <c r="Q655" s="177"/>
      <c r="R655" s="177"/>
      <c r="S655" s="177"/>
      <c r="T655" s="177"/>
      <c r="U655" s="177"/>
      <c r="V655" s="177"/>
    </row>
    <row r="656" spans="1:22">
      <c r="A656" s="177"/>
      <c r="B656" s="177"/>
      <c r="D656" s="177"/>
      <c r="E656" s="177"/>
      <c r="F656" s="177"/>
      <c r="G656" s="177"/>
      <c r="H656" s="177"/>
      <c r="I656" s="177"/>
      <c r="J656" s="177"/>
      <c r="K656" s="177"/>
      <c r="L656" s="177"/>
      <c r="M656" s="177"/>
      <c r="N656" s="177"/>
      <c r="O656" s="177"/>
      <c r="P656" s="177"/>
      <c r="Q656" s="177"/>
      <c r="R656" s="177"/>
      <c r="S656" s="177"/>
      <c r="T656" s="177"/>
      <c r="U656" s="177"/>
      <c r="V656" s="177"/>
    </row>
    <row r="657" spans="1:22">
      <c r="A657" s="177"/>
      <c r="B657" s="177"/>
      <c r="D657" s="177"/>
      <c r="E657" s="177"/>
      <c r="F657" s="177"/>
      <c r="G657" s="177"/>
      <c r="H657" s="177"/>
      <c r="I657" s="177"/>
      <c r="J657" s="177"/>
      <c r="K657" s="177"/>
      <c r="L657" s="177"/>
      <c r="M657" s="177"/>
      <c r="N657" s="177"/>
      <c r="O657" s="177"/>
      <c r="P657" s="177"/>
      <c r="Q657" s="177"/>
      <c r="R657" s="177"/>
      <c r="S657" s="177"/>
      <c r="T657" s="177"/>
      <c r="U657" s="177"/>
      <c r="V657" s="177"/>
    </row>
    <row r="658" spans="1:22">
      <c r="A658" s="177"/>
      <c r="B658" s="177"/>
      <c r="D658" s="177"/>
      <c r="E658" s="177"/>
      <c r="F658" s="177"/>
      <c r="G658" s="177"/>
      <c r="H658" s="177"/>
      <c r="I658" s="177"/>
      <c r="J658" s="177"/>
      <c r="K658" s="177"/>
      <c r="L658" s="177"/>
      <c r="M658" s="177"/>
      <c r="N658" s="177"/>
      <c r="O658" s="177"/>
      <c r="P658" s="177"/>
      <c r="Q658" s="177"/>
      <c r="R658" s="177"/>
      <c r="S658" s="177"/>
      <c r="T658" s="177"/>
      <c r="U658" s="177"/>
      <c r="V658" s="177"/>
    </row>
    <row r="659" spans="1:22">
      <c r="A659" s="177"/>
      <c r="B659" s="177"/>
      <c r="D659" s="177"/>
      <c r="E659" s="177"/>
      <c r="F659" s="177"/>
      <c r="G659" s="177"/>
      <c r="H659" s="177"/>
      <c r="I659" s="177"/>
      <c r="J659" s="177"/>
      <c r="K659" s="177"/>
      <c r="L659" s="177"/>
      <c r="M659" s="177"/>
      <c r="N659" s="177"/>
      <c r="O659" s="177"/>
      <c r="P659" s="177"/>
      <c r="Q659" s="177"/>
      <c r="R659" s="177"/>
      <c r="S659" s="177"/>
      <c r="T659" s="177"/>
      <c r="U659" s="177"/>
      <c r="V659" s="177"/>
    </row>
    <row r="660" spans="1:22">
      <c r="A660" s="177"/>
      <c r="B660" s="177"/>
      <c r="D660" s="177"/>
      <c r="E660" s="177"/>
      <c r="F660" s="177"/>
      <c r="G660" s="177"/>
      <c r="H660" s="177"/>
      <c r="I660" s="177"/>
      <c r="J660" s="177"/>
      <c r="K660" s="177"/>
      <c r="L660" s="177"/>
      <c r="M660" s="177"/>
      <c r="N660" s="177"/>
      <c r="O660" s="177"/>
      <c r="P660" s="177"/>
      <c r="Q660" s="177"/>
      <c r="R660" s="177"/>
      <c r="S660" s="177"/>
      <c r="T660" s="177"/>
      <c r="U660" s="177"/>
      <c r="V660" s="177"/>
    </row>
    <row r="661" spans="1:22">
      <c r="A661" s="177"/>
      <c r="B661" s="177"/>
      <c r="D661" s="177"/>
      <c r="E661" s="177"/>
      <c r="F661" s="177"/>
      <c r="G661" s="177"/>
      <c r="H661" s="177"/>
      <c r="I661" s="177"/>
      <c r="J661" s="177"/>
      <c r="K661" s="177"/>
      <c r="L661" s="177"/>
      <c r="M661" s="177"/>
      <c r="N661" s="177"/>
      <c r="O661" s="177"/>
      <c r="P661" s="177"/>
      <c r="Q661" s="177"/>
      <c r="R661" s="177"/>
      <c r="S661" s="177"/>
      <c r="T661" s="177"/>
      <c r="U661" s="177"/>
      <c r="V661" s="177"/>
    </row>
    <row r="662" spans="1:22">
      <c r="A662" s="177"/>
      <c r="B662" s="177"/>
      <c r="D662" s="177"/>
      <c r="E662" s="177"/>
      <c r="F662" s="177"/>
      <c r="G662" s="177"/>
      <c r="H662" s="177"/>
      <c r="I662" s="177"/>
      <c r="J662" s="177"/>
      <c r="K662" s="177"/>
      <c r="L662" s="177"/>
      <c r="M662" s="177"/>
      <c r="N662" s="177"/>
      <c r="O662" s="177"/>
      <c r="P662" s="177"/>
      <c r="Q662" s="177"/>
      <c r="R662" s="177"/>
      <c r="S662" s="177"/>
      <c r="T662" s="177"/>
      <c r="U662" s="177"/>
      <c r="V662" s="177"/>
    </row>
    <row r="663" spans="1:22">
      <c r="A663" s="177"/>
      <c r="B663" s="177"/>
      <c r="D663" s="177"/>
      <c r="E663" s="177"/>
      <c r="F663" s="177"/>
      <c r="G663" s="177"/>
      <c r="H663" s="177"/>
      <c r="I663" s="177"/>
      <c r="J663" s="177"/>
      <c r="K663" s="177"/>
      <c r="L663" s="177"/>
      <c r="M663" s="177"/>
      <c r="N663" s="177"/>
      <c r="O663" s="177"/>
      <c r="P663" s="177"/>
      <c r="Q663" s="177"/>
      <c r="R663" s="177"/>
      <c r="S663" s="177"/>
      <c r="T663" s="177"/>
      <c r="U663" s="177"/>
      <c r="V663" s="177"/>
    </row>
    <row r="664" spans="1:22">
      <c r="A664" s="177"/>
      <c r="B664" s="177"/>
      <c r="D664" s="177"/>
      <c r="E664" s="177"/>
      <c r="F664" s="177"/>
      <c r="G664" s="177"/>
      <c r="H664" s="177"/>
      <c r="I664" s="177"/>
      <c r="J664" s="177"/>
      <c r="K664" s="177"/>
      <c r="L664" s="177"/>
      <c r="M664" s="177"/>
      <c r="N664" s="177"/>
      <c r="O664" s="177"/>
      <c r="P664" s="177"/>
      <c r="Q664" s="177"/>
      <c r="R664" s="177"/>
      <c r="S664" s="177"/>
      <c r="T664" s="177"/>
      <c r="U664" s="177"/>
      <c r="V664" s="177"/>
    </row>
    <row r="665" spans="1:22">
      <c r="A665" s="177"/>
      <c r="B665" s="177"/>
      <c r="D665" s="177"/>
      <c r="E665" s="177"/>
      <c r="F665" s="177"/>
      <c r="G665" s="177"/>
      <c r="H665" s="177"/>
      <c r="I665" s="177"/>
      <c r="J665" s="177"/>
      <c r="K665" s="177"/>
      <c r="L665" s="177"/>
      <c r="M665" s="177"/>
      <c r="N665" s="177"/>
      <c r="O665" s="177"/>
      <c r="P665" s="177"/>
      <c r="Q665" s="177"/>
      <c r="R665" s="177"/>
      <c r="S665" s="177"/>
      <c r="T665" s="177"/>
      <c r="U665" s="177"/>
      <c r="V665" s="177"/>
    </row>
    <row r="666" spans="1:22">
      <c r="A666" s="177"/>
      <c r="B666" s="177"/>
      <c r="D666" s="177"/>
      <c r="E666" s="177"/>
      <c r="F666" s="177"/>
      <c r="G666" s="177"/>
      <c r="H666" s="177"/>
      <c r="I666" s="177"/>
      <c r="J666" s="177"/>
      <c r="K666" s="177"/>
      <c r="L666" s="177"/>
      <c r="M666" s="177"/>
      <c r="N666" s="177"/>
      <c r="O666" s="177"/>
      <c r="P666" s="177"/>
      <c r="Q666" s="177"/>
      <c r="R666" s="177"/>
      <c r="S666" s="177"/>
      <c r="T666" s="177"/>
      <c r="U666" s="177"/>
      <c r="V666" s="177"/>
    </row>
    <row r="667" spans="1:22">
      <c r="A667" s="177"/>
      <c r="B667" s="177"/>
      <c r="D667" s="177"/>
      <c r="E667" s="177"/>
      <c r="F667" s="177"/>
      <c r="G667" s="177"/>
      <c r="H667" s="177"/>
      <c r="I667" s="177"/>
      <c r="J667" s="177"/>
      <c r="K667" s="177"/>
      <c r="L667" s="177"/>
      <c r="M667" s="177"/>
      <c r="N667" s="177"/>
      <c r="O667" s="177"/>
      <c r="P667" s="177"/>
      <c r="Q667" s="177"/>
      <c r="R667" s="177"/>
      <c r="S667" s="177"/>
      <c r="T667" s="177"/>
      <c r="U667" s="177"/>
      <c r="V667" s="177"/>
    </row>
    <row r="668" spans="1:22">
      <c r="A668" s="177"/>
      <c r="B668" s="177"/>
      <c r="D668" s="177"/>
      <c r="E668" s="177"/>
      <c r="F668" s="177"/>
      <c r="G668" s="177"/>
      <c r="H668" s="177"/>
      <c r="I668" s="177"/>
      <c r="J668" s="177"/>
      <c r="K668" s="177"/>
      <c r="L668" s="177"/>
      <c r="M668" s="177"/>
      <c r="N668" s="177"/>
      <c r="O668" s="177"/>
      <c r="P668" s="177"/>
      <c r="Q668" s="177"/>
      <c r="R668" s="177"/>
      <c r="S668" s="177"/>
      <c r="T668" s="177"/>
      <c r="U668" s="177"/>
      <c r="V668" s="177"/>
    </row>
    <row r="669" spans="1:22">
      <c r="A669" s="177"/>
      <c r="B669" s="177"/>
      <c r="D669" s="177"/>
      <c r="E669" s="177"/>
      <c r="F669" s="177"/>
      <c r="G669" s="177"/>
      <c r="H669" s="177"/>
      <c r="I669" s="177"/>
      <c r="J669" s="177"/>
      <c r="K669" s="177"/>
      <c r="L669" s="177"/>
      <c r="M669" s="177"/>
      <c r="N669" s="177"/>
      <c r="O669" s="177"/>
      <c r="P669" s="177"/>
      <c r="Q669" s="177"/>
      <c r="R669" s="177"/>
      <c r="S669" s="177"/>
      <c r="T669" s="177"/>
      <c r="U669" s="177"/>
      <c r="V669" s="177"/>
    </row>
    <row r="670" spans="1:22">
      <c r="A670" s="177"/>
      <c r="B670" s="177"/>
      <c r="D670" s="177"/>
      <c r="E670" s="177"/>
      <c r="F670" s="177"/>
      <c r="G670" s="177"/>
      <c r="H670" s="177"/>
      <c r="I670" s="177"/>
      <c r="J670" s="177"/>
      <c r="K670" s="177"/>
      <c r="L670" s="177"/>
      <c r="M670" s="177"/>
      <c r="N670" s="177"/>
      <c r="O670" s="177"/>
      <c r="P670" s="177"/>
      <c r="Q670" s="177"/>
      <c r="R670" s="177"/>
      <c r="S670" s="177"/>
      <c r="T670" s="177"/>
      <c r="U670" s="177"/>
      <c r="V670" s="177"/>
    </row>
    <row r="671" spans="1:22">
      <c r="A671" s="177"/>
      <c r="B671" s="177"/>
      <c r="D671" s="177"/>
      <c r="E671" s="177"/>
      <c r="F671" s="177"/>
      <c r="G671" s="177"/>
      <c r="H671" s="177"/>
      <c r="I671" s="177"/>
      <c r="J671" s="177"/>
      <c r="K671" s="177"/>
      <c r="L671" s="177"/>
      <c r="M671" s="177"/>
      <c r="N671" s="177"/>
      <c r="O671" s="177"/>
      <c r="P671" s="177"/>
      <c r="Q671" s="177"/>
      <c r="R671" s="177"/>
      <c r="S671" s="177"/>
      <c r="T671" s="177"/>
      <c r="U671" s="177"/>
      <c r="V671" s="177"/>
    </row>
    <row r="672" spans="1:22">
      <c r="A672" s="177"/>
      <c r="B672" s="177"/>
      <c r="D672" s="177"/>
      <c r="E672" s="177"/>
      <c r="F672" s="177"/>
      <c r="G672" s="177"/>
      <c r="H672" s="177"/>
      <c r="I672" s="177"/>
      <c r="J672" s="177"/>
      <c r="K672" s="177"/>
      <c r="L672" s="177"/>
      <c r="M672" s="177"/>
      <c r="N672" s="177"/>
      <c r="O672" s="177"/>
      <c r="P672" s="177"/>
      <c r="Q672" s="177"/>
      <c r="R672" s="177"/>
      <c r="S672" s="177"/>
      <c r="T672" s="177"/>
      <c r="U672" s="177"/>
      <c r="V672" s="177"/>
    </row>
    <row r="673" spans="1:22">
      <c r="A673" s="177"/>
      <c r="B673" s="177"/>
      <c r="D673" s="177"/>
      <c r="E673" s="177"/>
      <c r="F673" s="177"/>
      <c r="G673" s="177"/>
      <c r="H673" s="177"/>
      <c r="I673" s="177"/>
      <c r="J673" s="177"/>
      <c r="K673" s="177"/>
      <c r="L673" s="177"/>
      <c r="M673" s="177"/>
      <c r="N673" s="177"/>
      <c r="O673" s="177"/>
      <c r="P673" s="177"/>
      <c r="Q673" s="177"/>
      <c r="R673" s="177"/>
      <c r="S673" s="177"/>
      <c r="T673" s="177"/>
      <c r="U673" s="177"/>
      <c r="V673" s="177"/>
    </row>
    <row r="674" spans="1:22">
      <c r="A674" s="177"/>
      <c r="B674" s="177"/>
      <c r="D674" s="177"/>
      <c r="E674" s="177"/>
      <c r="F674" s="177"/>
      <c r="G674" s="177"/>
      <c r="H674" s="177"/>
      <c r="I674" s="177"/>
      <c r="J674" s="177"/>
      <c r="K674" s="177"/>
      <c r="L674" s="177"/>
      <c r="M674" s="177"/>
      <c r="N674" s="177"/>
      <c r="O674" s="177"/>
      <c r="P674" s="177"/>
      <c r="Q674" s="177"/>
      <c r="R674" s="177"/>
      <c r="S674" s="177"/>
      <c r="T674" s="177"/>
      <c r="U674" s="177"/>
      <c r="V674" s="177"/>
    </row>
    <row r="675" spans="1:22">
      <c r="A675" s="177"/>
      <c r="B675" s="177"/>
      <c r="D675" s="177"/>
      <c r="E675" s="177"/>
      <c r="F675" s="177"/>
      <c r="G675" s="177"/>
      <c r="H675" s="177"/>
      <c r="I675" s="177"/>
      <c r="J675" s="177"/>
      <c r="K675" s="177"/>
      <c r="L675" s="177"/>
      <c r="M675" s="177"/>
      <c r="N675" s="177"/>
      <c r="O675" s="177"/>
      <c r="P675" s="177"/>
      <c r="Q675" s="177"/>
      <c r="R675" s="177"/>
      <c r="S675" s="177"/>
      <c r="T675" s="177"/>
      <c r="U675" s="177"/>
      <c r="V675" s="177"/>
    </row>
    <row r="676" spans="1:22">
      <c r="A676" s="177"/>
      <c r="B676" s="177"/>
      <c r="D676" s="177"/>
      <c r="E676" s="177"/>
      <c r="F676" s="177"/>
      <c r="G676" s="177"/>
      <c r="H676" s="177"/>
      <c r="I676" s="177"/>
      <c r="J676" s="177"/>
      <c r="K676" s="177"/>
      <c r="L676" s="177"/>
      <c r="M676" s="177"/>
      <c r="N676" s="177"/>
      <c r="O676" s="177"/>
      <c r="P676" s="177"/>
      <c r="Q676" s="177"/>
      <c r="R676" s="177"/>
      <c r="S676" s="177"/>
      <c r="T676" s="177"/>
      <c r="U676" s="177"/>
      <c r="V676" s="177"/>
    </row>
    <row r="677" spans="1:22">
      <c r="A677" s="177"/>
      <c r="B677" s="177"/>
      <c r="D677" s="177"/>
      <c r="E677" s="177"/>
      <c r="F677" s="177"/>
      <c r="G677" s="177"/>
      <c r="H677" s="177"/>
      <c r="I677" s="177"/>
      <c r="J677" s="177"/>
      <c r="K677" s="177"/>
      <c r="L677" s="177"/>
      <c r="M677" s="177"/>
      <c r="N677" s="177"/>
      <c r="O677" s="177"/>
      <c r="P677" s="177"/>
      <c r="Q677" s="177"/>
      <c r="R677" s="177"/>
      <c r="S677" s="177"/>
      <c r="T677" s="177"/>
      <c r="U677" s="177"/>
      <c r="V677" s="177"/>
    </row>
    <row r="678" spans="1:22">
      <c r="A678" s="177"/>
      <c r="B678" s="177"/>
      <c r="D678" s="177"/>
      <c r="E678" s="177"/>
      <c r="F678" s="177"/>
      <c r="G678" s="177"/>
      <c r="H678" s="177"/>
      <c r="I678" s="177"/>
      <c r="J678" s="177"/>
      <c r="K678" s="177"/>
      <c r="L678" s="177"/>
      <c r="M678" s="177"/>
      <c r="N678" s="177"/>
      <c r="O678" s="177"/>
      <c r="P678" s="177"/>
      <c r="Q678" s="177"/>
      <c r="R678" s="177"/>
      <c r="S678" s="177"/>
      <c r="T678" s="177"/>
      <c r="U678" s="177"/>
      <c r="V678" s="177"/>
    </row>
    <row r="679" spans="1:22">
      <c r="A679" s="177"/>
      <c r="B679" s="177"/>
      <c r="D679" s="177"/>
      <c r="E679" s="177"/>
      <c r="F679" s="177"/>
      <c r="G679" s="177"/>
      <c r="H679" s="177"/>
      <c r="I679" s="177"/>
      <c r="J679" s="177"/>
      <c r="K679" s="177"/>
      <c r="L679" s="177"/>
      <c r="M679" s="177"/>
      <c r="N679" s="177"/>
      <c r="O679" s="177"/>
      <c r="P679" s="177"/>
      <c r="Q679" s="177"/>
      <c r="R679" s="177"/>
      <c r="S679" s="177"/>
      <c r="T679" s="177"/>
      <c r="U679" s="177"/>
      <c r="V679" s="177"/>
    </row>
    <row r="680" spans="1:22">
      <c r="A680" s="177"/>
      <c r="B680" s="177"/>
      <c r="D680" s="177"/>
      <c r="E680" s="177"/>
      <c r="F680" s="177"/>
      <c r="G680" s="177"/>
      <c r="H680" s="177"/>
      <c r="I680" s="177"/>
      <c r="J680" s="177"/>
      <c r="K680" s="177"/>
      <c r="L680" s="177"/>
      <c r="M680" s="177"/>
      <c r="N680" s="177"/>
      <c r="O680" s="177"/>
      <c r="P680" s="177"/>
      <c r="Q680" s="177"/>
      <c r="R680" s="177"/>
      <c r="S680" s="177"/>
      <c r="T680" s="177"/>
      <c r="U680" s="177"/>
      <c r="V680" s="177"/>
    </row>
    <row r="681" spans="1:22">
      <c r="A681" s="177"/>
      <c r="B681" s="177"/>
      <c r="D681" s="177"/>
      <c r="E681" s="177"/>
      <c r="F681" s="177"/>
      <c r="G681" s="177"/>
      <c r="H681" s="177"/>
      <c r="I681" s="177"/>
      <c r="J681" s="177"/>
      <c r="K681" s="177"/>
      <c r="L681" s="177"/>
      <c r="M681" s="177"/>
      <c r="N681" s="177"/>
      <c r="O681" s="177"/>
      <c r="P681" s="177"/>
      <c r="Q681" s="177"/>
      <c r="R681" s="177"/>
      <c r="S681" s="177"/>
      <c r="T681" s="177"/>
      <c r="U681" s="177"/>
      <c r="V681" s="177"/>
    </row>
    <row r="682" spans="1:22">
      <c r="A682" s="177"/>
      <c r="B682" s="177"/>
      <c r="D682" s="177"/>
      <c r="E682" s="177"/>
      <c r="F682" s="177"/>
      <c r="G682" s="177"/>
      <c r="H682" s="177"/>
      <c r="I682" s="177"/>
      <c r="J682" s="177"/>
      <c r="K682" s="177"/>
      <c r="L682" s="177"/>
      <c r="M682" s="177"/>
      <c r="N682" s="177"/>
      <c r="O682" s="177"/>
      <c r="P682" s="177"/>
      <c r="Q682" s="177"/>
      <c r="R682" s="177"/>
      <c r="S682" s="177"/>
      <c r="T682" s="177"/>
      <c r="U682" s="177"/>
      <c r="V682" s="177"/>
    </row>
    <row r="683" spans="1:22">
      <c r="A683" s="177"/>
      <c r="B683" s="177"/>
      <c r="D683" s="177"/>
      <c r="E683" s="177"/>
      <c r="F683" s="177"/>
      <c r="G683" s="177"/>
      <c r="H683" s="177"/>
      <c r="I683" s="177"/>
      <c r="J683" s="177"/>
      <c r="K683" s="177"/>
      <c r="L683" s="177"/>
      <c r="M683" s="177"/>
      <c r="N683" s="177"/>
      <c r="O683" s="177"/>
      <c r="P683" s="177"/>
      <c r="Q683" s="177"/>
      <c r="R683" s="177"/>
      <c r="S683" s="177"/>
      <c r="T683" s="177"/>
      <c r="U683" s="177"/>
      <c r="V683" s="177"/>
    </row>
    <row r="684" spans="1:22">
      <c r="A684" s="177"/>
      <c r="B684" s="177"/>
      <c r="D684" s="177"/>
      <c r="E684" s="177"/>
      <c r="F684" s="177"/>
      <c r="G684" s="177"/>
      <c r="H684" s="177"/>
      <c r="I684" s="177"/>
      <c r="J684" s="177"/>
      <c r="K684" s="177"/>
      <c r="L684" s="177"/>
      <c r="M684" s="177"/>
      <c r="N684" s="177"/>
      <c r="O684" s="177"/>
      <c r="P684" s="177"/>
      <c r="Q684" s="177"/>
      <c r="R684" s="177"/>
      <c r="S684" s="177"/>
      <c r="T684" s="177"/>
      <c r="U684" s="177"/>
      <c r="V684" s="177"/>
    </row>
    <row r="685" spans="1:22">
      <c r="A685" s="177"/>
      <c r="B685" s="177"/>
      <c r="D685" s="177"/>
      <c r="E685" s="177"/>
      <c r="F685" s="177"/>
      <c r="G685" s="177"/>
      <c r="H685" s="177"/>
      <c r="I685" s="177"/>
      <c r="J685" s="177"/>
      <c r="K685" s="177"/>
      <c r="L685" s="177"/>
      <c r="M685" s="177"/>
      <c r="N685" s="177"/>
      <c r="O685" s="177"/>
      <c r="P685" s="177"/>
      <c r="Q685" s="177"/>
      <c r="R685" s="177"/>
      <c r="S685" s="177"/>
      <c r="T685" s="177"/>
      <c r="U685" s="177"/>
      <c r="V685" s="177"/>
    </row>
    <row r="686" spans="1:22">
      <c r="A686" s="177"/>
      <c r="B686" s="177"/>
      <c r="D686" s="177"/>
      <c r="E686" s="177"/>
      <c r="F686" s="177"/>
      <c r="G686" s="177"/>
      <c r="H686" s="177"/>
      <c r="I686" s="177"/>
      <c r="J686" s="177"/>
      <c r="K686" s="177"/>
      <c r="L686" s="177"/>
      <c r="M686" s="177"/>
      <c r="N686" s="177"/>
      <c r="O686" s="177"/>
      <c r="P686" s="177"/>
      <c r="Q686" s="177"/>
      <c r="R686" s="177"/>
      <c r="S686" s="177"/>
      <c r="T686" s="177"/>
      <c r="U686" s="177"/>
      <c r="V686" s="177"/>
    </row>
    <row r="687" spans="1:22">
      <c r="A687" s="177"/>
      <c r="B687" s="177"/>
      <c r="D687" s="177"/>
      <c r="E687" s="177"/>
      <c r="F687" s="177"/>
      <c r="G687" s="177"/>
      <c r="H687" s="177"/>
      <c r="I687" s="177"/>
      <c r="J687" s="177"/>
      <c r="K687" s="177"/>
      <c r="L687" s="177"/>
      <c r="M687" s="177"/>
      <c r="N687" s="177"/>
      <c r="O687" s="177"/>
      <c r="P687" s="177"/>
      <c r="Q687" s="177"/>
      <c r="R687" s="177"/>
      <c r="S687" s="177"/>
      <c r="T687" s="177"/>
      <c r="U687" s="177"/>
      <c r="V687" s="177"/>
    </row>
    <row r="688" spans="1:22">
      <c r="A688" s="177"/>
      <c r="B688" s="177"/>
      <c r="D688" s="177"/>
      <c r="E688" s="177"/>
      <c r="F688" s="177"/>
      <c r="G688" s="177"/>
      <c r="H688" s="177"/>
      <c r="I688" s="177"/>
      <c r="J688" s="177"/>
      <c r="K688" s="177"/>
      <c r="L688" s="177"/>
      <c r="M688" s="177"/>
      <c r="N688" s="177"/>
      <c r="O688" s="177"/>
      <c r="P688" s="177"/>
      <c r="Q688" s="177"/>
      <c r="R688" s="177"/>
      <c r="S688" s="177"/>
      <c r="T688" s="177"/>
      <c r="U688" s="177"/>
      <c r="V688" s="177"/>
    </row>
    <row r="689" spans="1:22">
      <c r="A689" s="177"/>
      <c r="B689" s="177"/>
      <c r="D689" s="177"/>
      <c r="E689" s="177"/>
      <c r="F689" s="177"/>
      <c r="G689" s="177"/>
      <c r="H689" s="177"/>
      <c r="I689" s="177"/>
      <c r="J689" s="177"/>
      <c r="K689" s="177"/>
      <c r="L689" s="177"/>
      <c r="M689" s="177"/>
      <c r="N689" s="177"/>
      <c r="O689" s="177"/>
      <c r="P689" s="177"/>
      <c r="Q689" s="177"/>
      <c r="R689" s="177"/>
      <c r="S689" s="177"/>
      <c r="T689" s="177"/>
      <c r="U689" s="177"/>
      <c r="V689" s="177"/>
    </row>
    <row r="690" spans="1:22">
      <c r="A690" s="177"/>
      <c r="B690" s="177"/>
      <c r="D690" s="177"/>
      <c r="E690" s="177"/>
      <c r="F690" s="177"/>
      <c r="G690" s="177"/>
      <c r="H690" s="177"/>
      <c r="I690" s="177"/>
      <c r="J690" s="177"/>
      <c r="K690" s="177"/>
      <c r="L690" s="177"/>
      <c r="M690" s="177"/>
      <c r="N690" s="177"/>
      <c r="O690" s="177"/>
      <c r="P690" s="177"/>
      <c r="Q690" s="177"/>
      <c r="R690" s="177"/>
      <c r="S690" s="177"/>
      <c r="T690" s="177"/>
      <c r="U690" s="177"/>
      <c r="V690" s="177"/>
    </row>
    <row r="691" spans="1:22">
      <c r="A691" s="177"/>
      <c r="B691" s="177"/>
      <c r="D691" s="177"/>
      <c r="E691" s="177"/>
      <c r="F691" s="177"/>
      <c r="G691" s="177"/>
      <c r="H691" s="177"/>
      <c r="I691" s="177"/>
      <c r="J691" s="177"/>
      <c r="K691" s="177"/>
      <c r="L691" s="177"/>
      <c r="M691" s="177"/>
      <c r="N691" s="177"/>
      <c r="O691" s="177"/>
      <c r="P691" s="177"/>
      <c r="Q691" s="177"/>
      <c r="R691" s="177"/>
      <c r="S691" s="177"/>
      <c r="T691" s="177"/>
      <c r="U691" s="177"/>
      <c r="V691" s="177"/>
    </row>
    <row r="692" spans="1:22">
      <c r="A692" s="177"/>
      <c r="B692" s="177"/>
      <c r="D692" s="177"/>
      <c r="E692" s="177"/>
      <c r="F692" s="177"/>
      <c r="G692" s="177"/>
      <c r="H692" s="177"/>
      <c r="I692" s="177"/>
      <c r="J692" s="177"/>
      <c r="K692" s="177"/>
      <c r="L692" s="177"/>
      <c r="M692" s="177"/>
      <c r="N692" s="177"/>
      <c r="O692" s="177"/>
      <c r="P692" s="177"/>
      <c r="Q692" s="177"/>
      <c r="R692" s="177"/>
      <c r="S692" s="177"/>
      <c r="T692" s="177"/>
      <c r="U692" s="177"/>
      <c r="V692" s="177"/>
    </row>
    <row r="693" spans="1:22">
      <c r="A693" s="177"/>
      <c r="B693" s="177"/>
      <c r="D693" s="177"/>
      <c r="E693" s="177"/>
      <c r="F693" s="177"/>
      <c r="G693" s="177"/>
      <c r="H693" s="177"/>
      <c r="I693" s="177"/>
      <c r="J693" s="177"/>
      <c r="K693" s="177"/>
      <c r="L693" s="177"/>
      <c r="M693" s="177"/>
      <c r="N693" s="177"/>
      <c r="O693" s="177"/>
      <c r="P693" s="177"/>
      <c r="Q693" s="177"/>
      <c r="R693" s="177"/>
      <c r="S693" s="177"/>
      <c r="T693" s="177"/>
      <c r="U693" s="177"/>
      <c r="V693" s="177"/>
    </row>
    <row r="694" spans="1:22">
      <c r="A694" s="177"/>
      <c r="B694" s="177"/>
      <c r="D694" s="177"/>
      <c r="E694" s="177"/>
      <c r="F694" s="177"/>
      <c r="G694" s="177"/>
      <c r="H694" s="177"/>
      <c r="I694" s="177"/>
      <c r="J694" s="177"/>
      <c r="K694" s="177"/>
      <c r="L694" s="177"/>
      <c r="M694" s="177"/>
      <c r="N694" s="177"/>
      <c r="O694" s="177"/>
      <c r="P694" s="177"/>
      <c r="Q694" s="177"/>
      <c r="R694" s="177"/>
      <c r="S694" s="177"/>
      <c r="T694" s="177"/>
      <c r="U694" s="177"/>
      <c r="V694" s="177"/>
    </row>
    <row r="695" spans="1:22">
      <c r="A695" s="177"/>
      <c r="B695" s="177"/>
      <c r="D695" s="177"/>
      <c r="E695" s="177"/>
      <c r="F695" s="177"/>
      <c r="G695" s="177"/>
      <c r="H695" s="177"/>
      <c r="I695" s="177"/>
      <c r="J695" s="177"/>
      <c r="K695" s="177"/>
      <c r="L695" s="177"/>
      <c r="M695" s="177"/>
      <c r="N695" s="177"/>
      <c r="O695" s="177"/>
      <c r="P695" s="177"/>
      <c r="Q695" s="177"/>
      <c r="R695" s="177"/>
      <c r="S695" s="177"/>
      <c r="T695" s="177"/>
      <c r="U695" s="177"/>
      <c r="V695" s="177"/>
    </row>
    <row r="696" spans="1:22">
      <c r="A696" s="177"/>
      <c r="B696" s="177"/>
      <c r="D696" s="177"/>
      <c r="E696" s="177"/>
      <c r="F696" s="177"/>
      <c r="G696" s="177"/>
      <c r="H696" s="177"/>
      <c r="I696" s="177"/>
      <c r="J696" s="177"/>
      <c r="K696" s="177"/>
      <c r="L696" s="177"/>
      <c r="M696" s="177"/>
      <c r="N696" s="177"/>
      <c r="O696" s="177"/>
      <c r="P696" s="177"/>
      <c r="Q696" s="177"/>
      <c r="R696" s="177"/>
      <c r="S696" s="177"/>
      <c r="T696" s="177"/>
      <c r="U696" s="177"/>
      <c r="V696" s="177"/>
    </row>
    <row r="697" spans="1:22">
      <c r="A697" s="177"/>
      <c r="B697" s="177"/>
      <c r="D697" s="177"/>
      <c r="E697" s="177"/>
      <c r="F697" s="177"/>
      <c r="G697" s="177"/>
      <c r="H697" s="177"/>
      <c r="I697" s="177"/>
      <c r="J697" s="177"/>
      <c r="K697" s="177"/>
      <c r="L697" s="177"/>
      <c r="M697" s="177"/>
      <c r="N697" s="177"/>
      <c r="O697" s="177"/>
      <c r="P697" s="177"/>
      <c r="Q697" s="177"/>
      <c r="R697" s="177"/>
      <c r="S697" s="177"/>
      <c r="T697" s="177"/>
      <c r="U697" s="177"/>
      <c r="V697" s="177"/>
    </row>
    <row r="698" spans="1:22">
      <c r="A698" s="177"/>
      <c r="B698" s="177"/>
      <c r="D698" s="177"/>
      <c r="E698" s="177"/>
      <c r="F698" s="177"/>
      <c r="G698" s="177"/>
      <c r="H698" s="177"/>
      <c r="I698" s="177"/>
      <c r="J698" s="177"/>
      <c r="K698" s="177"/>
      <c r="L698" s="177"/>
      <c r="M698" s="177"/>
      <c r="N698" s="177"/>
      <c r="O698" s="177"/>
      <c r="P698" s="177"/>
      <c r="Q698" s="177"/>
      <c r="R698" s="177"/>
      <c r="S698" s="177"/>
      <c r="T698" s="177"/>
      <c r="U698" s="177"/>
      <c r="V698" s="177"/>
    </row>
    <row r="699" spans="1:22">
      <c r="A699" s="177"/>
      <c r="B699" s="177"/>
      <c r="D699" s="177"/>
      <c r="E699" s="177"/>
      <c r="F699" s="177"/>
      <c r="G699" s="177"/>
      <c r="H699" s="177"/>
      <c r="I699" s="177"/>
      <c r="J699" s="177"/>
      <c r="K699" s="177"/>
      <c r="L699" s="177"/>
      <c r="M699" s="177"/>
      <c r="N699" s="177"/>
      <c r="O699" s="177"/>
      <c r="P699" s="177"/>
      <c r="Q699" s="177"/>
      <c r="R699" s="177"/>
      <c r="S699" s="177"/>
      <c r="T699" s="177"/>
      <c r="U699" s="177"/>
      <c r="V699" s="177"/>
    </row>
    <row r="700" spans="1:22">
      <c r="A700" s="177"/>
      <c r="B700" s="177"/>
      <c r="D700" s="177"/>
      <c r="E700" s="177"/>
      <c r="F700" s="177"/>
      <c r="G700" s="177"/>
      <c r="H700" s="177"/>
      <c r="I700" s="177"/>
      <c r="J700" s="177"/>
      <c r="K700" s="177"/>
      <c r="L700" s="177"/>
      <c r="M700" s="177"/>
      <c r="N700" s="177"/>
      <c r="O700" s="177"/>
      <c r="P700" s="177"/>
      <c r="Q700" s="177"/>
      <c r="R700" s="177"/>
      <c r="S700" s="177"/>
      <c r="T700" s="177"/>
      <c r="U700" s="177"/>
      <c r="V700" s="177"/>
    </row>
    <row r="701" spans="1:22">
      <c r="A701" s="177"/>
      <c r="B701" s="177"/>
      <c r="D701" s="177"/>
      <c r="E701" s="177"/>
      <c r="F701" s="177"/>
      <c r="G701" s="177"/>
      <c r="H701" s="177"/>
      <c r="I701" s="177"/>
      <c r="J701" s="177"/>
      <c r="K701" s="177"/>
      <c r="L701" s="177"/>
      <c r="M701" s="177"/>
      <c r="N701" s="177"/>
      <c r="O701" s="177"/>
      <c r="P701" s="177"/>
      <c r="Q701" s="177"/>
      <c r="R701" s="177"/>
      <c r="S701" s="177"/>
      <c r="T701" s="177"/>
      <c r="U701" s="177"/>
      <c r="V701" s="177"/>
    </row>
    <row r="702" spans="1:22">
      <c r="A702" s="177"/>
      <c r="B702" s="177"/>
      <c r="D702" s="177"/>
      <c r="E702" s="177"/>
      <c r="F702" s="177"/>
      <c r="G702" s="177"/>
      <c r="H702" s="177"/>
      <c r="I702" s="177"/>
      <c r="J702" s="177"/>
      <c r="K702" s="177"/>
      <c r="L702" s="177"/>
      <c r="M702" s="177"/>
      <c r="N702" s="177"/>
      <c r="O702" s="177"/>
      <c r="P702" s="177"/>
      <c r="Q702" s="177"/>
      <c r="R702" s="177"/>
      <c r="S702" s="177"/>
      <c r="T702" s="177"/>
      <c r="U702" s="177"/>
      <c r="V702" s="177"/>
    </row>
    <row r="703" spans="1:22">
      <c r="A703" s="177"/>
      <c r="B703" s="177"/>
      <c r="D703" s="177"/>
      <c r="E703" s="177"/>
      <c r="F703" s="177"/>
      <c r="G703" s="177"/>
      <c r="H703" s="177"/>
      <c r="I703" s="177"/>
      <c r="J703" s="177"/>
      <c r="K703" s="177"/>
      <c r="L703" s="177"/>
      <c r="M703" s="177"/>
      <c r="N703" s="177"/>
      <c r="O703" s="177"/>
      <c r="P703" s="177"/>
      <c r="Q703" s="177"/>
      <c r="R703" s="177"/>
      <c r="S703" s="177"/>
      <c r="T703" s="177"/>
      <c r="U703" s="177"/>
      <c r="V703" s="177"/>
    </row>
    <row r="704" spans="1:22">
      <c r="A704" s="177"/>
      <c r="B704" s="177"/>
      <c r="D704" s="177"/>
      <c r="E704" s="177"/>
      <c r="F704" s="177"/>
      <c r="G704" s="177"/>
      <c r="H704" s="177"/>
      <c r="I704" s="177"/>
      <c r="J704" s="177"/>
      <c r="K704" s="177"/>
      <c r="L704" s="177"/>
      <c r="M704" s="177"/>
      <c r="N704" s="177"/>
      <c r="O704" s="177"/>
      <c r="P704" s="177"/>
      <c r="Q704" s="177"/>
      <c r="R704" s="177"/>
      <c r="S704" s="177"/>
      <c r="T704" s="177"/>
      <c r="U704" s="177"/>
      <c r="V704" s="177"/>
    </row>
    <row r="705" spans="1:22">
      <c r="A705" s="177"/>
      <c r="B705" s="177"/>
      <c r="D705" s="177"/>
      <c r="E705" s="177"/>
      <c r="F705" s="177"/>
      <c r="G705" s="177"/>
      <c r="H705" s="177"/>
      <c r="I705" s="177"/>
      <c r="J705" s="177"/>
      <c r="K705" s="177"/>
      <c r="L705" s="177"/>
      <c r="M705" s="177"/>
      <c r="N705" s="177"/>
      <c r="O705" s="177"/>
      <c r="P705" s="177"/>
      <c r="Q705" s="177"/>
      <c r="R705" s="177"/>
      <c r="S705" s="177"/>
      <c r="T705" s="177"/>
      <c r="U705" s="177"/>
      <c r="V705" s="177"/>
    </row>
    <row r="706" spans="1:22">
      <c r="A706" s="177"/>
      <c r="B706" s="177"/>
      <c r="D706" s="177"/>
      <c r="E706" s="177"/>
      <c r="F706" s="177"/>
      <c r="G706" s="177"/>
      <c r="H706" s="177"/>
      <c r="I706" s="177"/>
      <c r="J706" s="177"/>
      <c r="K706" s="177"/>
      <c r="L706" s="177"/>
      <c r="M706" s="177"/>
      <c r="N706" s="177"/>
      <c r="O706" s="177"/>
      <c r="P706" s="177"/>
      <c r="Q706" s="177"/>
      <c r="R706" s="177"/>
      <c r="S706" s="177"/>
      <c r="T706" s="177"/>
      <c r="U706" s="177"/>
      <c r="V706" s="177"/>
    </row>
    <row r="707" spans="1:22">
      <c r="A707" s="177"/>
      <c r="B707" s="177"/>
      <c r="D707" s="177"/>
      <c r="E707" s="177"/>
      <c r="F707" s="177"/>
      <c r="G707" s="177"/>
      <c r="H707" s="177"/>
      <c r="I707" s="177"/>
      <c r="J707" s="177"/>
      <c r="K707" s="177"/>
      <c r="L707" s="177"/>
      <c r="M707" s="177"/>
      <c r="N707" s="177"/>
      <c r="O707" s="177"/>
      <c r="P707" s="177"/>
      <c r="Q707" s="177"/>
      <c r="R707" s="177"/>
      <c r="S707" s="177"/>
      <c r="T707" s="177"/>
      <c r="U707" s="177"/>
      <c r="V707" s="177"/>
    </row>
    <row r="708" spans="1:22">
      <c r="A708" s="177"/>
      <c r="B708" s="177"/>
      <c r="D708" s="177"/>
      <c r="E708" s="177"/>
      <c r="F708" s="177"/>
      <c r="G708" s="177"/>
      <c r="H708" s="177"/>
      <c r="I708" s="177"/>
      <c r="J708" s="177"/>
      <c r="K708" s="177"/>
      <c r="L708" s="177"/>
      <c r="M708" s="177"/>
      <c r="N708" s="177"/>
      <c r="O708" s="177"/>
      <c r="P708" s="177"/>
      <c r="Q708" s="177"/>
      <c r="R708" s="177"/>
      <c r="S708" s="177"/>
      <c r="T708" s="177"/>
      <c r="U708" s="177"/>
      <c r="V708" s="177"/>
    </row>
    <row r="709" spans="1:22">
      <c r="A709" s="177"/>
      <c r="B709" s="177"/>
      <c r="D709" s="177"/>
      <c r="E709" s="177"/>
      <c r="F709" s="177"/>
      <c r="G709" s="177"/>
      <c r="H709" s="177"/>
      <c r="I709" s="177"/>
      <c r="J709" s="177"/>
      <c r="K709" s="177"/>
      <c r="L709" s="177"/>
      <c r="M709" s="177"/>
      <c r="N709" s="177"/>
      <c r="O709" s="177"/>
      <c r="P709" s="177"/>
      <c r="Q709" s="177"/>
      <c r="R709" s="177"/>
      <c r="S709" s="177"/>
      <c r="T709" s="177"/>
      <c r="U709" s="177"/>
      <c r="V709" s="177"/>
    </row>
    <row r="710" spans="1:22">
      <c r="A710" s="177"/>
      <c r="B710" s="177"/>
      <c r="D710" s="177"/>
      <c r="E710" s="177"/>
      <c r="F710" s="177"/>
      <c r="G710" s="177"/>
      <c r="H710" s="177"/>
      <c r="I710" s="177"/>
      <c r="J710" s="177"/>
      <c r="K710" s="177"/>
      <c r="L710" s="177"/>
      <c r="M710" s="177"/>
      <c r="N710" s="177"/>
      <c r="O710" s="177"/>
      <c r="P710" s="177"/>
      <c r="Q710" s="177"/>
      <c r="R710" s="177"/>
      <c r="S710" s="177"/>
      <c r="T710" s="177"/>
      <c r="U710" s="177"/>
      <c r="V710" s="177"/>
    </row>
    <row r="711" spans="1:22">
      <c r="A711" s="177"/>
      <c r="B711" s="177"/>
      <c r="D711" s="177"/>
      <c r="E711" s="177"/>
      <c r="F711" s="177"/>
      <c r="G711" s="177"/>
      <c r="H711" s="177"/>
      <c r="I711" s="177"/>
      <c r="J711" s="177"/>
      <c r="K711" s="177"/>
      <c r="L711" s="177"/>
      <c r="M711" s="177"/>
      <c r="N711" s="177"/>
      <c r="O711" s="177"/>
      <c r="P711" s="177"/>
      <c r="Q711" s="177"/>
      <c r="R711" s="177"/>
      <c r="S711" s="177"/>
      <c r="T711" s="177"/>
      <c r="U711" s="177"/>
      <c r="V711" s="177"/>
    </row>
    <row r="712" spans="1:22">
      <c r="A712" s="177"/>
      <c r="B712" s="177"/>
      <c r="D712" s="177"/>
      <c r="E712" s="177"/>
      <c r="F712" s="177"/>
      <c r="G712" s="177"/>
      <c r="H712" s="177"/>
      <c r="I712" s="177"/>
      <c r="J712" s="177"/>
      <c r="K712" s="177"/>
      <c r="L712" s="177"/>
      <c r="M712" s="177"/>
      <c r="N712" s="177"/>
      <c r="O712" s="177"/>
      <c r="P712" s="177"/>
      <c r="Q712" s="177"/>
      <c r="R712" s="177"/>
      <c r="S712" s="177"/>
      <c r="T712" s="177"/>
      <c r="U712" s="177"/>
      <c r="V712" s="177"/>
    </row>
    <row r="713" spans="1:22">
      <c r="A713" s="177"/>
      <c r="B713" s="177"/>
      <c r="D713" s="177"/>
      <c r="E713" s="177"/>
      <c r="F713" s="177"/>
      <c r="G713" s="177"/>
      <c r="H713" s="177"/>
      <c r="I713" s="177"/>
      <c r="J713" s="177"/>
      <c r="K713" s="177"/>
      <c r="L713" s="177"/>
      <c r="M713" s="177"/>
      <c r="N713" s="177"/>
      <c r="O713" s="177"/>
      <c r="P713" s="177"/>
      <c r="Q713" s="177"/>
      <c r="R713" s="177"/>
      <c r="S713" s="177"/>
      <c r="T713" s="177"/>
      <c r="U713" s="177"/>
      <c r="V713" s="177"/>
    </row>
    <row r="714" spans="1:22">
      <c r="A714" s="177"/>
      <c r="B714" s="177"/>
      <c r="D714" s="177"/>
      <c r="E714" s="177"/>
      <c r="F714" s="177"/>
      <c r="G714" s="177"/>
      <c r="H714" s="177"/>
      <c r="I714" s="177"/>
      <c r="J714" s="177"/>
      <c r="K714" s="177"/>
      <c r="L714" s="177"/>
      <c r="M714" s="177"/>
      <c r="N714" s="177"/>
      <c r="O714" s="177"/>
      <c r="P714" s="177"/>
      <c r="Q714" s="177"/>
      <c r="R714" s="177"/>
      <c r="S714" s="177"/>
      <c r="T714" s="177"/>
      <c r="U714" s="177"/>
      <c r="V714" s="177"/>
    </row>
    <row r="715" spans="1:22">
      <c r="A715" s="177"/>
      <c r="B715" s="177"/>
      <c r="D715" s="177"/>
      <c r="E715" s="177"/>
      <c r="F715" s="177"/>
      <c r="G715" s="177"/>
      <c r="H715" s="177"/>
      <c r="I715" s="177"/>
      <c r="J715" s="177"/>
      <c r="K715" s="177"/>
      <c r="L715" s="177"/>
      <c r="M715" s="177"/>
      <c r="N715" s="177"/>
      <c r="O715" s="177"/>
      <c r="P715" s="177"/>
      <c r="Q715" s="177"/>
      <c r="R715" s="177"/>
      <c r="S715" s="177"/>
      <c r="T715" s="177"/>
      <c r="U715" s="177"/>
      <c r="V715" s="177"/>
    </row>
    <row r="716" spans="1:22">
      <c r="A716" s="177"/>
      <c r="B716" s="177"/>
      <c r="D716" s="177"/>
      <c r="E716" s="177"/>
      <c r="F716" s="177"/>
      <c r="G716" s="177"/>
      <c r="H716" s="177"/>
      <c r="I716" s="177"/>
      <c r="J716" s="177"/>
      <c r="K716" s="177"/>
      <c r="L716" s="177"/>
      <c r="M716" s="177"/>
      <c r="N716" s="177"/>
      <c r="O716" s="177"/>
      <c r="P716" s="177"/>
      <c r="Q716" s="177"/>
      <c r="R716" s="177"/>
      <c r="S716" s="177"/>
      <c r="T716" s="177"/>
      <c r="U716" s="177"/>
      <c r="V716" s="177"/>
    </row>
    <row r="717" spans="1:22">
      <c r="A717" s="177"/>
      <c r="B717" s="177"/>
      <c r="D717" s="177"/>
      <c r="E717" s="177"/>
      <c r="F717" s="177"/>
      <c r="G717" s="177"/>
      <c r="H717" s="177"/>
      <c r="I717" s="177"/>
      <c r="J717" s="177"/>
      <c r="K717" s="177"/>
      <c r="L717" s="177"/>
      <c r="M717" s="177"/>
      <c r="N717" s="177"/>
      <c r="O717" s="177"/>
      <c r="P717" s="177"/>
      <c r="Q717" s="177"/>
      <c r="R717" s="177"/>
      <c r="S717" s="177"/>
      <c r="T717" s="177"/>
      <c r="U717" s="177"/>
      <c r="V717" s="177"/>
    </row>
    <row r="718" spans="1:22">
      <c r="A718" s="177"/>
      <c r="B718" s="177"/>
      <c r="D718" s="177"/>
      <c r="E718" s="177"/>
      <c r="F718" s="177"/>
      <c r="G718" s="177"/>
      <c r="H718" s="177"/>
      <c r="I718" s="177"/>
      <c r="J718" s="177"/>
      <c r="K718" s="177"/>
      <c r="L718" s="177"/>
      <c r="M718" s="177"/>
      <c r="N718" s="177"/>
      <c r="O718" s="177"/>
      <c r="P718" s="177"/>
      <c r="Q718" s="177"/>
      <c r="R718" s="177"/>
      <c r="S718" s="177"/>
      <c r="T718" s="177"/>
      <c r="U718" s="177"/>
      <c r="V718" s="177"/>
    </row>
    <row r="719" spans="1:22">
      <c r="A719" s="177"/>
      <c r="B719" s="177"/>
      <c r="D719" s="177"/>
      <c r="E719" s="177"/>
      <c r="F719" s="177"/>
      <c r="G719" s="177"/>
      <c r="H719" s="177"/>
      <c r="I719" s="177"/>
      <c r="J719" s="177"/>
      <c r="K719" s="177"/>
      <c r="L719" s="177"/>
      <c r="M719" s="177"/>
      <c r="N719" s="177"/>
      <c r="O719" s="177"/>
      <c r="P719" s="177"/>
      <c r="Q719" s="177"/>
      <c r="R719" s="177"/>
      <c r="S719" s="177"/>
      <c r="T719" s="177"/>
      <c r="U719" s="177"/>
      <c r="V719" s="177"/>
    </row>
    <row r="720" spans="1:22">
      <c r="A720" s="177"/>
      <c r="B720" s="177"/>
      <c r="D720" s="177"/>
      <c r="E720" s="177"/>
      <c r="F720" s="177"/>
      <c r="G720" s="177"/>
      <c r="H720" s="177"/>
      <c r="I720" s="177"/>
      <c r="J720" s="177"/>
      <c r="K720" s="177"/>
      <c r="L720" s="177"/>
      <c r="M720" s="177"/>
      <c r="N720" s="177"/>
      <c r="O720" s="177"/>
      <c r="P720" s="177"/>
      <c r="Q720" s="177"/>
      <c r="R720" s="177"/>
      <c r="S720" s="177"/>
      <c r="T720" s="177"/>
      <c r="U720" s="177"/>
      <c r="V720" s="177"/>
    </row>
    <row r="721" spans="1:22">
      <c r="A721" s="177"/>
      <c r="B721" s="177"/>
      <c r="D721" s="177"/>
      <c r="E721" s="177"/>
      <c r="F721" s="177"/>
      <c r="G721" s="177"/>
      <c r="H721" s="177"/>
      <c r="I721" s="177"/>
      <c r="J721" s="177"/>
      <c r="K721" s="177"/>
      <c r="L721" s="177"/>
      <c r="M721" s="177"/>
      <c r="N721" s="177"/>
      <c r="O721" s="177"/>
      <c r="P721" s="177"/>
      <c r="Q721" s="177"/>
      <c r="R721" s="177"/>
      <c r="S721" s="177"/>
      <c r="T721" s="177"/>
      <c r="U721" s="177"/>
      <c r="V721" s="177"/>
    </row>
    <row r="722" spans="1:22">
      <c r="A722" s="177"/>
      <c r="B722" s="177"/>
      <c r="D722" s="177"/>
      <c r="E722" s="177"/>
      <c r="F722" s="177"/>
      <c r="G722" s="177"/>
      <c r="H722" s="177"/>
      <c r="I722" s="177"/>
      <c r="J722" s="177"/>
      <c r="K722" s="177"/>
      <c r="L722" s="177"/>
      <c r="M722" s="177"/>
      <c r="N722" s="177"/>
      <c r="O722" s="177"/>
      <c r="P722" s="177"/>
      <c r="Q722" s="177"/>
      <c r="R722" s="177"/>
      <c r="S722" s="177"/>
      <c r="T722" s="177"/>
      <c r="U722" s="177"/>
      <c r="V722" s="177"/>
    </row>
    <row r="723" spans="1:22">
      <c r="A723" s="177"/>
      <c r="B723" s="177"/>
      <c r="D723" s="177"/>
      <c r="E723" s="177"/>
      <c r="F723" s="177"/>
      <c r="G723" s="177"/>
      <c r="H723" s="177"/>
      <c r="I723" s="177"/>
      <c r="J723" s="177"/>
      <c r="K723" s="177"/>
      <c r="L723" s="177"/>
      <c r="M723" s="177"/>
      <c r="N723" s="177"/>
      <c r="O723" s="177"/>
      <c r="P723" s="177"/>
      <c r="Q723" s="177"/>
      <c r="R723" s="177"/>
      <c r="S723" s="177"/>
      <c r="T723" s="177"/>
      <c r="U723" s="177"/>
      <c r="V723" s="177"/>
    </row>
    <row r="724" spans="1:22">
      <c r="A724" s="177"/>
      <c r="B724" s="177"/>
      <c r="D724" s="177"/>
      <c r="E724" s="177"/>
      <c r="F724" s="177"/>
      <c r="G724" s="177"/>
      <c r="H724" s="177"/>
      <c r="I724" s="177"/>
      <c r="J724" s="177"/>
      <c r="K724" s="177"/>
      <c r="L724" s="177"/>
      <c r="M724" s="177"/>
      <c r="N724" s="177"/>
      <c r="O724" s="177"/>
      <c r="P724" s="177"/>
      <c r="Q724" s="177"/>
      <c r="R724" s="177"/>
      <c r="S724" s="177"/>
      <c r="T724" s="177"/>
      <c r="U724" s="177"/>
      <c r="V724" s="177"/>
    </row>
    <row r="725" spans="1:22">
      <c r="A725" s="177"/>
      <c r="B725" s="177"/>
      <c r="D725" s="177"/>
      <c r="E725" s="177"/>
      <c r="F725" s="177"/>
      <c r="G725" s="177"/>
      <c r="H725" s="177"/>
      <c r="I725" s="177"/>
      <c r="J725" s="177"/>
      <c r="K725" s="177"/>
      <c r="L725" s="177"/>
      <c r="M725" s="177"/>
      <c r="N725" s="177"/>
      <c r="O725" s="177"/>
      <c r="P725" s="177"/>
      <c r="Q725" s="177"/>
      <c r="R725" s="177"/>
      <c r="S725" s="177"/>
      <c r="T725" s="177"/>
      <c r="U725" s="177"/>
      <c r="V725" s="177"/>
    </row>
    <row r="726" spans="1:22">
      <c r="A726" s="177"/>
      <c r="B726" s="177"/>
      <c r="D726" s="177"/>
      <c r="E726" s="177"/>
      <c r="F726" s="177"/>
      <c r="G726" s="177"/>
      <c r="H726" s="177"/>
      <c r="I726" s="177"/>
      <c r="J726" s="177"/>
      <c r="K726" s="177"/>
      <c r="L726" s="177"/>
      <c r="M726" s="177"/>
      <c r="N726" s="177"/>
      <c r="O726" s="177"/>
      <c r="P726" s="177"/>
      <c r="Q726" s="177"/>
      <c r="R726" s="177"/>
      <c r="S726" s="177"/>
      <c r="T726" s="177"/>
      <c r="U726" s="177"/>
      <c r="V726" s="177"/>
    </row>
    <row r="727" spans="1:22">
      <c r="A727" s="177"/>
      <c r="B727" s="177"/>
      <c r="D727" s="177"/>
      <c r="E727" s="177"/>
      <c r="F727" s="177"/>
      <c r="G727" s="177"/>
      <c r="H727" s="177"/>
      <c r="I727" s="177"/>
      <c r="J727" s="177"/>
      <c r="K727" s="177"/>
      <c r="L727" s="177"/>
      <c r="M727" s="177"/>
      <c r="N727" s="177"/>
      <c r="O727" s="177"/>
      <c r="P727" s="177"/>
      <c r="Q727" s="177"/>
      <c r="R727" s="177"/>
      <c r="S727" s="177"/>
      <c r="T727" s="177"/>
      <c r="U727" s="177"/>
      <c r="V727" s="177"/>
    </row>
    <row r="728" spans="1:22">
      <c r="A728" s="177"/>
      <c r="B728" s="177"/>
      <c r="D728" s="177"/>
      <c r="E728" s="177"/>
      <c r="F728" s="177"/>
      <c r="G728" s="177"/>
      <c r="H728" s="177"/>
      <c r="I728" s="177"/>
      <c r="J728" s="177"/>
      <c r="K728" s="177"/>
      <c r="L728" s="177"/>
      <c r="M728" s="177"/>
      <c r="N728" s="177"/>
      <c r="O728" s="177"/>
      <c r="P728" s="177"/>
      <c r="Q728" s="177"/>
      <c r="R728" s="177"/>
      <c r="S728" s="177"/>
      <c r="T728" s="177"/>
      <c r="U728" s="177"/>
      <c r="V728" s="177"/>
    </row>
    <row r="729" spans="1:22">
      <c r="A729" s="177"/>
      <c r="B729" s="177"/>
      <c r="D729" s="177"/>
      <c r="E729" s="177"/>
      <c r="F729" s="177"/>
      <c r="G729" s="177"/>
      <c r="H729" s="177"/>
      <c r="I729" s="177"/>
      <c r="J729" s="177"/>
      <c r="K729" s="177"/>
      <c r="L729" s="177"/>
      <c r="M729" s="177"/>
      <c r="N729" s="177"/>
      <c r="O729" s="177"/>
      <c r="P729" s="177"/>
      <c r="Q729" s="177"/>
      <c r="R729" s="177"/>
      <c r="S729" s="177"/>
      <c r="T729" s="177"/>
      <c r="U729" s="177"/>
      <c r="V729" s="177"/>
    </row>
    <row r="730" spans="1:22">
      <c r="A730" s="177"/>
      <c r="B730" s="177"/>
      <c r="D730" s="177"/>
      <c r="E730" s="177"/>
      <c r="F730" s="177"/>
      <c r="G730" s="177"/>
      <c r="H730" s="177"/>
      <c r="I730" s="177"/>
      <c r="J730" s="177"/>
      <c r="K730" s="177"/>
      <c r="L730" s="177"/>
      <c r="M730" s="177"/>
      <c r="N730" s="177"/>
      <c r="O730" s="177"/>
      <c r="P730" s="177"/>
      <c r="Q730" s="177"/>
      <c r="R730" s="177"/>
      <c r="S730" s="177"/>
      <c r="T730" s="177"/>
      <c r="U730" s="177"/>
      <c r="V730" s="177"/>
    </row>
    <row r="731" spans="1:22">
      <c r="A731" s="177"/>
      <c r="B731" s="177"/>
      <c r="D731" s="177"/>
      <c r="E731" s="177"/>
      <c r="F731" s="177"/>
      <c r="G731" s="177"/>
      <c r="H731" s="177"/>
      <c r="I731" s="177"/>
      <c r="J731" s="177"/>
      <c r="K731" s="177"/>
      <c r="L731" s="177"/>
      <c r="M731" s="177"/>
      <c r="N731" s="177"/>
      <c r="O731" s="177"/>
      <c r="P731" s="177"/>
      <c r="Q731" s="177"/>
      <c r="R731" s="177"/>
      <c r="S731" s="177"/>
      <c r="T731" s="177"/>
      <c r="U731" s="177"/>
      <c r="V731" s="177"/>
    </row>
    <row r="732" spans="1:22">
      <c r="A732" s="177"/>
      <c r="B732" s="177"/>
      <c r="D732" s="177"/>
      <c r="E732" s="177"/>
      <c r="F732" s="177"/>
      <c r="G732" s="177"/>
      <c r="H732" s="177"/>
      <c r="I732" s="177"/>
      <c r="J732" s="177"/>
      <c r="K732" s="177"/>
      <c r="L732" s="177"/>
      <c r="M732" s="177"/>
      <c r="N732" s="177"/>
      <c r="O732" s="177"/>
      <c r="P732" s="177"/>
      <c r="Q732" s="177"/>
      <c r="R732" s="177"/>
      <c r="S732" s="177"/>
      <c r="T732" s="177"/>
      <c r="U732" s="177"/>
      <c r="V732" s="177"/>
    </row>
    <row r="733" spans="1:22">
      <c r="A733" s="177"/>
      <c r="B733" s="177"/>
      <c r="D733" s="177"/>
      <c r="E733" s="177"/>
      <c r="F733" s="177"/>
      <c r="G733" s="177"/>
      <c r="H733" s="177"/>
      <c r="I733" s="177"/>
      <c r="J733" s="177"/>
      <c r="K733" s="177"/>
      <c r="L733" s="177"/>
      <c r="M733" s="177"/>
      <c r="N733" s="177"/>
      <c r="O733" s="177"/>
      <c r="P733" s="177"/>
      <c r="Q733" s="177"/>
      <c r="R733" s="177"/>
      <c r="S733" s="177"/>
      <c r="T733" s="177"/>
      <c r="U733" s="177"/>
      <c r="V733" s="177"/>
    </row>
    <row r="734" spans="1:22">
      <c r="A734" s="177"/>
      <c r="B734" s="177"/>
      <c r="D734" s="177"/>
      <c r="E734" s="177"/>
      <c r="F734" s="177"/>
      <c r="G734" s="177"/>
      <c r="H734" s="177"/>
      <c r="I734" s="177"/>
      <c r="J734" s="177"/>
      <c r="K734" s="177"/>
      <c r="L734" s="177"/>
      <c r="M734" s="177"/>
      <c r="N734" s="177"/>
      <c r="O734" s="177"/>
      <c r="P734" s="177"/>
      <c r="Q734" s="177"/>
      <c r="R734" s="177"/>
      <c r="S734" s="177"/>
      <c r="T734" s="177"/>
      <c r="U734" s="177"/>
      <c r="V734" s="177"/>
    </row>
    <row r="735" spans="1:22">
      <c r="A735" s="177"/>
      <c r="B735" s="177"/>
      <c r="D735" s="177"/>
      <c r="E735" s="177"/>
      <c r="F735" s="177"/>
      <c r="G735" s="177"/>
      <c r="H735" s="177"/>
      <c r="I735" s="177"/>
      <c r="J735" s="177"/>
      <c r="K735" s="177"/>
      <c r="L735" s="177"/>
      <c r="M735" s="177"/>
      <c r="N735" s="177"/>
      <c r="O735" s="177"/>
      <c r="P735" s="177"/>
      <c r="Q735" s="177"/>
      <c r="R735" s="177"/>
      <c r="S735" s="177"/>
      <c r="T735" s="177"/>
      <c r="U735" s="177"/>
      <c r="V735" s="177"/>
    </row>
    <row r="736" spans="1:22">
      <c r="A736" s="177"/>
      <c r="B736" s="177"/>
      <c r="D736" s="177"/>
      <c r="E736" s="177"/>
      <c r="F736" s="177"/>
      <c r="G736" s="177"/>
      <c r="H736" s="177"/>
      <c r="I736" s="177"/>
      <c r="J736" s="177"/>
      <c r="K736" s="177"/>
      <c r="L736" s="177"/>
      <c r="M736" s="177"/>
      <c r="N736" s="177"/>
      <c r="O736" s="177"/>
      <c r="P736" s="177"/>
      <c r="Q736" s="177"/>
      <c r="R736" s="177"/>
      <c r="S736" s="177"/>
      <c r="T736" s="177"/>
      <c r="U736" s="177"/>
      <c r="V736" s="177"/>
    </row>
    <row r="737" spans="1:22">
      <c r="A737" s="177"/>
      <c r="B737" s="177"/>
      <c r="D737" s="177"/>
      <c r="E737" s="177"/>
      <c r="F737" s="177"/>
      <c r="G737" s="177"/>
      <c r="H737" s="177"/>
      <c r="I737" s="177"/>
      <c r="J737" s="177"/>
      <c r="K737" s="177"/>
      <c r="L737" s="177"/>
      <c r="M737" s="177"/>
      <c r="N737" s="177"/>
      <c r="O737" s="177"/>
      <c r="P737" s="177"/>
      <c r="Q737" s="177"/>
      <c r="R737" s="177"/>
      <c r="S737" s="177"/>
      <c r="T737" s="177"/>
      <c r="U737" s="177"/>
      <c r="V737" s="177"/>
    </row>
    <row r="738" spans="1:22">
      <c r="A738" s="177"/>
      <c r="B738" s="177"/>
      <c r="D738" s="177"/>
      <c r="E738" s="177"/>
      <c r="F738" s="177"/>
      <c r="G738" s="177"/>
      <c r="H738" s="177"/>
      <c r="I738" s="177"/>
      <c r="J738" s="177"/>
      <c r="K738" s="177"/>
      <c r="L738" s="177"/>
      <c r="M738" s="177"/>
      <c r="N738" s="177"/>
      <c r="O738" s="177"/>
      <c r="P738" s="177"/>
      <c r="Q738" s="177"/>
      <c r="R738" s="177"/>
      <c r="S738" s="177"/>
      <c r="T738" s="177"/>
      <c r="U738" s="177"/>
      <c r="V738" s="177"/>
    </row>
    <row r="739" spans="1:22">
      <c r="A739" s="177"/>
      <c r="B739" s="177"/>
      <c r="D739" s="177"/>
      <c r="E739" s="177"/>
      <c r="F739" s="177"/>
      <c r="G739" s="177"/>
      <c r="H739" s="177"/>
      <c r="I739" s="177"/>
      <c r="J739" s="177"/>
      <c r="K739" s="177"/>
      <c r="L739" s="177"/>
      <c r="M739" s="177"/>
      <c r="N739" s="177"/>
      <c r="O739" s="177"/>
      <c r="P739" s="177"/>
      <c r="Q739" s="177"/>
      <c r="R739" s="177"/>
      <c r="S739" s="177"/>
      <c r="T739" s="177"/>
      <c r="U739" s="177"/>
      <c r="V739" s="177"/>
    </row>
    <row r="740" spans="1:22">
      <c r="A740" s="177"/>
      <c r="B740" s="177"/>
      <c r="D740" s="177"/>
      <c r="E740" s="177"/>
      <c r="F740" s="177"/>
      <c r="G740" s="177"/>
      <c r="H740" s="177"/>
      <c r="I740" s="177"/>
      <c r="J740" s="177"/>
      <c r="K740" s="177"/>
      <c r="L740" s="177"/>
      <c r="M740" s="177"/>
      <c r="N740" s="177"/>
      <c r="O740" s="177"/>
      <c r="P740" s="177"/>
      <c r="Q740" s="177"/>
      <c r="R740" s="177"/>
      <c r="S740" s="177"/>
      <c r="T740" s="177"/>
      <c r="U740" s="177"/>
      <c r="V740" s="177"/>
    </row>
    <row r="741" spans="1:22">
      <c r="A741" s="177"/>
      <c r="B741" s="177"/>
      <c r="D741" s="177"/>
      <c r="E741" s="177"/>
      <c r="F741" s="177"/>
      <c r="G741" s="177"/>
      <c r="H741" s="177"/>
      <c r="I741" s="177"/>
      <c r="J741" s="177"/>
      <c r="K741" s="177"/>
      <c r="L741" s="177"/>
      <c r="M741" s="177"/>
      <c r="N741" s="177"/>
      <c r="O741" s="177"/>
      <c r="P741" s="177"/>
      <c r="Q741" s="177"/>
      <c r="R741" s="177"/>
      <c r="S741" s="177"/>
      <c r="T741" s="177"/>
      <c r="U741" s="177"/>
      <c r="V741" s="177"/>
    </row>
    <row r="742" spans="1:22">
      <c r="A742" s="177"/>
      <c r="B742" s="177"/>
      <c r="D742" s="177"/>
      <c r="E742" s="177"/>
      <c r="F742" s="177"/>
      <c r="G742" s="177"/>
      <c r="H742" s="177"/>
      <c r="I742" s="177"/>
      <c r="J742" s="177"/>
      <c r="K742" s="177"/>
      <c r="L742" s="177"/>
      <c r="M742" s="177"/>
      <c r="N742" s="177"/>
      <c r="O742" s="177"/>
      <c r="P742" s="177"/>
      <c r="Q742" s="177"/>
      <c r="R742" s="177"/>
      <c r="S742" s="177"/>
      <c r="T742" s="177"/>
      <c r="U742" s="177"/>
      <c r="V742" s="177"/>
    </row>
    <row r="743" spans="1:22">
      <c r="A743" s="177"/>
      <c r="B743" s="177"/>
      <c r="D743" s="177"/>
      <c r="E743" s="177"/>
      <c r="F743" s="177"/>
      <c r="G743" s="177"/>
      <c r="H743" s="177"/>
      <c r="I743" s="177"/>
      <c r="J743" s="177"/>
      <c r="K743" s="177"/>
      <c r="L743" s="177"/>
      <c r="M743" s="177"/>
      <c r="N743" s="177"/>
      <c r="O743" s="177"/>
      <c r="P743" s="177"/>
      <c r="Q743" s="177"/>
      <c r="R743" s="177"/>
      <c r="S743" s="177"/>
      <c r="T743" s="177"/>
      <c r="U743" s="177"/>
      <c r="V743" s="177"/>
    </row>
    <row r="744" spans="1:22">
      <c r="A744" s="177"/>
      <c r="B744" s="177"/>
      <c r="D744" s="177"/>
      <c r="E744" s="177"/>
      <c r="F744" s="177"/>
      <c r="G744" s="177"/>
      <c r="H744" s="177"/>
      <c r="I744" s="177"/>
      <c r="J744" s="177"/>
      <c r="K744" s="177"/>
      <c r="L744" s="177"/>
      <c r="M744" s="177"/>
      <c r="N744" s="177"/>
      <c r="O744" s="177"/>
      <c r="P744" s="177"/>
      <c r="Q744" s="177"/>
      <c r="R744" s="177"/>
      <c r="S744" s="177"/>
      <c r="T744" s="177"/>
      <c r="U744" s="177"/>
      <c r="V744" s="177"/>
    </row>
    <row r="745" spans="1:22">
      <c r="A745" s="177"/>
      <c r="B745" s="177"/>
      <c r="D745" s="177"/>
      <c r="E745" s="177"/>
      <c r="F745" s="177"/>
      <c r="G745" s="177"/>
      <c r="H745" s="177"/>
      <c r="I745" s="177"/>
      <c r="J745" s="177"/>
      <c r="K745" s="177"/>
      <c r="L745" s="177"/>
      <c r="M745" s="177"/>
      <c r="N745" s="177"/>
      <c r="O745" s="177"/>
      <c r="P745" s="177"/>
      <c r="Q745" s="177"/>
      <c r="R745" s="177"/>
      <c r="S745" s="177"/>
      <c r="T745" s="177"/>
      <c r="U745" s="177"/>
      <c r="V745" s="177"/>
    </row>
    <row r="746" spans="1:22">
      <c r="A746" s="177"/>
      <c r="B746" s="177"/>
      <c r="D746" s="177"/>
      <c r="E746" s="177"/>
      <c r="F746" s="177"/>
      <c r="G746" s="177"/>
      <c r="H746" s="177"/>
      <c r="I746" s="177"/>
      <c r="J746" s="177"/>
      <c r="K746" s="177"/>
      <c r="L746" s="177"/>
      <c r="M746" s="177"/>
      <c r="N746" s="177"/>
      <c r="O746" s="177"/>
      <c r="P746" s="177"/>
      <c r="Q746" s="177"/>
      <c r="R746" s="177"/>
      <c r="S746" s="177"/>
      <c r="T746" s="177"/>
      <c r="U746" s="177"/>
      <c r="V746" s="177"/>
    </row>
    <row r="747" spans="1:22">
      <c r="A747" s="177"/>
      <c r="B747" s="177"/>
      <c r="D747" s="177"/>
      <c r="E747" s="177"/>
      <c r="F747" s="177"/>
      <c r="G747" s="177"/>
      <c r="H747" s="177"/>
      <c r="I747" s="177"/>
      <c r="J747" s="177"/>
      <c r="K747" s="177"/>
      <c r="L747" s="177"/>
      <c r="M747" s="177"/>
      <c r="N747" s="177"/>
      <c r="O747" s="177"/>
      <c r="P747" s="177"/>
      <c r="Q747" s="177"/>
      <c r="R747" s="177"/>
      <c r="S747" s="177"/>
      <c r="T747" s="177"/>
      <c r="U747" s="177"/>
      <c r="V747" s="177"/>
    </row>
    <row r="748" spans="1:22">
      <c r="A748" s="177"/>
      <c r="B748" s="177"/>
      <c r="D748" s="177"/>
      <c r="E748" s="177"/>
      <c r="F748" s="177"/>
      <c r="G748" s="177"/>
      <c r="H748" s="177"/>
      <c r="I748" s="177"/>
      <c r="J748" s="177"/>
      <c r="K748" s="177"/>
      <c r="L748" s="177"/>
      <c r="M748" s="177"/>
      <c r="N748" s="177"/>
      <c r="O748" s="177"/>
      <c r="P748" s="177"/>
      <c r="Q748" s="177"/>
      <c r="R748" s="177"/>
      <c r="S748" s="177"/>
      <c r="T748" s="177"/>
      <c r="U748" s="177"/>
      <c r="V748" s="177"/>
    </row>
    <row r="749" spans="1:22">
      <c r="A749" s="177"/>
      <c r="B749" s="177"/>
      <c r="D749" s="177"/>
      <c r="E749" s="177"/>
      <c r="F749" s="177"/>
      <c r="G749" s="177"/>
      <c r="H749" s="177"/>
      <c r="I749" s="177"/>
      <c r="J749" s="177"/>
      <c r="K749" s="177"/>
      <c r="L749" s="177"/>
      <c r="M749" s="177"/>
      <c r="N749" s="177"/>
      <c r="O749" s="177"/>
      <c r="P749" s="177"/>
      <c r="Q749" s="177"/>
      <c r="R749" s="177"/>
      <c r="S749" s="177"/>
      <c r="T749" s="177"/>
      <c r="U749" s="177"/>
      <c r="V749" s="177"/>
    </row>
    <row r="750" spans="1:22">
      <c r="A750" s="177"/>
      <c r="B750" s="177"/>
      <c r="D750" s="177"/>
      <c r="E750" s="177"/>
      <c r="F750" s="177"/>
      <c r="G750" s="177"/>
      <c r="H750" s="177"/>
      <c r="I750" s="177"/>
      <c r="J750" s="177"/>
      <c r="K750" s="177"/>
      <c r="L750" s="177"/>
      <c r="M750" s="177"/>
      <c r="N750" s="177"/>
      <c r="O750" s="177"/>
      <c r="P750" s="177"/>
      <c r="Q750" s="177"/>
      <c r="R750" s="177"/>
      <c r="S750" s="177"/>
      <c r="T750" s="177"/>
      <c r="U750" s="177"/>
      <c r="V750" s="177"/>
    </row>
    <row r="751" spans="1:22">
      <c r="A751" s="177"/>
      <c r="B751" s="177"/>
      <c r="D751" s="177"/>
      <c r="E751" s="177"/>
      <c r="F751" s="177"/>
      <c r="G751" s="177"/>
      <c r="H751" s="177"/>
      <c r="I751" s="177"/>
      <c r="J751" s="177"/>
      <c r="K751" s="177"/>
      <c r="L751" s="177"/>
      <c r="M751" s="177"/>
      <c r="N751" s="177"/>
      <c r="O751" s="177"/>
      <c r="P751" s="177"/>
      <c r="Q751" s="177"/>
      <c r="R751" s="177"/>
      <c r="S751" s="177"/>
      <c r="T751" s="177"/>
      <c r="U751" s="177"/>
      <c r="V751" s="177"/>
    </row>
    <row r="752" spans="1:22">
      <c r="A752" s="177"/>
      <c r="B752" s="177"/>
      <c r="D752" s="177"/>
      <c r="E752" s="177"/>
      <c r="F752" s="177"/>
      <c r="G752" s="177"/>
      <c r="H752" s="177"/>
      <c r="I752" s="177"/>
      <c r="J752" s="177"/>
      <c r="K752" s="177"/>
      <c r="L752" s="177"/>
      <c r="M752" s="177"/>
      <c r="N752" s="177"/>
      <c r="O752" s="177"/>
      <c r="P752" s="177"/>
      <c r="Q752" s="177"/>
      <c r="R752" s="177"/>
      <c r="S752" s="177"/>
      <c r="T752" s="177"/>
      <c r="U752" s="177"/>
      <c r="V752" s="177"/>
    </row>
    <row r="753" spans="1:22">
      <c r="A753" s="177"/>
      <c r="B753" s="177"/>
      <c r="D753" s="177"/>
      <c r="E753" s="177"/>
      <c r="F753" s="177"/>
      <c r="G753" s="177"/>
      <c r="H753" s="177"/>
      <c r="I753" s="177"/>
      <c r="J753" s="177"/>
      <c r="K753" s="177"/>
      <c r="L753" s="177"/>
      <c r="M753" s="177"/>
      <c r="N753" s="177"/>
      <c r="O753" s="177"/>
      <c r="P753" s="177"/>
      <c r="Q753" s="177"/>
      <c r="R753" s="177"/>
      <c r="S753" s="177"/>
      <c r="T753" s="177"/>
      <c r="U753" s="177"/>
      <c r="V753" s="177"/>
    </row>
    <row r="754" spans="1:22">
      <c r="A754" s="177"/>
      <c r="B754" s="177"/>
      <c r="D754" s="177"/>
      <c r="E754" s="177"/>
      <c r="F754" s="177"/>
      <c r="G754" s="177"/>
      <c r="H754" s="177"/>
      <c r="I754" s="177"/>
      <c r="J754" s="177"/>
      <c r="K754" s="177"/>
      <c r="L754" s="177"/>
      <c r="M754" s="177"/>
      <c r="N754" s="177"/>
      <c r="O754" s="177"/>
      <c r="P754" s="177"/>
      <c r="Q754" s="177"/>
      <c r="R754" s="177"/>
      <c r="S754" s="177"/>
      <c r="T754" s="177"/>
      <c r="U754" s="177"/>
      <c r="V754" s="177"/>
    </row>
    <row r="755" spans="1:22">
      <c r="A755" s="177"/>
      <c r="B755" s="177"/>
      <c r="D755" s="177"/>
      <c r="E755" s="177"/>
      <c r="F755" s="177"/>
      <c r="G755" s="177"/>
      <c r="H755" s="177"/>
      <c r="I755" s="177"/>
      <c r="J755" s="177"/>
      <c r="K755" s="177"/>
      <c r="L755" s="177"/>
      <c r="M755" s="177"/>
      <c r="N755" s="177"/>
      <c r="O755" s="177"/>
      <c r="P755" s="177"/>
      <c r="Q755" s="177"/>
      <c r="R755" s="177"/>
      <c r="S755" s="177"/>
      <c r="T755" s="177"/>
      <c r="U755" s="177"/>
      <c r="V755" s="177"/>
    </row>
    <row r="756" spans="1:22">
      <c r="A756" s="177"/>
      <c r="B756" s="177"/>
      <c r="D756" s="177"/>
      <c r="E756" s="177"/>
      <c r="F756" s="177"/>
      <c r="G756" s="177"/>
      <c r="H756" s="177"/>
      <c r="I756" s="177"/>
      <c r="J756" s="177"/>
      <c r="K756" s="177"/>
      <c r="L756" s="177"/>
      <c r="M756" s="177"/>
      <c r="N756" s="177"/>
      <c r="O756" s="177"/>
      <c r="P756" s="177"/>
      <c r="Q756" s="177"/>
      <c r="R756" s="177"/>
      <c r="S756" s="177"/>
      <c r="T756" s="177"/>
      <c r="U756" s="177"/>
      <c r="V756" s="177"/>
    </row>
    <row r="757" spans="1:22">
      <c r="A757" s="177"/>
      <c r="B757" s="177"/>
      <c r="D757" s="177"/>
      <c r="E757" s="177"/>
      <c r="F757" s="177"/>
      <c r="G757" s="177"/>
      <c r="H757" s="177"/>
      <c r="I757" s="177"/>
      <c r="J757" s="177"/>
      <c r="K757" s="177"/>
      <c r="L757" s="177"/>
      <c r="M757" s="177"/>
      <c r="N757" s="177"/>
      <c r="O757" s="177"/>
      <c r="P757" s="177"/>
      <c r="Q757" s="177"/>
      <c r="R757" s="177"/>
      <c r="S757" s="177"/>
      <c r="T757" s="177"/>
      <c r="U757" s="177"/>
      <c r="V757" s="177"/>
    </row>
    <row r="758" spans="1:22">
      <c r="A758" s="177"/>
      <c r="B758" s="177"/>
      <c r="D758" s="177"/>
      <c r="E758" s="177"/>
      <c r="F758" s="177"/>
      <c r="G758" s="177"/>
      <c r="H758" s="177"/>
      <c r="I758" s="177"/>
      <c r="J758" s="177"/>
      <c r="K758" s="177"/>
      <c r="L758" s="177"/>
      <c r="M758" s="177"/>
      <c r="N758" s="177"/>
      <c r="O758" s="177"/>
      <c r="P758" s="177"/>
      <c r="Q758" s="177"/>
      <c r="R758" s="177"/>
      <c r="S758" s="177"/>
      <c r="T758" s="177"/>
      <c r="U758" s="177"/>
      <c r="V758" s="177"/>
    </row>
    <row r="759" spans="1:22">
      <c r="A759" s="177"/>
      <c r="B759" s="177"/>
      <c r="D759" s="177"/>
      <c r="E759" s="177"/>
      <c r="F759" s="177"/>
      <c r="G759" s="177"/>
      <c r="H759" s="177"/>
      <c r="I759" s="177"/>
      <c r="J759" s="177"/>
      <c r="K759" s="177"/>
      <c r="L759" s="177"/>
      <c r="M759" s="177"/>
      <c r="N759" s="177"/>
      <c r="O759" s="177"/>
      <c r="P759" s="177"/>
      <c r="Q759" s="177"/>
      <c r="R759" s="177"/>
      <c r="S759" s="177"/>
      <c r="T759" s="177"/>
      <c r="U759" s="177"/>
      <c r="V759" s="177"/>
    </row>
    <row r="760" spans="1:22">
      <c r="A760" s="177"/>
      <c r="B760" s="177"/>
      <c r="D760" s="177"/>
      <c r="E760" s="177"/>
      <c r="F760" s="177"/>
      <c r="G760" s="177"/>
      <c r="H760" s="177"/>
      <c r="I760" s="177"/>
      <c r="J760" s="177"/>
      <c r="K760" s="177"/>
      <c r="L760" s="177"/>
      <c r="M760" s="177"/>
      <c r="N760" s="177"/>
      <c r="O760" s="177"/>
      <c r="P760" s="177"/>
      <c r="Q760" s="177"/>
      <c r="R760" s="177"/>
      <c r="S760" s="177"/>
      <c r="T760" s="177"/>
      <c r="U760" s="177"/>
      <c r="V760" s="177"/>
    </row>
    <row r="761" spans="1:22">
      <c r="A761" s="177"/>
      <c r="B761" s="177"/>
      <c r="D761" s="177"/>
      <c r="E761" s="177"/>
      <c r="F761" s="177"/>
      <c r="G761" s="177"/>
      <c r="H761" s="177"/>
      <c r="I761" s="177"/>
      <c r="J761" s="177"/>
      <c r="K761" s="177"/>
      <c r="L761" s="177"/>
      <c r="M761" s="177"/>
      <c r="N761" s="177"/>
      <c r="O761" s="177"/>
      <c r="P761" s="177"/>
      <c r="Q761" s="177"/>
      <c r="R761" s="177"/>
      <c r="S761" s="177"/>
      <c r="T761" s="177"/>
      <c r="U761" s="177"/>
      <c r="V761" s="177"/>
    </row>
    <row r="762" spans="1:22">
      <c r="A762" s="177"/>
      <c r="B762" s="177"/>
      <c r="D762" s="177"/>
      <c r="E762" s="177"/>
      <c r="F762" s="177"/>
      <c r="G762" s="177"/>
      <c r="H762" s="177"/>
      <c r="I762" s="177"/>
      <c r="J762" s="177"/>
      <c r="K762" s="177"/>
      <c r="L762" s="177"/>
      <c r="M762" s="177"/>
      <c r="N762" s="177"/>
      <c r="O762" s="177"/>
      <c r="P762" s="177"/>
      <c r="Q762" s="177"/>
      <c r="R762" s="177"/>
      <c r="S762" s="177"/>
      <c r="T762" s="177"/>
      <c r="U762" s="177"/>
      <c r="V762" s="177"/>
    </row>
    <row r="763" spans="1:22">
      <c r="A763" s="177"/>
      <c r="B763" s="177"/>
      <c r="D763" s="177"/>
      <c r="E763" s="177"/>
      <c r="F763" s="177"/>
      <c r="G763" s="177"/>
      <c r="H763" s="177"/>
      <c r="I763" s="177"/>
      <c r="J763" s="177"/>
      <c r="K763" s="177"/>
      <c r="L763" s="177"/>
      <c r="M763" s="177"/>
      <c r="N763" s="177"/>
      <c r="O763" s="177"/>
      <c r="P763" s="177"/>
      <c r="Q763" s="177"/>
      <c r="R763" s="177"/>
      <c r="S763" s="177"/>
      <c r="T763" s="177"/>
      <c r="U763" s="177"/>
      <c r="V763" s="177"/>
    </row>
    <row r="764" spans="1:22">
      <c r="A764" s="177"/>
      <c r="B764" s="177"/>
      <c r="D764" s="177"/>
      <c r="E764" s="177"/>
      <c r="F764" s="177"/>
      <c r="G764" s="177"/>
      <c r="H764" s="177"/>
      <c r="I764" s="177"/>
      <c r="J764" s="177"/>
      <c r="K764" s="177"/>
      <c r="L764" s="177"/>
      <c r="M764" s="177"/>
      <c r="N764" s="177"/>
      <c r="O764" s="177"/>
      <c r="P764" s="177"/>
      <c r="Q764" s="177"/>
      <c r="R764" s="177"/>
      <c r="S764" s="177"/>
      <c r="T764" s="177"/>
      <c r="U764" s="177"/>
      <c r="V764" s="177"/>
    </row>
    <row r="765" spans="1:22">
      <c r="A765" s="177"/>
      <c r="B765" s="177"/>
      <c r="D765" s="177"/>
      <c r="E765" s="177"/>
      <c r="F765" s="177"/>
      <c r="G765" s="177"/>
      <c r="H765" s="177"/>
      <c r="I765" s="177"/>
      <c r="J765" s="177"/>
      <c r="K765" s="177"/>
      <c r="L765" s="177"/>
      <c r="M765" s="177"/>
      <c r="N765" s="177"/>
      <c r="O765" s="177"/>
      <c r="P765" s="177"/>
      <c r="Q765" s="177"/>
      <c r="R765" s="177"/>
      <c r="S765" s="177"/>
      <c r="T765" s="177"/>
      <c r="U765" s="177"/>
      <c r="V765" s="177"/>
    </row>
    <row r="766" spans="1:22">
      <c r="A766" s="177"/>
      <c r="B766" s="177"/>
      <c r="D766" s="177"/>
      <c r="E766" s="177"/>
      <c r="F766" s="177"/>
      <c r="G766" s="177"/>
      <c r="H766" s="177"/>
      <c r="I766" s="177"/>
      <c r="J766" s="177"/>
      <c r="K766" s="177"/>
      <c r="L766" s="177"/>
      <c r="M766" s="177"/>
      <c r="N766" s="177"/>
      <c r="O766" s="177"/>
      <c r="P766" s="177"/>
      <c r="Q766" s="177"/>
      <c r="R766" s="177"/>
      <c r="S766" s="177"/>
      <c r="T766" s="177"/>
      <c r="U766" s="177"/>
      <c r="V766" s="177"/>
    </row>
    <row r="767" spans="1:22">
      <c r="A767" s="177"/>
      <c r="B767" s="177"/>
      <c r="D767" s="177"/>
      <c r="E767" s="177"/>
      <c r="F767" s="177"/>
      <c r="G767" s="177"/>
      <c r="H767" s="177"/>
      <c r="I767" s="177"/>
      <c r="J767" s="177"/>
      <c r="K767" s="177"/>
      <c r="L767" s="177"/>
      <c r="M767" s="177"/>
      <c r="N767" s="177"/>
      <c r="O767" s="177"/>
      <c r="P767" s="177"/>
      <c r="Q767" s="177"/>
      <c r="R767" s="177"/>
      <c r="S767" s="177"/>
      <c r="T767" s="177"/>
      <c r="U767" s="177"/>
      <c r="V767" s="177"/>
    </row>
    <row r="768" spans="1:22">
      <c r="A768" s="177"/>
      <c r="B768" s="177"/>
      <c r="D768" s="177"/>
      <c r="E768" s="177"/>
      <c r="F768" s="177"/>
      <c r="G768" s="177"/>
      <c r="H768" s="177"/>
      <c r="I768" s="177"/>
      <c r="J768" s="177"/>
      <c r="K768" s="177"/>
      <c r="L768" s="177"/>
      <c r="M768" s="177"/>
      <c r="N768" s="177"/>
      <c r="O768" s="177"/>
      <c r="P768" s="177"/>
      <c r="Q768" s="177"/>
      <c r="R768" s="177"/>
      <c r="S768" s="177"/>
      <c r="T768" s="177"/>
      <c r="U768" s="177"/>
      <c r="V768" s="177"/>
    </row>
    <row r="769" spans="1:22">
      <c r="A769" s="177"/>
      <c r="B769" s="177"/>
      <c r="D769" s="177"/>
      <c r="E769" s="177"/>
      <c r="F769" s="177"/>
      <c r="G769" s="177"/>
      <c r="H769" s="177"/>
      <c r="I769" s="177"/>
      <c r="J769" s="177"/>
      <c r="K769" s="177"/>
      <c r="L769" s="177"/>
      <c r="M769" s="177"/>
      <c r="N769" s="177"/>
      <c r="O769" s="177"/>
      <c r="P769" s="177"/>
      <c r="Q769" s="177"/>
      <c r="R769" s="177"/>
      <c r="S769" s="177"/>
      <c r="T769" s="177"/>
      <c r="U769" s="177"/>
      <c r="V769" s="177"/>
    </row>
    <row r="770" spans="1:22">
      <c r="A770" s="177"/>
      <c r="B770" s="177"/>
      <c r="D770" s="177"/>
      <c r="E770" s="177"/>
      <c r="F770" s="177"/>
      <c r="G770" s="177"/>
      <c r="H770" s="177"/>
      <c r="I770" s="177"/>
      <c r="J770" s="177"/>
      <c r="K770" s="177"/>
      <c r="L770" s="177"/>
      <c r="M770" s="177"/>
      <c r="N770" s="177"/>
      <c r="O770" s="177"/>
      <c r="P770" s="177"/>
      <c r="Q770" s="177"/>
      <c r="R770" s="177"/>
      <c r="S770" s="177"/>
      <c r="T770" s="177"/>
      <c r="U770" s="177"/>
      <c r="V770" s="177"/>
    </row>
    <row r="771" spans="1:22">
      <c r="A771" s="177"/>
      <c r="B771" s="177"/>
      <c r="D771" s="177"/>
      <c r="E771" s="177"/>
      <c r="F771" s="177"/>
      <c r="G771" s="177"/>
      <c r="H771" s="177"/>
      <c r="I771" s="177"/>
      <c r="J771" s="177"/>
      <c r="K771" s="177"/>
      <c r="L771" s="177"/>
      <c r="M771" s="177"/>
      <c r="N771" s="177"/>
      <c r="O771" s="177"/>
      <c r="P771" s="177"/>
      <c r="Q771" s="177"/>
      <c r="R771" s="177"/>
      <c r="S771" s="177"/>
      <c r="T771" s="177"/>
      <c r="U771" s="177"/>
      <c r="V771" s="177"/>
    </row>
    <row r="772" spans="1:22">
      <c r="A772" s="177"/>
      <c r="B772" s="177"/>
      <c r="D772" s="177"/>
      <c r="E772" s="177"/>
      <c r="F772" s="177"/>
      <c r="G772" s="177"/>
      <c r="H772" s="177"/>
      <c r="I772" s="177"/>
      <c r="J772" s="177"/>
      <c r="K772" s="177"/>
      <c r="L772" s="177"/>
      <c r="M772" s="177"/>
      <c r="N772" s="177"/>
      <c r="O772" s="177"/>
      <c r="P772" s="177"/>
      <c r="Q772" s="177"/>
      <c r="R772" s="177"/>
      <c r="S772" s="177"/>
      <c r="T772" s="177"/>
      <c r="U772" s="177"/>
      <c r="V772" s="177"/>
    </row>
    <row r="773" spans="1:22">
      <c r="A773" s="177"/>
      <c r="B773" s="177"/>
      <c r="D773" s="177"/>
      <c r="E773" s="177"/>
      <c r="F773" s="177"/>
      <c r="G773" s="177"/>
      <c r="H773" s="177"/>
      <c r="I773" s="177"/>
      <c r="J773" s="177"/>
      <c r="K773" s="177"/>
      <c r="L773" s="177"/>
      <c r="M773" s="177"/>
      <c r="N773" s="177"/>
      <c r="O773" s="177"/>
      <c r="P773" s="177"/>
      <c r="Q773" s="177"/>
      <c r="R773" s="177"/>
      <c r="S773" s="177"/>
      <c r="T773" s="177"/>
      <c r="U773" s="177"/>
      <c r="V773" s="177"/>
    </row>
    <row r="774" spans="1:22">
      <c r="A774" s="177"/>
      <c r="B774" s="177"/>
      <c r="D774" s="177"/>
      <c r="E774" s="177"/>
      <c r="F774" s="177"/>
      <c r="G774" s="177"/>
      <c r="H774" s="177"/>
      <c r="I774" s="177"/>
      <c r="J774" s="177"/>
      <c r="K774" s="177"/>
      <c r="L774" s="177"/>
      <c r="M774" s="177"/>
      <c r="N774" s="177"/>
      <c r="O774" s="177"/>
      <c r="P774" s="177"/>
      <c r="Q774" s="177"/>
      <c r="R774" s="177"/>
      <c r="S774" s="177"/>
      <c r="T774" s="177"/>
      <c r="U774" s="177"/>
      <c r="V774" s="177"/>
    </row>
    <row r="775" spans="1:22">
      <c r="A775" s="177"/>
      <c r="B775" s="177"/>
      <c r="D775" s="177"/>
      <c r="E775" s="177"/>
      <c r="F775" s="177"/>
      <c r="G775" s="177"/>
      <c r="H775" s="177"/>
      <c r="I775" s="177"/>
      <c r="J775" s="177"/>
      <c r="K775" s="177"/>
      <c r="L775" s="177"/>
      <c r="M775" s="177"/>
      <c r="N775" s="177"/>
      <c r="O775" s="177"/>
      <c r="P775" s="177"/>
      <c r="Q775" s="177"/>
      <c r="R775" s="177"/>
      <c r="S775" s="177"/>
      <c r="T775" s="177"/>
      <c r="U775" s="177"/>
      <c r="V775" s="177"/>
    </row>
    <row r="776" spans="1:22">
      <c r="A776" s="177"/>
      <c r="B776" s="177"/>
      <c r="D776" s="177"/>
      <c r="E776" s="177"/>
      <c r="F776" s="177"/>
      <c r="G776" s="177"/>
      <c r="H776" s="177"/>
      <c r="I776" s="177"/>
      <c r="J776" s="177"/>
      <c r="K776" s="177"/>
      <c r="L776" s="177"/>
      <c r="M776" s="177"/>
      <c r="N776" s="177"/>
      <c r="O776" s="177"/>
      <c r="P776" s="177"/>
      <c r="Q776" s="177"/>
      <c r="R776" s="177"/>
      <c r="S776" s="177"/>
      <c r="T776" s="177"/>
      <c r="U776" s="177"/>
      <c r="V776" s="177"/>
    </row>
    <row r="777" spans="1:22">
      <c r="A777" s="177"/>
      <c r="B777" s="177"/>
      <c r="D777" s="177"/>
      <c r="E777" s="177"/>
      <c r="F777" s="177"/>
      <c r="G777" s="177"/>
      <c r="H777" s="177"/>
      <c r="I777" s="177"/>
      <c r="J777" s="177"/>
      <c r="K777" s="177"/>
      <c r="L777" s="177"/>
      <c r="M777" s="177"/>
      <c r="N777" s="177"/>
      <c r="O777" s="177"/>
      <c r="P777" s="177"/>
      <c r="Q777" s="177"/>
      <c r="R777" s="177"/>
      <c r="S777" s="177"/>
      <c r="T777" s="177"/>
      <c r="U777" s="177"/>
      <c r="V777" s="177"/>
    </row>
    <row r="778" spans="1:22">
      <c r="A778" s="177"/>
      <c r="B778" s="177"/>
      <c r="D778" s="177"/>
      <c r="E778" s="177"/>
      <c r="F778" s="177"/>
      <c r="G778" s="177"/>
      <c r="H778" s="177"/>
      <c r="I778" s="177"/>
      <c r="J778" s="177"/>
      <c r="K778" s="177"/>
      <c r="L778" s="177"/>
      <c r="M778" s="177"/>
      <c r="N778" s="177"/>
      <c r="O778" s="177"/>
      <c r="P778" s="177"/>
      <c r="Q778" s="177"/>
      <c r="R778" s="177"/>
      <c r="S778" s="177"/>
      <c r="T778" s="177"/>
      <c r="U778" s="177"/>
      <c r="V778" s="177"/>
    </row>
    <row r="779" spans="1:22">
      <c r="A779" s="177"/>
      <c r="B779" s="177"/>
      <c r="D779" s="177"/>
      <c r="E779" s="177"/>
      <c r="F779" s="177"/>
      <c r="G779" s="177"/>
      <c r="H779" s="177"/>
      <c r="I779" s="177"/>
      <c r="J779" s="177"/>
      <c r="K779" s="177"/>
      <c r="L779" s="177"/>
      <c r="M779" s="177"/>
      <c r="N779" s="177"/>
      <c r="O779" s="177"/>
      <c r="P779" s="177"/>
      <c r="Q779" s="177"/>
      <c r="R779" s="177"/>
      <c r="S779" s="177"/>
      <c r="T779" s="177"/>
      <c r="U779" s="177"/>
      <c r="V779" s="177"/>
    </row>
    <row r="780" spans="1:22">
      <c r="A780" s="177"/>
      <c r="B780" s="177"/>
      <c r="D780" s="177"/>
      <c r="E780" s="177"/>
      <c r="F780" s="177"/>
      <c r="G780" s="177"/>
      <c r="H780" s="177"/>
      <c r="I780" s="177"/>
      <c r="J780" s="177"/>
      <c r="K780" s="177"/>
      <c r="L780" s="177"/>
      <c r="M780" s="177"/>
      <c r="N780" s="177"/>
      <c r="O780" s="177"/>
      <c r="P780" s="177"/>
      <c r="Q780" s="177"/>
      <c r="R780" s="177"/>
      <c r="S780" s="177"/>
      <c r="T780" s="177"/>
      <c r="U780" s="177"/>
      <c r="V780" s="177"/>
    </row>
    <row r="781" spans="1:22">
      <c r="A781" s="177"/>
      <c r="B781" s="177"/>
      <c r="D781" s="177"/>
      <c r="E781" s="177"/>
      <c r="F781" s="177"/>
      <c r="G781" s="177"/>
      <c r="H781" s="177"/>
      <c r="I781" s="177"/>
      <c r="J781" s="177"/>
      <c r="K781" s="177"/>
      <c r="L781" s="177"/>
      <c r="M781" s="177"/>
      <c r="N781" s="177"/>
      <c r="O781" s="177"/>
      <c r="P781" s="177"/>
      <c r="Q781" s="177"/>
      <c r="R781" s="177"/>
      <c r="S781" s="177"/>
      <c r="T781" s="177"/>
      <c r="U781" s="177"/>
      <c r="V781" s="177"/>
    </row>
    <row r="782" spans="1:22">
      <c r="A782" s="177"/>
      <c r="B782" s="177"/>
      <c r="D782" s="177"/>
      <c r="E782" s="177"/>
      <c r="F782" s="177"/>
      <c r="G782" s="177"/>
      <c r="H782" s="177"/>
      <c r="I782" s="177"/>
      <c r="J782" s="177"/>
      <c r="K782" s="177"/>
      <c r="L782" s="177"/>
      <c r="M782" s="177"/>
      <c r="N782" s="177"/>
      <c r="O782" s="177"/>
      <c r="P782" s="177"/>
      <c r="Q782" s="177"/>
      <c r="R782" s="177"/>
      <c r="S782" s="177"/>
      <c r="T782" s="177"/>
      <c r="U782" s="177"/>
      <c r="V782" s="177"/>
    </row>
    <row r="783" spans="1:22">
      <c r="A783" s="177"/>
      <c r="B783" s="177"/>
      <c r="D783" s="177"/>
      <c r="E783" s="177"/>
      <c r="F783" s="177"/>
      <c r="G783" s="177"/>
      <c r="H783" s="177"/>
      <c r="I783" s="177"/>
      <c r="J783" s="177"/>
      <c r="K783" s="177"/>
      <c r="L783" s="177"/>
      <c r="M783" s="177"/>
      <c r="N783" s="177"/>
      <c r="O783" s="177"/>
      <c r="P783" s="177"/>
      <c r="Q783" s="177"/>
      <c r="R783" s="177"/>
      <c r="S783" s="177"/>
      <c r="T783" s="177"/>
      <c r="U783" s="177"/>
      <c r="V783" s="177"/>
    </row>
    <row r="784" spans="1:22">
      <c r="A784" s="177"/>
      <c r="B784" s="177"/>
      <c r="D784" s="177"/>
      <c r="E784" s="177"/>
      <c r="F784" s="177"/>
      <c r="G784" s="177"/>
      <c r="H784" s="177"/>
      <c r="I784" s="177"/>
      <c r="J784" s="177"/>
      <c r="K784" s="177"/>
      <c r="L784" s="177"/>
      <c r="M784" s="177"/>
      <c r="N784" s="177"/>
      <c r="O784" s="177"/>
      <c r="P784" s="177"/>
      <c r="Q784" s="177"/>
      <c r="R784" s="177"/>
      <c r="S784" s="177"/>
      <c r="T784" s="177"/>
      <c r="U784" s="177"/>
      <c r="V784" s="177"/>
    </row>
    <row r="785" spans="1:22">
      <c r="A785" s="177"/>
      <c r="B785" s="177"/>
      <c r="D785" s="177"/>
      <c r="E785" s="177"/>
      <c r="F785" s="177"/>
      <c r="G785" s="177"/>
      <c r="H785" s="177"/>
      <c r="I785" s="177"/>
      <c r="J785" s="177"/>
      <c r="K785" s="177"/>
      <c r="L785" s="177"/>
      <c r="M785" s="177"/>
      <c r="N785" s="177"/>
      <c r="O785" s="177"/>
      <c r="P785" s="177"/>
      <c r="Q785" s="177"/>
      <c r="R785" s="177"/>
      <c r="S785" s="177"/>
      <c r="T785" s="177"/>
      <c r="U785" s="177"/>
      <c r="V785" s="177"/>
    </row>
    <row r="786" spans="1:22">
      <c r="A786" s="177"/>
      <c r="B786" s="177"/>
      <c r="D786" s="177"/>
      <c r="E786" s="177"/>
      <c r="F786" s="177"/>
      <c r="G786" s="177"/>
      <c r="H786" s="177"/>
      <c r="I786" s="177"/>
      <c r="J786" s="177"/>
      <c r="K786" s="177"/>
      <c r="L786" s="177"/>
      <c r="M786" s="177"/>
      <c r="N786" s="177"/>
      <c r="O786" s="177"/>
      <c r="P786" s="177"/>
      <c r="Q786" s="177"/>
      <c r="R786" s="177"/>
      <c r="S786" s="177"/>
      <c r="T786" s="177"/>
      <c r="U786" s="177"/>
      <c r="V786" s="177"/>
    </row>
    <row r="787" spans="1:22">
      <c r="A787" s="177"/>
      <c r="B787" s="177"/>
      <c r="D787" s="177"/>
      <c r="E787" s="177"/>
      <c r="F787" s="177"/>
      <c r="G787" s="177"/>
      <c r="H787" s="177"/>
      <c r="I787" s="177"/>
      <c r="J787" s="177"/>
      <c r="K787" s="177"/>
      <c r="L787" s="177"/>
      <c r="M787" s="177"/>
      <c r="N787" s="177"/>
      <c r="O787" s="177"/>
      <c r="P787" s="177"/>
      <c r="Q787" s="177"/>
      <c r="R787" s="177"/>
      <c r="S787" s="177"/>
      <c r="T787" s="177"/>
      <c r="U787" s="177"/>
      <c r="V787" s="177"/>
    </row>
    <row r="788" spans="1:22">
      <c r="A788" s="177"/>
      <c r="B788" s="177"/>
      <c r="D788" s="177"/>
      <c r="E788" s="177"/>
      <c r="F788" s="177"/>
      <c r="G788" s="177"/>
      <c r="H788" s="177"/>
      <c r="I788" s="177"/>
      <c r="J788" s="177"/>
      <c r="K788" s="177"/>
      <c r="L788" s="177"/>
      <c r="M788" s="177"/>
      <c r="N788" s="177"/>
      <c r="O788" s="177"/>
      <c r="P788" s="177"/>
      <c r="Q788" s="177"/>
      <c r="R788" s="177"/>
      <c r="S788" s="177"/>
      <c r="T788" s="177"/>
      <c r="U788" s="177"/>
      <c r="V788" s="177"/>
    </row>
    <row r="789" spans="1:22">
      <c r="A789" s="177"/>
      <c r="B789" s="177"/>
      <c r="D789" s="177"/>
      <c r="E789" s="177"/>
      <c r="F789" s="177"/>
      <c r="G789" s="177"/>
      <c r="H789" s="177"/>
      <c r="I789" s="177"/>
      <c r="J789" s="177"/>
      <c r="K789" s="177"/>
      <c r="L789" s="177"/>
      <c r="M789" s="177"/>
      <c r="N789" s="177"/>
      <c r="O789" s="177"/>
      <c r="P789" s="177"/>
      <c r="Q789" s="177"/>
      <c r="R789" s="177"/>
      <c r="S789" s="177"/>
      <c r="T789" s="177"/>
      <c r="U789" s="177"/>
      <c r="V789" s="177"/>
    </row>
    <row r="790" spans="1:22">
      <c r="A790" s="177"/>
      <c r="B790" s="177"/>
      <c r="D790" s="177"/>
      <c r="E790" s="177"/>
      <c r="F790" s="177"/>
      <c r="G790" s="177"/>
      <c r="H790" s="177"/>
      <c r="I790" s="177"/>
      <c r="J790" s="177"/>
      <c r="K790" s="177"/>
      <c r="L790" s="177"/>
      <c r="M790" s="177"/>
      <c r="N790" s="177"/>
      <c r="O790" s="177"/>
      <c r="P790" s="177"/>
      <c r="Q790" s="177"/>
      <c r="R790" s="177"/>
      <c r="S790" s="177"/>
      <c r="T790" s="177"/>
      <c r="U790" s="177"/>
      <c r="V790" s="177"/>
    </row>
    <row r="791" spans="1:22">
      <c r="A791" s="177"/>
      <c r="B791" s="177"/>
      <c r="D791" s="177"/>
      <c r="E791" s="177"/>
      <c r="F791" s="177"/>
      <c r="G791" s="177"/>
      <c r="H791" s="177"/>
      <c r="I791" s="177"/>
      <c r="J791" s="177"/>
      <c r="K791" s="177"/>
      <c r="L791" s="177"/>
      <c r="M791" s="177"/>
      <c r="N791" s="177"/>
      <c r="O791" s="177"/>
      <c r="P791" s="177"/>
      <c r="Q791" s="177"/>
      <c r="R791" s="177"/>
      <c r="S791" s="177"/>
      <c r="T791" s="177"/>
      <c r="U791" s="177"/>
      <c r="V791" s="177"/>
    </row>
    <row r="792" spans="1:22">
      <c r="A792" s="177"/>
      <c r="B792" s="177"/>
      <c r="D792" s="177"/>
      <c r="E792" s="177"/>
      <c r="F792" s="177"/>
      <c r="G792" s="177"/>
      <c r="H792" s="177"/>
      <c r="I792" s="177"/>
      <c r="J792" s="177"/>
      <c r="K792" s="177"/>
      <c r="L792" s="177"/>
      <c r="M792" s="177"/>
      <c r="N792" s="177"/>
      <c r="O792" s="177"/>
      <c r="P792" s="177"/>
      <c r="Q792" s="177"/>
      <c r="R792" s="177"/>
      <c r="S792" s="177"/>
      <c r="T792" s="177"/>
      <c r="U792" s="177"/>
      <c r="V792" s="177"/>
    </row>
    <row r="793" spans="1:22">
      <c r="A793" s="177"/>
      <c r="B793" s="177"/>
      <c r="D793" s="177"/>
      <c r="E793" s="177"/>
      <c r="F793" s="177"/>
      <c r="G793" s="177"/>
      <c r="H793" s="177"/>
      <c r="I793" s="177"/>
      <c r="J793" s="177"/>
      <c r="K793" s="177"/>
      <c r="L793" s="177"/>
      <c r="M793" s="177"/>
      <c r="N793" s="177"/>
      <c r="O793" s="177"/>
      <c r="P793" s="177"/>
      <c r="Q793" s="177"/>
      <c r="R793" s="177"/>
      <c r="S793" s="177"/>
      <c r="T793" s="177"/>
      <c r="U793" s="177"/>
      <c r="V793" s="177"/>
    </row>
    <row r="794" spans="1:22">
      <c r="A794" s="177"/>
      <c r="B794" s="177"/>
      <c r="D794" s="177"/>
      <c r="E794" s="177"/>
      <c r="F794" s="177"/>
      <c r="G794" s="177"/>
      <c r="H794" s="177"/>
      <c r="I794" s="177"/>
      <c r="J794" s="177"/>
      <c r="K794" s="177"/>
      <c r="L794" s="177"/>
      <c r="M794" s="177"/>
      <c r="N794" s="177"/>
      <c r="O794" s="177"/>
      <c r="P794" s="177"/>
      <c r="Q794" s="177"/>
      <c r="R794" s="177"/>
      <c r="S794" s="177"/>
      <c r="T794" s="177"/>
      <c r="U794" s="177"/>
      <c r="V794" s="177"/>
    </row>
    <row r="795" spans="1:22">
      <c r="A795" s="177"/>
      <c r="B795" s="177"/>
      <c r="D795" s="177"/>
      <c r="E795" s="177"/>
      <c r="F795" s="177"/>
      <c r="G795" s="177"/>
      <c r="H795" s="177"/>
      <c r="I795" s="177"/>
      <c r="J795" s="177"/>
      <c r="K795" s="177"/>
      <c r="L795" s="177"/>
      <c r="M795" s="177"/>
      <c r="N795" s="177"/>
      <c r="O795" s="177"/>
      <c r="P795" s="177"/>
      <c r="Q795" s="177"/>
      <c r="R795" s="177"/>
      <c r="S795" s="177"/>
      <c r="T795" s="177"/>
      <c r="U795" s="177"/>
      <c r="V795" s="177"/>
    </row>
    <row r="796" spans="1:22">
      <c r="A796" s="177"/>
      <c r="B796" s="177"/>
      <c r="D796" s="177"/>
      <c r="E796" s="177"/>
      <c r="F796" s="177"/>
      <c r="G796" s="177"/>
      <c r="H796" s="177"/>
      <c r="I796" s="177"/>
      <c r="J796" s="177"/>
      <c r="K796" s="177"/>
      <c r="L796" s="177"/>
      <c r="M796" s="177"/>
      <c r="N796" s="177"/>
      <c r="O796" s="177"/>
      <c r="P796" s="177"/>
      <c r="Q796" s="177"/>
      <c r="R796" s="177"/>
      <c r="S796" s="177"/>
      <c r="T796" s="177"/>
      <c r="U796" s="177"/>
      <c r="V796" s="177"/>
    </row>
    <row r="797" spans="1:22">
      <c r="A797" s="177"/>
      <c r="B797" s="177"/>
      <c r="D797" s="177"/>
      <c r="E797" s="177"/>
      <c r="F797" s="177"/>
      <c r="G797" s="177"/>
      <c r="H797" s="177"/>
      <c r="I797" s="177"/>
      <c r="J797" s="177"/>
      <c r="K797" s="177"/>
      <c r="L797" s="177"/>
      <c r="M797" s="177"/>
      <c r="N797" s="177"/>
      <c r="O797" s="177"/>
      <c r="P797" s="177"/>
      <c r="Q797" s="177"/>
      <c r="R797" s="177"/>
      <c r="S797" s="177"/>
      <c r="T797" s="177"/>
      <c r="U797" s="177"/>
      <c r="V797" s="177"/>
    </row>
    <row r="798" spans="1:22">
      <c r="A798" s="177"/>
      <c r="B798" s="177"/>
      <c r="D798" s="177"/>
      <c r="E798" s="177"/>
      <c r="F798" s="177"/>
      <c r="G798" s="177"/>
      <c r="H798" s="177"/>
      <c r="I798" s="177"/>
      <c r="J798" s="177"/>
      <c r="K798" s="177"/>
      <c r="L798" s="177"/>
      <c r="M798" s="177"/>
      <c r="N798" s="177"/>
      <c r="O798" s="177"/>
      <c r="P798" s="177"/>
      <c r="Q798" s="177"/>
      <c r="R798" s="177"/>
      <c r="S798" s="177"/>
      <c r="T798" s="177"/>
      <c r="U798" s="177"/>
      <c r="V798" s="177"/>
    </row>
    <row r="799" spans="1:22">
      <c r="A799" s="177"/>
      <c r="B799" s="177"/>
      <c r="D799" s="177"/>
      <c r="E799" s="177"/>
      <c r="F799" s="177"/>
      <c r="G799" s="177"/>
      <c r="H799" s="177"/>
      <c r="I799" s="177"/>
      <c r="J799" s="177"/>
      <c r="K799" s="177"/>
      <c r="L799" s="177"/>
      <c r="M799" s="177"/>
      <c r="N799" s="177"/>
      <c r="O799" s="177"/>
      <c r="P799" s="177"/>
      <c r="Q799" s="177"/>
      <c r="R799" s="177"/>
      <c r="S799" s="177"/>
      <c r="T799" s="177"/>
      <c r="U799" s="177"/>
      <c r="V799" s="177"/>
    </row>
    <row r="800" spans="1:22">
      <c r="A800" s="177"/>
      <c r="B800" s="177"/>
      <c r="D800" s="177"/>
      <c r="E800" s="177"/>
      <c r="F800" s="177"/>
      <c r="G800" s="177"/>
      <c r="H800" s="177"/>
      <c r="I800" s="177"/>
      <c r="J800" s="177"/>
      <c r="K800" s="177"/>
      <c r="L800" s="177"/>
      <c r="M800" s="177"/>
      <c r="N800" s="177"/>
      <c r="O800" s="177"/>
      <c r="P800" s="177"/>
      <c r="Q800" s="177"/>
      <c r="R800" s="177"/>
      <c r="S800" s="177"/>
      <c r="T800" s="177"/>
      <c r="U800" s="177"/>
      <c r="V800" s="177"/>
    </row>
    <row r="801" spans="1:22">
      <c r="A801" s="177"/>
      <c r="B801" s="177"/>
      <c r="D801" s="177"/>
      <c r="E801" s="177"/>
      <c r="F801" s="177"/>
      <c r="G801" s="177"/>
      <c r="H801" s="177"/>
      <c r="I801" s="177"/>
      <c r="J801" s="177"/>
      <c r="K801" s="177"/>
      <c r="L801" s="177"/>
      <c r="M801" s="177"/>
      <c r="N801" s="177"/>
      <c r="O801" s="177"/>
      <c r="P801" s="177"/>
      <c r="Q801" s="177"/>
      <c r="R801" s="177"/>
      <c r="S801" s="177"/>
      <c r="T801" s="177"/>
      <c r="U801" s="177"/>
      <c r="V801" s="177"/>
    </row>
    <row r="802" spans="1:22">
      <c r="A802" s="177"/>
      <c r="B802" s="177"/>
      <c r="D802" s="177"/>
      <c r="E802" s="177"/>
      <c r="F802" s="177"/>
      <c r="G802" s="177"/>
      <c r="H802" s="177"/>
      <c r="I802" s="177"/>
      <c r="J802" s="177"/>
      <c r="K802" s="177"/>
      <c r="L802" s="177"/>
      <c r="M802" s="177"/>
      <c r="N802" s="177"/>
      <c r="O802" s="177"/>
      <c r="P802" s="177"/>
      <c r="Q802" s="177"/>
      <c r="R802" s="177"/>
      <c r="S802" s="177"/>
      <c r="T802" s="177"/>
      <c r="U802" s="177"/>
      <c r="V802" s="177"/>
    </row>
    <row r="803" spans="1:22">
      <c r="A803" s="177"/>
      <c r="B803" s="177"/>
      <c r="D803" s="177"/>
      <c r="E803" s="177"/>
      <c r="F803" s="177"/>
      <c r="G803" s="177"/>
      <c r="H803" s="177"/>
      <c r="I803" s="177"/>
      <c r="J803" s="177"/>
      <c r="K803" s="177"/>
      <c r="L803" s="177"/>
      <c r="M803" s="177"/>
      <c r="N803" s="177"/>
      <c r="O803" s="177"/>
      <c r="P803" s="177"/>
      <c r="Q803" s="177"/>
      <c r="R803" s="177"/>
      <c r="S803" s="177"/>
      <c r="T803" s="177"/>
      <c r="U803" s="177"/>
      <c r="V803" s="177"/>
    </row>
    <row r="804" spans="1:22">
      <c r="A804" s="177"/>
      <c r="B804" s="177"/>
      <c r="D804" s="177"/>
      <c r="E804" s="177"/>
      <c r="F804" s="177"/>
      <c r="G804" s="177"/>
      <c r="H804" s="177"/>
      <c r="I804" s="177"/>
      <c r="J804" s="177"/>
      <c r="K804" s="177"/>
      <c r="L804" s="177"/>
      <c r="M804" s="177"/>
      <c r="N804" s="177"/>
      <c r="O804" s="177"/>
      <c r="P804" s="177"/>
      <c r="Q804" s="177"/>
      <c r="R804" s="177"/>
      <c r="S804" s="177"/>
      <c r="T804" s="177"/>
      <c r="U804" s="177"/>
      <c r="V804" s="177"/>
    </row>
    <row r="805" spans="1:22">
      <c r="A805" s="177"/>
      <c r="B805" s="177"/>
      <c r="D805" s="177"/>
      <c r="E805" s="177"/>
      <c r="F805" s="177"/>
      <c r="G805" s="177"/>
      <c r="H805" s="177"/>
      <c r="I805" s="177"/>
      <c r="J805" s="177"/>
      <c r="K805" s="177"/>
      <c r="L805" s="177"/>
      <c r="M805" s="177"/>
      <c r="N805" s="177"/>
      <c r="O805" s="177"/>
      <c r="P805" s="177"/>
      <c r="Q805" s="177"/>
      <c r="R805" s="177"/>
      <c r="S805" s="177"/>
      <c r="T805" s="177"/>
      <c r="U805" s="177"/>
      <c r="V805" s="177"/>
    </row>
    <row r="806" spans="1:22">
      <c r="A806" s="177"/>
      <c r="B806" s="177"/>
      <c r="D806" s="177"/>
      <c r="E806" s="177"/>
      <c r="F806" s="177"/>
      <c r="G806" s="177"/>
      <c r="H806" s="177"/>
      <c r="I806" s="177"/>
      <c r="J806" s="177"/>
      <c r="K806" s="177"/>
      <c r="L806" s="177"/>
      <c r="M806" s="177"/>
      <c r="N806" s="177"/>
      <c r="O806" s="177"/>
      <c r="P806" s="177"/>
      <c r="Q806" s="177"/>
      <c r="R806" s="177"/>
      <c r="S806" s="177"/>
      <c r="T806" s="177"/>
      <c r="U806" s="177"/>
      <c r="V806" s="177"/>
    </row>
    <row r="807" spans="1:22">
      <c r="A807" s="177"/>
      <c r="B807" s="177"/>
      <c r="D807" s="177"/>
      <c r="E807" s="177"/>
      <c r="F807" s="177"/>
      <c r="G807" s="177"/>
      <c r="H807" s="177"/>
      <c r="I807" s="177"/>
      <c r="J807" s="177"/>
      <c r="K807" s="177"/>
      <c r="L807" s="177"/>
      <c r="M807" s="177"/>
      <c r="N807" s="177"/>
      <c r="O807" s="177"/>
      <c r="P807" s="177"/>
      <c r="Q807" s="177"/>
      <c r="R807" s="177"/>
      <c r="S807" s="177"/>
      <c r="T807" s="177"/>
      <c r="U807" s="177"/>
      <c r="V807" s="177"/>
    </row>
    <row r="808" spans="1:22">
      <c r="A808" s="177"/>
      <c r="B808" s="177"/>
      <c r="D808" s="177"/>
      <c r="E808" s="177"/>
      <c r="F808" s="177"/>
      <c r="G808" s="177"/>
      <c r="H808" s="177"/>
      <c r="I808" s="177"/>
      <c r="J808" s="177"/>
      <c r="K808" s="177"/>
      <c r="L808" s="177"/>
      <c r="M808" s="177"/>
      <c r="N808" s="177"/>
      <c r="O808" s="177"/>
      <c r="P808" s="177"/>
      <c r="Q808" s="177"/>
      <c r="R808" s="177"/>
      <c r="S808" s="177"/>
      <c r="T808" s="177"/>
      <c r="U808" s="177"/>
      <c r="V808" s="177"/>
    </row>
    <row r="809" spans="1:22">
      <c r="A809" s="177"/>
      <c r="B809" s="177"/>
      <c r="D809" s="177"/>
      <c r="E809" s="177"/>
      <c r="F809" s="177"/>
      <c r="G809" s="177"/>
      <c r="H809" s="177"/>
      <c r="I809" s="177"/>
      <c r="J809" s="177"/>
      <c r="K809" s="177"/>
      <c r="L809" s="177"/>
      <c r="M809" s="177"/>
      <c r="N809" s="177"/>
      <c r="O809" s="177"/>
      <c r="P809" s="177"/>
      <c r="Q809" s="177"/>
      <c r="R809" s="177"/>
      <c r="S809" s="177"/>
      <c r="T809" s="177"/>
      <c r="U809" s="177"/>
      <c r="V809" s="177"/>
    </row>
    <row r="810" spans="1:22">
      <c r="A810" s="177"/>
      <c r="B810" s="177"/>
      <c r="D810" s="177"/>
      <c r="E810" s="177"/>
      <c r="F810" s="177"/>
      <c r="G810" s="177"/>
      <c r="H810" s="177"/>
      <c r="I810" s="177"/>
      <c r="J810" s="177"/>
      <c r="K810" s="177"/>
      <c r="L810" s="177"/>
      <c r="M810" s="177"/>
      <c r="N810" s="177"/>
      <c r="O810" s="177"/>
      <c r="P810" s="177"/>
      <c r="Q810" s="177"/>
      <c r="R810" s="177"/>
      <c r="S810" s="177"/>
      <c r="T810" s="177"/>
      <c r="U810" s="177"/>
      <c r="V810" s="177"/>
    </row>
    <row r="811" spans="1:22">
      <c r="A811" s="177"/>
      <c r="B811" s="177"/>
      <c r="D811" s="177"/>
      <c r="E811" s="177"/>
      <c r="F811" s="177"/>
      <c r="G811" s="177"/>
      <c r="H811" s="177"/>
      <c r="I811" s="177"/>
      <c r="J811" s="177"/>
      <c r="K811" s="177"/>
      <c r="L811" s="177"/>
      <c r="M811" s="177"/>
      <c r="N811" s="177"/>
      <c r="O811" s="177"/>
      <c r="P811" s="177"/>
      <c r="Q811" s="177"/>
      <c r="R811" s="177"/>
      <c r="S811" s="177"/>
      <c r="T811" s="177"/>
      <c r="U811" s="177"/>
      <c r="V811" s="177"/>
    </row>
    <row r="812" spans="1:22">
      <c r="A812" s="177"/>
      <c r="B812" s="177"/>
      <c r="D812" s="177"/>
      <c r="E812" s="177"/>
      <c r="F812" s="177"/>
      <c r="G812" s="177"/>
      <c r="H812" s="177"/>
      <c r="I812" s="177"/>
      <c r="J812" s="177"/>
      <c r="K812" s="177"/>
      <c r="L812" s="177"/>
      <c r="M812" s="177"/>
      <c r="N812" s="177"/>
      <c r="O812" s="177"/>
      <c r="P812" s="177"/>
      <c r="Q812" s="177"/>
      <c r="R812" s="177"/>
      <c r="S812" s="177"/>
      <c r="T812" s="177"/>
      <c r="U812" s="177"/>
      <c r="V812" s="177"/>
    </row>
    <row r="813" spans="1:22">
      <c r="A813" s="177"/>
      <c r="B813" s="177"/>
      <c r="D813" s="177"/>
      <c r="E813" s="177"/>
      <c r="F813" s="177"/>
      <c r="G813" s="177"/>
      <c r="H813" s="177"/>
      <c r="I813" s="177"/>
      <c r="J813" s="177"/>
      <c r="K813" s="177"/>
      <c r="L813" s="177"/>
      <c r="M813" s="177"/>
      <c r="N813" s="177"/>
      <c r="O813" s="177"/>
      <c r="P813" s="177"/>
      <c r="Q813" s="177"/>
      <c r="R813" s="177"/>
      <c r="S813" s="177"/>
      <c r="T813" s="177"/>
      <c r="U813" s="177"/>
      <c r="V813" s="177"/>
    </row>
    <row r="814" spans="1:22">
      <c r="A814" s="177"/>
      <c r="B814" s="177"/>
      <c r="D814" s="177"/>
      <c r="E814" s="177"/>
      <c r="F814" s="177"/>
      <c r="G814" s="177"/>
      <c r="H814" s="177"/>
      <c r="I814" s="177"/>
      <c r="J814" s="177"/>
      <c r="K814" s="177"/>
      <c r="L814" s="177"/>
      <c r="M814" s="177"/>
      <c r="N814" s="177"/>
      <c r="O814" s="177"/>
      <c r="P814" s="177"/>
      <c r="Q814" s="177"/>
      <c r="R814" s="177"/>
      <c r="S814" s="177"/>
      <c r="T814" s="177"/>
      <c r="U814" s="177"/>
      <c r="V814" s="177"/>
    </row>
    <row r="815" spans="1:22">
      <c r="A815" s="177"/>
      <c r="B815" s="177"/>
      <c r="D815" s="177"/>
      <c r="E815" s="177"/>
      <c r="F815" s="177"/>
      <c r="G815" s="177"/>
      <c r="H815" s="177"/>
      <c r="I815" s="177"/>
      <c r="J815" s="177"/>
      <c r="K815" s="177"/>
      <c r="L815" s="177"/>
      <c r="M815" s="177"/>
      <c r="N815" s="177"/>
      <c r="O815" s="177"/>
      <c r="P815" s="177"/>
      <c r="Q815" s="177"/>
      <c r="R815" s="177"/>
      <c r="S815" s="177"/>
      <c r="T815" s="177"/>
      <c r="U815" s="177"/>
      <c r="V815" s="177"/>
    </row>
    <row r="816" spans="1:22">
      <c r="A816" s="177"/>
      <c r="B816" s="177"/>
      <c r="D816" s="177"/>
      <c r="E816" s="177"/>
      <c r="F816" s="177"/>
      <c r="G816" s="177"/>
      <c r="H816" s="177"/>
      <c r="I816" s="177"/>
      <c r="J816" s="177"/>
      <c r="K816" s="177"/>
      <c r="L816" s="177"/>
      <c r="M816" s="177"/>
      <c r="N816" s="177"/>
      <c r="O816" s="177"/>
      <c r="P816" s="177"/>
      <c r="Q816" s="177"/>
      <c r="R816" s="177"/>
      <c r="S816" s="177"/>
      <c r="T816" s="177"/>
      <c r="U816" s="177"/>
      <c r="V816" s="177"/>
    </row>
    <row r="817" spans="1:22">
      <c r="A817" s="177"/>
      <c r="B817" s="177"/>
      <c r="D817" s="177"/>
      <c r="E817" s="177"/>
      <c r="F817" s="177"/>
      <c r="G817" s="177"/>
      <c r="H817" s="177"/>
      <c r="I817" s="177"/>
      <c r="J817" s="177"/>
      <c r="K817" s="177"/>
      <c r="L817" s="177"/>
      <c r="M817" s="177"/>
      <c r="N817" s="177"/>
      <c r="O817" s="177"/>
      <c r="P817" s="177"/>
      <c r="Q817" s="177"/>
      <c r="R817" s="177"/>
      <c r="S817" s="177"/>
      <c r="T817" s="177"/>
      <c r="U817" s="177"/>
      <c r="V817" s="177"/>
    </row>
    <row r="818" spans="1:22">
      <c r="A818" s="177"/>
      <c r="B818" s="177"/>
      <c r="D818" s="177"/>
      <c r="E818" s="177"/>
      <c r="F818" s="177"/>
      <c r="G818" s="177"/>
      <c r="H818" s="177"/>
      <c r="I818" s="177"/>
      <c r="J818" s="177"/>
      <c r="K818" s="177"/>
      <c r="L818" s="177"/>
      <c r="M818" s="177"/>
      <c r="N818" s="177"/>
      <c r="O818" s="177"/>
      <c r="P818" s="177"/>
      <c r="Q818" s="177"/>
      <c r="R818" s="177"/>
      <c r="S818" s="177"/>
      <c r="T818" s="177"/>
      <c r="U818" s="177"/>
      <c r="V818" s="177"/>
    </row>
    <row r="819" spans="1:22">
      <c r="A819" s="177"/>
      <c r="B819" s="177"/>
      <c r="D819" s="177"/>
      <c r="E819" s="177"/>
      <c r="F819" s="177"/>
      <c r="G819" s="177"/>
      <c r="H819" s="177"/>
      <c r="I819" s="177"/>
      <c r="J819" s="177"/>
      <c r="K819" s="177"/>
      <c r="L819" s="177"/>
      <c r="M819" s="177"/>
      <c r="N819" s="177"/>
      <c r="O819" s="177"/>
      <c r="P819" s="177"/>
      <c r="Q819" s="177"/>
      <c r="R819" s="177"/>
      <c r="S819" s="177"/>
      <c r="T819" s="177"/>
      <c r="U819" s="177"/>
      <c r="V819" s="177"/>
    </row>
    <row r="820" spans="1:22">
      <c r="A820" s="177"/>
      <c r="B820" s="177"/>
      <c r="D820" s="177"/>
      <c r="E820" s="177"/>
      <c r="F820" s="177"/>
      <c r="G820" s="177"/>
      <c r="H820" s="177"/>
      <c r="I820" s="177"/>
      <c r="J820" s="177"/>
      <c r="K820" s="177"/>
      <c r="L820" s="177"/>
      <c r="M820" s="177"/>
      <c r="N820" s="177"/>
      <c r="O820" s="177"/>
      <c r="P820" s="177"/>
      <c r="Q820" s="177"/>
      <c r="R820" s="177"/>
      <c r="S820" s="177"/>
      <c r="T820" s="177"/>
      <c r="U820" s="177"/>
      <c r="V820" s="177"/>
    </row>
    <row r="821" spans="1:22">
      <c r="A821" s="177"/>
      <c r="B821" s="177"/>
      <c r="D821" s="177"/>
      <c r="E821" s="177"/>
      <c r="F821" s="177"/>
      <c r="G821" s="177"/>
      <c r="H821" s="177"/>
      <c r="I821" s="177"/>
      <c r="J821" s="177"/>
      <c r="K821" s="177"/>
      <c r="L821" s="177"/>
      <c r="M821" s="177"/>
      <c r="N821" s="177"/>
      <c r="O821" s="177"/>
      <c r="P821" s="177"/>
      <c r="Q821" s="177"/>
      <c r="R821" s="177"/>
      <c r="S821" s="177"/>
      <c r="T821" s="177"/>
      <c r="U821" s="177"/>
      <c r="V821" s="177"/>
    </row>
    <row r="822" spans="1:22">
      <c r="A822" s="177"/>
      <c r="B822" s="177"/>
      <c r="D822" s="177"/>
      <c r="E822" s="177"/>
      <c r="F822" s="177"/>
      <c r="G822" s="177"/>
      <c r="H822" s="177"/>
      <c r="I822" s="177"/>
      <c r="J822" s="177"/>
      <c r="K822" s="177"/>
      <c r="L822" s="177"/>
      <c r="M822" s="177"/>
      <c r="N822" s="177"/>
      <c r="O822" s="177"/>
      <c r="P822" s="177"/>
      <c r="Q822" s="177"/>
      <c r="R822" s="177"/>
      <c r="S822" s="177"/>
      <c r="T822" s="177"/>
      <c r="U822" s="177"/>
      <c r="V822" s="177"/>
    </row>
    <row r="823" spans="1:22">
      <c r="A823" s="177"/>
      <c r="B823" s="177"/>
      <c r="D823" s="177"/>
      <c r="E823" s="177"/>
      <c r="F823" s="177"/>
      <c r="G823" s="177"/>
      <c r="H823" s="177"/>
      <c r="I823" s="177"/>
      <c r="J823" s="177"/>
      <c r="K823" s="177"/>
      <c r="L823" s="177"/>
      <c r="M823" s="177"/>
      <c r="N823" s="177"/>
      <c r="O823" s="177"/>
      <c r="P823" s="177"/>
      <c r="Q823" s="177"/>
      <c r="R823" s="177"/>
      <c r="S823" s="177"/>
      <c r="T823" s="177"/>
      <c r="U823" s="177"/>
      <c r="V823" s="177"/>
    </row>
    <row r="824" spans="1:22">
      <c r="A824" s="177"/>
      <c r="B824" s="177"/>
      <c r="D824" s="177"/>
      <c r="E824" s="177"/>
      <c r="F824" s="177"/>
      <c r="G824" s="177"/>
      <c r="H824" s="177"/>
      <c r="I824" s="177"/>
      <c r="J824" s="177"/>
      <c r="K824" s="177"/>
      <c r="L824" s="177"/>
      <c r="M824" s="177"/>
      <c r="N824" s="177"/>
      <c r="O824" s="177"/>
      <c r="P824" s="177"/>
      <c r="Q824" s="177"/>
      <c r="R824" s="177"/>
      <c r="S824" s="177"/>
      <c r="T824" s="177"/>
      <c r="U824" s="177"/>
      <c r="V824" s="177"/>
    </row>
    <row r="825" spans="1:22">
      <c r="A825" s="177"/>
      <c r="B825" s="177"/>
      <c r="D825" s="177"/>
      <c r="E825" s="177"/>
      <c r="F825" s="177"/>
      <c r="G825" s="177"/>
      <c r="H825" s="177"/>
      <c r="I825" s="177"/>
      <c r="J825" s="177"/>
      <c r="K825" s="177"/>
      <c r="L825" s="177"/>
      <c r="M825" s="177"/>
      <c r="N825" s="177"/>
      <c r="O825" s="177"/>
      <c r="P825" s="177"/>
      <c r="Q825" s="177"/>
      <c r="R825" s="177"/>
      <c r="S825" s="177"/>
      <c r="T825" s="177"/>
      <c r="U825" s="177"/>
      <c r="V825" s="177"/>
    </row>
    <row r="826" spans="1:22">
      <c r="A826" s="177"/>
      <c r="B826" s="177"/>
      <c r="D826" s="177"/>
      <c r="E826" s="177"/>
      <c r="F826" s="177"/>
      <c r="G826" s="177"/>
      <c r="H826" s="177"/>
      <c r="I826" s="177"/>
      <c r="J826" s="177"/>
      <c r="K826" s="177"/>
      <c r="L826" s="177"/>
      <c r="M826" s="177"/>
      <c r="N826" s="177"/>
      <c r="O826" s="177"/>
      <c r="P826" s="177"/>
      <c r="Q826" s="177"/>
      <c r="R826" s="177"/>
      <c r="S826" s="177"/>
      <c r="T826" s="177"/>
      <c r="U826" s="177"/>
      <c r="V826" s="177"/>
    </row>
    <row r="827" spans="1:22">
      <c r="A827" s="177"/>
      <c r="B827" s="177"/>
      <c r="D827" s="177"/>
      <c r="E827" s="177"/>
      <c r="F827" s="177"/>
      <c r="G827" s="177"/>
      <c r="H827" s="177"/>
      <c r="I827" s="177"/>
      <c r="J827" s="177"/>
      <c r="K827" s="177"/>
      <c r="L827" s="177"/>
      <c r="M827" s="177"/>
      <c r="N827" s="177"/>
      <c r="O827" s="177"/>
      <c r="P827" s="177"/>
      <c r="Q827" s="177"/>
      <c r="R827" s="177"/>
      <c r="S827" s="177"/>
      <c r="T827" s="177"/>
      <c r="U827" s="177"/>
      <c r="V827" s="177"/>
    </row>
    <row r="828" spans="1:22">
      <c r="A828" s="177"/>
      <c r="B828" s="177"/>
      <c r="D828" s="177"/>
      <c r="E828" s="177"/>
      <c r="F828" s="177"/>
      <c r="G828" s="177"/>
      <c r="H828" s="177"/>
      <c r="I828" s="177"/>
      <c r="J828" s="177"/>
      <c r="K828" s="177"/>
      <c r="L828" s="177"/>
      <c r="M828" s="177"/>
      <c r="N828" s="177"/>
      <c r="O828" s="177"/>
      <c r="P828" s="177"/>
      <c r="Q828" s="177"/>
      <c r="R828" s="177"/>
      <c r="S828" s="177"/>
      <c r="T828" s="177"/>
      <c r="U828" s="177"/>
      <c r="V828" s="177"/>
    </row>
    <row r="829" spans="1:22">
      <c r="A829" s="177"/>
      <c r="B829" s="177"/>
      <c r="D829" s="177"/>
      <c r="E829" s="177"/>
      <c r="F829" s="177"/>
      <c r="G829" s="177"/>
      <c r="H829" s="177"/>
      <c r="I829" s="177"/>
      <c r="J829" s="177"/>
      <c r="K829" s="177"/>
      <c r="L829" s="177"/>
      <c r="M829" s="177"/>
      <c r="N829" s="177"/>
      <c r="O829" s="177"/>
      <c r="P829" s="177"/>
      <c r="Q829" s="177"/>
      <c r="R829" s="177"/>
      <c r="S829" s="177"/>
      <c r="T829" s="177"/>
      <c r="U829" s="177"/>
      <c r="V829" s="177"/>
    </row>
    <row r="830" spans="1:22">
      <c r="A830" s="177"/>
      <c r="B830" s="177"/>
      <c r="D830" s="177"/>
      <c r="E830" s="177"/>
      <c r="F830" s="177"/>
      <c r="G830" s="177"/>
      <c r="H830" s="177"/>
      <c r="I830" s="177"/>
      <c r="J830" s="177"/>
      <c r="K830" s="177"/>
      <c r="L830" s="177"/>
      <c r="M830" s="177"/>
      <c r="N830" s="177"/>
      <c r="O830" s="177"/>
      <c r="P830" s="177"/>
      <c r="Q830" s="177"/>
      <c r="R830" s="177"/>
      <c r="S830" s="177"/>
      <c r="T830" s="177"/>
      <c r="U830" s="177"/>
      <c r="V830" s="177"/>
    </row>
    <row r="831" spans="1:22">
      <c r="A831" s="177"/>
      <c r="B831" s="177"/>
      <c r="D831" s="177"/>
      <c r="E831" s="177"/>
      <c r="F831" s="177"/>
      <c r="G831" s="177"/>
      <c r="H831" s="177"/>
      <c r="I831" s="177"/>
      <c r="J831" s="177"/>
      <c r="K831" s="177"/>
      <c r="L831" s="177"/>
      <c r="M831" s="177"/>
      <c r="N831" s="177"/>
      <c r="O831" s="177"/>
      <c r="P831" s="177"/>
      <c r="Q831" s="177"/>
      <c r="R831" s="177"/>
      <c r="S831" s="177"/>
      <c r="T831" s="177"/>
      <c r="U831" s="177"/>
      <c r="V831" s="177"/>
    </row>
    <row r="832" spans="1:22">
      <c r="A832" s="177"/>
      <c r="B832" s="177"/>
      <c r="D832" s="177"/>
      <c r="E832" s="177"/>
      <c r="F832" s="177"/>
      <c r="G832" s="177"/>
      <c r="H832" s="177"/>
      <c r="I832" s="177"/>
      <c r="J832" s="177"/>
      <c r="K832" s="177"/>
      <c r="L832" s="177"/>
      <c r="M832" s="177"/>
      <c r="N832" s="177"/>
      <c r="O832" s="177"/>
      <c r="P832" s="177"/>
      <c r="Q832" s="177"/>
      <c r="R832" s="177"/>
      <c r="S832" s="177"/>
      <c r="T832" s="177"/>
      <c r="U832" s="177"/>
      <c r="V832" s="177"/>
    </row>
    <row r="833" spans="1:22">
      <c r="A833" s="177"/>
      <c r="B833" s="177"/>
      <c r="D833" s="177"/>
      <c r="E833" s="177"/>
      <c r="F833" s="177"/>
      <c r="G833" s="177"/>
      <c r="H833" s="177"/>
      <c r="I833" s="177"/>
      <c r="J833" s="177"/>
      <c r="K833" s="177"/>
      <c r="L833" s="177"/>
      <c r="M833" s="177"/>
      <c r="N833" s="177"/>
      <c r="O833" s="177"/>
      <c r="P833" s="177"/>
      <c r="Q833" s="177"/>
      <c r="R833" s="177"/>
      <c r="S833" s="177"/>
      <c r="T833" s="177"/>
      <c r="U833" s="177"/>
      <c r="V833" s="177"/>
    </row>
    <row r="834" spans="1:22">
      <c r="A834" s="177"/>
      <c r="B834" s="177"/>
      <c r="D834" s="177"/>
      <c r="E834" s="177"/>
      <c r="F834" s="177"/>
      <c r="G834" s="177"/>
      <c r="H834" s="177"/>
      <c r="I834" s="177"/>
      <c r="J834" s="177"/>
      <c r="K834" s="177"/>
      <c r="L834" s="177"/>
      <c r="M834" s="177"/>
      <c r="N834" s="177"/>
      <c r="O834" s="177"/>
      <c r="P834" s="177"/>
      <c r="Q834" s="177"/>
      <c r="R834" s="177"/>
      <c r="S834" s="177"/>
      <c r="T834" s="177"/>
      <c r="U834" s="177"/>
      <c r="V834" s="177"/>
    </row>
    <row r="835" spans="1:22">
      <c r="A835" s="177"/>
      <c r="B835" s="177"/>
      <c r="D835" s="177"/>
      <c r="E835" s="177"/>
      <c r="F835" s="177"/>
      <c r="G835" s="177"/>
      <c r="H835" s="177"/>
      <c r="I835" s="177"/>
      <c r="J835" s="177"/>
      <c r="K835" s="177"/>
      <c r="L835" s="177"/>
      <c r="M835" s="177"/>
      <c r="N835" s="177"/>
      <c r="O835" s="177"/>
      <c r="P835" s="177"/>
      <c r="Q835" s="177"/>
      <c r="R835" s="177"/>
      <c r="S835" s="177"/>
      <c r="T835" s="177"/>
      <c r="U835" s="177"/>
      <c r="V835" s="177"/>
    </row>
    <row r="836" spans="1:22">
      <c r="A836" s="177"/>
      <c r="B836" s="177"/>
      <c r="D836" s="177"/>
      <c r="E836" s="177"/>
      <c r="F836" s="177"/>
      <c r="G836" s="177"/>
      <c r="H836" s="177"/>
      <c r="I836" s="177"/>
      <c r="J836" s="177"/>
      <c r="K836" s="177"/>
      <c r="L836" s="177"/>
      <c r="M836" s="177"/>
      <c r="N836" s="177"/>
      <c r="O836" s="177"/>
      <c r="P836" s="177"/>
      <c r="Q836" s="177"/>
      <c r="R836" s="177"/>
      <c r="S836" s="177"/>
      <c r="T836" s="177"/>
      <c r="U836" s="177"/>
      <c r="V836" s="177"/>
    </row>
    <row r="837" spans="1:22">
      <c r="A837" s="177"/>
      <c r="B837" s="177"/>
      <c r="D837" s="177"/>
      <c r="E837" s="177"/>
      <c r="F837" s="177"/>
      <c r="G837" s="177"/>
      <c r="H837" s="177"/>
      <c r="I837" s="177"/>
      <c r="J837" s="177"/>
      <c r="K837" s="177"/>
      <c r="L837" s="177"/>
      <c r="M837" s="177"/>
      <c r="N837" s="177"/>
      <c r="O837" s="177"/>
      <c r="P837" s="177"/>
      <c r="Q837" s="177"/>
      <c r="R837" s="177"/>
      <c r="S837" s="177"/>
      <c r="T837" s="177"/>
      <c r="U837" s="177"/>
      <c r="V837" s="177"/>
    </row>
    <row r="838" spans="1:22">
      <c r="A838" s="177"/>
      <c r="B838" s="177"/>
      <c r="D838" s="177"/>
      <c r="E838" s="177"/>
      <c r="F838" s="177"/>
      <c r="G838" s="177"/>
      <c r="H838" s="177"/>
      <c r="I838" s="177"/>
      <c r="J838" s="177"/>
      <c r="K838" s="177"/>
      <c r="L838" s="177"/>
      <c r="M838" s="177"/>
      <c r="N838" s="177"/>
      <c r="O838" s="177"/>
      <c r="P838" s="177"/>
      <c r="Q838" s="177"/>
      <c r="R838" s="177"/>
      <c r="S838" s="177"/>
      <c r="T838" s="177"/>
      <c r="U838" s="177"/>
      <c r="V838" s="177"/>
    </row>
    <row r="839" spans="1:22">
      <c r="A839" s="177"/>
      <c r="B839" s="177"/>
      <c r="D839" s="177"/>
      <c r="E839" s="177"/>
      <c r="F839" s="177"/>
      <c r="G839" s="177"/>
      <c r="H839" s="177"/>
      <c r="I839" s="177"/>
      <c r="J839" s="177"/>
      <c r="K839" s="177"/>
      <c r="L839" s="177"/>
      <c r="M839" s="177"/>
      <c r="N839" s="177"/>
      <c r="O839" s="177"/>
      <c r="P839" s="177"/>
      <c r="Q839" s="177"/>
      <c r="R839" s="177"/>
      <c r="S839" s="177"/>
      <c r="T839" s="177"/>
      <c r="U839" s="177"/>
      <c r="V839" s="177"/>
    </row>
    <row r="840" spans="1:22">
      <c r="A840" s="177"/>
      <c r="B840" s="177"/>
      <c r="D840" s="177"/>
      <c r="E840" s="177"/>
      <c r="F840" s="177"/>
      <c r="G840" s="177"/>
      <c r="H840" s="177"/>
      <c r="I840" s="177"/>
      <c r="J840" s="177"/>
      <c r="K840" s="177"/>
      <c r="L840" s="177"/>
      <c r="M840" s="177"/>
      <c r="N840" s="177"/>
      <c r="O840" s="177"/>
      <c r="P840" s="177"/>
      <c r="Q840" s="177"/>
      <c r="R840" s="177"/>
      <c r="S840" s="177"/>
      <c r="T840" s="177"/>
      <c r="U840" s="177"/>
      <c r="V840" s="177"/>
    </row>
    <row r="841" spans="1:22">
      <c r="A841" s="177"/>
      <c r="B841" s="177"/>
      <c r="D841" s="177"/>
      <c r="E841" s="177"/>
      <c r="F841" s="177"/>
      <c r="G841" s="177"/>
      <c r="H841" s="177"/>
      <c r="I841" s="177"/>
      <c r="J841" s="177"/>
      <c r="K841" s="177"/>
      <c r="L841" s="177"/>
      <c r="M841" s="177"/>
      <c r="N841" s="177"/>
      <c r="O841" s="177"/>
      <c r="P841" s="177"/>
      <c r="Q841" s="177"/>
      <c r="R841" s="177"/>
      <c r="S841" s="177"/>
      <c r="T841" s="177"/>
      <c r="U841" s="177"/>
      <c r="V841" s="177"/>
    </row>
    <row r="842" spans="1:22">
      <c r="A842" s="177"/>
      <c r="B842" s="177"/>
      <c r="D842" s="177"/>
      <c r="E842" s="177"/>
      <c r="F842" s="177"/>
      <c r="G842" s="177"/>
      <c r="H842" s="177"/>
      <c r="I842" s="177"/>
      <c r="J842" s="177"/>
      <c r="K842" s="177"/>
      <c r="L842" s="177"/>
      <c r="M842" s="177"/>
      <c r="N842" s="177"/>
      <c r="O842" s="177"/>
      <c r="P842" s="177"/>
      <c r="Q842" s="177"/>
      <c r="R842" s="177"/>
      <c r="S842" s="177"/>
      <c r="T842" s="177"/>
      <c r="U842" s="177"/>
      <c r="V842" s="177"/>
    </row>
    <row r="843" spans="1:22">
      <c r="A843" s="177"/>
      <c r="B843" s="177"/>
      <c r="D843" s="177"/>
      <c r="E843" s="177"/>
      <c r="F843" s="177"/>
      <c r="G843" s="177"/>
      <c r="H843" s="177"/>
      <c r="I843" s="177"/>
      <c r="J843" s="177"/>
      <c r="K843" s="177"/>
      <c r="L843" s="177"/>
      <c r="M843" s="177"/>
      <c r="N843" s="177"/>
      <c r="O843" s="177"/>
      <c r="P843" s="177"/>
      <c r="Q843" s="177"/>
      <c r="R843" s="177"/>
      <c r="S843" s="177"/>
      <c r="T843" s="177"/>
      <c r="U843" s="177"/>
      <c r="V843" s="177"/>
    </row>
    <row r="844" spans="1:22">
      <c r="A844" s="177"/>
      <c r="B844" s="177"/>
      <c r="D844" s="177"/>
      <c r="E844" s="177"/>
      <c r="F844" s="177"/>
      <c r="G844" s="177"/>
      <c r="H844" s="177"/>
      <c r="I844" s="177"/>
      <c r="J844" s="177"/>
      <c r="K844" s="177"/>
      <c r="L844" s="177"/>
      <c r="M844" s="177"/>
      <c r="N844" s="177"/>
      <c r="O844" s="177"/>
      <c r="P844" s="177"/>
      <c r="Q844" s="177"/>
      <c r="R844" s="177"/>
      <c r="S844" s="177"/>
      <c r="T844" s="177"/>
      <c r="U844" s="177"/>
      <c r="V844" s="177"/>
    </row>
    <row r="845" spans="1:22">
      <c r="A845" s="177"/>
      <c r="B845" s="177"/>
      <c r="D845" s="177"/>
      <c r="E845" s="177"/>
      <c r="F845" s="177"/>
      <c r="G845" s="177"/>
      <c r="H845" s="177"/>
      <c r="I845" s="177"/>
      <c r="J845" s="177"/>
      <c r="K845" s="177"/>
      <c r="L845" s="177"/>
      <c r="M845" s="177"/>
      <c r="N845" s="177"/>
      <c r="O845" s="177"/>
      <c r="P845" s="177"/>
      <c r="Q845" s="177"/>
      <c r="R845" s="177"/>
      <c r="S845" s="177"/>
      <c r="T845" s="177"/>
      <c r="U845" s="177"/>
      <c r="V845" s="177"/>
    </row>
    <row r="846" spans="1:22">
      <c r="A846" s="177"/>
      <c r="B846" s="177"/>
      <c r="D846" s="177"/>
      <c r="E846" s="177"/>
      <c r="F846" s="177"/>
      <c r="G846" s="177"/>
      <c r="H846" s="177"/>
      <c r="I846" s="177"/>
      <c r="J846" s="177"/>
      <c r="K846" s="177"/>
      <c r="L846" s="177"/>
      <c r="M846" s="177"/>
      <c r="N846" s="177"/>
      <c r="O846" s="177"/>
      <c r="P846" s="177"/>
      <c r="Q846" s="177"/>
      <c r="R846" s="177"/>
      <c r="S846" s="177"/>
      <c r="T846" s="177"/>
      <c r="U846" s="177"/>
      <c r="V846" s="177"/>
    </row>
    <row r="847" spans="1:22">
      <c r="A847" s="177"/>
      <c r="B847" s="177"/>
      <c r="D847" s="177"/>
      <c r="E847" s="177"/>
      <c r="F847" s="177"/>
      <c r="G847" s="177"/>
      <c r="H847" s="177"/>
      <c r="I847" s="177"/>
      <c r="J847" s="177"/>
      <c r="K847" s="177"/>
      <c r="L847" s="177"/>
      <c r="M847" s="177"/>
      <c r="N847" s="177"/>
      <c r="O847" s="177"/>
      <c r="P847" s="177"/>
      <c r="Q847" s="177"/>
      <c r="R847" s="177"/>
      <c r="S847" s="177"/>
      <c r="T847" s="177"/>
      <c r="U847" s="177"/>
      <c r="V847" s="177"/>
    </row>
    <row r="848" spans="1:22">
      <c r="A848" s="177"/>
      <c r="B848" s="177"/>
      <c r="D848" s="177"/>
      <c r="E848" s="177"/>
      <c r="F848" s="177"/>
      <c r="G848" s="177"/>
      <c r="H848" s="177"/>
      <c r="I848" s="177"/>
      <c r="J848" s="177"/>
      <c r="K848" s="177"/>
      <c r="L848" s="177"/>
      <c r="M848" s="177"/>
      <c r="N848" s="177"/>
      <c r="O848" s="177"/>
      <c r="P848" s="177"/>
      <c r="Q848" s="177"/>
      <c r="R848" s="177"/>
      <c r="S848" s="177"/>
      <c r="T848" s="177"/>
      <c r="U848" s="177"/>
      <c r="V848" s="177"/>
    </row>
    <row r="849" spans="1:22">
      <c r="A849" s="177"/>
      <c r="B849" s="177"/>
      <c r="D849" s="177"/>
      <c r="E849" s="177"/>
      <c r="F849" s="177"/>
      <c r="G849" s="177"/>
      <c r="H849" s="177"/>
      <c r="I849" s="177"/>
      <c r="J849" s="177"/>
      <c r="K849" s="177"/>
      <c r="L849" s="177"/>
      <c r="M849" s="177"/>
      <c r="N849" s="177"/>
      <c r="O849" s="177"/>
      <c r="P849" s="177"/>
      <c r="Q849" s="177"/>
      <c r="R849" s="177"/>
      <c r="S849" s="177"/>
      <c r="T849" s="177"/>
      <c r="U849" s="177"/>
      <c r="V849" s="177"/>
    </row>
    <row r="850" spans="1:22">
      <c r="A850" s="177"/>
      <c r="B850" s="177"/>
      <c r="D850" s="177"/>
      <c r="E850" s="177"/>
      <c r="F850" s="177"/>
      <c r="G850" s="177"/>
      <c r="H850" s="177"/>
      <c r="I850" s="177"/>
      <c r="J850" s="177"/>
      <c r="K850" s="177"/>
      <c r="L850" s="177"/>
      <c r="M850" s="177"/>
      <c r="N850" s="177"/>
      <c r="O850" s="177"/>
      <c r="P850" s="177"/>
      <c r="Q850" s="177"/>
      <c r="R850" s="177"/>
      <c r="S850" s="177"/>
      <c r="T850" s="177"/>
      <c r="U850" s="177"/>
      <c r="V850" s="177"/>
    </row>
    <row r="851" spans="1:22">
      <c r="A851" s="177"/>
      <c r="B851" s="177"/>
      <c r="D851" s="177"/>
      <c r="E851" s="177"/>
      <c r="F851" s="177"/>
      <c r="G851" s="177"/>
      <c r="H851" s="177"/>
      <c r="I851" s="177"/>
      <c r="J851" s="177"/>
      <c r="K851" s="177"/>
      <c r="L851" s="177"/>
      <c r="M851" s="177"/>
      <c r="N851" s="177"/>
      <c r="O851" s="177"/>
      <c r="P851" s="177"/>
      <c r="Q851" s="177"/>
      <c r="R851" s="177"/>
      <c r="S851" s="177"/>
      <c r="T851" s="177"/>
      <c r="U851" s="177"/>
      <c r="V851" s="177"/>
    </row>
    <row r="852" spans="1:22">
      <c r="A852" s="177"/>
      <c r="B852" s="177"/>
      <c r="D852" s="177"/>
      <c r="E852" s="177"/>
      <c r="F852" s="177"/>
      <c r="G852" s="177"/>
      <c r="H852" s="177"/>
      <c r="I852" s="177"/>
      <c r="J852" s="177"/>
      <c r="K852" s="177"/>
      <c r="L852" s="177"/>
      <c r="M852" s="177"/>
      <c r="N852" s="177"/>
      <c r="O852" s="177"/>
      <c r="P852" s="177"/>
      <c r="Q852" s="177"/>
      <c r="R852" s="177"/>
      <c r="S852" s="177"/>
      <c r="T852" s="177"/>
      <c r="U852" s="177"/>
      <c r="V852" s="177"/>
    </row>
    <row r="853" spans="1:22">
      <c r="A853" s="177"/>
      <c r="B853" s="177"/>
      <c r="D853" s="177"/>
      <c r="E853" s="177"/>
      <c r="F853" s="177"/>
      <c r="G853" s="177"/>
      <c r="H853" s="177"/>
      <c r="I853" s="177"/>
      <c r="J853" s="177"/>
      <c r="K853" s="177"/>
      <c r="L853" s="177"/>
      <c r="M853" s="177"/>
      <c r="N853" s="177"/>
      <c r="O853" s="177"/>
      <c r="P853" s="177"/>
      <c r="Q853" s="177"/>
      <c r="R853" s="177"/>
      <c r="S853" s="177"/>
      <c r="T853" s="177"/>
      <c r="U853" s="177"/>
      <c r="V853" s="177"/>
    </row>
    <row r="854" spans="1:22">
      <c r="A854" s="177"/>
      <c r="B854" s="177"/>
      <c r="D854" s="177"/>
      <c r="E854" s="177"/>
      <c r="F854" s="177"/>
      <c r="G854" s="177"/>
      <c r="H854" s="177"/>
      <c r="I854" s="177"/>
      <c r="J854" s="177"/>
      <c r="K854" s="177"/>
      <c r="L854" s="177"/>
      <c r="M854" s="177"/>
      <c r="N854" s="177"/>
      <c r="O854" s="177"/>
      <c r="P854" s="177"/>
      <c r="Q854" s="177"/>
      <c r="R854" s="177"/>
      <c r="S854" s="177"/>
      <c r="T854" s="177"/>
      <c r="U854" s="177"/>
      <c r="V854" s="177"/>
    </row>
    <row r="855" spans="1:22">
      <c r="A855" s="177"/>
      <c r="B855" s="177"/>
      <c r="D855" s="177"/>
      <c r="E855" s="177"/>
      <c r="F855" s="177"/>
      <c r="G855" s="177"/>
      <c r="H855" s="177"/>
      <c r="I855" s="177"/>
      <c r="J855" s="177"/>
      <c r="K855" s="177"/>
      <c r="L855" s="177"/>
      <c r="M855" s="177"/>
      <c r="N855" s="177"/>
      <c r="O855" s="177"/>
      <c r="P855" s="177"/>
      <c r="Q855" s="177"/>
      <c r="R855" s="177"/>
      <c r="S855" s="177"/>
      <c r="T855" s="177"/>
      <c r="U855" s="177"/>
      <c r="V855" s="177"/>
    </row>
    <row r="856" spans="1:22">
      <c r="A856" s="177"/>
      <c r="B856" s="177"/>
      <c r="D856" s="177"/>
      <c r="E856" s="177"/>
      <c r="F856" s="177"/>
      <c r="G856" s="177"/>
      <c r="H856" s="177"/>
      <c r="I856" s="177"/>
      <c r="J856" s="177"/>
      <c r="K856" s="177"/>
      <c r="L856" s="177"/>
      <c r="M856" s="177"/>
      <c r="N856" s="177"/>
      <c r="O856" s="177"/>
      <c r="P856" s="177"/>
      <c r="Q856" s="177"/>
      <c r="R856" s="177"/>
      <c r="S856" s="177"/>
      <c r="T856" s="177"/>
      <c r="U856" s="177"/>
      <c r="V856" s="177"/>
    </row>
    <row r="857" spans="1:22">
      <c r="A857" s="177"/>
      <c r="B857" s="177"/>
      <c r="D857" s="177"/>
      <c r="E857" s="177"/>
      <c r="F857" s="177"/>
      <c r="G857" s="177"/>
      <c r="H857" s="177"/>
      <c r="I857" s="177"/>
      <c r="J857" s="177"/>
      <c r="K857" s="177"/>
      <c r="L857" s="177"/>
      <c r="M857" s="177"/>
      <c r="N857" s="177"/>
      <c r="O857" s="177"/>
      <c r="P857" s="177"/>
      <c r="Q857" s="177"/>
      <c r="R857" s="177"/>
      <c r="S857" s="177"/>
      <c r="T857" s="177"/>
      <c r="U857" s="177"/>
      <c r="V857" s="177"/>
    </row>
    <row r="858" spans="1:22">
      <c r="A858" s="177"/>
      <c r="B858" s="177"/>
      <c r="D858" s="177"/>
      <c r="E858" s="177"/>
      <c r="F858" s="177"/>
      <c r="G858" s="177"/>
      <c r="H858" s="177"/>
      <c r="I858" s="177"/>
      <c r="J858" s="177"/>
      <c r="K858" s="177"/>
      <c r="L858" s="177"/>
      <c r="M858" s="177"/>
      <c r="N858" s="177"/>
      <c r="O858" s="177"/>
      <c r="P858" s="177"/>
      <c r="Q858" s="177"/>
      <c r="R858" s="177"/>
      <c r="S858" s="177"/>
      <c r="T858" s="177"/>
      <c r="U858" s="177"/>
      <c r="V858" s="177"/>
    </row>
    <row r="859" spans="1:22">
      <c r="A859" s="177"/>
      <c r="B859" s="177"/>
      <c r="D859" s="177"/>
      <c r="E859" s="177"/>
      <c r="F859" s="177"/>
      <c r="G859" s="177"/>
      <c r="H859" s="177"/>
      <c r="I859" s="177"/>
      <c r="J859" s="177"/>
      <c r="K859" s="177"/>
      <c r="L859" s="177"/>
      <c r="M859" s="177"/>
      <c r="N859" s="177"/>
      <c r="O859" s="177"/>
      <c r="P859" s="177"/>
      <c r="Q859" s="177"/>
      <c r="R859" s="177"/>
      <c r="S859" s="177"/>
      <c r="T859" s="177"/>
      <c r="U859" s="177"/>
      <c r="V859" s="177"/>
    </row>
    <row r="860" spans="1:22">
      <c r="A860" s="177"/>
      <c r="B860" s="177"/>
      <c r="D860" s="177"/>
      <c r="E860" s="177"/>
      <c r="F860" s="177"/>
      <c r="G860" s="177"/>
      <c r="H860" s="177"/>
      <c r="I860" s="177"/>
      <c r="J860" s="177"/>
      <c r="K860" s="177"/>
      <c r="L860" s="177"/>
      <c r="M860" s="177"/>
      <c r="N860" s="177"/>
      <c r="O860" s="177"/>
      <c r="P860" s="177"/>
      <c r="Q860" s="177"/>
      <c r="R860" s="177"/>
      <c r="S860" s="177"/>
      <c r="T860" s="177"/>
      <c r="U860" s="177"/>
      <c r="V860" s="177"/>
    </row>
    <row r="861" spans="1:22">
      <c r="A861" s="177"/>
      <c r="B861" s="177"/>
      <c r="D861" s="177"/>
      <c r="E861" s="177"/>
      <c r="F861" s="177"/>
      <c r="G861" s="177"/>
      <c r="H861" s="177"/>
      <c r="I861" s="177"/>
      <c r="J861" s="177"/>
      <c r="K861" s="177"/>
      <c r="L861" s="177"/>
      <c r="M861" s="177"/>
      <c r="N861" s="177"/>
      <c r="O861" s="177"/>
      <c r="P861" s="177"/>
      <c r="Q861" s="177"/>
      <c r="R861" s="177"/>
      <c r="S861" s="177"/>
      <c r="T861" s="177"/>
      <c r="U861" s="177"/>
      <c r="V861" s="177"/>
    </row>
    <row r="862" spans="1:22">
      <c r="A862" s="177"/>
      <c r="B862" s="177"/>
      <c r="D862" s="177"/>
      <c r="E862" s="177"/>
      <c r="F862" s="177"/>
      <c r="G862" s="177"/>
      <c r="H862" s="177"/>
      <c r="I862" s="177"/>
      <c r="J862" s="177"/>
      <c r="K862" s="177"/>
      <c r="L862" s="177"/>
      <c r="M862" s="177"/>
      <c r="N862" s="177"/>
      <c r="O862" s="177"/>
      <c r="P862" s="177"/>
      <c r="Q862" s="177"/>
      <c r="R862" s="177"/>
      <c r="S862" s="177"/>
      <c r="T862" s="177"/>
      <c r="U862" s="177"/>
      <c r="V862" s="177"/>
    </row>
    <row r="863" spans="1:22">
      <c r="A863" s="177"/>
      <c r="B863" s="177"/>
      <c r="D863" s="177"/>
      <c r="E863" s="177"/>
      <c r="F863" s="177"/>
      <c r="G863" s="177"/>
      <c r="H863" s="177"/>
      <c r="I863" s="177"/>
      <c r="J863" s="177"/>
      <c r="K863" s="177"/>
      <c r="L863" s="177"/>
      <c r="M863" s="177"/>
      <c r="N863" s="177"/>
      <c r="O863" s="177"/>
      <c r="P863" s="177"/>
      <c r="Q863" s="177"/>
      <c r="R863" s="177"/>
      <c r="S863" s="177"/>
      <c r="T863" s="177"/>
      <c r="U863" s="177"/>
      <c r="V863" s="177"/>
    </row>
    <row r="864" spans="1:22">
      <c r="A864" s="177"/>
      <c r="B864" s="177"/>
      <c r="D864" s="177"/>
      <c r="E864" s="177"/>
      <c r="F864" s="177"/>
      <c r="G864" s="177"/>
      <c r="H864" s="177"/>
      <c r="I864" s="177"/>
      <c r="J864" s="177"/>
      <c r="K864" s="177"/>
      <c r="L864" s="177"/>
      <c r="M864" s="177"/>
      <c r="N864" s="177"/>
      <c r="O864" s="177"/>
      <c r="P864" s="177"/>
      <c r="Q864" s="177"/>
      <c r="R864" s="177"/>
      <c r="S864" s="177"/>
      <c r="T864" s="177"/>
      <c r="U864" s="177"/>
      <c r="V864" s="177"/>
    </row>
    <row r="865" spans="1:22">
      <c r="A865" s="177"/>
      <c r="B865" s="177"/>
      <c r="D865" s="177"/>
      <c r="E865" s="177"/>
      <c r="F865" s="177"/>
      <c r="G865" s="177"/>
      <c r="H865" s="177"/>
      <c r="I865" s="177"/>
      <c r="J865" s="177"/>
      <c r="K865" s="177"/>
      <c r="L865" s="177"/>
      <c r="M865" s="177"/>
      <c r="N865" s="177"/>
      <c r="O865" s="177"/>
      <c r="P865" s="177"/>
      <c r="Q865" s="177"/>
      <c r="R865" s="177"/>
      <c r="S865" s="177"/>
      <c r="T865" s="177"/>
      <c r="U865" s="177"/>
      <c r="V865" s="177"/>
    </row>
    <row r="866" spans="1:22">
      <c r="A866" s="177"/>
      <c r="B866" s="177"/>
      <c r="D866" s="177"/>
      <c r="E866" s="177"/>
      <c r="F866" s="177"/>
      <c r="G866" s="177"/>
      <c r="H866" s="177"/>
      <c r="I866" s="177"/>
      <c r="J866" s="177"/>
      <c r="K866" s="177"/>
      <c r="L866" s="177"/>
      <c r="M866" s="177"/>
      <c r="N866" s="177"/>
      <c r="O866" s="177"/>
      <c r="P866" s="177"/>
      <c r="Q866" s="177"/>
      <c r="R866" s="177"/>
      <c r="S866" s="177"/>
      <c r="T866" s="177"/>
      <c r="U866" s="177"/>
      <c r="V866" s="177"/>
    </row>
    <row r="867" spans="1:22">
      <c r="A867" s="177"/>
      <c r="B867" s="177"/>
      <c r="D867" s="177"/>
      <c r="E867" s="177"/>
      <c r="F867" s="177"/>
      <c r="G867" s="177"/>
      <c r="H867" s="177"/>
      <c r="I867" s="177"/>
      <c r="J867" s="177"/>
      <c r="K867" s="177"/>
      <c r="L867" s="177"/>
      <c r="M867" s="177"/>
      <c r="N867" s="177"/>
      <c r="O867" s="177"/>
      <c r="P867" s="177"/>
      <c r="Q867" s="177"/>
      <c r="R867" s="177"/>
      <c r="S867" s="177"/>
      <c r="T867" s="177"/>
      <c r="U867" s="177"/>
      <c r="V867" s="177"/>
    </row>
    <row r="868" spans="1:22">
      <c r="A868" s="177"/>
      <c r="B868" s="177"/>
      <c r="D868" s="177"/>
      <c r="E868" s="177"/>
      <c r="F868" s="177"/>
      <c r="G868" s="177"/>
      <c r="H868" s="177"/>
      <c r="I868" s="177"/>
      <c r="J868" s="177"/>
      <c r="K868" s="177"/>
      <c r="L868" s="177"/>
      <c r="M868" s="177"/>
      <c r="N868" s="177"/>
      <c r="O868" s="177"/>
      <c r="P868" s="177"/>
      <c r="Q868" s="177"/>
      <c r="R868" s="177"/>
      <c r="S868" s="177"/>
      <c r="T868" s="177"/>
      <c r="U868" s="177"/>
      <c r="V868" s="177"/>
    </row>
    <row r="869" spans="1:22">
      <c r="A869" s="177"/>
      <c r="B869" s="177"/>
      <c r="D869" s="177"/>
      <c r="E869" s="177"/>
      <c r="F869" s="177"/>
      <c r="G869" s="177"/>
      <c r="H869" s="177"/>
      <c r="I869" s="177"/>
      <c r="J869" s="177"/>
      <c r="K869" s="177"/>
      <c r="L869" s="177"/>
      <c r="M869" s="177"/>
      <c r="N869" s="177"/>
      <c r="O869" s="177"/>
      <c r="P869" s="177"/>
      <c r="Q869" s="177"/>
      <c r="R869" s="177"/>
      <c r="S869" s="177"/>
      <c r="T869" s="177"/>
      <c r="U869" s="177"/>
      <c r="V869" s="177"/>
    </row>
    <row r="870" spans="1:22">
      <c r="A870" s="177"/>
      <c r="B870" s="177"/>
      <c r="D870" s="177"/>
      <c r="E870" s="177"/>
      <c r="F870" s="177"/>
      <c r="G870" s="177"/>
      <c r="H870" s="177"/>
      <c r="I870" s="177"/>
      <c r="J870" s="177"/>
      <c r="K870" s="177"/>
      <c r="L870" s="177"/>
      <c r="M870" s="177"/>
      <c r="N870" s="177"/>
      <c r="O870" s="177"/>
      <c r="P870" s="177"/>
      <c r="Q870" s="177"/>
      <c r="R870" s="177"/>
      <c r="S870" s="177"/>
      <c r="T870" s="177"/>
      <c r="U870" s="177"/>
      <c r="V870" s="177"/>
    </row>
    <row r="871" spans="1:22">
      <c r="A871" s="177"/>
      <c r="B871" s="177"/>
      <c r="D871" s="177"/>
      <c r="E871" s="177"/>
      <c r="F871" s="177"/>
      <c r="G871" s="177"/>
      <c r="H871" s="177"/>
      <c r="I871" s="177"/>
      <c r="J871" s="177"/>
      <c r="K871" s="177"/>
      <c r="L871" s="177"/>
      <c r="M871" s="177"/>
      <c r="N871" s="177"/>
      <c r="O871" s="177"/>
      <c r="P871" s="177"/>
      <c r="Q871" s="177"/>
      <c r="R871" s="177"/>
      <c r="S871" s="177"/>
      <c r="T871" s="177"/>
      <c r="U871" s="177"/>
      <c r="V871" s="177"/>
    </row>
    <row r="872" spans="1:22">
      <c r="A872" s="177"/>
      <c r="B872" s="177"/>
      <c r="D872" s="177"/>
      <c r="E872" s="177"/>
      <c r="F872" s="177"/>
      <c r="G872" s="177"/>
      <c r="H872" s="177"/>
      <c r="I872" s="177"/>
      <c r="J872" s="177"/>
      <c r="K872" s="177"/>
      <c r="L872" s="177"/>
      <c r="M872" s="177"/>
      <c r="N872" s="177"/>
      <c r="O872" s="177"/>
      <c r="P872" s="177"/>
      <c r="Q872" s="177"/>
      <c r="R872" s="177"/>
      <c r="S872" s="177"/>
      <c r="T872" s="177"/>
      <c r="U872" s="177"/>
      <c r="V872" s="177"/>
    </row>
    <row r="873" spans="1:22">
      <c r="A873" s="177"/>
      <c r="B873" s="177"/>
      <c r="D873" s="177"/>
      <c r="E873" s="177"/>
      <c r="F873" s="177"/>
      <c r="G873" s="177"/>
      <c r="H873" s="177"/>
      <c r="I873" s="177"/>
      <c r="J873" s="177"/>
      <c r="K873" s="177"/>
      <c r="L873" s="177"/>
      <c r="M873" s="177"/>
      <c r="N873" s="177"/>
      <c r="O873" s="177"/>
      <c r="P873" s="177"/>
      <c r="Q873" s="177"/>
      <c r="R873" s="177"/>
      <c r="S873" s="177"/>
      <c r="T873" s="177"/>
      <c r="U873" s="177"/>
      <c r="V873" s="177"/>
    </row>
    <row r="874" spans="1:22">
      <c r="A874" s="177"/>
      <c r="B874" s="177"/>
      <c r="D874" s="177"/>
      <c r="E874" s="177"/>
      <c r="F874" s="177"/>
      <c r="G874" s="177"/>
      <c r="H874" s="177"/>
      <c r="I874" s="177"/>
      <c r="J874" s="177"/>
      <c r="K874" s="177"/>
      <c r="L874" s="177"/>
      <c r="M874" s="177"/>
      <c r="N874" s="177"/>
      <c r="O874" s="177"/>
      <c r="P874" s="177"/>
      <c r="Q874" s="177"/>
      <c r="R874" s="177"/>
      <c r="S874" s="177"/>
      <c r="T874" s="177"/>
      <c r="U874" s="177"/>
      <c r="V874" s="177"/>
    </row>
    <row r="875" spans="1:22">
      <c r="A875" s="177"/>
      <c r="B875" s="177"/>
      <c r="D875" s="177"/>
      <c r="E875" s="177"/>
      <c r="F875" s="177"/>
      <c r="G875" s="177"/>
      <c r="H875" s="177"/>
      <c r="I875" s="177"/>
      <c r="J875" s="177"/>
      <c r="K875" s="177"/>
      <c r="L875" s="177"/>
      <c r="M875" s="177"/>
      <c r="N875" s="177"/>
      <c r="O875" s="177"/>
      <c r="P875" s="177"/>
      <c r="Q875" s="177"/>
      <c r="R875" s="177"/>
      <c r="S875" s="177"/>
      <c r="T875" s="177"/>
      <c r="U875" s="177"/>
      <c r="V875" s="177"/>
    </row>
    <row r="876" spans="1:22">
      <c r="A876" s="177"/>
      <c r="B876" s="177"/>
      <c r="D876" s="177"/>
      <c r="E876" s="177"/>
      <c r="F876" s="177"/>
      <c r="G876" s="177"/>
      <c r="H876" s="177"/>
      <c r="I876" s="177"/>
      <c r="J876" s="177"/>
      <c r="K876" s="177"/>
      <c r="L876" s="177"/>
      <c r="M876" s="177"/>
      <c r="N876" s="177"/>
      <c r="O876" s="177"/>
      <c r="P876" s="177"/>
      <c r="Q876" s="177"/>
      <c r="R876" s="177"/>
      <c r="S876" s="177"/>
      <c r="T876" s="177"/>
      <c r="U876" s="177"/>
      <c r="V876" s="177"/>
    </row>
    <row r="877" spans="1:22">
      <c r="A877" s="177"/>
      <c r="B877" s="177"/>
      <c r="D877" s="177"/>
      <c r="E877" s="177"/>
      <c r="F877" s="177"/>
      <c r="G877" s="177"/>
      <c r="H877" s="177"/>
      <c r="I877" s="177"/>
      <c r="J877" s="177"/>
      <c r="K877" s="177"/>
      <c r="L877" s="177"/>
      <c r="M877" s="177"/>
      <c r="N877" s="177"/>
      <c r="O877" s="177"/>
      <c r="P877" s="177"/>
      <c r="Q877" s="177"/>
      <c r="R877" s="177"/>
      <c r="S877" s="177"/>
      <c r="T877" s="177"/>
      <c r="U877" s="177"/>
      <c r="V877" s="177"/>
    </row>
    <row r="878" spans="1:22">
      <c r="A878" s="177"/>
      <c r="B878" s="177"/>
      <c r="D878" s="177"/>
      <c r="E878" s="177"/>
      <c r="F878" s="177"/>
      <c r="G878" s="177"/>
      <c r="H878" s="177"/>
      <c r="I878" s="177"/>
      <c r="J878" s="177"/>
      <c r="K878" s="177"/>
      <c r="L878" s="177"/>
      <c r="M878" s="177"/>
      <c r="N878" s="177"/>
      <c r="O878" s="177"/>
      <c r="P878" s="177"/>
      <c r="Q878" s="177"/>
      <c r="R878" s="177"/>
      <c r="S878" s="177"/>
      <c r="T878" s="177"/>
      <c r="U878" s="177"/>
      <c r="V878" s="177"/>
    </row>
    <row r="879" spans="1:22">
      <c r="A879" s="177"/>
      <c r="B879" s="177"/>
      <c r="D879" s="177"/>
      <c r="E879" s="177"/>
      <c r="F879" s="177"/>
      <c r="G879" s="177"/>
      <c r="H879" s="177"/>
      <c r="I879" s="177"/>
      <c r="J879" s="177"/>
      <c r="K879" s="177"/>
      <c r="L879" s="177"/>
      <c r="M879" s="177"/>
      <c r="N879" s="177"/>
      <c r="O879" s="177"/>
      <c r="P879" s="177"/>
      <c r="Q879" s="177"/>
      <c r="R879" s="177"/>
      <c r="S879" s="177"/>
      <c r="T879" s="177"/>
      <c r="U879" s="177"/>
      <c r="V879" s="177"/>
    </row>
    <row r="880" spans="1:22">
      <c r="A880" s="177"/>
      <c r="B880" s="177"/>
      <c r="D880" s="177"/>
      <c r="E880" s="177"/>
      <c r="F880" s="177"/>
      <c r="G880" s="177"/>
      <c r="H880" s="177"/>
      <c r="I880" s="177"/>
      <c r="J880" s="177"/>
      <c r="K880" s="177"/>
      <c r="L880" s="177"/>
      <c r="M880" s="177"/>
      <c r="N880" s="177"/>
      <c r="O880" s="177"/>
      <c r="P880" s="177"/>
      <c r="Q880" s="177"/>
      <c r="R880" s="177"/>
      <c r="S880" s="177"/>
      <c r="T880" s="177"/>
      <c r="U880" s="177"/>
      <c r="V880" s="177"/>
    </row>
    <row r="881" spans="1:22">
      <c r="A881" s="177"/>
      <c r="B881" s="177"/>
      <c r="D881" s="177"/>
      <c r="E881" s="177"/>
      <c r="F881" s="177"/>
      <c r="G881" s="177"/>
      <c r="H881" s="177"/>
      <c r="I881" s="177"/>
      <c r="J881" s="177"/>
      <c r="K881" s="177"/>
      <c r="L881" s="177"/>
      <c r="M881" s="177"/>
      <c r="N881" s="177"/>
      <c r="O881" s="177"/>
      <c r="P881" s="177"/>
      <c r="Q881" s="177"/>
      <c r="R881" s="177"/>
      <c r="S881" s="177"/>
      <c r="T881" s="177"/>
      <c r="U881" s="177"/>
      <c r="V881" s="177"/>
    </row>
    <row r="882" spans="1:22">
      <c r="A882" s="177"/>
      <c r="B882" s="177"/>
      <c r="D882" s="177"/>
      <c r="E882" s="177"/>
      <c r="F882" s="177"/>
      <c r="G882" s="177"/>
      <c r="H882" s="177"/>
      <c r="I882" s="177"/>
      <c r="J882" s="177"/>
      <c r="K882" s="177"/>
      <c r="L882" s="177"/>
      <c r="M882" s="177"/>
      <c r="N882" s="177"/>
      <c r="O882" s="177"/>
      <c r="P882" s="177"/>
      <c r="Q882" s="177"/>
      <c r="R882" s="177"/>
      <c r="S882" s="177"/>
      <c r="T882" s="177"/>
      <c r="U882" s="177"/>
      <c r="V882" s="177"/>
    </row>
    <row r="883" spans="1:22">
      <c r="A883" s="177"/>
      <c r="B883" s="177"/>
      <c r="D883" s="177"/>
      <c r="E883" s="177"/>
      <c r="F883" s="177"/>
      <c r="G883" s="177"/>
      <c r="H883" s="177"/>
      <c r="I883" s="177"/>
      <c r="J883" s="177"/>
      <c r="K883" s="177"/>
      <c r="L883" s="177"/>
      <c r="M883" s="177"/>
      <c r="N883" s="177"/>
      <c r="O883" s="177"/>
      <c r="P883" s="177"/>
      <c r="Q883" s="177"/>
      <c r="R883" s="177"/>
      <c r="S883" s="177"/>
      <c r="T883" s="177"/>
      <c r="U883" s="177"/>
      <c r="V883" s="177"/>
    </row>
    <row r="884" spans="1:22">
      <c r="A884" s="177"/>
      <c r="B884" s="177"/>
      <c r="D884" s="177"/>
      <c r="E884" s="177"/>
      <c r="F884" s="177"/>
      <c r="G884" s="177"/>
      <c r="H884" s="177"/>
      <c r="I884" s="177"/>
      <c r="J884" s="177"/>
      <c r="K884" s="177"/>
      <c r="L884" s="177"/>
      <c r="M884" s="177"/>
      <c r="N884" s="177"/>
      <c r="O884" s="177"/>
      <c r="P884" s="177"/>
      <c r="Q884" s="177"/>
      <c r="R884" s="177"/>
      <c r="S884" s="177"/>
      <c r="T884" s="177"/>
      <c r="U884" s="177"/>
      <c r="V884" s="177"/>
    </row>
    <row r="885" spans="1:22">
      <c r="A885" s="177"/>
      <c r="B885" s="177"/>
      <c r="D885" s="177"/>
      <c r="E885" s="177"/>
      <c r="F885" s="177"/>
      <c r="G885" s="177"/>
      <c r="H885" s="177"/>
      <c r="I885" s="177"/>
      <c r="J885" s="177"/>
      <c r="K885" s="177"/>
      <c r="L885" s="177"/>
      <c r="M885" s="177"/>
      <c r="N885" s="177"/>
      <c r="O885" s="177"/>
      <c r="P885" s="177"/>
      <c r="Q885" s="177"/>
      <c r="R885" s="177"/>
      <c r="S885" s="177"/>
      <c r="T885" s="177"/>
      <c r="U885" s="177"/>
      <c r="V885" s="177"/>
    </row>
    <row r="886" spans="1:22">
      <c r="A886" s="177"/>
      <c r="B886" s="177"/>
      <c r="D886" s="177"/>
      <c r="E886" s="177"/>
      <c r="F886" s="177"/>
      <c r="G886" s="177"/>
      <c r="H886" s="177"/>
      <c r="I886" s="177"/>
      <c r="J886" s="177"/>
      <c r="K886" s="177"/>
      <c r="L886" s="177"/>
      <c r="M886" s="177"/>
      <c r="N886" s="177"/>
      <c r="O886" s="177"/>
      <c r="P886" s="177"/>
      <c r="Q886" s="177"/>
      <c r="R886" s="177"/>
      <c r="S886" s="177"/>
      <c r="T886" s="177"/>
      <c r="U886" s="177"/>
      <c r="V886" s="177"/>
    </row>
    <row r="887" spans="1:22">
      <c r="A887" s="177"/>
      <c r="B887" s="177"/>
      <c r="D887" s="177"/>
      <c r="E887" s="177"/>
      <c r="F887" s="177"/>
      <c r="G887" s="177"/>
      <c r="H887" s="177"/>
      <c r="I887" s="177"/>
      <c r="J887" s="177"/>
      <c r="K887" s="177"/>
      <c r="L887" s="177"/>
      <c r="M887" s="177"/>
      <c r="N887" s="177"/>
      <c r="O887" s="177"/>
      <c r="P887" s="177"/>
      <c r="Q887" s="177"/>
      <c r="R887" s="177"/>
      <c r="S887" s="177"/>
      <c r="T887" s="177"/>
      <c r="U887" s="177"/>
      <c r="V887" s="177"/>
    </row>
    <row r="888" spans="1:22">
      <c r="A888" s="177"/>
      <c r="B888" s="177"/>
      <c r="D888" s="177"/>
      <c r="E888" s="177"/>
      <c r="F888" s="177"/>
      <c r="G888" s="177"/>
      <c r="H888" s="177"/>
      <c r="I888" s="177"/>
      <c r="J888" s="177"/>
      <c r="K888" s="177"/>
      <c r="L888" s="177"/>
      <c r="M888" s="177"/>
      <c r="N888" s="177"/>
      <c r="O888" s="177"/>
      <c r="P888" s="177"/>
      <c r="Q888" s="177"/>
      <c r="R888" s="177"/>
      <c r="S888" s="177"/>
      <c r="T888" s="177"/>
      <c r="U888" s="177"/>
      <c r="V888" s="177"/>
    </row>
    <row r="889" spans="1:22">
      <c r="A889" s="177"/>
      <c r="B889" s="177"/>
      <c r="D889" s="177"/>
      <c r="E889" s="177"/>
      <c r="F889" s="177"/>
      <c r="G889" s="177"/>
      <c r="H889" s="177"/>
      <c r="I889" s="177"/>
      <c r="J889" s="177"/>
      <c r="K889" s="177"/>
      <c r="L889" s="177"/>
      <c r="M889" s="177"/>
      <c r="N889" s="177"/>
      <c r="O889" s="177"/>
      <c r="P889" s="177"/>
      <c r="Q889" s="177"/>
      <c r="R889" s="177"/>
      <c r="S889" s="177"/>
      <c r="T889" s="177"/>
      <c r="U889" s="177"/>
      <c r="V889" s="177"/>
    </row>
    <row r="890" spans="1:22">
      <c r="A890" s="177"/>
      <c r="B890" s="177"/>
      <c r="D890" s="177"/>
      <c r="E890" s="177"/>
      <c r="F890" s="177"/>
      <c r="G890" s="177"/>
      <c r="H890" s="177"/>
      <c r="I890" s="177"/>
      <c r="J890" s="177"/>
      <c r="K890" s="177"/>
      <c r="L890" s="177"/>
      <c r="M890" s="177"/>
      <c r="N890" s="177"/>
      <c r="O890" s="177"/>
      <c r="P890" s="177"/>
      <c r="Q890" s="177"/>
      <c r="R890" s="177"/>
      <c r="S890" s="177"/>
      <c r="T890" s="177"/>
      <c r="U890" s="177"/>
      <c r="V890" s="177"/>
    </row>
    <row r="891" spans="1:22">
      <c r="A891" s="177"/>
      <c r="B891" s="177"/>
      <c r="D891" s="177"/>
      <c r="E891" s="177"/>
      <c r="F891" s="177"/>
      <c r="G891" s="177"/>
      <c r="H891" s="177"/>
      <c r="I891" s="177"/>
      <c r="J891" s="177"/>
      <c r="K891" s="177"/>
      <c r="L891" s="177"/>
      <c r="M891" s="177"/>
      <c r="N891" s="177"/>
      <c r="O891" s="177"/>
      <c r="P891" s="177"/>
      <c r="Q891" s="177"/>
      <c r="R891" s="177"/>
      <c r="S891" s="177"/>
      <c r="T891" s="177"/>
      <c r="U891" s="177"/>
      <c r="V891" s="177"/>
    </row>
    <row r="892" spans="1:22">
      <c r="A892" s="177"/>
      <c r="B892" s="177"/>
      <c r="D892" s="177"/>
      <c r="E892" s="177"/>
      <c r="F892" s="177"/>
      <c r="G892" s="177"/>
      <c r="H892" s="177"/>
      <c r="I892" s="177"/>
      <c r="J892" s="177"/>
      <c r="K892" s="177"/>
      <c r="L892" s="177"/>
      <c r="M892" s="177"/>
      <c r="N892" s="177"/>
      <c r="O892" s="177"/>
      <c r="P892" s="177"/>
      <c r="Q892" s="177"/>
      <c r="R892" s="177"/>
      <c r="S892" s="177"/>
      <c r="T892" s="177"/>
      <c r="U892" s="177"/>
      <c r="V892" s="177"/>
    </row>
    <row r="893" spans="1:22">
      <c r="A893" s="177"/>
      <c r="B893" s="177"/>
      <c r="D893" s="177"/>
      <c r="E893" s="177"/>
      <c r="F893" s="177"/>
      <c r="G893" s="177"/>
      <c r="H893" s="177"/>
      <c r="I893" s="177"/>
      <c r="J893" s="177"/>
      <c r="K893" s="177"/>
      <c r="L893" s="177"/>
      <c r="M893" s="177"/>
      <c r="N893" s="177"/>
      <c r="O893" s="177"/>
      <c r="P893" s="177"/>
      <c r="Q893" s="177"/>
      <c r="R893" s="177"/>
      <c r="S893" s="177"/>
      <c r="T893" s="177"/>
      <c r="U893" s="177"/>
      <c r="V893" s="177"/>
    </row>
    <row r="894" spans="1:22">
      <c r="A894" s="177"/>
      <c r="B894" s="177"/>
      <c r="D894" s="177"/>
      <c r="E894" s="177"/>
      <c r="F894" s="177"/>
      <c r="G894" s="177"/>
      <c r="H894" s="177"/>
      <c r="I894" s="177"/>
      <c r="J894" s="177"/>
      <c r="K894" s="177"/>
      <c r="L894" s="177"/>
      <c r="M894" s="177"/>
      <c r="N894" s="177"/>
      <c r="O894" s="177"/>
      <c r="P894" s="177"/>
      <c r="Q894" s="177"/>
      <c r="R894" s="177"/>
      <c r="S894" s="177"/>
      <c r="T894" s="177"/>
      <c r="U894" s="177"/>
      <c r="V894" s="177"/>
    </row>
    <row r="895" spans="1:22">
      <c r="A895" s="177"/>
      <c r="B895" s="177"/>
      <c r="D895" s="177"/>
      <c r="E895" s="177"/>
      <c r="F895" s="177"/>
      <c r="G895" s="177"/>
      <c r="H895" s="177"/>
      <c r="I895" s="177"/>
      <c r="J895" s="177"/>
      <c r="K895" s="177"/>
      <c r="L895" s="177"/>
      <c r="M895" s="177"/>
      <c r="N895" s="177"/>
      <c r="O895" s="177"/>
      <c r="P895" s="177"/>
      <c r="Q895" s="177"/>
      <c r="R895" s="177"/>
      <c r="S895" s="177"/>
      <c r="T895" s="177"/>
      <c r="U895" s="177"/>
      <c r="V895" s="177"/>
    </row>
    <row r="896" spans="1:22">
      <c r="A896" s="177"/>
      <c r="B896" s="177"/>
      <c r="D896" s="177"/>
      <c r="E896" s="177"/>
      <c r="F896" s="177"/>
      <c r="G896" s="177"/>
      <c r="H896" s="177"/>
      <c r="I896" s="177"/>
      <c r="J896" s="177"/>
      <c r="K896" s="177"/>
      <c r="L896" s="177"/>
      <c r="M896" s="177"/>
      <c r="N896" s="177"/>
      <c r="O896" s="177"/>
      <c r="P896" s="177"/>
      <c r="Q896" s="177"/>
      <c r="R896" s="177"/>
      <c r="S896" s="177"/>
      <c r="T896" s="177"/>
      <c r="U896" s="177"/>
      <c r="V896" s="177"/>
    </row>
    <row r="897" spans="1:22">
      <c r="A897" s="177"/>
      <c r="B897" s="177"/>
      <c r="D897" s="177"/>
      <c r="E897" s="177"/>
      <c r="F897" s="177"/>
      <c r="G897" s="177"/>
      <c r="H897" s="177"/>
      <c r="I897" s="177"/>
      <c r="J897" s="177"/>
      <c r="K897" s="177"/>
      <c r="L897" s="177"/>
      <c r="M897" s="177"/>
      <c r="N897" s="177"/>
      <c r="O897" s="177"/>
      <c r="P897" s="177"/>
      <c r="Q897" s="177"/>
      <c r="R897" s="177"/>
      <c r="S897" s="177"/>
      <c r="T897" s="177"/>
      <c r="U897" s="177"/>
      <c r="V897" s="177"/>
    </row>
    <row r="898" spans="1:22">
      <c r="A898" s="177"/>
      <c r="B898" s="177"/>
      <c r="D898" s="177"/>
      <c r="E898" s="177"/>
      <c r="F898" s="177"/>
      <c r="G898" s="177"/>
      <c r="H898" s="177"/>
      <c r="I898" s="177"/>
      <c r="J898" s="177"/>
      <c r="K898" s="177"/>
      <c r="L898" s="177"/>
      <c r="M898" s="177"/>
      <c r="N898" s="177"/>
      <c r="O898" s="177"/>
      <c r="P898" s="177"/>
      <c r="Q898" s="177"/>
      <c r="R898" s="177"/>
      <c r="S898" s="177"/>
      <c r="T898" s="177"/>
      <c r="U898" s="177"/>
      <c r="V898" s="177"/>
    </row>
    <row r="899" spans="1:22">
      <c r="A899" s="177"/>
      <c r="B899" s="177"/>
      <c r="D899" s="177"/>
      <c r="E899" s="177"/>
      <c r="F899" s="177"/>
      <c r="G899" s="177"/>
      <c r="H899" s="177"/>
      <c r="I899" s="177"/>
      <c r="J899" s="177"/>
      <c r="K899" s="177"/>
      <c r="L899" s="177"/>
      <c r="M899" s="177"/>
      <c r="N899" s="177"/>
      <c r="O899" s="177"/>
      <c r="P899" s="177"/>
      <c r="Q899" s="177"/>
      <c r="R899" s="177"/>
      <c r="S899" s="177"/>
      <c r="T899" s="177"/>
      <c r="U899" s="177"/>
      <c r="V899" s="177"/>
    </row>
    <row r="900" spans="1:22">
      <c r="A900" s="177"/>
      <c r="B900" s="177"/>
      <c r="D900" s="177"/>
      <c r="E900" s="177"/>
      <c r="F900" s="177"/>
      <c r="G900" s="177"/>
      <c r="H900" s="177"/>
      <c r="I900" s="177"/>
      <c r="J900" s="177"/>
      <c r="K900" s="177"/>
      <c r="L900" s="177"/>
      <c r="M900" s="177"/>
      <c r="N900" s="177"/>
      <c r="O900" s="177"/>
      <c r="P900" s="177"/>
      <c r="Q900" s="177"/>
      <c r="R900" s="177"/>
      <c r="S900" s="177"/>
      <c r="T900" s="177"/>
      <c r="U900" s="177"/>
      <c r="V900" s="177"/>
    </row>
    <row r="901" spans="1:22">
      <c r="A901" s="177"/>
      <c r="B901" s="177"/>
      <c r="D901" s="177"/>
      <c r="E901" s="177"/>
      <c r="F901" s="177"/>
      <c r="G901" s="177"/>
      <c r="H901" s="177"/>
      <c r="I901" s="177"/>
      <c r="J901" s="177"/>
      <c r="K901" s="177"/>
      <c r="L901" s="177"/>
      <c r="M901" s="177"/>
      <c r="N901" s="177"/>
      <c r="O901" s="177"/>
      <c r="P901" s="177"/>
      <c r="Q901" s="177"/>
      <c r="R901" s="177"/>
      <c r="S901" s="177"/>
      <c r="T901" s="177"/>
      <c r="U901" s="177"/>
      <c r="V901" s="177"/>
    </row>
    <row r="902" spans="1:22">
      <c r="A902" s="177"/>
      <c r="B902" s="177"/>
      <c r="D902" s="177"/>
      <c r="E902" s="177"/>
      <c r="F902" s="177"/>
      <c r="G902" s="177"/>
      <c r="H902" s="177"/>
      <c r="I902" s="177"/>
      <c r="J902" s="177"/>
      <c r="K902" s="177"/>
      <c r="L902" s="177"/>
      <c r="M902" s="177"/>
      <c r="N902" s="177"/>
      <c r="O902" s="177"/>
      <c r="P902" s="177"/>
      <c r="Q902" s="177"/>
      <c r="R902" s="177"/>
      <c r="S902" s="177"/>
      <c r="T902" s="177"/>
      <c r="U902" s="177"/>
      <c r="V902" s="177"/>
    </row>
    <row r="903" spans="1:22">
      <c r="A903" s="177"/>
      <c r="B903" s="177"/>
      <c r="D903" s="177"/>
      <c r="E903" s="177"/>
      <c r="F903" s="177"/>
      <c r="G903" s="177"/>
      <c r="H903" s="177"/>
      <c r="I903" s="177"/>
      <c r="J903" s="177"/>
      <c r="K903" s="177"/>
      <c r="L903" s="177"/>
      <c r="M903" s="177"/>
      <c r="N903" s="177"/>
      <c r="O903" s="177"/>
      <c r="P903" s="177"/>
      <c r="Q903" s="177"/>
      <c r="R903" s="177"/>
      <c r="S903" s="177"/>
      <c r="T903" s="177"/>
      <c r="U903" s="177"/>
      <c r="V903" s="177"/>
    </row>
    <row r="904" spans="1:22">
      <c r="A904" s="177"/>
      <c r="B904" s="177"/>
      <c r="D904" s="177"/>
      <c r="E904" s="177"/>
      <c r="F904" s="177"/>
      <c r="G904" s="177"/>
      <c r="H904" s="177"/>
      <c r="I904" s="177"/>
      <c r="J904" s="177"/>
      <c r="K904" s="177"/>
      <c r="L904" s="177"/>
      <c r="M904" s="177"/>
      <c r="N904" s="177"/>
      <c r="O904" s="177"/>
      <c r="P904" s="177"/>
      <c r="Q904" s="177"/>
      <c r="R904" s="177"/>
      <c r="S904" s="177"/>
      <c r="T904" s="177"/>
      <c r="U904" s="177"/>
      <c r="V904" s="177"/>
    </row>
    <row r="905" spans="1:22">
      <c r="A905" s="177"/>
      <c r="B905" s="177"/>
      <c r="D905" s="177"/>
      <c r="E905" s="177"/>
      <c r="F905" s="177"/>
      <c r="G905" s="177"/>
      <c r="H905" s="177"/>
      <c r="I905" s="177"/>
      <c r="J905" s="177"/>
      <c r="K905" s="177"/>
      <c r="L905" s="177"/>
      <c r="M905" s="177"/>
      <c r="N905" s="177"/>
      <c r="O905" s="177"/>
      <c r="P905" s="177"/>
      <c r="Q905" s="177"/>
      <c r="R905" s="177"/>
      <c r="S905" s="177"/>
      <c r="T905" s="177"/>
      <c r="U905" s="177"/>
      <c r="V905" s="177"/>
    </row>
    <row r="906" spans="1:22">
      <c r="A906" s="177"/>
      <c r="B906" s="177"/>
      <c r="D906" s="177"/>
      <c r="E906" s="177"/>
      <c r="F906" s="177"/>
      <c r="G906" s="177"/>
      <c r="H906" s="177"/>
      <c r="I906" s="177"/>
      <c r="J906" s="177"/>
      <c r="K906" s="177"/>
      <c r="L906" s="177"/>
      <c r="M906" s="177"/>
      <c r="N906" s="177"/>
      <c r="O906" s="177"/>
      <c r="P906" s="177"/>
      <c r="Q906" s="177"/>
      <c r="R906" s="177"/>
      <c r="S906" s="177"/>
      <c r="T906" s="177"/>
      <c r="U906" s="177"/>
      <c r="V906" s="177"/>
    </row>
    <row r="907" spans="1:22">
      <c r="A907" s="177"/>
      <c r="B907" s="177"/>
      <c r="D907" s="177"/>
      <c r="E907" s="177"/>
      <c r="F907" s="177"/>
      <c r="G907" s="177"/>
      <c r="H907" s="177"/>
      <c r="I907" s="177"/>
      <c r="J907" s="177"/>
      <c r="K907" s="177"/>
      <c r="L907" s="177"/>
      <c r="M907" s="177"/>
      <c r="N907" s="177"/>
      <c r="O907" s="177"/>
      <c r="P907" s="177"/>
      <c r="Q907" s="177"/>
      <c r="R907" s="177"/>
      <c r="S907" s="177"/>
      <c r="T907" s="177"/>
      <c r="U907" s="177"/>
      <c r="V907" s="177"/>
    </row>
    <row r="908" spans="1:22">
      <c r="A908" s="177"/>
      <c r="B908" s="177"/>
      <c r="D908" s="177"/>
      <c r="E908" s="177"/>
      <c r="F908" s="177"/>
      <c r="G908" s="177"/>
      <c r="H908" s="177"/>
      <c r="I908" s="177"/>
      <c r="J908" s="177"/>
      <c r="K908" s="177"/>
      <c r="L908" s="177"/>
      <c r="M908" s="177"/>
      <c r="N908" s="177"/>
      <c r="O908" s="177"/>
      <c r="P908" s="177"/>
      <c r="Q908" s="177"/>
      <c r="R908" s="177"/>
      <c r="S908" s="177"/>
      <c r="T908" s="177"/>
      <c r="U908" s="177"/>
      <c r="V908" s="177"/>
    </row>
    <row r="909" spans="1:22">
      <c r="A909" s="177"/>
      <c r="B909" s="177"/>
      <c r="D909" s="177"/>
      <c r="E909" s="177"/>
      <c r="F909" s="177"/>
      <c r="G909" s="177"/>
      <c r="H909" s="177"/>
      <c r="I909" s="177"/>
      <c r="J909" s="177"/>
      <c r="K909" s="177"/>
      <c r="L909" s="177"/>
      <c r="M909" s="177"/>
      <c r="N909" s="177"/>
      <c r="O909" s="177"/>
      <c r="P909" s="177"/>
      <c r="Q909" s="177"/>
      <c r="R909" s="177"/>
      <c r="S909" s="177"/>
      <c r="T909" s="177"/>
      <c r="U909" s="177"/>
      <c r="V909" s="177"/>
    </row>
    <row r="910" spans="1:22">
      <c r="A910" s="177"/>
      <c r="B910" s="177"/>
      <c r="D910" s="177"/>
      <c r="E910" s="177"/>
      <c r="F910" s="177"/>
      <c r="G910" s="177"/>
      <c r="H910" s="177"/>
      <c r="I910" s="177"/>
      <c r="J910" s="177"/>
      <c r="K910" s="177"/>
      <c r="L910" s="177"/>
      <c r="M910" s="177"/>
      <c r="N910" s="177"/>
      <c r="O910" s="177"/>
      <c r="P910" s="177"/>
      <c r="Q910" s="177"/>
      <c r="R910" s="177"/>
      <c r="S910" s="177"/>
      <c r="T910" s="177"/>
      <c r="U910" s="177"/>
      <c r="V910" s="177"/>
    </row>
    <row r="911" spans="1:22">
      <c r="A911" s="177"/>
      <c r="B911" s="177"/>
      <c r="D911" s="177"/>
      <c r="E911" s="177"/>
      <c r="F911" s="177"/>
      <c r="G911" s="177"/>
      <c r="H911" s="177"/>
      <c r="I911" s="177"/>
      <c r="J911" s="177"/>
      <c r="K911" s="177"/>
      <c r="L911" s="177"/>
      <c r="M911" s="177"/>
      <c r="N911" s="177"/>
      <c r="O911" s="177"/>
      <c r="P911" s="177"/>
      <c r="Q911" s="177"/>
      <c r="R911" s="177"/>
      <c r="S911" s="177"/>
      <c r="T911" s="177"/>
      <c r="U911" s="177"/>
      <c r="V911" s="177"/>
    </row>
    <row r="912" spans="1:22">
      <c r="A912" s="177"/>
      <c r="B912" s="177"/>
      <c r="D912" s="177"/>
      <c r="E912" s="177"/>
      <c r="F912" s="177"/>
      <c r="G912" s="177"/>
      <c r="H912" s="177"/>
      <c r="I912" s="177"/>
      <c r="J912" s="177"/>
      <c r="K912" s="177"/>
      <c r="L912" s="177"/>
      <c r="M912" s="177"/>
      <c r="N912" s="177"/>
      <c r="O912" s="177"/>
      <c r="P912" s="177"/>
      <c r="Q912" s="177"/>
      <c r="R912" s="177"/>
      <c r="S912" s="177"/>
      <c r="T912" s="177"/>
      <c r="U912" s="177"/>
      <c r="V912" s="177"/>
    </row>
    <row r="913" spans="1:22">
      <c r="A913" s="177"/>
      <c r="B913" s="177"/>
      <c r="D913" s="177"/>
      <c r="E913" s="177"/>
      <c r="F913" s="177"/>
      <c r="G913" s="177"/>
      <c r="H913" s="177"/>
      <c r="I913" s="177"/>
      <c r="J913" s="177"/>
      <c r="K913" s="177"/>
      <c r="L913" s="177"/>
      <c r="M913" s="177"/>
      <c r="N913" s="177"/>
      <c r="O913" s="177"/>
      <c r="P913" s="177"/>
      <c r="Q913" s="177"/>
      <c r="R913" s="177"/>
      <c r="S913" s="177"/>
      <c r="T913" s="177"/>
      <c r="U913" s="177"/>
      <c r="V913" s="177"/>
    </row>
    <row r="914" spans="1:22">
      <c r="A914" s="177"/>
      <c r="B914" s="177"/>
      <c r="D914" s="177"/>
      <c r="E914" s="177"/>
      <c r="F914" s="177"/>
      <c r="G914" s="177"/>
      <c r="H914" s="177"/>
      <c r="I914" s="177"/>
      <c r="J914" s="177"/>
      <c r="K914" s="177"/>
      <c r="L914" s="177"/>
      <c r="M914" s="177"/>
      <c r="N914" s="177"/>
      <c r="O914" s="177"/>
      <c r="P914" s="177"/>
      <c r="Q914" s="177"/>
      <c r="R914" s="177"/>
      <c r="S914" s="177"/>
      <c r="T914" s="177"/>
      <c r="U914" s="177"/>
      <c r="V914" s="177"/>
    </row>
    <row r="915" spans="1:22">
      <c r="A915" s="177"/>
      <c r="B915" s="177"/>
      <c r="D915" s="177"/>
      <c r="E915" s="177"/>
      <c r="F915" s="177"/>
      <c r="G915" s="177"/>
      <c r="H915" s="177"/>
      <c r="I915" s="177"/>
      <c r="J915" s="177"/>
      <c r="K915" s="177"/>
      <c r="L915" s="177"/>
      <c r="M915" s="177"/>
      <c r="N915" s="177"/>
      <c r="O915" s="177"/>
      <c r="P915" s="177"/>
      <c r="Q915" s="177"/>
      <c r="R915" s="177"/>
      <c r="S915" s="177"/>
      <c r="T915" s="177"/>
      <c r="U915" s="177"/>
      <c r="V915" s="177"/>
    </row>
    <row r="916" spans="1:22">
      <c r="A916" s="177"/>
      <c r="B916" s="177"/>
      <c r="D916" s="177"/>
      <c r="E916" s="177"/>
      <c r="F916" s="177"/>
      <c r="G916" s="177"/>
      <c r="H916" s="177"/>
      <c r="I916" s="177"/>
      <c r="J916" s="177"/>
      <c r="K916" s="177"/>
      <c r="L916" s="177"/>
      <c r="M916" s="177"/>
      <c r="N916" s="177"/>
      <c r="O916" s="177"/>
      <c r="P916" s="177"/>
      <c r="Q916" s="177"/>
      <c r="R916" s="177"/>
      <c r="S916" s="177"/>
      <c r="T916" s="177"/>
      <c r="U916" s="177"/>
      <c r="V916" s="177"/>
    </row>
    <row r="917" spans="1:22">
      <c r="A917" s="177"/>
      <c r="B917" s="177"/>
      <c r="D917" s="177"/>
      <c r="E917" s="177"/>
      <c r="F917" s="177"/>
      <c r="G917" s="177"/>
      <c r="H917" s="177"/>
      <c r="I917" s="177"/>
      <c r="J917" s="177"/>
      <c r="K917" s="177"/>
      <c r="L917" s="177"/>
      <c r="M917" s="177"/>
      <c r="N917" s="177"/>
      <c r="O917" s="177"/>
      <c r="P917" s="177"/>
      <c r="Q917" s="177"/>
      <c r="R917" s="177"/>
      <c r="S917" s="177"/>
      <c r="T917" s="177"/>
      <c r="U917" s="177"/>
      <c r="V917" s="177"/>
    </row>
    <row r="918" spans="1:22">
      <c r="A918" s="177"/>
      <c r="B918" s="177"/>
      <c r="D918" s="177"/>
      <c r="E918" s="177"/>
      <c r="F918" s="177"/>
      <c r="G918" s="177"/>
      <c r="H918" s="177"/>
      <c r="I918" s="177"/>
      <c r="J918" s="177"/>
      <c r="K918" s="177"/>
      <c r="L918" s="177"/>
      <c r="M918" s="177"/>
      <c r="N918" s="177"/>
      <c r="O918" s="177"/>
      <c r="P918" s="177"/>
      <c r="Q918" s="177"/>
      <c r="R918" s="177"/>
      <c r="S918" s="177"/>
      <c r="T918" s="177"/>
      <c r="U918" s="177"/>
      <c r="V918" s="177"/>
    </row>
    <row r="919" spans="1:22">
      <c r="A919" s="177"/>
      <c r="B919" s="177"/>
      <c r="D919" s="177"/>
      <c r="E919" s="177"/>
      <c r="F919" s="177"/>
      <c r="G919" s="177"/>
      <c r="H919" s="177"/>
      <c r="I919" s="177"/>
      <c r="J919" s="177"/>
      <c r="K919" s="177"/>
      <c r="L919" s="177"/>
      <c r="M919" s="177"/>
      <c r="N919" s="177"/>
      <c r="O919" s="177"/>
      <c r="P919" s="177"/>
      <c r="Q919" s="177"/>
      <c r="R919" s="177"/>
      <c r="S919" s="177"/>
      <c r="T919" s="177"/>
      <c r="U919" s="177"/>
      <c r="V919" s="177"/>
    </row>
    <row r="920" spans="1:22">
      <c r="A920" s="177"/>
      <c r="B920" s="177"/>
      <c r="D920" s="177"/>
      <c r="E920" s="177"/>
      <c r="F920" s="177"/>
      <c r="G920" s="177"/>
      <c r="H920" s="177"/>
      <c r="I920" s="177"/>
      <c r="J920" s="177"/>
      <c r="K920" s="177"/>
      <c r="L920" s="177"/>
      <c r="M920" s="177"/>
      <c r="N920" s="177"/>
      <c r="O920" s="177"/>
      <c r="P920" s="177"/>
      <c r="Q920" s="177"/>
      <c r="R920" s="177"/>
      <c r="S920" s="177"/>
      <c r="T920" s="177"/>
      <c r="U920" s="177"/>
      <c r="V920" s="177"/>
    </row>
    <row r="921" spans="1:22">
      <c r="A921" s="177"/>
      <c r="B921" s="177"/>
      <c r="D921" s="177"/>
      <c r="E921" s="177"/>
      <c r="F921" s="177"/>
      <c r="G921" s="177"/>
      <c r="H921" s="177"/>
      <c r="I921" s="177"/>
      <c r="J921" s="177"/>
      <c r="K921" s="177"/>
      <c r="L921" s="177"/>
      <c r="M921" s="177"/>
      <c r="N921" s="177"/>
      <c r="O921" s="177"/>
      <c r="P921" s="177"/>
      <c r="Q921" s="177"/>
      <c r="R921" s="177"/>
      <c r="S921" s="177"/>
      <c r="T921" s="177"/>
      <c r="U921" s="177"/>
      <c r="V921" s="177"/>
    </row>
    <row r="922" spans="1:22">
      <c r="A922" s="177"/>
      <c r="B922" s="177"/>
      <c r="D922" s="177"/>
      <c r="E922" s="177"/>
      <c r="F922" s="177"/>
      <c r="G922" s="177"/>
      <c r="H922" s="177"/>
      <c r="I922" s="177"/>
      <c r="J922" s="177"/>
      <c r="K922" s="177"/>
      <c r="L922" s="177"/>
      <c r="M922" s="177"/>
      <c r="N922" s="177"/>
      <c r="O922" s="177"/>
      <c r="P922" s="177"/>
      <c r="Q922" s="177"/>
      <c r="R922" s="177"/>
      <c r="S922" s="177"/>
      <c r="T922" s="177"/>
      <c r="U922" s="177"/>
      <c r="V922" s="177"/>
    </row>
    <row r="923" spans="1:22">
      <c r="A923" s="177"/>
      <c r="B923" s="177"/>
      <c r="D923" s="177"/>
      <c r="E923" s="177"/>
      <c r="F923" s="177"/>
      <c r="G923" s="177"/>
      <c r="H923" s="177"/>
      <c r="I923" s="177"/>
      <c r="J923" s="177"/>
      <c r="K923" s="177"/>
      <c r="L923" s="177"/>
      <c r="M923" s="177"/>
      <c r="N923" s="177"/>
      <c r="O923" s="177"/>
      <c r="P923" s="177"/>
      <c r="Q923" s="177"/>
      <c r="R923" s="177"/>
      <c r="S923" s="177"/>
      <c r="T923" s="177"/>
      <c r="U923" s="177"/>
      <c r="V923" s="177"/>
    </row>
    <row r="924" spans="1:22">
      <c r="A924" s="177"/>
      <c r="B924" s="177"/>
      <c r="D924" s="177"/>
      <c r="E924" s="177"/>
      <c r="F924" s="177"/>
      <c r="G924" s="177"/>
      <c r="H924" s="177"/>
      <c r="I924" s="177"/>
      <c r="J924" s="177"/>
      <c r="K924" s="177"/>
      <c r="L924" s="177"/>
      <c r="M924" s="177"/>
      <c r="N924" s="177"/>
      <c r="O924" s="177"/>
      <c r="P924" s="177"/>
      <c r="Q924" s="177"/>
      <c r="R924" s="177"/>
      <c r="S924" s="177"/>
      <c r="T924" s="177"/>
      <c r="U924" s="177"/>
      <c r="V924" s="177"/>
    </row>
    <row r="925" spans="1:22">
      <c r="A925" s="177"/>
      <c r="B925" s="177"/>
      <c r="D925" s="177"/>
      <c r="E925" s="177"/>
      <c r="F925" s="177"/>
      <c r="G925" s="177"/>
      <c r="H925" s="177"/>
      <c r="I925" s="177"/>
      <c r="J925" s="177"/>
      <c r="K925" s="177"/>
      <c r="L925" s="177"/>
      <c r="M925" s="177"/>
      <c r="N925" s="177"/>
      <c r="O925" s="177"/>
      <c r="P925" s="177"/>
      <c r="Q925" s="177"/>
      <c r="R925" s="177"/>
      <c r="S925" s="177"/>
      <c r="T925" s="177"/>
      <c r="U925" s="177"/>
      <c r="V925" s="177"/>
    </row>
    <row r="926" spans="1:22">
      <c r="A926" s="177"/>
      <c r="B926" s="177"/>
      <c r="D926" s="177"/>
      <c r="E926" s="177"/>
      <c r="F926" s="177"/>
      <c r="G926" s="177"/>
      <c r="H926" s="177"/>
      <c r="I926" s="177"/>
      <c r="J926" s="177"/>
      <c r="K926" s="177"/>
      <c r="L926" s="177"/>
      <c r="M926" s="177"/>
      <c r="N926" s="177"/>
      <c r="O926" s="177"/>
      <c r="P926" s="177"/>
      <c r="Q926" s="177"/>
      <c r="R926" s="177"/>
      <c r="S926" s="177"/>
      <c r="T926" s="177"/>
      <c r="U926" s="177"/>
      <c r="V926" s="177"/>
    </row>
    <row r="927" spans="1:22">
      <c r="A927" s="177"/>
      <c r="B927" s="177"/>
      <c r="D927" s="177"/>
      <c r="E927" s="177"/>
      <c r="F927" s="177"/>
      <c r="G927" s="177"/>
      <c r="H927" s="177"/>
      <c r="I927" s="177"/>
      <c r="J927" s="177"/>
      <c r="K927" s="177"/>
      <c r="L927" s="177"/>
      <c r="M927" s="177"/>
      <c r="N927" s="177"/>
      <c r="O927" s="177"/>
      <c r="P927" s="177"/>
      <c r="Q927" s="177"/>
      <c r="R927" s="177"/>
      <c r="S927" s="177"/>
      <c r="T927" s="177"/>
      <c r="U927" s="177"/>
      <c r="V927" s="177"/>
    </row>
    <row r="928" spans="1:22">
      <c r="A928" s="177"/>
      <c r="B928" s="177"/>
      <c r="D928" s="177"/>
      <c r="E928" s="177"/>
      <c r="F928" s="177"/>
      <c r="G928" s="177"/>
      <c r="H928" s="177"/>
      <c r="I928" s="177"/>
      <c r="J928" s="177"/>
      <c r="K928" s="177"/>
      <c r="L928" s="177"/>
      <c r="M928" s="177"/>
      <c r="N928" s="177"/>
      <c r="O928" s="177"/>
      <c r="P928" s="177"/>
      <c r="Q928" s="177"/>
      <c r="R928" s="177"/>
      <c r="S928" s="177"/>
      <c r="T928" s="177"/>
      <c r="U928" s="177"/>
      <c r="V928" s="177"/>
    </row>
    <row r="929" spans="1:22">
      <c r="A929" s="177"/>
      <c r="B929" s="177"/>
      <c r="D929" s="177"/>
      <c r="E929" s="177"/>
      <c r="F929" s="177"/>
      <c r="G929" s="177"/>
      <c r="H929" s="177"/>
      <c r="I929" s="177"/>
      <c r="J929" s="177"/>
      <c r="K929" s="177"/>
      <c r="L929" s="177"/>
      <c r="M929" s="177"/>
      <c r="N929" s="177"/>
      <c r="O929" s="177"/>
      <c r="P929" s="177"/>
      <c r="Q929" s="177"/>
      <c r="R929" s="177"/>
      <c r="S929" s="177"/>
      <c r="T929" s="177"/>
      <c r="U929" s="177"/>
      <c r="V929" s="177"/>
    </row>
    <row r="930" spans="1:22">
      <c r="A930" s="177"/>
      <c r="B930" s="177"/>
      <c r="D930" s="177"/>
      <c r="E930" s="177"/>
      <c r="F930" s="177"/>
      <c r="G930" s="177"/>
      <c r="H930" s="177"/>
      <c r="I930" s="177"/>
      <c r="J930" s="177"/>
      <c r="K930" s="177"/>
      <c r="L930" s="177"/>
      <c r="M930" s="177"/>
      <c r="N930" s="177"/>
      <c r="O930" s="177"/>
      <c r="P930" s="177"/>
      <c r="Q930" s="177"/>
      <c r="R930" s="177"/>
      <c r="S930" s="177"/>
      <c r="T930" s="177"/>
      <c r="U930" s="177"/>
      <c r="V930" s="177"/>
    </row>
    <row r="931" spans="1:22">
      <c r="A931" s="177"/>
      <c r="B931" s="177"/>
      <c r="D931" s="177"/>
      <c r="E931" s="177"/>
      <c r="F931" s="177"/>
      <c r="G931" s="177"/>
      <c r="H931" s="177"/>
      <c r="I931" s="177"/>
      <c r="J931" s="177"/>
      <c r="K931" s="177"/>
      <c r="L931" s="177"/>
      <c r="M931" s="177"/>
      <c r="N931" s="177"/>
      <c r="O931" s="177"/>
      <c r="P931" s="177"/>
      <c r="Q931" s="177"/>
      <c r="R931" s="177"/>
      <c r="S931" s="177"/>
      <c r="T931" s="177"/>
      <c r="U931" s="177"/>
      <c r="V931" s="177"/>
    </row>
    <row r="932" spans="1:22">
      <c r="A932" s="177"/>
      <c r="B932" s="177"/>
      <c r="D932" s="177"/>
      <c r="E932" s="177"/>
      <c r="F932" s="177"/>
      <c r="G932" s="177"/>
      <c r="H932" s="177"/>
      <c r="I932" s="177"/>
      <c r="J932" s="177"/>
      <c r="K932" s="177"/>
      <c r="L932" s="177"/>
      <c r="M932" s="177"/>
      <c r="N932" s="177"/>
      <c r="O932" s="177"/>
      <c r="P932" s="177"/>
      <c r="Q932" s="177"/>
      <c r="R932" s="177"/>
      <c r="S932" s="177"/>
      <c r="T932" s="177"/>
      <c r="U932" s="177"/>
      <c r="V932" s="177"/>
    </row>
    <row r="933" spans="1:22">
      <c r="A933" s="177"/>
      <c r="B933" s="177"/>
      <c r="D933" s="177"/>
      <c r="E933" s="177"/>
      <c r="F933" s="177"/>
      <c r="G933" s="177"/>
      <c r="H933" s="177"/>
      <c r="I933" s="177"/>
      <c r="J933" s="177"/>
      <c r="K933" s="177"/>
      <c r="L933" s="177"/>
      <c r="M933" s="177"/>
      <c r="N933" s="177"/>
      <c r="O933" s="177"/>
      <c r="P933" s="177"/>
      <c r="Q933" s="177"/>
      <c r="R933" s="177"/>
      <c r="S933" s="177"/>
      <c r="T933" s="177"/>
      <c r="U933" s="177"/>
      <c r="V933" s="177"/>
    </row>
    <row r="934" spans="1:22">
      <c r="A934" s="177"/>
      <c r="B934" s="177"/>
      <c r="D934" s="177"/>
      <c r="E934" s="177"/>
      <c r="F934" s="177"/>
      <c r="G934" s="177"/>
      <c r="H934" s="177"/>
      <c r="I934" s="177"/>
      <c r="J934" s="177"/>
      <c r="K934" s="177"/>
      <c r="L934" s="177"/>
      <c r="M934" s="177"/>
      <c r="N934" s="177"/>
      <c r="O934" s="177"/>
      <c r="P934" s="177"/>
      <c r="Q934" s="177"/>
      <c r="R934" s="177"/>
      <c r="S934" s="177"/>
      <c r="T934" s="177"/>
      <c r="U934" s="177"/>
      <c r="V934" s="177"/>
    </row>
    <row r="935" spans="1:22">
      <c r="A935" s="177"/>
      <c r="B935" s="177"/>
      <c r="D935" s="177"/>
      <c r="E935" s="177"/>
      <c r="F935" s="177"/>
      <c r="G935" s="177"/>
      <c r="H935" s="177"/>
      <c r="I935" s="177"/>
      <c r="J935" s="177"/>
      <c r="K935" s="177"/>
      <c r="L935" s="177"/>
      <c r="M935" s="177"/>
      <c r="N935" s="177"/>
      <c r="O935" s="177"/>
      <c r="P935" s="177"/>
      <c r="Q935" s="177"/>
      <c r="R935" s="177"/>
      <c r="S935" s="177"/>
      <c r="T935" s="177"/>
      <c r="U935" s="177"/>
      <c r="V935" s="177"/>
    </row>
    <row r="936" spans="1:22">
      <c r="A936" s="177"/>
      <c r="B936" s="177"/>
      <c r="D936" s="177"/>
      <c r="E936" s="177"/>
      <c r="F936" s="177"/>
      <c r="G936" s="177"/>
      <c r="H936" s="177"/>
      <c r="I936" s="177"/>
      <c r="J936" s="177"/>
      <c r="K936" s="177"/>
      <c r="L936" s="177"/>
      <c r="M936" s="177"/>
      <c r="N936" s="177"/>
      <c r="O936" s="177"/>
      <c r="P936" s="177"/>
      <c r="Q936" s="177"/>
      <c r="R936" s="177"/>
      <c r="S936" s="177"/>
      <c r="T936" s="177"/>
      <c r="U936" s="177"/>
      <c r="V936" s="177"/>
    </row>
    <row r="937" spans="1:22">
      <c r="A937" s="177"/>
      <c r="B937" s="177"/>
      <c r="D937" s="177"/>
      <c r="E937" s="177"/>
      <c r="F937" s="177"/>
      <c r="G937" s="177"/>
      <c r="H937" s="177"/>
      <c r="I937" s="177"/>
      <c r="J937" s="177"/>
      <c r="K937" s="177"/>
      <c r="L937" s="177"/>
      <c r="M937" s="177"/>
      <c r="N937" s="177"/>
      <c r="O937" s="177"/>
      <c r="P937" s="177"/>
      <c r="Q937" s="177"/>
      <c r="R937" s="177"/>
      <c r="S937" s="177"/>
      <c r="T937" s="177"/>
      <c r="U937" s="177"/>
      <c r="V937" s="177"/>
    </row>
    <row r="938" spans="1:22">
      <c r="A938" s="177"/>
      <c r="B938" s="177"/>
      <c r="D938" s="177"/>
      <c r="E938" s="177"/>
      <c r="F938" s="177"/>
      <c r="G938" s="177"/>
      <c r="H938" s="177"/>
      <c r="I938" s="177"/>
      <c r="J938" s="177"/>
      <c r="K938" s="177"/>
      <c r="L938" s="177"/>
      <c r="M938" s="177"/>
      <c r="N938" s="177"/>
      <c r="O938" s="177"/>
      <c r="P938" s="177"/>
      <c r="Q938" s="177"/>
      <c r="R938" s="177"/>
      <c r="S938" s="177"/>
      <c r="T938" s="177"/>
      <c r="U938" s="177"/>
      <c r="V938" s="177"/>
    </row>
    <row r="939" spans="1:22">
      <c r="A939" s="177"/>
      <c r="B939" s="177"/>
      <c r="D939" s="177"/>
      <c r="E939" s="177"/>
      <c r="F939" s="177"/>
      <c r="G939" s="177"/>
      <c r="H939" s="177"/>
      <c r="I939" s="177"/>
      <c r="J939" s="177"/>
      <c r="K939" s="177"/>
      <c r="L939" s="177"/>
      <c r="M939" s="177"/>
      <c r="N939" s="177"/>
      <c r="O939" s="177"/>
      <c r="P939" s="177"/>
      <c r="Q939" s="177"/>
      <c r="R939" s="177"/>
      <c r="S939" s="177"/>
      <c r="T939" s="177"/>
      <c r="U939" s="177"/>
      <c r="V939" s="177"/>
    </row>
    <row r="940" spans="1:22">
      <c r="A940" s="177"/>
      <c r="B940" s="177"/>
      <c r="D940" s="177"/>
      <c r="E940" s="177"/>
      <c r="F940" s="177"/>
      <c r="G940" s="177"/>
      <c r="H940" s="177"/>
      <c r="I940" s="177"/>
      <c r="J940" s="177"/>
      <c r="K940" s="177"/>
      <c r="L940" s="177"/>
      <c r="M940" s="177"/>
      <c r="N940" s="177"/>
      <c r="O940" s="177"/>
      <c r="P940" s="177"/>
      <c r="Q940" s="177"/>
      <c r="R940" s="177"/>
      <c r="S940" s="177"/>
      <c r="T940" s="177"/>
      <c r="U940" s="177"/>
      <c r="V940" s="177"/>
    </row>
    <row r="941" spans="1:22">
      <c r="A941" s="177"/>
      <c r="B941" s="177"/>
      <c r="D941" s="177"/>
      <c r="E941" s="177"/>
      <c r="F941" s="177"/>
      <c r="G941" s="177"/>
      <c r="H941" s="177"/>
      <c r="I941" s="177"/>
      <c r="J941" s="177"/>
      <c r="K941" s="177"/>
      <c r="L941" s="177"/>
      <c r="M941" s="177"/>
      <c r="N941" s="177"/>
      <c r="O941" s="177"/>
      <c r="P941" s="177"/>
      <c r="Q941" s="177"/>
      <c r="R941" s="177"/>
      <c r="S941" s="177"/>
      <c r="T941" s="177"/>
      <c r="U941" s="177"/>
      <c r="V941" s="177"/>
    </row>
    <row r="942" spans="1:22">
      <c r="A942" s="177"/>
      <c r="B942" s="177"/>
      <c r="D942" s="177"/>
      <c r="E942" s="177"/>
      <c r="F942" s="177"/>
      <c r="G942" s="177"/>
      <c r="H942" s="177"/>
      <c r="I942" s="177"/>
      <c r="J942" s="177"/>
      <c r="K942" s="177"/>
      <c r="L942" s="177"/>
      <c r="M942" s="177"/>
      <c r="N942" s="177"/>
      <c r="O942" s="177"/>
      <c r="P942" s="177"/>
      <c r="Q942" s="177"/>
      <c r="R942" s="177"/>
      <c r="S942" s="177"/>
      <c r="T942" s="177"/>
      <c r="U942" s="177"/>
      <c r="V942" s="177"/>
    </row>
    <row r="943" spans="1:22">
      <c r="A943" s="177"/>
      <c r="B943" s="177"/>
      <c r="D943" s="177"/>
      <c r="E943" s="177"/>
      <c r="F943" s="177"/>
      <c r="G943" s="177"/>
      <c r="H943" s="177"/>
      <c r="I943" s="177"/>
      <c r="J943" s="177"/>
      <c r="K943" s="177"/>
      <c r="L943" s="177"/>
      <c r="M943" s="177"/>
      <c r="N943" s="177"/>
      <c r="O943" s="177"/>
      <c r="P943" s="177"/>
      <c r="Q943" s="177"/>
      <c r="R943" s="177"/>
      <c r="S943" s="177"/>
      <c r="T943" s="177"/>
      <c r="U943" s="177"/>
      <c r="V943" s="177"/>
    </row>
    <row r="944" spans="1:22">
      <c r="A944" s="177"/>
      <c r="B944" s="177"/>
      <c r="D944" s="177"/>
      <c r="E944" s="177"/>
      <c r="F944" s="177"/>
      <c r="G944" s="177"/>
      <c r="H944" s="177"/>
      <c r="I944" s="177"/>
      <c r="J944" s="177"/>
      <c r="K944" s="177"/>
      <c r="L944" s="177"/>
      <c r="M944" s="177"/>
      <c r="N944" s="177"/>
      <c r="O944" s="177"/>
      <c r="P944" s="177"/>
      <c r="Q944" s="177"/>
      <c r="R944" s="177"/>
      <c r="S944" s="177"/>
      <c r="T944" s="177"/>
      <c r="U944" s="177"/>
      <c r="V944" s="177"/>
    </row>
    <row r="945" spans="1:22">
      <c r="A945" s="177"/>
      <c r="B945" s="177"/>
      <c r="D945" s="177"/>
      <c r="E945" s="177"/>
      <c r="F945" s="177"/>
      <c r="G945" s="177"/>
      <c r="H945" s="177"/>
      <c r="I945" s="177"/>
      <c r="J945" s="177"/>
      <c r="K945" s="177"/>
      <c r="L945" s="177"/>
      <c r="M945" s="177"/>
      <c r="N945" s="177"/>
      <c r="O945" s="177"/>
      <c r="P945" s="177"/>
      <c r="Q945" s="177"/>
      <c r="R945" s="177"/>
      <c r="S945" s="177"/>
      <c r="T945" s="177"/>
      <c r="U945" s="177"/>
      <c r="V945" s="177"/>
    </row>
    <row r="946" spans="1:22">
      <c r="A946" s="177"/>
      <c r="B946" s="177"/>
      <c r="D946" s="177"/>
      <c r="E946" s="177"/>
      <c r="F946" s="177"/>
      <c r="G946" s="177"/>
      <c r="H946" s="177"/>
      <c r="I946" s="177"/>
      <c r="J946" s="177"/>
      <c r="K946" s="177"/>
      <c r="L946" s="177"/>
      <c r="M946" s="177"/>
      <c r="N946" s="177"/>
      <c r="O946" s="177"/>
      <c r="P946" s="177"/>
      <c r="Q946" s="177"/>
      <c r="R946" s="177"/>
      <c r="S946" s="177"/>
      <c r="T946" s="177"/>
      <c r="U946" s="177"/>
      <c r="V946" s="177"/>
    </row>
    <row r="947" spans="1:22">
      <c r="A947" s="177"/>
      <c r="B947" s="177"/>
      <c r="D947" s="177"/>
      <c r="E947" s="177"/>
      <c r="F947" s="177"/>
      <c r="G947" s="177"/>
      <c r="H947" s="177"/>
      <c r="I947" s="177"/>
      <c r="J947" s="177"/>
      <c r="K947" s="177"/>
      <c r="L947" s="177"/>
      <c r="M947" s="177"/>
      <c r="N947" s="177"/>
      <c r="O947" s="177"/>
      <c r="P947" s="177"/>
      <c r="Q947" s="177"/>
      <c r="R947" s="177"/>
      <c r="S947" s="177"/>
      <c r="T947" s="177"/>
      <c r="U947" s="177"/>
      <c r="V947" s="177"/>
    </row>
    <row r="948" spans="1:22">
      <c r="A948" s="177"/>
      <c r="B948" s="177"/>
      <c r="D948" s="177"/>
      <c r="E948" s="177"/>
      <c r="F948" s="177"/>
      <c r="G948" s="177"/>
      <c r="H948" s="177"/>
      <c r="I948" s="177"/>
      <c r="J948" s="177"/>
      <c r="K948" s="177"/>
      <c r="L948" s="177"/>
      <c r="M948" s="177"/>
      <c r="N948" s="177"/>
      <c r="O948" s="177"/>
      <c r="P948" s="177"/>
      <c r="Q948" s="177"/>
      <c r="R948" s="177"/>
      <c r="S948" s="177"/>
      <c r="T948" s="177"/>
      <c r="U948" s="177"/>
      <c r="V948" s="177"/>
    </row>
    <row r="949" spans="1:22">
      <c r="A949" s="177"/>
      <c r="B949" s="177"/>
      <c r="D949" s="177"/>
      <c r="E949" s="177"/>
      <c r="F949" s="177"/>
      <c r="G949" s="177"/>
      <c r="H949" s="177"/>
      <c r="I949" s="177"/>
      <c r="J949" s="177"/>
      <c r="K949" s="177"/>
      <c r="L949" s="177"/>
      <c r="M949" s="177"/>
      <c r="N949" s="177"/>
      <c r="O949" s="177"/>
      <c r="P949" s="177"/>
      <c r="Q949" s="177"/>
      <c r="R949" s="177"/>
      <c r="S949" s="177"/>
      <c r="T949" s="177"/>
      <c r="U949" s="177"/>
      <c r="V949" s="177"/>
    </row>
    <row r="950" spans="1:22">
      <c r="A950" s="177"/>
      <c r="B950" s="177"/>
      <c r="D950" s="177"/>
      <c r="E950" s="177"/>
      <c r="F950" s="177"/>
      <c r="G950" s="177"/>
      <c r="H950" s="177"/>
      <c r="I950" s="177"/>
      <c r="J950" s="177"/>
      <c r="K950" s="177"/>
      <c r="L950" s="177"/>
      <c r="M950" s="177"/>
      <c r="N950" s="177"/>
      <c r="O950" s="177"/>
      <c r="P950" s="177"/>
      <c r="Q950" s="177"/>
      <c r="R950" s="177"/>
      <c r="S950" s="177"/>
      <c r="T950" s="177"/>
      <c r="U950" s="177"/>
      <c r="V950" s="177"/>
    </row>
    <row r="951" spans="1:22">
      <c r="A951" s="177"/>
      <c r="B951" s="177"/>
      <c r="D951" s="177"/>
      <c r="E951" s="177"/>
      <c r="F951" s="177"/>
      <c r="G951" s="177"/>
      <c r="H951" s="177"/>
      <c r="I951" s="177"/>
      <c r="J951" s="177"/>
      <c r="K951" s="177"/>
      <c r="L951" s="177"/>
      <c r="M951" s="177"/>
      <c r="N951" s="177"/>
      <c r="O951" s="177"/>
      <c r="P951" s="177"/>
      <c r="Q951" s="177"/>
      <c r="R951" s="177"/>
      <c r="S951" s="177"/>
      <c r="T951" s="177"/>
      <c r="U951" s="177"/>
      <c r="V951" s="177"/>
    </row>
    <row r="952" spans="1:22">
      <c r="A952" s="177"/>
      <c r="B952" s="177"/>
      <c r="D952" s="177"/>
      <c r="E952" s="177"/>
      <c r="F952" s="177"/>
      <c r="G952" s="177"/>
      <c r="H952" s="177"/>
      <c r="I952" s="177"/>
      <c r="J952" s="177"/>
      <c r="K952" s="177"/>
      <c r="L952" s="177"/>
      <c r="M952" s="177"/>
      <c r="N952" s="177"/>
      <c r="O952" s="177"/>
      <c r="P952" s="177"/>
      <c r="Q952" s="177"/>
      <c r="R952" s="177"/>
      <c r="S952" s="177"/>
      <c r="T952" s="177"/>
      <c r="U952" s="177"/>
      <c r="V952" s="177"/>
    </row>
    <row r="953" spans="1:22">
      <c r="A953" s="177"/>
      <c r="B953" s="177"/>
      <c r="D953" s="177"/>
      <c r="E953" s="177"/>
      <c r="F953" s="177"/>
      <c r="G953" s="177"/>
      <c r="H953" s="177"/>
      <c r="I953" s="177"/>
      <c r="J953" s="177"/>
      <c r="K953" s="177"/>
      <c r="L953" s="177"/>
      <c r="M953" s="177"/>
      <c r="N953" s="177"/>
      <c r="O953" s="177"/>
      <c r="P953" s="177"/>
      <c r="Q953" s="177"/>
      <c r="R953" s="177"/>
      <c r="S953" s="177"/>
      <c r="T953" s="177"/>
      <c r="U953" s="177"/>
      <c r="V953" s="177"/>
    </row>
    <row r="954" spans="1:22">
      <c r="A954" s="177"/>
      <c r="B954" s="177"/>
      <c r="D954" s="177"/>
      <c r="E954" s="177"/>
      <c r="F954" s="177"/>
      <c r="G954" s="177"/>
      <c r="H954" s="177"/>
      <c r="I954" s="177"/>
      <c r="J954" s="177"/>
      <c r="K954" s="177"/>
      <c r="L954" s="177"/>
      <c r="M954" s="177"/>
      <c r="N954" s="177"/>
      <c r="O954" s="177"/>
      <c r="P954" s="177"/>
      <c r="Q954" s="177"/>
      <c r="R954" s="177"/>
      <c r="S954" s="177"/>
      <c r="T954" s="177"/>
      <c r="U954" s="177"/>
      <c r="V954" s="177"/>
    </row>
    <row r="955" spans="1:22">
      <c r="A955" s="177"/>
      <c r="B955" s="177"/>
      <c r="D955" s="177"/>
      <c r="E955" s="177"/>
      <c r="F955" s="177"/>
      <c r="G955" s="177"/>
      <c r="H955" s="177"/>
      <c r="I955" s="177"/>
      <c r="J955" s="177"/>
      <c r="K955" s="177"/>
      <c r="L955" s="177"/>
      <c r="M955" s="177"/>
      <c r="N955" s="177"/>
      <c r="O955" s="177"/>
      <c r="P955" s="177"/>
      <c r="Q955" s="177"/>
      <c r="R955" s="177"/>
      <c r="S955" s="177"/>
      <c r="T955" s="177"/>
      <c r="U955" s="177"/>
      <c r="V955" s="177"/>
    </row>
    <row r="956" spans="1:22">
      <c r="A956" s="177"/>
      <c r="B956" s="177"/>
      <c r="D956" s="177"/>
      <c r="E956" s="177"/>
      <c r="F956" s="177"/>
      <c r="G956" s="177"/>
      <c r="H956" s="177"/>
      <c r="I956" s="177"/>
      <c r="J956" s="177"/>
      <c r="K956" s="177"/>
      <c r="L956" s="177"/>
      <c r="M956" s="177"/>
      <c r="N956" s="177"/>
      <c r="O956" s="177"/>
      <c r="P956" s="177"/>
      <c r="Q956" s="177"/>
      <c r="R956" s="177"/>
      <c r="S956" s="177"/>
      <c r="T956" s="177"/>
      <c r="U956" s="177"/>
      <c r="V956" s="177"/>
    </row>
    <row r="957" spans="1:22">
      <c r="A957" s="177"/>
      <c r="B957" s="177"/>
      <c r="D957" s="177"/>
      <c r="E957" s="177"/>
      <c r="F957" s="177"/>
      <c r="G957" s="177"/>
      <c r="H957" s="177"/>
      <c r="I957" s="177"/>
      <c r="J957" s="177"/>
      <c r="K957" s="177"/>
      <c r="L957" s="177"/>
      <c r="M957" s="177"/>
      <c r="N957" s="177"/>
      <c r="O957" s="177"/>
      <c r="P957" s="177"/>
      <c r="Q957" s="177"/>
      <c r="R957" s="177"/>
      <c r="S957" s="177"/>
      <c r="T957" s="177"/>
      <c r="U957" s="177"/>
      <c r="V957" s="177"/>
    </row>
    <row r="958" spans="1:22">
      <c r="A958" s="177"/>
      <c r="B958" s="177"/>
      <c r="D958" s="177"/>
      <c r="E958" s="177"/>
      <c r="F958" s="177"/>
      <c r="G958" s="177"/>
      <c r="H958" s="177"/>
      <c r="I958" s="177"/>
      <c r="J958" s="177"/>
      <c r="K958" s="177"/>
      <c r="L958" s="177"/>
      <c r="M958" s="177"/>
      <c r="N958" s="177"/>
      <c r="O958" s="177"/>
      <c r="P958" s="177"/>
      <c r="Q958" s="177"/>
      <c r="R958" s="177"/>
      <c r="S958" s="177"/>
      <c r="T958" s="177"/>
      <c r="U958" s="177"/>
      <c r="V958" s="177"/>
    </row>
    <row r="959" spans="1:22">
      <c r="A959" s="177"/>
      <c r="B959" s="177"/>
      <c r="D959" s="177"/>
      <c r="E959" s="177"/>
      <c r="F959" s="177"/>
      <c r="G959" s="177"/>
      <c r="H959" s="177"/>
      <c r="I959" s="177"/>
      <c r="J959" s="177"/>
      <c r="K959" s="177"/>
      <c r="L959" s="177"/>
      <c r="M959" s="177"/>
      <c r="N959" s="177"/>
      <c r="O959" s="177"/>
      <c r="P959" s="177"/>
      <c r="Q959" s="177"/>
      <c r="R959" s="177"/>
      <c r="S959" s="177"/>
      <c r="T959" s="177"/>
      <c r="U959" s="177"/>
      <c r="V959" s="177"/>
    </row>
    <row r="960" spans="1:22">
      <c r="A960" s="177"/>
      <c r="B960" s="177"/>
      <c r="D960" s="177"/>
      <c r="E960" s="177"/>
      <c r="F960" s="177"/>
      <c r="G960" s="177"/>
      <c r="H960" s="177"/>
      <c r="I960" s="177"/>
      <c r="J960" s="177"/>
      <c r="K960" s="177"/>
      <c r="L960" s="177"/>
      <c r="M960" s="177"/>
      <c r="N960" s="177"/>
      <c r="O960" s="177"/>
      <c r="P960" s="177"/>
      <c r="Q960" s="177"/>
      <c r="R960" s="177"/>
      <c r="S960" s="177"/>
      <c r="T960" s="177"/>
      <c r="U960" s="177"/>
      <c r="V960" s="177"/>
    </row>
    <row r="961" spans="1:22">
      <c r="A961" s="177"/>
      <c r="B961" s="177"/>
      <c r="D961" s="177"/>
      <c r="E961" s="177"/>
      <c r="F961" s="177"/>
      <c r="G961" s="177"/>
      <c r="H961" s="177"/>
      <c r="I961" s="177"/>
      <c r="J961" s="177"/>
      <c r="K961" s="177"/>
      <c r="L961" s="177"/>
      <c r="M961" s="177"/>
      <c r="N961" s="177"/>
      <c r="O961" s="177"/>
      <c r="P961" s="177"/>
      <c r="Q961" s="177"/>
      <c r="R961" s="177"/>
      <c r="S961" s="177"/>
      <c r="T961" s="177"/>
      <c r="U961" s="177"/>
      <c r="V961" s="177"/>
    </row>
    <row r="962" spans="1:22">
      <c r="A962" s="177"/>
      <c r="B962" s="177"/>
      <c r="D962" s="177"/>
      <c r="E962" s="177"/>
      <c r="F962" s="177"/>
      <c r="G962" s="177"/>
      <c r="H962" s="177"/>
      <c r="I962" s="177"/>
      <c r="J962" s="177"/>
      <c r="K962" s="177"/>
      <c r="L962" s="177"/>
      <c r="M962" s="177"/>
      <c r="N962" s="177"/>
      <c r="O962" s="177"/>
      <c r="P962" s="177"/>
      <c r="Q962" s="177"/>
      <c r="R962" s="177"/>
      <c r="S962" s="177"/>
      <c r="T962" s="177"/>
      <c r="U962" s="177"/>
      <c r="V962" s="177"/>
    </row>
    <row r="963" spans="1:22">
      <c r="A963" s="177"/>
      <c r="B963" s="177"/>
      <c r="D963" s="177"/>
      <c r="E963" s="177"/>
      <c r="F963" s="177"/>
      <c r="G963" s="177"/>
      <c r="H963" s="177"/>
      <c r="I963" s="177"/>
      <c r="J963" s="177"/>
      <c r="K963" s="177"/>
      <c r="L963" s="177"/>
      <c r="M963" s="177"/>
      <c r="N963" s="177"/>
      <c r="O963" s="177"/>
      <c r="P963" s="177"/>
      <c r="Q963" s="177"/>
      <c r="R963" s="177"/>
      <c r="S963" s="177"/>
      <c r="T963" s="177"/>
      <c r="U963" s="177"/>
      <c r="V963" s="177"/>
    </row>
    <row r="964" spans="1:22">
      <c r="A964" s="177"/>
      <c r="B964" s="177"/>
      <c r="D964" s="177"/>
      <c r="E964" s="177"/>
      <c r="F964" s="177"/>
      <c r="G964" s="177"/>
      <c r="H964" s="177"/>
      <c r="I964" s="177"/>
      <c r="J964" s="177"/>
      <c r="K964" s="177"/>
      <c r="L964" s="177"/>
      <c r="M964" s="177"/>
      <c r="N964" s="177"/>
      <c r="O964" s="177"/>
      <c r="P964" s="177"/>
      <c r="Q964" s="177"/>
      <c r="R964" s="177"/>
      <c r="S964" s="177"/>
      <c r="T964" s="177"/>
      <c r="U964" s="177"/>
      <c r="V964" s="177"/>
    </row>
    <row r="965" spans="1:22">
      <c r="A965" s="177"/>
      <c r="B965" s="177"/>
      <c r="D965" s="177"/>
      <c r="E965" s="177"/>
      <c r="F965" s="177"/>
      <c r="G965" s="177"/>
      <c r="H965" s="177"/>
      <c r="I965" s="177"/>
      <c r="J965" s="177"/>
      <c r="K965" s="177"/>
      <c r="L965" s="177"/>
      <c r="M965" s="177"/>
      <c r="N965" s="177"/>
      <c r="O965" s="177"/>
      <c r="P965" s="177"/>
      <c r="Q965" s="177"/>
      <c r="R965" s="177"/>
      <c r="S965" s="177"/>
      <c r="T965" s="177"/>
      <c r="U965" s="177"/>
      <c r="V965" s="177"/>
    </row>
    <row r="966" spans="1:22">
      <c r="A966" s="177"/>
      <c r="B966" s="177"/>
      <c r="D966" s="177"/>
      <c r="E966" s="177"/>
      <c r="F966" s="177"/>
      <c r="G966" s="177"/>
      <c r="H966" s="177"/>
      <c r="I966" s="177"/>
      <c r="J966" s="177"/>
      <c r="K966" s="177"/>
      <c r="L966" s="177"/>
      <c r="M966" s="177"/>
      <c r="N966" s="177"/>
      <c r="O966" s="177"/>
      <c r="P966" s="177"/>
      <c r="Q966" s="177"/>
      <c r="R966" s="177"/>
      <c r="S966" s="177"/>
      <c r="T966" s="177"/>
      <c r="U966" s="177"/>
      <c r="V966" s="177"/>
    </row>
    <row r="967" spans="1:22">
      <c r="A967" s="177"/>
      <c r="B967" s="177"/>
      <c r="D967" s="177"/>
      <c r="E967" s="177"/>
      <c r="F967" s="177"/>
      <c r="G967" s="177"/>
      <c r="H967" s="177"/>
      <c r="I967" s="177"/>
      <c r="J967" s="177"/>
      <c r="K967" s="177"/>
      <c r="L967" s="177"/>
      <c r="M967" s="177"/>
      <c r="N967" s="177"/>
      <c r="O967" s="177"/>
      <c r="P967" s="177"/>
      <c r="Q967" s="177"/>
      <c r="R967" s="177"/>
      <c r="S967" s="177"/>
      <c r="T967" s="177"/>
      <c r="U967" s="177"/>
      <c r="V967" s="177"/>
    </row>
    <row r="968" spans="1:22">
      <c r="A968" s="177"/>
      <c r="B968" s="177"/>
      <c r="D968" s="177"/>
      <c r="E968" s="177"/>
      <c r="F968" s="177"/>
      <c r="G968" s="177"/>
      <c r="H968" s="177"/>
      <c r="I968" s="177"/>
      <c r="J968" s="177"/>
      <c r="K968" s="177"/>
      <c r="L968" s="177"/>
      <c r="M968" s="177"/>
      <c r="N968" s="177"/>
      <c r="O968" s="177"/>
      <c r="P968" s="177"/>
      <c r="Q968" s="177"/>
      <c r="R968" s="177"/>
      <c r="S968" s="177"/>
      <c r="T968" s="177"/>
      <c r="U968" s="177"/>
      <c r="V968" s="177"/>
    </row>
    <row r="969" spans="1:22">
      <c r="A969" s="177"/>
      <c r="B969" s="177"/>
      <c r="D969" s="177"/>
      <c r="E969" s="177"/>
      <c r="F969" s="177"/>
      <c r="G969" s="177"/>
      <c r="H969" s="177"/>
      <c r="I969" s="177"/>
      <c r="J969" s="177"/>
      <c r="K969" s="177"/>
      <c r="L969" s="177"/>
      <c r="M969" s="177"/>
      <c r="N969" s="177"/>
      <c r="O969" s="177"/>
      <c r="P969" s="177"/>
      <c r="Q969" s="177"/>
      <c r="R969" s="177"/>
      <c r="S969" s="177"/>
      <c r="T969" s="177"/>
      <c r="U969" s="177"/>
      <c r="V969" s="177"/>
    </row>
    <row r="970" spans="1:22">
      <c r="A970" s="177"/>
      <c r="B970" s="177"/>
      <c r="D970" s="177"/>
      <c r="E970" s="177"/>
      <c r="F970" s="177"/>
      <c r="G970" s="177"/>
      <c r="H970" s="177"/>
      <c r="I970" s="177"/>
      <c r="J970" s="177"/>
      <c r="K970" s="177"/>
      <c r="L970" s="177"/>
      <c r="M970" s="177"/>
      <c r="N970" s="177"/>
      <c r="O970" s="177"/>
      <c r="P970" s="177"/>
      <c r="Q970" s="177"/>
      <c r="R970" s="177"/>
      <c r="S970" s="177"/>
      <c r="T970" s="177"/>
      <c r="U970" s="177"/>
      <c r="V970" s="177"/>
    </row>
    <row r="971" spans="1:22">
      <c r="A971" s="177"/>
      <c r="B971" s="177"/>
      <c r="D971" s="177"/>
      <c r="E971" s="177"/>
      <c r="F971" s="177"/>
      <c r="G971" s="177"/>
      <c r="H971" s="177"/>
      <c r="I971" s="177"/>
      <c r="J971" s="177"/>
      <c r="K971" s="177"/>
      <c r="L971" s="177"/>
      <c r="M971" s="177"/>
      <c r="N971" s="177"/>
      <c r="O971" s="177"/>
      <c r="P971" s="177"/>
      <c r="Q971" s="177"/>
      <c r="R971" s="177"/>
      <c r="S971" s="177"/>
      <c r="T971" s="177"/>
      <c r="U971" s="177"/>
      <c r="V971" s="177"/>
    </row>
    <row r="972" spans="1:22">
      <c r="A972" s="177"/>
      <c r="B972" s="177"/>
      <c r="D972" s="177"/>
      <c r="E972" s="177"/>
      <c r="F972" s="177"/>
      <c r="G972" s="177"/>
      <c r="H972" s="177"/>
      <c r="I972" s="177"/>
      <c r="J972" s="177"/>
      <c r="K972" s="177"/>
      <c r="L972" s="177"/>
      <c r="M972" s="177"/>
      <c r="N972" s="177"/>
      <c r="O972" s="177"/>
      <c r="P972" s="177"/>
      <c r="Q972" s="177"/>
      <c r="R972" s="177"/>
      <c r="S972" s="177"/>
      <c r="T972" s="177"/>
      <c r="U972" s="177"/>
      <c r="V972" s="177"/>
    </row>
    <row r="973" spans="1:22">
      <c r="A973" s="177"/>
      <c r="B973" s="177"/>
      <c r="D973" s="177"/>
      <c r="E973" s="177"/>
      <c r="F973" s="177"/>
      <c r="G973" s="177"/>
      <c r="H973" s="177"/>
      <c r="I973" s="177"/>
      <c r="J973" s="177"/>
      <c r="K973" s="177"/>
      <c r="L973" s="177"/>
      <c r="M973" s="177"/>
      <c r="N973" s="177"/>
      <c r="O973" s="177"/>
      <c r="P973" s="177"/>
      <c r="Q973" s="177"/>
      <c r="R973" s="177"/>
      <c r="S973" s="177"/>
      <c r="T973" s="177"/>
      <c r="U973" s="177"/>
      <c r="V973" s="177"/>
    </row>
    <row r="974" spans="1:22">
      <c r="A974" s="177"/>
      <c r="B974" s="177"/>
      <c r="D974" s="177"/>
      <c r="E974" s="177"/>
      <c r="F974" s="177"/>
      <c r="G974" s="177"/>
      <c r="H974" s="177"/>
      <c r="I974" s="177"/>
      <c r="J974" s="177"/>
      <c r="K974" s="177"/>
      <c r="L974" s="177"/>
      <c r="M974" s="177"/>
      <c r="N974" s="177"/>
      <c r="O974" s="177"/>
      <c r="P974" s="177"/>
      <c r="Q974" s="177"/>
      <c r="R974" s="177"/>
      <c r="S974" s="177"/>
      <c r="T974" s="177"/>
      <c r="U974" s="177"/>
      <c r="V974" s="177"/>
    </row>
    <row r="975" spans="1:22">
      <c r="A975" s="177"/>
      <c r="B975" s="177"/>
      <c r="D975" s="177"/>
      <c r="E975" s="177"/>
      <c r="F975" s="177"/>
      <c r="G975" s="177"/>
      <c r="H975" s="177"/>
      <c r="I975" s="177"/>
      <c r="J975" s="177"/>
      <c r="K975" s="177"/>
      <c r="L975" s="177"/>
      <c r="M975" s="177"/>
      <c r="N975" s="177"/>
      <c r="O975" s="177"/>
      <c r="P975" s="177"/>
      <c r="Q975" s="177"/>
      <c r="R975" s="177"/>
      <c r="S975" s="177"/>
      <c r="T975" s="177"/>
      <c r="U975" s="177"/>
      <c r="V975" s="177"/>
    </row>
    <row r="976" spans="1:22">
      <c r="A976" s="177"/>
      <c r="B976" s="177"/>
      <c r="D976" s="177"/>
      <c r="E976" s="177"/>
      <c r="F976" s="177"/>
      <c r="G976" s="177"/>
      <c r="H976" s="177"/>
      <c r="I976" s="177"/>
      <c r="J976" s="177"/>
      <c r="K976" s="177"/>
      <c r="L976" s="177"/>
      <c r="M976" s="177"/>
      <c r="N976" s="177"/>
      <c r="O976" s="177"/>
      <c r="P976" s="177"/>
      <c r="Q976" s="177"/>
      <c r="R976" s="177"/>
      <c r="S976" s="177"/>
      <c r="T976" s="177"/>
      <c r="U976" s="177"/>
      <c r="V976" s="177"/>
    </row>
    <row r="977" spans="1:22">
      <c r="A977" s="177"/>
      <c r="B977" s="177"/>
      <c r="D977" s="177"/>
      <c r="E977" s="177"/>
      <c r="F977" s="177"/>
      <c r="G977" s="177"/>
      <c r="H977" s="177"/>
      <c r="I977" s="177"/>
      <c r="J977" s="177"/>
      <c r="K977" s="177"/>
      <c r="L977" s="177"/>
      <c r="M977" s="177"/>
      <c r="N977" s="177"/>
      <c r="O977" s="177"/>
      <c r="P977" s="177"/>
      <c r="Q977" s="177"/>
      <c r="R977" s="177"/>
      <c r="S977" s="177"/>
      <c r="T977" s="177"/>
      <c r="U977" s="177"/>
      <c r="V977" s="177"/>
    </row>
    <row r="978" spans="1:22">
      <c r="A978" s="177"/>
      <c r="B978" s="177"/>
      <c r="D978" s="177"/>
      <c r="E978" s="177"/>
      <c r="F978" s="177"/>
      <c r="G978" s="177"/>
      <c r="H978" s="177"/>
      <c r="I978" s="177"/>
      <c r="J978" s="177"/>
      <c r="K978" s="177"/>
      <c r="L978" s="177"/>
      <c r="M978" s="177"/>
      <c r="N978" s="177"/>
      <c r="O978" s="177"/>
      <c r="P978" s="177"/>
      <c r="Q978" s="177"/>
      <c r="R978" s="177"/>
      <c r="S978" s="177"/>
      <c r="T978" s="177"/>
      <c r="U978" s="177"/>
      <c r="V978" s="177"/>
    </row>
    <row r="979" spans="1:22">
      <c r="A979" s="177"/>
      <c r="B979" s="177"/>
      <c r="D979" s="177"/>
      <c r="E979" s="177"/>
      <c r="F979" s="177"/>
      <c r="G979" s="177"/>
      <c r="H979" s="177"/>
      <c r="I979" s="177"/>
      <c r="J979" s="177"/>
      <c r="K979" s="177"/>
      <c r="L979" s="177"/>
      <c r="M979" s="177"/>
      <c r="N979" s="177"/>
      <c r="O979" s="177"/>
      <c r="P979" s="177"/>
      <c r="Q979" s="177"/>
      <c r="R979" s="177"/>
      <c r="S979" s="177"/>
      <c r="T979" s="177"/>
      <c r="U979" s="177"/>
      <c r="V979" s="177"/>
    </row>
    <row r="980" spans="1:22">
      <c r="A980" s="177"/>
      <c r="B980" s="177"/>
      <c r="D980" s="177"/>
      <c r="E980" s="177"/>
      <c r="F980" s="177"/>
      <c r="G980" s="177"/>
      <c r="H980" s="177"/>
      <c r="I980" s="177"/>
      <c r="J980" s="177"/>
      <c r="K980" s="177"/>
      <c r="L980" s="177"/>
      <c r="M980" s="177"/>
      <c r="N980" s="177"/>
      <c r="O980" s="177"/>
      <c r="P980" s="177"/>
      <c r="Q980" s="177"/>
      <c r="R980" s="177"/>
      <c r="S980" s="177"/>
      <c r="T980" s="177"/>
      <c r="U980" s="177"/>
      <c r="V980" s="177"/>
    </row>
    <row r="981" spans="1:22">
      <c r="A981" s="177"/>
      <c r="B981" s="177"/>
      <c r="D981" s="177"/>
      <c r="E981" s="177"/>
      <c r="F981" s="177"/>
      <c r="G981" s="177"/>
      <c r="H981" s="177"/>
      <c r="I981" s="177"/>
      <c r="J981" s="177"/>
      <c r="K981" s="177"/>
      <c r="L981" s="177"/>
      <c r="M981" s="177"/>
      <c r="N981" s="177"/>
      <c r="O981" s="177"/>
      <c r="P981" s="177"/>
      <c r="Q981" s="177"/>
      <c r="R981" s="177"/>
      <c r="S981" s="177"/>
      <c r="T981" s="177"/>
      <c r="U981" s="177"/>
      <c r="V981" s="177"/>
    </row>
    <row r="982" spans="1:22">
      <c r="A982" s="177"/>
      <c r="B982" s="177"/>
      <c r="D982" s="177"/>
      <c r="E982" s="177"/>
      <c r="F982" s="177"/>
      <c r="G982" s="177"/>
      <c r="H982" s="177"/>
      <c r="I982" s="177"/>
      <c r="J982" s="177"/>
      <c r="K982" s="177"/>
      <c r="L982" s="177"/>
      <c r="M982" s="177"/>
      <c r="N982" s="177"/>
      <c r="O982" s="177"/>
      <c r="P982" s="177"/>
      <c r="Q982" s="177"/>
      <c r="R982" s="177"/>
      <c r="S982" s="177"/>
      <c r="T982" s="177"/>
      <c r="U982" s="177"/>
      <c r="V982" s="177"/>
    </row>
    <row r="983" spans="1:22">
      <c r="A983" s="177"/>
      <c r="B983" s="177"/>
      <c r="D983" s="177"/>
      <c r="E983" s="177"/>
      <c r="F983" s="177"/>
      <c r="G983" s="177"/>
      <c r="H983" s="177"/>
      <c r="I983" s="177"/>
      <c r="J983" s="177"/>
      <c r="K983" s="177"/>
      <c r="L983" s="177"/>
      <c r="M983" s="177"/>
      <c r="N983" s="177"/>
      <c r="O983" s="177"/>
      <c r="P983" s="177"/>
      <c r="Q983" s="177"/>
      <c r="R983" s="177"/>
      <c r="S983" s="177"/>
      <c r="T983" s="177"/>
      <c r="U983" s="177"/>
      <c r="V983" s="177"/>
    </row>
    <row r="984" spans="1:22">
      <c r="A984" s="177"/>
      <c r="B984" s="177"/>
      <c r="D984" s="177"/>
      <c r="E984" s="177"/>
      <c r="F984" s="177"/>
      <c r="G984" s="177"/>
      <c r="H984" s="177"/>
      <c r="I984" s="177"/>
      <c r="J984" s="177"/>
      <c r="K984" s="177"/>
      <c r="L984" s="177"/>
      <c r="M984" s="177"/>
      <c r="N984" s="177"/>
      <c r="O984" s="177"/>
      <c r="P984" s="177"/>
      <c r="Q984" s="177"/>
      <c r="R984" s="177"/>
      <c r="S984" s="177"/>
      <c r="T984" s="177"/>
      <c r="U984" s="177"/>
      <c r="V984" s="177"/>
    </row>
    <row r="985" spans="1:22">
      <c r="A985" s="177"/>
      <c r="B985" s="177"/>
      <c r="D985" s="177"/>
      <c r="E985" s="177"/>
      <c r="F985" s="177"/>
      <c r="G985" s="177"/>
      <c r="H985" s="177"/>
      <c r="I985" s="177"/>
      <c r="J985" s="177"/>
      <c r="K985" s="177"/>
      <c r="L985" s="177"/>
      <c r="M985" s="177"/>
      <c r="N985" s="177"/>
      <c r="O985" s="177"/>
      <c r="P985" s="177"/>
      <c r="Q985" s="177"/>
      <c r="R985" s="177"/>
      <c r="S985" s="177"/>
      <c r="T985" s="177"/>
      <c r="U985" s="177"/>
      <c r="V985" s="177"/>
    </row>
    <row r="986" spans="1:22">
      <c r="A986" s="177"/>
      <c r="B986" s="177"/>
      <c r="D986" s="177"/>
      <c r="E986" s="177"/>
      <c r="F986" s="177"/>
      <c r="G986" s="177"/>
      <c r="H986" s="177"/>
      <c r="I986" s="177"/>
      <c r="J986" s="177"/>
      <c r="K986" s="177"/>
      <c r="L986" s="177"/>
      <c r="M986" s="177"/>
      <c r="N986" s="177"/>
      <c r="O986" s="177"/>
      <c r="P986" s="177"/>
      <c r="Q986" s="177"/>
      <c r="R986" s="177"/>
      <c r="S986" s="177"/>
      <c r="T986" s="177"/>
      <c r="U986" s="177"/>
      <c r="V986" s="177"/>
    </row>
    <row r="987" spans="1:22">
      <c r="A987" s="177"/>
      <c r="B987" s="177"/>
      <c r="D987" s="177"/>
      <c r="E987" s="177"/>
      <c r="F987" s="177"/>
      <c r="G987" s="177"/>
      <c r="H987" s="177"/>
      <c r="I987" s="177"/>
      <c r="J987" s="177"/>
      <c r="K987" s="177"/>
      <c r="L987" s="177"/>
      <c r="M987" s="177"/>
      <c r="N987" s="177"/>
      <c r="O987" s="177"/>
      <c r="P987" s="177"/>
      <c r="Q987" s="177"/>
      <c r="R987" s="177"/>
      <c r="S987" s="177"/>
      <c r="T987" s="177"/>
      <c r="U987" s="177"/>
      <c r="V987" s="177"/>
    </row>
    <row r="988" spans="1:22">
      <c r="A988" s="177"/>
      <c r="B988" s="177"/>
      <c r="D988" s="177"/>
      <c r="E988" s="177"/>
      <c r="F988" s="177"/>
      <c r="G988" s="177"/>
      <c r="H988" s="177"/>
      <c r="I988" s="177"/>
      <c r="J988" s="177"/>
      <c r="K988" s="177"/>
      <c r="L988" s="177"/>
      <c r="M988" s="177"/>
      <c r="N988" s="177"/>
      <c r="O988" s="177"/>
      <c r="P988" s="177"/>
      <c r="Q988" s="177"/>
      <c r="R988" s="177"/>
      <c r="S988" s="177"/>
      <c r="T988" s="177"/>
      <c r="U988" s="177"/>
      <c r="V988" s="177"/>
    </row>
    <row r="989" spans="1:22">
      <c r="A989" s="177"/>
      <c r="B989" s="177"/>
      <c r="D989" s="177"/>
      <c r="E989" s="177"/>
      <c r="F989" s="177"/>
      <c r="G989" s="177"/>
      <c r="H989" s="177"/>
      <c r="I989" s="177"/>
      <c r="J989" s="177"/>
      <c r="K989" s="177"/>
      <c r="L989" s="177"/>
      <c r="M989" s="177"/>
      <c r="N989" s="177"/>
      <c r="O989" s="177"/>
      <c r="P989" s="177"/>
      <c r="Q989" s="177"/>
      <c r="R989" s="177"/>
      <c r="S989" s="177"/>
      <c r="T989" s="177"/>
      <c r="U989" s="177"/>
      <c r="V989" s="177"/>
    </row>
    <row r="990" spans="1:22">
      <c r="A990" s="177"/>
      <c r="B990" s="177"/>
      <c r="D990" s="177"/>
      <c r="E990" s="177"/>
      <c r="F990" s="177"/>
      <c r="G990" s="177"/>
      <c r="H990" s="177"/>
      <c r="I990" s="177"/>
      <c r="J990" s="177"/>
      <c r="K990" s="177"/>
      <c r="L990" s="177"/>
      <c r="M990" s="177"/>
      <c r="N990" s="177"/>
      <c r="O990" s="177"/>
      <c r="P990" s="177"/>
      <c r="Q990" s="177"/>
      <c r="R990" s="177"/>
      <c r="S990" s="177"/>
      <c r="T990" s="177"/>
      <c r="U990" s="177"/>
      <c r="V990" s="177"/>
    </row>
    <row r="991" spans="1:22">
      <c r="A991" s="177"/>
      <c r="B991" s="177"/>
      <c r="D991" s="177"/>
      <c r="E991" s="177"/>
      <c r="F991" s="177"/>
      <c r="G991" s="177"/>
      <c r="H991" s="177"/>
      <c r="I991" s="177"/>
      <c r="J991" s="177"/>
      <c r="K991" s="177"/>
      <c r="L991" s="177"/>
      <c r="M991" s="177"/>
      <c r="N991" s="177"/>
      <c r="O991" s="177"/>
      <c r="P991" s="177"/>
      <c r="Q991" s="177"/>
      <c r="R991" s="177"/>
      <c r="S991" s="177"/>
      <c r="T991" s="177"/>
      <c r="U991" s="177"/>
      <c r="V991" s="177"/>
    </row>
    <row r="992" spans="1:22">
      <c r="A992" s="177"/>
      <c r="B992" s="177"/>
      <c r="D992" s="177"/>
      <c r="E992" s="177"/>
      <c r="F992" s="177"/>
      <c r="G992" s="177"/>
      <c r="H992" s="177"/>
      <c r="I992" s="177"/>
      <c r="J992" s="177"/>
      <c r="K992" s="177"/>
      <c r="L992" s="177"/>
      <c r="M992" s="177"/>
      <c r="N992" s="177"/>
      <c r="O992" s="177"/>
      <c r="P992" s="177"/>
      <c r="Q992" s="177"/>
      <c r="R992" s="177"/>
      <c r="S992" s="177"/>
      <c r="T992" s="177"/>
      <c r="U992" s="177"/>
      <c r="V992" s="177"/>
    </row>
    <row r="993" spans="1:22">
      <c r="A993" s="177"/>
      <c r="B993" s="177"/>
      <c r="D993" s="177"/>
      <c r="E993" s="177"/>
      <c r="F993" s="177"/>
      <c r="G993" s="177"/>
      <c r="H993" s="177"/>
      <c r="I993" s="177"/>
      <c r="J993" s="177"/>
      <c r="K993" s="177"/>
      <c r="L993" s="177"/>
      <c r="M993" s="177"/>
      <c r="N993" s="177"/>
      <c r="O993" s="177"/>
      <c r="P993" s="177"/>
      <c r="Q993" s="177"/>
      <c r="R993" s="177"/>
      <c r="S993" s="177"/>
      <c r="T993" s="177"/>
      <c r="U993" s="177"/>
      <c r="V993" s="177"/>
    </row>
    <row r="994" spans="1:22">
      <c r="A994" s="177"/>
      <c r="B994" s="177"/>
      <c r="D994" s="177"/>
      <c r="E994" s="177"/>
      <c r="F994" s="177"/>
      <c r="G994" s="177"/>
      <c r="H994" s="177"/>
      <c r="I994" s="177"/>
      <c r="J994" s="177"/>
      <c r="K994" s="177"/>
      <c r="L994" s="177"/>
      <c r="M994" s="177"/>
      <c r="N994" s="177"/>
      <c r="O994" s="177"/>
      <c r="P994" s="177"/>
      <c r="Q994" s="177"/>
      <c r="R994" s="177"/>
      <c r="S994" s="177"/>
      <c r="T994" s="177"/>
      <c r="U994" s="177"/>
      <c r="V994" s="177"/>
    </row>
    <row r="995" spans="1:22">
      <c r="A995" s="177"/>
      <c r="B995" s="177"/>
      <c r="D995" s="177"/>
      <c r="E995" s="177"/>
      <c r="F995" s="177"/>
      <c r="G995" s="177"/>
      <c r="H995" s="177"/>
      <c r="I995" s="177"/>
      <c r="J995" s="177"/>
      <c r="K995" s="177"/>
      <c r="L995" s="177"/>
      <c r="M995" s="177"/>
      <c r="N995" s="177"/>
      <c r="O995" s="177"/>
      <c r="P995" s="177"/>
      <c r="Q995" s="177"/>
      <c r="R995" s="177"/>
      <c r="S995" s="177"/>
      <c r="T995" s="177"/>
      <c r="U995" s="177"/>
      <c r="V995" s="177"/>
    </row>
    <row r="996" spans="1:22">
      <c r="A996" s="177"/>
      <c r="B996" s="177"/>
      <c r="D996" s="177"/>
      <c r="E996" s="177"/>
      <c r="F996" s="177"/>
      <c r="G996" s="177"/>
      <c r="H996" s="177"/>
      <c r="I996" s="177"/>
      <c r="J996" s="177"/>
      <c r="K996" s="177"/>
      <c r="L996" s="177"/>
      <c r="M996" s="177"/>
      <c r="N996" s="177"/>
      <c r="O996" s="177"/>
      <c r="P996" s="177"/>
      <c r="Q996" s="177"/>
      <c r="R996" s="177"/>
      <c r="S996" s="177"/>
      <c r="T996" s="177"/>
      <c r="U996" s="177"/>
      <c r="V996" s="177"/>
    </row>
    <row r="997" spans="1:22">
      <c r="A997" s="177"/>
      <c r="B997" s="177"/>
      <c r="D997" s="177"/>
      <c r="E997" s="177"/>
      <c r="F997" s="177"/>
      <c r="G997" s="177"/>
      <c r="H997" s="177"/>
      <c r="I997" s="177"/>
      <c r="J997" s="177"/>
      <c r="K997" s="177"/>
      <c r="L997" s="177"/>
      <c r="M997" s="177"/>
      <c r="N997" s="177"/>
      <c r="O997" s="177"/>
      <c r="P997" s="177"/>
      <c r="Q997" s="177"/>
      <c r="R997" s="177"/>
      <c r="S997" s="177"/>
      <c r="T997" s="177"/>
      <c r="U997" s="177"/>
      <c r="V997" s="177"/>
    </row>
    <row r="998" spans="1:22">
      <c r="A998" s="177"/>
      <c r="B998" s="177"/>
      <c r="D998" s="177"/>
      <c r="E998" s="177"/>
      <c r="F998" s="177"/>
      <c r="G998" s="177"/>
      <c r="H998" s="177"/>
      <c r="I998" s="177"/>
      <c r="J998" s="177"/>
      <c r="K998" s="177"/>
      <c r="L998" s="177"/>
      <c r="M998" s="177"/>
      <c r="N998" s="177"/>
      <c r="O998" s="177"/>
      <c r="P998" s="177"/>
      <c r="Q998" s="177"/>
      <c r="R998" s="177"/>
      <c r="S998" s="177"/>
      <c r="T998" s="177"/>
      <c r="U998" s="177"/>
      <c r="V998" s="177"/>
    </row>
    <row r="999" spans="1:22">
      <c r="A999" s="177"/>
      <c r="B999" s="177"/>
      <c r="D999" s="177"/>
      <c r="E999" s="177"/>
      <c r="F999" s="177"/>
      <c r="G999" s="177"/>
      <c r="H999" s="177"/>
      <c r="I999" s="177"/>
      <c r="J999" s="177"/>
      <c r="K999" s="177"/>
      <c r="L999" s="177"/>
      <c r="M999" s="177"/>
      <c r="N999" s="177"/>
      <c r="O999" s="177"/>
      <c r="P999" s="177"/>
      <c r="Q999" s="177"/>
      <c r="R999" s="177"/>
      <c r="S999" s="177"/>
      <c r="T999" s="177"/>
      <c r="U999" s="177"/>
      <c r="V999" s="177"/>
    </row>
    <row r="1000" spans="1:22">
      <c r="A1000" s="177"/>
      <c r="B1000" s="177"/>
      <c r="D1000" s="177"/>
      <c r="E1000" s="177"/>
      <c r="F1000" s="177"/>
      <c r="G1000" s="177"/>
      <c r="H1000" s="177"/>
      <c r="I1000" s="177"/>
      <c r="J1000" s="177"/>
      <c r="K1000" s="177"/>
      <c r="L1000" s="177"/>
      <c r="M1000" s="177"/>
      <c r="N1000" s="177"/>
      <c r="O1000" s="177"/>
      <c r="P1000" s="177"/>
      <c r="Q1000" s="177"/>
      <c r="R1000" s="177"/>
      <c r="S1000" s="177"/>
      <c r="T1000" s="177"/>
      <c r="U1000" s="177"/>
      <c r="V1000" s="177"/>
    </row>
    <row r="1001" spans="1:22">
      <c r="A1001" s="177"/>
      <c r="B1001" s="177"/>
      <c r="D1001" s="177"/>
      <c r="E1001" s="177"/>
      <c r="F1001" s="177"/>
      <c r="G1001" s="177"/>
      <c r="H1001" s="177"/>
      <c r="I1001" s="177"/>
      <c r="J1001" s="177"/>
      <c r="K1001" s="177"/>
      <c r="L1001" s="177"/>
      <c r="M1001" s="177"/>
      <c r="N1001" s="177"/>
      <c r="O1001" s="177"/>
      <c r="P1001" s="177"/>
      <c r="Q1001" s="177"/>
      <c r="R1001" s="177"/>
      <c r="S1001" s="177"/>
      <c r="T1001" s="177"/>
      <c r="U1001" s="177"/>
      <c r="V1001" s="177"/>
    </row>
    <row r="1002" spans="1:22">
      <c r="A1002" s="177"/>
      <c r="B1002" s="177"/>
      <c r="D1002" s="177"/>
      <c r="E1002" s="177"/>
      <c r="F1002" s="177"/>
      <c r="G1002" s="177"/>
      <c r="H1002" s="177"/>
      <c r="I1002" s="177"/>
      <c r="J1002" s="177"/>
      <c r="K1002" s="177"/>
      <c r="L1002" s="177"/>
      <c r="M1002" s="177"/>
      <c r="N1002" s="177"/>
      <c r="O1002" s="177"/>
      <c r="P1002" s="177"/>
      <c r="Q1002" s="177"/>
      <c r="R1002" s="177"/>
      <c r="S1002" s="177"/>
      <c r="T1002" s="177"/>
      <c r="U1002" s="177"/>
      <c r="V1002" s="17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0" customWidth="1"/>
    <col min="2" max="3" width="47.625" style="930" customWidth="1"/>
    <col min="4" max="19" width="6.625" style="930" customWidth="1"/>
    <col min="20" max="16384" width="13.25" style="930"/>
  </cols>
  <sheetData>
    <row r="1" spans="1:19" ht="20.25" thickBot="1">
      <c r="A1" s="2361" t="s">
        <v>426</v>
      </c>
      <c r="B1" s="2362"/>
      <c r="C1" s="2362"/>
      <c r="D1" s="929"/>
      <c r="E1" s="929"/>
      <c r="F1" s="929"/>
      <c r="G1" s="929"/>
      <c r="H1" s="929"/>
      <c r="I1" s="929"/>
      <c r="J1" s="929"/>
      <c r="K1" s="929"/>
      <c r="L1" s="929"/>
      <c r="M1" s="929"/>
      <c r="N1" s="929"/>
      <c r="O1" s="929"/>
      <c r="P1" s="929"/>
      <c r="Q1" s="929"/>
      <c r="R1" s="929"/>
      <c r="S1" s="929"/>
    </row>
    <row r="2" spans="1:19" ht="17.25" customHeight="1" thickBot="1">
      <c r="A2" s="2363" t="s">
        <v>427</v>
      </c>
      <c r="B2" s="2360"/>
      <c r="C2" s="1783">
        <v>45863</v>
      </c>
      <c r="D2" s="929"/>
      <c r="E2" s="929"/>
      <c r="F2" s="929"/>
      <c r="G2" s="929"/>
      <c r="H2" s="929"/>
      <c r="I2" s="929"/>
      <c r="J2" s="929"/>
      <c r="K2" s="929"/>
      <c r="L2" s="929"/>
      <c r="M2" s="929"/>
      <c r="N2" s="929"/>
      <c r="O2" s="929"/>
      <c r="P2" s="929"/>
      <c r="Q2" s="929"/>
      <c r="R2" s="929"/>
      <c r="S2" s="929"/>
    </row>
    <row r="3" spans="1:19" ht="18.75">
      <c r="A3" s="2364" t="s">
        <v>428</v>
      </c>
      <c r="B3" s="931" t="s">
        <v>429</v>
      </c>
      <c r="C3" s="932" t="s">
        <v>2415</v>
      </c>
      <c r="D3" s="929"/>
      <c r="E3" s="929"/>
      <c r="F3" s="929"/>
      <c r="G3" s="929"/>
      <c r="H3" s="929"/>
      <c r="I3" s="929"/>
      <c r="J3" s="929"/>
      <c r="K3" s="929"/>
      <c r="L3" s="929"/>
      <c r="M3" s="929"/>
      <c r="N3" s="929"/>
      <c r="O3" s="929"/>
      <c r="P3" s="929"/>
      <c r="Q3" s="929"/>
      <c r="R3" s="929"/>
      <c r="S3" s="929"/>
    </row>
    <row r="4" spans="1:19" ht="18.75">
      <c r="A4" s="2356"/>
      <c r="B4" s="933" t="s">
        <v>431</v>
      </c>
      <c r="C4" s="934" t="s">
        <v>2416</v>
      </c>
      <c r="D4" s="929"/>
      <c r="E4" s="929"/>
      <c r="F4" s="929"/>
      <c r="G4" s="929"/>
      <c r="H4" s="929"/>
      <c r="I4" s="929"/>
      <c r="J4" s="929"/>
      <c r="K4" s="929"/>
      <c r="L4" s="929"/>
      <c r="M4" s="929"/>
      <c r="N4" s="929"/>
      <c r="O4" s="929"/>
      <c r="P4" s="929"/>
      <c r="Q4" s="929"/>
      <c r="R4" s="929"/>
      <c r="S4" s="929"/>
    </row>
    <row r="5" spans="1:19" ht="18.75">
      <c r="A5" s="2356"/>
      <c r="B5" s="933" t="s">
        <v>433</v>
      </c>
      <c r="C5" s="934" t="s">
        <v>2417</v>
      </c>
      <c r="D5" s="929"/>
      <c r="E5" s="929"/>
      <c r="F5" s="929"/>
      <c r="G5" s="929"/>
      <c r="H5" s="929"/>
      <c r="I5" s="929"/>
      <c r="J5" s="929"/>
      <c r="K5" s="929"/>
      <c r="L5" s="929"/>
      <c r="M5" s="929"/>
      <c r="N5" s="929"/>
      <c r="O5" s="929"/>
      <c r="P5" s="929"/>
      <c r="Q5" s="929"/>
      <c r="R5" s="929"/>
      <c r="S5" s="929"/>
    </row>
    <row r="6" spans="1:19" ht="18.75">
      <c r="A6" s="2356"/>
      <c r="B6" s="933" t="s">
        <v>261</v>
      </c>
      <c r="C6" s="934" t="s">
        <v>2418</v>
      </c>
      <c r="D6" s="929"/>
      <c r="E6" s="929"/>
      <c r="F6" s="929"/>
      <c r="G6" s="929"/>
      <c r="H6" s="929"/>
      <c r="I6" s="929"/>
      <c r="J6" s="929"/>
      <c r="K6" s="929"/>
      <c r="L6" s="929"/>
      <c r="M6" s="929"/>
      <c r="N6" s="929"/>
      <c r="O6" s="929"/>
      <c r="P6" s="929"/>
      <c r="Q6" s="929"/>
      <c r="R6" s="929"/>
      <c r="S6" s="929"/>
    </row>
    <row r="7" spans="1:19" ht="18.75">
      <c r="A7" s="2356"/>
      <c r="B7" s="933" t="s">
        <v>435</v>
      </c>
      <c r="C7" s="935">
        <v>45510</v>
      </c>
      <c r="D7" s="929"/>
      <c r="E7" s="929"/>
      <c r="F7" s="929"/>
      <c r="G7" s="929"/>
      <c r="H7" s="929"/>
      <c r="I7" s="929"/>
      <c r="J7" s="929"/>
      <c r="K7" s="929"/>
      <c r="L7" s="929"/>
      <c r="M7" s="929"/>
      <c r="N7" s="929"/>
      <c r="O7" s="929"/>
      <c r="P7" s="929"/>
      <c r="Q7" s="929"/>
      <c r="R7" s="929"/>
      <c r="S7" s="929"/>
    </row>
    <row r="8" spans="1:19" ht="18.75">
      <c r="A8" s="2356"/>
      <c r="B8" s="933" t="s">
        <v>437</v>
      </c>
      <c r="C8" s="1784">
        <v>15700000</v>
      </c>
      <c r="D8" s="929"/>
      <c r="E8" s="929"/>
      <c r="F8" s="929"/>
      <c r="G8" s="929"/>
      <c r="H8" s="929"/>
      <c r="I8" s="929"/>
      <c r="J8" s="929"/>
      <c r="K8" s="929"/>
      <c r="L8" s="929"/>
      <c r="M8" s="929"/>
      <c r="N8" s="929"/>
      <c r="O8" s="929"/>
      <c r="P8" s="929"/>
      <c r="Q8" s="929"/>
      <c r="R8" s="929"/>
      <c r="S8" s="929"/>
    </row>
    <row r="9" spans="1:19" ht="18.75">
      <c r="A9" s="2356"/>
      <c r="B9" s="933" t="s">
        <v>439</v>
      </c>
      <c r="C9" s="1785">
        <v>2300000000</v>
      </c>
      <c r="D9" s="929"/>
      <c r="E9" s="929"/>
      <c r="F9" s="929"/>
      <c r="G9" s="929"/>
      <c r="H9" s="929"/>
      <c r="I9" s="929"/>
      <c r="J9" s="929"/>
      <c r="K9" s="929"/>
      <c r="L9" s="929"/>
      <c r="M9" s="929"/>
      <c r="N9" s="929"/>
      <c r="O9" s="929"/>
      <c r="P9" s="929"/>
      <c r="Q9" s="929"/>
      <c r="R9" s="929"/>
      <c r="S9" s="929"/>
    </row>
    <row r="10" spans="1:19" ht="49.5">
      <c r="A10" s="2356"/>
      <c r="B10" s="933" t="s">
        <v>440</v>
      </c>
      <c r="C10" s="934" t="s">
        <v>2419</v>
      </c>
      <c r="D10" s="929"/>
      <c r="E10" s="929"/>
      <c r="F10" s="929"/>
      <c r="G10" s="929"/>
      <c r="H10" s="929"/>
      <c r="I10" s="929"/>
      <c r="J10" s="929"/>
      <c r="K10" s="929"/>
      <c r="L10" s="929"/>
      <c r="M10" s="929"/>
      <c r="N10" s="929"/>
      <c r="O10" s="929"/>
      <c r="P10" s="929"/>
      <c r="Q10" s="929"/>
      <c r="R10" s="929"/>
      <c r="S10" s="929"/>
    </row>
    <row r="11" spans="1:19" ht="18.75">
      <c r="A11" s="2356"/>
      <c r="B11" s="933" t="s">
        <v>442</v>
      </c>
      <c r="C11" s="934" t="s">
        <v>270</v>
      </c>
      <c r="D11" s="929"/>
      <c r="E11" s="929"/>
      <c r="F11" s="929"/>
      <c r="G11" s="929"/>
      <c r="H11" s="929"/>
      <c r="I11" s="929"/>
      <c r="J11" s="929"/>
      <c r="K11" s="929"/>
      <c r="L11" s="929"/>
      <c r="M11" s="929"/>
      <c r="N11" s="929"/>
      <c r="O11" s="929"/>
      <c r="P11" s="929"/>
      <c r="Q11" s="929"/>
      <c r="R11" s="929"/>
      <c r="S11" s="929"/>
    </row>
    <row r="12" spans="1:19" ht="18.75">
      <c r="A12" s="2356"/>
      <c r="B12" s="933" t="s">
        <v>443</v>
      </c>
      <c r="C12" s="934" t="s">
        <v>2420</v>
      </c>
      <c r="D12" s="929"/>
      <c r="E12" s="929"/>
      <c r="F12" s="929"/>
      <c r="G12" s="929"/>
      <c r="H12" s="929"/>
      <c r="I12" s="929"/>
      <c r="J12" s="929"/>
      <c r="K12" s="929"/>
      <c r="L12" s="929"/>
      <c r="M12" s="929"/>
      <c r="N12" s="929"/>
      <c r="O12" s="929"/>
      <c r="P12" s="929"/>
      <c r="Q12" s="929"/>
      <c r="R12" s="929"/>
      <c r="S12" s="929"/>
    </row>
    <row r="13" spans="1:19" ht="18.75">
      <c r="A13" s="2356"/>
      <c r="B13" s="933" t="s">
        <v>444</v>
      </c>
      <c r="C13" s="934" t="s">
        <v>270</v>
      </c>
      <c r="D13" s="929"/>
      <c r="E13" s="929"/>
      <c r="F13" s="929"/>
      <c r="G13" s="929"/>
      <c r="H13" s="929"/>
      <c r="I13" s="929"/>
      <c r="J13" s="929"/>
      <c r="K13" s="929"/>
      <c r="L13" s="929"/>
      <c r="M13" s="929"/>
      <c r="N13" s="929"/>
      <c r="O13" s="929"/>
      <c r="P13" s="929"/>
      <c r="Q13" s="929"/>
      <c r="R13" s="929"/>
      <c r="S13" s="929"/>
    </row>
    <row r="14" spans="1:19" ht="18.75">
      <c r="A14" s="2356"/>
      <c r="B14" s="933" t="s">
        <v>445</v>
      </c>
      <c r="C14" s="934" t="s">
        <v>270</v>
      </c>
      <c r="D14" s="929"/>
      <c r="E14" s="929"/>
      <c r="F14" s="929"/>
      <c r="G14" s="929"/>
      <c r="H14" s="929"/>
      <c r="I14" s="929"/>
      <c r="J14" s="929"/>
      <c r="K14" s="929"/>
      <c r="L14" s="929"/>
      <c r="M14" s="929"/>
      <c r="N14" s="929"/>
      <c r="O14" s="929"/>
      <c r="P14" s="929"/>
      <c r="Q14" s="929"/>
      <c r="R14" s="929"/>
      <c r="S14" s="929"/>
    </row>
    <row r="15" spans="1:19" ht="18.75">
      <c r="A15" s="2356"/>
      <c r="B15" s="933" t="s">
        <v>446</v>
      </c>
      <c r="C15" s="934" t="s">
        <v>2176</v>
      </c>
      <c r="D15" s="929"/>
      <c r="E15" s="929"/>
      <c r="F15" s="929"/>
      <c r="G15" s="929"/>
      <c r="H15" s="929"/>
      <c r="I15" s="929"/>
      <c r="J15" s="929"/>
      <c r="K15" s="929"/>
      <c r="L15" s="929"/>
      <c r="M15" s="929"/>
      <c r="N15" s="929"/>
      <c r="O15" s="929"/>
      <c r="P15" s="929"/>
      <c r="Q15" s="929"/>
      <c r="R15" s="929"/>
      <c r="S15" s="929"/>
    </row>
    <row r="16" spans="1:19" ht="18.75">
      <c r="A16" s="2356"/>
      <c r="B16" s="933" t="s">
        <v>447</v>
      </c>
      <c r="C16" s="934" t="s">
        <v>2176</v>
      </c>
      <c r="D16" s="929"/>
      <c r="E16" s="929"/>
      <c r="F16" s="929"/>
      <c r="G16" s="929"/>
      <c r="H16" s="929"/>
      <c r="I16" s="929"/>
      <c r="J16" s="929"/>
      <c r="K16" s="929"/>
      <c r="L16" s="929"/>
      <c r="M16" s="929"/>
      <c r="N16" s="929"/>
      <c r="O16" s="929"/>
      <c r="P16" s="929"/>
      <c r="Q16" s="929"/>
      <c r="R16" s="929"/>
      <c r="S16" s="929"/>
    </row>
    <row r="17" spans="1:19" ht="32.65" customHeight="1">
      <c r="A17" s="2356"/>
      <c r="B17" s="933" t="s">
        <v>448</v>
      </c>
      <c r="C17" s="934" t="s">
        <v>2421</v>
      </c>
      <c r="D17" s="929"/>
      <c r="E17" s="929"/>
      <c r="F17" s="929"/>
      <c r="G17" s="929"/>
      <c r="H17" s="929"/>
      <c r="I17" s="929"/>
      <c r="J17" s="929"/>
      <c r="K17" s="929"/>
      <c r="L17" s="929"/>
      <c r="M17" s="929"/>
      <c r="N17" s="929"/>
      <c r="O17" s="929"/>
      <c r="P17" s="929"/>
      <c r="Q17" s="929"/>
      <c r="R17" s="929"/>
      <c r="S17" s="929"/>
    </row>
    <row r="18" spans="1:19" ht="33">
      <c r="A18" s="2356"/>
      <c r="B18" s="933" t="s">
        <v>985</v>
      </c>
      <c r="C18" s="934" t="s">
        <v>280</v>
      </c>
      <c r="D18" s="929"/>
      <c r="E18" s="929"/>
      <c r="F18" s="929"/>
      <c r="G18" s="929"/>
      <c r="H18" s="929"/>
      <c r="I18" s="929"/>
      <c r="J18" s="929"/>
      <c r="K18" s="929"/>
      <c r="L18" s="929"/>
      <c r="M18" s="929"/>
      <c r="N18" s="929"/>
      <c r="O18" s="929"/>
      <c r="P18" s="929"/>
      <c r="Q18" s="929"/>
      <c r="R18" s="929"/>
      <c r="S18" s="929"/>
    </row>
    <row r="19" spans="1:19" ht="18.75">
      <c r="A19" s="2356"/>
      <c r="B19" s="933" t="s">
        <v>450</v>
      </c>
      <c r="C19" s="934" t="s">
        <v>2176</v>
      </c>
      <c r="D19" s="929"/>
      <c r="E19" s="929"/>
      <c r="F19" s="929"/>
      <c r="G19" s="929"/>
      <c r="H19" s="929"/>
      <c r="I19" s="929"/>
      <c r="J19" s="929"/>
      <c r="K19" s="929"/>
      <c r="L19" s="929"/>
      <c r="M19" s="929"/>
      <c r="N19" s="929"/>
      <c r="O19" s="929"/>
      <c r="P19" s="929"/>
      <c r="Q19" s="929"/>
      <c r="R19" s="929"/>
      <c r="S19" s="929"/>
    </row>
    <row r="20" spans="1:19" ht="18.75">
      <c r="A20" s="2356"/>
      <c r="B20" s="933" t="s">
        <v>451</v>
      </c>
      <c r="C20" s="934" t="s">
        <v>270</v>
      </c>
      <c r="D20" s="929"/>
      <c r="E20" s="929"/>
      <c r="F20" s="929"/>
      <c r="G20" s="929"/>
      <c r="H20" s="929"/>
      <c r="I20" s="929"/>
      <c r="J20" s="929"/>
      <c r="K20" s="929"/>
      <c r="L20" s="929"/>
      <c r="M20" s="929"/>
      <c r="N20" s="929"/>
      <c r="O20" s="929"/>
      <c r="P20" s="929"/>
      <c r="Q20" s="929"/>
      <c r="R20" s="929"/>
      <c r="S20" s="929"/>
    </row>
    <row r="21" spans="1:19" ht="18.75">
      <c r="A21" s="2356"/>
      <c r="B21" s="933" t="s">
        <v>452</v>
      </c>
      <c r="C21" s="934" t="s">
        <v>2176</v>
      </c>
      <c r="D21" s="929"/>
      <c r="E21" s="929"/>
      <c r="F21" s="929"/>
      <c r="G21" s="929"/>
      <c r="H21" s="929"/>
      <c r="I21" s="929"/>
      <c r="J21" s="929"/>
      <c r="K21" s="929"/>
      <c r="L21" s="929"/>
      <c r="M21" s="929"/>
      <c r="N21" s="929"/>
      <c r="O21" s="929"/>
      <c r="P21" s="929"/>
      <c r="Q21" s="929"/>
      <c r="R21" s="929"/>
      <c r="S21" s="929"/>
    </row>
    <row r="22" spans="1:19" ht="18.75">
      <c r="A22" s="2356"/>
      <c r="B22" s="933" t="s">
        <v>453</v>
      </c>
      <c r="C22" s="934" t="s">
        <v>260</v>
      </c>
      <c r="D22" s="929"/>
      <c r="E22" s="929"/>
      <c r="F22" s="929"/>
      <c r="G22" s="929"/>
      <c r="H22" s="929"/>
      <c r="I22" s="929"/>
      <c r="J22" s="929"/>
      <c r="K22" s="929"/>
      <c r="L22" s="929"/>
      <c r="M22" s="929"/>
      <c r="N22" s="929"/>
      <c r="O22" s="929"/>
      <c r="P22" s="929"/>
      <c r="Q22" s="929"/>
      <c r="R22" s="929"/>
      <c r="S22" s="929"/>
    </row>
    <row r="23" spans="1:19" ht="18.75">
      <c r="A23" s="2356"/>
      <c r="B23" s="933" t="s">
        <v>454</v>
      </c>
      <c r="C23" s="934" t="s">
        <v>2176</v>
      </c>
      <c r="D23" s="929"/>
      <c r="E23" s="929"/>
      <c r="F23" s="929"/>
      <c r="G23" s="929"/>
      <c r="H23" s="929"/>
      <c r="I23" s="929"/>
      <c r="J23" s="929"/>
      <c r="K23" s="929"/>
      <c r="L23" s="929"/>
      <c r="M23" s="929"/>
      <c r="N23" s="929"/>
      <c r="O23" s="929"/>
      <c r="P23" s="929"/>
      <c r="Q23" s="929"/>
      <c r="R23" s="929"/>
      <c r="S23" s="929"/>
    </row>
    <row r="24" spans="1:19" ht="18.75">
      <c r="A24" s="2356"/>
      <c r="B24" s="933" t="s">
        <v>456</v>
      </c>
      <c r="C24" s="934" t="s">
        <v>2176</v>
      </c>
      <c r="D24" s="929"/>
      <c r="E24" s="929"/>
      <c r="F24" s="929"/>
      <c r="G24" s="929"/>
      <c r="H24" s="929"/>
      <c r="I24" s="929"/>
      <c r="J24" s="929"/>
      <c r="K24" s="929"/>
      <c r="L24" s="929"/>
      <c r="M24" s="929"/>
      <c r="N24" s="929"/>
      <c r="O24" s="929"/>
      <c r="P24" s="929"/>
      <c r="Q24" s="929"/>
      <c r="R24" s="929"/>
      <c r="S24" s="929"/>
    </row>
    <row r="25" spans="1:19" ht="18.75">
      <c r="A25" s="2356"/>
      <c r="B25" s="933" t="s">
        <v>457</v>
      </c>
      <c r="C25" s="934" t="s">
        <v>2422</v>
      </c>
      <c r="D25" s="929"/>
      <c r="E25" s="929"/>
      <c r="F25" s="929"/>
      <c r="G25" s="929"/>
      <c r="H25" s="929"/>
      <c r="I25" s="929"/>
      <c r="J25" s="929"/>
      <c r="K25" s="929"/>
      <c r="L25" s="929"/>
      <c r="M25" s="929"/>
      <c r="N25" s="929"/>
      <c r="O25" s="929"/>
      <c r="P25" s="929"/>
      <c r="Q25" s="929"/>
      <c r="R25" s="929"/>
      <c r="S25" s="929"/>
    </row>
    <row r="26" spans="1:19" ht="18.75">
      <c r="A26" s="2356"/>
      <c r="B26" s="933" t="s">
        <v>458</v>
      </c>
      <c r="C26" s="934" t="s">
        <v>2176</v>
      </c>
      <c r="D26" s="929"/>
      <c r="E26" s="929"/>
      <c r="F26" s="929"/>
      <c r="G26" s="929"/>
      <c r="H26" s="929"/>
      <c r="I26" s="929"/>
      <c r="J26" s="929"/>
      <c r="K26" s="929"/>
      <c r="L26" s="929"/>
      <c r="M26" s="929"/>
      <c r="N26" s="929"/>
      <c r="O26" s="929"/>
      <c r="P26" s="929"/>
      <c r="Q26" s="929"/>
      <c r="R26" s="929"/>
      <c r="S26" s="929"/>
    </row>
    <row r="27" spans="1:19" ht="18.75">
      <c r="A27" s="2356"/>
      <c r="B27" s="933" t="s">
        <v>459</v>
      </c>
      <c r="C27" s="934" t="s">
        <v>292</v>
      </c>
      <c r="D27" s="929"/>
      <c r="E27" s="929"/>
      <c r="F27" s="929"/>
      <c r="G27" s="929"/>
      <c r="H27" s="929"/>
      <c r="I27" s="929"/>
      <c r="J27" s="929"/>
      <c r="K27" s="929"/>
      <c r="L27" s="929"/>
      <c r="M27" s="929"/>
      <c r="N27" s="929"/>
      <c r="O27" s="929"/>
      <c r="P27" s="929"/>
      <c r="Q27" s="929"/>
      <c r="R27" s="929"/>
      <c r="S27" s="929"/>
    </row>
    <row r="28" spans="1:19" ht="18.75">
      <c r="A28" s="2356"/>
      <c r="B28" s="933" t="s">
        <v>460</v>
      </c>
      <c r="C28" s="934" t="s">
        <v>294</v>
      </c>
      <c r="D28" s="929"/>
      <c r="E28" s="929"/>
      <c r="F28" s="929"/>
      <c r="G28" s="929"/>
      <c r="H28" s="929"/>
      <c r="I28" s="929"/>
      <c r="J28" s="929"/>
      <c r="K28" s="929"/>
      <c r="L28" s="929"/>
      <c r="M28" s="929"/>
      <c r="N28" s="929"/>
      <c r="O28" s="929"/>
      <c r="P28" s="929"/>
      <c r="Q28" s="929"/>
      <c r="R28" s="929"/>
      <c r="S28" s="929"/>
    </row>
    <row r="29" spans="1:19" ht="99">
      <c r="A29" s="2356"/>
      <c r="B29" s="933" t="s">
        <v>461</v>
      </c>
      <c r="C29" s="934" t="s">
        <v>2423</v>
      </c>
      <c r="D29" s="929"/>
      <c r="E29" s="929"/>
      <c r="F29" s="929"/>
      <c r="G29" s="929"/>
      <c r="H29" s="929"/>
      <c r="I29" s="929"/>
      <c r="J29" s="929"/>
      <c r="K29" s="929"/>
      <c r="L29" s="929"/>
      <c r="M29" s="929"/>
      <c r="N29" s="929"/>
      <c r="O29" s="929"/>
      <c r="P29" s="929"/>
      <c r="Q29" s="929"/>
      <c r="R29" s="929"/>
      <c r="S29" s="929"/>
    </row>
    <row r="30" spans="1:19" ht="82.5">
      <c r="A30" s="2356"/>
      <c r="B30" s="933" t="s">
        <v>463</v>
      </c>
      <c r="C30" s="934" t="s">
        <v>2424</v>
      </c>
      <c r="D30" s="929"/>
      <c r="E30" s="929"/>
      <c r="F30" s="929"/>
      <c r="G30" s="929"/>
      <c r="H30" s="929"/>
      <c r="I30" s="929"/>
      <c r="J30" s="929"/>
      <c r="K30" s="929"/>
      <c r="L30" s="929"/>
      <c r="M30" s="929"/>
      <c r="N30" s="929"/>
      <c r="O30" s="929"/>
      <c r="P30" s="929"/>
      <c r="Q30" s="929"/>
      <c r="R30" s="929"/>
      <c r="S30" s="929"/>
    </row>
    <row r="31" spans="1:19" ht="49.5">
      <c r="A31" s="2356"/>
      <c r="B31" s="933" t="s">
        <v>465</v>
      </c>
      <c r="C31" s="934" t="s">
        <v>2425</v>
      </c>
      <c r="D31" s="929"/>
      <c r="E31" s="929"/>
      <c r="F31" s="929"/>
      <c r="G31" s="929"/>
      <c r="H31" s="929"/>
      <c r="I31" s="929"/>
      <c r="J31" s="929"/>
      <c r="K31" s="929"/>
      <c r="L31" s="929"/>
      <c r="M31" s="929"/>
      <c r="N31" s="929"/>
      <c r="O31" s="929"/>
      <c r="P31" s="929"/>
      <c r="Q31" s="929"/>
      <c r="R31" s="929"/>
      <c r="S31" s="929"/>
    </row>
    <row r="32" spans="1:19" ht="33.75" thickBot="1">
      <c r="A32" s="2357"/>
      <c r="B32" s="936" t="s">
        <v>301</v>
      </c>
      <c r="C32" s="937" t="s">
        <v>2176</v>
      </c>
      <c r="D32" s="929"/>
      <c r="E32" s="929"/>
      <c r="F32" s="929"/>
      <c r="G32" s="929"/>
      <c r="H32" s="929"/>
      <c r="I32" s="929"/>
      <c r="J32" s="929"/>
      <c r="K32" s="929"/>
      <c r="L32" s="929"/>
      <c r="M32" s="929"/>
      <c r="N32" s="929"/>
      <c r="O32" s="929"/>
      <c r="P32" s="929"/>
      <c r="Q32" s="929"/>
      <c r="R32" s="929"/>
      <c r="S32" s="929"/>
    </row>
    <row r="33" spans="1:19" ht="18.75">
      <c r="A33" s="2358" t="s">
        <v>468</v>
      </c>
      <c r="B33" s="931" t="s">
        <v>469</v>
      </c>
      <c r="C33" s="932" t="s">
        <v>2418</v>
      </c>
      <c r="D33" s="929"/>
      <c r="E33" s="929"/>
      <c r="F33" s="929"/>
      <c r="G33" s="929"/>
      <c r="H33" s="929"/>
      <c r="I33" s="929"/>
      <c r="J33" s="929"/>
      <c r="K33" s="929"/>
      <c r="L33" s="929"/>
      <c r="M33" s="929"/>
      <c r="N33" s="929"/>
      <c r="O33" s="929"/>
      <c r="P33" s="929"/>
      <c r="Q33" s="929"/>
      <c r="R33" s="929"/>
      <c r="S33" s="929"/>
    </row>
    <row r="34" spans="1:19" ht="18.75">
      <c r="A34" s="2356"/>
      <c r="B34" s="933" t="s">
        <v>470</v>
      </c>
      <c r="C34" s="934" t="s">
        <v>2426</v>
      </c>
      <c r="D34" s="929"/>
      <c r="E34" s="929"/>
      <c r="F34" s="929"/>
      <c r="G34" s="929"/>
      <c r="H34" s="929"/>
      <c r="I34" s="929"/>
      <c r="J34" s="929"/>
      <c r="K34" s="929"/>
      <c r="L34" s="929"/>
      <c r="M34" s="929"/>
      <c r="N34" s="929"/>
      <c r="O34" s="929"/>
      <c r="P34" s="929"/>
      <c r="Q34" s="929"/>
      <c r="R34" s="929"/>
      <c r="S34" s="929"/>
    </row>
    <row r="35" spans="1:19" ht="18.75">
      <c r="A35" s="2356"/>
      <c r="B35" s="933" t="s">
        <v>472</v>
      </c>
      <c r="C35" s="934" t="s">
        <v>307</v>
      </c>
      <c r="D35" s="929"/>
      <c r="E35" s="929"/>
      <c r="F35" s="929"/>
      <c r="G35" s="929"/>
      <c r="H35" s="929"/>
      <c r="I35" s="929"/>
      <c r="J35" s="929"/>
      <c r="K35" s="929"/>
      <c r="L35" s="929"/>
      <c r="M35" s="929"/>
      <c r="N35" s="929"/>
      <c r="O35" s="929"/>
      <c r="P35" s="929"/>
      <c r="Q35" s="929"/>
      <c r="R35" s="929"/>
      <c r="S35" s="929"/>
    </row>
    <row r="36" spans="1:19" ht="18.75">
      <c r="A36" s="2356"/>
      <c r="B36" s="933" t="s">
        <v>473</v>
      </c>
      <c r="C36" s="934" t="s">
        <v>2176</v>
      </c>
      <c r="D36" s="929"/>
      <c r="E36" s="929"/>
      <c r="F36" s="929"/>
      <c r="G36" s="929"/>
      <c r="H36" s="929"/>
      <c r="I36" s="929"/>
      <c r="J36" s="929"/>
      <c r="K36" s="929"/>
      <c r="L36" s="929"/>
      <c r="M36" s="929"/>
      <c r="N36" s="929"/>
      <c r="O36" s="929"/>
      <c r="P36" s="929"/>
      <c r="Q36" s="929"/>
      <c r="R36" s="929"/>
      <c r="S36" s="929"/>
    </row>
    <row r="37" spans="1:19" ht="18.75">
      <c r="A37" s="2356"/>
      <c r="B37" s="933" t="s">
        <v>474</v>
      </c>
      <c r="C37" s="934" t="s">
        <v>260</v>
      </c>
      <c r="D37" s="929"/>
      <c r="E37" s="929"/>
      <c r="F37" s="929"/>
      <c r="G37" s="929"/>
      <c r="H37" s="929"/>
      <c r="I37" s="929"/>
      <c r="J37" s="929"/>
      <c r="K37" s="929"/>
      <c r="L37" s="929"/>
      <c r="M37" s="929"/>
      <c r="N37" s="929"/>
      <c r="O37" s="929"/>
      <c r="P37" s="929"/>
      <c r="Q37" s="929"/>
      <c r="R37" s="929"/>
      <c r="S37" s="929"/>
    </row>
    <row r="38" spans="1:19" ht="19.5" thickBot="1">
      <c r="A38" s="2357"/>
      <c r="B38" s="938" t="s">
        <v>475</v>
      </c>
      <c r="C38" s="937" t="s">
        <v>270</v>
      </c>
      <c r="D38" s="929"/>
      <c r="E38" s="929"/>
      <c r="F38" s="929"/>
      <c r="G38" s="929"/>
      <c r="H38" s="929"/>
      <c r="I38" s="929"/>
      <c r="J38" s="929"/>
      <c r="K38" s="929"/>
      <c r="L38" s="929"/>
      <c r="M38" s="929"/>
      <c r="N38" s="929"/>
      <c r="O38" s="929"/>
      <c r="P38" s="929"/>
      <c r="Q38" s="929"/>
      <c r="R38" s="929"/>
      <c r="S38" s="929"/>
    </row>
    <row r="39" spans="1:19" ht="18.75">
      <c r="A39" s="2358" t="s">
        <v>476</v>
      </c>
      <c r="B39" s="931" t="s">
        <v>477</v>
      </c>
      <c r="C39" s="932" t="s">
        <v>270</v>
      </c>
      <c r="D39" s="929"/>
      <c r="E39" s="929"/>
      <c r="F39" s="929"/>
      <c r="G39" s="929"/>
      <c r="H39" s="929"/>
      <c r="I39" s="929"/>
      <c r="J39" s="929"/>
      <c r="K39" s="929"/>
      <c r="L39" s="929"/>
      <c r="M39" s="929"/>
      <c r="N39" s="929"/>
      <c r="O39" s="929"/>
      <c r="P39" s="929"/>
      <c r="Q39" s="929"/>
      <c r="R39" s="929"/>
      <c r="S39" s="929"/>
    </row>
    <row r="40" spans="1:19" ht="18.75">
      <c r="A40" s="2356"/>
      <c r="B40" s="933" t="s">
        <v>478</v>
      </c>
      <c r="C40" s="934" t="s">
        <v>260</v>
      </c>
      <c r="D40" s="929"/>
      <c r="E40" s="929"/>
      <c r="F40" s="929"/>
      <c r="G40" s="929"/>
      <c r="H40" s="929"/>
      <c r="I40" s="929"/>
      <c r="J40" s="929"/>
      <c r="K40" s="929"/>
      <c r="L40" s="929"/>
      <c r="M40" s="929"/>
      <c r="N40" s="929"/>
      <c r="O40" s="929"/>
      <c r="P40" s="929"/>
      <c r="Q40" s="929"/>
      <c r="R40" s="929"/>
      <c r="S40" s="929"/>
    </row>
    <row r="41" spans="1:19" ht="18.75">
      <c r="A41" s="2356"/>
      <c r="B41" s="933" t="s">
        <v>479</v>
      </c>
      <c r="C41" s="934" t="s">
        <v>260</v>
      </c>
      <c r="D41" s="929"/>
      <c r="E41" s="929"/>
      <c r="F41" s="929"/>
      <c r="G41" s="929"/>
      <c r="H41" s="929"/>
      <c r="I41" s="929"/>
      <c r="J41" s="929"/>
      <c r="K41" s="929"/>
      <c r="L41" s="929"/>
      <c r="M41" s="929"/>
      <c r="N41" s="929"/>
      <c r="O41" s="929"/>
      <c r="P41" s="929"/>
      <c r="Q41" s="929"/>
      <c r="R41" s="929"/>
      <c r="S41" s="929"/>
    </row>
    <row r="42" spans="1:19" ht="18.75">
      <c r="A42" s="2356"/>
      <c r="B42" s="933" t="s">
        <v>480</v>
      </c>
      <c r="C42" s="934" t="s">
        <v>260</v>
      </c>
      <c r="D42" s="929"/>
      <c r="E42" s="929"/>
      <c r="F42" s="929"/>
      <c r="G42" s="929"/>
      <c r="H42" s="929"/>
      <c r="I42" s="929"/>
      <c r="J42" s="929"/>
      <c r="K42" s="929"/>
      <c r="L42" s="929"/>
      <c r="M42" s="929"/>
      <c r="N42" s="929"/>
      <c r="O42" s="929"/>
      <c r="P42" s="929"/>
      <c r="Q42" s="929"/>
      <c r="R42" s="929"/>
      <c r="S42" s="929"/>
    </row>
    <row r="43" spans="1:19" ht="18.75">
      <c r="A43" s="2356"/>
      <c r="B43" s="933" t="s">
        <v>481</v>
      </c>
      <c r="C43" s="934" t="s">
        <v>260</v>
      </c>
      <c r="D43" s="929"/>
      <c r="E43" s="929"/>
      <c r="F43" s="929"/>
      <c r="G43" s="929"/>
      <c r="H43" s="929"/>
      <c r="I43" s="929"/>
      <c r="J43" s="929"/>
      <c r="K43" s="929"/>
      <c r="L43" s="929"/>
      <c r="M43" s="929"/>
      <c r="N43" s="929"/>
      <c r="O43" s="929"/>
      <c r="P43" s="929"/>
      <c r="Q43" s="929"/>
      <c r="R43" s="929"/>
      <c r="S43" s="929"/>
    </row>
    <row r="44" spans="1:19" ht="19.5" thickBot="1">
      <c r="A44" s="2357"/>
      <c r="B44" s="939" t="s">
        <v>482</v>
      </c>
      <c r="C44" s="937" t="s">
        <v>260</v>
      </c>
      <c r="D44" s="929"/>
      <c r="E44" s="929"/>
      <c r="F44" s="929"/>
      <c r="G44" s="929"/>
      <c r="H44" s="929"/>
      <c r="I44" s="929"/>
      <c r="J44" s="929"/>
      <c r="K44" s="929"/>
      <c r="L44" s="929"/>
      <c r="M44" s="929"/>
      <c r="N44" s="929"/>
      <c r="O44" s="929"/>
      <c r="P44" s="929"/>
      <c r="Q44" s="929"/>
      <c r="R44" s="929"/>
      <c r="S44" s="929"/>
    </row>
    <row r="45" spans="1:19" ht="18.75">
      <c r="A45" s="2358" t="s">
        <v>483</v>
      </c>
      <c r="B45" s="931" t="s">
        <v>484</v>
      </c>
      <c r="C45" s="932" t="s">
        <v>2427</v>
      </c>
      <c r="D45" s="929"/>
      <c r="E45" s="929"/>
      <c r="F45" s="929"/>
      <c r="G45" s="929"/>
      <c r="H45" s="929"/>
      <c r="I45" s="929"/>
      <c r="J45" s="929"/>
      <c r="K45" s="929"/>
      <c r="L45" s="929"/>
      <c r="M45" s="929"/>
      <c r="N45" s="929"/>
      <c r="O45" s="929"/>
      <c r="P45" s="929"/>
      <c r="Q45" s="929"/>
      <c r="R45" s="929"/>
      <c r="S45" s="929"/>
    </row>
    <row r="46" spans="1:19" ht="33">
      <c r="A46" s="2356"/>
      <c r="B46" s="933" t="s">
        <v>485</v>
      </c>
      <c r="C46" s="934" t="s">
        <v>2428</v>
      </c>
      <c r="D46" s="929"/>
      <c r="E46" s="929"/>
      <c r="F46" s="929"/>
      <c r="G46" s="929"/>
      <c r="H46" s="929"/>
      <c r="I46" s="929"/>
      <c r="J46" s="929"/>
      <c r="K46" s="929"/>
      <c r="L46" s="929"/>
      <c r="M46" s="929"/>
      <c r="N46" s="929"/>
      <c r="O46" s="929"/>
      <c r="P46" s="929"/>
      <c r="Q46" s="929"/>
      <c r="R46" s="929"/>
      <c r="S46" s="929"/>
    </row>
    <row r="47" spans="1:19" ht="19.5" thickBot="1">
      <c r="A47" s="2357"/>
      <c r="B47" s="938" t="s">
        <v>487</v>
      </c>
      <c r="C47" s="937" t="s">
        <v>2429</v>
      </c>
      <c r="D47" s="929"/>
      <c r="E47" s="929"/>
      <c r="F47" s="929"/>
      <c r="G47" s="929"/>
      <c r="H47" s="929"/>
      <c r="I47" s="929"/>
      <c r="J47" s="929"/>
      <c r="K47" s="929"/>
      <c r="L47" s="929"/>
      <c r="M47" s="929"/>
      <c r="N47" s="929"/>
      <c r="O47" s="929"/>
      <c r="P47" s="929"/>
      <c r="Q47" s="929"/>
      <c r="R47" s="929"/>
      <c r="S47" s="929"/>
    </row>
    <row r="48" spans="1:19" ht="18.75">
      <c r="A48" s="2355" t="s">
        <v>489</v>
      </c>
      <c r="B48" s="936" t="s">
        <v>490</v>
      </c>
      <c r="C48" s="940" t="s">
        <v>272</v>
      </c>
      <c r="D48" s="929"/>
      <c r="E48" s="929"/>
      <c r="F48" s="929"/>
      <c r="G48" s="929"/>
      <c r="H48" s="929"/>
      <c r="I48" s="929"/>
      <c r="J48" s="929"/>
      <c r="K48" s="929"/>
      <c r="L48" s="929"/>
      <c r="M48" s="929"/>
      <c r="N48" s="929"/>
      <c r="O48" s="929"/>
      <c r="P48" s="929"/>
      <c r="Q48" s="929"/>
      <c r="R48" s="929"/>
      <c r="S48" s="929"/>
    </row>
    <row r="49" spans="1:19" ht="18.75">
      <c r="A49" s="2356"/>
      <c r="B49" s="933" t="s">
        <v>491</v>
      </c>
      <c r="C49" s="934" t="s">
        <v>2430</v>
      </c>
      <c r="D49" s="929"/>
      <c r="E49" s="929"/>
      <c r="F49" s="929"/>
      <c r="G49" s="929"/>
      <c r="H49" s="929"/>
      <c r="I49" s="929"/>
      <c r="J49" s="929"/>
      <c r="K49" s="929"/>
      <c r="L49" s="929"/>
      <c r="M49" s="929"/>
      <c r="N49" s="929"/>
      <c r="O49" s="929"/>
      <c r="P49" s="929"/>
      <c r="Q49" s="929"/>
      <c r="R49" s="929"/>
      <c r="S49" s="929"/>
    </row>
    <row r="50" spans="1:19" ht="18.75">
      <c r="A50" s="2356"/>
      <c r="B50" s="933" t="s">
        <v>493</v>
      </c>
      <c r="C50" s="934" t="s">
        <v>2431</v>
      </c>
      <c r="D50" s="929"/>
      <c r="E50" s="929"/>
      <c r="F50" s="929"/>
      <c r="G50" s="929"/>
      <c r="H50" s="929"/>
      <c r="I50" s="929"/>
      <c r="J50" s="929"/>
      <c r="K50" s="929"/>
      <c r="L50" s="929"/>
      <c r="M50" s="929"/>
      <c r="N50" s="929"/>
      <c r="O50" s="929"/>
      <c r="P50" s="929"/>
      <c r="Q50" s="929"/>
      <c r="R50" s="929"/>
      <c r="S50" s="929"/>
    </row>
    <row r="51" spans="1:19" ht="18.75">
      <c r="A51" s="2356"/>
      <c r="B51" s="933" t="s">
        <v>495</v>
      </c>
      <c r="C51" s="934" t="s">
        <v>1152</v>
      </c>
      <c r="D51" s="929"/>
      <c r="E51" s="929"/>
      <c r="F51" s="929"/>
      <c r="G51" s="929"/>
      <c r="H51" s="929"/>
      <c r="I51" s="929"/>
      <c r="J51" s="929"/>
      <c r="K51" s="929"/>
      <c r="L51" s="929"/>
      <c r="M51" s="929"/>
      <c r="N51" s="929"/>
      <c r="O51" s="929"/>
      <c r="P51" s="929"/>
      <c r="Q51" s="929"/>
      <c r="R51" s="929"/>
      <c r="S51" s="929"/>
    </row>
    <row r="52" spans="1:19" ht="99">
      <c r="A52" s="2356"/>
      <c r="B52" s="933" t="s">
        <v>497</v>
      </c>
      <c r="C52" s="934" t="s">
        <v>2432</v>
      </c>
      <c r="D52" s="929"/>
      <c r="E52" s="929"/>
      <c r="F52" s="929"/>
      <c r="G52" s="929"/>
      <c r="H52" s="929"/>
      <c r="I52" s="929"/>
      <c r="J52" s="929"/>
      <c r="K52" s="929"/>
      <c r="L52" s="929"/>
      <c r="M52" s="929"/>
      <c r="N52" s="929"/>
      <c r="O52" s="929"/>
      <c r="P52" s="929"/>
      <c r="Q52" s="929"/>
      <c r="R52" s="929"/>
      <c r="S52" s="929"/>
    </row>
    <row r="53" spans="1:19" ht="49.5">
      <c r="A53" s="2356"/>
      <c r="B53" s="933" t="s">
        <v>499</v>
      </c>
      <c r="C53" s="934" t="s">
        <v>2433</v>
      </c>
      <c r="D53" s="929"/>
      <c r="E53" s="929"/>
      <c r="F53" s="929"/>
      <c r="G53" s="929"/>
      <c r="H53" s="929"/>
      <c r="I53" s="929"/>
      <c r="J53" s="929"/>
      <c r="K53" s="929"/>
      <c r="L53" s="929"/>
      <c r="M53" s="929"/>
      <c r="N53" s="929"/>
      <c r="O53" s="929"/>
      <c r="P53" s="929"/>
      <c r="Q53" s="929"/>
      <c r="R53" s="929"/>
      <c r="S53" s="929"/>
    </row>
    <row r="54" spans="1:19" ht="18.75">
      <c r="A54" s="2356"/>
      <c r="B54" s="933" t="s">
        <v>501</v>
      </c>
      <c r="C54" s="934" t="s">
        <v>2434</v>
      </c>
      <c r="D54" s="929"/>
      <c r="E54" s="929"/>
      <c r="F54" s="929"/>
      <c r="G54" s="929"/>
      <c r="H54" s="929"/>
      <c r="I54" s="929"/>
      <c r="J54" s="929"/>
      <c r="K54" s="929"/>
      <c r="L54" s="929"/>
      <c r="M54" s="929"/>
      <c r="N54" s="929"/>
      <c r="O54" s="929"/>
      <c r="P54" s="929"/>
      <c r="Q54" s="929"/>
      <c r="R54" s="929"/>
      <c r="S54" s="929"/>
    </row>
    <row r="55" spans="1:19" ht="18.75">
      <c r="A55" s="2356"/>
      <c r="B55" s="933" t="s">
        <v>503</v>
      </c>
      <c r="C55" s="934" t="s">
        <v>2435</v>
      </c>
      <c r="D55" s="929"/>
      <c r="E55" s="929"/>
      <c r="F55" s="929"/>
      <c r="G55" s="929"/>
      <c r="H55" s="929"/>
      <c r="I55" s="929"/>
      <c r="J55" s="929"/>
      <c r="K55" s="929"/>
      <c r="L55" s="929"/>
      <c r="M55" s="929"/>
      <c r="N55" s="929"/>
      <c r="O55" s="929"/>
      <c r="P55" s="929"/>
      <c r="Q55" s="929"/>
      <c r="R55" s="929"/>
      <c r="S55" s="929"/>
    </row>
    <row r="56" spans="1:19" ht="18.75">
      <c r="A56" s="2356"/>
      <c r="B56" s="933" t="s">
        <v>505</v>
      </c>
      <c r="C56" s="934" t="s">
        <v>2436</v>
      </c>
      <c r="D56" s="929"/>
      <c r="E56" s="929"/>
      <c r="F56" s="929"/>
      <c r="G56" s="929"/>
      <c r="H56" s="929"/>
      <c r="I56" s="929"/>
      <c r="J56" s="929"/>
      <c r="K56" s="929"/>
      <c r="L56" s="929"/>
      <c r="M56" s="929"/>
      <c r="N56" s="929"/>
      <c r="O56" s="929"/>
      <c r="P56" s="929"/>
      <c r="Q56" s="929"/>
      <c r="R56" s="929"/>
      <c r="S56" s="929"/>
    </row>
    <row r="57" spans="1:19" ht="18.75">
      <c r="A57" s="2356"/>
      <c r="B57" s="933" t="s">
        <v>506</v>
      </c>
      <c r="C57" s="934" t="s">
        <v>260</v>
      </c>
      <c r="D57" s="929"/>
      <c r="E57" s="929"/>
      <c r="F57" s="929"/>
      <c r="G57" s="929"/>
      <c r="H57" s="929"/>
      <c r="I57" s="929"/>
      <c r="J57" s="929"/>
      <c r="K57" s="929"/>
      <c r="L57" s="929"/>
      <c r="M57" s="929"/>
      <c r="N57" s="929"/>
      <c r="O57" s="929"/>
      <c r="P57" s="929"/>
      <c r="Q57" s="929"/>
      <c r="R57" s="929"/>
      <c r="S57" s="929"/>
    </row>
    <row r="58" spans="1:19" ht="18.75">
      <c r="A58" s="2356"/>
      <c r="B58" s="933" t="s">
        <v>507</v>
      </c>
      <c r="C58" s="934" t="s">
        <v>260</v>
      </c>
      <c r="D58" s="929"/>
      <c r="E58" s="929"/>
      <c r="F58" s="929"/>
      <c r="G58" s="929"/>
      <c r="H58" s="929"/>
      <c r="I58" s="929"/>
      <c r="J58" s="929"/>
      <c r="K58" s="929"/>
      <c r="L58" s="929"/>
      <c r="M58" s="929"/>
      <c r="N58" s="929"/>
      <c r="O58" s="929"/>
      <c r="P58" s="929"/>
      <c r="Q58" s="929"/>
      <c r="R58" s="929"/>
      <c r="S58" s="929"/>
    </row>
    <row r="59" spans="1:19" ht="18.75">
      <c r="A59" s="2356"/>
      <c r="B59" s="933" t="s">
        <v>508</v>
      </c>
      <c r="C59" s="1786" t="s">
        <v>4009</v>
      </c>
      <c r="D59" s="929"/>
      <c r="E59" s="929"/>
      <c r="F59" s="929"/>
      <c r="G59" s="929"/>
      <c r="H59" s="929"/>
      <c r="I59" s="929"/>
      <c r="J59" s="929"/>
      <c r="K59" s="929"/>
      <c r="L59" s="929"/>
      <c r="M59" s="929"/>
      <c r="N59" s="929"/>
      <c r="O59" s="929"/>
      <c r="P59" s="929"/>
      <c r="Q59" s="929"/>
      <c r="R59" s="929"/>
      <c r="S59" s="929"/>
    </row>
    <row r="60" spans="1:19" ht="18.75">
      <c r="A60" s="2356"/>
      <c r="B60" s="933" t="s">
        <v>509</v>
      </c>
      <c r="C60" s="934" t="s">
        <v>2438</v>
      </c>
      <c r="D60" s="929"/>
      <c r="E60" s="929"/>
      <c r="F60" s="929"/>
      <c r="G60" s="929"/>
      <c r="H60" s="929"/>
      <c r="I60" s="929"/>
      <c r="J60" s="929"/>
      <c r="K60" s="929"/>
      <c r="L60" s="929"/>
      <c r="M60" s="929"/>
      <c r="N60" s="929"/>
      <c r="O60" s="929"/>
      <c r="P60" s="929"/>
      <c r="Q60" s="929"/>
      <c r="R60" s="929"/>
      <c r="S60" s="929"/>
    </row>
    <row r="61" spans="1:19" ht="18.75">
      <c r="A61" s="2356"/>
      <c r="B61" s="933" t="s">
        <v>510</v>
      </c>
      <c r="C61" s="934" t="s">
        <v>2437</v>
      </c>
      <c r="D61" s="929"/>
      <c r="E61" s="929"/>
      <c r="F61" s="929"/>
      <c r="G61" s="929"/>
      <c r="H61" s="929"/>
      <c r="I61" s="929"/>
      <c r="J61" s="929"/>
      <c r="K61" s="929"/>
      <c r="L61" s="929"/>
      <c r="M61" s="929"/>
      <c r="N61" s="929"/>
      <c r="O61" s="929"/>
      <c r="P61" s="929"/>
      <c r="Q61" s="929"/>
      <c r="R61" s="929"/>
      <c r="S61" s="929"/>
    </row>
    <row r="62" spans="1:19" ht="18.75">
      <c r="A62" s="2356"/>
      <c r="B62" s="933" t="s">
        <v>512</v>
      </c>
      <c r="C62" s="934" t="s">
        <v>2439</v>
      </c>
      <c r="D62" s="929"/>
      <c r="E62" s="929"/>
      <c r="F62" s="929"/>
      <c r="G62" s="929"/>
      <c r="H62" s="929"/>
      <c r="I62" s="929"/>
      <c r="J62" s="929"/>
      <c r="K62" s="929"/>
      <c r="L62" s="929"/>
      <c r="M62" s="929"/>
      <c r="N62" s="929"/>
      <c r="O62" s="929"/>
      <c r="P62" s="929"/>
      <c r="Q62" s="929"/>
      <c r="R62" s="929"/>
      <c r="S62" s="929"/>
    </row>
    <row r="63" spans="1:19" ht="18.75">
      <c r="A63" s="2356"/>
      <c r="B63" s="933" t="s">
        <v>514</v>
      </c>
      <c r="C63" s="934" t="s">
        <v>260</v>
      </c>
      <c r="D63" s="929"/>
      <c r="E63" s="929"/>
      <c r="F63" s="929"/>
      <c r="G63" s="929"/>
      <c r="H63" s="929"/>
      <c r="I63" s="929"/>
      <c r="J63" s="929"/>
      <c r="K63" s="929"/>
      <c r="L63" s="929"/>
      <c r="M63" s="929"/>
      <c r="N63" s="929"/>
      <c r="O63" s="929"/>
      <c r="P63" s="929"/>
      <c r="Q63" s="929"/>
      <c r="R63" s="929"/>
      <c r="S63" s="929"/>
    </row>
    <row r="64" spans="1:19" ht="18.75">
      <c r="A64" s="2356"/>
      <c r="B64" s="933" t="s">
        <v>516</v>
      </c>
      <c r="C64" s="934" t="s">
        <v>260</v>
      </c>
      <c r="D64" s="929"/>
      <c r="E64" s="929"/>
      <c r="F64" s="929"/>
      <c r="G64" s="929"/>
      <c r="H64" s="929"/>
      <c r="I64" s="929"/>
      <c r="J64" s="929"/>
      <c r="K64" s="929"/>
      <c r="L64" s="929"/>
      <c r="M64" s="929"/>
      <c r="N64" s="929"/>
      <c r="O64" s="929"/>
      <c r="P64" s="929"/>
      <c r="Q64" s="929"/>
      <c r="R64" s="929"/>
      <c r="S64" s="929"/>
    </row>
    <row r="65" spans="1:19" ht="18.75">
      <c r="A65" s="2356"/>
      <c r="B65" s="933" t="s">
        <v>518</v>
      </c>
      <c r="C65" s="934" t="s">
        <v>270</v>
      </c>
      <c r="D65" s="929"/>
      <c r="E65" s="929"/>
      <c r="F65" s="929"/>
      <c r="G65" s="929"/>
      <c r="H65" s="929"/>
      <c r="I65" s="929"/>
      <c r="J65" s="929"/>
      <c r="K65" s="929"/>
      <c r="L65" s="929"/>
      <c r="M65" s="929"/>
      <c r="N65" s="929"/>
      <c r="O65" s="929"/>
      <c r="P65" s="929"/>
      <c r="Q65" s="929"/>
      <c r="R65" s="929"/>
      <c r="S65" s="929"/>
    </row>
    <row r="66" spans="1:19" ht="18.75">
      <c r="A66" s="2356"/>
      <c r="B66" s="933" t="s">
        <v>519</v>
      </c>
      <c r="C66" s="934" t="s">
        <v>260</v>
      </c>
      <c r="D66" s="929"/>
      <c r="E66" s="929"/>
      <c r="F66" s="929"/>
      <c r="G66" s="929"/>
      <c r="H66" s="929"/>
      <c r="I66" s="929"/>
      <c r="J66" s="929"/>
      <c r="K66" s="929"/>
      <c r="L66" s="929"/>
      <c r="M66" s="929"/>
      <c r="N66" s="929"/>
      <c r="O66" s="929"/>
      <c r="P66" s="929"/>
      <c r="Q66" s="929"/>
      <c r="R66" s="929"/>
      <c r="S66" s="929"/>
    </row>
    <row r="67" spans="1:19" ht="18.75">
      <c r="A67" s="2356"/>
      <c r="B67" s="933" t="s">
        <v>521</v>
      </c>
      <c r="C67" s="934" t="s">
        <v>260</v>
      </c>
      <c r="D67" s="929"/>
      <c r="E67" s="929"/>
      <c r="F67" s="929"/>
      <c r="G67" s="929"/>
      <c r="H67" s="929"/>
      <c r="I67" s="929"/>
      <c r="J67" s="929"/>
      <c r="K67" s="929"/>
      <c r="L67" s="929"/>
      <c r="M67" s="929"/>
      <c r="N67" s="929"/>
      <c r="O67" s="929"/>
      <c r="P67" s="929"/>
      <c r="Q67" s="929"/>
      <c r="R67" s="929"/>
      <c r="S67" s="929"/>
    </row>
    <row r="68" spans="1:19" ht="19.5" thickBot="1">
      <c r="A68" s="2357"/>
      <c r="B68" s="938" t="s">
        <v>523</v>
      </c>
      <c r="C68" s="937" t="s">
        <v>260</v>
      </c>
      <c r="D68" s="929"/>
      <c r="E68" s="929"/>
      <c r="F68" s="929"/>
      <c r="G68" s="929"/>
      <c r="H68" s="929"/>
      <c r="I68" s="929"/>
      <c r="J68" s="929"/>
      <c r="K68" s="929"/>
      <c r="L68" s="929"/>
      <c r="M68" s="929"/>
      <c r="N68" s="929"/>
      <c r="O68" s="929"/>
      <c r="P68" s="929"/>
      <c r="Q68" s="929"/>
      <c r="R68" s="929"/>
      <c r="S68" s="929"/>
    </row>
    <row r="69" spans="1:19" ht="18.75">
      <c r="A69" s="2358" t="s">
        <v>525</v>
      </c>
      <c r="B69" s="931" t="s">
        <v>526</v>
      </c>
      <c r="C69" s="932" t="s">
        <v>272</v>
      </c>
      <c r="D69" s="929"/>
      <c r="E69" s="929"/>
      <c r="F69" s="929"/>
      <c r="G69" s="929"/>
      <c r="H69" s="929"/>
      <c r="I69" s="929"/>
      <c r="J69" s="929"/>
      <c r="K69" s="929"/>
      <c r="L69" s="929"/>
      <c r="M69" s="929"/>
      <c r="N69" s="929"/>
      <c r="O69" s="929"/>
      <c r="P69" s="929"/>
      <c r="Q69" s="929"/>
      <c r="R69" s="929"/>
      <c r="S69" s="929"/>
    </row>
    <row r="70" spans="1:19" ht="18.75">
      <c r="A70" s="2356"/>
      <c r="B70" s="933" t="s">
        <v>527</v>
      </c>
      <c r="C70" s="934" t="s">
        <v>2440</v>
      </c>
      <c r="D70" s="929"/>
      <c r="E70" s="929"/>
      <c r="F70" s="929"/>
      <c r="G70" s="929"/>
      <c r="H70" s="929"/>
      <c r="I70" s="929"/>
      <c r="J70" s="929"/>
      <c r="K70" s="929"/>
      <c r="L70" s="929"/>
      <c r="M70" s="929"/>
      <c r="N70" s="929"/>
      <c r="O70" s="929"/>
      <c r="P70" s="929"/>
      <c r="Q70" s="929"/>
      <c r="R70" s="929"/>
      <c r="S70" s="929"/>
    </row>
    <row r="71" spans="1:19" ht="18.75">
      <c r="A71" s="2356"/>
      <c r="B71" s="933" t="s">
        <v>528</v>
      </c>
      <c r="C71" s="934" t="s">
        <v>260</v>
      </c>
      <c r="D71" s="929"/>
      <c r="E71" s="929"/>
      <c r="F71" s="929"/>
      <c r="G71" s="929"/>
      <c r="H71" s="929"/>
      <c r="I71" s="929"/>
      <c r="J71" s="929"/>
      <c r="K71" s="929"/>
      <c r="L71" s="929"/>
      <c r="M71" s="929"/>
      <c r="N71" s="929"/>
      <c r="O71" s="929"/>
      <c r="P71" s="929"/>
      <c r="Q71" s="929"/>
      <c r="R71" s="929"/>
      <c r="S71" s="929"/>
    </row>
    <row r="72" spans="1:19" ht="18.75">
      <c r="A72" s="2356"/>
      <c r="B72" s="933" t="s">
        <v>529</v>
      </c>
      <c r="C72" s="934" t="s">
        <v>260</v>
      </c>
      <c r="D72" s="929"/>
      <c r="E72" s="929"/>
      <c r="F72" s="929"/>
      <c r="G72" s="929"/>
      <c r="H72" s="929"/>
      <c r="I72" s="929"/>
      <c r="J72" s="929"/>
      <c r="K72" s="929"/>
      <c r="L72" s="929"/>
      <c r="M72" s="929"/>
      <c r="N72" s="929"/>
      <c r="O72" s="929"/>
      <c r="P72" s="929"/>
      <c r="Q72" s="929"/>
      <c r="R72" s="929"/>
      <c r="S72" s="929"/>
    </row>
    <row r="73" spans="1:19" ht="18.75">
      <c r="A73" s="2356"/>
      <c r="B73" s="933" t="s">
        <v>530</v>
      </c>
      <c r="C73" s="934" t="s">
        <v>2441</v>
      </c>
      <c r="D73" s="929"/>
      <c r="E73" s="929"/>
      <c r="F73" s="929"/>
      <c r="G73" s="929"/>
      <c r="H73" s="929"/>
      <c r="I73" s="929"/>
      <c r="J73" s="929"/>
      <c r="K73" s="929"/>
      <c r="L73" s="929"/>
      <c r="M73" s="929"/>
      <c r="N73" s="929"/>
      <c r="O73" s="929"/>
      <c r="P73" s="929"/>
      <c r="Q73" s="929"/>
      <c r="R73" s="929"/>
      <c r="S73" s="929"/>
    </row>
    <row r="74" spans="1:19" ht="18.75">
      <c r="A74" s="2356"/>
      <c r="B74" s="933" t="s">
        <v>532</v>
      </c>
      <c r="C74" s="934" t="s">
        <v>294</v>
      </c>
      <c r="D74" s="929"/>
      <c r="E74" s="929"/>
      <c r="F74" s="929"/>
      <c r="G74" s="929"/>
      <c r="H74" s="929"/>
      <c r="I74" s="929"/>
      <c r="J74" s="929"/>
      <c r="K74" s="929"/>
      <c r="L74" s="929"/>
      <c r="M74" s="929"/>
      <c r="N74" s="929"/>
      <c r="O74" s="929"/>
      <c r="P74" s="929"/>
      <c r="Q74" s="929"/>
      <c r="R74" s="929"/>
      <c r="S74" s="929"/>
    </row>
    <row r="75" spans="1:19" ht="18.75">
      <c r="A75" s="2356"/>
      <c r="B75" s="933" t="s">
        <v>533</v>
      </c>
      <c r="C75" s="934" t="s">
        <v>272</v>
      </c>
      <c r="D75" s="929"/>
      <c r="E75" s="929"/>
      <c r="F75" s="929"/>
      <c r="G75" s="929"/>
      <c r="H75" s="929"/>
      <c r="I75" s="929"/>
      <c r="J75" s="929"/>
      <c r="K75" s="929"/>
      <c r="L75" s="929"/>
      <c r="M75" s="929"/>
      <c r="N75" s="929"/>
      <c r="O75" s="929"/>
      <c r="P75" s="929"/>
      <c r="Q75" s="929"/>
      <c r="R75" s="929"/>
      <c r="S75" s="929"/>
    </row>
    <row r="76" spans="1:19" ht="18.75">
      <c r="A76" s="2356"/>
      <c r="B76" s="933" t="s">
        <v>534</v>
      </c>
      <c r="C76" s="934" t="s">
        <v>370</v>
      </c>
      <c r="D76" s="929"/>
      <c r="E76" s="929"/>
      <c r="F76" s="929"/>
      <c r="G76" s="929"/>
      <c r="H76" s="929"/>
      <c r="I76" s="929"/>
      <c r="J76" s="929"/>
      <c r="K76" s="929"/>
      <c r="L76" s="929"/>
      <c r="M76" s="929"/>
      <c r="N76" s="929"/>
      <c r="O76" s="929"/>
      <c r="P76" s="929"/>
      <c r="Q76" s="929"/>
      <c r="R76" s="929"/>
      <c r="S76" s="929"/>
    </row>
    <row r="77" spans="1:19" ht="83.25" thickBot="1">
      <c r="A77" s="2357"/>
      <c r="B77" s="938" t="s">
        <v>535</v>
      </c>
      <c r="C77" s="937" t="s">
        <v>1593</v>
      </c>
      <c r="D77" s="929"/>
      <c r="E77" s="929"/>
      <c r="F77" s="929"/>
      <c r="G77" s="929"/>
      <c r="H77" s="929"/>
      <c r="I77" s="929"/>
      <c r="J77" s="929"/>
      <c r="K77" s="929"/>
      <c r="L77" s="929"/>
      <c r="M77" s="929"/>
      <c r="N77" s="929"/>
      <c r="O77" s="929"/>
      <c r="P77" s="929"/>
      <c r="Q77" s="929"/>
      <c r="R77" s="929"/>
      <c r="S77" s="929"/>
    </row>
    <row r="78" spans="1:19" ht="49.5">
      <c r="A78" s="2358" t="s">
        <v>537</v>
      </c>
      <c r="B78" s="931" t="s">
        <v>538</v>
      </c>
      <c r="C78" s="1787" t="s">
        <v>4010</v>
      </c>
      <c r="D78" s="929"/>
      <c r="E78" s="929"/>
      <c r="F78" s="929"/>
      <c r="G78" s="929"/>
      <c r="H78" s="929"/>
      <c r="I78" s="929"/>
      <c r="J78" s="929"/>
      <c r="K78" s="929"/>
      <c r="L78" s="929"/>
      <c r="M78" s="929"/>
      <c r="N78" s="929"/>
      <c r="O78" s="929"/>
      <c r="P78" s="929"/>
      <c r="Q78" s="929"/>
      <c r="R78" s="929"/>
      <c r="S78" s="929"/>
    </row>
    <row r="79" spans="1:19" ht="49.5">
      <c r="A79" s="2356"/>
      <c r="B79" s="933" t="s">
        <v>540</v>
      </c>
      <c r="C79" s="934" t="s">
        <v>2442</v>
      </c>
      <c r="D79" s="929"/>
      <c r="E79" s="929"/>
      <c r="F79" s="929"/>
      <c r="G79" s="929"/>
      <c r="H79" s="929"/>
      <c r="I79" s="929"/>
      <c r="J79" s="929"/>
      <c r="K79" s="929"/>
      <c r="L79" s="929"/>
      <c r="M79" s="929"/>
      <c r="N79" s="929"/>
      <c r="O79" s="929"/>
      <c r="P79" s="929"/>
      <c r="Q79" s="929"/>
      <c r="R79" s="929"/>
      <c r="S79" s="929"/>
    </row>
    <row r="80" spans="1:19" ht="49.5">
      <c r="A80" s="2356"/>
      <c r="B80" s="933" t="s">
        <v>541</v>
      </c>
      <c r="C80" s="934" t="s">
        <v>2443</v>
      </c>
      <c r="D80" s="929"/>
      <c r="E80" s="929"/>
      <c r="F80" s="929"/>
      <c r="G80" s="929"/>
      <c r="H80" s="929"/>
      <c r="I80" s="929"/>
      <c r="J80" s="929"/>
      <c r="K80" s="929"/>
      <c r="L80" s="929"/>
      <c r="M80" s="929"/>
      <c r="N80" s="929"/>
      <c r="O80" s="929"/>
      <c r="P80" s="929"/>
      <c r="Q80" s="929"/>
      <c r="R80" s="929"/>
      <c r="S80" s="929"/>
    </row>
    <row r="81" spans="1:19" ht="18.75">
      <c r="A81" s="2356"/>
      <c r="B81" s="933" t="s">
        <v>543</v>
      </c>
      <c r="C81" s="934" t="s">
        <v>381</v>
      </c>
      <c r="D81" s="929"/>
      <c r="E81" s="929"/>
      <c r="F81" s="929"/>
      <c r="G81" s="929"/>
      <c r="H81" s="929"/>
      <c r="I81" s="929"/>
      <c r="J81" s="929"/>
      <c r="K81" s="929"/>
      <c r="L81" s="929"/>
      <c r="M81" s="929"/>
      <c r="N81" s="929"/>
      <c r="O81" s="929"/>
      <c r="P81" s="929"/>
      <c r="Q81" s="929"/>
      <c r="R81" s="929"/>
      <c r="S81" s="929"/>
    </row>
    <row r="82" spans="1:19" ht="49.5">
      <c r="A82" s="2356"/>
      <c r="B82" s="933" t="s">
        <v>545</v>
      </c>
      <c r="C82" s="934" t="s">
        <v>729</v>
      </c>
      <c r="D82" s="929"/>
      <c r="E82" s="929"/>
      <c r="F82" s="929"/>
      <c r="G82" s="929"/>
      <c r="H82" s="929"/>
      <c r="I82" s="929"/>
      <c r="J82" s="929"/>
      <c r="K82" s="929"/>
      <c r="L82" s="929"/>
      <c r="M82" s="929"/>
      <c r="N82" s="929"/>
      <c r="O82" s="929"/>
      <c r="P82" s="929"/>
      <c r="Q82" s="929"/>
      <c r="R82" s="929"/>
      <c r="S82" s="929"/>
    </row>
    <row r="83" spans="1:19" ht="18.75">
      <c r="A83" s="2356"/>
      <c r="B83" s="933" t="s">
        <v>547</v>
      </c>
      <c r="C83" s="934" t="s">
        <v>270</v>
      </c>
      <c r="D83" s="929"/>
      <c r="E83" s="929"/>
      <c r="F83" s="929"/>
      <c r="G83" s="929"/>
      <c r="H83" s="929"/>
      <c r="I83" s="929"/>
      <c r="J83" s="929"/>
      <c r="K83" s="929"/>
      <c r="L83" s="929"/>
      <c r="M83" s="929"/>
      <c r="N83" s="929"/>
      <c r="O83" s="929"/>
      <c r="P83" s="929"/>
      <c r="Q83" s="929"/>
      <c r="R83" s="929"/>
      <c r="S83" s="929"/>
    </row>
    <row r="84" spans="1:19" ht="18.75">
      <c r="A84" s="2356"/>
      <c r="B84" s="933" t="s">
        <v>519</v>
      </c>
      <c r="C84" s="934" t="s">
        <v>260</v>
      </c>
      <c r="D84" s="929"/>
      <c r="E84" s="929"/>
      <c r="F84" s="929"/>
      <c r="G84" s="929"/>
      <c r="H84" s="929"/>
      <c r="I84" s="929"/>
      <c r="J84" s="929"/>
      <c r="K84" s="929"/>
      <c r="L84" s="929"/>
      <c r="M84" s="929"/>
      <c r="N84" s="929"/>
      <c r="O84" s="929"/>
      <c r="P84" s="929"/>
      <c r="Q84" s="929"/>
      <c r="R84" s="929"/>
      <c r="S84" s="929"/>
    </row>
    <row r="85" spans="1:19" ht="18.75">
      <c r="A85" s="2356"/>
      <c r="B85" s="933" t="s">
        <v>521</v>
      </c>
      <c r="C85" s="934" t="s">
        <v>260</v>
      </c>
      <c r="D85" s="929"/>
      <c r="E85" s="929"/>
      <c r="F85" s="929"/>
      <c r="G85" s="929"/>
      <c r="H85" s="929"/>
      <c r="I85" s="929"/>
      <c r="J85" s="929"/>
      <c r="K85" s="929"/>
      <c r="L85" s="929"/>
      <c r="M85" s="929"/>
      <c r="N85" s="929"/>
      <c r="O85" s="929"/>
      <c r="P85" s="929"/>
      <c r="Q85" s="929"/>
      <c r="R85" s="929"/>
      <c r="S85" s="929"/>
    </row>
    <row r="86" spans="1:19" ht="18.75">
      <c r="A86" s="2356"/>
      <c r="B86" s="933" t="s">
        <v>548</v>
      </c>
      <c r="C86" s="934" t="s">
        <v>260</v>
      </c>
      <c r="D86" s="929"/>
      <c r="E86" s="929"/>
      <c r="F86" s="929"/>
      <c r="G86" s="929"/>
      <c r="H86" s="929"/>
      <c r="I86" s="929"/>
      <c r="J86" s="929"/>
      <c r="K86" s="929"/>
      <c r="L86" s="929"/>
      <c r="M86" s="929"/>
      <c r="N86" s="929"/>
      <c r="O86" s="929"/>
      <c r="P86" s="929"/>
      <c r="Q86" s="929"/>
      <c r="R86" s="929"/>
      <c r="S86" s="929"/>
    </row>
    <row r="87" spans="1:19" ht="18.75">
      <c r="A87" s="2356"/>
      <c r="B87" s="933" t="s">
        <v>549</v>
      </c>
      <c r="C87" s="934"/>
      <c r="D87" s="929"/>
      <c r="E87" s="929"/>
      <c r="F87" s="929"/>
      <c r="G87" s="929"/>
      <c r="H87" s="929"/>
      <c r="I87" s="929"/>
      <c r="J87" s="929"/>
      <c r="K87" s="929"/>
      <c r="L87" s="929"/>
      <c r="M87" s="929"/>
      <c r="N87" s="929"/>
      <c r="O87" s="929"/>
      <c r="P87" s="929"/>
      <c r="Q87" s="929"/>
      <c r="R87" s="929"/>
      <c r="S87" s="929"/>
    </row>
    <row r="88" spans="1:19" ht="18.75">
      <c r="A88" s="2356"/>
      <c r="B88" s="933" t="s">
        <v>550</v>
      </c>
      <c r="C88" s="934" t="s">
        <v>270</v>
      </c>
      <c r="D88" s="929"/>
      <c r="E88" s="929"/>
      <c r="F88" s="929"/>
      <c r="G88" s="929"/>
      <c r="H88" s="929"/>
      <c r="I88" s="929"/>
      <c r="J88" s="929"/>
      <c r="K88" s="929"/>
      <c r="L88" s="929"/>
      <c r="M88" s="929"/>
      <c r="N88" s="929"/>
      <c r="O88" s="929"/>
      <c r="P88" s="929"/>
      <c r="Q88" s="929"/>
      <c r="R88" s="929"/>
      <c r="S88" s="929"/>
    </row>
    <row r="89" spans="1:19" ht="18.75">
      <c r="A89" s="2356"/>
      <c r="B89" s="933" t="s">
        <v>551</v>
      </c>
      <c r="C89" s="934" t="s">
        <v>260</v>
      </c>
      <c r="D89" s="929"/>
      <c r="E89" s="929"/>
      <c r="F89" s="929"/>
      <c r="G89" s="929"/>
      <c r="H89" s="929"/>
      <c r="I89" s="929"/>
      <c r="J89" s="929"/>
      <c r="K89" s="929"/>
      <c r="L89" s="929"/>
      <c r="M89" s="929"/>
      <c r="N89" s="929"/>
      <c r="O89" s="929"/>
      <c r="P89" s="929"/>
      <c r="Q89" s="929"/>
      <c r="R89" s="929"/>
      <c r="S89" s="929"/>
    </row>
    <row r="90" spans="1:19" ht="18.75">
      <c r="A90" s="2356"/>
      <c r="B90" s="933" t="s">
        <v>552</v>
      </c>
      <c r="C90" s="934" t="s">
        <v>260</v>
      </c>
      <c r="D90" s="929"/>
      <c r="E90" s="929"/>
      <c r="F90" s="929"/>
      <c r="G90" s="929"/>
      <c r="H90" s="929"/>
      <c r="I90" s="929"/>
      <c r="J90" s="929"/>
      <c r="K90" s="929"/>
      <c r="L90" s="929"/>
      <c r="M90" s="929"/>
      <c r="N90" s="929"/>
      <c r="O90" s="929"/>
      <c r="P90" s="929"/>
      <c r="Q90" s="929"/>
      <c r="R90" s="929"/>
      <c r="S90" s="929"/>
    </row>
    <row r="91" spans="1:19" ht="18.75">
      <c r="A91" s="2356"/>
      <c r="B91" s="933" t="s">
        <v>553</v>
      </c>
      <c r="C91" s="934" t="s">
        <v>260</v>
      </c>
      <c r="D91" s="929"/>
      <c r="E91" s="929"/>
      <c r="F91" s="929"/>
      <c r="G91" s="929"/>
      <c r="H91" s="929"/>
      <c r="I91" s="929"/>
      <c r="J91" s="929"/>
      <c r="K91" s="929"/>
      <c r="L91" s="929"/>
      <c r="M91" s="929"/>
      <c r="N91" s="929"/>
      <c r="O91" s="929"/>
      <c r="P91" s="929"/>
      <c r="Q91" s="929"/>
      <c r="R91" s="929"/>
      <c r="S91" s="929"/>
    </row>
    <row r="92" spans="1:19" ht="19.5" thickBot="1">
      <c r="A92" s="2357"/>
      <c r="B92" s="938" t="s">
        <v>554</v>
      </c>
      <c r="C92" s="937" t="s">
        <v>260</v>
      </c>
      <c r="D92" s="929"/>
      <c r="E92" s="929"/>
      <c r="F92" s="929"/>
      <c r="G92" s="929"/>
      <c r="H92" s="929"/>
      <c r="I92" s="929"/>
      <c r="J92" s="929"/>
      <c r="K92" s="929"/>
      <c r="L92" s="929"/>
      <c r="M92" s="929"/>
      <c r="N92" s="929"/>
      <c r="O92" s="929"/>
      <c r="P92" s="929"/>
      <c r="Q92" s="929"/>
      <c r="R92" s="929"/>
      <c r="S92" s="929"/>
    </row>
    <row r="93" spans="1:19" ht="66">
      <c r="A93" s="2358" t="s">
        <v>555</v>
      </c>
      <c r="B93" s="931" t="s">
        <v>556</v>
      </c>
      <c r="C93" s="932" t="s">
        <v>2444</v>
      </c>
      <c r="D93" s="929"/>
      <c r="E93" s="929"/>
      <c r="F93" s="929"/>
      <c r="G93" s="929"/>
      <c r="H93" s="929"/>
      <c r="I93" s="929"/>
      <c r="J93" s="929"/>
      <c r="K93" s="929"/>
      <c r="L93" s="929"/>
      <c r="M93" s="929"/>
      <c r="N93" s="929"/>
      <c r="O93" s="929"/>
      <c r="P93" s="929"/>
      <c r="Q93" s="929"/>
      <c r="R93" s="929"/>
      <c r="S93" s="929"/>
    </row>
    <row r="94" spans="1:19" ht="33">
      <c r="A94" s="2356"/>
      <c r="B94" s="933" t="s">
        <v>558</v>
      </c>
      <c r="C94" s="934" t="s">
        <v>2198</v>
      </c>
      <c r="D94" s="929"/>
      <c r="E94" s="929"/>
      <c r="F94" s="929"/>
      <c r="G94" s="929"/>
      <c r="H94" s="929"/>
      <c r="I94" s="929"/>
      <c r="J94" s="929"/>
      <c r="K94" s="929"/>
      <c r="L94" s="929"/>
      <c r="M94" s="929"/>
      <c r="N94" s="929"/>
      <c r="O94" s="929"/>
      <c r="P94" s="929"/>
      <c r="Q94" s="929"/>
      <c r="R94" s="929"/>
      <c r="S94" s="929"/>
    </row>
    <row r="95" spans="1:19" ht="115.5">
      <c r="A95" s="2356"/>
      <c r="B95" s="933" t="s">
        <v>560</v>
      </c>
      <c r="C95" s="934" t="s">
        <v>2445</v>
      </c>
      <c r="D95" s="929"/>
      <c r="E95" s="929"/>
      <c r="F95" s="929"/>
      <c r="G95" s="929"/>
      <c r="H95" s="929"/>
      <c r="I95" s="929"/>
      <c r="J95" s="929"/>
      <c r="K95" s="929"/>
      <c r="L95" s="929"/>
      <c r="M95" s="929"/>
      <c r="N95" s="929"/>
      <c r="O95" s="929"/>
      <c r="P95" s="929"/>
      <c r="Q95" s="929"/>
      <c r="R95" s="929"/>
      <c r="S95" s="929"/>
    </row>
    <row r="96" spans="1:19" ht="33">
      <c r="A96" s="2356"/>
      <c r="B96" s="933" t="s">
        <v>561</v>
      </c>
      <c r="C96" s="934" t="s">
        <v>2176</v>
      </c>
      <c r="D96" s="929"/>
      <c r="E96" s="929"/>
      <c r="F96" s="929"/>
      <c r="G96" s="929"/>
      <c r="H96" s="929"/>
      <c r="I96" s="929"/>
      <c r="J96" s="929"/>
      <c r="K96" s="929"/>
      <c r="L96" s="929"/>
      <c r="M96" s="929"/>
      <c r="N96" s="929"/>
      <c r="O96" s="929"/>
      <c r="P96" s="929"/>
      <c r="Q96" s="929"/>
      <c r="R96" s="929"/>
      <c r="S96" s="929"/>
    </row>
    <row r="97" spans="1:19" ht="66">
      <c r="A97" s="2356"/>
      <c r="B97" s="933" t="s">
        <v>563</v>
      </c>
      <c r="C97" s="934" t="s">
        <v>2446</v>
      </c>
      <c r="D97" s="929"/>
      <c r="E97" s="929"/>
      <c r="F97" s="929"/>
      <c r="G97" s="929"/>
      <c r="H97" s="929"/>
      <c r="I97" s="929"/>
      <c r="J97" s="929"/>
      <c r="K97" s="929"/>
      <c r="L97" s="929"/>
      <c r="M97" s="929"/>
      <c r="N97" s="929"/>
      <c r="O97" s="929"/>
      <c r="P97" s="929"/>
      <c r="Q97" s="929"/>
      <c r="R97" s="929"/>
      <c r="S97" s="929"/>
    </row>
    <row r="98" spans="1:19" ht="49.5">
      <c r="A98" s="2356"/>
      <c r="B98" s="933" t="s">
        <v>565</v>
      </c>
      <c r="C98" s="934" t="s">
        <v>2447</v>
      </c>
      <c r="D98" s="929"/>
      <c r="E98" s="929"/>
      <c r="F98" s="929"/>
      <c r="G98" s="929"/>
      <c r="H98" s="929"/>
      <c r="I98" s="929"/>
      <c r="J98" s="929"/>
      <c r="K98" s="929"/>
      <c r="L98" s="929"/>
      <c r="M98" s="929"/>
      <c r="N98" s="929"/>
      <c r="O98" s="929"/>
      <c r="P98" s="929"/>
      <c r="Q98" s="929"/>
      <c r="R98" s="929"/>
      <c r="S98" s="929"/>
    </row>
    <row r="99" spans="1:19" ht="33">
      <c r="A99" s="2356"/>
      <c r="B99" s="933" t="s">
        <v>567</v>
      </c>
      <c r="C99" s="934" t="s">
        <v>2176</v>
      </c>
      <c r="D99" s="929"/>
      <c r="E99" s="929"/>
      <c r="F99" s="929"/>
      <c r="G99" s="929"/>
      <c r="H99" s="929"/>
      <c r="I99" s="929"/>
      <c r="J99" s="929"/>
      <c r="K99" s="929"/>
      <c r="L99" s="929"/>
      <c r="M99" s="929"/>
      <c r="N99" s="929"/>
      <c r="O99" s="929"/>
      <c r="P99" s="929"/>
      <c r="Q99" s="929"/>
      <c r="R99" s="929"/>
      <c r="S99" s="929"/>
    </row>
    <row r="100" spans="1:19" ht="18.75">
      <c r="A100" s="2356"/>
      <c r="B100" s="933" t="s">
        <v>614</v>
      </c>
      <c r="C100" s="934" t="s">
        <v>2176</v>
      </c>
      <c r="D100" s="929"/>
      <c r="E100" s="929"/>
      <c r="F100" s="929"/>
      <c r="G100" s="929"/>
      <c r="H100" s="929"/>
      <c r="I100" s="929"/>
      <c r="J100" s="929"/>
      <c r="K100" s="929"/>
      <c r="L100" s="929"/>
      <c r="M100" s="929"/>
      <c r="N100" s="929"/>
      <c r="O100" s="929"/>
      <c r="P100" s="929"/>
      <c r="Q100" s="929"/>
      <c r="R100" s="929"/>
      <c r="S100" s="929"/>
    </row>
    <row r="101" spans="1:19" ht="18.75">
      <c r="A101" s="2356"/>
      <c r="B101" s="933" t="s">
        <v>569</v>
      </c>
      <c r="C101" s="934" t="s">
        <v>260</v>
      </c>
      <c r="D101" s="929"/>
      <c r="E101" s="929"/>
      <c r="F101" s="929"/>
      <c r="G101" s="929"/>
      <c r="H101" s="929"/>
      <c r="I101" s="929"/>
      <c r="J101" s="929"/>
      <c r="K101" s="929"/>
      <c r="L101" s="929"/>
      <c r="M101" s="929"/>
      <c r="N101" s="929"/>
      <c r="O101" s="929"/>
      <c r="P101" s="929"/>
      <c r="Q101" s="929"/>
      <c r="R101" s="929"/>
      <c r="S101" s="929"/>
    </row>
    <row r="102" spans="1:19" ht="19.5" thickBot="1">
      <c r="A102" s="2357"/>
      <c r="B102" s="939" t="s">
        <v>570</v>
      </c>
      <c r="C102" s="941" t="s">
        <v>260</v>
      </c>
      <c r="D102" s="929"/>
      <c r="E102" s="929"/>
      <c r="F102" s="929"/>
      <c r="G102" s="929"/>
      <c r="H102" s="929"/>
      <c r="I102" s="929"/>
      <c r="J102" s="929"/>
      <c r="K102" s="929"/>
      <c r="L102" s="929"/>
      <c r="M102" s="929"/>
      <c r="N102" s="929"/>
      <c r="O102" s="929"/>
      <c r="P102" s="929"/>
      <c r="Q102" s="929"/>
      <c r="R102" s="929"/>
      <c r="S102" s="929"/>
    </row>
    <row r="103" spans="1:19" ht="18.75">
      <c r="A103" s="2355" t="s">
        <v>571</v>
      </c>
      <c r="B103" s="933" t="s">
        <v>572</v>
      </c>
      <c r="C103" s="942" t="s">
        <v>2176</v>
      </c>
      <c r="D103" s="929"/>
      <c r="E103" s="929"/>
      <c r="F103" s="929"/>
      <c r="G103" s="929"/>
      <c r="H103" s="929"/>
      <c r="I103" s="929"/>
      <c r="J103" s="929"/>
      <c r="K103" s="929"/>
      <c r="L103" s="929"/>
      <c r="M103" s="929"/>
      <c r="N103" s="929"/>
      <c r="O103" s="929"/>
      <c r="P103" s="929"/>
      <c r="Q103" s="929"/>
      <c r="R103" s="929"/>
      <c r="S103" s="929"/>
    </row>
    <row r="104" spans="1:19" ht="18.75">
      <c r="A104" s="2356"/>
      <c r="B104" s="933" t="s">
        <v>574</v>
      </c>
      <c r="C104" s="1784">
        <v>6.28</v>
      </c>
      <c r="D104" s="929"/>
      <c r="E104" s="929"/>
      <c r="F104" s="929"/>
      <c r="G104" s="929"/>
      <c r="H104" s="929"/>
      <c r="I104" s="929"/>
      <c r="J104" s="929"/>
      <c r="K104" s="929"/>
      <c r="L104" s="929"/>
      <c r="M104" s="929"/>
      <c r="N104" s="929"/>
      <c r="O104" s="929"/>
      <c r="P104" s="929"/>
      <c r="Q104" s="929"/>
      <c r="R104" s="929"/>
      <c r="S104" s="929"/>
    </row>
    <row r="105" spans="1:19" ht="18.75">
      <c r="A105" s="2356"/>
      <c r="B105" s="933" t="s">
        <v>576</v>
      </c>
      <c r="C105" s="1788">
        <v>919.99699999999996</v>
      </c>
      <c r="D105" s="929"/>
      <c r="E105" s="929"/>
      <c r="F105" s="929"/>
      <c r="G105" s="929"/>
      <c r="H105" s="929"/>
      <c r="I105" s="929"/>
      <c r="J105" s="929"/>
      <c r="K105" s="929"/>
      <c r="L105" s="929"/>
      <c r="M105" s="929"/>
      <c r="N105" s="929"/>
      <c r="O105" s="929"/>
      <c r="P105" s="929"/>
      <c r="Q105" s="929"/>
      <c r="R105" s="929"/>
      <c r="S105" s="929"/>
    </row>
    <row r="106" spans="1:19" ht="18.75">
      <c r="A106" s="2356"/>
      <c r="B106" s="933" t="s">
        <v>577</v>
      </c>
      <c r="C106" s="1786" t="s">
        <v>4011</v>
      </c>
      <c r="D106" s="929"/>
      <c r="E106" s="929"/>
      <c r="F106" s="929"/>
      <c r="G106" s="929"/>
      <c r="H106" s="929"/>
      <c r="I106" s="929"/>
      <c r="J106" s="929"/>
      <c r="K106" s="929"/>
      <c r="L106" s="929"/>
      <c r="M106" s="929"/>
      <c r="N106" s="929"/>
      <c r="O106" s="929"/>
      <c r="P106" s="929"/>
      <c r="Q106" s="929"/>
      <c r="R106" s="929"/>
      <c r="S106" s="929"/>
    </row>
    <row r="107" spans="1:19" ht="19.5" thickBot="1">
      <c r="A107" s="2357"/>
      <c r="B107" s="943" t="s">
        <v>578</v>
      </c>
      <c r="C107" s="937"/>
      <c r="D107" s="929"/>
      <c r="E107" s="929"/>
      <c r="F107" s="929"/>
      <c r="G107" s="929"/>
      <c r="H107" s="929"/>
      <c r="I107" s="929"/>
      <c r="J107" s="929"/>
      <c r="K107" s="929"/>
      <c r="L107" s="929"/>
      <c r="M107" s="929"/>
      <c r="N107" s="929"/>
      <c r="O107" s="929"/>
      <c r="P107" s="929"/>
      <c r="Q107" s="929"/>
      <c r="R107" s="929"/>
      <c r="S107" s="929"/>
    </row>
    <row r="108" spans="1:19" s="127" customFormat="1" ht="247.5">
      <c r="A108" s="1976" t="s">
        <v>420</v>
      </c>
      <c r="B108" s="925" t="s">
        <v>421</v>
      </c>
      <c r="C108" s="926" t="s">
        <v>2448</v>
      </c>
    </row>
    <row r="109" spans="1:19" s="127" customFormat="1" ht="198.75" thickBot="1">
      <c r="A109" s="1977"/>
      <c r="B109" s="927" t="s">
        <v>423</v>
      </c>
      <c r="C109" s="928" t="s">
        <v>2449</v>
      </c>
    </row>
    <row r="110" spans="1:19" ht="19.5" thickBot="1">
      <c r="A110" s="2359" t="s">
        <v>580</v>
      </c>
      <c r="B110" s="2360"/>
      <c r="C110" s="944" t="s">
        <v>2176</v>
      </c>
      <c r="D110" s="929"/>
      <c r="E110" s="929"/>
      <c r="F110" s="929"/>
      <c r="G110" s="929"/>
      <c r="H110" s="929"/>
      <c r="I110" s="929"/>
      <c r="J110" s="929"/>
      <c r="K110" s="929"/>
      <c r="L110" s="929"/>
      <c r="M110" s="929"/>
      <c r="N110" s="929"/>
      <c r="O110" s="929"/>
      <c r="P110" s="929"/>
      <c r="Q110" s="929"/>
      <c r="R110" s="929"/>
      <c r="S110" s="929"/>
    </row>
    <row r="111" spans="1:19" ht="235.5" customHeight="1">
      <c r="A111" s="2353" t="s">
        <v>2207</v>
      </c>
      <c r="B111" s="2354"/>
      <c r="C111" s="2354"/>
      <c r="D111" s="929"/>
      <c r="E111" s="929"/>
      <c r="F111" s="929"/>
      <c r="G111" s="929"/>
      <c r="H111" s="929"/>
      <c r="I111" s="929"/>
      <c r="J111" s="929"/>
      <c r="K111" s="929"/>
      <c r="L111" s="929"/>
      <c r="M111" s="929"/>
      <c r="N111" s="929"/>
      <c r="O111" s="929"/>
      <c r="P111" s="929"/>
      <c r="Q111" s="929"/>
      <c r="R111" s="929"/>
      <c r="S111" s="929"/>
    </row>
    <row r="112" spans="1:19" ht="16.5" customHeight="1">
      <c r="A112" s="929"/>
      <c r="B112" s="929"/>
      <c r="C112" s="929"/>
      <c r="D112" s="929"/>
      <c r="E112" s="929"/>
      <c r="F112" s="929"/>
      <c r="G112" s="929"/>
      <c r="H112" s="929"/>
      <c r="I112" s="929"/>
      <c r="J112" s="929"/>
      <c r="K112" s="929"/>
      <c r="L112" s="929"/>
      <c r="M112" s="929"/>
      <c r="N112" s="929"/>
      <c r="O112" s="929"/>
      <c r="P112" s="929"/>
      <c r="Q112" s="929"/>
      <c r="R112" s="929"/>
      <c r="S112" s="929"/>
    </row>
    <row r="113" spans="1:19" ht="16.5" customHeight="1">
      <c r="A113" s="929"/>
      <c r="B113" s="929"/>
      <c r="C113" s="929"/>
      <c r="D113" s="929"/>
      <c r="E113" s="929"/>
      <c r="F113" s="929"/>
      <c r="G113" s="929"/>
      <c r="H113" s="929"/>
      <c r="I113" s="929"/>
      <c r="J113" s="929"/>
      <c r="K113" s="929"/>
      <c r="L113" s="929"/>
      <c r="M113" s="929"/>
      <c r="N113" s="929"/>
      <c r="O113" s="929"/>
      <c r="P113" s="929"/>
      <c r="Q113" s="929"/>
      <c r="R113" s="929"/>
      <c r="S113" s="929"/>
    </row>
    <row r="114" spans="1:19" ht="16.5" customHeight="1">
      <c r="A114" s="929"/>
      <c r="B114" s="929"/>
      <c r="C114" s="929"/>
      <c r="D114" s="929"/>
      <c r="E114" s="929"/>
      <c r="F114" s="929"/>
      <c r="G114" s="929"/>
      <c r="H114" s="929"/>
      <c r="I114" s="929"/>
      <c r="J114" s="929"/>
      <c r="K114" s="929"/>
      <c r="L114" s="929"/>
      <c r="M114" s="929"/>
      <c r="N114" s="929"/>
      <c r="O114" s="929"/>
      <c r="P114" s="929"/>
      <c r="Q114" s="929"/>
      <c r="R114" s="929"/>
      <c r="S114" s="929"/>
    </row>
    <row r="115" spans="1:19" ht="16.5" customHeight="1">
      <c r="A115" s="929"/>
      <c r="B115" s="929"/>
      <c r="C115" s="929"/>
      <c r="D115" s="929"/>
      <c r="E115" s="929"/>
      <c r="F115" s="929"/>
      <c r="G115" s="929"/>
      <c r="H115" s="929"/>
      <c r="I115" s="929"/>
      <c r="J115" s="929"/>
      <c r="K115" s="929"/>
      <c r="L115" s="929"/>
      <c r="M115" s="929"/>
      <c r="N115" s="929"/>
      <c r="O115" s="929"/>
      <c r="P115" s="929"/>
      <c r="Q115" s="929"/>
      <c r="R115" s="929"/>
      <c r="S115" s="929"/>
    </row>
    <row r="116" spans="1:19" ht="16.5" customHeight="1">
      <c r="A116" s="929"/>
      <c r="B116" s="929"/>
      <c r="C116" s="929"/>
      <c r="D116" s="929"/>
      <c r="E116" s="929"/>
      <c r="F116" s="929"/>
      <c r="G116" s="929"/>
      <c r="H116" s="929"/>
      <c r="I116" s="929"/>
      <c r="J116" s="929"/>
      <c r="K116" s="929"/>
      <c r="L116" s="929"/>
      <c r="M116" s="929"/>
      <c r="N116" s="929"/>
      <c r="O116" s="929"/>
      <c r="P116" s="929"/>
      <c r="Q116" s="929"/>
      <c r="R116" s="929"/>
      <c r="S116" s="929"/>
    </row>
    <row r="117" spans="1:19" ht="16.5" customHeight="1">
      <c r="A117" s="929"/>
      <c r="B117" s="929"/>
      <c r="C117" s="929"/>
      <c r="D117" s="929"/>
      <c r="E117" s="929"/>
      <c r="F117" s="929"/>
      <c r="G117" s="929"/>
      <c r="H117" s="929"/>
      <c r="I117" s="929"/>
      <c r="J117" s="929"/>
      <c r="K117" s="929"/>
      <c r="L117" s="929"/>
      <c r="M117" s="929"/>
      <c r="N117" s="929"/>
      <c r="O117" s="929"/>
      <c r="P117" s="929"/>
      <c r="Q117" s="929"/>
      <c r="R117" s="929"/>
      <c r="S117" s="929"/>
    </row>
    <row r="118" spans="1:19" ht="16.5" customHeight="1">
      <c r="A118" s="929"/>
      <c r="B118" s="929"/>
      <c r="C118" s="929"/>
      <c r="D118" s="929"/>
      <c r="E118" s="929"/>
      <c r="F118" s="929"/>
      <c r="G118" s="929"/>
      <c r="H118" s="929"/>
      <c r="I118" s="929"/>
      <c r="J118" s="929"/>
      <c r="K118" s="929"/>
      <c r="L118" s="929"/>
      <c r="M118" s="929"/>
      <c r="N118" s="929"/>
      <c r="O118" s="929"/>
      <c r="P118" s="929"/>
      <c r="Q118" s="929"/>
      <c r="R118" s="929"/>
      <c r="S118" s="929"/>
    </row>
    <row r="119" spans="1:19" ht="16.5" customHeight="1">
      <c r="A119" s="929"/>
      <c r="B119" s="929"/>
      <c r="C119" s="929"/>
      <c r="D119" s="929"/>
      <c r="E119" s="929"/>
      <c r="F119" s="929"/>
      <c r="G119" s="929"/>
      <c r="H119" s="929"/>
      <c r="I119" s="929"/>
      <c r="J119" s="929"/>
      <c r="K119" s="929"/>
      <c r="L119" s="929"/>
      <c r="M119" s="929"/>
      <c r="N119" s="929"/>
      <c r="O119" s="929"/>
      <c r="P119" s="929"/>
      <c r="Q119" s="929"/>
      <c r="R119" s="929"/>
      <c r="S119" s="929"/>
    </row>
    <row r="120" spans="1:19" ht="16.5" customHeight="1">
      <c r="A120" s="929"/>
      <c r="B120" s="929"/>
      <c r="C120" s="929"/>
      <c r="D120" s="929"/>
      <c r="E120" s="929"/>
      <c r="F120" s="929"/>
      <c r="G120" s="929"/>
      <c r="H120" s="929"/>
      <c r="I120" s="929"/>
      <c r="J120" s="929"/>
      <c r="K120" s="929"/>
      <c r="L120" s="929"/>
      <c r="M120" s="929"/>
      <c r="N120" s="929"/>
      <c r="O120" s="929"/>
      <c r="P120" s="929"/>
      <c r="Q120" s="929"/>
      <c r="R120" s="929"/>
      <c r="S120" s="929"/>
    </row>
    <row r="121" spans="1:19" ht="16.5" customHeight="1">
      <c r="A121" s="929"/>
      <c r="B121" s="929"/>
      <c r="C121" s="929"/>
      <c r="D121" s="929"/>
      <c r="E121" s="929"/>
      <c r="F121" s="929"/>
      <c r="G121" s="929"/>
      <c r="H121" s="929"/>
      <c r="I121" s="929"/>
      <c r="J121" s="929"/>
      <c r="K121" s="929"/>
      <c r="L121" s="929"/>
      <c r="M121" s="929"/>
      <c r="N121" s="929"/>
      <c r="O121" s="929"/>
      <c r="P121" s="929"/>
      <c r="Q121" s="929"/>
      <c r="R121" s="929"/>
      <c r="S121" s="929"/>
    </row>
    <row r="122" spans="1:19" ht="16.5" customHeight="1">
      <c r="A122" s="929"/>
      <c r="B122" s="929"/>
      <c r="C122" s="929"/>
      <c r="D122" s="929"/>
      <c r="E122" s="929"/>
      <c r="F122" s="929"/>
      <c r="G122" s="929"/>
      <c r="H122" s="929"/>
      <c r="I122" s="929"/>
      <c r="J122" s="929"/>
      <c r="K122" s="929"/>
      <c r="L122" s="929"/>
      <c r="M122" s="929"/>
      <c r="N122" s="929"/>
      <c r="O122" s="929"/>
      <c r="P122" s="929"/>
      <c r="Q122" s="929"/>
      <c r="R122" s="929"/>
      <c r="S122" s="929"/>
    </row>
    <row r="123" spans="1:19" ht="16.5" customHeight="1">
      <c r="A123" s="929"/>
      <c r="B123" s="929"/>
      <c r="C123" s="929"/>
      <c r="D123" s="929"/>
      <c r="E123" s="929"/>
      <c r="F123" s="929"/>
      <c r="G123" s="929"/>
      <c r="H123" s="929"/>
      <c r="I123" s="929"/>
      <c r="J123" s="929"/>
      <c r="K123" s="929"/>
      <c r="L123" s="929"/>
      <c r="M123" s="929"/>
      <c r="N123" s="929"/>
      <c r="O123" s="929"/>
      <c r="P123" s="929"/>
      <c r="Q123" s="929"/>
      <c r="R123" s="929"/>
      <c r="S123" s="929"/>
    </row>
    <row r="124" spans="1:19" ht="16.5" customHeight="1">
      <c r="A124" s="929"/>
      <c r="B124" s="929"/>
      <c r="C124" s="929"/>
      <c r="D124" s="929"/>
      <c r="E124" s="929"/>
      <c r="F124" s="929"/>
      <c r="G124" s="929"/>
      <c r="H124" s="929"/>
      <c r="I124" s="929"/>
      <c r="J124" s="929"/>
      <c r="K124" s="929"/>
      <c r="L124" s="929"/>
      <c r="M124" s="929"/>
      <c r="N124" s="929"/>
      <c r="O124" s="929"/>
      <c r="P124" s="929"/>
      <c r="Q124" s="929"/>
      <c r="R124" s="929"/>
      <c r="S124" s="929"/>
    </row>
    <row r="125" spans="1:19" ht="16.5" customHeight="1">
      <c r="A125" s="929"/>
      <c r="B125" s="929"/>
      <c r="C125" s="929"/>
      <c r="D125" s="929"/>
      <c r="E125" s="929"/>
      <c r="F125" s="929"/>
      <c r="G125" s="929"/>
      <c r="H125" s="929"/>
      <c r="I125" s="929"/>
      <c r="J125" s="929"/>
      <c r="K125" s="929"/>
      <c r="L125" s="929"/>
      <c r="M125" s="929"/>
      <c r="N125" s="929"/>
      <c r="O125" s="929"/>
      <c r="P125" s="929"/>
      <c r="Q125" s="929"/>
      <c r="R125" s="929"/>
      <c r="S125" s="929"/>
    </row>
    <row r="126" spans="1:19" ht="16.5" customHeight="1">
      <c r="A126" s="929"/>
      <c r="B126" s="929"/>
      <c r="C126" s="929"/>
      <c r="D126" s="929"/>
      <c r="E126" s="929"/>
      <c r="F126" s="929"/>
      <c r="G126" s="929"/>
      <c r="H126" s="929"/>
      <c r="I126" s="929"/>
      <c r="J126" s="929"/>
      <c r="K126" s="929"/>
      <c r="L126" s="929"/>
      <c r="M126" s="929"/>
      <c r="N126" s="929"/>
      <c r="O126" s="929"/>
      <c r="P126" s="929"/>
      <c r="Q126" s="929"/>
      <c r="R126" s="929"/>
      <c r="S126" s="929"/>
    </row>
    <row r="127" spans="1:19" ht="16.5" customHeight="1">
      <c r="A127" s="929"/>
      <c r="B127" s="929"/>
      <c r="C127" s="929"/>
      <c r="D127" s="929"/>
      <c r="E127" s="929"/>
      <c r="F127" s="929"/>
      <c r="G127" s="929"/>
      <c r="H127" s="929"/>
      <c r="I127" s="929"/>
      <c r="J127" s="929"/>
      <c r="K127" s="929"/>
      <c r="L127" s="929"/>
      <c r="M127" s="929"/>
      <c r="N127" s="929"/>
      <c r="O127" s="929"/>
      <c r="P127" s="929"/>
      <c r="Q127" s="929"/>
      <c r="R127" s="929"/>
      <c r="S127" s="929"/>
    </row>
    <row r="128" spans="1:19" ht="16.5" customHeight="1">
      <c r="A128" s="929"/>
      <c r="B128" s="929"/>
      <c r="C128" s="929"/>
      <c r="D128" s="929"/>
      <c r="E128" s="929"/>
      <c r="F128" s="929"/>
      <c r="G128" s="929"/>
      <c r="H128" s="929"/>
      <c r="I128" s="929"/>
      <c r="J128" s="929"/>
      <c r="K128" s="929"/>
      <c r="L128" s="929"/>
      <c r="M128" s="929"/>
      <c r="N128" s="929"/>
      <c r="O128" s="929"/>
      <c r="P128" s="929"/>
      <c r="Q128" s="929"/>
      <c r="R128" s="929"/>
      <c r="S128" s="929"/>
    </row>
    <row r="129" spans="1:19" ht="16.5" customHeight="1">
      <c r="A129" s="929"/>
      <c r="B129" s="929"/>
      <c r="C129" s="929"/>
      <c r="D129" s="929"/>
      <c r="E129" s="929"/>
      <c r="F129" s="929"/>
      <c r="G129" s="929"/>
      <c r="H129" s="929"/>
      <c r="I129" s="929"/>
      <c r="J129" s="929"/>
      <c r="K129" s="929"/>
      <c r="L129" s="929"/>
      <c r="M129" s="929"/>
      <c r="N129" s="929"/>
      <c r="O129" s="929"/>
      <c r="P129" s="929"/>
      <c r="Q129" s="929"/>
      <c r="R129" s="929"/>
      <c r="S129" s="929"/>
    </row>
    <row r="130" spans="1:19" ht="16.5" customHeight="1">
      <c r="A130" s="929"/>
      <c r="B130" s="929"/>
      <c r="C130" s="929"/>
      <c r="D130" s="929"/>
      <c r="E130" s="929"/>
      <c r="F130" s="929"/>
      <c r="G130" s="929"/>
      <c r="H130" s="929"/>
      <c r="I130" s="929"/>
      <c r="J130" s="929"/>
      <c r="K130" s="929"/>
      <c r="L130" s="929"/>
      <c r="M130" s="929"/>
      <c r="N130" s="929"/>
      <c r="O130" s="929"/>
      <c r="P130" s="929"/>
      <c r="Q130" s="929"/>
      <c r="R130" s="929"/>
      <c r="S130" s="929"/>
    </row>
    <row r="131" spans="1:19" ht="16.5" customHeight="1">
      <c r="A131" s="929"/>
      <c r="B131" s="929"/>
      <c r="C131" s="929"/>
      <c r="D131" s="929"/>
      <c r="E131" s="929"/>
      <c r="F131" s="929"/>
      <c r="G131" s="929"/>
      <c r="H131" s="929"/>
      <c r="I131" s="929"/>
      <c r="J131" s="929"/>
      <c r="K131" s="929"/>
      <c r="L131" s="929"/>
      <c r="M131" s="929"/>
      <c r="N131" s="929"/>
      <c r="O131" s="929"/>
      <c r="P131" s="929"/>
      <c r="Q131" s="929"/>
      <c r="R131" s="929"/>
      <c r="S131" s="929"/>
    </row>
    <row r="132" spans="1:19" ht="16.5" customHeight="1">
      <c r="A132" s="929"/>
      <c r="B132" s="929"/>
      <c r="C132" s="929"/>
      <c r="D132" s="929"/>
      <c r="E132" s="929"/>
      <c r="F132" s="929"/>
      <c r="G132" s="929"/>
      <c r="H132" s="929"/>
      <c r="I132" s="929"/>
      <c r="J132" s="929"/>
      <c r="K132" s="929"/>
      <c r="L132" s="929"/>
      <c r="M132" s="929"/>
      <c r="N132" s="929"/>
      <c r="O132" s="929"/>
      <c r="P132" s="929"/>
      <c r="Q132" s="929"/>
      <c r="R132" s="929"/>
      <c r="S132" s="929"/>
    </row>
    <row r="133" spans="1:19" ht="16.5" customHeight="1">
      <c r="A133" s="929"/>
      <c r="B133" s="929"/>
      <c r="C133" s="929"/>
      <c r="D133" s="929"/>
      <c r="E133" s="929"/>
      <c r="F133" s="929"/>
      <c r="G133" s="929"/>
      <c r="H133" s="929"/>
      <c r="I133" s="929"/>
      <c r="J133" s="929"/>
      <c r="K133" s="929"/>
      <c r="L133" s="929"/>
      <c r="M133" s="929"/>
      <c r="N133" s="929"/>
      <c r="O133" s="929"/>
      <c r="P133" s="929"/>
      <c r="Q133" s="929"/>
      <c r="R133" s="929"/>
      <c r="S133" s="929"/>
    </row>
    <row r="134" spans="1:19" ht="16.5" customHeight="1">
      <c r="A134" s="929"/>
      <c r="B134" s="929"/>
      <c r="C134" s="929"/>
      <c r="D134" s="929"/>
      <c r="E134" s="929"/>
      <c r="F134" s="929"/>
      <c r="G134" s="929"/>
      <c r="H134" s="929"/>
      <c r="I134" s="929"/>
      <c r="J134" s="929"/>
      <c r="K134" s="929"/>
      <c r="L134" s="929"/>
      <c r="M134" s="929"/>
      <c r="N134" s="929"/>
      <c r="O134" s="929"/>
      <c r="P134" s="929"/>
      <c r="Q134" s="929"/>
      <c r="R134" s="929"/>
      <c r="S134" s="929"/>
    </row>
    <row r="135" spans="1:19" ht="16.5" customHeight="1">
      <c r="A135" s="929"/>
      <c r="B135" s="929"/>
      <c r="C135" s="929"/>
      <c r="D135" s="929"/>
      <c r="E135" s="929"/>
      <c r="F135" s="929"/>
      <c r="G135" s="929"/>
      <c r="H135" s="929"/>
      <c r="I135" s="929"/>
      <c r="J135" s="929"/>
      <c r="K135" s="929"/>
      <c r="L135" s="929"/>
      <c r="M135" s="929"/>
      <c r="N135" s="929"/>
      <c r="O135" s="929"/>
      <c r="P135" s="929"/>
      <c r="Q135" s="929"/>
      <c r="R135" s="929"/>
      <c r="S135" s="929"/>
    </row>
    <row r="136" spans="1:19" ht="16.5" customHeight="1">
      <c r="A136" s="929"/>
      <c r="B136" s="929"/>
      <c r="C136" s="929"/>
      <c r="D136" s="929"/>
      <c r="E136" s="929"/>
      <c r="F136" s="929"/>
      <c r="G136" s="929"/>
      <c r="H136" s="929"/>
      <c r="I136" s="929"/>
      <c r="J136" s="929"/>
      <c r="K136" s="929"/>
      <c r="L136" s="929"/>
      <c r="M136" s="929"/>
      <c r="N136" s="929"/>
      <c r="O136" s="929"/>
      <c r="P136" s="929"/>
      <c r="Q136" s="929"/>
      <c r="R136" s="929"/>
      <c r="S136" s="929"/>
    </row>
    <row r="137" spans="1:19" ht="16.5" customHeight="1">
      <c r="A137" s="929"/>
      <c r="B137" s="929"/>
      <c r="C137" s="929"/>
      <c r="D137" s="929"/>
      <c r="E137" s="929"/>
      <c r="F137" s="929"/>
      <c r="G137" s="929"/>
      <c r="H137" s="929"/>
      <c r="I137" s="929"/>
      <c r="J137" s="929"/>
      <c r="K137" s="929"/>
      <c r="L137" s="929"/>
      <c r="M137" s="929"/>
      <c r="N137" s="929"/>
      <c r="O137" s="929"/>
      <c r="P137" s="929"/>
      <c r="Q137" s="929"/>
      <c r="R137" s="929"/>
      <c r="S137" s="929"/>
    </row>
    <row r="138" spans="1:19" ht="16.5" customHeight="1">
      <c r="A138" s="929"/>
      <c r="B138" s="929"/>
      <c r="C138" s="929"/>
      <c r="D138" s="929"/>
      <c r="E138" s="929"/>
      <c r="F138" s="929"/>
      <c r="G138" s="929"/>
      <c r="H138" s="929"/>
      <c r="I138" s="929"/>
      <c r="J138" s="929"/>
      <c r="K138" s="929"/>
      <c r="L138" s="929"/>
      <c r="M138" s="929"/>
      <c r="N138" s="929"/>
      <c r="O138" s="929"/>
      <c r="P138" s="929"/>
      <c r="Q138" s="929"/>
      <c r="R138" s="929"/>
      <c r="S138" s="929"/>
    </row>
    <row r="139" spans="1:19" ht="16.5" customHeight="1">
      <c r="A139" s="929"/>
      <c r="B139" s="929"/>
      <c r="C139" s="929"/>
      <c r="D139" s="929"/>
      <c r="E139" s="929"/>
      <c r="F139" s="929"/>
      <c r="G139" s="929"/>
      <c r="H139" s="929"/>
      <c r="I139" s="929"/>
      <c r="J139" s="929"/>
      <c r="K139" s="929"/>
      <c r="L139" s="929"/>
      <c r="M139" s="929"/>
      <c r="N139" s="929"/>
      <c r="O139" s="929"/>
      <c r="P139" s="929"/>
      <c r="Q139" s="929"/>
      <c r="R139" s="929"/>
      <c r="S139" s="929"/>
    </row>
    <row r="140" spans="1:19" ht="16.5" customHeight="1">
      <c r="A140" s="929"/>
      <c r="B140" s="929"/>
      <c r="C140" s="929"/>
      <c r="D140" s="929"/>
      <c r="E140" s="929"/>
      <c r="F140" s="929"/>
      <c r="G140" s="929"/>
      <c r="H140" s="929"/>
      <c r="I140" s="929"/>
      <c r="J140" s="929"/>
      <c r="K140" s="929"/>
      <c r="L140" s="929"/>
      <c r="M140" s="929"/>
      <c r="N140" s="929"/>
      <c r="O140" s="929"/>
      <c r="P140" s="929"/>
      <c r="Q140" s="929"/>
      <c r="R140" s="929"/>
      <c r="S140" s="929"/>
    </row>
    <row r="141" spans="1:19" ht="16.5" customHeight="1">
      <c r="A141" s="929"/>
      <c r="B141" s="929"/>
      <c r="C141" s="929"/>
      <c r="D141" s="929"/>
      <c r="E141" s="929"/>
      <c r="F141" s="929"/>
      <c r="G141" s="929"/>
      <c r="H141" s="929"/>
      <c r="I141" s="929"/>
      <c r="J141" s="929"/>
      <c r="K141" s="929"/>
      <c r="L141" s="929"/>
      <c r="M141" s="929"/>
      <c r="N141" s="929"/>
      <c r="O141" s="929"/>
      <c r="P141" s="929"/>
      <c r="Q141" s="929"/>
      <c r="R141" s="929"/>
      <c r="S141" s="929"/>
    </row>
    <row r="142" spans="1:19" ht="16.5" customHeight="1">
      <c r="A142" s="929"/>
      <c r="B142" s="929"/>
      <c r="C142" s="929"/>
      <c r="D142" s="929"/>
      <c r="E142" s="929"/>
      <c r="F142" s="929"/>
      <c r="G142" s="929"/>
      <c r="H142" s="929"/>
      <c r="I142" s="929"/>
      <c r="J142" s="929"/>
      <c r="K142" s="929"/>
      <c r="L142" s="929"/>
      <c r="M142" s="929"/>
      <c r="N142" s="929"/>
      <c r="O142" s="929"/>
      <c r="P142" s="929"/>
      <c r="Q142" s="929"/>
      <c r="R142" s="929"/>
      <c r="S142" s="929"/>
    </row>
    <row r="143" spans="1:19" ht="16.5" customHeight="1">
      <c r="A143" s="929"/>
      <c r="B143" s="929"/>
      <c r="C143" s="929"/>
      <c r="D143" s="929"/>
      <c r="E143" s="929"/>
      <c r="F143" s="929"/>
      <c r="G143" s="929"/>
      <c r="H143" s="929"/>
      <c r="I143" s="929"/>
      <c r="J143" s="929"/>
      <c r="K143" s="929"/>
      <c r="L143" s="929"/>
      <c r="M143" s="929"/>
      <c r="N143" s="929"/>
      <c r="O143" s="929"/>
      <c r="P143" s="929"/>
      <c r="Q143" s="929"/>
      <c r="R143" s="929"/>
      <c r="S143" s="929"/>
    </row>
    <row r="144" spans="1:19" ht="16.5" customHeight="1">
      <c r="A144" s="929"/>
      <c r="B144" s="929"/>
      <c r="C144" s="929"/>
      <c r="D144" s="929"/>
      <c r="E144" s="929"/>
      <c r="F144" s="929"/>
      <c r="G144" s="929"/>
      <c r="H144" s="929"/>
      <c r="I144" s="929"/>
      <c r="J144" s="929"/>
      <c r="K144" s="929"/>
      <c r="L144" s="929"/>
      <c r="M144" s="929"/>
      <c r="N144" s="929"/>
      <c r="O144" s="929"/>
      <c r="P144" s="929"/>
      <c r="Q144" s="929"/>
      <c r="R144" s="929"/>
      <c r="S144" s="929"/>
    </row>
    <row r="145" spans="1:19" ht="16.5" customHeight="1">
      <c r="A145" s="929"/>
      <c r="B145" s="929"/>
      <c r="C145" s="929"/>
      <c r="D145" s="929"/>
      <c r="E145" s="929"/>
      <c r="F145" s="929"/>
      <c r="G145" s="929"/>
      <c r="H145" s="929"/>
      <c r="I145" s="929"/>
      <c r="J145" s="929"/>
      <c r="K145" s="929"/>
      <c r="L145" s="929"/>
      <c r="M145" s="929"/>
      <c r="N145" s="929"/>
      <c r="O145" s="929"/>
      <c r="P145" s="929"/>
      <c r="Q145" s="929"/>
      <c r="R145" s="929"/>
      <c r="S145" s="929"/>
    </row>
    <row r="146" spans="1:19" ht="16.5" customHeight="1">
      <c r="A146" s="929"/>
      <c r="B146" s="929"/>
      <c r="C146" s="929"/>
      <c r="D146" s="929"/>
      <c r="E146" s="929"/>
      <c r="F146" s="929"/>
      <c r="G146" s="929"/>
      <c r="H146" s="929"/>
      <c r="I146" s="929"/>
      <c r="J146" s="929"/>
      <c r="K146" s="929"/>
      <c r="L146" s="929"/>
      <c r="M146" s="929"/>
      <c r="N146" s="929"/>
      <c r="O146" s="929"/>
      <c r="P146" s="929"/>
      <c r="Q146" s="929"/>
      <c r="R146" s="929"/>
      <c r="S146" s="929"/>
    </row>
    <row r="147" spans="1:19" ht="16.5" customHeight="1">
      <c r="A147" s="929"/>
      <c r="B147" s="929"/>
      <c r="C147" s="929"/>
      <c r="D147" s="929"/>
      <c r="E147" s="929"/>
      <c r="F147" s="929"/>
      <c r="G147" s="929"/>
      <c r="H147" s="929"/>
      <c r="I147" s="929"/>
      <c r="J147" s="929"/>
      <c r="K147" s="929"/>
      <c r="L147" s="929"/>
      <c r="M147" s="929"/>
      <c r="N147" s="929"/>
      <c r="O147" s="929"/>
      <c r="P147" s="929"/>
      <c r="Q147" s="929"/>
      <c r="R147" s="929"/>
      <c r="S147" s="929"/>
    </row>
    <row r="148" spans="1:19" ht="16.5" customHeight="1">
      <c r="A148" s="929"/>
      <c r="B148" s="929"/>
      <c r="C148" s="929"/>
      <c r="D148" s="929"/>
      <c r="E148" s="929"/>
      <c r="F148" s="929"/>
      <c r="G148" s="929"/>
      <c r="H148" s="929"/>
      <c r="I148" s="929"/>
      <c r="J148" s="929"/>
      <c r="K148" s="929"/>
      <c r="L148" s="929"/>
      <c r="M148" s="929"/>
      <c r="N148" s="929"/>
      <c r="O148" s="929"/>
      <c r="P148" s="929"/>
      <c r="Q148" s="929"/>
      <c r="R148" s="929"/>
      <c r="S148" s="929"/>
    </row>
    <row r="149" spans="1:19" ht="16.5" customHeight="1">
      <c r="A149" s="929"/>
      <c r="B149" s="929"/>
      <c r="C149" s="929"/>
      <c r="D149" s="929"/>
      <c r="E149" s="929"/>
      <c r="F149" s="929"/>
      <c r="G149" s="929"/>
      <c r="H149" s="929"/>
      <c r="I149" s="929"/>
      <c r="J149" s="929"/>
      <c r="K149" s="929"/>
      <c r="L149" s="929"/>
      <c r="M149" s="929"/>
      <c r="N149" s="929"/>
      <c r="O149" s="929"/>
      <c r="P149" s="929"/>
      <c r="Q149" s="929"/>
      <c r="R149" s="929"/>
      <c r="S149" s="929"/>
    </row>
    <row r="150" spans="1:19" ht="16.5" customHeight="1">
      <c r="A150" s="929"/>
      <c r="B150" s="929"/>
      <c r="C150" s="929"/>
      <c r="D150" s="929"/>
      <c r="E150" s="929"/>
      <c r="F150" s="929"/>
      <c r="G150" s="929"/>
      <c r="H150" s="929"/>
      <c r="I150" s="929"/>
      <c r="J150" s="929"/>
      <c r="K150" s="929"/>
      <c r="L150" s="929"/>
      <c r="M150" s="929"/>
      <c r="N150" s="929"/>
      <c r="O150" s="929"/>
      <c r="P150" s="929"/>
      <c r="Q150" s="929"/>
      <c r="R150" s="929"/>
      <c r="S150" s="929"/>
    </row>
    <row r="151" spans="1:19" ht="16.5" customHeight="1">
      <c r="A151" s="929"/>
      <c r="B151" s="929"/>
      <c r="C151" s="929"/>
      <c r="D151" s="929"/>
      <c r="E151" s="929"/>
      <c r="F151" s="929"/>
      <c r="G151" s="929"/>
      <c r="H151" s="929"/>
      <c r="I151" s="929"/>
      <c r="J151" s="929"/>
      <c r="K151" s="929"/>
      <c r="L151" s="929"/>
      <c r="M151" s="929"/>
      <c r="N151" s="929"/>
      <c r="O151" s="929"/>
      <c r="P151" s="929"/>
      <c r="Q151" s="929"/>
      <c r="R151" s="929"/>
      <c r="S151" s="929"/>
    </row>
    <row r="152" spans="1:19" ht="16.5" customHeight="1">
      <c r="A152" s="929"/>
      <c r="B152" s="929"/>
      <c r="C152" s="929"/>
      <c r="D152" s="929"/>
      <c r="E152" s="929"/>
      <c r="F152" s="929"/>
      <c r="G152" s="929"/>
      <c r="H152" s="929"/>
      <c r="I152" s="929"/>
      <c r="J152" s="929"/>
      <c r="K152" s="929"/>
      <c r="L152" s="929"/>
      <c r="M152" s="929"/>
      <c r="N152" s="929"/>
      <c r="O152" s="929"/>
      <c r="P152" s="929"/>
      <c r="Q152" s="929"/>
      <c r="R152" s="929"/>
      <c r="S152" s="929"/>
    </row>
    <row r="153" spans="1:19" ht="16.5" customHeight="1">
      <c r="A153" s="929"/>
      <c r="B153" s="929"/>
      <c r="C153" s="929"/>
      <c r="D153" s="929"/>
      <c r="E153" s="929"/>
      <c r="F153" s="929"/>
      <c r="G153" s="929"/>
      <c r="H153" s="929"/>
      <c r="I153" s="929"/>
      <c r="J153" s="929"/>
      <c r="K153" s="929"/>
      <c r="L153" s="929"/>
      <c r="M153" s="929"/>
      <c r="N153" s="929"/>
      <c r="O153" s="929"/>
      <c r="P153" s="929"/>
      <c r="Q153" s="929"/>
      <c r="R153" s="929"/>
      <c r="S153" s="929"/>
    </row>
    <row r="154" spans="1:19" ht="16.5" customHeight="1">
      <c r="A154" s="929"/>
      <c r="B154" s="929"/>
      <c r="C154" s="929"/>
      <c r="D154" s="929"/>
      <c r="E154" s="929"/>
      <c r="F154" s="929"/>
      <c r="G154" s="929"/>
      <c r="H154" s="929"/>
      <c r="I154" s="929"/>
      <c r="J154" s="929"/>
      <c r="K154" s="929"/>
      <c r="L154" s="929"/>
      <c r="M154" s="929"/>
      <c r="N154" s="929"/>
      <c r="O154" s="929"/>
      <c r="P154" s="929"/>
      <c r="Q154" s="929"/>
      <c r="R154" s="929"/>
      <c r="S154" s="929"/>
    </row>
    <row r="155" spans="1:19" ht="16.5" customHeight="1">
      <c r="A155" s="929"/>
      <c r="B155" s="929"/>
      <c r="C155" s="929"/>
      <c r="D155" s="929"/>
      <c r="E155" s="929"/>
      <c r="F155" s="929"/>
      <c r="G155" s="929"/>
      <c r="H155" s="929"/>
      <c r="I155" s="929"/>
      <c r="J155" s="929"/>
      <c r="K155" s="929"/>
      <c r="L155" s="929"/>
      <c r="M155" s="929"/>
      <c r="N155" s="929"/>
      <c r="O155" s="929"/>
      <c r="P155" s="929"/>
      <c r="Q155" s="929"/>
      <c r="R155" s="929"/>
      <c r="S155" s="929"/>
    </row>
    <row r="156" spans="1:19" ht="16.5" customHeight="1">
      <c r="A156" s="929"/>
      <c r="B156" s="929"/>
      <c r="C156" s="929"/>
      <c r="D156" s="929"/>
      <c r="E156" s="929"/>
      <c r="F156" s="929"/>
      <c r="G156" s="929"/>
      <c r="H156" s="929"/>
      <c r="I156" s="929"/>
      <c r="J156" s="929"/>
      <c r="K156" s="929"/>
      <c r="L156" s="929"/>
      <c r="M156" s="929"/>
      <c r="N156" s="929"/>
      <c r="O156" s="929"/>
      <c r="P156" s="929"/>
      <c r="Q156" s="929"/>
      <c r="R156" s="929"/>
      <c r="S156" s="929"/>
    </row>
    <row r="157" spans="1:19" ht="16.5" customHeight="1">
      <c r="A157" s="929"/>
      <c r="B157" s="929"/>
      <c r="C157" s="929"/>
      <c r="D157" s="929"/>
      <c r="E157" s="929"/>
      <c r="F157" s="929"/>
      <c r="G157" s="929"/>
      <c r="H157" s="929"/>
      <c r="I157" s="929"/>
      <c r="J157" s="929"/>
      <c r="K157" s="929"/>
      <c r="L157" s="929"/>
      <c r="M157" s="929"/>
      <c r="N157" s="929"/>
      <c r="O157" s="929"/>
      <c r="P157" s="929"/>
      <c r="Q157" s="929"/>
      <c r="R157" s="929"/>
      <c r="S157" s="929"/>
    </row>
    <row r="158" spans="1:19" ht="16.5" customHeight="1">
      <c r="A158" s="929"/>
      <c r="B158" s="929"/>
      <c r="C158" s="929"/>
      <c r="D158" s="929"/>
      <c r="E158" s="929"/>
      <c r="F158" s="929"/>
      <c r="G158" s="929"/>
      <c r="H158" s="929"/>
      <c r="I158" s="929"/>
      <c r="J158" s="929"/>
      <c r="K158" s="929"/>
      <c r="L158" s="929"/>
      <c r="M158" s="929"/>
      <c r="N158" s="929"/>
      <c r="O158" s="929"/>
      <c r="P158" s="929"/>
      <c r="Q158" s="929"/>
      <c r="R158" s="929"/>
      <c r="S158" s="929"/>
    </row>
    <row r="159" spans="1:19" ht="16.5" customHeight="1">
      <c r="A159" s="929"/>
      <c r="B159" s="929"/>
      <c r="C159" s="929"/>
      <c r="D159" s="929"/>
      <c r="E159" s="929"/>
      <c r="F159" s="929"/>
      <c r="G159" s="929"/>
      <c r="H159" s="929"/>
      <c r="I159" s="929"/>
      <c r="J159" s="929"/>
      <c r="K159" s="929"/>
      <c r="L159" s="929"/>
      <c r="M159" s="929"/>
      <c r="N159" s="929"/>
      <c r="O159" s="929"/>
      <c r="P159" s="929"/>
      <c r="Q159" s="929"/>
      <c r="R159" s="929"/>
      <c r="S159" s="929"/>
    </row>
    <row r="160" spans="1:19" ht="16.5" customHeight="1">
      <c r="A160" s="929"/>
      <c r="B160" s="929"/>
      <c r="C160" s="929"/>
      <c r="D160" s="929"/>
      <c r="E160" s="929"/>
      <c r="F160" s="929"/>
      <c r="G160" s="929"/>
      <c r="H160" s="929"/>
      <c r="I160" s="929"/>
      <c r="J160" s="929"/>
      <c r="K160" s="929"/>
      <c r="L160" s="929"/>
      <c r="M160" s="929"/>
      <c r="N160" s="929"/>
      <c r="O160" s="929"/>
      <c r="P160" s="929"/>
      <c r="Q160" s="929"/>
      <c r="R160" s="929"/>
      <c r="S160" s="929"/>
    </row>
    <row r="161" spans="1:19" ht="16.5" customHeight="1">
      <c r="A161" s="929"/>
      <c r="B161" s="929"/>
      <c r="C161" s="929"/>
      <c r="D161" s="929"/>
      <c r="E161" s="929"/>
      <c r="F161" s="929"/>
      <c r="G161" s="929"/>
      <c r="H161" s="929"/>
      <c r="I161" s="929"/>
      <c r="J161" s="929"/>
      <c r="K161" s="929"/>
      <c r="L161" s="929"/>
      <c r="M161" s="929"/>
      <c r="N161" s="929"/>
      <c r="O161" s="929"/>
      <c r="P161" s="929"/>
      <c r="Q161" s="929"/>
      <c r="R161" s="929"/>
      <c r="S161" s="929"/>
    </row>
    <row r="162" spans="1:19" ht="16.5" customHeight="1">
      <c r="A162" s="929"/>
      <c r="B162" s="929"/>
      <c r="C162" s="929"/>
      <c r="D162" s="929"/>
      <c r="E162" s="929"/>
      <c r="F162" s="929"/>
      <c r="G162" s="929"/>
      <c r="H162" s="929"/>
      <c r="I162" s="929"/>
      <c r="J162" s="929"/>
      <c r="K162" s="929"/>
      <c r="L162" s="929"/>
      <c r="M162" s="929"/>
      <c r="N162" s="929"/>
      <c r="O162" s="929"/>
      <c r="P162" s="929"/>
      <c r="Q162" s="929"/>
      <c r="R162" s="929"/>
      <c r="S162" s="929"/>
    </row>
    <row r="163" spans="1:19" ht="16.5" customHeight="1">
      <c r="A163" s="929"/>
      <c r="B163" s="929"/>
      <c r="C163" s="929"/>
      <c r="D163" s="929"/>
      <c r="E163" s="929"/>
      <c r="F163" s="929"/>
      <c r="G163" s="929"/>
      <c r="H163" s="929"/>
      <c r="I163" s="929"/>
      <c r="J163" s="929"/>
      <c r="K163" s="929"/>
      <c r="L163" s="929"/>
      <c r="M163" s="929"/>
      <c r="N163" s="929"/>
      <c r="O163" s="929"/>
      <c r="P163" s="929"/>
      <c r="Q163" s="929"/>
      <c r="R163" s="929"/>
      <c r="S163" s="929"/>
    </row>
    <row r="164" spans="1:19" ht="16.5" customHeight="1">
      <c r="A164" s="929"/>
      <c r="B164" s="929"/>
      <c r="C164" s="929"/>
      <c r="D164" s="929"/>
      <c r="E164" s="929"/>
      <c r="F164" s="929"/>
      <c r="G164" s="929"/>
      <c r="H164" s="929"/>
      <c r="I164" s="929"/>
      <c r="J164" s="929"/>
      <c r="K164" s="929"/>
      <c r="L164" s="929"/>
      <c r="M164" s="929"/>
      <c r="N164" s="929"/>
      <c r="O164" s="929"/>
      <c r="P164" s="929"/>
      <c r="Q164" s="929"/>
      <c r="R164" s="929"/>
      <c r="S164" s="929"/>
    </row>
    <row r="165" spans="1:19" ht="16.5" customHeight="1">
      <c r="A165" s="929"/>
      <c r="B165" s="929"/>
      <c r="C165" s="929"/>
      <c r="D165" s="929"/>
      <c r="E165" s="929"/>
      <c r="F165" s="929"/>
      <c r="G165" s="929"/>
      <c r="H165" s="929"/>
      <c r="I165" s="929"/>
      <c r="J165" s="929"/>
      <c r="K165" s="929"/>
      <c r="L165" s="929"/>
      <c r="M165" s="929"/>
      <c r="N165" s="929"/>
      <c r="O165" s="929"/>
      <c r="P165" s="929"/>
      <c r="Q165" s="929"/>
      <c r="R165" s="929"/>
      <c r="S165" s="929"/>
    </row>
    <row r="166" spans="1:19" ht="16.5" customHeight="1">
      <c r="A166" s="929"/>
      <c r="B166" s="929"/>
      <c r="C166" s="929"/>
      <c r="D166" s="929"/>
      <c r="E166" s="929"/>
      <c r="F166" s="929"/>
      <c r="G166" s="929"/>
      <c r="H166" s="929"/>
      <c r="I166" s="929"/>
      <c r="J166" s="929"/>
      <c r="K166" s="929"/>
      <c r="L166" s="929"/>
      <c r="M166" s="929"/>
      <c r="N166" s="929"/>
      <c r="O166" s="929"/>
      <c r="P166" s="929"/>
      <c r="Q166" s="929"/>
      <c r="R166" s="929"/>
      <c r="S166" s="929"/>
    </row>
    <row r="167" spans="1:19" ht="16.5" customHeight="1">
      <c r="A167" s="929"/>
      <c r="B167" s="929"/>
      <c r="C167" s="929"/>
      <c r="D167" s="929"/>
      <c r="E167" s="929"/>
      <c r="F167" s="929"/>
      <c r="G167" s="929"/>
      <c r="H167" s="929"/>
      <c r="I167" s="929"/>
      <c r="J167" s="929"/>
      <c r="K167" s="929"/>
      <c r="L167" s="929"/>
      <c r="M167" s="929"/>
      <c r="N167" s="929"/>
      <c r="O167" s="929"/>
      <c r="P167" s="929"/>
      <c r="Q167" s="929"/>
      <c r="R167" s="929"/>
      <c r="S167" s="929"/>
    </row>
    <row r="168" spans="1:19" ht="16.5" customHeight="1">
      <c r="A168" s="929"/>
      <c r="B168" s="929"/>
      <c r="C168" s="929"/>
      <c r="D168" s="929"/>
      <c r="E168" s="929"/>
      <c r="F168" s="929"/>
      <c r="G168" s="929"/>
      <c r="H168" s="929"/>
      <c r="I168" s="929"/>
      <c r="J168" s="929"/>
      <c r="K168" s="929"/>
      <c r="L168" s="929"/>
      <c r="M168" s="929"/>
      <c r="N168" s="929"/>
      <c r="O168" s="929"/>
      <c r="P168" s="929"/>
      <c r="Q168" s="929"/>
      <c r="R168" s="929"/>
      <c r="S168" s="929"/>
    </row>
    <row r="169" spans="1:19" ht="16.5" customHeight="1">
      <c r="A169" s="929"/>
      <c r="B169" s="929"/>
      <c r="C169" s="929"/>
      <c r="D169" s="929"/>
      <c r="E169" s="929"/>
      <c r="F169" s="929"/>
      <c r="G169" s="929"/>
      <c r="H169" s="929"/>
      <c r="I169" s="929"/>
      <c r="J169" s="929"/>
      <c r="K169" s="929"/>
      <c r="L169" s="929"/>
      <c r="M169" s="929"/>
      <c r="N169" s="929"/>
      <c r="O169" s="929"/>
      <c r="P169" s="929"/>
      <c r="Q169" s="929"/>
      <c r="R169" s="929"/>
      <c r="S169" s="929"/>
    </row>
    <row r="170" spans="1:19" ht="16.5" customHeight="1">
      <c r="A170" s="929"/>
      <c r="B170" s="929"/>
      <c r="C170" s="929"/>
      <c r="D170" s="929"/>
      <c r="E170" s="929"/>
      <c r="F170" s="929"/>
      <c r="G170" s="929"/>
      <c r="H170" s="929"/>
      <c r="I170" s="929"/>
      <c r="J170" s="929"/>
      <c r="K170" s="929"/>
      <c r="L170" s="929"/>
      <c r="M170" s="929"/>
      <c r="N170" s="929"/>
      <c r="O170" s="929"/>
      <c r="P170" s="929"/>
      <c r="Q170" s="929"/>
      <c r="R170" s="929"/>
      <c r="S170" s="929"/>
    </row>
    <row r="171" spans="1:19" ht="16.5" customHeight="1">
      <c r="A171" s="929"/>
      <c r="B171" s="929"/>
      <c r="C171" s="929"/>
      <c r="D171" s="929"/>
      <c r="E171" s="929"/>
      <c r="F171" s="929"/>
      <c r="G171" s="929"/>
      <c r="H171" s="929"/>
      <c r="I171" s="929"/>
      <c r="J171" s="929"/>
      <c r="K171" s="929"/>
      <c r="L171" s="929"/>
      <c r="M171" s="929"/>
      <c r="N171" s="929"/>
      <c r="O171" s="929"/>
      <c r="P171" s="929"/>
      <c r="Q171" s="929"/>
      <c r="R171" s="929"/>
      <c r="S171" s="929"/>
    </row>
    <row r="172" spans="1:19" ht="16.5" customHeight="1">
      <c r="A172" s="929"/>
      <c r="B172" s="929"/>
      <c r="C172" s="929"/>
      <c r="D172" s="929"/>
      <c r="E172" s="929"/>
      <c r="F172" s="929"/>
      <c r="G172" s="929"/>
      <c r="H172" s="929"/>
      <c r="I172" s="929"/>
      <c r="J172" s="929"/>
      <c r="K172" s="929"/>
      <c r="L172" s="929"/>
      <c r="M172" s="929"/>
      <c r="N172" s="929"/>
      <c r="O172" s="929"/>
      <c r="P172" s="929"/>
      <c r="Q172" s="929"/>
      <c r="R172" s="929"/>
      <c r="S172" s="929"/>
    </row>
    <row r="173" spans="1:19" ht="16.5" customHeight="1">
      <c r="A173" s="929"/>
      <c r="B173" s="929"/>
      <c r="C173" s="929"/>
      <c r="D173" s="929"/>
      <c r="E173" s="929"/>
      <c r="F173" s="929"/>
      <c r="G173" s="929"/>
      <c r="H173" s="929"/>
      <c r="I173" s="929"/>
      <c r="J173" s="929"/>
      <c r="K173" s="929"/>
      <c r="L173" s="929"/>
      <c r="M173" s="929"/>
      <c r="N173" s="929"/>
      <c r="O173" s="929"/>
      <c r="P173" s="929"/>
      <c r="Q173" s="929"/>
      <c r="R173" s="929"/>
      <c r="S173" s="929"/>
    </row>
    <row r="174" spans="1:19" ht="16.5" customHeight="1">
      <c r="A174" s="929"/>
      <c r="B174" s="929"/>
      <c r="C174" s="929"/>
      <c r="D174" s="929"/>
      <c r="E174" s="929"/>
      <c r="F174" s="929"/>
      <c r="G174" s="929"/>
      <c r="H174" s="929"/>
      <c r="I174" s="929"/>
      <c r="J174" s="929"/>
      <c r="K174" s="929"/>
      <c r="L174" s="929"/>
      <c r="M174" s="929"/>
      <c r="N174" s="929"/>
      <c r="O174" s="929"/>
      <c r="P174" s="929"/>
      <c r="Q174" s="929"/>
      <c r="R174" s="929"/>
      <c r="S174" s="929"/>
    </row>
    <row r="175" spans="1:19" ht="16.5" customHeight="1">
      <c r="A175" s="929"/>
      <c r="B175" s="929"/>
      <c r="C175" s="929"/>
      <c r="D175" s="929"/>
      <c r="E175" s="929"/>
      <c r="F175" s="929"/>
      <c r="G175" s="929"/>
      <c r="H175" s="929"/>
      <c r="I175" s="929"/>
      <c r="J175" s="929"/>
      <c r="K175" s="929"/>
      <c r="L175" s="929"/>
      <c r="M175" s="929"/>
      <c r="N175" s="929"/>
      <c r="O175" s="929"/>
      <c r="P175" s="929"/>
      <c r="Q175" s="929"/>
      <c r="R175" s="929"/>
      <c r="S175" s="929"/>
    </row>
    <row r="176" spans="1:19" ht="16.5" customHeight="1">
      <c r="A176" s="929"/>
      <c r="B176" s="929"/>
      <c r="C176" s="929"/>
      <c r="D176" s="929"/>
      <c r="E176" s="929"/>
      <c r="F176" s="929"/>
      <c r="G176" s="929"/>
      <c r="H176" s="929"/>
      <c r="I176" s="929"/>
      <c r="J176" s="929"/>
      <c r="K176" s="929"/>
      <c r="L176" s="929"/>
      <c r="M176" s="929"/>
      <c r="N176" s="929"/>
      <c r="O176" s="929"/>
      <c r="P176" s="929"/>
      <c r="Q176" s="929"/>
      <c r="R176" s="929"/>
      <c r="S176" s="929"/>
    </row>
    <row r="177" spans="1:19" ht="16.5" customHeight="1">
      <c r="A177" s="929"/>
      <c r="B177" s="929"/>
      <c r="C177" s="929"/>
      <c r="D177" s="929"/>
      <c r="E177" s="929"/>
      <c r="F177" s="929"/>
      <c r="G177" s="929"/>
      <c r="H177" s="929"/>
      <c r="I177" s="929"/>
      <c r="J177" s="929"/>
      <c r="K177" s="929"/>
      <c r="L177" s="929"/>
      <c r="M177" s="929"/>
      <c r="N177" s="929"/>
      <c r="O177" s="929"/>
      <c r="P177" s="929"/>
      <c r="Q177" s="929"/>
      <c r="R177" s="929"/>
      <c r="S177" s="929"/>
    </row>
    <row r="178" spans="1:19" ht="16.5" customHeight="1">
      <c r="A178" s="929"/>
      <c r="B178" s="929"/>
      <c r="C178" s="929"/>
      <c r="D178" s="929"/>
      <c r="E178" s="929"/>
      <c r="F178" s="929"/>
      <c r="G178" s="929"/>
      <c r="H178" s="929"/>
      <c r="I178" s="929"/>
      <c r="J178" s="929"/>
      <c r="K178" s="929"/>
      <c r="L178" s="929"/>
      <c r="M178" s="929"/>
      <c r="N178" s="929"/>
      <c r="O178" s="929"/>
      <c r="P178" s="929"/>
      <c r="Q178" s="929"/>
      <c r="R178" s="929"/>
      <c r="S178" s="929"/>
    </row>
    <row r="179" spans="1:19" ht="16.5" customHeight="1">
      <c r="A179" s="929"/>
      <c r="B179" s="929"/>
      <c r="C179" s="929"/>
      <c r="D179" s="929"/>
      <c r="E179" s="929"/>
      <c r="F179" s="929"/>
      <c r="G179" s="929"/>
      <c r="H179" s="929"/>
      <c r="I179" s="929"/>
      <c r="J179" s="929"/>
      <c r="K179" s="929"/>
      <c r="L179" s="929"/>
      <c r="M179" s="929"/>
      <c r="N179" s="929"/>
      <c r="O179" s="929"/>
      <c r="P179" s="929"/>
      <c r="Q179" s="929"/>
      <c r="R179" s="929"/>
      <c r="S179" s="929"/>
    </row>
    <row r="180" spans="1:19" ht="16.5" customHeight="1">
      <c r="A180" s="929"/>
      <c r="B180" s="929"/>
      <c r="C180" s="929"/>
      <c r="D180" s="929"/>
      <c r="E180" s="929"/>
      <c r="F180" s="929"/>
      <c r="G180" s="929"/>
      <c r="H180" s="929"/>
      <c r="I180" s="929"/>
      <c r="J180" s="929"/>
      <c r="K180" s="929"/>
      <c r="L180" s="929"/>
      <c r="M180" s="929"/>
      <c r="N180" s="929"/>
      <c r="O180" s="929"/>
      <c r="P180" s="929"/>
      <c r="Q180" s="929"/>
      <c r="R180" s="929"/>
      <c r="S180" s="929"/>
    </row>
    <row r="181" spans="1:19" ht="16.5" customHeight="1">
      <c r="A181" s="929"/>
      <c r="B181" s="929"/>
      <c r="C181" s="929"/>
      <c r="D181" s="929"/>
      <c r="E181" s="929"/>
      <c r="F181" s="929"/>
      <c r="G181" s="929"/>
      <c r="H181" s="929"/>
      <c r="I181" s="929"/>
      <c r="J181" s="929"/>
      <c r="K181" s="929"/>
      <c r="L181" s="929"/>
      <c r="M181" s="929"/>
      <c r="N181" s="929"/>
      <c r="O181" s="929"/>
      <c r="P181" s="929"/>
      <c r="Q181" s="929"/>
      <c r="R181" s="929"/>
      <c r="S181" s="929"/>
    </row>
    <row r="182" spans="1:19" ht="16.5" customHeight="1">
      <c r="A182" s="929"/>
      <c r="B182" s="929"/>
      <c r="C182" s="929"/>
      <c r="D182" s="929"/>
      <c r="E182" s="929"/>
      <c r="F182" s="929"/>
      <c r="G182" s="929"/>
      <c r="H182" s="929"/>
      <c r="I182" s="929"/>
      <c r="J182" s="929"/>
      <c r="K182" s="929"/>
      <c r="L182" s="929"/>
      <c r="M182" s="929"/>
      <c r="N182" s="929"/>
      <c r="O182" s="929"/>
      <c r="P182" s="929"/>
      <c r="Q182" s="929"/>
      <c r="R182" s="929"/>
      <c r="S182" s="929"/>
    </row>
    <row r="183" spans="1:19" ht="16.5" customHeight="1">
      <c r="A183" s="929"/>
      <c r="B183" s="929"/>
      <c r="C183" s="929"/>
      <c r="D183" s="929"/>
      <c r="E183" s="929"/>
      <c r="F183" s="929"/>
      <c r="G183" s="929"/>
      <c r="H183" s="929"/>
      <c r="I183" s="929"/>
      <c r="J183" s="929"/>
      <c r="K183" s="929"/>
      <c r="L183" s="929"/>
      <c r="M183" s="929"/>
      <c r="N183" s="929"/>
      <c r="O183" s="929"/>
      <c r="P183" s="929"/>
      <c r="Q183" s="929"/>
      <c r="R183" s="929"/>
      <c r="S183" s="929"/>
    </row>
    <row r="184" spans="1:19" ht="16.5" customHeight="1">
      <c r="A184" s="929"/>
      <c r="B184" s="929"/>
      <c r="C184" s="929"/>
      <c r="D184" s="929"/>
      <c r="E184" s="929"/>
      <c r="F184" s="929"/>
      <c r="G184" s="929"/>
      <c r="H184" s="929"/>
      <c r="I184" s="929"/>
      <c r="J184" s="929"/>
      <c r="K184" s="929"/>
      <c r="L184" s="929"/>
      <c r="M184" s="929"/>
      <c r="N184" s="929"/>
      <c r="O184" s="929"/>
      <c r="P184" s="929"/>
      <c r="Q184" s="929"/>
      <c r="R184" s="929"/>
      <c r="S184" s="929"/>
    </row>
    <row r="185" spans="1:19" ht="16.5" customHeight="1">
      <c r="A185" s="929"/>
      <c r="B185" s="929"/>
      <c r="C185" s="929"/>
      <c r="D185" s="929"/>
      <c r="E185" s="929"/>
      <c r="F185" s="929"/>
      <c r="G185" s="929"/>
      <c r="H185" s="929"/>
      <c r="I185" s="929"/>
      <c r="J185" s="929"/>
      <c r="K185" s="929"/>
      <c r="L185" s="929"/>
      <c r="M185" s="929"/>
      <c r="N185" s="929"/>
      <c r="O185" s="929"/>
      <c r="P185" s="929"/>
      <c r="Q185" s="929"/>
      <c r="R185" s="929"/>
      <c r="S185" s="929"/>
    </row>
    <row r="186" spans="1:19" ht="16.5" customHeight="1">
      <c r="A186" s="929"/>
      <c r="B186" s="929"/>
      <c r="C186" s="929"/>
      <c r="D186" s="929"/>
      <c r="E186" s="929"/>
      <c r="F186" s="929"/>
      <c r="G186" s="929"/>
      <c r="H186" s="929"/>
      <c r="I186" s="929"/>
      <c r="J186" s="929"/>
      <c r="K186" s="929"/>
      <c r="L186" s="929"/>
      <c r="M186" s="929"/>
      <c r="N186" s="929"/>
      <c r="O186" s="929"/>
      <c r="P186" s="929"/>
      <c r="Q186" s="929"/>
      <c r="R186" s="929"/>
      <c r="S186" s="929"/>
    </row>
    <row r="187" spans="1:19" ht="16.5" customHeight="1">
      <c r="A187" s="929"/>
      <c r="B187" s="929"/>
      <c r="C187" s="929"/>
      <c r="D187" s="929"/>
      <c r="E187" s="929"/>
      <c r="F187" s="929"/>
      <c r="G187" s="929"/>
      <c r="H187" s="929"/>
      <c r="I187" s="929"/>
      <c r="J187" s="929"/>
      <c r="K187" s="929"/>
      <c r="L187" s="929"/>
      <c r="M187" s="929"/>
      <c r="N187" s="929"/>
      <c r="O187" s="929"/>
      <c r="P187" s="929"/>
      <c r="Q187" s="929"/>
      <c r="R187" s="929"/>
      <c r="S187" s="929"/>
    </row>
    <row r="188" spans="1:19" ht="16.5" customHeight="1">
      <c r="A188" s="929"/>
      <c r="B188" s="929"/>
      <c r="C188" s="929"/>
      <c r="D188" s="929"/>
      <c r="E188" s="929"/>
      <c r="F188" s="929"/>
      <c r="G188" s="929"/>
      <c r="H188" s="929"/>
      <c r="I188" s="929"/>
      <c r="J188" s="929"/>
      <c r="K188" s="929"/>
      <c r="L188" s="929"/>
      <c r="M188" s="929"/>
      <c r="N188" s="929"/>
      <c r="O188" s="929"/>
      <c r="P188" s="929"/>
      <c r="Q188" s="929"/>
      <c r="R188" s="929"/>
      <c r="S188" s="929"/>
    </row>
    <row r="189" spans="1:19" ht="16.5" customHeight="1">
      <c r="A189" s="929"/>
      <c r="B189" s="929"/>
      <c r="C189" s="929"/>
      <c r="D189" s="929"/>
      <c r="E189" s="929"/>
      <c r="F189" s="929"/>
      <c r="G189" s="929"/>
      <c r="H189" s="929"/>
      <c r="I189" s="929"/>
      <c r="J189" s="929"/>
      <c r="K189" s="929"/>
      <c r="L189" s="929"/>
      <c r="M189" s="929"/>
      <c r="N189" s="929"/>
      <c r="O189" s="929"/>
      <c r="P189" s="929"/>
      <c r="Q189" s="929"/>
      <c r="R189" s="929"/>
      <c r="S189" s="929"/>
    </row>
    <row r="190" spans="1:19" ht="16.5" customHeight="1">
      <c r="A190" s="929"/>
      <c r="B190" s="929"/>
      <c r="C190" s="929"/>
      <c r="D190" s="929"/>
      <c r="E190" s="929"/>
      <c r="F190" s="929"/>
      <c r="G190" s="929"/>
      <c r="H190" s="929"/>
      <c r="I190" s="929"/>
      <c r="J190" s="929"/>
      <c r="K190" s="929"/>
      <c r="L190" s="929"/>
      <c r="M190" s="929"/>
      <c r="N190" s="929"/>
      <c r="O190" s="929"/>
      <c r="P190" s="929"/>
      <c r="Q190" s="929"/>
      <c r="R190" s="929"/>
      <c r="S190" s="929"/>
    </row>
    <row r="191" spans="1:19" ht="16.5" customHeight="1">
      <c r="A191" s="929"/>
      <c r="B191" s="929"/>
      <c r="C191" s="929"/>
      <c r="D191" s="929"/>
      <c r="E191" s="929"/>
      <c r="F191" s="929"/>
      <c r="G191" s="929"/>
      <c r="H191" s="929"/>
      <c r="I191" s="929"/>
      <c r="J191" s="929"/>
      <c r="K191" s="929"/>
      <c r="L191" s="929"/>
      <c r="M191" s="929"/>
      <c r="N191" s="929"/>
      <c r="O191" s="929"/>
      <c r="P191" s="929"/>
      <c r="Q191" s="929"/>
      <c r="R191" s="929"/>
      <c r="S191" s="929"/>
    </row>
    <row r="192" spans="1:19" ht="16.5" customHeight="1">
      <c r="A192" s="929"/>
      <c r="B192" s="929"/>
      <c r="C192" s="929"/>
      <c r="D192" s="929"/>
      <c r="E192" s="929"/>
      <c r="F192" s="929"/>
      <c r="G192" s="929"/>
      <c r="H192" s="929"/>
      <c r="I192" s="929"/>
      <c r="J192" s="929"/>
      <c r="K192" s="929"/>
      <c r="L192" s="929"/>
      <c r="M192" s="929"/>
      <c r="N192" s="929"/>
      <c r="O192" s="929"/>
      <c r="P192" s="929"/>
      <c r="Q192" s="929"/>
      <c r="R192" s="929"/>
      <c r="S192" s="929"/>
    </row>
    <row r="193" spans="1:19" ht="16.5" customHeight="1">
      <c r="A193" s="929"/>
      <c r="B193" s="929"/>
      <c r="C193" s="929"/>
      <c r="D193" s="929"/>
      <c r="E193" s="929"/>
      <c r="F193" s="929"/>
      <c r="G193" s="929"/>
      <c r="H193" s="929"/>
      <c r="I193" s="929"/>
      <c r="J193" s="929"/>
      <c r="K193" s="929"/>
      <c r="L193" s="929"/>
      <c r="M193" s="929"/>
      <c r="N193" s="929"/>
      <c r="O193" s="929"/>
      <c r="P193" s="929"/>
      <c r="Q193" s="929"/>
      <c r="R193" s="929"/>
      <c r="S193" s="929"/>
    </row>
    <row r="194" spans="1:19" ht="16.5" customHeight="1">
      <c r="A194" s="929"/>
      <c r="B194" s="929"/>
      <c r="C194" s="929"/>
      <c r="D194" s="929"/>
      <c r="E194" s="929"/>
      <c r="F194" s="929"/>
      <c r="G194" s="929"/>
      <c r="H194" s="929"/>
      <c r="I194" s="929"/>
      <c r="J194" s="929"/>
      <c r="K194" s="929"/>
      <c r="L194" s="929"/>
      <c r="M194" s="929"/>
      <c r="N194" s="929"/>
      <c r="O194" s="929"/>
      <c r="P194" s="929"/>
      <c r="Q194" s="929"/>
      <c r="R194" s="929"/>
      <c r="S194" s="929"/>
    </row>
    <row r="195" spans="1:19" ht="16.5" customHeight="1">
      <c r="A195" s="929"/>
      <c r="B195" s="929"/>
      <c r="C195" s="929"/>
      <c r="D195" s="929"/>
      <c r="E195" s="929"/>
      <c r="F195" s="929"/>
      <c r="G195" s="929"/>
      <c r="H195" s="929"/>
      <c r="I195" s="929"/>
      <c r="J195" s="929"/>
      <c r="K195" s="929"/>
      <c r="L195" s="929"/>
      <c r="M195" s="929"/>
      <c r="N195" s="929"/>
      <c r="O195" s="929"/>
      <c r="P195" s="929"/>
      <c r="Q195" s="929"/>
      <c r="R195" s="929"/>
      <c r="S195" s="929"/>
    </row>
    <row r="196" spans="1:19" ht="16.5" customHeight="1">
      <c r="A196" s="929"/>
      <c r="B196" s="929"/>
      <c r="C196" s="929"/>
      <c r="D196" s="929"/>
      <c r="E196" s="929"/>
      <c r="F196" s="929"/>
      <c r="G196" s="929"/>
      <c r="H196" s="929"/>
      <c r="I196" s="929"/>
      <c r="J196" s="929"/>
      <c r="K196" s="929"/>
      <c r="L196" s="929"/>
      <c r="M196" s="929"/>
      <c r="N196" s="929"/>
      <c r="O196" s="929"/>
      <c r="P196" s="929"/>
      <c r="Q196" s="929"/>
      <c r="R196" s="929"/>
      <c r="S196" s="929"/>
    </row>
    <row r="197" spans="1:19" ht="16.5" customHeight="1">
      <c r="A197" s="929"/>
      <c r="B197" s="929"/>
      <c r="C197" s="929"/>
      <c r="D197" s="929"/>
      <c r="E197" s="929"/>
      <c r="F197" s="929"/>
      <c r="G197" s="929"/>
      <c r="H197" s="929"/>
      <c r="I197" s="929"/>
      <c r="J197" s="929"/>
      <c r="K197" s="929"/>
      <c r="L197" s="929"/>
      <c r="M197" s="929"/>
      <c r="N197" s="929"/>
      <c r="O197" s="929"/>
      <c r="P197" s="929"/>
      <c r="Q197" s="929"/>
      <c r="R197" s="929"/>
      <c r="S197" s="929"/>
    </row>
    <row r="198" spans="1:19" ht="16.5" customHeight="1">
      <c r="A198" s="929"/>
      <c r="B198" s="929"/>
      <c r="C198" s="929"/>
      <c r="D198" s="929"/>
      <c r="E198" s="929"/>
      <c r="F198" s="929"/>
      <c r="G198" s="929"/>
      <c r="H198" s="929"/>
      <c r="I198" s="929"/>
      <c r="J198" s="929"/>
      <c r="K198" s="929"/>
      <c r="L198" s="929"/>
      <c r="M198" s="929"/>
      <c r="N198" s="929"/>
      <c r="O198" s="929"/>
      <c r="P198" s="929"/>
      <c r="Q198" s="929"/>
      <c r="R198" s="929"/>
      <c r="S198" s="929"/>
    </row>
    <row r="199" spans="1:19" ht="16.5" customHeight="1">
      <c r="A199" s="929"/>
      <c r="B199" s="929"/>
      <c r="C199" s="929"/>
      <c r="D199" s="929"/>
      <c r="E199" s="929"/>
      <c r="F199" s="929"/>
      <c r="G199" s="929"/>
      <c r="H199" s="929"/>
      <c r="I199" s="929"/>
      <c r="J199" s="929"/>
      <c r="K199" s="929"/>
      <c r="L199" s="929"/>
      <c r="M199" s="929"/>
      <c r="N199" s="929"/>
      <c r="O199" s="929"/>
      <c r="P199" s="929"/>
      <c r="Q199" s="929"/>
      <c r="R199" s="929"/>
      <c r="S199" s="929"/>
    </row>
    <row r="200" spans="1:19" ht="16.5" customHeight="1">
      <c r="A200" s="929"/>
      <c r="B200" s="929"/>
      <c r="C200" s="929"/>
      <c r="D200" s="929"/>
      <c r="E200" s="929"/>
      <c r="F200" s="929"/>
      <c r="G200" s="929"/>
      <c r="H200" s="929"/>
      <c r="I200" s="929"/>
      <c r="J200" s="929"/>
      <c r="K200" s="929"/>
      <c r="L200" s="929"/>
      <c r="M200" s="929"/>
      <c r="N200" s="929"/>
      <c r="O200" s="929"/>
      <c r="P200" s="929"/>
      <c r="Q200" s="929"/>
      <c r="R200" s="929"/>
      <c r="S200" s="929"/>
    </row>
    <row r="201" spans="1:19" ht="16.5" customHeight="1">
      <c r="A201" s="929"/>
      <c r="B201" s="929"/>
      <c r="C201" s="929"/>
      <c r="D201" s="929"/>
      <c r="E201" s="929"/>
      <c r="F201" s="929"/>
      <c r="G201" s="929"/>
      <c r="H201" s="929"/>
      <c r="I201" s="929"/>
      <c r="J201" s="929"/>
      <c r="K201" s="929"/>
      <c r="L201" s="929"/>
      <c r="M201" s="929"/>
      <c r="N201" s="929"/>
      <c r="O201" s="929"/>
      <c r="P201" s="929"/>
      <c r="Q201" s="929"/>
      <c r="R201" s="929"/>
      <c r="S201" s="929"/>
    </row>
    <row r="202" spans="1:19" ht="16.5" customHeight="1">
      <c r="A202" s="929"/>
      <c r="B202" s="929"/>
      <c r="C202" s="929"/>
      <c r="D202" s="929"/>
      <c r="E202" s="929"/>
      <c r="F202" s="929"/>
      <c r="G202" s="929"/>
      <c r="H202" s="929"/>
      <c r="I202" s="929"/>
      <c r="J202" s="929"/>
      <c r="K202" s="929"/>
      <c r="L202" s="929"/>
      <c r="M202" s="929"/>
      <c r="N202" s="929"/>
      <c r="O202" s="929"/>
      <c r="P202" s="929"/>
      <c r="Q202" s="929"/>
      <c r="R202" s="929"/>
      <c r="S202" s="929"/>
    </row>
    <row r="203" spans="1:19" ht="16.5" customHeight="1">
      <c r="A203" s="929"/>
      <c r="B203" s="929"/>
      <c r="C203" s="929"/>
      <c r="D203" s="929"/>
      <c r="E203" s="929"/>
      <c r="F203" s="929"/>
      <c r="G203" s="929"/>
      <c r="H203" s="929"/>
      <c r="I203" s="929"/>
      <c r="J203" s="929"/>
      <c r="K203" s="929"/>
      <c r="L203" s="929"/>
      <c r="M203" s="929"/>
      <c r="N203" s="929"/>
      <c r="O203" s="929"/>
      <c r="P203" s="929"/>
      <c r="Q203" s="929"/>
      <c r="R203" s="929"/>
      <c r="S203" s="929"/>
    </row>
    <row r="204" spans="1:19" ht="16.5" customHeight="1">
      <c r="A204" s="929"/>
      <c r="B204" s="929"/>
      <c r="C204" s="929"/>
      <c r="D204" s="929"/>
      <c r="E204" s="929"/>
      <c r="F204" s="929"/>
      <c r="G204" s="929"/>
      <c r="H204" s="929"/>
      <c r="I204" s="929"/>
      <c r="J204" s="929"/>
      <c r="K204" s="929"/>
      <c r="L204" s="929"/>
      <c r="M204" s="929"/>
      <c r="N204" s="929"/>
      <c r="O204" s="929"/>
      <c r="P204" s="929"/>
      <c r="Q204" s="929"/>
      <c r="R204" s="929"/>
      <c r="S204" s="929"/>
    </row>
    <row r="205" spans="1:19" ht="16.5" customHeight="1">
      <c r="A205" s="929"/>
      <c r="B205" s="929"/>
      <c r="C205" s="929"/>
      <c r="D205" s="929"/>
      <c r="E205" s="929"/>
      <c r="F205" s="929"/>
      <c r="G205" s="929"/>
      <c r="H205" s="929"/>
      <c r="I205" s="929"/>
      <c r="J205" s="929"/>
      <c r="K205" s="929"/>
      <c r="L205" s="929"/>
      <c r="M205" s="929"/>
      <c r="N205" s="929"/>
      <c r="O205" s="929"/>
      <c r="P205" s="929"/>
      <c r="Q205" s="929"/>
      <c r="R205" s="929"/>
      <c r="S205" s="929"/>
    </row>
    <row r="206" spans="1:19" ht="16.5" customHeight="1">
      <c r="A206" s="929"/>
      <c r="B206" s="929"/>
      <c r="C206" s="929"/>
      <c r="D206" s="929"/>
      <c r="E206" s="929"/>
      <c r="F206" s="929"/>
      <c r="G206" s="929"/>
      <c r="H206" s="929"/>
      <c r="I206" s="929"/>
      <c r="J206" s="929"/>
      <c r="K206" s="929"/>
      <c r="L206" s="929"/>
      <c r="M206" s="929"/>
      <c r="N206" s="929"/>
      <c r="O206" s="929"/>
      <c r="P206" s="929"/>
      <c r="Q206" s="929"/>
      <c r="R206" s="929"/>
      <c r="S206" s="929"/>
    </row>
    <row r="207" spans="1:19" ht="16.5" customHeight="1">
      <c r="A207" s="929"/>
      <c r="B207" s="929"/>
      <c r="C207" s="929"/>
      <c r="D207" s="929"/>
      <c r="E207" s="929"/>
      <c r="F207" s="929"/>
      <c r="G207" s="929"/>
      <c r="H207" s="929"/>
      <c r="I207" s="929"/>
      <c r="J207" s="929"/>
      <c r="K207" s="929"/>
      <c r="L207" s="929"/>
      <c r="M207" s="929"/>
      <c r="N207" s="929"/>
      <c r="O207" s="929"/>
      <c r="P207" s="929"/>
      <c r="Q207" s="929"/>
      <c r="R207" s="929"/>
      <c r="S207" s="929"/>
    </row>
    <row r="208" spans="1:19" ht="16.5" customHeight="1">
      <c r="A208" s="929"/>
      <c r="B208" s="929"/>
      <c r="C208" s="929"/>
      <c r="D208" s="929"/>
      <c r="E208" s="929"/>
      <c r="F208" s="929"/>
      <c r="G208" s="929"/>
      <c r="H208" s="929"/>
      <c r="I208" s="929"/>
      <c r="J208" s="929"/>
      <c r="K208" s="929"/>
      <c r="L208" s="929"/>
      <c r="M208" s="929"/>
      <c r="N208" s="929"/>
      <c r="O208" s="929"/>
      <c r="P208" s="929"/>
      <c r="Q208" s="929"/>
      <c r="R208" s="929"/>
      <c r="S208" s="929"/>
    </row>
    <row r="209" spans="1:19" ht="16.5" customHeight="1">
      <c r="A209" s="929"/>
      <c r="B209" s="929"/>
      <c r="C209" s="929"/>
      <c r="D209" s="929"/>
      <c r="E209" s="929"/>
      <c r="F209" s="929"/>
      <c r="G209" s="929"/>
      <c r="H209" s="929"/>
      <c r="I209" s="929"/>
      <c r="J209" s="929"/>
      <c r="K209" s="929"/>
      <c r="L209" s="929"/>
      <c r="M209" s="929"/>
      <c r="N209" s="929"/>
      <c r="O209" s="929"/>
      <c r="P209" s="929"/>
      <c r="Q209" s="929"/>
      <c r="R209" s="929"/>
      <c r="S209" s="929"/>
    </row>
    <row r="210" spans="1:19" ht="16.5" customHeight="1">
      <c r="A210" s="929"/>
      <c r="B210" s="929"/>
      <c r="C210" s="929"/>
      <c r="D210" s="929"/>
      <c r="E210" s="929"/>
      <c r="F210" s="929"/>
      <c r="G210" s="929"/>
      <c r="H210" s="929"/>
      <c r="I210" s="929"/>
      <c r="J210" s="929"/>
      <c r="K210" s="929"/>
      <c r="L210" s="929"/>
      <c r="M210" s="929"/>
      <c r="N210" s="929"/>
      <c r="O210" s="929"/>
      <c r="P210" s="929"/>
      <c r="Q210" s="929"/>
      <c r="R210" s="929"/>
      <c r="S210" s="929"/>
    </row>
    <row r="211" spans="1:19" ht="16.5" customHeight="1">
      <c r="A211" s="929"/>
      <c r="B211" s="929"/>
      <c r="C211" s="929"/>
      <c r="D211" s="929"/>
      <c r="E211" s="929"/>
      <c r="F211" s="929"/>
      <c r="G211" s="929"/>
      <c r="H211" s="929"/>
      <c r="I211" s="929"/>
      <c r="J211" s="929"/>
      <c r="K211" s="929"/>
      <c r="L211" s="929"/>
      <c r="M211" s="929"/>
      <c r="N211" s="929"/>
      <c r="O211" s="929"/>
      <c r="P211" s="929"/>
      <c r="Q211" s="929"/>
      <c r="R211" s="929"/>
      <c r="S211" s="929"/>
    </row>
    <row r="212" spans="1:19" ht="16.5" customHeight="1">
      <c r="A212" s="929"/>
      <c r="B212" s="929"/>
      <c r="C212" s="929"/>
      <c r="D212" s="929"/>
      <c r="E212" s="929"/>
      <c r="F212" s="929"/>
      <c r="G212" s="929"/>
      <c r="H212" s="929"/>
      <c r="I212" s="929"/>
      <c r="J212" s="929"/>
      <c r="K212" s="929"/>
      <c r="L212" s="929"/>
      <c r="M212" s="929"/>
      <c r="N212" s="929"/>
      <c r="O212" s="929"/>
      <c r="P212" s="929"/>
      <c r="Q212" s="929"/>
      <c r="R212" s="929"/>
      <c r="S212" s="929"/>
    </row>
    <row r="213" spans="1:19" ht="16.5" customHeight="1">
      <c r="A213" s="929"/>
      <c r="B213" s="929"/>
      <c r="C213" s="929"/>
      <c r="D213" s="929"/>
      <c r="E213" s="929"/>
      <c r="F213" s="929"/>
      <c r="G213" s="929"/>
      <c r="H213" s="929"/>
      <c r="I213" s="929"/>
      <c r="J213" s="929"/>
      <c r="K213" s="929"/>
      <c r="L213" s="929"/>
      <c r="M213" s="929"/>
      <c r="N213" s="929"/>
      <c r="O213" s="929"/>
      <c r="P213" s="929"/>
      <c r="Q213" s="929"/>
      <c r="R213" s="929"/>
      <c r="S213" s="929"/>
    </row>
    <row r="214" spans="1:19" ht="16.5" customHeight="1">
      <c r="A214" s="929"/>
      <c r="B214" s="929"/>
      <c r="C214" s="929"/>
      <c r="D214" s="929"/>
      <c r="E214" s="929"/>
      <c r="F214" s="929"/>
      <c r="G214" s="929"/>
      <c r="H214" s="929"/>
      <c r="I214" s="929"/>
      <c r="J214" s="929"/>
      <c r="K214" s="929"/>
      <c r="L214" s="929"/>
      <c r="M214" s="929"/>
      <c r="N214" s="929"/>
      <c r="O214" s="929"/>
      <c r="P214" s="929"/>
      <c r="Q214" s="929"/>
      <c r="R214" s="929"/>
      <c r="S214" s="929"/>
    </row>
    <row r="215" spans="1:19" ht="16.5" customHeight="1">
      <c r="A215" s="929"/>
      <c r="B215" s="929"/>
      <c r="C215" s="929"/>
      <c r="D215" s="929"/>
      <c r="E215" s="929"/>
      <c r="F215" s="929"/>
      <c r="G215" s="929"/>
      <c r="H215" s="929"/>
      <c r="I215" s="929"/>
      <c r="J215" s="929"/>
      <c r="K215" s="929"/>
      <c r="L215" s="929"/>
      <c r="M215" s="929"/>
      <c r="N215" s="929"/>
      <c r="O215" s="929"/>
      <c r="P215" s="929"/>
      <c r="Q215" s="929"/>
      <c r="R215" s="929"/>
      <c r="S215" s="929"/>
    </row>
    <row r="216" spans="1:19" ht="16.5" customHeight="1">
      <c r="A216" s="929"/>
      <c r="B216" s="929"/>
      <c r="C216" s="929"/>
      <c r="D216" s="929"/>
      <c r="E216" s="929"/>
      <c r="F216" s="929"/>
      <c r="G216" s="929"/>
      <c r="H216" s="929"/>
      <c r="I216" s="929"/>
      <c r="J216" s="929"/>
      <c r="K216" s="929"/>
      <c r="L216" s="929"/>
      <c r="M216" s="929"/>
      <c r="N216" s="929"/>
      <c r="O216" s="929"/>
      <c r="P216" s="929"/>
      <c r="Q216" s="929"/>
      <c r="R216" s="929"/>
      <c r="S216" s="929"/>
    </row>
    <row r="217" spans="1:19" ht="16.5" customHeight="1">
      <c r="A217" s="929"/>
      <c r="B217" s="929"/>
      <c r="C217" s="929"/>
      <c r="D217" s="929"/>
      <c r="E217" s="929"/>
      <c r="F217" s="929"/>
      <c r="G217" s="929"/>
      <c r="H217" s="929"/>
      <c r="I217" s="929"/>
      <c r="J217" s="929"/>
      <c r="K217" s="929"/>
      <c r="L217" s="929"/>
      <c r="M217" s="929"/>
      <c r="N217" s="929"/>
      <c r="O217" s="929"/>
      <c r="P217" s="929"/>
      <c r="Q217" s="929"/>
      <c r="R217" s="929"/>
      <c r="S217" s="929"/>
    </row>
    <row r="218" spans="1:19" ht="16.5" customHeight="1">
      <c r="A218" s="929"/>
      <c r="B218" s="929"/>
      <c r="C218" s="929"/>
      <c r="D218" s="929"/>
      <c r="E218" s="929"/>
      <c r="F218" s="929"/>
      <c r="G218" s="929"/>
      <c r="H218" s="929"/>
      <c r="I218" s="929"/>
      <c r="J218" s="929"/>
      <c r="K218" s="929"/>
      <c r="L218" s="929"/>
      <c r="M218" s="929"/>
      <c r="N218" s="929"/>
      <c r="O218" s="929"/>
      <c r="P218" s="929"/>
      <c r="Q218" s="929"/>
      <c r="R218" s="929"/>
      <c r="S218" s="929"/>
    </row>
    <row r="219" spans="1:19" ht="16.5" customHeight="1">
      <c r="A219" s="929"/>
      <c r="B219" s="929"/>
      <c r="C219" s="929"/>
      <c r="D219" s="929"/>
      <c r="E219" s="929"/>
      <c r="F219" s="929"/>
      <c r="G219" s="929"/>
      <c r="H219" s="929"/>
      <c r="I219" s="929"/>
      <c r="J219" s="929"/>
      <c r="K219" s="929"/>
      <c r="L219" s="929"/>
      <c r="M219" s="929"/>
      <c r="N219" s="929"/>
      <c r="O219" s="929"/>
      <c r="P219" s="929"/>
      <c r="Q219" s="929"/>
      <c r="R219" s="929"/>
      <c r="S219" s="929"/>
    </row>
    <row r="220" spans="1:19" ht="16.5" customHeight="1">
      <c r="A220" s="929"/>
      <c r="B220" s="929"/>
      <c r="C220" s="929"/>
      <c r="D220" s="929"/>
      <c r="E220" s="929"/>
      <c r="F220" s="929"/>
      <c r="G220" s="929"/>
      <c r="H220" s="929"/>
      <c r="I220" s="929"/>
      <c r="J220" s="929"/>
      <c r="K220" s="929"/>
      <c r="L220" s="929"/>
      <c r="M220" s="929"/>
      <c r="N220" s="929"/>
      <c r="O220" s="929"/>
      <c r="P220" s="929"/>
      <c r="Q220" s="929"/>
      <c r="R220" s="929"/>
      <c r="S220" s="929"/>
    </row>
    <row r="221" spans="1:19" ht="16.5" customHeight="1">
      <c r="A221" s="929"/>
      <c r="B221" s="929"/>
      <c r="C221" s="929"/>
      <c r="D221" s="929"/>
      <c r="E221" s="929"/>
      <c r="F221" s="929"/>
      <c r="G221" s="929"/>
      <c r="H221" s="929"/>
      <c r="I221" s="929"/>
      <c r="J221" s="929"/>
      <c r="K221" s="929"/>
      <c r="L221" s="929"/>
      <c r="M221" s="929"/>
      <c r="N221" s="929"/>
      <c r="O221" s="929"/>
      <c r="P221" s="929"/>
      <c r="Q221" s="929"/>
      <c r="R221" s="929"/>
      <c r="S221" s="929"/>
    </row>
    <row r="222" spans="1:19" ht="16.5" customHeight="1">
      <c r="A222" s="929"/>
      <c r="B222" s="929"/>
      <c r="C222" s="929"/>
      <c r="D222" s="929"/>
      <c r="E222" s="929"/>
      <c r="F222" s="929"/>
      <c r="G222" s="929"/>
      <c r="H222" s="929"/>
      <c r="I222" s="929"/>
      <c r="J222" s="929"/>
      <c r="K222" s="929"/>
      <c r="L222" s="929"/>
      <c r="M222" s="929"/>
      <c r="N222" s="929"/>
      <c r="O222" s="929"/>
      <c r="P222" s="929"/>
      <c r="Q222" s="929"/>
      <c r="R222" s="929"/>
      <c r="S222" s="929"/>
    </row>
    <row r="223" spans="1:19" ht="16.5" customHeight="1">
      <c r="A223" s="929"/>
      <c r="B223" s="929"/>
      <c r="C223" s="929"/>
      <c r="D223" s="929"/>
      <c r="E223" s="929"/>
      <c r="F223" s="929"/>
      <c r="G223" s="929"/>
      <c r="H223" s="929"/>
      <c r="I223" s="929"/>
      <c r="J223" s="929"/>
      <c r="K223" s="929"/>
      <c r="L223" s="929"/>
      <c r="M223" s="929"/>
      <c r="N223" s="929"/>
      <c r="O223" s="929"/>
      <c r="P223" s="929"/>
      <c r="Q223" s="929"/>
      <c r="R223" s="929"/>
      <c r="S223" s="929"/>
    </row>
    <row r="224" spans="1:19" ht="16.5" customHeight="1">
      <c r="A224" s="929"/>
      <c r="B224" s="929"/>
      <c r="C224" s="929"/>
      <c r="D224" s="929"/>
      <c r="E224" s="929"/>
      <c r="F224" s="929"/>
      <c r="G224" s="929"/>
      <c r="H224" s="929"/>
      <c r="I224" s="929"/>
      <c r="J224" s="929"/>
      <c r="K224" s="929"/>
      <c r="L224" s="929"/>
      <c r="M224" s="929"/>
      <c r="N224" s="929"/>
      <c r="O224" s="929"/>
      <c r="P224" s="929"/>
      <c r="Q224" s="929"/>
      <c r="R224" s="929"/>
      <c r="S224" s="929"/>
    </row>
    <row r="225" spans="1:19" ht="16.5" customHeight="1">
      <c r="A225" s="929"/>
      <c r="B225" s="929"/>
      <c r="C225" s="929"/>
      <c r="D225" s="929"/>
      <c r="E225" s="929"/>
      <c r="F225" s="929"/>
      <c r="G225" s="929"/>
      <c r="H225" s="929"/>
      <c r="I225" s="929"/>
      <c r="J225" s="929"/>
      <c r="K225" s="929"/>
      <c r="L225" s="929"/>
      <c r="M225" s="929"/>
      <c r="N225" s="929"/>
      <c r="O225" s="929"/>
      <c r="P225" s="929"/>
      <c r="Q225" s="929"/>
      <c r="R225" s="929"/>
      <c r="S225" s="929"/>
    </row>
    <row r="226" spans="1:19" ht="16.5" customHeight="1">
      <c r="A226" s="929"/>
      <c r="B226" s="929"/>
      <c r="C226" s="929"/>
      <c r="D226" s="929"/>
      <c r="E226" s="929"/>
      <c r="F226" s="929"/>
      <c r="G226" s="929"/>
      <c r="H226" s="929"/>
      <c r="I226" s="929"/>
      <c r="J226" s="929"/>
      <c r="K226" s="929"/>
      <c r="L226" s="929"/>
      <c r="M226" s="929"/>
      <c r="N226" s="929"/>
      <c r="O226" s="929"/>
      <c r="P226" s="929"/>
      <c r="Q226" s="929"/>
      <c r="R226" s="929"/>
      <c r="S226" s="929"/>
    </row>
    <row r="227" spans="1:19" ht="16.5" customHeight="1">
      <c r="A227" s="929"/>
      <c r="B227" s="929"/>
      <c r="C227" s="929"/>
      <c r="D227" s="929"/>
      <c r="E227" s="929"/>
      <c r="F227" s="929"/>
      <c r="G227" s="929"/>
      <c r="H227" s="929"/>
      <c r="I227" s="929"/>
      <c r="J227" s="929"/>
      <c r="K227" s="929"/>
      <c r="L227" s="929"/>
      <c r="M227" s="929"/>
      <c r="N227" s="929"/>
      <c r="O227" s="929"/>
      <c r="P227" s="929"/>
      <c r="Q227" s="929"/>
      <c r="R227" s="929"/>
      <c r="S227" s="929"/>
    </row>
    <row r="228" spans="1:19" ht="16.5" customHeight="1">
      <c r="A228" s="929"/>
      <c r="B228" s="929"/>
      <c r="C228" s="929"/>
      <c r="D228" s="929"/>
      <c r="E228" s="929"/>
      <c r="F228" s="929"/>
      <c r="G228" s="929"/>
      <c r="H228" s="929"/>
      <c r="I228" s="929"/>
      <c r="J228" s="929"/>
      <c r="K228" s="929"/>
      <c r="L228" s="929"/>
      <c r="M228" s="929"/>
      <c r="N228" s="929"/>
      <c r="O228" s="929"/>
      <c r="P228" s="929"/>
      <c r="Q228" s="929"/>
      <c r="R228" s="929"/>
      <c r="S228" s="929"/>
    </row>
    <row r="229" spans="1:19" ht="16.5" customHeight="1">
      <c r="A229" s="929"/>
      <c r="B229" s="929"/>
      <c r="C229" s="929"/>
      <c r="D229" s="929"/>
      <c r="E229" s="929"/>
      <c r="F229" s="929"/>
      <c r="G229" s="929"/>
      <c r="H229" s="929"/>
      <c r="I229" s="929"/>
      <c r="J229" s="929"/>
      <c r="K229" s="929"/>
      <c r="L229" s="929"/>
      <c r="M229" s="929"/>
      <c r="N229" s="929"/>
      <c r="O229" s="929"/>
      <c r="P229" s="929"/>
      <c r="Q229" s="929"/>
      <c r="R229" s="929"/>
      <c r="S229" s="929"/>
    </row>
    <row r="230" spans="1:19" ht="16.5" customHeight="1">
      <c r="A230" s="929"/>
      <c r="B230" s="929"/>
      <c r="C230" s="929"/>
      <c r="D230" s="929"/>
      <c r="E230" s="929"/>
      <c r="F230" s="929"/>
      <c r="G230" s="929"/>
      <c r="H230" s="929"/>
      <c r="I230" s="929"/>
      <c r="J230" s="929"/>
      <c r="K230" s="929"/>
      <c r="L230" s="929"/>
      <c r="M230" s="929"/>
      <c r="N230" s="929"/>
      <c r="O230" s="929"/>
      <c r="P230" s="929"/>
      <c r="Q230" s="929"/>
      <c r="R230" s="929"/>
      <c r="S230" s="929"/>
    </row>
    <row r="231" spans="1:19" ht="16.5" customHeight="1">
      <c r="A231" s="929"/>
      <c r="B231" s="929"/>
      <c r="C231" s="929"/>
      <c r="D231" s="929"/>
      <c r="E231" s="929"/>
      <c r="F231" s="929"/>
      <c r="G231" s="929"/>
      <c r="H231" s="929"/>
      <c r="I231" s="929"/>
      <c r="J231" s="929"/>
      <c r="K231" s="929"/>
      <c r="L231" s="929"/>
      <c r="M231" s="929"/>
      <c r="N231" s="929"/>
      <c r="O231" s="929"/>
      <c r="P231" s="929"/>
      <c r="Q231" s="929"/>
      <c r="R231" s="929"/>
      <c r="S231" s="929"/>
    </row>
    <row r="232" spans="1:19" ht="16.5" customHeight="1">
      <c r="A232" s="929"/>
      <c r="B232" s="929"/>
      <c r="C232" s="929"/>
      <c r="D232" s="929"/>
      <c r="E232" s="929"/>
      <c r="F232" s="929"/>
      <c r="G232" s="929"/>
      <c r="H232" s="929"/>
      <c r="I232" s="929"/>
      <c r="J232" s="929"/>
      <c r="K232" s="929"/>
      <c r="L232" s="929"/>
      <c r="M232" s="929"/>
      <c r="N232" s="929"/>
      <c r="O232" s="929"/>
      <c r="P232" s="929"/>
      <c r="Q232" s="929"/>
      <c r="R232" s="929"/>
      <c r="S232" s="929"/>
    </row>
    <row r="233" spans="1:19" ht="16.5" customHeight="1">
      <c r="A233" s="929"/>
      <c r="B233" s="929"/>
      <c r="C233" s="929"/>
      <c r="D233" s="929"/>
      <c r="E233" s="929"/>
      <c r="F233" s="929"/>
      <c r="G233" s="929"/>
      <c r="H233" s="929"/>
      <c r="I233" s="929"/>
      <c r="J233" s="929"/>
      <c r="K233" s="929"/>
      <c r="L233" s="929"/>
      <c r="M233" s="929"/>
      <c r="N233" s="929"/>
      <c r="O233" s="929"/>
      <c r="P233" s="929"/>
      <c r="Q233" s="929"/>
      <c r="R233" s="929"/>
      <c r="S233" s="929"/>
    </row>
    <row r="234" spans="1:19" ht="16.5" customHeight="1">
      <c r="A234" s="929"/>
      <c r="B234" s="929"/>
      <c r="C234" s="929"/>
      <c r="D234" s="929"/>
      <c r="E234" s="929"/>
      <c r="F234" s="929"/>
      <c r="G234" s="929"/>
      <c r="H234" s="929"/>
      <c r="I234" s="929"/>
      <c r="J234" s="929"/>
      <c r="K234" s="929"/>
      <c r="L234" s="929"/>
      <c r="M234" s="929"/>
      <c r="N234" s="929"/>
      <c r="O234" s="929"/>
      <c r="P234" s="929"/>
      <c r="Q234" s="929"/>
      <c r="R234" s="929"/>
      <c r="S234" s="929"/>
    </row>
    <row r="235" spans="1:19" ht="16.5" customHeight="1">
      <c r="A235" s="929"/>
      <c r="B235" s="929"/>
      <c r="C235" s="929"/>
      <c r="D235" s="929"/>
      <c r="E235" s="929"/>
      <c r="F235" s="929"/>
      <c r="G235" s="929"/>
      <c r="H235" s="929"/>
      <c r="I235" s="929"/>
      <c r="J235" s="929"/>
      <c r="K235" s="929"/>
      <c r="L235" s="929"/>
      <c r="M235" s="929"/>
      <c r="N235" s="929"/>
      <c r="O235" s="929"/>
      <c r="P235" s="929"/>
      <c r="Q235" s="929"/>
      <c r="R235" s="929"/>
      <c r="S235" s="929"/>
    </row>
    <row r="236" spans="1:19" ht="16.5" customHeight="1">
      <c r="A236" s="929"/>
      <c r="B236" s="929"/>
      <c r="C236" s="929"/>
      <c r="D236" s="929"/>
      <c r="E236" s="929"/>
      <c r="F236" s="929"/>
      <c r="G236" s="929"/>
      <c r="H236" s="929"/>
      <c r="I236" s="929"/>
      <c r="J236" s="929"/>
      <c r="K236" s="929"/>
      <c r="L236" s="929"/>
      <c r="M236" s="929"/>
      <c r="N236" s="929"/>
      <c r="O236" s="929"/>
      <c r="P236" s="929"/>
      <c r="Q236" s="929"/>
      <c r="R236" s="929"/>
      <c r="S236" s="929"/>
    </row>
    <row r="237" spans="1:19" ht="16.5" customHeight="1">
      <c r="A237" s="929"/>
      <c r="B237" s="929"/>
      <c r="C237" s="929"/>
      <c r="D237" s="929"/>
      <c r="E237" s="929"/>
      <c r="F237" s="929"/>
      <c r="G237" s="929"/>
      <c r="H237" s="929"/>
      <c r="I237" s="929"/>
      <c r="J237" s="929"/>
      <c r="K237" s="929"/>
      <c r="L237" s="929"/>
      <c r="M237" s="929"/>
      <c r="N237" s="929"/>
      <c r="O237" s="929"/>
      <c r="P237" s="929"/>
      <c r="Q237" s="929"/>
      <c r="R237" s="929"/>
      <c r="S237" s="929"/>
    </row>
    <row r="238" spans="1:19" ht="16.5" customHeight="1">
      <c r="A238" s="929"/>
      <c r="B238" s="929"/>
      <c r="C238" s="929"/>
      <c r="D238" s="929"/>
      <c r="E238" s="929"/>
      <c r="F238" s="929"/>
      <c r="G238" s="929"/>
      <c r="H238" s="929"/>
      <c r="I238" s="929"/>
      <c r="J238" s="929"/>
      <c r="K238" s="929"/>
      <c r="L238" s="929"/>
      <c r="M238" s="929"/>
      <c r="N238" s="929"/>
      <c r="O238" s="929"/>
      <c r="P238" s="929"/>
      <c r="Q238" s="929"/>
      <c r="R238" s="929"/>
      <c r="S238" s="929"/>
    </row>
    <row r="239" spans="1:19" ht="16.5" customHeight="1">
      <c r="A239" s="929"/>
      <c r="B239" s="929"/>
      <c r="C239" s="929"/>
      <c r="D239" s="929"/>
      <c r="E239" s="929"/>
      <c r="F239" s="929"/>
      <c r="G239" s="929"/>
      <c r="H239" s="929"/>
      <c r="I239" s="929"/>
      <c r="J239" s="929"/>
      <c r="K239" s="929"/>
      <c r="L239" s="929"/>
      <c r="M239" s="929"/>
      <c r="N239" s="929"/>
      <c r="O239" s="929"/>
      <c r="P239" s="929"/>
      <c r="Q239" s="929"/>
      <c r="R239" s="929"/>
      <c r="S239" s="929"/>
    </row>
    <row r="240" spans="1:19" ht="16.5" customHeight="1">
      <c r="A240" s="929"/>
      <c r="B240" s="929"/>
      <c r="C240" s="929"/>
      <c r="D240" s="929"/>
      <c r="E240" s="929"/>
      <c r="F240" s="929"/>
      <c r="G240" s="929"/>
      <c r="H240" s="929"/>
      <c r="I240" s="929"/>
      <c r="J240" s="929"/>
      <c r="K240" s="929"/>
      <c r="L240" s="929"/>
      <c r="M240" s="929"/>
      <c r="N240" s="929"/>
      <c r="O240" s="929"/>
      <c r="P240" s="929"/>
      <c r="Q240" s="929"/>
      <c r="R240" s="929"/>
      <c r="S240" s="929"/>
    </row>
    <row r="241" spans="1:19" ht="16.5" customHeight="1">
      <c r="A241" s="929"/>
      <c r="B241" s="929"/>
      <c r="C241" s="929"/>
      <c r="D241" s="929"/>
      <c r="E241" s="929"/>
      <c r="F241" s="929"/>
      <c r="G241" s="929"/>
      <c r="H241" s="929"/>
      <c r="I241" s="929"/>
      <c r="J241" s="929"/>
      <c r="K241" s="929"/>
      <c r="L241" s="929"/>
      <c r="M241" s="929"/>
      <c r="N241" s="929"/>
      <c r="O241" s="929"/>
      <c r="P241" s="929"/>
      <c r="Q241" s="929"/>
      <c r="R241" s="929"/>
      <c r="S241" s="929"/>
    </row>
    <row r="242" spans="1:19" ht="16.5" customHeight="1">
      <c r="A242" s="929"/>
      <c r="B242" s="929"/>
      <c r="C242" s="929"/>
      <c r="D242" s="929"/>
      <c r="E242" s="929"/>
      <c r="F242" s="929"/>
      <c r="G242" s="929"/>
      <c r="H242" s="929"/>
      <c r="I242" s="929"/>
      <c r="J242" s="929"/>
      <c r="K242" s="929"/>
      <c r="L242" s="929"/>
      <c r="M242" s="929"/>
      <c r="N242" s="929"/>
      <c r="O242" s="929"/>
      <c r="P242" s="929"/>
      <c r="Q242" s="929"/>
      <c r="R242" s="929"/>
      <c r="S242" s="929"/>
    </row>
    <row r="243" spans="1:19" ht="16.5" customHeight="1">
      <c r="A243" s="929"/>
      <c r="B243" s="929"/>
      <c r="C243" s="929"/>
      <c r="D243" s="929"/>
      <c r="E243" s="929"/>
      <c r="F243" s="929"/>
      <c r="G243" s="929"/>
      <c r="H243" s="929"/>
      <c r="I243" s="929"/>
      <c r="J243" s="929"/>
      <c r="K243" s="929"/>
      <c r="L243" s="929"/>
      <c r="M243" s="929"/>
      <c r="N243" s="929"/>
      <c r="O243" s="929"/>
      <c r="P243" s="929"/>
      <c r="Q243" s="929"/>
      <c r="R243" s="929"/>
      <c r="S243" s="929"/>
    </row>
    <row r="244" spans="1:19" ht="16.5" customHeight="1">
      <c r="A244" s="929"/>
      <c r="B244" s="929"/>
      <c r="C244" s="929"/>
      <c r="D244" s="929"/>
      <c r="E244" s="929"/>
      <c r="F244" s="929"/>
      <c r="G244" s="929"/>
      <c r="H244" s="929"/>
      <c r="I244" s="929"/>
      <c r="J244" s="929"/>
      <c r="K244" s="929"/>
      <c r="L244" s="929"/>
      <c r="M244" s="929"/>
      <c r="N244" s="929"/>
      <c r="O244" s="929"/>
      <c r="P244" s="929"/>
      <c r="Q244" s="929"/>
      <c r="R244" s="929"/>
      <c r="S244" s="929"/>
    </row>
    <row r="245" spans="1:19" ht="16.5" customHeight="1">
      <c r="A245" s="929"/>
      <c r="B245" s="929"/>
      <c r="C245" s="929"/>
      <c r="D245" s="929"/>
      <c r="E245" s="929"/>
      <c r="F245" s="929"/>
      <c r="G245" s="929"/>
      <c r="H245" s="929"/>
      <c r="I245" s="929"/>
      <c r="J245" s="929"/>
      <c r="K245" s="929"/>
      <c r="L245" s="929"/>
      <c r="M245" s="929"/>
      <c r="N245" s="929"/>
      <c r="O245" s="929"/>
      <c r="P245" s="929"/>
      <c r="Q245" s="929"/>
      <c r="R245" s="929"/>
      <c r="S245" s="929"/>
    </row>
    <row r="246" spans="1:19" ht="16.5" customHeight="1">
      <c r="A246" s="929"/>
      <c r="B246" s="929"/>
      <c r="C246" s="929"/>
      <c r="D246" s="929"/>
      <c r="E246" s="929"/>
      <c r="F246" s="929"/>
      <c r="G246" s="929"/>
      <c r="H246" s="929"/>
      <c r="I246" s="929"/>
      <c r="J246" s="929"/>
      <c r="K246" s="929"/>
      <c r="L246" s="929"/>
      <c r="M246" s="929"/>
      <c r="N246" s="929"/>
      <c r="O246" s="929"/>
      <c r="P246" s="929"/>
      <c r="Q246" s="929"/>
      <c r="R246" s="929"/>
      <c r="S246" s="929"/>
    </row>
    <row r="247" spans="1:19" ht="16.5" customHeight="1">
      <c r="A247" s="929"/>
      <c r="B247" s="929"/>
      <c r="C247" s="929"/>
      <c r="D247" s="929"/>
      <c r="E247" s="929"/>
      <c r="F247" s="929"/>
      <c r="G247" s="929"/>
      <c r="H247" s="929"/>
      <c r="I247" s="929"/>
      <c r="J247" s="929"/>
      <c r="K247" s="929"/>
      <c r="L247" s="929"/>
      <c r="M247" s="929"/>
      <c r="N247" s="929"/>
      <c r="O247" s="929"/>
      <c r="P247" s="929"/>
      <c r="Q247" s="929"/>
      <c r="R247" s="929"/>
      <c r="S247" s="929"/>
    </row>
    <row r="248" spans="1:19" ht="16.5" customHeight="1">
      <c r="A248" s="929"/>
      <c r="B248" s="929"/>
      <c r="C248" s="929"/>
      <c r="D248" s="929"/>
      <c r="E248" s="929"/>
      <c r="F248" s="929"/>
      <c r="G248" s="929"/>
      <c r="H248" s="929"/>
      <c r="I248" s="929"/>
      <c r="J248" s="929"/>
      <c r="K248" s="929"/>
      <c r="L248" s="929"/>
      <c r="M248" s="929"/>
      <c r="N248" s="929"/>
      <c r="O248" s="929"/>
      <c r="P248" s="929"/>
      <c r="Q248" s="929"/>
      <c r="R248" s="929"/>
      <c r="S248" s="929"/>
    </row>
    <row r="249" spans="1:19" ht="16.5" customHeight="1">
      <c r="A249" s="929"/>
      <c r="B249" s="929"/>
      <c r="C249" s="929"/>
      <c r="D249" s="929"/>
      <c r="E249" s="929"/>
      <c r="F249" s="929"/>
      <c r="G249" s="929"/>
      <c r="H249" s="929"/>
      <c r="I249" s="929"/>
      <c r="J249" s="929"/>
      <c r="K249" s="929"/>
      <c r="L249" s="929"/>
      <c r="M249" s="929"/>
      <c r="N249" s="929"/>
      <c r="O249" s="929"/>
      <c r="P249" s="929"/>
      <c r="Q249" s="929"/>
      <c r="R249" s="929"/>
      <c r="S249" s="929"/>
    </row>
    <row r="250" spans="1:19" ht="16.5" customHeight="1">
      <c r="A250" s="929"/>
      <c r="B250" s="929"/>
      <c r="C250" s="929"/>
      <c r="D250" s="929"/>
      <c r="E250" s="929"/>
      <c r="F250" s="929"/>
      <c r="G250" s="929"/>
      <c r="H250" s="929"/>
      <c r="I250" s="929"/>
      <c r="J250" s="929"/>
      <c r="K250" s="929"/>
      <c r="L250" s="929"/>
      <c r="M250" s="929"/>
      <c r="N250" s="929"/>
      <c r="O250" s="929"/>
      <c r="P250" s="929"/>
      <c r="Q250" s="929"/>
      <c r="R250" s="929"/>
      <c r="S250" s="929"/>
    </row>
    <row r="251" spans="1:19" ht="16.5" customHeight="1">
      <c r="A251" s="929"/>
      <c r="B251" s="929"/>
      <c r="C251" s="929"/>
      <c r="D251" s="929"/>
      <c r="E251" s="929"/>
      <c r="F251" s="929"/>
      <c r="G251" s="929"/>
      <c r="H251" s="929"/>
      <c r="I251" s="929"/>
      <c r="J251" s="929"/>
      <c r="K251" s="929"/>
      <c r="L251" s="929"/>
      <c r="M251" s="929"/>
      <c r="N251" s="929"/>
      <c r="O251" s="929"/>
      <c r="P251" s="929"/>
      <c r="Q251" s="929"/>
      <c r="R251" s="929"/>
      <c r="S251" s="929"/>
    </row>
    <row r="252" spans="1:19" ht="16.5" customHeight="1">
      <c r="A252" s="929"/>
      <c r="B252" s="929"/>
      <c r="C252" s="929"/>
      <c r="D252" s="929"/>
      <c r="E252" s="929"/>
      <c r="F252" s="929"/>
      <c r="G252" s="929"/>
      <c r="H252" s="929"/>
      <c r="I252" s="929"/>
      <c r="J252" s="929"/>
      <c r="K252" s="929"/>
      <c r="L252" s="929"/>
      <c r="M252" s="929"/>
      <c r="N252" s="929"/>
      <c r="O252" s="929"/>
      <c r="P252" s="929"/>
      <c r="Q252" s="929"/>
      <c r="R252" s="929"/>
      <c r="S252" s="929"/>
    </row>
    <row r="253" spans="1:19" ht="16.5" customHeight="1">
      <c r="A253" s="929"/>
      <c r="B253" s="929"/>
      <c r="C253" s="929"/>
      <c r="D253" s="929"/>
      <c r="E253" s="929"/>
      <c r="F253" s="929"/>
      <c r="G253" s="929"/>
      <c r="H253" s="929"/>
      <c r="I253" s="929"/>
      <c r="J253" s="929"/>
      <c r="K253" s="929"/>
      <c r="L253" s="929"/>
      <c r="M253" s="929"/>
      <c r="N253" s="929"/>
      <c r="O253" s="929"/>
      <c r="P253" s="929"/>
      <c r="Q253" s="929"/>
      <c r="R253" s="929"/>
      <c r="S253" s="929"/>
    </row>
    <row r="254" spans="1:19" ht="16.5" customHeight="1">
      <c r="A254" s="929"/>
      <c r="B254" s="929"/>
      <c r="C254" s="929"/>
      <c r="D254" s="929"/>
      <c r="E254" s="929"/>
      <c r="F254" s="929"/>
      <c r="G254" s="929"/>
      <c r="H254" s="929"/>
      <c r="I254" s="929"/>
      <c r="J254" s="929"/>
      <c r="K254" s="929"/>
      <c r="L254" s="929"/>
      <c r="M254" s="929"/>
      <c r="N254" s="929"/>
      <c r="O254" s="929"/>
      <c r="P254" s="929"/>
      <c r="Q254" s="929"/>
      <c r="R254" s="929"/>
      <c r="S254" s="929"/>
    </row>
    <row r="255" spans="1:19" ht="16.5" customHeight="1">
      <c r="A255" s="929"/>
      <c r="B255" s="929"/>
      <c r="C255" s="929"/>
      <c r="D255" s="929"/>
      <c r="E255" s="929"/>
      <c r="F255" s="929"/>
      <c r="G255" s="929"/>
      <c r="H255" s="929"/>
      <c r="I255" s="929"/>
      <c r="J255" s="929"/>
      <c r="K255" s="929"/>
      <c r="L255" s="929"/>
      <c r="M255" s="929"/>
      <c r="N255" s="929"/>
      <c r="O255" s="929"/>
      <c r="P255" s="929"/>
      <c r="Q255" s="929"/>
      <c r="R255" s="929"/>
      <c r="S255" s="929"/>
    </row>
    <row r="256" spans="1:19" ht="16.5" customHeight="1">
      <c r="A256" s="929"/>
      <c r="B256" s="929"/>
      <c r="C256" s="929"/>
      <c r="D256" s="929"/>
      <c r="E256" s="929"/>
      <c r="F256" s="929"/>
      <c r="G256" s="929"/>
      <c r="H256" s="929"/>
      <c r="I256" s="929"/>
      <c r="J256" s="929"/>
      <c r="K256" s="929"/>
      <c r="L256" s="929"/>
      <c r="M256" s="929"/>
      <c r="N256" s="929"/>
      <c r="O256" s="929"/>
      <c r="P256" s="929"/>
      <c r="Q256" s="929"/>
      <c r="R256" s="929"/>
      <c r="S256" s="929"/>
    </row>
    <row r="257" spans="1:19" ht="16.5" customHeight="1">
      <c r="A257" s="929"/>
      <c r="B257" s="929"/>
      <c r="C257" s="929"/>
      <c r="D257" s="929"/>
      <c r="E257" s="929"/>
      <c r="F257" s="929"/>
      <c r="G257" s="929"/>
      <c r="H257" s="929"/>
      <c r="I257" s="929"/>
      <c r="J257" s="929"/>
      <c r="K257" s="929"/>
      <c r="L257" s="929"/>
      <c r="M257" s="929"/>
      <c r="N257" s="929"/>
      <c r="O257" s="929"/>
      <c r="P257" s="929"/>
      <c r="Q257" s="929"/>
      <c r="R257" s="929"/>
      <c r="S257" s="929"/>
    </row>
    <row r="258" spans="1:19" ht="16.5" customHeight="1">
      <c r="A258" s="929"/>
      <c r="B258" s="929"/>
      <c r="C258" s="929"/>
      <c r="D258" s="929"/>
      <c r="E258" s="929"/>
      <c r="F258" s="929"/>
      <c r="G258" s="929"/>
      <c r="H258" s="929"/>
      <c r="I258" s="929"/>
      <c r="J258" s="929"/>
      <c r="K258" s="929"/>
      <c r="L258" s="929"/>
      <c r="M258" s="929"/>
      <c r="N258" s="929"/>
      <c r="O258" s="929"/>
      <c r="P258" s="929"/>
      <c r="Q258" s="929"/>
      <c r="R258" s="929"/>
      <c r="S258" s="929"/>
    </row>
    <row r="259" spans="1:19" ht="16.5" customHeight="1">
      <c r="A259" s="929"/>
      <c r="B259" s="929"/>
      <c r="C259" s="929"/>
      <c r="D259" s="929"/>
      <c r="E259" s="929"/>
      <c r="F259" s="929"/>
      <c r="G259" s="929"/>
      <c r="H259" s="929"/>
      <c r="I259" s="929"/>
      <c r="J259" s="929"/>
      <c r="K259" s="929"/>
      <c r="L259" s="929"/>
      <c r="M259" s="929"/>
      <c r="N259" s="929"/>
      <c r="O259" s="929"/>
      <c r="P259" s="929"/>
      <c r="Q259" s="929"/>
      <c r="R259" s="929"/>
      <c r="S259" s="929"/>
    </row>
    <row r="260" spans="1:19" ht="16.5" customHeight="1">
      <c r="A260" s="929"/>
      <c r="B260" s="929"/>
      <c r="C260" s="929"/>
      <c r="D260" s="929"/>
      <c r="E260" s="929"/>
      <c r="F260" s="929"/>
      <c r="G260" s="929"/>
      <c r="H260" s="929"/>
      <c r="I260" s="929"/>
      <c r="J260" s="929"/>
      <c r="K260" s="929"/>
      <c r="L260" s="929"/>
      <c r="M260" s="929"/>
      <c r="N260" s="929"/>
      <c r="O260" s="929"/>
      <c r="P260" s="929"/>
      <c r="Q260" s="929"/>
      <c r="R260" s="929"/>
      <c r="S260" s="929"/>
    </row>
    <row r="261" spans="1:19" ht="16.5" customHeight="1">
      <c r="A261" s="929"/>
      <c r="B261" s="929"/>
      <c r="C261" s="929"/>
      <c r="D261" s="929"/>
      <c r="E261" s="929"/>
      <c r="F261" s="929"/>
      <c r="G261" s="929"/>
      <c r="H261" s="929"/>
      <c r="I261" s="929"/>
      <c r="J261" s="929"/>
      <c r="K261" s="929"/>
      <c r="L261" s="929"/>
      <c r="M261" s="929"/>
      <c r="N261" s="929"/>
      <c r="O261" s="929"/>
      <c r="P261" s="929"/>
      <c r="Q261" s="929"/>
      <c r="R261" s="929"/>
      <c r="S261" s="929"/>
    </row>
    <row r="262" spans="1:19" ht="16.5" customHeight="1">
      <c r="A262" s="929"/>
      <c r="B262" s="929"/>
      <c r="C262" s="929"/>
      <c r="D262" s="929"/>
      <c r="E262" s="929"/>
      <c r="F262" s="929"/>
      <c r="G262" s="929"/>
      <c r="H262" s="929"/>
      <c r="I262" s="929"/>
      <c r="J262" s="929"/>
      <c r="K262" s="929"/>
      <c r="L262" s="929"/>
      <c r="M262" s="929"/>
      <c r="N262" s="929"/>
      <c r="O262" s="929"/>
      <c r="P262" s="929"/>
      <c r="Q262" s="929"/>
      <c r="R262" s="929"/>
      <c r="S262" s="929"/>
    </row>
    <row r="263" spans="1:19" ht="16.5" customHeight="1">
      <c r="A263" s="929"/>
      <c r="B263" s="929"/>
      <c r="C263" s="929"/>
      <c r="D263" s="929"/>
      <c r="E263" s="929"/>
      <c r="F263" s="929"/>
      <c r="G263" s="929"/>
      <c r="H263" s="929"/>
      <c r="I263" s="929"/>
      <c r="J263" s="929"/>
      <c r="K263" s="929"/>
      <c r="L263" s="929"/>
      <c r="M263" s="929"/>
      <c r="N263" s="929"/>
      <c r="O263" s="929"/>
      <c r="P263" s="929"/>
      <c r="Q263" s="929"/>
      <c r="R263" s="929"/>
      <c r="S263" s="929"/>
    </row>
    <row r="264" spans="1:19" ht="16.5" customHeight="1">
      <c r="A264" s="929"/>
      <c r="B264" s="929"/>
      <c r="C264" s="929"/>
      <c r="D264" s="929"/>
      <c r="E264" s="929"/>
      <c r="F264" s="929"/>
      <c r="G264" s="929"/>
      <c r="H264" s="929"/>
      <c r="I264" s="929"/>
      <c r="J264" s="929"/>
      <c r="K264" s="929"/>
      <c r="L264" s="929"/>
      <c r="M264" s="929"/>
      <c r="N264" s="929"/>
      <c r="O264" s="929"/>
      <c r="P264" s="929"/>
      <c r="Q264" s="929"/>
      <c r="R264" s="929"/>
      <c r="S264" s="929"/>
    </row>
    <row r="265" spans="1:19" ht="16.5" customHeight="1">
      <c r="A265" s="929"/>
      <c r="B265" s="929"/>
      <c r="C265" s="929"/>
      <c r="D265" s="929"/>
      <c r="E265" s="929"/>
      <c r="F265" s="929"/>
      <c r="G265" s="929"/>
      <c r="H265" s="929"/>
      <c r="I265" s="929"/>
      <c r="J265" s="929"/>
      <c r="K265" s="929"/>
      <c r="L265" s="929"/>
      <c r="M265" s="929"/>
      <c r="N265" s="929"/>
      <c r="O265" s="929"/>
      <c r="P265" s="929"/>
      <c r="Q265" s="929"/>
      <c r="R265" s="929"/>
      <c r="S265" s="929"/>
    </row>
    <row r="266" spans="1:19" ht="16.5" customHeight="1">
      <c r="A266" s="929"/>
      <c r="B266" s="929"/>
      <c r="C266" s="929"/>
      <c r="D266" s="929"/>
      <c r="E266" s="929"/>
      <c r="F266" s="929"/>
      <c r="G266" s="929"/>
      <c r="H266" s="929"/>
      <c r="I266" s="929"/>
      <c r="J266" s="929"/>
      <c r="K266" s="929"/>
      <c r="L266" s="929"/>
      <c r="M266" s="929"/>
      <c r="N266" s="929"/>
      <c r="O266" s="929"/>
      <c r="P266" s="929"/>
      <c r="Q266" s="929"/>
      <c r="R266" s="929"/>
      <c r="S266" s="929"/>
    </row>
    <row r="267" spans="1:19" ht="16.5" customHeight="1">
      <c r="A267" s="929"/>
      <c r="B267" s="929"/>
      <c r="C267" s="929"/>
      <c r="D267" s="929"/>
      <c r="E267" s="929"/>
      <c r="F267" s="929"/>
      <c r="G267" s="929"/>
      <c r="H267" s="929"/>
      <c r="I267" s="929"/>
      <c r="J267" s="929"/>
      <c r="K267" s="929"/>
      <c r="L267" s="929"/>
      <c r="M267" s="929"/>
      <c r="N267" s="929"/>
      <c r="O267" s="929"/>
      <c r="P267" s="929"/>
      <c r="Q267" s="929"/>
      <c r="R267" s="929"/>
      <c r="S267" s="929"/>
    </row>
    <row r="268" spans="1:19" ht="16.5" customHeight="1">
      <c r="A268" s="929"/>
      <c r="B268" s="929"/>
      <c r="C268" s="929"/>
      <c r="D268" s="929"/>
      <c r="E268" s="929"/>
      <c r="F268" s="929"/>
      <c r="G268" s="929"/>
      <c r="H268" s="929"/>
      <c r="I268" s="929"/>
      <c r="J268" s="929"/>
      <c r="K268" s="929"/>
      <c r="L268" s="929"/>
      <c r="M268" s="929"/>
      <c r="N268" s="929"/>
      <c r="O268" s="929"/>
      <c r="P268" s="929"/>
      <c r="Q268" s="929"/>
      <c r="R268" s="929"/>
      <c r="S268" s="929"/>
    </row>
    <row r="269" spans="1:19" ht="16.5" customHeight="1">
      <c r="A269" s="929"/>
      <c r="B269" s="929"/>
      <c r="C269" s="929"/>
      <c r="D269" s="929"/>
      <c r="E269" s="929"/>
      <c r="F269" s="929"/>
      <c r="G269" s="929"/>
      <c r="H269" s="929"/>
      <c r="I269" s="929"/>
      <c r="J269" s="929"/>
      <c r="K269" s="929"/>
      <c r="L269" s="929"/>
      <c r="M269" s="929"/>
      <c r="N269" s="929"/>
      <c r="O269" s="929"/>
      <c r="P269" s="929"/>
      <c r="Q269" s="929"/>
      <c r="R269" s="929"/>
      <c r="S269" s="929"/>
    </row>
    <row r="270" spans="1:19" ht="16.5" customHeight="1">
      <c r="A270" s="929"/>
      <c r="B270" s="929"/>
      <c r="C270" s="929"/>
      <c r="D270" s="929"/>
      <c r="E270" s="929"/>
      <c r="F270" s="929"/>
      <c r="G270" s="929"/>
      <c r="H270" s="929"/>
      <c r="I270" s="929"/>
      <c r="J270" s="929"/>
      <c r="K270" s="929"/>
      <c r="L270" s="929"/>
      <c r="M270" s="929"/>
      <c r="N270" s="929"/>
      <c r="O270" s="929"/>
      <c r="P270" s="929"/>
      <c r="Q270" s="929"/>
      <c r="R270" s="929"/>
      <c r="S270" s="929"/>
    </row>
    <row r="271" spans="1:19" ht="16.5" customHeight="1">
      <c r="A271" s="929"/>
      <c r="B271" s="929"/>
      <c r="C271" s="929"/>
      <c r="D271" s="929"/>
      <c r="E271" s="929"/>
      <c r="F271" s="929"/>
      <c r="G271" s="929"/>
      <c r="H271" s="929"/>
      <c r="I271" s="929"/>
      <c r="J271" s="929"/>
      <c r="K271" s="929"/>
      <c r="L271" s="929"/>
      <c r="M271" s="929"/>
      <c r="N271" s="929"/>
      <c r="O271" s="929"/>
      <c r="P271" s="929"/>
      <c r="Q271" s="929"/>
      <c r="R271" s="929"/>
      <c r="S271" s="929"/>
    </row>
    <row r="272" spans="1:19" ht="16.5" customHeight="1">
      <c r="A272" s="929"/>
      <c r="B272" s="929"/>
      <c r="C272" s="929"/>
      <c r="D272" s="929"/>
      <c r="E272" s="929"/>
      <c r="F272" s="929"/>
      <c r="G272" s="929"/>
      <c r="H272" s="929"/>
      <c r="I272" s="929"/>
      <c r="J272" s="929"/>
      <c r="K272" s="929"/>
      <c r="L272" s="929"/>
      <c r="M272" s="929"/>
      <c r="N272" s="929"/>
      <c r="O272" s="929"/>
      <c r="P272" s="929"/>
      <c r="Q272" s="929"/>
      <c r="R272" s="929"/>
      <c r="S272" s="929"/>
    </row>
    <row r="273" spans="1:19" ht="16.5" customHeight="1">
      <c r="A273" s="929"/>
      <c r="B273" s="929"/>
      <c r="C273" s="929"/>
      <c r="D273" s="929"/>
      <c r="E273" s="929"/>
      <c r="F273" s="929"/>
      <c r="G273" s="929"/>
      <c r="H273" s="929"/>
      <c r="I273" s="929"/>
      <c r="J273" s="929"/>
      <c r="K273" s="929"/>
      <c r="L273" s="929"/>
      <c r="M273" s="929"/>
      <c r="N273" s="929"/>
      <c r="O273" s="929"/>
      <c r="P273" s="929"/>
      <c r="Q273" s="929"/>
      <c r="R273" s="929"/>
      <c r="S273" s="929"/>
    </row>
    <row r="274" spans="1:19" ht="16.5" customHeight="1">
      <c r="A274" s="929"/>
      <c r="B274" s="929"/>
      <c r="C274" s="929"/>
      <c r="D274" s="929"/>
      <c r="E274" s="929"/>
      <c r="F274" s="929"/>
      <c r="G274" s="929"/>
      <c r="H274" s="929"/>
      <c r="I274" s="929"/>
      <c r="J274" s="929"/>
      <c r="K274" s="929"/>
      <c r="L274" s="929"/>
      <c r="M274" s="929"/>
      <c r="N274" s="929"/>
      <c r="O274" s="929"/>
      <c r="P274" s="929"/>
      <c r="Q274" s="929"/>
      <c r="R274" s="929"/>
      <c r="S274" s="929"/>
    </row>
    <row r="275" spans="1:19" ht="16.5" customHeight="1">
      <c r="A275" s="929"/>
      <c r="B275" s="929"/>
      <c r="C275" s="929"/>
      <c r="D275" s="929"/>
      <c r="E275" s="929"/>
      <c r="F275" s="929"/>
      <c r="G275" s="929"/>
      <c r="H275" s="929"/>
      <c r="I275" s="929"/>
      <c r="J275" s="929"/>
      <c r="K275" s="929"/>
      <c r="L275" s="929"/>
      <c r="M275" s="929"/>
      <c r="N275" s="929"/>
      <c r="O275" s="929"/>
      <c r="P275" s="929"/>
      <c r="Q275" s="929"/>
      <c r="R275" s="929"/>
      <c r="S275" s="929"/>
    </row>
    <row r="276" spans="1:19" ht="16.5" customHeight="1">
      <c r="A276" s="929"/>
      <c r="B276" s="929"/>
      <c r="C276" s="929"/>
      <c r="D276" s="929"/>
      <c r="E276" s="929"/>
      <c r="F276" s="929"/>
      <c r="G276" s="929"/>
      <c r="H276" s="929"/>
      <c r="I276" s="929"/>
      <c r="J276" s="929"/>
      <c r="K276" s="929"/>
      <c r="L276" s="929"/>
      <c r="M276" s="929"/>
      <c r="N276" s="929"/>
      <c r="O276" s="929"/>
      <c r="P276" s="929"/>
      <c r="Q276" s="929"/>
      <c r="R276" s="929"/>
      <c r="S276" s="929"/>
    </row>
    <row r="277" spans="1:19" ht="16.5" customHeight="1">
      <c r="A277" s="929"/>
      <c r="B277" s="929"/>
      <c r="C277" s="929"/>
      <c r="D277" s="929"/>
      <c r="E277" s="929"/>
      <c r="F277" s="929"/>
      <c r="G277" s="929"/>
      <c r="H277" s="929"/>
      <c r="I277" s="929"/>
      <c r="J277" s="929"/>
      <c r="K277" s="929"/>
      <c r="L277" s="929"/>
      <c r="M277" s="929"/>
      <c r="N277" s="929"/>
      <c r="O277" s="929"/>
      <c r="P277" s="929"/>
      <c r="Q277" s="929"/>
      <c r="R277" s="929"/>
      <c r="S277" s="929"/>
    </row>
    <row r="278" spans="1:19" ht="16.5" customHeight="1">
      <c r="A278" s="929"/>
      <c r="B278" s="929"/>
      <c r="C278" s="929"/>
      <c r="D278" s="929"/>
      <c r="E278" s="929"/>
      <c r="F278" s="929"/>
      <c r="G278" s="929"/>
      <c r="H278" s="929"/>
      <c r="I278" s="929"/>
      <c r="J278" s="929"/>
      <c r="K278" s="929"/>
      <c r="L278" s="929"/>
      <c r="M278" s="929"/>
      <c r="N278" s="929"/>
      <c r="O278" s="929"/>
      <c r="P278" s="929"/>
      <c r="Q278" s="929"/>
      <c r="R278" s="929"/>
      <c r="S278" s="929"/>
    </row>
    <row r="279" spans="1:19" ht="16.5" customHeight="1">
      <c r="A279" s="929"/>
      <c r="B279" s="929"/>
      <c r="C279" s="929"/>
      <c r="D279" s="929"/>
      <c r="E279" s="929"/>
      <c r="F279" s="929"/>
      <c r="G279" s="929"/>
      <c r="H279" s="929"/>
      <c r="I279" s="929"/>
      <c r="J279" s="929"/>
      <c r="K279" s="929"/>
      <c r="L279" s="929"/>
      <c r="M279" s="929"/>
      <c r="N279" s="929"/>
      <c r="O279" s="929"/>
      <c r="P279" s="929"/>
      <c r="Q279" s="929"/>
      <c r="R279" s="929"/>
      <c r="S279" s="929"/>
    </row>
    <row r="280" spans="1:19" ht="16.5" customHeight="1">
      <c r="A280" s="929"/>
      <c r="B280" s="929"/>
      <c r="C280" s="929"/>
      <c r="D280" s="929"/>
      <c r="E280" s="929"/>
      <c r="F280" s="929"/>
      <c r="G280" s="929"/>
      <c r="H280" s="929"/>
      <c r="I280" s="929"/>
      <c r="J280" s="929"/>
      <c r="K280" s="929"/>
      <c r="L280" s="929"/>
      <c r="M280" s="929"/>
      <c r="N280" s="929"/>
      <c r="O280" s="929"/>
      <c r="P280" s="929"/>
      <c r="Q280" s="929"/>
      <c r="R280" s="929"/>
      <c r="S280" s="929"/>
    </row>
    <row r="281" spans="1:19" ht="16.5" customHeight="1">
      <c r="A281" s="929"/>
      <c r="B281" s="929"/>
      <c r="C281" s="929"/>
      <c r="D281" s="929"/>
      <c r="E281" s="929"/>
      <c r="F281" s="929"/>
      <c r="G281" s="929"/>
      <c r="H281" s="929"/>
      <c r="I281" s="929"/>
      <c r="J281" s="929"/>
      <c r="K281" s="929"/>
      <c r="L281" s="929"/>
      <c r="M281" s="929"/>
      <c r="N281" s="929"/>
      <c r="O281" s="929"/>
      <c r="P281" s="929"/>
      <c r="Q281" s="929"/>
      <c r="R281" s="929"/>
      <c r="S281" s="929"/>
    </row>
    <row r="282" spans="1:19" ht="16.5" customHeight="1">
      <c r="A282" s="929"/>
      <c r="B282" s="929"/>
      <c r="C282" s="929"/>
      <c r="D282" s="929"/>
      <c r="E282" s="929"/>
      <c r="F282" s="929"/>
      <c r="G282" s="929"/>
      <c r="H282" s="929"/>
      <c r="I282" s="929"/>
      <c r="J282" s="929"/>
      <c r="K282" s="929"/>
      <c r="L282" s="929"/>
      <c r="M282" s="929"/>
      <c r="N282" s="929"/>
      <c r="O282" s="929"/>
      <c r="P282" s="929"/>
      <c r="Q282" s="929"/>
      <c r="R282" s="929"/>
      <c r="S282" s="929"/>
    </row>
    <row r="283" spans="1:19" ht="16.5" customHeight="1">
      <c r="A283" s="929"/>
      <c r="B283" s="929"/>
      <c r="C283" s="929"/>
      <c r="D283" s="929"/>
      <c r="E283" s="929"/>
      <c r="F283" s="929"/>
      <c r="G283" s="929"/>
      <c r="H283" s="929"/>
      <c r="I283" s="929"/>
      <c r="J283" s="929"/>
      <c r="K283" s="929"/>
      <c r="L283" s="929"/>
      <c r="M283" s="929"/>
      <c r="N283" s="929"/>
      <c r="O283" s="929"/>
      <c r="P283" s="929"/>
      <c r="Q283" s="929"/>
      <c r="R283" s="929"/>
      <c r="S283" s="929"/>
    </row>
    <row r="284" spans="1:19" ht="16.5" customHeight="1">
      <c r="A284" s="929"/>
      <c r="B284" s="929"/>
      <c r="C284" s="929"/>
      <c r="D284" s="929"/>
      <c r="E284" s="929"/>
      <c r="F284" s="929"/>
      <c r="G284" s="929"/>
      <c r="H284" s="929"/>
      <c r="I284" s="929"/>
      <c r="J284" s="929"/>
      <c r="K284" s="929"/>
      <c r="L284" s="929"/>
      <c r="M284" s="929"/>
      <c r="N284" s="929"/>
      <c r="O284" s="929"/>
      <c r="P284" s="929"/>
      <c r="Q284" s="929"/>
      <c r="R284" s="929"/>
      <c r="S284" s="929"/>
    </row>
    <row r="285" spans="1:19" ht="16.5" customHeight="1">
      <c r="A285" s="929"/>
      <c r="B285" s="929"/>
      <c r="C285" s="929"/>
      <c r="D285" s="929"/>
      <c r="E285" s="929"/>
      <c r="F285" s="929"/>
      <c r="G285" s="929"/>
      <c r="H285" s="929"/>
      <c r="I285" s="929"/>
      <c r="J285" s="929"/>
      <c r="K285" s="929"/>
      <c r="L285" s="929"/>
      <c r="M285" s="929"/>
      <c r="N285" s="929"/>
      <c r="O285" s="929"/>
      <c r="P285" s="929"/>
      <c r="Q285" s="929"/>
      <c r="R285" s="929"/>
      <c r="S285" s="929"/>
    </row>
    <row r="286" spans="1:19" ht="16.5" customHeight="1">
      <c r="A286" s="929"/>
      <c r="B286" s="929"/>
      <c r="C286" s="929"/>
      <c r="D286" s="929"/>
      <c r="E286" s="929"/>
      <c r="F286" s="929"/>
      <c r="G286" s="929"/>
      <c r="H286" s="929"/>
      <c r="I286" s="929"/>
      <c r="J286" s="929"/>
      <c r="K286" s="929"/>
      <c r="L286" s="929"/>
      <c r="M286" s="929"/>
      <c r="N286" s="929"/>
      <c r="O286" s="929"/>
      <c r="P286" s="929"/>
      <c r="Q286" s="929"/>
      <c r="R286" s="929"/>
      <c r="S286" s="929"/>
    </row>
    <row r="287" spans="1:19" ht="16.5" customHeight="1">
      <c r="A287" s="929"/>
      <c r="B287" s="929"/>
      <c r="C287" s="929"/>
      <c r="D287" s="929"/>
      <c r="E287" s="929"/>
      <c r="F287" s="929"/>
      <c r="G287" s="929"/>
      <c r="H287" s="929"/>
      <c r="I287" s="929"/>
      <c r="J287" s="929"/>
      <c r="K287" s="929"/>
      <c r="L287" s="929"/>
      <c r="M287" s="929"/>
      <c r="N287" s="929"/>
      <c r="O287" s="929"/>
      <c r="P287" s="929"/>
      <c r="Q287" s="929"/>
      <c r="R287" s="929"/>
      <c r="S287" s="929"/>
    </row>
    <row r="288" spans="1:19" ht="16.5" customHeight="1">
      <c r="A288" s="929"/>
      <c r="B288" s="929"/>
      <c r="C288" s="929"/>
      <c r="D288" s="929"/>
      <c r="E288" s="929"/>
      <c r="F288" s="929"/>
      <c r="G288" s="929"/>
      <c r="H288" s="929"/>
      <c r="I288" s="929"/>
      <c r="J288" s="929"/>
      <c r="K288" s="929"/>
      <c r="L288" s="929"/>
      <c r="M288" s="929"/>
      <c r="N288" s="929"/>
      <c r="O288" s="929"/>
      <c r="P288" s="929"/>
      <c r="Q288" s="929"/>
      <c r="R288" s="929"/>
      <c r="S288" s="929"/>
    </row>
    <row r="289" spans="1:19" ht="16.5" customHeight="1">
      <c r="A289" s="929"/>
      <c r="B289" s="929"/>
      <c r="C289" s="929"/>
      <c r="D289" s="929"/>
      <c r="E289" s="929"/>
      <c r="F289" s="929"/>
      <c r="G289" s="929"/>
      <c r="H289" s="929"/>
      <c r="I289" s="929"/>
      <c r="J289" s="929"/>
      <c r="K289" s="929"/>
      <c r="L289" s="929"/>
      <c r="M289" s="929"/>
      <c r="N289" s="929"/>
      <c r="O289" s="929"/>
      <c r="P289" s="929"/>
      <c r="Q289" s="929"/>
      <c r="R289" s="929"/>
      <c r="S289" s="929"/>
    </row>
    <row r="290" spans="1:19" ht="16.5" customHeight="1">
      <c r="A290" s="929"/>
      <c r="B290" s="929"/>
      <c r="C290" s="929"/>
      <c r="D290" s="929"/>
      <c r="E290" s="929"/>
      <c r="F290" s="929"/>
      <c r="G290" s="929"/>
      <c r="H290" s="929"/>
      <c r="I290" s="929"/>
      <c r="J290" s="929"/>
      <c r="K290" s="929"/>
      <c r="L290" s="929"/>
      <c r="M290" s="929"/>
      <c r="N290" s="929"/>
      <c r="O290" s="929"/>
      <c r="P290" s="929"/>
      <c r="Q290" s="929"/>
      <c r="R290" s="929"/>
      <c r="S290" s="929"/>
    </row>
    <row r="291" spans="1:19" ht="16.5" customHeight="1">
      <c r="A291" s="929"/>
      <c r="B291" s="929"/>
      <c r="C291" s="929"/>
      <c r="D291" s="929"/>
      <c r="E291" s="929"/>
      <c r="F291" s="929"/>
      <c r="G291" s="929"/>
      <c r="H291" s="929"/>
      <c r="I291" s="929"/>
      <c r="J291" s="929"/>
      <c r="K291" s="929"/>
      <c r="L291" s="929"/>
      <c r="M291" s="929"/>
      <c r="N291" s="929"/>
      <c r="O291" s="929"/>
      <c r="P291" s="929"/>
      <c r="Q291" s="929"/>
      <c r="R291" s="929"/>
      <c r="S291" s="929"/>
    </row>
    <row r="292" spans="1:19" ht="16.5" customHeight="1">
      <c r="A292" s="929"/>
      <c r="B292" s="929"/>
      <c r="C292" s="929"/>
      <c r="D292" s="929"/>
      <c r="E292" s="929"/>
      <c r="F292" s="929"/>
      <c r="G292" s="929"/>
      <c r="H292" s="929"/>
      <c r="I292" s="929"/>
      <c r="J292" s="929"/>
      <c r="K292" s="929"/>
      <c r="L292" s="929"/>
      <c r="M292" s="929"/>
      <c r="N292" s="929"/>
      <c r="O292" s="929"/>
      <c r="P292" s="929"/>
      <c r="Q292" s="929"/>
      <c r="R292" s="929"/>
      <c r="S292" s="929"/>
    </row>
    <row r="293" spans="1:19" ht="16.5" customHeight="1">
      <c r="A293" s="929"/>
      <c r="B293" s="929"/>
      <c r="C293" s="929"/>
      <c r="D293" s="929"/>
      <c r="E293" s="929"/>
      <c r="F293" s="929"/>
      <c r="G293" s="929"/>
      <c r="H293" s="929"/>
      <c r="I293" s="929"/>
      <c r="J293" s="929"/>
      <c r="K293" s="929"/>
      <c r="L293" s="929"/>
      <c r="M293" s="929"/>
      <c r="N293" s="929"/>
      <c r="O293" s="929"/>
      <c r="P293" s="929"/>
      <c r="Q293" s="929"/>
      <c r="R293" s="929"/>
      <c r="S293" s="929"/>
    </row>
    <row r="294" spans="1:19" ht="16.5" customHeight="1">
      <c r="A294" s="929"/>
      <c r="B294" s="929"/>
      <c r="C294" s="929"/>
      <c r="D294" s="929"/>
      <c r="E294" s="929"/>
      <c r="F294" s="929"/>
      <c r="G294" s="929"/>
      <c r="H294" s="929"/>
      <c r="I294" s="929"/>
      <c r="J294" s="929"/>
      <c r="K294" s="929"/>
      <c r="L294" s="929"/>
      <c r="M294" s="929"/>
      <c r="N294" s="929"/>
      <c r="O294" s="929"/>
      <c r="P294" s="929"/>
      <c r="Q294" s="929"/>
      <c r="R294" s="929"/>
      <c r="S294" s="929"/>
    </row>
    <row r="295" spans="1:19" ht="16.5" customHeight="1">
      <c r="A295" s="929"/>
      <c r="B295" s="929"/>
      <c r="C295" s="929"/>
      <c r="D295" s="929"/>
      <c r="E295" s="929"/>
      <c r="F295" s="929"/>
      <c r="G295" s="929"/>
      <c r="H295" s="929"/>
      <c r="I295" s="929"/>
      <c r="J295" s="929"/>
      <c r="K295" s="929"/>
      <c r="L295" s="929"/>
      <c r="M295" s="929"/>
      <c r="N295" s="929"/>
      <c r="O295" s="929"/>
      <c r="P295" s="929"/>
      <c r="Q295" s="929"/>
      <c r="R295" s="929"/>
      <c r="S295" s="929"/>
    </row>
    <row r="296" spans="1:19" ht="16.5" customHeight="1">
      <c r="A296" s="929"/>
      <c r="B296" s="929"/>
      <c r="C296" s="929"/>
      <c r="D296" s="929"/>
      <c r="E296" s="929"/>
      <c r="F296" s="929"/>
      <c r="G296" s="929"/>
      <c r="H296" s="929"/>
      <c r="I296" s="929"/>
      <c r="J296" s="929"/>
      <c r="K296" s="929"/>
      <c r="L296" s="929"/>
      <c r="M296" s="929"/>
      <c r="N296" s="929"/>
      <c r="O296" s="929"/>
      <c r="P296" s="929"/>
      <c r="Q296" s="929"/>
      <c r="R296" s="929"/>
      <c r="S296" s="929"/>
    </row>
    <row r="297" spans="1:19" ht="16.5" customHeight="1">
      <c r="A297" s="929"/>
      <c r="B297" s="929"/>
      <c r="C297" s="929"/>
      <c r="D297" s="929"/>
      <c r="E297" s="929"/>
      <c r="F297" s="929"/>
      <c r="G297" s="929"/>
      <c r="H297" s="929"/>
      <c r="I297" s="929"/>
      <c r="J297" s="929"/>
      <c r="K297" s="929"/>
      <c r="L297" s="929"/>
      <c r="M297" s="929"/>
      <c r="N297" s="929"/>
      <c r="O297" s="929"/>
      <c r="P297" s="929"/>
      <c r="Q297" s="929"/>
      <c r="R297" s="929"/>
      <c r="S297" s="929"/>
    </row>
    <row r="298" spans="1:19" ht="16.5" customHeight="1">
      <c r="A298" s="929"/>
      <c r="B298" s="929"/>
      <c r="C298" s="929"/>
      <c r="D298" s="929"/>
      <c r="E298" s="929"/>
      <c r="F298" s="929"/>
      <c r="G298" s="929"/>
      <c r="H298" s="929"/>
      <c r="I298" s="929"/>
      <c r="J298" s="929"/>
      <c r="K298" s="929"/>
      <c r="L298" s="929"/>
      <c r="M298" s="929"/>
      <c r="N298" s="929"/>
      <c r="O298" s="929"/>
      <c r="P298" s="929"/>
      <c r="Q298" s="929"/>
      <c r="R298" s="929"/>
      <c r="S298" s="929"/>
    </row>
    <row r="299" spans="1:19" ht="16.5" customHeight="1">
      <c r="A299" s="929"/>
      <c r="B299" s="929"/>
      <c r="C299" s="929"/>
      <c r="D299" s="929"/>
      <c r="E299" s="929"/>
      <c r="F299" s="929"/>
      <c r="G299" s="929"/>
      <c r="H299" s="929"/>
      <c r="I299" s="929"/>
      <c r="J299" s="929"/>
      <c r="K299" s="929"/>
      <c r="L299" s="929"/>
      <c r="M299" s="929"/>
      <c r="N299" s="929"/>
      <c r="O299" s="929"/>
      <c r="P299" s="929"/>
      <c r="Q299" s="929"/>
      <c r="R299" s="929"/>
      <c r="S299" s="929"/>
    </row>
    <row r="300" spans="1:19" ht="16.5" customHeight="1">
      <c r="A300" s="929"/>
      <c r="B300" s="929"/>
      <c r="C300" s="929"/>
      <c r="D300" s="929"/>
      <c r="E300" s="929"/>
      <c r="F300" s="929"/>
      <c r="G300" s="929"/>
      <c r="H300" s="929"/>
      <c r="I300" s="929"/>
      <c r="J300" s="929"/>
      <c r="K300" s="929"/>
      <c r="L300" s="929"/>
      <c r="M300" s="929"/>
      <c r="N300" s="929"/>
      <c r="O300" s="929"/>
      <c r="P300" s="929"/>
      <c r="Q300" s="929"/>
      <c r="R300" s="929"/>
      <c r="S300" s="929"/>
    </row>
    <row r="301" spans="1:19" ht="16.5" customHeight="1">
      <c r="A301" s="929"/>
      <c r="B301" s="929"/>
      <c r="C301" s="929"/>
      <c r="D301" s="929"/>
      <c r="E301" s="929"/>
      <c r="F301" s="929"/>
      <c r="G301" s="929"/>
      <c r="H301" s="929"/>
      <c r="I301" s="929"/>
      <c r="J301" s="929"/>
      <c r="K301" s="929"/>
      <c r="L301" s="929"/>
      <c r="M301" s="929"/>
      <c r="N301" s="929"/>
      <c r="O301" s="929"/>
      <c r="P301" s="929"/>
      <c r="Q301" s="929"/>
      <c r="R301" s="929"/>
      <c r="S301" s="929"/>
    </row>
    <row r="302" spans="1:19" ht="16.5" customHeight="1">
      <c r="A302" s="929"/>
      <c r="B302" s="929"/>
      <c r="C302" s="929"/>
      <c r="D302" s="929"/>
      <c r="E302" s="929"/>
      <c r="F302" s="929"/>
      <c r="G302" s="929"/>
      <c r="H302" s="929"/>
      <c r="I302" s="929"/>
      <c r="J302" s="929"/>
      <c r="K302" s="929"/>
      <c r="L302" s="929"/>
      <c r="M302" s="929"/>
      <c r="N302" s="929"/>
      <c r="O302" s="929"/>
      <c r="P302" s="929"/>
      <c r="Q302" s="929"/>
      <c r="R302" s="929"/>
      <c r="S302" s="929"/>
    </row>
    <row r="303" spans="1:19" ht="16.5" customHeight="1">
      <c r="A303" s="929"/>
      <c r="B303" s="929"/>
      <c r="C303" s="929"/>
      <c r="D303" s="929"/>
      <c r="E303" s="929"/>
      <c r="F303" s="929"/>
      <c r="G303" s="929"/>
      <c r="H303" s="929"/>
      <c r="I303" s="929"/>
      <c r="J303" s="929"/>
      <c r="K303" s="929"/>
      <c r="L303" s="929"/>
      <c r="M303" s="929"/>
      <c r="N303" s="929"/>
      <c r="O303" s="929"/>
      <c r="P303" s="929"/>
      <c r="Q303" s="929"/>
      <c r="R303" s="929"/>
      <c r="S303" s="929"/>
    </row>
    <row r="304" spans="1:19" ht="16.5" customHeight="1">
      <c r="A304" s="929"/>
      <c r="B304" s="929"/>
      <c r="C304" s="929"/>
      <c r="D304" s="929"/>
      <c r="E304" s="929"/>
      <c r="F304" s="929"/>
      <c r="G304" s="929"/>
      <c r="H304" s="929"/>
      <c r="I304" s="929"/>
      <c r="J304" s="929"/>
      <c r="K304" s="929"/>
      <c r="L304" s="929"/>
      <c r="M304" s="929"/>
      <c r="N304" s="929"/>
      <c r="O304" s="929"/>
      <c r="P304" s="929"/>
      <c r="Q304" s="929"/>
      <c r="R304" s="929"/>
      <c r="S304" s="929"/>
    </row>
    <row r="305" spans="1:19" ht="16.5" customHeight="1">
      <c r="A305" s="929"/>
      <c r="B305" s="929"/>
      <c r="C305" s="929"/>
      <c r="D305" s="929"/>
      <c r="E305" s="929"/>
      <c r="F305" s="929"/>
      <c r="G305" s="929"/>
      <c r="H305" s="929"/>
      <c r="I305" s="929"/>
      <c r="J305" s="929"/>
      <c r="K305" s="929"/>
      <c r="L305" s="929"/>
      <c r="M305" s="929"/>
      <c r="N305" s="929"/>
      <c r="O305" s="929"/>
      <c r="P305" s="929"/>
      <c r="Q305" s="929"/>
      <c r="R305" s="929"/>
      <c r="S305" s="929"/>
    </row>
    <row r="306" spans="1:19" ht="16.5" customHeight="1">
      <c r="A306" s="929"/>
      <c r="B306" s="929"/>
      <c r="C306" s="929"/>
      <c r="D306" s="929"/>
      <c r="E306" s="929"/>
      <c r="F306" s="929"/>
      <c r="G306" s="929"/>
      <c r="H306" s="929"/>
      <c r="I306" s="929"/>
      <c r="J306" s="929"/>
      <c r="K306" s="929"/>
      <c r="L306" s="929"/>
      <c r="M306" s="929"/>
      <c r="N306" s="929"/>
      <c r="O306" s="929"/>
      <c r="P306" s="929"/>
      <c r="Q306" s="929"/>
      <c r="R306" s="929"/>
      <c r="S306" s="929"/>
    </row>
    <row r="307" spans="1:19" ht="16.5" customHeight="1">
      <c r="A307" s="929"/>
      <c r="B307" s="929"/>
      <c r="C307" s="929"/>
      <c r="D307" s="929"/>
      <c r="E307" s="929"/>
      <c r="F307" s="929"/>
      <c r="G307" s="929"/>
      <c r="H307" s="929"/>
      <c r="I307" s="929"/>
      <c r="J307" s="929"/>
      <c r="K307" s="929"/>
      <c r="L307" s="929"/>
      <c r="M307" s="929"/>
      <c r="N307" s="929"/>
      <c r="O307" s="929"/>
      <c r="P307" s="929"/>
      <c r="Q307" s="929"/>
      <c r="R307" s="929"/>
      <c r="S307" s="929"/>
    </row>
    <row r="308" spans="1:19" ht="16.5" customHeight="1">
      <c r="A308" s="929"/>
      <c r="B308" s="929"/>
      <c r="C308" s="929"/>
      <c r="D308" s="929"/>
      <c r="E308" s="929"/>
      <c r="F308" s="929"/>
      <c r="G308" s="929"/>
      <c r="H308" s="929"/>
      <c r="I308" s="929"/>
      <c r="J308" s="929"/>
      <c r="K308" s="929"/>
      <c r="L308" s="929"/>
      <c r="M308" s="929"/>
      <c r="N308" s="929"/>
      <c r="O308" s="929"/>
      <c r="P308" s="929"/>
      <c r="Q308" s="929"/>
      <c r="R308" s="929"/>
      <c r="S308" s="929"/>
    </row>
    <row r="309" spans="1:19" ht="16.5" customHeight="1">
      <c r="A309" s="929"/>
      <c r="B309" s="929"/>
      <c r="C309" s="929"/>
      <c r="D309" s="929"/>
      <c r="E309" s="929"/>
      <c r="F309" s="929"/>
      <c r="G309" s="929"/>
      <c r="H309" s="929"/>
      <c r="I309" s="929"/>
      <c r="J309" s="929"/>
      <c r="K309" s="929"/>
      <c r="L309" s="929"/>
      <c r="M309" s="929"/>
      <c r="N309" s="929"/>
      <c r="O309" s="929"/>
      <c r="P309" s="929"/>
      <c r="Q309" s="929"/>
      <c r="R309" s="929"/>
      <c r="S309" s="929"/>
    </row>
    <row r="310" spans="1:19" ht="16.5" customHeight="1">
      <c r="A310" s="929"/>
      <c r="B310" s="929"/>
      <c r="C310" s="929"/>
      <c r="D310" s="929"/>
      <c r="E310" s="929"/>
      <c r="F310" s="929"/>
      <c r="G310" s="929"/>
      <c r="H310" s="929"/>
      <c r="I310" s="929"/>
      <c r="J310" s="929"/>
      <c r="K310" s="929"/>
      <c r="L310" s="929"/>
      <c r="M310" s="929"/>
      <c r="N310" s="929"/>
      <c r="O310" s="929"/>
      <c r="P310" s="929"/>
      <c r="Q310" s="929"/>
      <c r="R310" s="929"/>
      <c r="S310" s="929"/>
    </row>
    <row r="311" spans="1:19" ht="16.5" customHeight="1">
      <c r="A311" s="929"/>
      <c r="B311" s="929"/>
      <c r="C311" s="929"/>
      <c r="D311" s="929"/>
      <c r="E311" s="929"/>
      <c r="F311" s="929"/>
      <c r="G311" s="929"/>
      <c r="H311" s="929"/>
      <c r="I311" s="929"/>
      <c r="J311" s="929"/>
      <c r="K311" s="929"/>
      <c r="L311" s="929"/>
      <c r="M311" s="929"/>
      <c r="N311" s="929"/>
      <c r="O311" s="929"/>
      <c r="P311" s="929"/>
      <c r="Q311" s="929"/>
      <c r="R311" s="929"/>
      <c r="S311" s="929"/>
    </row>
    <row r="312" spans="1:19" ht="16.5" customHeight="1">
      <c r="A312" s="929"/>
      <c r="B312" s="929"/>
      <c r="C312" s="929"/>
      <c r="D312" s="929"/>
      <c r="E312" s="929"/>
      <c r="F312" s="929"/>
      <c r="G312" s="929"/>
      <c r="H312" s="929"/>
      <c r="I312" s="929"/>
      <c r="J312" s="929"/>
      <c r="K312" s="929"/>
      <c r="L312" s="929"/>
      <c r="M312" s="929"/>
      <c r="N312" s="929"/>
      <c r="O312" s="929"/>
      <c r="P312" s="929"/>
      <c r="Q312" s="929"/>
      <c r="R312" s="929"/>
      <c r="S312" s="929"/>
    </row>
    <row r="313" spans="1:19" ht="16.5" customHeight="1">
      <c r="A313" s="929"/>
      <c r="B313" s="929"/>
      <c r="C313" s="929"/>
      <c r="D313" s="929"/>
      <c r="E313" s="929"/>
      <c r="F313" s="929"/>
      <c r="G313" s="929"/>
      <c r="H313" s="929"/>
      <c r="I313" s="929"/>
      <c r="J313" s="929"/>
      <c r="K313" s="929"/>
      <c r="L313" s="929"/>
      <c r="M313" s="929"/>
      <c r="N313" s="929"/>
      <c r="O313" s="929"/>
      <c r="P313" s="929"/>
      <c r="Q313" s="929"/>
      <c r="R313" s="929"/>
      <c r="S313" s="929"/>
    </row>
    <row r="314" spans="1:19" ht="16.5" customHeight="1">
      <c r="A314" s="929"/>
      <c r="B314" s="929"/>
      <c r="C314" s="929"/>
      <c r="D314" s="929"/>
      <c r="E314" s="929"/>
      <c r="F314" s="929"/>
      <c r="G314" s="929"/>
      <c r="H314" s="929"/>
      <c r="I314" s="929"/>
      <c r="J314" s="929"/>
      <c r="K314" s="929"/>
      <c r="L314" s="929"/>
      <c r="M314" s="929"/>
      <c r="N314" s="929"/>
      <c r="O314" s="929"/>
      <c r="P314" s="929"/>
      <c r="Q314" s="929"/>
      <c r="R314" s="929"/>
      <c r="S314" s="929"/>
    </row>
    <row r="315" spans="1:19" ht="16.5" customHeight="1">
      <c r="A315" s="929"/>
      <c r="B315" s="929"/>
      <c r="C315" s="929"/>
      <c r="D315" s="929"/>
      <c r="E315" s="929"/>
      <c r="F315" s="929"/>
      <c r="G315" s="929"/>
      <c r="H315" s="929"/>
      <c r="I315" s="929"/>
      <c r="J315" s="929"/>
      <c r="K315" s="929"/>
      <c r="L315" s="929"/>
      <c r="M315" s="929"/>
      <c r="N315" s="929"/>
      <c r="O315" s="929"/>
      <c r="P315" s="929"/>
      <c r="Q315" s="929"/>
      <c r="R315" s="929"/>
      <c r="S315" s="929"/>
    </row>
    <row r="316" spans="1:19" ht="16.5" customHeight="1">
      <c r="A316" s="929"/>
      <c r="B316" s="929"/>
      <c r="C316" s="929"/>
      <c r="D316" s="929"/>
      <c r="E316" s="929"/>
      <c r="F316" s="929"/>
      <c r="G316" s="929"/>
      <c r="H316" s="929"/>
      <c r="I316" s="929"/>
      <c r="J316" s="929"/>
      <c r="K316" s="929"/>
      <c r="L316" s="929"/>
      <c r="M316" s="929"/>
      <c r="N316" s="929"/>
      <c r="O316" s="929"/>
      <c r="P316" s="929"/>
      <c r="Q316" s="929"/>
      <c r="R316" s="929"/>
      <c r="S316" s="929"/>
    </row>
    <row r="317" spans="1:19" ht="16.5" customHeight="1">
      <c r="A317" s="929"/>
      <c r="B317" s="929"/>
      <c r="C317" s="929"/>
      <c r="D317" s="929"/>
      <c r="E317" s="929"/>
      <c r="F317" s="929"/>
      <c r="G317" s="929"/>
      <c r="H317" s="929"/>
      <c r="I317" s="929"/>
      <c r="J317" s="929"/>
      <c r="K317" s="929"/>
      <c r="L317" s="929"/>
      <c r="M317" s="929"/>
      <c r="N317" s="929"/>
      <c r="O317" s="929"/>
      <c r="P317" s="929"/>
      <c r="Q317" s="929"/>
      <c r="R317" s="929"/>
      <c r="S317" s="929"/>
    </row>
    <row r="318" spans="1:19" ht="16.5" customHeight="1">
      <c r="A318" s="929"/>
      <c r="B318" s="929"/>
      <c r="C318" s="929"/>
      <c r="D318" s="929"/>
      <c r="E318" s="929"/>
      <c r="F318" s="929"/>
      <c r="G318" s="929"/>
      <c r="H318" s="929"/>
      <c r="I318" s="929"/>
      <c r="J318" s="929"/>
      <c r="K318" s="929"/>
      <c r="L318" s="929"/>
      <c r="M318" s="929"/>
      <c r="N318" s="929"/>
      <c r="O318" s="929"/>
      <c r="P318" s="929"/>
      <c r="Q318" s="929"/>
      <c r="R318" s="929"/>
      <c r="S318" s="929"/>
    </row>
    <row r="319" spans="1:19" ht="16.5" customHeight="1">
      <c r="A319" s="929"/>
      <c r="B319" s="929"/>
      <c r="C319" s="929"/>
      <c r="D319" s="929"/>
      <c r="E319" s="929"/>
      <c r="F319" s="929"/>
      <c r="G319" s="929"/>
      <c r="H319" s="929"/>
      <c r="I319" s="929"/>
      <c r="J319" s="929"/>
      <c r="K319" s="929"/>
      <c r="L319" s="929"/>
      <c r="M319" s="929"/>
      <c r="N319" s="929"/>
      <c r="O319" s="929"/>
      <c r="P319" s="929"/>
      <c r="Q319" s="929"/>
      <c r="R319" s="929"/>
      <c r="S319" s="929"/>
    </row>
    <row r="320" spans="1:19" ht="16.5" customHeight="1">
      <c r="A320" s="929"/>
      <c r="B320" s="929"/>
      <c r="C320" s="929"/>
      <c r="D320" s="929"/>
      <c r="E320" s="929"/>
      <c r="F320" s="929"/>
      <c r="G320" s="929"/>
      <c r="H320" s="929"/>
      <c r="I320" s="929"/>
      <c r="J320" s="929"/>
      <c r="K320" s="929"/>
      <c r="L320" s="929"/>
      <c r="M320" s="929"/>
      <c r="N320" s="929"/>
      <c r="O320" s="929"/>
      <c r="P320" s="929"/>
      <c r="Q320" s="929"/>
      <c r="R320" s="929"/>
      <c r="S320" s="929"/>
    </row>
    <row r="321" spans="1:19" ht="16.5" customHeight="1">
      <c r="A321" s="929"/>
      <c r="B321" s="929"/>
      <c r="C321" s="929"/>
      <c r="D321" s="929"/>
      <c r="E321" s="929"/>
      <c r="F321" s="929"/>
      <c r="G321" s="929"/>
      <c r="H321" s="929"/>
      <c r="I321" s="929"/>
      <c r="J321" s="929"/>
      <c r="K321" s="929"/>
      <c r="L321" s="929"/>
      <c r="M321" s="929"/>
      <c r="N321" s="929"/>
      <c r="O321" s="929"/>
      <c r="P321" s="929"/>
      <c r="Q321" s="929"/>
      <c r="R321" s="929"/>
      <c r="S321" s="929"/>
    </row>
    <row r="322" spans="1:19" ht="16.5" customHeight="1">
      <c r="A322" s="929"/>
      <c r="B322" s="929"/>
      <c r="C322" s="929"/>
      <c r="D322" s="929"/>
      <c r="E322" s="929"/>
      <c r="F322" s="929"/>
      <c r="G322" s="929"/>
      <c r="H322" s="929"/>
      <c r="I322" s="929"/>
      <c r="J322" s="929"/>
      <c r="K322" s="929"/>
      <c r="L322" s="929"/>
      <c r="M322" s="929"/>
      <c r="N322" s="929"/>
      <c r="O322" s="929"/>
      <c r="P322" s="929"/>
      <c r="Q322" s="929"/>
      <c r="R322" s="929"/>
      <c r="S322" s="929"/>
    </row>
    <row r="323" spans="1:19" ht="16.5" customHeight="1">
      <c r="A323" s="929"/>
      <c r="B323" s="929"/>
      <c r="C323" s="929"/>
      <c r="D323" s="929"/>
      <c r="E323" s="929"/>
      <c r="F323" s="929"/>
      <c r="G323" s="929"/>
      <c r="H323" s="929"/>
      <c r="I323" s="929"/>
      <c r="J323" s="929"/>
      <c r="K323" s="929"/>
      <c r="L323" s="929"/>
      <c r="M323" s="929"/>
      <c r="N323" s="929"/>
      <c r="O323" s="929"/>
      <c r="P323" s="929"/>
      <c r="Q323" s="929"/>
      <c r="R323" s="929"/>
      <c r="S323" s="929"/>
    </row>
    <row r="324" spans="1:19" ht="16.5" customHeight="1">
      <c r="A324" s="929"/>
      <c r="B324" s="929"/>
      <c r="C324" s="929"/>
      <c r="D324" s="929"/>
      <c r="E324" s="929"/>
      <c r="F324" s="929"/>
      <c r="G324" s="929"/>
      <c r="H324" s="929"/>
      <c r="I324" s="929"/>
      <c r="J324" s="929"/>
      <c r="K324" s="929"/>
      <c r="L324" s="929"/>
      <c r="M324" s="929"/>
      <c r="N324" s="929"/>
      <c r="O324" s="929"/>
      <c r="P324" s="929"/>
      <c r="Q324" s="929"/>
      <c r="R324" s="929"/>
      <c r="S324" s="929"/>
    </row>
    <row r="325" spans="1:19" ht="16.5" customHeight="1">
      <c r="A325" s="929"/>
      <c r="B325" s="929"/>
      <c r="C325" s="929"/>
      <c r="D325" s="929"/>
      <c r="E325" s="929"/>
      <c r="F325" s="929"/>
      <c r="G325" s="929"/>
      <c r="H325" s="929"/>
      <c r="I325" s="929"/>
      <c r="J325" s="929"/>
      <c r="K325" s="929"/>
      <c r="L325" s="929"/>
      <c r="M325" s="929"/>
      <c r="N325" s="929"/>
      <c r="O325" s="929"/>
      <c r="P325" s="929"/>
      <c r="Q325" s="929"/>
      <c r="R325" s="929"/>
      <c r="S325" s="929"/>
    </row>
    <row r="326" spans="1:19" ht="16.5" customHeight="1">
      <c r="A326" s="929"/>
      <c r="B326" s="929"/>
      <c r="C326" s="929"/>
      <c r="D326" s="929"/>
      <c r="E326" s="929"/>
      <c r="F326" s="929"/>
      <c r="G326" s="929"/>
      <c r="H326" s="929"/>
      <c r="I326" s="929"/>
      <c r="J326" s="929"/>
      <c r="K326" s="929"/>
      <c r="L326" s="929"/>
      <c r="M326" s="929"/>
      <c r="N326" s="929"/>
      <c r="O326" s="929"/>
      <c r="P326" s="929"/>
      <c r="Q326" s="929"/>
      <c r="R326" s="929"/>
      <c r="S326" s="929"/>
    </row>
    <row r="327" spans="1:19" ht="16.5" customHeight="1">
      <c r="A327" s="929"/>
      <c r="B327" s="929"/>
      <c r="C327" s="929"/>
      <c r="D327" s="929"/>
      <c r="E327" s="929"/>
      <c r="F327" s="929"/>
      <c r="G327" s="929"/>
      <c r="H327" s="929"/>
      <c r="I327" s="929"/>
      <c r="J327" s="929"/>
      <c r="K327" s="929"/>
      <c r="L327" s="929"/>
      <c r="M327" s="929"/>
      <c r="N327" s="929"/>
      <c r="O327" s="929"/>
      <c r="P327" s="929"/>
      <c r="Q327" s="929"/>
      <c r="R327" s="929"/>
      <c r="S327" s="929"/>
    </row>
    <row r="328" spans="1:19" ht="16.5" customHeight="1">
      <c r="A328" s="929"/>
      <c r="B328" s="929"/>
      <c r="C328" s="929"/>
      <c r="D328" s="929"/>
      <c r="E328" s="929"/>
      <c r="F328" s="929"/>
      <c r="G328" s="929"/>
      <c r="H328" s="929"/>
      <c r="I328" s="929"/>
      <c r="J328" s="929"/>
      <c r="K328" s="929"/>
      <c r="L328" s="929"/>
      <c r="M328" s="929"/>
      <c r="N328" s="929"/>
      <c r="O328" s="929"/>
      <c r="P328" s="929"/>
      <c r="Q328" s="929"/>
      <c r="R328" s="929"/>
      <c r="S328" s="929"/>
    </row>
    <row r="329" spans="1:19" ht="16.5" customHeight="1">
      <c r="A329" s="929"/>
      <c r="B329" s="929"/>
      <c r="C329" s="929"/>
      <c r="D329" s="929"/>
      <c r="E329" s="929"/>
      <c r="F329" s="929"/>
      <c r="G329" s="929"/>
      <c r="H329" s="929"/>
      <c r="I329" s="929"/>
      <c r="J329" s="929"/>
      <c r="K329" s="929"/>
      <c r="L329" s="929"/>
      <c r="M329" s="929"/>
      <c r="N329" s="929"/>
      <c r="O329" s="929"/>
      <c r="P329" s="929"/>
      <c r="Q329" s="929"/>
      <c r="R329" s="929"/>
      <c r="S329" s="929"/>
    </row>
    <row r="330" spans="1:19" ht="16.5" customHeight="1">
      <c r="A330" s="929"/>
      <c r="B330" s="929"/>
      <c r="C330" s="929"/>
      <c r="D330" s="929"/>
      <c r="E330" s="929"/>
      <c r="F330" s="929"/>
      <c r="G330" s="929"/>
      <c r="H330" s="929"/>
      <c r="I330" s="929"/>
      <c r="J330" s="929"/>
      <c r="K330" s="929"/>
      <c r="L330" s="929"/>
      <c r="M330" s="929"/>
      <c r="N330" s="929"/>
      <c r="O330" s="929"/>
      <c r="P330" s="929"/>
      <c r="Q330" s="929"/>
      <c r="R330" s="929"/>
      <c r="S330" s="929"/>
    </row>
    <row r="331" spans="1:19" ht="16.5" customHeight="1">
      <c r="A331" s="929"/>
      <c r="B331" s="929"/>
      <c r="C331" s="929"/>
      <c r="D331" s="929"/>
      <c r="E331" s="929"/>
      <c r="F331" s="929"/>
      <c r="G331" s="929"/>
      <c r="H331" s="929"/>
      <c r="I331" s="929"/>
      <c r="J331" s="929"/>
      <c r="K331" s="929"/>
      <c r="L331" s="929"/>
      <c r="M331" s="929"/>
      <c r="N331" s="929"/>
      <c r="O331" s="929"/>
      <c r="P331" s="929"/>
      <c r="Q331" s="929"/>
      <c r="R331" s="929"/>
      <c r="S331" s="929"/>
    </row>
    <row r="332" spans="1:19" ht="16.5" customHeight="1">
      <c r="A332" s="929"/>
      <c r="B332" s="929"/>
      <c r="C332" s="929"/>
      <c r="D332" s="929"/>
      <c r="E332" s="929"/>
      <c r="F332" s="929"/>
      <c r="G332" s="929"/>
      <c r="H332" s="929"/>
      <c r="I332" s="929"/>
      <c r="J332" s="929"/>
      <c r="K332" s="929"/>
      <c r="L332" s="929"/>
      <c r="M332" s="929"/>
      <c r="N332" s="929"/>
      <c r="O332" s="929"/>
      <c r="P332" s="929"/>
      <c r="Q332" s="929"/>
      <c r="R332" s="929"/>
      <c r="S332" s="929"/>
    </row>
    <row r="333" spans="1:19" ht="16.5" customHeight="1">
      <c r="A333" s="929"/>
      <c r="B333" s="929"/>
      <c r="C333" s="929"/>
      <c r="D333" s="929"/>
      <c r="E333" s="929"/>
      <c r="F333" s="929"/>
      <c r="G333" s="929"/>
      <c r="H333" s="929"/>
      <c r="I333" s="929"/>
      <c r="J333" s="929"/>
      <c r="K333" s="929"/>
      <c r="L333" s="929"/>
      <c r="M333" s="929"/>
      <c r="N333" s="929"/>
      <c r="O333" s="929"/>
      <c r="P333" s="929"/>
      <c r="Q333" s="929"/>
      <c r="R333" s="929"/>
      <c r="S333" s="929"/>
    </row>
    <row r="334" spans="1:19" ht="16.5" customHeight="1">
      <c r="A334" s="929"/>
      <c r="B334" s="929"/>
      <c r="C334" s="929"/>
      <c r="D334" s="929"/>
      <c r="E334" s="929"/>
      <c r="F334" s="929"/>
      <c r="G334" s="929"/>
      <c r="H334" s="929"/>
      <c r="I334" s="929"/>
      <c r="J334" s="929"/>
      <c r="K334" s="929"/>
      <c r="L334" s="929"/>
      <c r="M334" s="929"/>
      <c r="N334" s="929"/>
      <c r="O334" s="929"/>
      <c r="P334" s="929"/>
      <c r="Q334" s="929"/>
      <c r="R334" s="929"/>
      <c r="S334" s="929"/>
    </row>
    <row r="335" spans="1:19" ht="16.5" customHeight="1">
      <c r="A335" s="929"/>
      <c r="B335" s="929"/>
      <c r="C335" s="929"/>
      <c r="D335" s="929"/>
      <c r="E335" s="929"/>
      <c r="F335" s="929"/>
      <c r="G335" s="929"/>
      <c r="H335" s="929"/>
      <c r="I335" s="929"/>
      <c r="J335" s="929"/>
      <c r="K335" s="929"/>
      <c r="L335" s="929"/>
      <c r="M335" s="929"/>
      <c r="N335" s="929"/>
      <c r="O335" s="929"/>
      <c r="P335" s="929"/>
      <c r="Q335" s="929"/>
      <c r="R335" s="929"/>
      <c r="S335" s="929"/>
    </row>
    <row r="336" spans="1:19" ht="16.5" customHeight="1">
      <c r="A336" s="929"/>
      <c r="B336" s="929"/>
      <c r="C336" s="929"/>
      <c r="D336" s="929"/>
      <c r="E336" s="929"/>
      <c r="F336" s="929"/>
      <c r="G336" s="929"/>
      <c r="H336" s="929"/>
      <c r="I336" s="929"/>
      <c r="J336" s="929"/>
      <c r="K336" s="929"/>
      <c r="L336" s="929"/>
      <c r="M336" s="929"/>
      <c r="N336" s="929"/>
      <c r="O336" s="929"/>
      <c r="P336" s="929"/>
      <c r="Q336" s="929"/>
      <c r="R336" s="929"/>
      <c r="S336" s="929"/>
    </row>
    <row r="337" spans="1:19" ht="16.5" customHeight="1">
      <c r="A337" s="929"/>
      <c r="B337" s="929"/>
      <c r="C337" s="929"/>
      <c r="D337" s="929"/>
      <c r="E337" s="929"/>
      <c r="F337" s="929"/>
      <c r="G337" s="929"/>
      <c r="H337" s="929"/>
      <c r="I337" s="929"/>
      <c r="J337" s="929"/>
      <c r="K337" s="929"/>
      <c r="L337" s="929"/>
      <c r="M337" s="929"/>
      <c r="N337" s="929"/>
      <c r="O337" s="929"/>
      <c r="P337" s="929"/>
      <c r="Q337" s="929"/>
      <c r="R337" s="929"/>
      <c r="S337" s="929"/>
    </row>
    <row r="338" spans="1:19" ht="16.5" customHeight="1">
      <c r="A338" s="929"/>
      <c r="B338" s="929"/>
      <c r="C338" s="929"/>
      <c r="D338" s="929"/>
      <c r="E338" s="929"/>
      <c r="F338" s="929"/>
      <c r="G338" s="929"/>
      <c r="H338" s="929"/>
      <c r="I338" s="929"/>
      <c r="J338" s="929"/>
      <c r="K338" s="929"/>
      <c r="L338" s="929"/>
      <c r="M338" s="929"/>
      <c r="N338" s="929"/>
      <c r="O338" s="929"/>
      <c r="P338" s="929"/>
      <c r="Q338" s="929"/>
      <c r="R338" s="929"/>
      <c r="S338" s="929"/>
    </row>
    <row r="339" spans="1:19" ht="16.5" customHeight="1">
      <c r="A339" s="929"/>
      <c r="B339" s="929"/>
      <c r="C339" s="929"/>
      <c r="D339" s="929"/>
      <c r="E339" s="929"/>
      <c r="F339" s="929"/>
      <c r="G339" s="929"/>
      <c r="H339" s="929"/>
      <c r="I339" s="929"/>
      <c r="J339" s="929"/>
      <c r="K339" s="929"/>
      <c r="L339" s="929"/>
      <c r="M339" s="929"/>
      <c r="N339" s="929"/>
      <c r="O339" s="929"/>
      <c r="P339" s="929"/>
      <c r="Q339" s="929"/>
      <c r="R339" s="929"/>
      <c r="S339" s="929"/>
    </row>
    <row r="340" spans="1:19" ht="16.5" customHeight="1">
      <c r="A340" s="929"/>
      <c r="B340" s="929"/>
      <c r="C340" s="929"/>
      <c r="D340" s="929"/>
      <c r="E340" s="929"/>
      <c r="F340" s="929"/>
      <c r="G340" s="929"/>
      <c r="H340" s="929"/>
      <c r="I340" s="929"/>
      <c r="J340" s="929"/>
      <c r="K340" s="929"/>
      <c r="L340" s="929"/>
      <c r="M340" s="929"/>
      <c r="N340" s="929"/>
      <c r="O340" s="929"/>
      <c r="P340" s="929"/>
      <c r="Q340" s="929"/>
      <c r="R340" s="929"/>
      <c r="S340" s="929"/>
    </row>
    <row r="341" spans="1:19" ht="16.5" customHeight="1">
      <c r="A341" s="929"/>
      <c r="B341" s="929"/>
      <c r="C341" s="929"/>
      <c r="D341" s="929"/>
      <c r="E341" s="929"/>
      <c r="F341" s="929"/>
      <c r="G341" s="929"/>
      <c r="H341" s="929"/>
      <c r="I341" s="929"/>
      <c r="J341" s="929"/>
      <c r="K341" s="929"/>
      <c r="L341" s="929"/>
      <c r="M341" s="929"/>
      <c r="N341" s="929"/>
      <c r="O341" s="929"/>
      <c r="P341" s="929"/>
      <c r="Q341" s="929"/>
      <c r="R341" s="929"/>
      <c r="S341" s="929"/>
    </row>
    <row r="342" spans="1:19" ht="16.5" customHeight="1">
      <c r="A342" s="929"/>
      <c r="B342" s="929"/>
      <c r="C342" s="929"/>
      <c r="D342" s="929"/>
      <c r="E342" s="929"/>
      <c r="F342" s="929"/>
      <c r="G342" s="929"/>
      <c r="H342" s="929"/>
      <c r="I342" s="929"/>
      <c r="J342" s="929"/>
      <c r="K342" s="929"/>
      <c r="L342" s="929"/>
      <c r="M342" s="929"/>
      <c r="N342" s="929"/>
      <c r="O342" s="929"/>
      <c r="P342" s="929"/>
      <c r="Q342" s="929"/>
      <c r="R342" s="929"/>
      <c r="S342" s="929"/>
    </row>
    <row r="343" spans="1:19" ht="16.5" customHeight="1">
      <c r="A343" s="929"/>
      <c r="B343" s="929"/>
      <c r="C343" s="929"/>
      <c r="D343" s="929"/>
      <c r="E343" s="929"/>
      <c r="F343" s="929"/>
      <c r="G343" s="929"/>
      <c r="H343" s="929"/>
      <c r="I343" s="929"/>
      <c r="J343" s="929"/>
      <c r="K343" s="929"/>
      <c r="L343" s="929"/>
      <c r="M343" s="929"/>
      <c r="N343" s="929"/>
      <c r="O343" s="929"/>
      <c r="P343" s="929"/>
      <c r="Q343" s="929"/>
      <c r="R343" s="929"/>
      <c r="S343" s="929"/>
    </row>
    <row r="344" spans="1:19" ht="16.5" customHeight="1">
      <c r="A344" s="929"/>
      <c r="B344" s="929"/>
      <c r="C344" s="929"/>
      <c r="D344" s="929"/>
      <c r="E344" s="929"/>
      <c r="F344" s="929"/>
      <c r="G344" s="929"/>
      <c r="H344" s="929"/>
      <c r="I344" s="929"/>
      <c r="J344" s="929"/>
      <c r="K344" s="929"/>
      <c r="L344" s="929"/>
      <c r="M344" s="929"/>
      <c r="N344" s="929"/>
      <c r="O344" s="929"/>
      <c r="P344" s="929"/>
      <c r="Q344" s="929"/>
      <c r="R344" s="929"/>
      <c r="S344" s="929"/>
    </row>
    <row r="345" spans="1:19" ht="16.5" customHeight="1">
      <c r="A345" s="929"/>
      <c r="B345" s="929"/>
      <c r="C345" s="929"/>
      <c r="D345" s="929"/>
      <c r="E345" s="929"/>
      <c r="F345" s="929"/>
      <c r="G345" s="929"/>
      <c r="H345" s="929"/>
      <c r="I345" s="929"/>
      <c r="J345" s="929"/>
      <c r="K345" s="929"/>
      <c r="L345" s="929"/>
      <c r="M345" s="929"/>
      <c r="N345" s="929"/>
      <c r="O345" s="929"/>
      <c r="P345" s="929"/>
      <c r="Q345" s="929"/>
      <c r="R345" s="929"/>
      <c r="S345" s="929"/>
    </row>
    <row r="346" spans="1:19" ht="16.5" customHeight="1">
      <c r="A346" s="929"/>
      <c r="B346" s="929"/>
      <c r="C346" s="929"/>
      <c r="D346" s="929"/>
      <c r="E346" s="929"/>
      <c r="F346" s="929"/>
      <c r="G346" s="929"/>
      <c r="H346" s="929"/>
      <c r="I346" s="929"/>
      <c r="J346" s="929"/>
      <c r="K346" s="929"/>
      <c r="L346" s="929"/>
      <c r="M346" s="929"/>
      <c r="N346" s="929"/>
      <c r="O346" s="929"/>
      <c r="P346" s="929"/>
      <c r="Q346" s="929"/>
      <c r="R346" s="929"/>
      <c r="S346" s="929"/>
    </row>
    <row r="347" spans="1:19" ht="16.5" customHeight="1">
      <c r="A347" s="929"/>
      <c r="B347" s="929"/>
      <c r="C347" s="929"/>
      <c r="D347" s="929"/>
      <c r="E347" s="929"/>
      <c r="F347" s="929"/>
      <c r="G347" s="929"/>
      <c r="H347" s="929"/>
      <c r="I347" s="929"/>
      <c r="J347" s="929"/>
      <c r="K347" s="929"/>
      <c r="L347" s="929"/>
      <c r="M347" s="929"/>
      <c r="N347" s="929"/>
      <c r="O347" s="929"/>
      <c r="P347" s="929"/>
      <c r="Q347" s="929"/>
      <c r="R347" s="929"/>
      <c r="S347" s="929"/>
    </row>
    <row r="348" spans="1:19" ht="16.5" customHeight="1">
      <c r="A348" s="929"/>
      <c r="B348" s="929"/>
      <c r="C348" s="929"/>
      <c r="D348" s="929"/>
      <c r="E348" s="929"/>
      <c r="F348" s="929"/>
      <c r="G348" s="929"/>
      <c r="H348" s="929"/>
      <c r="I348" s="929"/>
      <c r="J348" s="929"/>
      <c r="K348" s="929"/>
      <c r="L348" s="929"/>
      <c r="M348" s="929"/>
      <c r="N348" s="929"/>
      <c r="O348" s="929"/>
      <c r="P348" s="929"/>
      <c r="Q348" s="929"/>
      <c r="R348" s="929"/>
      <c r="S348" s="929"/>
    </row>
    <row r="349" spans="1:19" ht="16.5" customHeight="1">
      <c r="A349" s="929"/>
      <c r="B349" s="929"/>
      <c r="C349" s="929"/>
      <c r="D349" s="929"/>
      <c r="E349" s="929"/>
      <c r="F349" s="929"/>
      <c r="G349" s="929"/>
      <c r="H349" s="929"/>
      <c r="I349" s="929"/>
      <c r="J349" s="929"/>
      <c r="K349" s="929"/>
      <c r="L349" s="929"/>
      <c r="M349" s="929"/>
      <c r="N349" s="929"/>
      <c r="O349" s="929"/>
      <c r="P349" s="929"/>
      <c r="Q349" s="929"/>
      <c r="R349" s="929"/>
      <c r="S349" s="929"/>
    </row>
    <row r="350" spans="1:19" ht="16.5" customHeight="1">
      <c r="A350" s="929"/>
      <c r="B350" s="929"/>
      <c r="C350" s="929"/>
      <c r="D350" s="929"/>
      <c r="E350" s="929"/>
      <c r="F350" s="929"/>
      <c r="G350" s="929"/>
      <c r="H350" s="929"/>
      <c r="I350" s="929"/>
      <c r="J350" s="929"/>
      <c r="K350" s="929"/>
      <c r="L350" s="929"/>
      <c r="M350" s="929"/>
      <c r="N350" s="929"/>
      <c r="O350" s="929"/>
      <c r="P350" s="929"/>
      <c r="Q350" s="929"/>
      <c r="R350" s="929"/>
      <c r="S350" s="929"/>
    </row>
    <row r="351" spans="1:19" ht="16.5" customHeight="1">
      <c r="A351" s="929"/>
      <c r="B351" s="929"/>
      <c r="C351" s="929"/>
      <c r="D351" s="929"/>
      <c r="E351" s="929"/>
      <c r="F351" s="929"/>
      <c r="G351" s="929"/>
      <c r="H351" s="929"/>
      <c r="I351" s="929"/>
      <c r="J351" s="929"/>
      <c r="K351" s="929"/>
      <c r="L351" s="929"/>
      <c r="M351" s="929"/>
      <c r="N351" s="929"/>
      <c r="O351" s="929"/>
      <c r="P351" s="929"/>
      <c r="Q351" s="929"/>
      <c r="R351" s="929"/>
      <c r="S351" s="929"/>
    </row>
    <row r="352" spans="1:19" ht="16.5" customHeight="1">
      <c r="A352" s="929"/>
      <c r="B352" s="929"/>
      <c r="C352" s="929"/>
      <c r="D352" s="929"/>
      <c r="E352" s="929"/>
      <c r="F352" s="929"/>
      <c r="G352" s="929"/>
      <c r="H352" s="929"/>
      <c r="I352" s="929"/>
      <c r="J352" s="929"/>
      <c r="K352" s="929"/>
      <c r="L352" s="929"/>
      <c r="M352" s="929"/>
      <c r="N352" s="929"/>
      <c r="O352" s="929"/>
      <c r="P352" s="929"/>
      <c r="Q352" s="929"/>
      <c r="R352" s="929"/>
      <c r="S352" s="929"/>
    </row>
    <row r="353" spans="1:19" ht="16.5" customHeight="1">
      <c r="A353" s="929"/>
      <c r="B353" s="929"/>
      <c r="C353" s="929"/>
      <c r="D353" s="929"/>
      <c r="E353" s="929"/>
      <c r="F353" s="929"/>
      <c r="G353" s="929"/>
      <c r="H353" s="929"/>
      <c r="I353" s="929"/>
      <c r="J353" s="929"/>
      <c r="K353" s="929"/>
      <c r="L353" s="929"/>
      <c r="M353" s="929"/>
      <c r="N353" s="929"/>
      <c r="O353" s="929"/>
      <c r="P353" s="929"/>
      <c r="Q353" s="929"/>
      <c r="R353" s="929"/>
      <c r="S353" s="929"/>
    </row>
    <row r="354" spans="1:19" ht="16.5" customHeight="1">
      <c r="A354" s="929"/>
      <c r="B354" s="929"/>
      <c r="C354" s="929"/>
      <c r="D354" s="929"/>
      <c r="E354" s="929"/>
      <c r="F354" s="929"/>
      <c r="G354" s="929"/>
      <c r="H354" s="929"/>
      <c r="I354" s="929"/>
      <c r="J354" s="929"/>
      <c r="K354" s="929"/>
      <c r="L354" s="929"/>
      <c r="M354" s="929"/>
      <c r="N354" s="929"/>
      <c r="O354" s="929"/>
      <c r="P354" s="929"/>
      <c r="Q354" s="929"/>
      <c r="R354" s="929"/>
      <c r="S354" s="929"/>
    </row>
    <row r="355" spans="1:19" ht="16.5" customHeight="1">
      <c r="A355" s="929"/>
      <c r="B355" s="929"/>
      <c r="C355" s="929"/>
      <c r="D355" s="929"/>
      <c r="E355" s="929"/>
      <c r="F355" s="929"/>
      <c r="G355" s="929"/>
      <c r="H355" s="929"/>
      <c r="I355" s="929"/>
      <c r="J355" s="929"/>
      <c r="K355" s="929"/>
      <c r="L355" s="929"/>
      <c r="M355" s="929"/>
      <c r="N355" s="929"/>
      <c r="O355" s="929"/>
      <c r="P355" s="929"/>
      <c r="Q355" s="929"/>
      <c r="R355" s="929"/>
      <c r="S355" s="929"/>
    </row>
    <row r="356" spans="1:19" ht="16.5" customHeight="1">
      <c r="A356" s="929"/>
      <c r="B356" s="929"/>
      <c r="C356" s="929"/>
      <c r="D356" s="929"/>
      <c r="E356" s="929"/>
      <c r="F356" s="929"/>
      <c r="G356" s="929"/>
      <c r="H356" s="929"/>
      <c r="I356" s="929"/>
      <c r="J356" s="929"/>
      <c r="K356" s="929"/>
      <c r="L356" s="929"/>
      <c r="M356" s="929"/>
      <c r="N356" s="929"/>
      <c r="O356" s="929"/>
      <c r="P356" s="929"/>
      <c r="Q356" s="929"/>
      <c r="R356" s="929"/>
      <c r="S356" s="929"/>
    </row>
    <row r="357" spans="1:19" ht="16.5" customHeight="1">
      <c r="A357" s="929"/>
      <c r="B357" s="929"/>
      <c r="C357" s="929"/>
      <c r="D357" s="929"/>
      <c r="E357" s="929"/>
      <c r="F357" s="929"/>
      <c r="G357" s="929"/>
      <c r="H357" s="929"/>
      <c r="I357" s="929"/>
      <c r="J357" s="929"/>
      <c r="K357" s="929"/>
      <c r="L357" s="929"/>
      <c r="M357" s="929"/>
      <c r="N357" s="929"/>
      <c r="O357" s="929"/>
      <c r="P357" s="929"/>
      <c r="Q357" s="929"/>
      <c r="R357" s="929"/>
      <c r="S357" s="929"/>
    </row>
    <row r="358" spans="1:19" ht="16.5" customHeight="1">
      <c r="A358" s="929"/>
      <c r="B358" s="929"/>
      <c r="C358" s="929"/>
      <c r="D358" s="929"/>
      <c r="E358" s="929"/>
      <c r="F358" s="929"/>
      <c r="G358" s="929"/>
      <c r="H358" s="929"/>
      <c r="I358" s="929"/>
      <c r="J358" s="929"/>
      <c r="K358" s="929"/>
      <c r="L358" s="929"/>
      <c r="M358" s="929"/>
      <c r="N358" s="929"/>
      <c r="O358" s="929"/>
      <c r="P358" s="929"/>
      <c r="Q358" s="929"/>
      <c r="R358" s="929"/>
      <c r="S358" s="929"/>
    </row>
    <row r="359" spans="1:19" ht="16.5" customHeight="1">
      <c r="A359" s="929"/>
      <c r="B359" s="929"/>
      <c r="C359" s="929"/>
      <c r="D359" s="929"/>
      <c r="E359" s="929"/>
      <c r="F359" s="929"/>
      <c r="G359" s="929"/>
      <c r="H359" s="929"/>
      <c r="I359" s="929"/>
      <c r="J359" s="929"/>
      <c r="K359" s="929"/>
      <c r="L359" s="929"/>
      <c r="M359" s="929"/>
      <c r="N359" s="929"/>
      <c r="O359" s="929"/>
      <c r="P359" s="929"/>
      <c r="Q359" s="929"/>
      <c r="R359" s="929"/>
      <c r="S359" s="929"/>
    </row>
    <row r="360" spans="1:19" ht="16.5" customHeight="1">
      <c r="A360" s="929"/>
      <c r="B360" s="929"/>
      <c r="C360" s="929"/>
      <c r="D360" s="929"/>
      <c r="E360" s="929"/>
      <c r="F360" s="929"/>
      <c r="G360" s="929"/>
      <c r="H360" s="929"/>
      <c r="I360" s="929"/>
      <c r="J360" s="929"/>
      <c r="K360" s="929"/>
      <c r="L360" s="929"/>
      <c r="M360" s="929"/>
      <c r="N360" s="929"/>
      <c r="O360" s="929"/>
      <c r="P360" s="929"/>
      <c r="Q360" s="929"/>
      <c r="R360" s="929"/>
      <c r="S360" s="929"/>
    </row>
    <row r="361" spans="1:19" ht="16.5" customHeight="1">
      <c r="A361" s="929"/>
      <c r="B361" s="929"/>
      <c r="C361" s="929"/>
      <c r="D361" s="929"/>
      <c r="E361" s="929"/>
      <c r="F361" s="929"/>
      <c r="G361" s="929"/>
      <c r="H361" s="929"/>
      <c r="I361" s="929"/>
      <c r="J361" s="929"/>
      <c r="K361" s="929"/>
      <c r="L361" s="929"/>
      <c r="M361" s="929"/>
      <c r="N361" s="929"/>
      <c r="O361" s="929"/>
      <c r="P361" s="929"/>
      <c r="Q361" s="929"/>
      <c r="R361" s="929"/>
      <c r="S361" s="929"/>
    </row>
    <row r="362" spans="1:19" ht="16.5" customHeight="1">
      <c r="A362" s="929"/>
      <c r="B362" s="929"/>
      <c r="C362" s="929"/>
      <c r="D362" s="929"/>
      <c r="E362" s="929"/>
      <c r="F362" s="929"/>
      <c r="G362" s="929"/>
      <c r="H362" s="929"/>
      <c r="I362" s="929"/>
      <c r="J362" s="929"/>
      <c r="K362" s="929"/>
      <c r="L362" s="929"/>
      <c r="M362" s="929"/>
      <c r="N362" s="929"/>
      <c r="O362" s="929"/>
      <c r="P362" s="929"/>
      <c r="Q362" s="929"/>
      <c r="R362" s="929"/>
      <c r="S362" s="929"/>
    </row>
    <row r="363" spans="1:19" ht="16.5" customHeight="1">
      <c r="A363" s="929"/>
      <c r="B363" s="929"/>
      <c r="C363" s="929"/>
      <c r="D363" s="929"/>
      <c r="E363" s="929"/>
      <c r="F363" s="929"/>
      <c r="G363" s="929"/>
      <c r="H363" s="929"/>
      <c r="I363" s="929"/>
      <c r="J363" s="929"/>
      <c r="K363" s="929"/>
      <c r="L363" s="929"/>
      <c r="M363" s="929"/>
      <c r="N363" s="929"/>
      <c r="O363" s="929"/>
      <c r="P363" s="929"/>
      <c r="Q363" s="929"/>
      <c r="R363" s="929"/>
      <c r="S363" s="929"/>
    </row>
    <row r="364" spans="1:19" ht="16.5" customHeight="1">
      <c r="A364" s="929"/>
      <c r="B364" s="929"/>
      <c r="C364" s="929"/>
      <c r="D364" s="929"/>
      <c r="E364" s="929"/>
      <c r="F364" s="929"/>
      <c r="G364" s="929"/>
      <c r="H364" s="929"/>
      <c r="I364" s="929"/>
      <c r="J364" s="929"/>
      <c r="K364" s="929"/>
      <c r="L364" s="929"/>
      <c r="M364" s="929"/>
      <c r="N364" s="929"/>
      <c r="O364" s="929"/>
      <c r="P364" s="929"/>
      <c r="Q364" s="929"/>
      <c r="R364" s="929"/>
      <c r="S364" s="929"/>
    </row>
    <row r="365" spans="1:19" ht="16.5" customHeight="1">
      <c r="A365" s="929"/>
      <c r="B365" s="929"/>
      <c r="C365" s="929"/>
      <c r="D365" s="929"/>
      <c r="E365" s="929"/>
      <c r="F365" s="929"/>
      <c r="G365" s="929"/>
      <c r="H365" s="929"/>
      <c r="I365" s="929"/>
      <c r="J365" s="929"/>
      <c r="K365" s="929"/>
      <c r="L365" s="929"/>
      <c r="M365" s="929"/>
      <c r="N365" s="929"/>
      <c r="O365" s="929"/>
      <c r="P365" s="929"/>
      <c r="Q365" s="929"/>
      <c r="R365" s="929"/>
      <c r="S365" s="929"/>
    </row>
    <row r="366" spans="1:19" ht="16.5" customHeight="1">
      <c r="A366" s="929"/>
      <c r="B366" s="929"/>
      <c r="C366" s="929"/>
      <c r="D366" s="929"/>
      <c r="E366" s="929"/>
      <c r="F366" s="929"/>
      <c r="G366" s="929"/>
      <c r="H366" s="929"/>
      <c r="I366" s="929"/>
      <c r="J366" s="929"/>
      <c r="K366" s="929"/>
      <c r="L366" s="929"/>
      <c r="M366" s="929"/>
      <c r="N366" s="929"/>
      <c r="O366" s="929"/>
      <c r="P366" s="929"/>
      <c r="Q366" s="929"/>
      <c r="R366" s="929"/>
      <c r="S366" s="929"/>
    </row>
    <row r="367" spans="1:19" ht="16.5" customHeight="1">
      <c r="A367" s="929"/>
      <c r="B367" s="929"/>
      <c r="C367" s="929"/>
      <c r="D367" s="929"/>
      <c r="E367" s="929"/>
      <c r="F367" s="929"/>
      <c r="G367" s="929"/>
      <c r="H367" s="929"/>
      <c r="I367" s="929"/>
      <c r="J367" s="929"/>
      <c r="K367" s="929"/>
      <c r="L367" s="929"/>
      <c r="M367" s="929"/>
      <c r="N367" s="929"/>
      <c r="O367" s="929"/>
      <c r="P367" s="929"/>
      <c r="Q367" s="929"/>
      <c r="R367" s="929"/>
      <c r="S367" s="929"/>
    </row>
    <row r="368" spans="1:19" ht="16.5" customHeight="1">
      <c r="A368" s="929"/>
      <c r="B368" s="929"/>
      <c r="C368" s="929"/>
      <c r="D368" s="929"/>
      <c r="E368" s="929"/>
      <c r="F368" s="929"/>
      <c r="G368" s="929"/>
      <c r="H368" s="929"/>
      <c r="I368" s="929"/>
      <c r="J368" s="929"/>
      <c r="K368" s="929"/>
      <c r="L368" s="929"/>
      <c r="M368" s="929"/>
      <c r="N368" s="929"/>
      <c r="O368" s="929"/>
      <c r="P368" s="929"/>
      <c r="Q368" s="929"/>
      <c r="R368" s="929"/>
      <c r="S368" s="929"/>
    </row>
    <row r="369" spans="1:19" ht="16.5" customHeight="1">
      <c r="A369" s="929"/>
      <c r="B369" s="929"/>
      <c r="C369" s="929"/>
      <c r="D369" s="929"/>
      <c r="E369" s="929"/>
      <c r="F369" s="929"/>
      <c r="G369" s="929"/>
      <c r="H369" s="929"/>
      <c r="I369" s="929"/>
      <c r="J369" s="929"/>
      <c r="K369" s="929"/>
      <c r="L369" s="929"/>
      <c r="M369" s="929"/>
      <c r="N369" s="929"/>
      <c r="O369" s="929"/>
      <c r="P369" s="929"/>
      <c r="Q369" s="929"/>
      <c r="R369" s="929"/>
      <c r="S369" s="929"/>
    </row>
    <row r="370" spans="1:19" ht="16.5" customHeight="1">
      <c r="A370" s="929"/>
      <c r="B370" s="929"/>
      <c r="C370" s="929"/>
      <c r="D370" s="929"/>
      <c r="E370" s="929"/>
      <c r="F370" s="929"/>
      <c r="G370" s="929"/>
      <c r="H370" s="929"/>
      <c r="I370" s="929"/>
      <c r="J370" s="929"/>
      <c r="K370" s="929"/>
      <c r="L370" s="929"/>
      <c r="M370" s="929"/>
      <c r="N370" s="929"/>
      <c r="O370" s="929"/>
      <c r="P370" s="929"/>
      <c r="Q370" s="929"/>
      <c r="R370" s="929"/>
      <c r="S370" s="929"/>
    </row>
    <row r="371" spans="1:19" ht="16.5" customHeight="1">
      <c r="A371" s="929"/>
      <c r="B371" s="929"/>
      <c r="C371" s="929"/>
      <c r="D371" s="929"/>
      <c r="E371" s="929"/>
      <c r="F371" s="929"/>
      <c r="G371" s="929"/>
      <c r="H371" s="929"/>
      <c r="I371" s="929"/>
      <c r="J371" s="929"/>
      <c r="K371" s="929"/>
      <c r="L371" s="929"/>
      <c r="M371" s="929"/>
      <c r="N371" s="929"/>
      <c r="O371" s="929"/>
      <c r="P371" s="929"/>
      <c r="Q371" s="929"/>
      <c r="R371" s="929"/>
      <c r="S371" s="929"/>
    </row>
    <row r="372" spans="1:19" ht="16.5" customHeight="1">
      <c r="A372" s="929"/>
      <c r="B372" s="929"/>
      <c r="C372" s="929"/>
      <c r="D372" s="929"/>
      <c r="E372" s="929"/>
      <c r="F372" s="929"/>
      <c r="G372" s="929"/>
      <c r="H372" s="929"/>
      <c r="I372" s="929"/>
      <c r="J372" s="929"/>
      <c r="K372" s="929"/>
      <c r="L372" s="929"/>
      <c r="M372" s="929"/>
      <c r="N372" s="929"/>
      <c r="O372" s="929"/>
      <c r="P372" s="929"/>
      <c r="Q372" s="929"/>
      <c r="R372" s="929"/>
      <c r="S372" s="929"/>
    </row>
    <row r="373" spans="1:19" ht="16.5" customHeight="1">
      <c r="A373" s="929"/>
      <c r="B373" s="929"/>
      <c r="C373" s="929"/>
      <c r="D373" s="929"/>
      <c r="E373" s="929"/>
      <c r="F373" s="929"/>
      <c r="G373" s="929"/>
      <c r="H373" s="929"/>
      <c r="I373" s="929"/>
      <c r="J373" s="929"/>
      <c r="K373" s="929"/>
      <c r="L373" s="929"/>
      <c r="M373" s="929"/>
      <c r="N373" s="929"/>
      <c r="O373" s="929"/>
      <c r="P373" s="929"/>
      <c r="Q373" s="929"/>
      <c r="R373" s="929"/>
      <c r="S373" s="929"/>
    </row>
    <row r="374" spans="1:19" ht="16.5" customHeight="1">
      <c r="A374" s="929"/>
      <c r="B374" s="929"/>
      <c r="C374" s="929"/>
      <c r="D374" s="929"/>
      <c r="E374" s="929"/>
      <c r="F374" s="929"/>
      <c r="G374" s="929"/>
      <c r="H374" s="929"/>
      <c r="I374" s="929"/>
      <c r="J374" s="929"/>
      <c r="K374" s="929"/>
      <c r="L374" s="929"/>
      <c r="M374" s="929"/>
      <c r="N374" s="929"/>
      <c r="O374" s="929"/>
      <c r="P374" s="929"/>
      <c r="Q374" s="929"/>
      <c r="R374" s="929"/>
      <c r="S374" s="929"/>
    </row>
    <row r="375" spans="1:19" ht="16.5" customHeight="1">
      <c r="A375" s="929"/>
      <c r="B375" s="929"/>
      <c r="C375" s="929"/>
      <c r="D375" s="929"/>
      <c r="E375" s="929"/>
      <c r="F375" s="929"/>
      <c r="G375" s="929"/>
      <c r="H375" s="929"/>
      <c r="I375" s="929"/>
      <c r="J375" s="929"/>
      <c r="K375" s="929"/>
      <c r="L375" s="929"/>
      <c r="M375" s="929"/>
      <c r="N375" s="929"/>
      <c r="O375" s="929"/>
      <c r="P375" s="929"/>
      <c r="Q375" s="929"/>
      <c r="R375" s="929"/>
      <c r="S375" s="929"/>
    </row>
    <row r="376" spans="1:19" ht="16.5" customHeight="1">
      <c r="A376" s="929"/>
      <c r="B376" s="929"/>
      <c r="C376" s="929"/>
      <c r="D376" s="929"/>
      <c r="E376" s="929"/>
      <c r="F376" s="929"/>
      <c r="G376" s="929"/>
      <c r="H376" s="929"/>
      <c r="I376" s="929"/>
      <c r="J376" s="929"/>
      <c r="K376" s="929"/>
      <c r="L376" s="929"/>
      <c r="M376" s="929"/>
      <c r="N376" s="929"/>
      <c r="O376" s="929"/>
      <c r="P376" s="929"/>
      <c r="Q376" s="929"/>
      <c r="R376" s="929"/>
      <c r="S376" s="929"/>
    </row>
    <row r="377" spans="1:19" ht="16.5" customHeight="1">
      <c r="A377" s="929"/>
      <c r="B377" s="929"/>
      <c r="C377" s="929"/>
      <c r="D377" s="929"/>
      <c r="E377" s="929"/>
      <c r="F377" s="929"/>
      <c r="G377" s="929"/>
      <c r="H377" s="929"/>
      <c r="I377" s="929"/>
      <c r="J377" s="929"/>
      <c r="K377" s="929"/>
      <c r="L377" s="929"/>
      <c r="M377" s="929"/>
      <c r="N377" s="929"/>
      <c r="O377" s="929"/>
      <c r="P377" s="929"/>
      <c r="Q377" s="929"/>
      <c r="R377" s="929"/>
      <c r="S377" s="929"/>
    </row>
    <row r="378" spans="1:19" ht="16.5" customHeight="1">
      <c r="A378" s="929"/>
      <c r="B378" s="929"/>
      <c r="C378" s="929"/>
      <c r="D378" s="929"/>
      <c r="E378" s="929"/>
      <c r="F378" s="929"/>
      <c r="G378" s="929"/>
      <c r="H378" s="929"/>
      <c r="I378" s="929"/>
      <c r="J378" s="929"/>
      <c r="K378" s="929"/>
      <c r="L378" s="929"/>
      <c r="M378" s="929"/>
      <c r="N378" s="929"/>
      <c r="O378" s="929"/>
      <c r="P378" s="929"/>
      <c r="Q378" s="929"/>
      <c r="R378" s="929"/>
      <c r="S378" s="929"/>
    </row>
    <row r="379" spans="1:19" ht="16.5" customHeight="1">
      <c r="A379" s="929"/>
      <c r="B379" s="929"/>
      <c r="C379" s="929"/>
      <c r="D379" s="929"/>
      <c r="E379" s="929"/>
      <c r="F379" s="929"/>
      <c r="G379" s="929"/>
      <c r="H379" s="929"/>
      <c r="I379" s="929"/>
      <c r="J379" s="929"/>
      <c r="K379" s="929"/>
      <c r="L379" s="929"/>
      <c r="M379" s="929"/>
      <c r="N379" s="929"/>
      <c r="O379" s="929"/>
      <c r="P379" s="929"/>
      <c r="Q379" s="929"/>
      <c r="R379" s="929"/>
      <c r="S379" s="929"/>
    </row>
    <row r="380" spans="1:19" ht="16.5" customHeight="1">
      <c r="A380" s="929"/>
      <c r="B380" s="929"/>
      <c r="C380" s="929"/>
      <c r="D380" s="929"/>
      <c r="E380" s="929"/>
      <c r="F380" s="929"/>
      <c r="G380" s="929"/>
      <c r="H380" s="929"/>
      <c r="I380" s="929"/>
      <c r="J380" s="929"/>
      <c r="K380" s="929"/>
      <c r="L380" s="929"/>
      <c r="M380" s="929"/>
      <c r="N380" s="929"/>
      <c r="O380" s="929"/>
      <c r="P380" s="929"/>
      <c r="Q380" s="929"/>
      <c r="R380" s="929"/>
      <c r="S380" s="929"/>
    </row>
    <row r="381" spans="1:19" ht="16.5" customHeight="1">
      <c r="A381" s="929"/>
      <c r="B381" s="929"/>
      <c r="C381" s="929"/>
      <c r="D381" s="929"/>
      <c r="E381" s="929"/>
      <c r="F381" s="929"/>
      <c r="G381" s="929"/>
      <c r="H381" s="929"/>
      <c r="I381" s="929"/>
      <c r="J381" s="929"/>
      <c r="K381" s="929"/>
      <c r="L381" s="929"/>
      <c r="M381" s="929"/>
      <c r="N381" s="929"/>
      <c r="O381" s="929"/>
      <c r="P381" s="929"/>
      <c r="Q381" s="929"/>
      <c r="R381" s="929"/>
      <c r="S381" s="929"/>
    </row>
    <row r="382" spans="1:19" ht="16.5" customHeight="1">
      <c r="A382" s="929"/>
      <c r="B382" s="929"/>
      <c r="C382" s="929"/>
      <c r="D382" s="929"/>
      <c r="E382" s="929"/>
      <c r="F382" s="929"/>
      <c r="G382" s="929"/>
      <c r="H382" s="929"/>
      <c r="I382" s="929"/>
      <c r="J382" s="929"/>
      <c r="K382" s="929"/>
      <c r="L382" s="929"/>
      <c r="M382" s="929"/>
      <c r="N382" s="929"/>
      <c r="O382" s="929"/>
      <c r="P382" s="929"/>
      <c r="Q382" s="929"/>
      <c r="R382" s="929"/>
      <c r="S382" s="929"/>
    </row>
    <row r="383" spans="1:19" ht="16.5" customHeight="1">
      <c r="A383" s="929"/>
      <c r="B383" s="929"/>
      <c r="C383" s="929"/>
      <c r="D383" s="929"/>
      <c r="E383" s="929"/>
      <c r="F383" s="929"/>
      <c r="G383" s="929"/>
      <c r="H383" s="929"/>
      <c r="I383" s="929"/>
      <c r="J383" s="929"/>
      <c r="K383" s="929"/>
      <c r="L383" s="929"/>
      <c r="M383" s="929"/>
      <c r="N383" s="929"/>
      <c r="O383" s="929"/>
      <c r="P383" s="929"/>
      <c r="Q383" s="929"/>
      <c r="R383" s="929"/>
      <c r="S383" s="929"/>
    </row>
    <row r="384" spans="1:19" ht="16.5" customHeight="1">
      <c r="A384" s="929"/>
      <c r="B384" s="929"/>
      <c r="C384" s="929"/>
      <c r="D384" s="929"/>
      <c r="E384" s="929"/>
      <c r="F384" s="929"/>
      <c r="G384" s="929"/>
      <c r="H384" s="929"/>
      <c r="I384" s="929"/>
      <c r="J384" s="929"/>
      <c r="K384" s="929"/>
      <c r="L384" s="929"/>
      <c r="M384" s="929"/>
      <c r="N384" s="929"/>
      <c r="O384" s="929"/>
      <c r="P384" s="929"/>
      <c r="Q384" s="929"/>
      <c r="R384" s="929"/>
      <c r="S384" s="929"/>
    </row>
    <row r="385" spans="1:19" ht="16.5" customHeight="1">
      <c r="A385" s="929"/>
      <c r="B385" s="929"/>
      <c r="C385" s="929"/>
      <c r="D385" s="929"/>
      <c r="E385" s="929"/>
      <c r="F385" s="929"/>
      <c r="G385" s="929"/>
      <c r="H385" s="929"/>
      <c r="I385" s="929"/>
      <c r="J385" s="929"/>
      <c r="K385" s="929"/>
      <c r="L385" s="929"/>
      <c r="M385" s="929"/>
      <c r="N385" s="929"/>
      <c r="O385" s="929"/>
      <c r="P385" s="929"/>
      <c r="Q385" s="929"/>
      <c r="R385" s="929"/>
      <c r="S385" s="929"/>
    </row>
    <row r="386" spans="1:19" ht="16.5" customHeight="1">
      <c r="A386" s="929"/>
      <c r="B386" s="929"/>
      <c r="C386" s="929"/>
      <c r="D386" s="929"/>
      <c r="E386" s="929"/>
      <c r="F386" s="929"/>
      <c r="G386" s="929"/>
      <c r="H386" s="929"/>
      <c r="I386" s="929"/>
      <c r="J386" s="929"/>
      <c r="K386" s="929"/>
      <c r="L386" s="929"/>
      <c r="M386" s="929"/>
      <c r="N386" s="929"/>
      <c r="O386" s="929"/>
      <c r="P386" s="929"/>
      <c r="Q386" s="929"/>
      <c r="R386" s="929"/>
      <c r="S386" s="929"/>
    </row>
    <row r="387" spans="1:19" ht="16.5" customHeight="1">
      <c r="A387" s="929"/>
      <c r="B387" s="929"/>
      <c r="C387" s="929"/>
      <c r="D387" s="929"/>
      <c r="E387" s="929"/>
      <c r="F387" s="929"/>
      <c r="G387" s="929"/>
      <c r="H387" s="929"/>
      <c r="I387" s="929"/>
      <c r="J387" s="929"/>
      <c r="K387" s="929"/>
      <c r="L387" s="929"/>
      <c r="M387" s="929"/>
      <c r="N387" s="929"/>
      <c r="O387" s="929"/>
      <c r="P387" s="929"/>
      <c r="Q387" s="929"/>
      <c r="R387" s="929"/>
      <c r="S387" s="929"/>
    </row>
    <row r="388" spans="1:19" ht="16.5" customHeight="1">
      <c r="A388" s="929"/>
      <c r="B388" s="929"/>
      <c r="C388" s="929"/>
      <c r="D388" s="929"/>
      <c r="E388" s="929"/>
      <c r="F388" s="929"/>
      <c r="G388" s="929"/>
      <c r="H388" s="929"/>
      <c r="I388" s="929"/>
      <c r="J388" s="929"/>
      <c r="K388" s="929"/>
      <c r="L388" s="929"/>
      <c r="M388" s="929"/>
      <c r="N388" s="929"/>
      <c r="O388" s="929"/>
      <c r="P388" s="929"/>
      <c r="Q388" s="929"/>
      <c r="R388" s="929"/>
      <c r="S388" s="929"/>
    </row>
    <row r="389" spans="1:19" ht="16.5" customHeight="1">
      <c r="A389" s="929"/>
      <c r="B389" s="929"/>
      <c r="C389" s="929"/>
      <c r="D389" s="929"/>
      <c r="E389" s="929"/>
      <c r="F389" s="929"/>
      <c r="G389" s="929"/>
      <c r="H389" s="929"/>
      <c r="I389" s="929"/>
      <c r="J389" s="929"/>
      <c r="K389" s="929"/>
      <c r="L389" s="929"/>
      <c r="M389" s="929"/>
      <c r="N389" s="929"/>
      <c r="O389" s="929"/>
      <c r="P389" s="929"/>
      <c r="Q389" s="929"/>
      <c r="R389" s="929"/>
      <c r="S389" s="929"/>
    </row>
    <row r="390" spans="1:19" ht="16.5" customHeight="1">
      <c r="A390" s="929"/>
      <c r="B390" s="929"/>
      <c r="C390" s="929"/>
      <c r="D390" s="929"/>
      <c r="E390" s="929"/>
      <c r="F390" s="929"/>
      <c r="G390" s="929"/>
      <c r="H390" s="929"/>
      <c r="I390" s="929"/>
      <c r="J390" s="929"/>
      <c r="K390" s="929"/>
      <c r="L390" s="929"/>
      <c r="M390" s="929"/>
      <c r="N390" s="929"/>
      <c r="O390" s="929"/>
      <c r="P390" s="929"/>
      <c r="Q390" s="929"/>
      <c r="R390" s="929"/>
      <c r="S390" s="929"/>
    </row>
    <row r="391" spans="1:19" ht="16.5" customHeight="1">
      <c r="A391" s="929"/>
      <c r="B391" s="929"/>
      <c r="C391" s="929"/>
      <c r="D391" s="929"/>
      <c r="E391" s="929"/>
      <c r="F391" s="929"/>
      <c r="G391" s="929"/>
      <c r="H391" s="929"/>
      <c r="I391" s="929"/>
      <c r="J391" s="929"/>
      <c r="K391" s="929"/>
      <c r="L391" s="929"/>
      <c r="M391" s="929"/>
      <c r="N391" s="929"/>
      <c r="O391" s="929"/>
      <c r="P391" s="929"/>
      <c r="Q391" s="929"/>
      <c r="R391" s="929"/>
      <c r="S391" s="929"/>
    </row>
    <row r="392" spans="1:19" ht="16.5" customHeight="1">
      <c r="A392" s="929"/>
      <c r="B392" s="929"/>
      <c r="C392" s="929"/>
      <c r="D392" s="929"/>
      <c r="E392" s="929"/>
      <c r="F392" s="929"/>
      <c r="G392" s="929"/>
      <c r="H392" s="929"/>
      <c r="I392" s="929"/>
      <c r="J392" s="929"/>
      <c r="K392" s="929"/>
      <c r="L392" s="929"/>
      <c r="M392" s="929"/>
      <c r="N392" s="929"/>
      <c r="O392" s="929"/>
      <c r="P392" s="929"/>
      <c r="Q392" s="929"/>
      <c r="R392" s="929"/>
      <c r="S392" s="929"/>
    </row>
    <row r="393" spans="1:19" ht="16.5" customHeight="1">
      <c r="A393" s="929"/>
      <c r="B393" s="929"/>
      <c r="C393" s="929"/>
      <c r="D393" s="929"/>
      <c r="E393" s="929"/>
      <c r="F393" s="929"/>
      <c r="G393" s="929"/>
      <c r="H393" s="929"/>
      <c r="I393" s="929"/>
      <c r="J393" s="929"/>
      <c r="K393" s="929"/>
      <c r="L393" s="929"/>
      <c r="M393" s="929"/>
      <c r="N393" s="929"/>
      <c r="O393" s="929"/>
      <c r="P393" s="929"/>
      <c r="Q393" s="929"/>
      <c r="R393" s="929"/>
      <c r="S393" s="929"/>
    </row>
    <row r="394" spans="1:19" ht="16.5" customHeight="1">
      <c r="A394" s="929"/>
      <c r="B394" s="929"/>
      <c r="C394" s="929"/>
      <c r="D394" s="929"/>
      <c r="E394" s="929"/>
      <c r="F394" s="929"/>
      <c r="G394" s="929"/>
      <c r="H394" s="929"/>
      <c r="I394" s="929"/>
      <c r="J394" s="929"/>
      <c r="K394" s="929"/>
      <c r="L394" s="929"/>
      <c r="M394" s="929"/>
      <c r="N394" s="929"/>
      <c r="O394" s="929"/>
      <c r="P394" s="929"/>
      <c r="Q394" s="929"/>
      <c r="R394" s="929"/>
      <c r="S394" s="929"/>
    </row>
    <row r="395" spans="1:19" ht="16.5" customHeight="1">
      <c r="A395" s="929"/>
      <c r="B395" s="929"/>
      <c r="C395" s="929"/>
      <c r="D395" s="929"/>
      <c r="E395" s="929"/>
      <c r="F395" s="929"/>
      <c r="G395" s="929"/>
      <c r="H395" s="929"/>
      <c r="I395" s="929"/>
      <c r="J395" s="929"/>
      <c r="K395" s="929"/>
      <c r="L395" s="929"/>
      <c r="M395" s="929"/>
      <c r="N395" s="929"/>
      <c r="O395" s="929"/>
      <c r="P395" s="929"/>
      <c r="Q395" s="929"/>
      <c r="R395" s="929"/>
      <c r="S395" s="929"/>
    </row>
    <row r="396" spans="1:19" ht="16.5" customHeight="1">
      <c r="A396" s="929"/>
      <c r="B396" s="929"/>
      <c r="C396" s="929"/>
      <c r="D396" s="929"/>
      <c r="E396" s="929"/>
      <c r="F396" s="929"/>
      <c r="G396" s="929"/>
      <c r="H396" s="929"/>
      <c r="I396" s="929"/>
      <c r="J396" s="929"/>
      <c r="K396" s="929"/>
      <c r="L396" s="929"/>
      <c r="M396" s="929"/>
      <c r="N396" s="929"/>
      <c r="O396" s="929"/>
      <c r="P396" s="929"/>
      <c r="Q396" s="929"/>
      <c r="R396" s="929"/>
      <c r="S396" s="929"/>
    </row>
    <row r="397" spans="1:19" ht="16.5" customHeight="1">
      <c r="A397" s="929"/>
      <c r="B397" s="929"/>
      <c r="C397" s="929"/>
      <c r="D397" s="929"/>
      <c r="E397" s="929"/>
      <c r="F397" s="929"/>
      <c r="G397" s="929"/>
      <c r="H397" s="929"/>
      <c r="I397" s="929"/>
      <c r="J397" s="929"/>
      <c r="K397" s="929"/>
      <c r="L397" s="929"/>
      <c r="M397" s="929"/>
      <c r="N397" s="929"/>
      <c r="O397" s="929"/>
      <c r="P397" s="929"/>
      <c r="Q397" s="929"/>
      <c r="R397" s="929"/>
      <c r="S397" s="929"/>
    </row>
    <row r="398" spans="1:19" ht="16.5" customHeight="1">
      <c r="A398" s="929"/>
      <c r="B398" s="929"/>
      <c r="C398" s="929"/>
      <c r="D398" s="929"/>
      <c r="E398" s="929"/>
      <c r="F398" s="929"/>
      <c r="G398" s="929"/>
      <c r="H398" s="929"/>
      <c r="I398" s="929"/>
      <c r="J398" s="929"/>
      <c r="K398" s="929"/>
      <c r="L398" s="929"/>
      <c r="M398" s="929"/>
      <c r="N398" s="929"/>
      <c r="O398" s="929"/>
      <c r="P398" s="929"/>
      <c r="Q398" s="929"/>
      <c r="R398" s="929"/>
      <c r="S398" s="929"/>
    </row>
    <row r="399" spans="1:19" ht="16.5" customHeight="1">
      <c r="A399" s="929"/>
      <c r="B399" s="929"/>
      <c r="C399" s="929"/>
      <c r="D399" s="929"/>
      <c r="E399" s="929"/>
      <c r="F399" s="929"/>
      <c r="G399" s="929"/>
      <c r="H399" s="929"/>
      <c r="I399" s="929"/>
      <c r="J399" s="929"/>
      <c r="K399" s="929"/>
      <c r="L399" s="929"/>
      <c r="M399" s="929"/>
      <c r="N399" s="929"/>
      <c r="O399" s="929"/>
      <c r="P399" s="929"/>
      <c r="Q399" s="929"/>
      <c r="R399" s="929"/>
      <c r="S399" s="929"/>
    </row>
    <row r="400" spans="1:19" ht="16.5" customHeight="1">
      <c r="A400" s="929"/>
      <c r="B400" s="929"/>
      <c r="C400" s="929"/>
      <c r="D400" s="929"/>
      <c r="E400" s="929"/>
      <c r="F400" s="929"/>
      <c r="G400" s="929"/>
      <c r="H400" s="929"/>
      <c r="I400" s="929"/>
      <c r="J400" s="929"/>
      <c r="K400" s="929"/>
      <c r="L400" s="929"/>
      <c r="M400" s="929"/>
      <c r="N400" s="929"/>
      <c r="O400" s="929"/>
      <c r="P400" s="929"/>
      <c r="Q400" s="929"/>
      <c r="R400" s="929"/>
      <c r="S400" s="929"/>
    </row>
    <row r="401" spans="1:19" ht="16.5" customHeight="1">
      <c r="A401" s="929"/>
      <c r="B401" s="929"/>
      <c r="C401" s="929"/>
      <c r="D401" s="929"/>
      <c r="E401" s="929"/>
      <c r="F401" s="929"/>
      <c r="G401" s="929"/>
      <c r="H401" s="929"/>
      <c r="I401" s="929"/>
      <c r="J401" s="929"/>
      <c r="K401" s="929"/>
      <c r="L401" s="929"/>
      <c r="M401" s="929"/>
      <c r="N401" s="929"/>
      <c r="O401" s="929"/>
      <c r="P401" s="929"/>
      <c r="Q401" s="929"/>
      <c r="R401" s="929"/>
      <c r="S401" s="929"/>
    </row>
    <row r="402" spans="1:19" ht="16.5" customHeight="1">
      <c r="A402" s="929"/>
      <c r="B402" s="929"/>
      <c r="C402" s="929"/>
      <c r="D402" s="929"/>
      <c r="E402" s="929"/>
      <c r="F402" s="929"/>
      <c r="G402" s="929"/>
      <c r="H402" s="929"/>
      <c r="I402" s="929"/>
      <c r="J402" s="929"/>
      <c r="K402" s="929"/>
      <c r="L402" s="929"/>
      <c r="M402" s="929"/>
      <c r="N402" s="929"/>
      <c r="O402" s="929"/>
      <c r="P402" s="929"/>
      <c r="Q402" s="929"/>
      <c r="R402" s="929"/>
      <c r="S402" s="929"/>
    </row>
    <row r="403" spans="1:19" ht="16.5" customHeight="1">
      <c r="A403" s="929"/>
      <c r="B403" s="929"/>
      <c r="C403" s="929"/>
      <c r="D403" s="929"/>
      <c r="E403" s="929"/>
      <c r="F403" s="929"/>
      <c r="G403" s="929"/>
      <c r="H403" s="929"/>
      <c r="I403" s="929"/>
      <c r="J403" s="929"/>
      <c r="K403" s="929"/>
      <c r="L403" s="929"/>
      <c r="M403" s="929"/>
      <c r="N403" s="929"/>
      <c r="O403" s="929"/>
      <c r="P403" s="929"/>
      <c r="Q403" s="929"/>
      <c r="R403" s="929"/>
      <c r="S403" s="929"/>
    </row>
    <row r="404" spans="1:19" ht="16.5" customHeight="1">
      <c r="A404" s="929"/>
      <c r="B404" s="929"/>
      <c r="C404" s="929"/>
      <c r="D404" s="929"/>
      <c r="E404" s="929"/>
      <c r="F404" s="929"/>
      <c r="G404" s="929"/>
      <c r="H404" s="929"/>
      <c r="I404" s="929"/>
      <c r="J404" s="929"/>
      <c r="K404" s="929"/>
      <c r="L404" s="929"/>
      <c r="M404" s="929"/>
      <c r="N404" s="929"/>
      <c r="O404" s="929"/>
      <c r="P404" s="929"/>
      <c r="Q404" s="929"/>
      <c r="R404" s="929"/>
      <c r="S404" s="929"/>
    </row>
    <row r="405" spans="1:19" ht="16.5" customHeight="1">
      <c r="A405" s="929"/>
      <c r="B405" s="929"/>
      <c r="C405" s="929"/>
      <c r="D405" s="929"/>
      <c r="E405" s="929"/>
      <c r="F405" s="929"/>
      <c r="G405" s="929"/>
      <c r="H405" s="929"/>
      <c r="I405" s="929"/>
      <c r="J405" s="929"/>
      <c r="K405" s="929"/>
      <c r="L405" s="929"/>
      <c r="M405" s="929"/>
      <c r="N405" s="929"/>
      <c r="O405" s="929"/>
      <c r="P405" s="929"/>
      <c r="Q405" s="929"/>
      <c r="R405" s="929"/>
      <c r="S405" s="929"/>
    </row>
    <row r="406" spans="1:19" ht="16.5" customHeight="1">
      <c r="A406" s="929"/>
      <c r="B406" s="929"/>
      <c r="C406" s="929"/>
      <c r="D406" s="929"/>
      <c r="E406" s="929"/>
      <c r="F406" s="929"/>
      <c r="G406" s="929"/>
      <c r="H406" s="929"/>
      <c r="I406" s="929"/>
      <c r="J406" s="929"/>
      <c r="K406" s="929"/>
      <c r="L406" s="929"/>
      <c r="M406" s="929"/>
      <c r="N406" s="929"/>
      <c r="O406" s="929"/>
      <c r="P406" s="929"/>
      <c r="Q406" s="929"/>
      <c r="R406" s="929"/>
      <c r="S406" s="929"/>
    </row>
    <row r="407" spans="1:19" ht="16.5" customHeight="1">
      <c r="A407" s="929"/>
      <c r="B407" s="929"/>
      <c r="C407" s="929"/>
      <c r="D407" s="929"/>
      <c r="E407" s="929"/>
      <c r="F407" s="929"/>
      <c r="G407" s="929"/>
      <c r="H407" s="929"/>
      <c r="I407" s="929"/>
      <c r="J407" s="929"/>
      <c r="K407" s="929"/>
      <c r="L407" s="929"/>
      <c r="M407" s="929"/>
      <c r="N407" s="929"/>
      <c r="O407" s="929"/>
      <c r="P407" s="929"/>
      <c r="Q407" s="929"/>
      <c r="R407" s="929"/>
      <c r="S407" s="929"/>
    </row>
    <row r="408" spans="1:19" ht="16.5" customHeight="1">
      <c r="A408" s="929"/>
      <c r="B408" s="929"/>
      <c r="C408" s="929"/>
      <c r="D408" s="929"/>
      <c r="E408" s="929"/>
      <c r="F408" s="929"/>
      <c r="G408" s="929"/>
      <c r="H408" s="929"/>
      <c r="I408" s="929"/>
      <c r="J408" s="929"/>
      <c r="K408" s="929"/>
      <c r="L408" s="929"/>
      <c r="M408" s="929"/>
      <c r="N408" s="929"/>
      <c r="O408" s="929"/>
      <c r="P408" s="929"/>
      <c r="Q408" s="929"/>
      <c r="R408" s="929"/>
      <c r="S408" s="929"/>
    </row>
    <row r="409" spans="1:19" ht="16.5" customHeight="1">
      <c r="A409" s="929"/>
      <c r="B409" s="929"/>
      <c r="C409" s="929"/>
      <c r="D409" s="929"/>
      <c r="E409" s="929"/>
      <c r="F409" s="929"/>
      <c r="G409" s="929"/>
      <c r="H409" s="929"/>
      <c r="I409" s="929"/>
      <c r="J409" s="929"/>
      <c r="K409" s="929"/>
      <c r="L409" s="929"/>
      <c r="M409" s="929"/>
      <c r="N409" s="929"/>
      <c r="O409" s="929"/>
      <c r="P409" s="929"/>
      <c r="Q409" s="929"/>
      <c r="R409" s="929"/>
      <c r="S409" s="929"/>
    </row>
    <row r="410" spans="1:19" ht="16.5" customHeight="1">
      <c r="A410" s="929"/>
      <c r="B410" s="929"/>
      <c r="C410" s="929"/>
      <c r="D410" s="929"/>
      <c r="E410" s="929"/>
      <c r="F410" s="929"/>
      <c r="G410" s="929"/>
      <c r="H410" s="929"/>
      <c r="I410" s="929"/>
      <c r="J410" s="929"/>
      <c r="K410" s="929"/>
      <c r="L410" s="929"/>
      <c r="M410" s="929"/>
      <c r="N410" s="929"/>
      <c r="O410" s="929"/>
      <c r="P410" s="929"/>
      <c r="Q410" s="929"/>
      <c r="R410" s="929"/>
      <c r="S410" s="929"/>
    </row>
    <row r="411" spans="1:19" ht="16.5" customHeight="1">
      <c r="A411" s="929"/>
      <c r="B411" s="929"/>
      <c r="C411" s="929"/>
      <c r="D411" s="929"/>
      <c r="E411" s="929"/>
      <c r="F411" s="929"/>
      <c r="G411" s="929"/>
      <c r="H411" s="929"/>
      <c r="I411" s="929"/>
      <c r="J411" s="929"/>
      <c r="K411" s="929"/>
      <c r="L411" s="929"/>
      <c r="M411" s="929"/>
      <c r="N411" s="929"/>
      <c r="O411" s="929"/>
      <c r="P411" s="929"/>
      <c r="Q411" s="929"/>
      <c r="R411" s="929"/>
      <c r="S411" s="929"/>
    </row>
    <row r="412" spans="1:19" ht="16.5" customHeight="1">
      <c r="A412" s="929"/>
      <c r="B412" s="929"/>
      <c r="C412" s="929"/>
      <c r="D412" s="929"/>
      <c r="E412" s="929"/>
      <c r="F412" s="929"/>
      <c r="G412" s="929"/>
      <c r="H412" s="929"/>
      <c r="I412" s="929"/>
      <c r="J412" s="929"/>
      <c r="K412" s="929"/>
      <c r="L412" s="929"/>
      <c r="M412" s="929"/>
      <c r="N412" s="929"/>
      <c r="O412" s="929"/>
      <c r="P412" s="929"/>
      <c r="Q412" s="929"/>
      <c r="R412" s="929"/>
      <c r="S412" s="929"/>
    </row>
    <row r="413" spans="1:19" ht="16.5" customHeight="1">
      <c r="A413" s="929"/>
      <c r="B413" s="929"/>
      <c r="C413" s="929"/>
      <c r="D413" s="929"/>
      <c r="E413" s="929"/>
      <c r="F413" s="929"/>
      <c r="G413" s="929"/>
      <c r="H413" s="929"/>
      <c r="I413" s="929"/>
      <c r="J413" s="929"/>
      <c r="K413" s="929"/>
      <c r="L413" s="929"/>
      <c r="M413" s="929"/>
      <c r="N413" s="929"/>
      <c r="O413" s="929"/>
      <c r="P413" s="929"/>
      <c r="Q413" s="929"/>
      <c r="R413" s="929"/>
      <c r="S413" s="929"/>
    </row>
    <row r="414" spans="1:19" ht="16.5" customHeight="1">
      <c r="A414" s="929"/>
      <c r="B414" s="929"/>
      <c r="C414" s="929"/>
      <c r="D414" s="929"/>
      <c r="E414" s="929"/>
      <c r="F414" s="929"/>
      <c r="G414" s="929"/>
      <c r="H414" s="929"/>
      <c r="I414" s="929"/>
      <c r="J414" s="929"/>
      <c r="K414" s="929"/>
      <c r="L414" s="929"/>
      <c r="M414" s="929"/>
      <c r="N414" s="929"/>
      <c r="O414" s="929"/>
      <c r="P414" s="929"/>
      <c r="Q414" s="929"/>
      <c r="R414" s="929"/>
      <c r="S414" s="929"/>
    </row>
    <row r="415" spans="1:19" ht="16.5" customHeight="1">
      <c r="A415" s="929"/>
      <c r="B415" s="929"/>
      <c r="C415" s="929"/>
      <c r="D415" s="929"/>
      <c r="E415" s="929"/>
      <c r="F415" s="929"/>
      <c r="G415" s="929"/>
      <c r="H415" s="929"/>
      <c r="I415" s="929"/>
      <c r="J415" s="929"/>
      <c r="K415" s="929"/>
      <c r="L415" s="929"/>
      <c r="M415" s="929"/>
      <c r="N415" s="929"/>
      <c r="O415" s="929"/>
      <c r="P415" s="929"/>
      <c r="Q415" s="929"/>
      <c r="R415" s="929"/>
      <c r="S415" s="929"/>
    </row>
    <row r="416" spans="1:19" ht="16.5" customHeight="1">
      <c r="A416" s="929"/>
      <c r="B416" s="929"/>
      <c r="C416" s="929"/>
      <c r="D416" s="929"/>
      <c r="E416" s="929"/>
      <c r="F416" s="929"/>
      <c r="G416" s="929"/>
      <c r="H416" s="929"/>
      <c r="I416" s="929"/>
      <c r="J416" s="929"/>
      <c r="K416" s="929"/>
      <c r="L416" s="929"/>
      <c r="M416" s="929"/>
      <c r="N416" s="929"/>
      <c r="O416" s="929"/>
      <c r="P416" s="929"/>
      <c r="Q416" s="929"/>
      <c r="R416" s="929"/>
      <c r="S416" s="929"/>
    </row>
    <row r="417" spans="1:19" ht="16.5" customHeight="1">
      <c r="A417" s="929"/>
      <c r="B417" s="929"/>
      <c r="C417" s="929"/>
      <c r="D417" s="929"/>
      <c r="E417" s="929"/>
      <c r="F417" s="929"/>
      <c r="G417" s="929"/>
      <c r="H417" s="929"/>
      <c r="I417" s="929"/>
      <c r="J417" s="929"/>
      <c r="K417" s="929"/>
      <c r="L417" s="929"/>
      <c r="M417" s="929"/>
      <c r="N417" s="929"/>
      <c r="O417" s="929"/>
      <c r="P417" s="929"/>
      <c r="Q417" s="929"/>
      <c r="R417" s="929"/>
      <c r="S417" s="929"/>
    </row>
    <row r="418" spans="1:19" ht="16.5" customHeight="1">
      <c r="A418" s="929"/>
      <c r="B418" s="929"/>
      <c r="C418" s="929"/>
      <c r="D418" s="929"/>
      <c r="E418" s="929"/>
      <c r="F418" s="929"/>
      <c r="G418" s="929"/>
      <c r="H418" s="929"/>
      <c r="I418" s="929"/>
      <c r="J418" s="929"/>
      <c r="K418" s="929"/>
      <c r="L418" s="929"/>
      <c r="M418" s="929"/>
      <c r="N418" s="929"/>
      <c r="O418" s="929"/>
      <c r="P418" s="929"/>
      <c r="Q418" s="929"/>
      <c r="R418" s="929"/>
      <c r="S418" s="929"/>
    </row>
    <row r="419" spans="1:19" ht="16.5" customHeight="1">
      <c r="A419" s="929"/>
      <c r="B419" s="929"/>
      <c r="C419" s="929"/>
      <c r="D419" s="929"/>
      <c r="E419" s="929"/>
      <c r="F419" s="929"/>
      <c r="G419" s="929"/>
      <c r="H419" s="929"/>
      <c r="I419" s="929"/>
      <c r="J419" s="929"/>
      <c r="K419" s="929"/>
      <c r="L419" s="929"/>
      <c r="M419" s="929"/>
      <c r="N419" s="929"/>
      <c r="O419" s="929"/>
      <c r="P419" s="929"/>
      <c r="Q419" s="929"/>
      <c r="R419" s="929"/>
      <c r="S419" s="929"/>
    </row>
    <row r="420" spans="1:19" ht="16.5" customHeight="1">
      <c r="A420" s="929"/>
      <c r="B420" s="929"/>
      <c r="C420" s="929"/>
      <c r="D420" s="929"/>
      <c r="E420" s="929"/>
      <c r="F420" s="929"/>
      <c r="G420" s="929"/>
      <c r="H420" s="929"/>
      <c r="I420" s="929"/>
      <c r="J420" s="929"/>
      <c r="K420" s="929"/>
      <c r="L420" s="929"/>
      <c r="M420" s="929"/>
      <c r="N420" s="929"/>
      <c r="O420" s="929"/>
      <c r="P420" s="929"/>
      <c r="Q420" s="929"/>
      <c r="R420" s="929"/>
      <c r="S420" s="929"/>
    </row>
    <row r="421" spans="1:19" ht="16.5" customHeight="1">
      <c r="A421" s="929"/>
      <c r="B421" s="929"/>
      <c r="C421" s="929"/>
      <c r="D421" s="929"/>
      <c r="E421" s="929"/>
      <c r="F421" s="929"/>
      <c r="G421" s="929"/>
      <c r="H421" s="929"/>
      <c r="I421" s="929"/>
      <c r="J421" s="929"/>
      <c r="K421" s="929"/>
      <c r="L421" s="929"/>
      <c r="M421" s="929"/>
      <c r="N421" s="929"/>
      <c r="O421" s="929"/>
      <c r="P421" s="929"/>
      <c r="Q421" s="929"/>
      <c r="R421" s="929"/>
      <c r="S421" s="929"/>
    </row>
    <row r="422" spans="1:19" ht="16.5" customHeight="1">
      <c r="A422" s="929"/>
      <c r="B422" s="929"/>
      <c r="C422" s="929"/>
      <c r="D422" s="929"/>
      <c r="E422" s="929"/>
      <c r="F422" s="929"/>
      <c r="G422" s="929"/>
      <c r="H422" s="929"/>
      <c r="I422" s="929"/>
      <c r="J422" s="929"/>
      <c r="K422" s="929"/>
      <c r="L422" s="929"/>
      <c r="M422" s="929"/>
      <c r="N422" s="929"/>
      <c r="O422" s="929"/>
      <c r="P422" s="929"/>
      <c r="Q422" s="929"/>
      <c r="R422" s="929"/>
      <c r="S422" s="929"/>
    </row>
    <row r="423" spans="1:19" ht="16.5" customHeight="1">
      <c r="A423" s="929"/>
      <c r="B423" s="929"/>
      <c r="C423" s="929"/>
      <c r="D423" s="929"/>
      <c r="E423" s="929"/>
      <c r="F423" s="929"/>
      <c r="G423" s="929"/>
      <c r="H423" s="929"/>
      <c r="I423" s="929"/>
      <c r="J423" s="929"/>
      <c r="K423" s="929"/>
      <c r="L423" s="929"/>
      <c r="M423" s="929"/>
      <c r="N423" s="929"/>
      <c r="O423" s="929"/>
      <c r="P423" s="929"/>
      <c r="Q423" s="929"/>
      <c r="R423" s="929"/>
      <c r="S423" s="929"/>
    </row>
    <row r="424" spans="1:19" ht="16.5" customHeight="1">
      <c r="A424" s="929"/>
      <c r="B424" s="929"/>
      <c r="C424" s="929"/>
      <c r="D424" s="929"/>
      <c r="E424" s="929"/>
      <c r="F424" s="929"/>
      <c r="G424" s="929"/>
      <c r="H424" s="929"/>
      <c r="I424" s="929"/>
      <c r="J424" s="929"/>
      <c r="K424" s="929"/>
      <c r="L424" s="929"/>
      <c r="M424" s="929"/>
      <c r="N424" s="929"/>
      <c r="O424" s="929"/>
      <c r="P424" s="929"/>
      <c r="Q424" s="929"/>
      <c r="R424" s="929"/>
      <c r="S424" s="929"/>
    </row>
    <row r="425" spans="1:19" ht="16.5" customHeight="1">
      <c r="A425" s="929"/>
      <c r="B425" s="929"/>
      <c r="C425" s="929"/>
      <c r="D425" s="929"/>
      <c r="E425" s="929"/>
      <c r="F425" s="929"/>
      <c r="G425" s="929"/>
      <c r="H425" s="929"/>
      <c r="I425" s="929"/>
      <c r="J425" s="929"/>
      <c r="K425" s="929"/>
      <c r="L425" s="929"/>
      <c r="M425" s="929"/>
      <c r="N425" s="929"/>
      <c r="O425" s="929"/>
      <c r="P425" s="929"/>
      <c r="Q425" s="929"/>
      <c r="R425" s="929"/>
      <c r="S425" s="929"/>
    </row>
    <row r="426" spans="1:19" ht="16.5" customHeight="1">
      <c r="A426" s="929"/>
      <c r="B426" s="929"/>
      <c r="C426" s="929"/>
      <c r="D426" s="929"/>
      <c r="E426" s="929"/>
      <c r="F426" s="929"/>
      <c r="G426" s="929"/>
      <c r="H426" s="929"/>
      <c r="I426" s="929"/>
      <c r="J426" s="929"/>
      <c r="K426" s="929"/>
      <c r="L426" s="929"/>
      <c r="M426" s="929"/>
      <c r="N426" s="929"/>
      <c r="O426" s="929"/>
      <c r="P426" s="929"/>
      <c r="Q426" s="929"/>
      <c r="R426" s="929"/>
      <c r="S426" s="929"/>
    </row>
    <row r="427" spans="1:19" ht="16.5" customHeight="1">
      <c r="A427" s="929"/>
      <c r="B427" s="929"/>
      <c r="C427" s="929"/>
      <c r="D427" s="929"/>
      <c r="E427" s="929"/>
      <c r="F427" s="929"/>
      <c r="G427" s="929"/>
      <c r="H427" s="929"/>
      <c r="I427" s="929"/>
      <c r="J427" s="929"/>
      <c r="K427" s="929"/>
      <c r="L427" s="929"/>
      <c r="M427" s="929"/>
      <c r="N427" s="929"/>
      <c r="O427" s="929"/>
      <c r="P427" s="929"/>
      <c r="Q427" s="929"/>
      <c r="R427" s="929"/>
      <c r="S427" s="929"/>
    </row>
    <row r="428" spans="1:19" ht="16.5" customHeight="1">
      <c r="A428" s="929"/>
      <c r="B428" s="929"/>
      <c r="C428" s="929"/>
      <c r="D428" s="929"/>
      <c r="E428" s="929"/>
      <c r="F428" s="929"/>
      <c r="G428" s="929"/>
      <c r="H428" s="929"/>
      <c r="I428" s="929"/>
      <c r="J428" s="929"/>
      <c r="K428" s="929"/>
      <c r="L428" s="929"/>
      <c r="M428" s="929"/>
      <c r="N428" s="929"/>
      <c r="O428" s="929"/>
      <c r="P428" s="929"/>
      <c r="Q428" s="929"/>
      <c r="R428" s="929"/>
      <c r="S428" s="929"/>
    </row>
    <row r="429" spans="1:19" ht="16.5" customHeight="1">
      <c r="A429" s="929"/>
      <c r="B429" s="929"/>
      <c r="C429" s="929"/>
      <c r="D429" s="929"/>
      <c r="E429" s="929"/>
      <c r="F429" s="929"/>
      <c r="G429" s="929"/>
      <c r="H429" s="929"/>
      <c r="I429" s="929"/>
      <c r="J429" s="929"/>
      <c r="K429" s="929"/>
      <c r="L429" s="929"/>
      <c r="M429" s="929"/>
      <c r="N429" s="929"/>
      <c r="O429" s="929"/>
      <c r="P429" s="929"/>
      <c r="Q429" s="929"/>
      <c r="R429" s="929"/>
      <c r="S429" s="929"/>
    </row>
    <row r="430" spans="1:19" ht="16.5" customHeight="1">
      <c r="A430" s="929"/>
      <c r="B430" s="929"/>
      <c r="C430" s="929"/>
      <c r="D430" s="929"/>
      <c r="E430" s="929"/>
      <c r="F430" s="929"/>
      <c r="G430" s="929"/>
      <c r="H430" s="929"/>
      <c r="I430" s="929"/>
      <c r="J430" s="929"/>
      <c r="K430" s="929"/>
      <c r="L430" s="929"/>
      <c r="M430" s="929"/>
      <c r="N430" s="929"/>
      <c r="O430" s="929"/>
      <c r="P430" s="929"/>
      <c r="Q430" s="929"/>
      <c r="R430" s="929"/>
      <c r="S430" s="929"/>
    </row>
    <row r="431" spans="1:19" ht="16.5" customHeight="1">
      <c r="A431" s="929"/>
      <c r="B431" s="929"/>
      <c r="C431" s="929"/>
      <c r="D431" s="929"/>
      <c r="E431" s="929"/>
      <c r="F431" s="929"/>
      <c r="G431" s="929"/>
      <c r="H431" s="929"/>
      <c r="I431" s="929"/>
      <c r="J431" s="929"/>
      <c r="K431" s="929"/>
      <c r="L431" s="929"/>
      <c r="M431" s="929"/>
      <c r="N431" s="929"/>
      <c r="O431" s="929"/>
      <c r="P431" s="929"/>
      <c r="Q431" s="929"/>
      <c r="R431" s="929"/>
      <c r="S431" s="929"/>
    </row>
    <row r="432" spans="1:19" ht="16.5" customHeight="1">
      <c r="A432" s="929"/>
      <c r="B432" s="929"/>
      <c r="C432" s="929"/>
      <c r="D432" s="929"/>
      <c r="E432" s="929"/>
      <c r="F432" s="929"/>
      <c r="G432" s="929"/>
      <c r="H432" s="929"/>
      <c r="I432" s="929"/>
      <c r="J432" s="929"/>
      <c r="K432" s="929"/>
      <c r="L432" s="929"/>
      <c r="M432" s="929"/>
      <c r="N432" s="929"/>
      <c r="O432" s="929"/>
      <c r="P432" s="929"/>
      <c r="Q432" s="929"/>
      <c r="R432" s="929"/>
      <c r="S432" s="929"/>
    </row>
    <row r="433" spans="1:19" ht="16.5" customHeight="1">
      <c r="A433" s="929"/>
      <c r="B433" s="929"/>
      <c r="C433" s="929"/>
      <c r="D433" s="929"/>
      <c r="E433" s="929"/>
      <c r="F433" s="929"/>
      <c r="G433" s="929"/>
      <c r="H433" s="929"/>
      <c r="I433" s="929"/>
      <c r="J433" s="929"/>
      <c r="K433" s="929"/>
      <c r="L433" s="929"/>
      <c r="M433" s="929"/>
      <c r="N433" s="929"/>
      <c r="O433" s="929"/>
      <c r="P433" s="929"/>
      <c r="Q433" s="929"/>
      <c r="R433" s="929"/>
      <c r="S433" s="929"/>
    </row>
    <row r="434" spans="1:19" ht="16.5" customHeight="1">
      <c r="A434" s="929"/>
      <c r="B434" s="929"/>
      <c r="C434" s="929"/>
      <c r="D434" s="929"/>
      <c r="E434" s="929"/>
      <c r="F434" s="929"/>
      <c r="G434" s="929"/>
      <c r="H434" s="929"/>
      <c r="I434" s="929"/>
      <c r="J434" s="929"/>
      <c r="K434" s="929"/>
      <c r="L434" s="929"/>
      <c r="M434" s="929"/>
      <c r="N434" s="929"/>
      <c r="O434" s="929"/>
      <c r="P434" s="929"/>
      <c r="Q434" s="929"/>
      <c r="R434" s="929"/>
      <c r="S434" s="929"/>
    </row>
    <row r="435" spans="1:19" ht="16.5" customHeight="1">
      <c r="A435" s="929"/>
      <c r="B435" s="929"/>
      <c r="C435" s="929"/>
      <c r="D435" s="929"/>
      <c r="E435" s="929"/>
      <c r="F435" s="929"/>
      <c r="G435" s="929"/>
      <c r="H435" s="929"/>
      <c r="I435" s="929"/>
      <c r="J435" s="929"/>
      <c r="K435" s="929"/>
      <c r="L435" s="929"/>
      <c r="M435" s="929"/>
      <c r="N435" s="929"/>
      <c r="O435" s="929"/>
      <c r="P435" s="929"/>
      <c r="Q435" s="929"/>
      <c r="R435" s="929"/>
      <c r="S435" s="929"/>
    </row>
    <row r="436" spans="1:19" ht="16.5" customHeight="1">
      <c r="A436" s="929"/>
      <c r="B436" s="929"/>
      <c r="C436" s="929"/>
      <c r="D436" s="929"/>
      <c r="E436" s="929"/>
      <c r="F436" s="929"/>
      <c r="G436" s="929"/>
      <c r="H436" s="929"/>
      <c r="I436" s="929"/>
      <c r="J436" s="929"/>
      <c r="K436" s="929"/>
      <c r="L436" s="929"/>
      <c r="M436" s="929"/>
      <c r="N436" s="929"/>
      <c r="O436" s="929"/>
      <c r="P436" s="929"/>
      <c r="Q436" s="929"/>
      <c r="R436" s="929"/>
      <c r="S436" s="929"/>
    </row>
    <row r="437" spans="1:19" ht="16.5" customHeight="1">
      <c r="A437" s="929"/>
      <c r="B437" s="929"/>
      <c r="C437" s="929"/>
      <c r="D437" s="929"/>
      <c r="E437" s="929"/>
      <c r="F437" s="929"/>
      <c r="G437" s="929"/>
      <c r="H437" s="929"/>
      <c r="I437" s="929"/>
      <c r="J437" s="929"/>
      <c r="K437" s="929"/>
      <c r="L437" s="929"/>
      <c r="M437" s="929"/>
      <c r="N437" s="929"/>
      <c r="O437" s="929"/>
      <c r="P437" s="929"/>
      <c r="Q437" s="929"/>
      <c r="R437" s="929"/>
      <c r="S437" s="929"/>
    </row>
    <row r="438" spans="1:19" ht="16.5" customHeight="1">
      <c r="A438" s="929"/>
      <c r="B438" s="929"/>
      <c r="C438" s="929"/>
      <c r="D438" s="929"/>
      <c r="E438" s="929"/>
      <c r="F438" s="929"/>
      <c r="G438" s="929"/>
      <c r="H438" s="929"/>
      <c r="I438" s="929"/>
      <c r="J438" s="929"/>
      <c r="K438" s="929"/>
      <c r="L438" s="929"/>
      <c r="M438" s="929"/>
      <c r="N438" s="929"/>
      <c r="O438" s="929"/>
      <c r="P438" s="929"/>
      <c r="Q438" s="929"/>
      <c r="R438" s="929"/>
      <c r="S438" s="929"/>
    </row>
    <row r="439" spans="1:19" ht="16.5" customHeight="1">
      <c r="A439" s="929"/>
      <c r="B439" s="929"/>
      <c r="C439" s="929"/>
      <c r="D439" s="929"/>
      <c r="E439" s="929"/>
      <c r="F439" s="929"/>
      <c r="G439" s="929"/>
      <c r="H439" s="929"/>
      <c r="I439" s="929"/>
      <c r="J439" s="929"/>
      <c r="K439" s="929"/>
      <c r="L439" s="929"/>
      <c r="M439" s="929"/>
      <c r="N439" s="929"/>
      <c r="O439" s="929"/>
      <c r="P439" s="929"/>
      <c r="Q439" s="929"/>
      <c r="R439" s="929"/>
      <c r="S439" s="929"/>
    </row>
    <row r="440" spans="1:19" ht="16.5" customHeight="1">
      <c r="A440" s="929"/>
      <c r="B440" s="929"/>
      <c r="C440" s="929"/>
      <c r="D440" s="929"/>
      <c r="E440" s="929"/>
      <c r="F440" s="929"/>
      <c r="G440" s="929"/>
      <c r="H440" s="929"/>
      <c r="I440" s="929"/>
      <c r="J440" s="929"/>
      <c r="K440" s="929"/>
      <c r="L440" s="929"/>
      <c r="M440" s="929"/>
      <c r="N440" s="929"/>
      <c r="O440" s="929"/>
      <c r="P440" s="929"/>
      <c r="Q440" s="929"/>
      <c r="R440" s="929"/>
      <c r="S440" s="929"/>
    </row>
    <row r="441" spans="1:19" ht="16.5" customHeight="1">
      <c r="A441" s="929"/>
      <c r="B441" s="929"/>
      <c r="C441" s="929"/>
      <c r="D441" s="929"/>
      <c r="E441" s="929"/>
      <c r="F441" s="929"/>
      <c r="G441" s="929"/>
      <c r="H441" s="929"/>
      <c r="I441" s="929"/>
      <c r="J441" s="929"/>
      <c r="K441" s="929"/>
      <c r="L441" s="929"/>
      <c r="M441" s="929"/>
      <c r="N441" s="929"/>
      <c r="O441" s="929"/>
      <c r="P441" s="929"/>
      <c r="Q441" s="929"/>
      <c r="R441" s="929"/>
      <c r="S441" s="929"/>
    </row>
    <row r="442" spans="1:19" ht="16.5" customHeight="1">
      <c r="A442" s="929"/>
      <c r="B442" s="929"/>
      <c r="C442" s="929"/>
      <c r="D442" s="929"/>
      <c r="E442" s="929"/>
      <c r="F442" s="929"/>
      <c r="G442" s="929"/>
      <c r="H442" s="929"/>
      <c r="I442" s="929"/>
      <c r="J442" s="929"/>
      <c r="K442" s="929"/>
      <c r="L442" s="929"/>
      <c r="M442" s="929"/>
      <c r="N442" s="929"/>
      <c r="O442" s="929"/>
      <c r="P442" s="929"/>
      <c r="Q442" s="929"/>
      <c r="R442" s="929"/>
      <c r="S442" s="929"/>
    </row>
    <row r="443" spans="1:19" ht="16.5" customHeight="1">
      <c r="A443" s="929"/>
      <c r="B443" s="929"/>
      <c r="C443" s="929"/>
      <c r="D443" s="929"/>
      <c r="E443" s="929"/>
      <c r="F443" s="929"/>
      <c r="G443" s="929"/>
      <c r="H443" s="929"/>
      <c r="I443" s="929"/>
      <c r="J443" s="929"/>
      <c r="K443" s="929"/>
      <c r="L443" s="929"/>
      <c r="M443" s="929"/>
      <c r="N443" s="929"/>
      <c r="O443" s="929"/>
      <c r="P443" s="929"/>
      <c r="Q443" s="929"/>
      <c r="R443" s="929"/>
      <c r="S443" s="929"/>
    </row>
    <row r="444" spans="1:19" ht="16.5" customHeight="1">
      <c r="A444" s="929"/>
      <c r="B444" s="929"/>
      <c r="C444" s="929"/>
      <c r="D444" s="929"/>
      <c r="E444" s="929"/>
      <c r="F444" s="929"/>
      <c r="G444" s="929"/>
      <c r="H444" s="929"/>
      <c r="I444" s="929"/>
      <c r="J444" s="929"/>
      <c r="K444" s="929"/>
      <c r="L444" s="929"/>
      <c r="M444" s="929"/>
      <c r="N444" s="929"/>
      <c r="O444" s="929"/>
      <c r="P444" s="929"/>
      <c r="Q444" s="929"/>
      <c r="R444" s="929"/>
      <c r="S444" s="929"/>
    </row>
    <row r="445" spans="1:19" ht="16.5" customHeight="1">
      <c r="A445" s="929"/>
      <c r="B445" s="929"/>
      <c r="C445" s="929"/>
      <c r="D445" s="929"/>
      <c r="E445" s="929"/>
      <c r="F445" s="929"/>
      <c r="G445" s="929"/>
      <c r="H445" s="929"/>
      <c r="I445" s="929"/>
      <c r="J445" s="929"/>
      <c r="K445" s="929"/>
      <c r="L445" s="929"/>
      <c r="M445" s="929"/>
      <c r="N445" s="929"/>
      <c r="O445" s="929"/>
      <c r="P445" s="929"/>
      <c r="Q445" s="929"/>
      <c r="R445" s="929"/>
      <c r="S445" s="929"/>
    </row>
    <row r="446" spans="1:19" ht="16.5" customHeight="1">
      <c r="A446" s="929"/>
      <c r="B446" s="929"/>
      <c r="C446" s="929"/>
      <c r="D446" s="929"/>
      <c r="E446" s="929"/>
      <c r="F446" s="929"/>
      <c r="G446" s="929"/>
      <c r="H446" s="929"/>
      <c r="I446" s="929"/>
      <c r="J446" s="929"/>
      <c r="K446" s="929"/>
      <c r="L446" s="929"/>
      <c r="M446" s="929"/>
      <c r="N446" s="929"/>
      <c r="O446" s="929"/>
      <c r="P446" s="929"/>
      <c r="Q446" s="929"/>
      <c r="R446" s="929"/>
      <c r="S446" s="929"/>
    </row>
    <row r="447" spans="1:19" ht="16.5" customHeight="1">
      <c r="A447" s="929"/>
      <c r="B447" s="929"/>
      <c r="C447" s="929"/>
      <c r="D447" s="929"/>
      <c r="E447" s="929"/>
      <c r="F447" s="929"/>
      <c r="G447" s="929"/>
      <c r="H447" s="929"/>
      <c r="I447" s="929"/>
      <c r="J447" s="929"/>
      <c r="K447" s="929"/>
      <c r="L447" s="929"/>
      <c r="M447" s="929"/>
      <c r="N447" s="929"/>
      <c r="O447" s="929"/>
      <c r="P447" s="929"/>
      <c r="Q447" s="929"/>
      <c r="R447" s="929"/>
      <c r="S447" s="929"/>
    </row>
    <row r="448" spans="1:19" ht="16.5" customHeight="1">
      <c r="A448" s="929"/>
      <c r="B448" s="929"/>
      <c r="C448" s="929"/>
      <c r="D448" s="929"/>
      <c r="E448" s="929"/>
      <c r="F448" s="929"/>
      <c r="G448" s="929"/>
      <c r="H448" s="929"/>
      <c r="I448" s="929"/>
      <c r="J448" s="929"/>
      <c r="K448" s="929"/>
      <c r="L448" s="929"/>
      <c r="M448" s="929"/>
      <c r="N448" s="929"/>
      <c r="O448" s="929"/>
      <c r="P448" s="929"/>
      <c r="Q448" s="929"/>
      <c r="R448" s="929"/>
      <c r="S448" s="929"/>
    </row>
    <row r="449" spans="1:19" ht="16.5" customHeight="1">
      <c r="A449" s="929"/>
      <c r="B449" s="929"/>
      <c r="C449" s="929"/>
      <c r="D449" s="929"/>
      <c r="E449" s="929"/>
      <c r="F449" s="929"/>
      <c r="G449" s="929"/>
      <c r="H449" s="929"/>
      <c r="I449" s="929"/>
      <c r="J449" s="929"/>
      <c r="K449" s="929"/>
      <c r="L449" s="929"/>
      <c r="M449" s="929"/>
      <c r="N449" s="929"/>
      <c r="O449" s="929"/>
      <c r="P449" s="929"/>
      <c r="Q449" s="929"/>
      <c r="R449" s="929"/>
      <c r="S449" s="929"/>
    </row>
    <row r="450" spans="1:19" ht="16.5" customHeight="1">
      <c r="A450" s="929"/>
      <c r="B450" s="929"/>
      <c r="C450" s="929"/>
      <c r="D450" s="929"/>
      <c r="E450" s="929"/>
      <c r="F450" s="929"/>
      <c r="G450" s="929"/>
      <c r="H450" s="929"/>
      <c r="I450" s="929"/>
      <c r="J450" s="929"/>
      <c r="K450" s="929"/>
      <c r="L450" s="929"/>
      <c r="M450" s="929"/>
      <c r="N450" s="929"/>
      <c r="O450" s="929"/>
      <c r="P450" s="929"/>
      <c r="Q450" s="929"/>
      <c r="R450" s="929"/>
      <c r="S450" s="929"/>
    </row>
    <row r="451" spans="1:19" ht="16.5" customHeight="1">
      <c r="A451" s="929"/>
      <c r="B451" s="929"/>
      <c r="C451" s="929"/>
      <c r="D451" s="929"/>
      <c r="E451" s="929"/>
      <c r="F451" s="929"/>
      <c r="G451" s="929"/>
      <c r="H451" s="929"/>
      <c r="I451" s="929"/>
      <c r="J451" s="929"/>
      <c r="K451" s="929"/>
      <c r="L451" s="929"/>
      <c r="M451" s="929"/>
      <c r="N451" s="929"/>
      <c r="O451" s="929"/>
      <c r="P451" s="929"/>
      <c r="Q451" s="929"/>
      <c r="R451" s="929"/>
      <c r="S451" s="929"/>
    </row>
    <row r="452" spans="1:19" ht="16.5" customHeight="1">
      <c r="A452" s="929"/>
      <c r="B452" s="929"/>
      <c r="C452" s="929"/>
      <c r="D452" s="929"/>
      <c r="E452" s="929"/>
      <c r="F452" s="929"/>
      <c r="G452" s="929"/>
      <c r="H452" s="929"/>
      <c r="I452" s="929"/>
      <c r="J452" s="929"/>
      <c r="K452" s="929"/>
      <c r="L452" s="929"/>
      <c r="M452" s="929"/>
      <c r="N452" s="929"/>
      <c r="O452" s="929"/>
      <c r="P452" s="929"/>
      <c r="Q452" s="929"/>
      <c r="R452" s="929"/>
      <c r="S452" s="929"/>
    </row>
    <row r="453" spans="1:19" ht="16.5" customHeight="1">
      <c r="A453" s="929"/>
      <c r="B453" s="929"/>
      <c r="C453" s="929"/>
      <c r="D453" s="929"/>
      <c r="E453" s="929"/>
      <c r="F453" s="929"/>
      <c r="G453" s="929"/>
      <c r="H453" s="929"/>
      <c r="I453" s="929"/>
      <c r="J453" s="929"/>
      <c r="K453" s="929"/>
      <c r="L453" s="929"/>
      <c r="M453" s="929"/>
      <c r="N453" s="929"/>
      <c r="O453" s="929"/>
      <c r="P453" s="929"/>
      <c r="Q453" s="929"/>
      <c r="R453" s="929"/>
      <c r="S453" s="929"/>
    </row>
    <row r="454" spans="1:19" ht="16.5" customHeight="1">
      <c r="A454" s="929"/>
      <c r="B454" s="929"/>
      <c r="C454" s="929"/>
      <c r="D454" s="929"/>
      <c r="E454" s="929"/>
      <c r="F454" s="929"/>
      <c r="G454" s="929"/>
      <c r="H454" s="929"/>
      <c r="I454" s="929"/>
      <c r="J454" s="929"/>
      <c r="K454" s="929"/>
      <c r="L454" s="929"/>
      <c r="M454" s="929"/>
      <c r="N454" s="929"/>
      <c r="O454" s="929"/>
      <c r="P454" s="929"/>
      <c r="Q454" s="929"/>
      <c r="R454" s="929"/>
      <c r="S454" s="929"/>
    </row>
    <row r="455" spans="1:19" ht="16.5" customHeight="1">
      <c r="A455" s="929"/>
      <c r="B455" s="929"/>
      <c r="C455" s="929"/>
      <c r="D455" s="929"/>
      <c r="E455" s="929"/>
      <c r="F455" s="929"/>
      <c r="G455" s="929"/>
      <c r="H455" s="929"/>
      <c r="I455" s="929"/>
      <c r="J455" s="929"/>
      <c r="K455" s="929"/>
      <c r="L455" s="929"/>
      <c r="M455" s="929"/>
      <c r="N455" s="929"/>
      <c r="O455" s="929"/>
      <c r="P455" s="929"/>
      <c r="Q455" s="929"/>
      <c r="R455" s="929"/>
      <c r="S455" s="929"/>
    </row>
    <row r="456" spans="1:19" ht="16.5" customHeight="1">
      <c r="A456" s="929"/>
      <c r="B456" s="929"/>
      <c r="C456" s="929"/>
      <c r="D456" s="929"/>
      <c r="E456" s="929"/>
      <c r="F456" s="929"/>
      <c r="G456" s="929"/>
      <c r="H456" s="929"/>
      <c r="I456" s="929"/>
      <c r="J456" s="929"/>
      <c r="K456" s="929"/>
      <c r="L456" s="929"/>
      <c r="M456" s="929"/>
      <c r="N456" s="929"/>
      <c r="O456" s="929"/>
      <c r="P456" s="929"/>
      <c r="Q456" s="929"/>
      <c r="R456" s="929"/>
      <c r="S456" s="929"/>
    </row>
    <row r="457" spans="1:19" ht="16.5" customHeight="1">
      <c r="A457" s="929"/>
      <c r="B457" s="929"/>
      <c r="C457" s="929"/>
      <c r="D457" s="929"/>
      <c r="E457" s="929"/>
      <c r="F457" s="929"/>
      <c r="G457" s="929"/>
      <c r="H457" s="929"/>
      <c r="I457" s="929"/>
      <c r="J457" s="929"/>
      <c r="K457" s="929"/>
      <c r="L457" s="929"/>
      <c r="M457" s="929"/>
      <c r="N457" s="929"/>
      <c r="O457" s="929"/>
      <c r="P457" s="929"/>
      <c r="Q457" s="929"/>
      <c r="R457" s="929"/>
      <c r="S457" s="929"/>
    </row>
    <row r="458" spans="1:19" ht="16.5" customHeight="1">
      <c r="A458" s="929"/>
      <c r="B458" s="929"/>
      <c r="C458" s="929"/>
      <c r="D458" s="929"/>
      <c r="E458" s="929"/>
      <c r="F458" s="929"/>
      <c r="G458" s="929"/>
      <c r="H458" s="929"/>
      <c r="I458" s="929"/>
      <c r="J458" s="929"/>
      <c r="K458" s="929"/>
      <c r="L458" s="929"/>
      <c r="M458" s="929"/>
      <c r="N458" s="929"/>
      <c r="O458" s="929"/>
      <c r="P458" s="929"/>
      <c r="Q458" s="929"/>
      <c r="R458" s="929"/>
      <c r="S458" s="929"/>
    </row>
    <row r="459" spans="1:19" ht="16.5" customHeight="1">
      <c r="A459" s="929"/>
      <c r="B459" s="929"/>
      <c r="C459" s="929"/>
      <c r="D459" s="929"/>
      <c r="E459" s="929"/>
      <c r="F459" s="929"/>
      <c r="G459" s="929"/>
      <c r="H459" s="929"/>
      <c r="I459" s="929"/>
      <c r="J459" s="929"/>
      <c r="K459" s="929"/>
      <c r="L459" s="929"/>
      <c r="M459" s="929"/>
      <c r="N459" s="929"/>
      <c r="O459" s="929"/>
      <c r="P459" s="929"/>
      <c r="Q459" s="929"/>
      <c r="R459" s="929"/>
      <c r="S459" s="929"/>
    </row>
    <row r="460" spans="1:19" ht="16.5" customHeight="1">
      <c r="A460" s="929"/>
      <c r="B460" s="929"/>
      <c r="C460" s="929"/>
      <c r="D460" s="929"/>
      <c r="E460" s="929"/>
      <c r="F460" s="929"/>
      <c r="G460" s="929"/>
      <c r="H460" s="929"/>
      <c r="I460" s="929"/>
      <c r="J460" s="929"/>
      <c r="K460" s="929"/>
      <c r="L460" s="929"/>
      <c r="M460" s="929"/>
      <c r="N460" s="929"/>
      <c r="O460" s="929"/>
      <c r="P460" s="929"/>
      <c r="Q460" s="929"/>
      <c r="R460" s="929"/>
      <c r="S460" s="929"/>
    </row>
    <row r="461" spans="1:19" ht="16.5" customHeight="1">
      <c r="A461" s="929"/>
      <c r="B461" s="929"/>
      <c r="C461" s="929"/>
      <c r="D461" s="929"/>
      <c r="E461" s="929"/>
      <c r="F461" s="929"/>
      <c r="G461" s="929"/>
      <c r="H461" s="929"/>
      <c r="I461" s="929"/>
      <c r="J461" s="929"/>
      <c r="K461" s="929"/>
      <c r="L461" s="929"/>
      <c r="M461" s="929"/>
      <c r="N461" s="929"/>
      <c r="O461" s="929"/>
      <c r="P461" s="929"/>
      <c r="Q461" s="929"/>
      <c r="R461" s="929"/>
      <c r="S461" s="929"/>
    </row>
    <row r="462" spans="1:19" ht="16.5" customHeight="1">
      <c r="A462" s="929"/>
      <c r="B462" s="929"/>
      <c r="C462" s="929"/>
      <c r="D462" s="929"/>
      <c r="E462" s="929"/>
      <c r="F462" s="929"/>
      <c r="G462" s="929"/>
      <c r="H462" s="929"/>
      <c r="I462" s="929"/>
      <c r="J462" s="929"/>
      <c r="K462" s="929"/>
      <c r="L462" s="929"/>
      <c r="M462" s="929"/>
      <c r="N462" s="929"/>
      <c r="O462" s="929"/>
      <c r="P462" s="929"/>
      <c r="Q462" s="929"/>
      <c r="R462" s="929"/>
      <c r="S462" s="929"/>
    </row>
    <row r="463" spans="1:19" ht="16.5" customHeight="1">
      <c r="A463" s="929"/>
      <c r="B463" s="929"/>
      <c r="C463" s="929"/>
      <c r="D463" s="929"/>
      <c r="E463" s="929"/>
      <c r="F463" s="929"/>
      <c r="G463" s="929"/>
      <c r="H463" s="929"/>
      <c r="I463" s="929"/>
      <c r="J463" s="929"/>
      <c r="K463" s="929"/>
      <c r="L463" s="929"/>
      <c r="M463" s="929"/>
      <c r="N463" s="929"/>
      <c r="O463" s="929"/>
      <c r="P463" s="929"/>
      <c r="Q463" s="929"/>
      <c r="R463" s="929"/>
      <c r="S463" s="929"/>
    </row>
    <row r="464" spans="1:19" ht="16.5" customHeight="1">
      <c r="A464" s="929"/>
      <c r="B464" s="929"/>
      <c r="C464" s="929"/>
      <c r="D464" s="929"/>
      <c r="E464" s="929"/>
      <c r="F464" s="929"/>
      <c r="G464" s="929"/>
      <c r="H464" s="929"/>
      <c r="I464" s="929"/>
      <c r="J464" s="929"/>
      <c r="K464" s="929"/>
      <c r="L464" s="929"/>
      <c r="M464" s="929"/>
      <c r="N464" s="929"/>
      <c r="O464" s="929"/>
      <c r="P464" s="929"/>
      <c r="Q464" s="929"/>
      <c r="R464" s="929"/>
      <c r="S464" s="929"/>
    </row>
    <row r="465" spans="1:19" ht="16.5" customHeight="1">
      <c r="A465" s="929"/>
      <c r="B465" s="929"/>
      <c r="C465" s="929"/>
      <c r="D465" s="929"/>
      <c r="E465" s="929"/>
      <c r="F465" s="929"/>
      <c r="G465" s="929"/>
      <c r="H465" s="929"/>
      <c r="I465" s="929"/>
      <c r="J465" s="929"/>
      <c r="K465" s="929"/>
      <c r="L465" s="929"/>
      <c r="M465" s="929"/>
      <c r="N465" s="929"/>
      <c r="O465" s="929"/>
      <c r="P465" s="929"/>
      <c r="Q465" s="929"/>
      <c r="R465" s="929"/>
      <c r="S465" s="929"/>
    </row>
    <row r="466" spans="1:19" ht="16.5" customHeight="1">
      <c r="A466" s="929"/>
      <c r="B466" s="929"/>
      <c r="C466" s="929"/>
      <c r="D466" s="929"/>
      <c r="E466" s="929"/>
      <c r="F466" s="929"/>
      <c r="G466" s="929"/>
      <c r="H466" s="929"/>
      <c r="I466" s="929"/>
      <c r="J466" s="929"/>
      <c r="K466" s="929"/>
      <c r="L466" s="929"/>
      <c r="M466" s="929"/>
      <c r="N466" s="929"/>
      <c r="O466" s="929"/>
      <c r="P466" s="929"/>
      <c r="Q466" s="929"/>
      <c r="R466" s="929"/>
      <c r="S466" s="929"/>
    </row>
    <row r="467" spans="1:19" ht="16.5" customHeight="1">
      <c r="A467" s="929"/>
      <c r="B467" s="929"/>
      <c r="C467" s="929"/>
      <c r="D467" s="929"/>
      <c r="E467" s="929"/>
      <c r="F467" s="929"/>
      <c r="G467" s="929"/>
      <c r="H467" s="929"/>
      <c r="I467" s="929"/>
      <c r="J467" s="929"/>
      <c r="K467" s="929"/>
      <c r="L467" s="929"/>
      <c r="M467" s="929"/>
      <c r="N467" s="929"/>
      <c r="O467" s="929"/>
      <c r="P467" s="929"/>
      <c r="Q467" s="929"/>
      <c r="R467" s="929"/>
      <c r="S467" s="929"/>
    </row>
    <row r="468" spans="1:19" ht="16.5" customHeight="1">
      <c r="A468" s="929"/>
      <c r="B468" s="929"/>
      <c r="C468" s="929"/>
      <c r="D468" s="929"/>
      <c r="E468" s="929"/>
      <c r="F468" s="929"/>
      <c r="G468" s="929"/>
      <c r="H468" s="929"/>
      <c r="I468" s="929"/>
      <c r="J468" s="929"/>
      <c r="K468" s="929"/>
      <c r="L468" s="929"/>
      <c r="M468" s="929"/>
      <c r="N468" s="929"/>
      <c r="O468" s="929"/>
      <c r="P468" s="929"/>
      <c r="Q468" s="929"/>
      <c r="R468" s="929"/>
      <c r="S468" s="929"/>
    </row>
    <row r="469" spans="1:19" ht="16.5" customHeight="1">
      <c r="A469" s="929"/>
      <c r="B469" s="929"/>
      <c r="C469" s="929"/>
      <c r="D469" s="929"/>
      <c r="E469" s="929"/>
      <c r="F469" s="929"/>
      <c r="G469" s="929"/>
      <c r="H469" s="929"/>
      <c r="I469" s="929"/>
      <c r="J469" s="929"/>
      <c r="K469" s="929"/>
      <c r="L469" s="929"/>
      <c r="M469" s="929"/>
      <c r="N469" s="929"/>
      <c r="O469" s="929"/>
      <c r="P469" s="929"/>
      <c r="Q469" s="929"/>
      <c r="R469" s="929"/>
      <c r="S469" s="929"/>
    </row>
    <row r="470" spans="1:19" ht="16.5" customHeight="1">
      <c r="A470" s="929"/>
      <c r="B470" s="929"/>
      <c r="C470" s="929"/>
      <c r="D470" s="929"/>
      <c r="E470" s="929"/>
      <c r="F470" s="929"/>
      <c r="G470" s="929"/>
      <c r="H470" s="929"/>
      <c r="I470" s="929"/>
      <c r="J470" s="929"/>
      <c r="K470" s="929"/>
      <c r="L470" s="929"/>
      <c r="M470" s="929"/>
      <c r="N470" s="929"/>
      <c r="O470" s="929"/>
      <c r="P470" s="929"/>
      <c r="Q470" s="929"/>
      <c r="R470" s="929"/>
      <c r="S470" s="929"/>
    </row>
    <row r="471" spans="1:19" ht="16.5" customHeight="1">
      <c r="A471" s="929"/>
      <c r="B471" s="929"/>
      <c r="C471" s="929"/>
      <c r="D471" s="929"/>
      <c r="E471" s="929"/>
      <c r="F471" s="929"/>
      <c r="G471" s="929"/>
      <c r="H471" s="929"/>
      <c r="I471" s="929"/>
      <c r="J471" s="929"/>
      <c r="K471" s="929"/>
      <c r="L471" s="929"/>
      <c r="M471" s="929"/>
      <c r="N471" s="929"/>
      <c r="O471" s="929"/>
      <c r="P471" s="929"/>
      <c r="Q471" s="929"/>
      <c r="R471" s="929"/>
      <c r="S471" s="929"/>
    </row>
    <row r="472" spans="1:19" ht="16.5" customHeight="1">
      <c r="A472" s="929"/>
      <c r="B472" s="929"/>
      <c r="C472" s="929"/>
      <c r="D472" s="929"/>
      <c r="E472" s="929"/>
      <c r="F472" s="929"/>
      <c r="G472" s="929"/>
      <c r="H472" s="929"/>
      <c r="I472" s="929"/>
      <c r="J472" s="929"/>
      <c r="K472" s="929"/>
      <c r="L472" s="929"/>
      <c r="M472" s="929"/>
      <c r="N472" s="929"/>
      <c r="O472" s="929"/>
      <c r="P472" s="929"/>
      <c r="Q472" s="929"/>
      <c r="R472" s="929"/>
      <c r="S472" s="929"/>
    </row>
    <row r="473" spans="1:19" ht="16.5" customHeight="1">
      <c r="A473" s="929"/>
      <c r="B473" s="929"/>
      <c r="C473" s="929"/>
      <c r="D473" s="929"/>
      <c r="E473" s="929"/>
      <c r="F473" s="929"/>
      <c r="G473" s="929"/>
      <c r="H473" s="929"/>
      <c r="I473" s="929"/>
      <c r="J473" s="929"/>
      <c r="K473" s="929"/>
      <c r="L473" s="929"/>
      <c r="M473" s="929"/>
      <c r="N473" s="929"/>
      <c r="O473" s="929"/>
      <c r="P473" s="929"/>
      <c r="Q473" s="929"/>
      <c r="R473" s="929"/>
      <c r="S473" s="929"/>
    </row>
    <row r="474" spans="1:19" ht="16.5" customHeight="1">
      <c r="A474" s="929"/>
      <c r="B474" s="929"/>
      <c r="C474" s="929"/>
      <c r="D474" s="929"/>
      <c r="E474" s="929"/>
      <c r="F474" s="929"/>
      <c r="G474" s="929"/>
      <c r="H474" s="929"/>
      <c r="I474" s="929"/>
      <c r="J474" s="929"/>
      <c r="K474" s="929"/>
      <c r="L474" s="929"/>
      <c r="M474" s="929"/>
      <c r="N474" s="929"/>
      <c r="O474" s="929"/>
      <c r="P474" s="929"/>
      <c r="Q474" s="929"/>
      <c r="R474" s="929"/>
      <c r="S474" s="929"/>
    </row>
    <row r="475" spans="1:19" ht="16.5" customHeight="1">
      <c r="A475" s="929"/>
      <c r="B475" s="929"/>
      <c r="C475" s="929"/>
      <c r="D475" s="929"/>
      <c r="E475" s="929"/>
      <c r="F475" s="929"/>
      <c r="G475" s="929"/>
      <c r="H475" s="929"/>
      <c r="I475" s="929"/>
      <c r="J475" s="929"/>
      <c r="K475" s="929"/>
      <c r="L475" s="929"/>
      <c r="M475" s="929"/>
      <c r="N475" s="929"/>
      <c r="O475" s="929"/>
      <c r="P475" s="929"/>
      <c r="Q475" s="929"/>
      <c r="R475" s="929"/>
      <c r="S475" s="929"/>
    </row>
    <row r="476" spans="1:19" ht="16.5" customHeight="1">
      <c r="A476" s="929"/>
      <c r="B476" s="929"/>
      <c r="C476" s="929"/>
      <c r="D476" s="929"/>
      <c r="E476" s="929"/>
      <c r="F476" s="929"/>
      <c r="G476" s="929"/>
      <c r="H476" s="929"/>
      <c r="I476" s="929"/>
      <c r="J476" s="929"/>
      <c r="K476" s="929"/>
      <c r="L476" s="929"/>
      <c r="M476" s="929"/>
      <c r="N476" s="929"/>
      <c r="O476" s="929"/>
      <c r="P476" s="929"/>
      <c r="Q476" s="929"/>
      <c r="R476" s="929"/>
      <c r="S476" s="929"/>
    </row>
    <row r="477" spans="1:19" ht="16.5" customHeight="1">
      <c r="A477" s="929"/>
      <c r="B477" s="929"/>
      <c r="C477" s="929"/>
      <c r="D477" s="929"/>
      <c r="E477" s="929"/>
      <c r="F477" s="929"/>
      <c r="G477" s="929"/>
      <c r="H477" s="929"/>
      <c r="I477" s="929"/>
      <c r="J477" s="929"/>
      <c r="K477" s="929"/>
      <c r="L477" s="929"/>
      <c r="M477" s="929"/>
      <c r="N477" s="929"/>
      <c r="O477" s="929"/>
      <c r="P477" s="929"/>
      <c r="Q477" s="929"/>
      <c r="R477" s="929"/>
      <c r="S477" s="929"/>
    </row>
    <row r="478" spans="1:19" ht="16.5" customHeight="1">
      <c r="A478" s="929"/>
      <c r="B478" s="929"/>
      <c r="C478" s="929"/>
      <c r="D478" s="929"/>
      <c r="E478" s="929"/>
      <c r="F478" s="929"/>
      <c r="G478" s="929"/>
      <c r="H478" s="929"/>
      <c r="I478" s="929"/>
      <c r="J478" s="929"/>
      <c r="K478" s="929"/>
      <c r="L478" s="929"/>
      <c r="M478" s="929"/>
      <c r="N478" s="929"/>
      <c r="O478" s="929"/>
      <c r="P478" s="929"/>
      <c r="Q478" s="929"/>
      <c r="R478" s="929"/>
      <c r="S478" s="929"/>
    </row>
    <row r="479" spans="1:19" ht="16.5" customHeight="1">
      <c r="A479" s="929"/>
      <c r="B479" s="929"/>
      <c r="C479" s="929"/>
      <c r="D479" s="929"/>
      <c r="E479" s="929"/>
      <c r="F479" s="929"/>
      <c r="G479" s="929"/>
      <c r="H479" s="929"/>
      <c r="I479" s="929"/>
      <c r="J479" s="929"/>
      <c r="K479" s="929"/>
      <c r="L479" s="929"/>
      <c r="M479" s="929"/>
      <c r="N479" s="929"/>
      <c r="O479" s="929"/>
      <c r="P479" s="929"/>
      <c r="Q479" s="929"/>
      <c r="R479" s="929"/>
      <c r="S479" s="929"/>
    </row>
    <row r="480" spans="1:19" ht="16.5" customHeight="1">
      <c r="A480" s="929"/>
      <c r="B480" s="929"/>
      <c r="C480" s="929"/>
      <c r="D480" s="929"/>
      <c r="E480" s="929"/>
      <c r="F480" s="929"/>
      <c r="G480" s="929"/>
      <c r="H480" s="929"/>
      <c r="I480" s="929"/>
      <c r="J480" s="929"/>
      <c r="K480" s="929"/>
      <c r="L480" s="929"/>
      <c r="M480" s="929"/>
      <c r="N480" s="929"/>
      <c r="O480" s="929"/>
      <c r="P480" s="929"/>
      <c r="Q480" s="929"/>
      <c r="R480" s="929"/>
      <c r="S480" s="929"/>
    </row>
    <row r="481" spans="1:19" ht="16.5" customHeight="1">
      <c r="A481" s="929"/>
      <c r="B481" s="929"/>
      <c r="C481" s="929"/>
      <c r="D481" s="929"/>
      <c r="E481" s="929"/>
      <c r="F481" s="929"/>
      <c r="G481" s="929"/>
      <c r="H481" s="929"/>
      <c r="I481" s="929"/>
      <c r="J481" s="929"/>
      <c r="K481" s="929"/>
      <c r="L481" s="929"/>
      <c r="M481" s="929"/>
      <c r="N481" s="929"/>
      <c r="O481" s="929"/>
      <c r="P481" s="929"/>
      <c r="Q481" s="929"/>
      <c r="R481" s="929"/>
      <c r="S481" s="929"/>
    </row>
    <row r="482" spans="1:19" ht="16.5" customHeight="1">
      <c r="A482" s="929"/>
      <c r="B482" s="929"/>
      <c r="C482" s="929"/>
      <c r="D482" s="929"/>
      <c r="E482" s="929"/>
      <c r="F482" s="929"/>
      <c r="G482" s="929"/>
      <c r="H482" s="929"/>
      <c r="I482" s="929"/>
      <c r="J482" s="929"/>
      <c r="K482" s="929"/>
      <c r="L482" s="929"/>
      <c r="M482" s="929"/>
      <c r="N482" s="929"/>
      <c r="O482" s="929"/>
      <c r="P482" s="929"/>
      <c r="Q482" s="929"/>
      <c r="R482" s="929"/>
      <c r="S482" s="929"/>
    </row>
    <row r="483" spans="1:19" ht="16.5" customHeight="1">
      <c r="A483" s="929"/>
      <c r="B483" s="929"/>
      <c r="C483" s="929"/>
      <c r="D483" s="929"/>
      <c r="E483" s="929"/>
      <c r="F483" s="929"/>
      <c r="G483" s="929"/>
      <c r="H483" s="929"/>
      <c r="I483" s="929"/>
      <c r="J483" s="929"/>
      <c r="K483" s="929"/>
      <c r="L483" s="929"/>
      <c r="M483" s="929"/>
      <c r="N483" s="929"/>
      <c r="O483" s="929"/>
      <c r="P483" s="929"/>
      <c r="Q483" s="929"/>
      <c r="R483" s="929"/>
      <c r="S483" s="929"/>
    </row>
    <row r="484" spans="1:19" ht="16.5" customHeight="1">
      <c r="A484" s="929"/>
      <c r="B484" s="929"/>
      <c r="C484" s="929"/>
      <c r="D484" s="929"/>
      <c r="E484" s="929"/>
      <c r="F484" s="929"/>
      <c r="G484" s="929"/>
      <c r="H484" s="929"/>
      <c r="I484" s="929"/>
      <c r="J484" s="929"/>
      <c r="K484" s="929"/>
      <c r="L484" s="929"/>
      <c r="M484" s="929"/>
      <c r="N484" s="929"/>
      <c r="O484" s="929"/>
      <c r="P484" s="929"/>
      <c r="Q484" s="929"/>
      <c r="R484" s="929"/>
      <c r="S484" s="929"/>
    </row>
    <row r="485" spans="1:19" ht="16.5" customHeight="1">
      <c r="A485" s="929"/>
      <c r="B485" s="929"/>
      <c r="C485" s="929"/>
      <c r="D485" s="929"/>
      <c r="E485" s="929"/>
      <c r="F485" s="929"/>
      <c r="G485" s="929"/>
      <c r="H485" s="929"/>
      <c r="I485" s="929"/>
      <c r="J485" s="929"/>
      <c r="K485" s="929"/>
      <c r="L485" s="929"/>
      <c r="M485" s="929"/>
      <c r="N485" s="929"/>
      <c r="O485" s="929"/>
      <c r="P485" s="929"/>
      <c r="Q485" s="929"/>
      <c r="R485" s="929"/>
      <c r="S485" s="929"/>
    </row>
    <row r="486" spans="1:19" ht="16.5" customHeight="1">
      <c r="A486" s="929"/>
      <c r="B486" s="929"/>
      <c r="C486" s="929"/>
      <c r="D486" s="929"/>
      <c r="E486" s="929"/>
      <c r="F486" s="929"/>
      <c r="G486" s="929"/>
      <c r="H486" s="929"/>
      <c r="I486" s="929"/>
      <c r="J486" s="929"/>
      <c r="K486" s="929"/>
      <c r="L486" s="929"/>
      <c r="M486" s="929"/>
      <c r="N486" s="929"/>
      <c r="O486" s="929"/>
      <c r="P486" s="929"/>
      <c r="Q486" s="929"/>
      <c r="R486" s="929"/>
      <c r="S486" s="929"/>
    </row>
    <row r="487" spans="1:19" ht="16.5" customHeight="1">
      <c r="A487" s="929"/>
      <c r="B487" s="929"/>
      <c r="C487" s="929"/>
      <c r="D487" s="929"/>
      <c r="E487" s="929"/>
      <c r="F487" s="929"/>
      <c r="G487" s="929"/>
      <c r="H487" s="929"/>
      <c r="I487" s="929"/>
      <c r="J487" s="929"/>
      <c r="K487" s="929"/>
      <c r="L487" s="929"/>
      <c r="M487" s="929"/>
      <c r="N487" s="929"/>
      <c r="O487" s="929"/>
      <c r="P487" s="929"/>
      <c r="Q487" s="929"/>
      <c r="R487" s="929"/>
      <c r="S487" s="929"/>
    </row>
    <row r="488" spans="1:19" ht="16.5" customHeight="1">
      <c r="A488" s="929"/>
      <c r="B488" s="929"/>
      <c r="C488" s="929"/>
      <c r="D488" s="929"/>
      <c r="E488" s="929"/>
      <c r="F488" s="929"/>
      <c r="G488" s="929"/>
      <c r="H488" s="929"/>
      <c r="I488" s="929"/>
      <c r="J488" s="929"/>
      <c r="K488" s="929"/>
      <c r="L488" s="929"/>
      <c r="M488" s="929"/>
      <c r="N488" s="929"/>
      <c r="O488" s="929"/>
      <c r="P488" s="929"/>
      <c r="Q488" s="929"/>
      <c r="R488" s="929"/>
      <c r="S488" s="929"/>
    </row>
    <row r="489" spans="1:19" ht="16.5" customHeight="1">
      <c r="A489" s="929"/>
      <c r="B489" s="929"/>
      <c r="C489" s="929"/>
      <c r="D489" s="929"/>
      <c r="E489" s="929"/>
      <c r="F489" s="929"/>
      <c r="G489" s="929"/>
      <c r="H489" s="929"/>
      <c r="I489" s="929"/>
      <c r="J489" s="929"/>
      <c r="K489" s="929"/>
      <c r="L489" s="929"/>
      <c r="M489" s="929"/>
      <c r="N489" s="929"/>
      <c r="O489" s="929"/>
      <c r="P489" s="929"/>
      <c r="Q489" s="929"/>
      <c r="R489" s="929"/>
      <c r="S489" s="929"/>
    </row>
    <row r="490" spans="1:19" ht="16.5" customHeight="1">
      <c r="A490" s="929"/>
      <c r="B490" s="929"/>
      <c r="C490" s="929"/>
      <c r="D490" s="929"/>
      <c r="E490" s="929"/>
      <c r="F490" s="929"/>
      <c r="G490" s="929"/>
      <c r="H490" s="929"/>
      <c r="I490" s="929"/>
      <c r="J490" s="929"/>
      <c r="K490" s="929"/>
      <c r="L490" s="929"/>
      <c r="M490" s="929"/>
      <c r="N490" s="929"/>
      <c r="O490" s="929"/>
      <c r="P490" s="929"/>
      <c r="Q490" s="929"/>
      <c r="R490" s="929"/>
      <c r="S490" s="929"/>
    </row>
    <row r="491" spans="1:19" ht="16.5" customHeight="1">
      <c r="A491" s="929"/>
      <c r="B491" s="929"/>
      <c r="C491" s="929"/>
      <c r="D491" s="929"/>
      <c r="E491" s="929"/>
      <c r="F491" s="929"/>
      <c r="G491" s="929"/>
      <c r="H491" s="929"/>
      <c r="I491" s="929"/>
      <c r="J491" s="929"/>
      <c r="K491" s="929"/>
      <c r="L491" s="929"/>
      <c r="M491" s="929"/>
      <c r="N491" s="929"/>
      <c r="O491" s="929"/>
      <c r="P491" s="929"/>
      <c r="Q491" s="929"/>
      <c r="R491" s="929"/>
      <c r="S491" s="929"/>
    </row>
    <row r="492" spans="1:19" ht="16.5" customHeight="1">
      <c r="A492" s="929"/>
      <c r="B492" s="929"/>
      <c r="C492" s="929"/>
      <c r="D492" s="929"/>
      <c r="E492" s="929"/>
      <c r="F492" s="929"/>
      <c r="G492" s="929"/>
      <c r="H492" s="929"/>
      <c r="I492" s="929"/>
      <c r="J492" s="929"/>
      <c r="K492" s="929"/>
      <c r="L492" s="929"/>
      <c r="M492" s="929"/>
      <c r="N492" s="929"/>
      <c r="O492" s="929"/>
      <c r="P492" s="929"/>
      <c r="Q492" s="929"/>
      <c r="R492" s="929"/>
      <c r="S492" s="929"/>
    </row>
    <row r="493" spans="1:19" ht="16.5" customHeight="1">
      <c r="A493" s="929"/>
      <c r="B493" s="929"/>
      <c r="C493" s="929"/>
      <c r="D493" s="929"/>
      <c r="E493" s="929"/>
      <c r="F493" s="929"/>
      <c r="G493" s="929"/>
      <c r="H493" s="929"/>
      <c r="I493" s="929"/>
      <c r="J493" s="929"/>
      <c r="K493" s="929"/>
      <c r="L493" s="929"/>
      <c r="M493" s="929"/>
      <c r="N493" s="929"/>
      <c r="O493" s="929"/>
      <c r="P493" s="929"/>
      <c r="Q493" s="929"/>
      <c r="R493" s="929"/>
      <c r="S493" s="929"/>
    </row>
    <row r="494" spans="1:19" ht="16.5" customHeight="1">
      <c r="A494" s="929"/>
      <c r="B494" s="929"/>
      <c r="C494" s="929"/>
      <c r="D494" s="929"/>
      <c r="E494" s="929"/>
      <c r="F494" s="929"/>
      <c r="G494" s="929"/>
      <c r="H494" s="929"/>
      <c r="I494" s="929"/>
      <c r="J494" s="929"/>
      <c r="K494" s="929"/>
      <c r="L494" s="929"/>
      <c r="M494" s="929"/>
      <c r="N494" s="929"/>
      <c r="O494" s="929"/>
      <c r="P494" s="929"/>
      <c r="Q494" s="929"/>
      <c r="R494" s="929"/>
      <c r="S494" s="929"/>
    </row>
    <row r="495" spans="1:19" ht="16.5" customHeight="1">
      <c r="A495" s="929"/>
      <c r="B495" s="929"/>
      <c r="C495" s="929"/>
      <c r="D495" s="929"/>
      <c r="E495" s="929"/>
      <c r="F495" s="929"/>
      <c r="G495" s="929"/>
      <c r="H495" s="929"/>
      <c r="I495" s="929"/>
      <c r="J495" s="929"/>
      <c r="K495" s="929"/>
      <c r="L495" s="929"/>
      <c r="M495" s="929"/>
      <c r="N495" s="929"/>
      <c r="O495" s="929"/>
      <c r="P495" s="929"/>
      <c r="Q495" s="929"/>
      <c r="R495" s="929"/>
      <c r="S495" s="929"/>
    </row>
    <row r="496" spans="1:19" ht="16.5" customHeight="1">
      <c r="A496" s="929"/>
      <c r="B496" s="929"/>
      <c r="C496" s="929"/>
      <c r="D496" s="929"/>
      <c r="E496" s="929"/>
      <c r="F496" s="929"/>
      <c r="G496" s="929"/>
      <c r="H496" s="929"/>
      <c r="I496" s="929"/>
      <c r="J496" s="929"/>
      <c r="K496" s="929"/>
      <c r="L496" s="929"/>
      <c r="M496" s="929"/>
      <c r="N496" s="929"/>
      <c r="O496" s="929"/>
      <c r="P496" s="929"/>
      <c r="Q496" s="929"/>
      <c r="R496" s="929"/>
      <c r="S496" s="929"/>
    </row>
    <row r="497" spans="1:19" ht="16.5" customHeight="1">
      <c r="A497" s="929"/>
      <c r="B497" s="929"/>
      <c r="C497" s="929"/>
      <c r="D497" s="929"/>
      <c r="E497" s="929"/>
      <c r="F497" s="929"/>
      <c r="G497" s="929"/>
      <c r="H497" s="929"/>
      <c r="I497" s="929"/>
      <c r="J497" s="929"/>
      <c r="K497" s="929"/>
      <c r="L497" s="929"/>
      <c r="M497" s="929"/>
      <c r="N497" s="929"/>
      <c r="O497" s="929"/>
      <c r="P497" s="929"/>
      <c r="Q497" s="929"/>
      <c r="R497" s="929"/>
      <c r="S497" s="929"/>
    </row>
    <row r="498" spans="1:19" ht="16.5" customHeight="1">
      <c r="A498" s="929"/>
      <c r="B498" s="929"/>
      <c r="C498" s="929"/>
      <c r="D498" s="929"/>
      <c r="E498" s="929"/>
      <c r="F498" s="929"/>
      <c r="G498" s="929"/>
      <c r="H498" s="929"/>
      <c r="I498" s="929"/>
      <c r="J498" s="929"/>
      <c r="K498" s="929"/>
      <c r="L498" s="929"/>
      <c r="M498" s="929"/>
      <c r="N498" s="929"/>
      <c r="O498" s="929"/>
      <c r="P498" s="929"/>
      <c r="Q498" s="929"/>
      <c r="R498" s="929"/>
      <c r="S498" s="929"/>
    </row>
    <row r="499" spans="1:19" ht="16.5" customHeight="1">
      <c r="A499" s="929"/>
      <c r="B499" s="929"/>
      <c r="C499" s="929"/>
      <c r="D499" s="929"/>
      <c r="E499" s="929"/>
      <c r="F499" s="929"/>
      <c r="G499" s="929"/>
      <c r="H499" s="929"/>
      <c r="I499" s="929"/>
      <c r="J499" s="929"/>
      <c r="K499" s="929"/>
      <c r="L499" s="929"/>
      <c r="M499" s="929"/>
      <c r="N499" s="929"/>
      <c r="O499" s="929"/>
      <c r="P499" s="929"/>
      <c r="Q499" s="929"/>
      <c r="R499" s="929"/>
      <c r="S499" s="929"/>
    </row>
    <row r="500" spans="1:19" ht="16.5" customHeight="1">
      <c r="A500" s="929"/>
      <c r="B500" s="929"/>
      <c r="C500" s="929"/>
      <c r="D500" s="929"/>
      <c r="E500" s="929"/>
      <c r="F500" s="929"/>
      <c r="G500" s="929"/>
      <c r="H500" s="929"/>
      <c r="I500" s="929"/>
      <c r="J500" s="929"/>
      <c r="K500" s="929"/>
      <c r="L500" s="929"/>
      <c r="M500" s="929"/>
      <c r="N500" s="929"/>
      <c r="O500" s="929"/>
      <c r="P500" s="929"/>
      <c r="Q500" s="929"/>
      <c r="R500" s="929"/>
      <c r="S500" s="929"/>
    </row>
    <row r="501" spans="1:19" ht="16.5" customHeight="1">
      <c r="A501" s="929"/>
      <c r="B501" s="929"/>
      <c r="C501" s="929"/>
      <c r="D501" s="929"/>
      <c r="E501" s="929"/>
      <c r="F501" s="929"/>
      <c r="G501" s="929"/>
      <c r="H501" s="929"/>
      <c r="I501" s="929"/>
      <c r="J501" s="929"/>
      <c r="K501" s="929"/>
      <c r="L501" s="929"/>
      <c r="M501" s="929"/>
      <c r="N501" s="929"/>
      <c r="O501" s="929"/>
      <c r="P501" s="929"/>
      <c r="Q501" s="929"/>
      <c r="R501" s="929"/>
      <c r="S501" s="929"/>
    </row>
    <row r="502" spans="1:19" ht="16.5" customHeight="1">
      <c r="A502" s="929"/>
      <c r="B502" s="929"/>
      <c r="C502" s="929"/>
      <c r="D502" s="929"/>
      <c r="E502" s="929"/>
      <c r="F502" s="929"/>
      <c r="G502" s="929"/>
      <c r="H502" s="929"/>
      <c r="I502" s="929"/>
      <c r="J502" s="929"/>
      <c r="K502" s="929"/>
      <c r="L502" s="929"/>
      <c r="M502" s="929"/>
      <c r="N502" s="929"/>
      <c r="O502" s="929"/>
      <c r="P502" s="929"/>
      <c r="Q502" s="929"/>
      <c r="R502" s="929"/>
      <c r="S502" s="929"/>
    </row>
    <row r="503" spans="1:19" ht="16.5" customHeight="1">
      <c r="A503" s="929"/>
      <c r="B503" s="929"/>
      <c r="C503" s="929"/>
      <c r="D503" s="929"/>
      <c r="E503" s="929"/>
      <c r="F503" s="929"/>
      <c r="G503" s="929"/>
      <c r="H503" s="929"/>
      <c r="I503" s="929"/>
      <c r="J503" s="929"/>
      <c r="K503" s="929"/>
      <c r="L503" s="929"/>
      <c r="M503" s="929"/>
      <c r="N503" s="929"/>
      <c r="O503" s="929"/>
      <c r="P503" s="929"/>
      <c r="Q503" s="929"/>
      <c r="R503" s="929"/>
      <c r="S503" s="929"/>
    </row>
    <row r="504" spans="1:19" ht="16.5" customHeight="1">
      <c r="A504" s="929"/>
      <c r="B504" s="929"/>
      <c r="C504" s="929"/>
      <c r="D504" s="929"/>
      <c r="E504" s="929"/>
      <c r="F504" s="929"/>
      <c r="G504" s="929"/>
      <c r="H504" s="929"/>
      <c r="I504" s="929"/>
      <c r="J504" s="929"/>
      <c r="K504" s="929"/>
      <c r="L504" s="929"/>
      <c r="M504" s="929"/>
      <c r="N504" s="929"/>
      <c r="O504" s="929"/>
      <c r="P504" s="929"/>
      <c r="Q504" s="929"/>
      <c r="R504" s="929"/>
      <c r="S504" s="929"/>
    </row>
    <row r="505" spans="1:19" ht="16.5" customHeight="1">
      <c r="A505" s="929"/>
      <c r="B505" s="929"/>
      <c r="C505" s="929"/>
      <c r="D505" s="929"/>
      <c r="E505" s="929"/>
      <c r="F505" s="929"/>
      <c r="G505" s="929"/>
      <c r="H505" s="929"/>
      <c r="I505" s="929"/>
      <c r="J505" s="929"/>
      <c r="K505" s="929"/>
      <c r="L505" s="929"/>
      <c r="M505" s="929"/>
      <c r="N505" s="929"/>
      <c r="O505" s="929"/>
      <c r="P505" s="929"/>
      <c r="Q505" s="929"/>
      <c r="R505" s="929"/>
      <c r="S505" s="929"/>
    </row>
    <row r="506" spans="1:19" ht="16.5" customHeight="1">
      <c r="A506" s="929"/>
      <c r="B506" s="929"/>
      <c r="C506" s="929"/>
      <c r="D506" s="929"/>
      <c r="E506" s="929"/>
      <c r="F506" s="929"/>
      <c r="G506" s="929"/>
      <c r="H506" s="929"/>
      <c r="I506" s="929"/>
      <c r="J506" s="929"/>
      <c r="K506" s="929"/>
      <c r="L506" s="929"/>
      <c r="M506" s="929"/>
      <c r="N506" s="929"/>
      <c r="O506" s="929"/>
      <c r="P506" s="929"/>
      <c r="Q506" s="929"/>
      <c r="R506" s="929"/>
      <c r="S506" s="929"/>
    </row>
    <row r="507" spans="1:19" ht="16.5" customHeight="1">
      <c r="A507" s="929"/>
      <c r="B507" s="929"/>
      <c r="C507" s="929"/>
      <c r="D507" s="929"/>
      <c r="E507" s="929"/>
      <c r="F507" s="929"/>
      <c r="G507" s="929"/>
      <c r="H507" s="929"/>
      <c r="I507" s="929"/>
      <c r="J507" s="929"/>
      <c r="K507" s="929"/>
      <c r="L507" s="929"/>
      <c r="M507" s="929"/>
      <c r="N507" s="929"/>
      <c r="O507" s="929"/>
      <c r="P507" s="929"/>
      <c r="Q507" s="929"/>
      <c r="R507" s="929"/>
      <c r="S507" s="929"/>
    </row>
    <row r="508" spans="1:19" ht="16.5" customHeight="1">
      <c r="A508" s="929"/>
      <c r="B508" s="929"/>
      <c r="C508" s="929"/>
      <c r="D508" s="929"/>
      <c r="E508" s="929"/>
      <c r="F508" s="929"/>
      <c r="G508" s="929"/>
      <c r="H508" s="929"/>
      <c r="I508" s="929"/>
      <c r="J508" s="929"/>
      <c r="K508" s="929"/>
      <c r="L508" s="929"/>
      <c r="M508" s="929"/>
      <c r="N508" s="929"/>
      <c r="O508" s="929"/>
      <c r="P508" s="929"/>
      <c r="Q508" s="929"/>
      <c r="R508" s="929"/>
      <c r="S508" s="929"/>
    </row>
    <row r="509" spans="1:19" ht="16.5" customHeight="1">
      <c r="A509" s="929"/>
      <c r="B509" s="929"/>
      <c r="C509" s="929"/>
      <c r="D509" s="929"/>
      <c r="E509" s="929"/>
      <c r="F509" s="929"/>
      <c r="G509" s="929"/>
      <c r="H509" s="929"/>
      <c r="I509" s="929"/>
      <c r="J509" s="929"/>
      <c r="K509" s="929"/>
      <c r="L509" s="929"/>
      <c r="M509" s="929"/>
      <c r="N509" s="929"/>
      <c r="O509" s="929"/>
      <c r="P509" s="929"/>
      <c r="Q509" s="929"/>
      <c r="R509" s="929"/>
      <c r="S509" s="929"/>
    </row>
    <row r="510" spans="1:19" ht="16.5" customHeight="1">
      <c r="A510" s="929"/>
      <c r="B510" s="929"/>
      <c r="C510" s="929"/>
      <c r="D510" s="929"/>
      <c r="E510" s="929"/>
      <c r="F510" s="929"/>
      <c r="G510" s="929"/>
      <c r="H510" s="929"/>
      <c r="I510" s="929"/>
      <c r="J510" s="929"/>
      <c r="K510" s="929"/>
      <c r="L510" s="929"/>
      <c r="M510" s="929"/>
      <c r="N510" s="929"/>
      <c r="O510" s="929"/>
      <c r="P510" s="929"/>
      <c r="Q510" s="929"/>
      <c r="R510" s="929"/>
      <c r="S510" s="929"/>
    </row>
    <row r="511" spans="1:19" ht="16.5" customHeight="1">
      <c r="A511" s="929"/>
      <c r="B511" s="929"/>
      <c r="C511" s="929"/>
      <c r="D511" s="929"/>
      <c r="E511" s="929"/>
      <c r="F511" s="929"/>
      <c r="G511" s="929"/>
      <c r="H511" s="929"/>
      <c r="I511" s="929"/>
      <c r="J511" s="929"/>
      <c r="K511" s="929"/>
      <c r="L511" s="929"/>
      <c r="M511" s="929"/>
      <c r="N511" s="929"/>
      <c r="O511" s="929"/>
      <c r="P511" s="929"/>
      <c r="Q511" s="929"/>
      <c r="R511" s="929"/>
      <c r="S511" s="929"/>
    </row>
    <row r="512" spans="1:19" ht="16.5" customHeight="1">
      <c r="A512" s="929"/>
      <c r="B512" s="929"/>
      <c r="C512" s="929"/>
      <c r="D512" s="929"/>
      <c r="E512" s="929"/>
      <c r="F512" s="929"/>
      <c r="G512" s="929"/>
      <c r="H512" s="929"/>
      <c r="I512" s="929"/>
      <c r="J512" s="929"/>
      <c r="K512" s="929"/>
      <c r="L512" s="929"/>
      <c r="M512" s="929"/>
      <c r="N512" s="929"/>
      <c r="O512" s="929"/>
      <c r="P512" s="929"/>
      <c r="Q512" s="929"/>
      <c r="R512" s="929"/>
      <c r="S512" s="929"/>
    </row>
    <row r="513" spans="1:19" ht="16.5" customHeight="1">
      <c r="A513" s="929"/>
      <c r="B513" s="929"/>
      <c r="C513" s="929"/>
      <c r="D513" s="929"/>
      <c r="E513" s="929"/>
      <c r="F513" s="929"/>
      <c r="G513" s="929"/>
      <c r="H513" s="929"/>
      <c r="I513" s="929"/>
      <c r="J513" s="929"/>
      <c r="K513" s="929"/>
      <c r="L513" s="929"/>
      <c r="M513" s="929"/>
      <c r="N513" s="929"/>
      <c r="O513" s="929"/>
      <c r="P513" s="929"/>
      <c r="Q513" s="929"/>
      <c r="R513" s="929"/>
      <c r="S513" s="929"/>
    </row>
    <row r="514" spans="1:19" ht="16.5" customHeight="1">
      <c r="A514" s="929"/>
      <c r="B514" s="929"/>
      <c r="C514" s="929"/>
      <c r="D514" s="929"/>
      <c r="E514" s="929"/>
      <c r="F514" s="929"/>
      <c r="G514" s="929"/>
      <c r="H514" s="929"/>
      <c r="I514" s="929"/>
      <c r="J514" s="929"/>
      <c r="K514" s="929"/>
      <c r="L514" s="929"/>
      <c r="M514" s="929"/>
      <c r="N514" s="929"/>
      <c r="O514" s="929"/>
      <c r="P514" s="929"/>
      <c r="Q514" s="929"/>
      <c r="R514" s="929"/>
      <c r="S514" s="929"/>
    </row>
    <row r="515" spans="1:19" ht="16.5" customHeight="1">
      <c r="A515" s="929"/>
      <c r="B515" s="929"/>
      <c r="C515" s="929"/>
      <c r="D515" s="929"/>
      <c r="E515" s="929"/>
      <c r="F515" s="929"/>
      <c r="G515" s="929"/>
      <c r="H515" s="929"/>
      <c r="I515" s="929"/>
      <c r="J515" s="929"/>
      <c r="K515" s="929"/>
      <c r="L515" s="929"/>
      <c r="M515" s="929"/>
      <c r="N515" s="929"/>
      <c r="O515" s="929"/>
      <c r="P515" s="929"/>
      <c r="Q515" s="929"/>
      <c r="R515" s="929"/>
      <c r="S515" s="929"/>
    </row>
    <row r="516" spans="1:19" ht="16.5" customHeight="1">
      <c r="A516" s="929"/>
      <c r="B516" s="929"/>
      <c r="C516" s="929"/>
      <c r="D516" s="929"/>
      <c r="E516" s="929"/>
      <c r="F516" s="929"/>
      <c r="G516" s="929"/>
      <c r="H516" s="929"/>
      <c r="I516" s="929"/>
      <c r="J516" s="929"/>
      <c r="K516" s="929"/>
      <c r="L516" s="929"/>
      <c r="M516" s="929"/>
      <c r="N516" s="929"/>
      <c r="O516" s="929"/>
      <c r="P516" s="929"/>
      <c r="Q516" s="929"/>
      <c r="R516" s="929"/>
      <c r="S516" s="929"/>
    </row>
    <row r="517" spans="1:19" ht="16.5" customHeight="1">
      <c r="A517" s="929"/>
      <c r="B517" s="929"/>
      <c r="C517" s="929"/>
      <c r="D517" s="929"/>
      <c r="E517" s="929"/>
      <c r="F517" s="929"/>
      <c r="G517" s="929"/>
      <c r="H517" s="929"/>
      <c r="I517" s="929"/>
      <c r="J517" s="929"/>
      <c r="K517" s="929"/>
      <c r="L517" s="929"/>
      <c r="M517" s="929"/>
      <c r="N517" s="929"/>
      <c r="O517" s="929"/>
      <c r="P517" s="929"/>
      <c r="Q517" s="929"/>
      <c r="R517" s="929"/>
      <c r="S517" s="929"/>
    </row>
    <row r="518" spans="1:19" ht="16.5" customHeight="1">
      <c r="A518" s="929"/>
      <c r="B518" s="929"/>
      <c r="C518" s="929"/>
      <c r="D518" s="929"/>
      <c r="E518" s="929"/>
      <c r="F518" s="929"/>
      <c r="G518" s="929"/>
      <c r="H518" s="929"/>
      <c r="I518" s="929"/>
      <c r="J518" s="929"/>
      <c r="K518" s="929"/>
      <c r="L518" s="929"/>
      <c r="M518" s="929"/>
      <c r="N518" s="929"/>
      <c r="O518" s="929"/>
      <c r="P518" s="929"/>
      <c r="Q518" s="929"/>
      <c r="R518" s="929"/>
      <c r="S518" s="929"/>
    </row>
    <row r="519" spans="1:19" ht="16.5" customHeight="1">
      <c r="A519" s="929"/>
      <c r="B519" s="929"/>
      <c r="C519" s="929"/>
      <c r="D519" s="929"/>
      <c r="E519" s="929"/>
      <c r="F519" s="929"/>
      <c r="G519" s="929"/>
      <c r="H519" s="929"/>
      <c r="I519" s="929"/>
      <c r="J519" s="929"/>
      <c r="K519" s="929"/>
      <c r="L519" s="929"/>
      <c r="M519" s="929"/>
      <c r="N519" s="929"/>
      <c r="O519" s="929"/>
      <c r="P519" s="929"/>
      <c r="Q519" s="929"/>
      <c r="R519" s="929"/>
      <c r="S519" s="929"/>
    </row>
    <row r="520" spans="1:19" ht="16.5" customHeight="1">
      <c r="A520" s="929"/>
      <c r="B520" s="929"/>
      <c r="C520" s="929"/>
      <c r="D520" s="929"/>
      <c r="E520" s="929"/>
      <c r="F520" s="929"/>
      <c r="G520" s="929"/>
      <c r="H520" s="929"/>
      <c r="I520" s="929"/>
      <c r="J520" s="929"/>
      <c r="K520" s="929"/>
      <c r="L520" s="929"/>
      <c r="M520" s="929"/>
      <c r="N520" s="929"/>
      <c r="O520" s="929"/>
      <c r="P520" s="929"/>
      <c r="Q520" s="929"/>
      <c r="R520" s="929"/>
      <c r="S520" s="929"/>
    </row>
    <row r="521" spans="1:19" ht="16.5" customHeight="1">
      <c r="A521" s="929"/>
      <c r="B521" s="929"/>
      <c r="C521" s="929"/>
      <c r="D521" s="929"/>
      <c r="E521" s="929"/>
      <c r="F521" s="929"/>
      <c r="G521" s="929"/>
      <c r="H521" s="929"/>
      <c r="I521" s="929"/>
      <c r="J521" s="929"/>
      <c r="K521" s="929"/>
      <c r="L521" s="929"/>
      <c r="M521" s="929"/>
      <c r="N521" s="929"/>
      <c r="O521" s="929"/>
      <c r="P521" s="929"/>
      <c r="Q521" s="929"/>
      <c r="R521" s="929"/>
      <c r="S521" s="929"/>
    </row>
    <row r="522" spans="1:19" ht="16.5" customHeight="1">
      <c r="A522" s="929"/>
      <c r="B522" s="929"/>
      <c r="C522" s="929"/>
      <c r="D522" s="929"/>
      <c r="E522" s="929"/>
      <c r="F522" s="929"/>
      <c r="G522" s="929"/>
      <c r="H522" s="929"/>
      <c r="I522" s="929"/>
      <c r="J522" s="929"/>
      <c r="K522" s="929"/>
      <c r="L522" s="929"/>
      <c r="M522" s="929"/>
      <c r="N522" s="929"/>
      <c r="O522" s="929"/>
      <c r="P522" s="929"/>
      <c r="Q522" s="929"/>
      <c r="R522" s="929"/>
      <c r="S522" s="929"/>
    </row>
    <row r="523" spans="1:19" ht="16.5" customHeight="1">
      <c r="A523" s="929"/>
      <c r="B523" s="929"/>
      <c r="C523" s="929"/>
      <c r="D523" s="929"/>
      <c r="E523" s="929"/>
      <c r="F523" s="929"/>
      <c r="G523" s="929"/>
      <c r="H523" s="929"/>
      <c r="I523" s="929"/>
      <c r="J523" s="929"/>
      <c r="K523" s="929"/>
      <c r="L523" s="929"/>
      <c r="M523" s="929"/>
      <c r="N523" s="929"/>
      <c r="O523" s="929"/>
      <c r="P523" s="929"/>
      <c r="Q523" s="929"/>
      <c r="R523" s="929"/>
      <c r="S523" s="929"/>
    </row>
    <row r="524" spans="1:19" ht="16.5" customHeight="1">
      <c r="A524" s="929"/>
      <c r="B524" s="929"/>
      <c r="C524" s="929"/>
      <c r="D524" s="929"/>
      <c r="E524" s="929"/>
      <c r="F524" s="929"/>
      <c r="G524" s="929"/>
      <c r="H524" s="929"/>
      <c r="I524" s="929"/>
      <c r="J524" s="929"/>
      <c r="K524" s="929"/>
      <c r="L524" s="929"/>
      <c r="M524" s="929"/>
      <c r="N524" s="929"/>
      <c r="O524" s="929"/>
      <c r="P524" s="929"/>
      <c r="Q524" s="929"/>
      <c r="R524" s="929"/>
      <c r="S524" s="929"/>
    </row>
    <row r="525" spans="1:19" ht="16.5" customHeight="1">
      <c r="A525" s="929"/>
      <c r="B525" s="929"/>
      <c r="C525" s="929"/>
      <c r="D525" s="929"/>
      <c r="E525" s="929"/>
      <c r="F525" s="929"/>
      <c r="G525" s="929"/>
      <c r="H525" s="929"/>
      <c r="I525" s="929"/>
      <c r="J525" s="929"/>
      <c r="K525" s="929"/>
      <c r="L525" s="929"/>
      <c r="M525" s="929"/>
      <c r="N525" s="929"/>
      <c r="O525" s="929"/>
      <c r="P525" s="929"/>
      <c r="Q525" s="929"/>
      <c r="R525" s="929"/>
      <c r="S525" s="929"/>
    </row>
    <row r="526" spans="1:19" ht="16.5" customHeight="1">
      <c r="A526" s="929"/>
      <c r="B526" s="929"/>
      <c r="C526" s="929"/>
      <c r="D526" s="929"/>
      <c r="E526" s="929"/>
      <c r="F526" s="929"/>
      <c r="G526" s="929"/>
      <c r="H526" s="929"/>
      <c r="I526" s="929"/>
      <c r="J526" s="929"/>
      <c r="K526" s="929"/>
      <c r="L526" s="929"/>
      <c r="M526" s="929"/>
      <c r="N526" s="929"/>
      <c r="O526" s="929"/>
      <c r="P526" s="929"/>
      <c r="Q526" s="929"/>
      <c r="R526" s="929"/>
      <c r="S526" s="929"/>
    </row>
    <row r="527" spans="1:19" ht="16.5" customHeight="1">
      <c r="A527" s="929"/>
      <c r="B527" s="929"/>
      <c r="C527" s="929"/>
      <c r="D527" s="929"/>
      <c r="E527" s="929"/>
      <c r="F527" s="929"/>
      <c r="G527" s="929"/>
      <c r="H527" s="929"/>
      <c r="I527" s="929"/>
      <c r="J527" s="929"/>
      <c r="K527" s="929"/>
      <c r="L527" s="929"/>
      <c r="M527" s="929"/>
      <c r="N527" s="929"/>
      <c r="O527" s="929"/>
      <c r="P527" s="929"/>
      <c r="Q527" s="929"/>
      <c r="R527" s="929"/>
      <c r="S527" s="929"/>
    </row>
    <row r="528" spans="1:19" ht="16.5" customHeight="1">
      <c r="A528" s="929"/>
      <c r="B528" s="929"/>
      <c r="C528" s="929"/>
      <c r="D528" s="929"/>
      <c r="E528" s="929"/>
      <c r="F528" s="929"/>
      <c r="G528" s="929"/>
      <c r="H528" s="929"/>
      <c r="I528" s="929"/>
      <c r="J528" s="929"/>
      <c r="K528" s="929"/>
      <c r="L528" s="929"/>
      <c r="M528" s="929"/>
      <c r="N528" s="929"/>
      <c r="O528" s="929"/>
      <c r="P528" s="929"/>
      <c r="Q528" s="929"/>
      <c r="R528" s="929"/>
      <c r="S528" s="929"/>
    </row>
    <row r="529" spans="1:19" ht="16.5" customHeight="1">
      <c r="A529" s="929"/>
      <c r="B529" s="929"/>
      <c r="C529" s="929"/>
      <c r="D529" s="929"/>
      <c r="E529" s="929"/>
      <c r="F529" s="929"/>
      <c r="G529" s="929"/>
      <c r="H529" s="929"/>
      <c r="I529" s="929"/>
      <c r="J529" s="929"/>
      <c r="K529" s="929"/>
      <c r="L529" s="929"/>
      <c r="M529" s="929"/>
      <c r="N529" s="929"/>
      <c r="O529" s="929"/>
      <c r="P529" s="929"/>
      <c r="Q529" s="929"/>
      <c r="R529" s="929"/>
      <c r="S529" s="929"/>
    </row>
    <row r="530" spans="1:19" ht="16.5" customHeight="1">
      <c r="A530" s="929"/>
      <c r="B530" s="929"/>
      <c r="C530" s="929"/>
      <c r="D530" s="929"/>
      <c r="E530" s="929"/>
      <c r="F530" s="929"/>
      <c r="G530" s="929"/>
      <c r="H530" s="929"/>
      <c r="I530" s="929"/>
      <c r="J530" s="929"/>
      <c r="K530" s="929"/>
      <c r="L530" s="929"/>
      <c r="M530" s="929"/>
      <c r="N530" s="929"/>
      <c r="O530" s="929"/>
      <c r="P530" s="929"/>
      <c r="Q530" s="929"/>
      <c r="R530" s="929"/>
      <c r="S530" s="929"/>
    </row>
    <row r="531" spans="1:19" ht="16.5" customHeight="1">
      <c r="A531" s="929"/>
      <c r="B531" s="929"/>
      <c r="C531" s="929"/>
      <c r="D531" s="929"/>
      <c r="E531" s="929"/>
      <c r="F531" s="929"/>
      <c r="G531" s="929"/>
      <c r="H531" s="929"/>
      <c r="I531" s="929"/>
      <c r="J531" s="929"/>
      <c r="K531" s="929"/>
      <c r="L531" s="929"/>
      <c r="M531" s="929"/>
      <c r="N531" s="929"/>
      <c r="O531" s="929"/>
      <c r="P531" s="929"/>
      <c r="Q531" s="929"/>
      <c r="R531" s="929"/>
      <c r="S531" s="929"/>
    </row>
    <row r="532" spans="1:19" ht="16.5" customHeight="1">
      <c r="A532" s="929"/>
      <c r="B532" s="929"/>
      <c r="C532" s="929"/>
      <c r="D532" s="929"/>
      <c r="E532" s="929"/>
      <c r="F532" s="929"/>
      <c r="G532" s="929"/>
      <c r="H532" s="929"/>
      <c r="I532" s="929"/>
      <c r="J532" s="929"/>
      <c r="K532" s="929"/>
      <c r="L532" s="929"/>
      <c r="M532" s="929"/>
      <c r="N532" s="929"/>
      <c r="O532" s="929"/>
      <c r="P532" s="929"/>
      <c r="Q532" s="929"/>
      <c r="R532" s="929"/>
      <c r="S532" s="929"/>
    </row>
    <row r="533" spans="1:19" ht="16.5" customHeight="1">
      <c r="A533" s="929"/>
      <c r="B533" s="929"/>
      <c r="C533" s="929"/>
      <c r="D533" s="929"/>
      <c r="E533" s="929"/>
      <c r="F533" s="929"/>
      <c r="G533" s="929"/>
      <c r="H533" s="929"/>
      <c r="I533" s="929"/>
      <c r="J533" s="929"/>
      <c r="K533" s="929"/>
      <c r="L533" s="929"/>
      <c r="M533" s="929"/>
      <c r="N533" s="929"/>
      <c r="O533" s="929"/>
      <c r="P533" s="929"/>
      <c r="Q533" s="929"/>
      <c r="R533" s="929"/>
      <c r="S533" s="929"/>
    </row>
    <row r="534" spans="1:19" ht="16.5" customHeight="1">
      <c r="A534" s="929"/>
      <c r="B534" s="929"/>
      <c r="C534" s="929"/>
      <c r="D534" s="929"/>
      <c r="E534" s="929"/>
      <c r="F534" s="929"/>
      <c r="G534" s="929"/>
      <c r="H534" s="929"/>
      <c r="I534" s="929"/>
      <c r="J534" s="929"/>
      <c r="K534" s="929"/>
      <c r="L534" s="929"/>
      <c r="M534" s="929"/>
      <c r="N534" s="929"/>
      <c r="O534" s="929"/>
      <c r="P534" s="929"/>
      <c r="Q534" s="929"/>
      <c r="R534" s="929"/>
      <c r="S534" s="929"/>
    </row>
    <row r="535" spans="1:19" ht="16.5" customHeight="1">
      <c r="A535" s="929"/>
      <c r="B535" s="929"/>
      <c r="C535" s="929"/>
      <c r="D535" s="929"/>
      <c r="E535" s="929"/>
      <c r="F535" s="929"/>
      <c r="G535" s="929"/>
      <c r="H535" s="929"/>
      <c r="I535" s="929"/>
      <c r="J535" s="929"/>
      <c r="K535" s="929"/>
      <c r="L535" s="929"/>
      <c r="M535" s="929"/>
      <c r="N535" s="929"/>
      <c r="O535" s="929"/>
      <c r="P535" s="929"/>
      <c r="Q535" s="929"/>
      <c r="R535" s="929"/>
      <c r="S535" s="929"/>
    </row>
    <row r="536" spans="1:19" ht="16.5" customHeight="1">
      <c r="A536" s="929"/>
      <c r="B536" s="929"/>
      <c r="C536" s="929"/>
      <c r="D536" s="929"/>
      <c r="E536" s="929"/>
      <c r="F536" s="929"/>
      <c r="G536" s="929"/>
      <c r="H536" s="929"/>
      <c r="I536" s="929"/>
      <c r="J536" s="929"/>
      <c r="K536" s="929"/>
      <c r="L536" s="929"/>
      <c r="M536" s="929"/>
      <c r="N536" s="929"/>
      <c r="O536" s="929"/>
      <c r="P536" s="929"/>
      <c r="Q536" s="929"/>
      <c r="R536" s="929"/>
      <c r="S536" s="929"/>
    </row>
    <row r="537" spans="1:19" ht="16.5" customHeight="1">
      <c r="A537" s="929"/>
      <c r="B537" s="929"/>
      <c r="C537" s="929"/>
      <c r="D537" s="929"/>
      <c r="E537" s="929"/>
      <c r="F537" s="929"/>
      <c r="G537" s="929"/>
      <c r="H537" s="929"/>
      <c r="I537" s="929"/>
      <c r="J537" s="929"/>
      <c r="K537" s="929"/>
      <c r="L537" s="929"/>
      <c r="M537" s="929"/>
      <c r="N537" s="929"/>
      <c r="O537" s="929"/>
      <c r="P537" s="929"/>
      <c r="Q537" s="929"/>
      <c r="R537" s="929"/>
      <c r="S537" s="929"/>
    </row>
    <row r="538" spans="1:19" ht="16.5" customHeight="1">
      <c r="A538" s="929"/>
      <c r="B538" s="929"/>
      <c r="C538" s="929"/>
      <c r="D538" s="929"/>
      <c r="E538" s="929"/>
      <c r="F538" s="929"/>
      <c r="G538" s="929"/>
      <c r="H538" s="929"/>
      <c r="I538" s="929"/>
      <c r="J538" s="929"/>
      <c r="K538" s="929"/>
      <c r="L538" s="929"/>
      <c r="M538" s="929"/>
      <c r="N538" s="929"/>
      <c r="O538" s="929"/>
      <c r="P538" s="929"/>
      <c r="Q538" s="929"/>
      <c r="R538" s="929"/>
      <c r="S538" s="929"/>
    </row>
    <row r="539" spans="1:19" ht="16.5" customHeight="1">
      <c r="A539" s="929"/>
      <c r="B539" s="929"/>
      <c r="C539" s="929"/>
      <c r="D539" s="929"/>
      <c r="E539" s="929"/>
      <c r="F539" s="929"/>
      <c r="G539" s="929"/>
      <c r="H539" s="929"/>
      <c r="I539" s="929"/>
      <c r="J539" s="929"/>
      <c r="K539" s="929"/>
      <c r="L539" s="929"/>
      <c r="M539" s="929"/>
      <c r="N539" s="929"/>
      <c r="O539" s="929"/>
      <c r="P539" s="929"/>
      <c r="Q539" s="929"/>
      <c r="R539" s="929"/>
      <c r="S539" s="929"/>
    </row>
    <row r="540" spans="1:19" ht="16.5" customHeight="1">
      <c r="A540" s="929"/>
      <c r="B540" s="929"/>
      <c r="C540" s="929"/>
      <c r="D540" s="929"/>
      <c r="E540" s="929"/>
      <c r="F540" s="929"/>
      <c r="G540" s="929"/>
      <c r="H540" s="929"/>
      <c r="I540" s="929"/>
      <c r="J540" s="929"/>
      <c r="K540" s="929"/>
      <c r="L540" s="929"/>
      <c r="M540" s="929"/>
      <c r="N540" s="929"/>
      <c r="O540" s="929"/>
      <c r="P540" s="929"/>
      <c r="Q540" s="929"/>
      <c r="R540" s="929"/>
      <c r="S540" s="929"/>
    </row>
    <row r="541" spans="1:19" ht="16.5" customHeight="1">
      <c r="A541" s="929"/>
      <c r="B541" s="929"/>
      <c r="C541" s="929"/>
      <c r="D541" s="929"/>
      <c r="E541" s="929"/>
      <c r="F541" s="929"/>
      <c r="G541" s="929"/>
      <c r="H541" s="929"/>
      <c r="I541" s="929"/>
      <c r="J541" s="929"/>
      <c r="K541" s="929"/>
      <c r="L541" s="929"/>
      <c r="M541" s="929"/>
      <c r="N541" s="929"/>
      <c r="O541" s="929"/>
      <c r="P541" s="929"/>
      <c r="Q541" s="929"/>
      <c r="R541" s="929"/>
      <c r="S541" s="929"/>
    </row>
    <row r="542" spans="1:19" ht="16.5" customHeight="1">
      <c r="A542" s="929"/>
      <c r="B542" s="929"/>
      <c r="C542" s="929"/>
      <c r="D542" s="929"/>
      <c r="E542" s="929"/>
      <c r="F542" s="929"/>
      <c r="G542" s="929"/>
      <c r="H542" s="929"/>
      <c r="I542" s="929"/>
      <c r="J542" s="929"/>
      <c r="K542" s="929"/>
      <c r="L542" s="929"/>
      <c r="M542" s="929"/>
      <c r="N542" s="929"/>
      <c r="O542" s="929"/>
      <c r="P542" s="929"/>
      <c r="Q542" s="929"/>
      <c r="R542" s="929"/>
      <c r="S542" s="929"/>
    </row>
    <row r="543" spans="1:19" ht="16.5" customHeight="1">
      <c r="A543" s="929"/>
      <c r="B543" s="929"/>
      <c r="C543" s="929"/>
      <c r="D543" s="929"/>
      <c r="E543" s="929"/>
      <c r="F543" s="929"/>
      <c r="G543" s="929"/>
      <c r="H543" s="929"/>
      <c r="I543" s="929"/>
      <c r="J543" s="929"/>
      <c r="K543" s="929"/>
      <c r="L543" s="929"/>
      <c r="M543" s="929"/>
      <c r="N543" s="929"/>
      <c r="O543" s="929"/>
      <c r="P543" s="929"/>
      <c r="Q543" s="929"/>
      <c r="R543" s="929"/>
      <c r="S543" s="929"/>
    </row>
    <row r="544" spans="1:19" ht="16.5" customHeight="1">
      <c r="A544" s="929"/>
      <c r="B544" s="929"/>
      <c r="C544" s="929"/>
      <c r="D544" s="929"/>
      <c r="E544" s="929"/>
      <c r="F544" s="929"/>
      <c r="G544" s="929"/>
      <c r="H544" s="929"/>
      <c r="I544" s="929"/>
      <c r="J544" s="929"/>
      <c r="K544" s="929"/>
      <c r="L544" s="929"/>
      <c r="M544" s="929"/>
      <c r="N544" s="929"/>
      <c r="O544" s="929"/>
      <c r="P544" s="929"/>
      <c r="Q544" s="929"/>
      <c r="R544" s="929"/>
      <c r="S544" s="929"/>
    </row>
    <row r="545" spans="1:19" ht="16.5" customHeight="1">
      <c r="A545" s="929"/>
      <c r="B545" s="929"/>
      <c r="C545" s="929"/>
      <c r="D545" s="929"/>
      <c r="E545" s="929"/>
      <c r="F545" s="929"/>
      <c r="G545" s="929"/>
      <c r="H545" s="929"/>
      <c r="I545" s="929"/>
      <c r="J545" s="929"/>
      <c r="K545" s="929"/>
      <c r="L545" s="929"/>
      <c r="M545" s="929"/>
      <c r="N545" s="929"/>
      <c r="O545" s="929"/>
      <c r="P545" s="929"/>
      <c r="Q545" s="929"/>
      <c r="R545" s="929"/>
      <c r="S545" s="929"/>
    </row>
    <row r="546" spans="1:19" ht="16.5" customHeight="1">
      <c r="A546" s="929"/>
      <c r="B546" s="929"/>
      <c r="C546" s="929"/>
      <c r="D546" s="929"/>
      <c r="E546" s="929"/>
      <c r="F546" s="929"/>
      <c r="G546" s="929"/>
      <c r="H546" s="929"/>
      <c r="I546" s="929"/>
      <c r="J546" s="929"/>
      <c r="K546" s="929"/>
      <c r="L546" s="929"/>
      <c r="M546" s="929"/>
      <c r="N546" s="929"/>
      <c r="O546" s="929"/>
      <c r="P546" s="929"/>
      <c r="Q546" s="929"/>
      <c r="R546" s="929"/>
      <c r="S546" s="929"/>
    </row>
    <row r="547" spans="1:19" ht="16.5" customHeight="1">
      <c r="A547" s="929"/>
      <c r="B547" s="929"/>
      <c r="C547" s="929"/>
      <c r="D547" s="929"/>
      <c r="E547" s="929"/>
      <c r="F547" s="929"/>
      <c r="G547" s="929"/>
      <c r="H547" s="929"/>
      <c r="I547" s="929"/>
      <c r="J547" s="929"/>
      <c r="K547" s="929"/>
      <c r="L547" s="929"/>
      <c r="M547" s="929"/>
      <c r="N547" s="929"/>
      <c r="O547" s="929"/>
      <c r="P547" s="929"/>
      <c r="Q547" s="929"/>
      <c r="R547" s="929"/>
      <c r="S547" s="929"/>
    </row>
    <row r="548" spans="1:19" ht="16.5" customHeight="1">
      <c r="A548" s="929"/>
      <c r="B548" s="929"/>
      <c r="C548" s="929"/>
      <c r="D548" s="929"/>
      <c r="E548" s="929"/>
      <c r="F548" s="929"/>
      <c r="G548" s="929"/>
      <c r="H548" s="929"/>
      <c r="I548" s="929"/>
      <c r="J548" s="929"/>
      <c r="K548" s="929"/>
      <c r="L548" s="929"/>
      <c r="M548" s="929"/>
      <c r="N548" s="929"/>
      <c r="O548" s="929"/>
      <c r="P548" s="929"/>
      <c r="Q548" s="929"/>
      <c r="R548" s="929"/>
      <c r="S548" s="929"/>
    </row>
    <row r="549" spans="1:19" ht="16.5" customHeight="1">
      <c r="A549" s="929"/>
      <c r="B549" s="929"/>
      <c r="C549" s="929"/>
      <c r="D549" s="929"/>
      <c r="E549" s="929"/>
      <c r="F549" s="929"/>
      <c r="G549" s="929"/>
      <c r="H549" s="929"/>
      <c r="I549" s="929"/>
      <c r="J549" s="929"/>
      <c r="K549" s="929"/>
      <c r="L549" s="929"/>
      <c r="M549" s="929"/>
      <c r="N549" s="929"/>
      <c r="O549" s="929"/>
      <c r="P549" s="929"/>
      <c r="Q549" s="929"/>
      <c r="R549" s="929"/>
      <c r="S549" s="929"/>
    </row>
    <row r="550" spans="1:19" ht="16.5" customHeight="1">
      <c r="A550" s="929"/>
      <c r="B550" s="929"/>
      <c r="C550" s="929"/>
      <c r="D550" s="929"/>
      <c r="E550" s="929"/>
      <c r="F550" s="929"/>
      <c r="G550" s="929"/>
      <c r="H550" s="929"/>
      <c r="I550" s="929"/>
      <c r="J550" s="929"/>
      <c r="K550" s="929"/>
      <c r="L550" s="929"/>
      <c r="M550" s="929"/>
      <c r="N550" s="929"/>
      <c r="O550" s="929"/>
      <c r="P550" s="929"/>
      <c r="Q550" s="929"/>
      <c r="R550" s="929"/>
      <c r="S550" s="929"/>
    </row>
    <row r="551" spans="1:19" ht="16.5" customHeight="1">
      <c r="A551" s="929"/>
      <c r="B551" s="929"/>
      <c r="C551" s="929"/>
      <c r="D551" s="929"/>
      <c r="E551" s="929"/>
      <c r="F551" s="929"/>
      <c r="G551" s="929"/>
      <c r="H551" s="929"/>
      <c r="I551" s="929"/>
      <c r="J551" s="929"/>
      <c r="K551" s="929"/>
      <c r="L551" s="929"/>
      <c r="M551" s="929"/>
      <c r="N551" s="929"/>
      <c r="O551" s="929"/>
      <c r="P551" s="929"/>
      <c r="Q551" s="929"/>
      <c r="R551" s="929"/>
      <c r="S551" s="929"/>
    </row>
    <row r="552" spans="1:19" ht="16.5" customHeight="1">
      <c r="A552" s="929"/>
      <c r="B552" s="929"/>
      <c r="C552" s="929"/>
      <c r="D552" s="929"/>
      <c r="E552" s="929"/>
      <c r="F552" s="929"/>
      <c r="G552" s="929"/>
      <c r="H552" s="929"/>
      <c r="I552" s="929"/>
      <c r="J552" s="929"/>
      <c r="K552" s="929"/>
      <c r="L552" s="929"/>
      <c r="M552" s="929"/>
      <c r="N552" s="929"/>
      <c r="O552" s="929"/>
      <c r="P552" s="929"/>
      <c r="Q552" s="929"/>
      <c r="R552" s="929"/>
      <c r="S552" s="929"/>
    </row>
    <row r="553" spans="1:19" ht="16.5" customHeight="1">
      <c r="A553" s="929"/>
      <c r="B553" s="929"/>
      <c r="C553" s="929"/>
      <c r="D553" s="929"/>
      <c r="E553" s="929"/>
      <c r="F553" s="929"/>
      <c r="G553" s="929"/>
      <c r="H553" s="929"/>
      <c r="I553" s="929"/>
      <c r="J553" s="929"/>
      <c r="K553" s="929"/>
      <c r="L553" s="929"/>
      <c r="M553" s="929"/>
      <c r="N553" s="929"/>
      <c r="O553" s="929"/>
      <c r="P553" s="929"/>
      <c r="Q553" s="929"/>
      <c r="R553" s="929"/>
      <c r="S553" s="929"/>
    </row>
    <row r="554" spans="1:19" ht="16.5" customHeight="1">
      <c r="A554" s="929"/>
      <c r="B554" s="929"/>
      <c r="C554" s="929"/>
      <c r="D554" s="929"/>
      <c r="E554" s="929"/>
      <c r="F554" s="929"/>
      <c r="G554" s="929"/>
      <c r="H554" s="929"/>
      <c r="I554" s="929"/>
      <c r="J554" s="929"/>
      <c r="K554" s="929"/>
      <c r="L554" s="929"/>
      <c r="M554" s="929"/>
      <c r="N554" s="929"/>
      <c r="O554" s="929"/>
      <c r="P554" s="929"/>
      <c r="Q554" s="929"/>
      <c r="R554" s="929"/>
      <c r="S554" s="929"/>
    </row>
    <row r="555" spans="1:19" ht="16.5" customHeight="1">
      <c r="A555" s="929"/>
      <c r="B555" s="929"/>
      <c r="C555" s="929"/>
      <c r="D555" s="929"/>
      <c r="E555" s="929"/>
      <c r="F555" s="929"/>
      <c r="G555" s="929"/>
      <c r="H555" s="929"/>
      <c r="I555" s="929"/>
      <c r="J555" s="929"/>
      <c r="K555" s="929"/>
      <c r="L555" s="929"/>
      <c r="M555" s="929"/>
      <c r="N555" s="929"/>
      <c r="O555" s="929"/>
      <c r="P555" s="929"/>
      <c r="Q555" s="929"/>
      <c r="R555" s="929"/>
      <c r="S555" s="929"/>
    </row>
    <row r="556" spans="1:19" ht="16.5" customHeight="1">
      <c r="A556" s="929"/>
      <c r="B556" s="929"/>
      <c r="C556" s="929"/>
      <c r="D556" s="929"/>
      <c r="E556" s="929"/>
      <c r="F556" s="929"/>
      <c r="G556" s="929"/>
      <c r="H556" s="929"/>
      <c r="I556" s="929"/>
      <c r="J556" s="929"/>
      <c r="K556" s="929"/>
      <c r="L556" s="929"/>
      <c r="M556" s="929"/>
      <c r="N556" s="929"/>
      <c r="O556" s="929"/>
      <c r="P556" s="929"/>
      <c r="Q556" s="929"/>
      <c r="R556" s="929"/>
      <c r="S556" s="929"/>
    </row>
    <row r="557" spans="1:19" ht="16.5" customHeight="1">
      <c r="A557" s="929"/>
      <c r="B557" s="929"/>
      <c r="C557" s="929"/>
      <c r="D557" s="929"/>
      <c r="E557" s="929"/>
      <c r="F557" s="929"/>
      <c r="G557" s="929"/>
      <c r="H557" s="929"/>
      <c r="I557" s="929"/>
      <c r="J557" s="929"/>
      <c r="K557" s="929"/>
      <c r="L557" s="929"/>
      <c r="M557" s="929"/>
      <c r="N557" s="929"/>
      <c r="O557" s="929"/>
      <c r="P557" s="929"/>
      <c r="Q557" s="929"/>
      <c r="R557" s="929"/>
      <c r="S557" s="929"/>
    </row>
    <row r="558" spans="1:19" ht="16.5" customHeight="1">
      <c r="A558" s="929"/>
      <c r="B558" s="929"/>
      <c r="C558" s="929"/>
      <c r="D558" s="929"/>
      <c r="E558" s="929"/>
      <c r="F558" s="929"/>
      <c r="G558" s="929"/>
      <c r="H558" s="929"/>
      <c r="I558" s="929"/>
      <c r="J558" s="929"/>
      <c r="K558" s="929"/>
      <c r="L558" s="929"/>
      <c r="M558" s="929"/>
      <c r="N558" s="929"/>
      <c r="O558" s="929"/>
      <c r="P558" s="929"/>
      <c r="Q558" s="929"/>
      <c r="R558" s="929"/>
      <c r="S558" s="929"/>
    </row>
    <row r="559" spans="1:19" ht="16.5" customHeight="1">
      <c r="A559" s="929"/>
      <c r="B559" s="929"/>
      <c r="C559" s="929"/>
      <c r="D559" s="929"/>
      <c r="E559" s="929"/>
      <c r="F559" s="929"/>
      <c r="G559" s="929"/>
      <c r="H559" s="929"/>
      <c r="I559" s="929"/>
      <c r="J559" s="929"/>
      <c r="K559" s="929"/>
      <c r="L559" s="929"/>
      <c r="M559" s="929"/>
      <c r="N559" s="929"/>
      <c r="O559" s="929"/>
      <c r="P559" s="929"/>
      <c r="Q559" s="929"/>
      <c r="R559" s="929"/>
      <c r="S559" s="929"/>
    </row>
    <row r="560" spans="1:19" ht="16.5" customHeight="1">
      <c r="A560" s="929"/>
      <c r="B560" s="929"/>
      <c r="C560" s="929"/>
      <c r="D560" s="929"/>
      <c r="E560" s="929"/>
      <c r="F560" s="929"/>
      <c r="G560" s="929"/>
      <c r="H560" s="929"/>
      <c r="I560" s="929"/>
      <c r="J560" s="929"/>
      <c r="K560" s="929"/>
      <c r="L560" s="929"/>
      <c r="M560" s="929"/>
      <c r="N560" s="929"/>
      <c r="O560" s="929"/>
      <c r="P560" s="929"/>
      <c r="Q560" s="929"/>
      <c r="R560" s="929"/>
      <c r="S560" s="929"/>
    </row>
    <row r="561" spans="1:19" ht="16.5" customHeight="1">
      <c r="A561" s="929"/>
      <c r="B561" s="929"/>
      <c r="C561" s="929"/>
      <c r="D561" s="929"/>
      <c r="E561" s="929"/>
      <c r="F561" s="929"/>
      <c r="G561" s="929"/>
      <c r="H561" s="929"/>
      <c r="I561" s="929"/>
      <c r="J561" s="929"/>
      <c r="K561" s="929"/>
      <c r="L561" s="929"/>
      <c r="M561" s="929"/>
      <c r="N561" s="929"/>
      <c r="O561" s="929"/>
      <c r="P561" s="929"/>
      <c r="Q561" s="929"/>
      <c r="R561" s="929"/>
      <c r="S561" s="929"/>
    </row>
    <row r="562" spans="1:19" ht="16.5" customHeight="1">
      <c r="A562" s="929"/>
      <c r="B562" s="929"/>
      <c r="C562" s="929"/>
      <c r="D562" s="929"/>
      <c r="E562" s="929"/>
      <c r="F562" s="929"/>
      <c r="G562" s="929"/>
      <c r="H562" s="929"/>
      <c r="I562" s="929"/>
      <c r="J562" s="929"/>
      <c r="K562" s="929"/>
      <c r="L562" s="929"/>
      <c r="M562" s="929"/>
      <c r="N562" s="929"/>
      <c r="O562" s="929"/>
      <c r="P562" s="929"/>
      <c r="Q562" s="929"/>
      <c r="R562" s="929"/>
      <c r="S562" s="929"/>
    </row>
    <row r="563" spans="1:19" ht="16.5" customHeight="1">
      <c r="A563" s="929"/>
      <c r="B563" s="929"/>
      <c r="C563" s="929"/>
      <c r="D563" s="929"/>
      <c r="E563" s="929"/>
      <c r="F563" s="929"/>
      <c r="G563" s="929"/>
      <c r="H563" s="929"/>
      <c r="I563" s="929"/>
      <c r="J563" s="929"/>
      <c r="K563" s="929"/>
      <c r="L563" s="929"/>
      <c r="M563" s="929"/>
      <c r="N563" s="929"/>
      <c r="O563" s="929"/>
      <c r="P563" s="929"/>
      <c r="Q563" s="929"/>
      <c r="R563" s="929"/>
      <c r="S563" s="929"/>
    </row>
    <row r="564" spans="1:19" ht="16.5" customHeight="1">
      <c r="A564" s="929"/>
      <c r="B564" s="929"/>
      <c r="C564" s="929"/>
      <c r="D564" s="929"/>
      <c r="E564" s="929"/>
      <c r="F564" s="929"/>
      <c r="G564" s="929"/>
      <c r="H564" s="929"/>
      <c r="I564" s="929"/>
      <c r="J564" s="929"/>
      <c r="K564" s="929"/>
      <c r="L564" s="929"/>
      <c r="M564" s="929"/>
      <c r="N564" s="929"/>
      <c r="O564" s="929"/>
      <c r="P564" s="929"/>
      <c r="Q564" s="929"/>
      <c r="R564" s="929"/>
      <c r="S564" s="929"/>
    </row>
    <row r="565" spans="1:19" ht="16.5" customHeight="1">
      <c r="A565" s="929"/>
      <c r="B565" s="929"/>
      <c r="C565" s="929"/>
      <c r="D565" s="929"/>
      <c r="E565" s="929"/>
      <c r="F565" s="929"/>
      <c r="G565" s="929"/>
      <c r="H565" s="929"/>
      <c r="I565" s="929"/>
      <c r="J565" s="929"/>
      <c r="K565" s="929"/>
      <c r="L565" s="929"/>
      <c r="M565" s="929"/>
      <c r="N565" s="929"/>
      <c r="O565" s="929"/>
      <c r="P565" s="929"/>
      <c r="Q565" s="929"/>
      <c r="R565" s="929"/>
      <c r="S565" s="929"/>
    </row>
    <row r="566" spans="1:19" ht="16.5" customHeight="1">
      <c r="A566" s="929"/>
      <c r="B566" s="929"/>
      <c r="C566" s="929"/>
      <c r="D566" s="929"/>
      <c r="E566" s="929"/>
      <c r="F566" s="929"/>
      <c r="G566" s="929"/>
      <c r="H566" s="929"/>
      <c r="I566" s="929"/>
      <c r="J566" s="929"/>
      <c r="K566" s="929"/>
      <c r="L566" s="929"/>
      <c r="M566" s="929"/>
      <c r="N566" s="929"/>
      <c r="O566" s="929"/>
      <c r="P566" s="929"/>
      <c r="Q566" s="929"/>
      <c r="R566" s="929"/>
      <c r="S566" s="929"/>
    </row>
    <row r="567" spans="1:19" ht="16.5" customHeight="1">
      <c r="A567" s="929"/>
      <c r="B567" s="929"/>
      <c r="C567" s="929"/>
      <c r="D567" s="929"/>
      <c r="E567" s="929"/>
      <c r="F567" s="929"/>
      <c r="G567" s="929"/>
      <c r="H567" s="929"/>
      <c r="I567" s="929"/>
      <c r="J567" s="929"/>
      <c r="K567" s="929"/>
      <c r="L567" s="929"/>
      <c r="M567" s="929"/>
      <c r="N567" s="929"/>
      <c r="O567" s="929"/>
      <c r="P567" s="929"/>
      <c r="Q567" s="929"/>
      <c r="R567" s="929"/>
      <c r="S567" s="929"/>
    </row>
    <row r="568" spans="1:19" ht="16.5" customHeight="1">
      <c r="A568" s="929"/>
      <c r="B568" s="929"/>
      <c r="C568" s="929"/>
      <c r="D568" s="929"/>
      <c r="E568" s="929"/>
      <c r="F568" s="929"/>
      <c r="G568" s="929"/>
      <c r="H568" s="929"/>
      <c r="I568" s="929"/>
      <c r="J568" s="929"/>
      <c r="K568" s="929"/>
      <c r="L568" s="929"/>
      <c r="M568" s="929"/>
      <c r="N568" s="929"/>
      <c r="O568" s="929"/>
      <c r="P568" s="929"/>
      <c r="Q568" s="929"/>
      <c r="R568" s="929"/>
      <c r="S568" s="929"/>
    </row>
    <row r="569" spans="1:19" ht="16.5" customHeight="1">
      <c r="A569" s="929"/>
      <c r="B569" s="929"/>
      <c r="C569" s="929"/>
      <c r="D569" s="929"/>
      <c r="E569" s="929"/>
      <c r="F569" s="929"/>
      <c r="G569" s="929"/>
      <c r="H569" s="929"/>
      <c r="I569" s="929"/>
      <c r="J569" s="929"/>
      <c r="K569" s="929"/>
      <c r="L569" s="929"/>
      <c r="M569" s="929"/>
      <c r="N569" s="929"/>
      <c r="O569" s="929"/>
      <c r="P569" s="929"/>
      <c r="Q569" s="929"/>
      <c r="R569" s="929"/>
      <c r="S569" s="929"/>
    </row>
    <row r="570" spans="1:19" ht="16.5" customHeight="1">
      <c r="A570" s="929"/>
      <c r="B570" s="929"/>
      <c r="C570" s="929"/>
      <c r="D570" s="929"/>
      <c r="E570" s="929"/>
      <c r="F570" s="929"/>
      <c r="G570" s="929"/>
      <c r="H570" s="929"/>
      <c r="I570" s="929"/>
      <c r="J570" s="929"/>
      <c r="K570" s="929"/>
      <c r="L570" s="929"/>
      <c r="M570" s="929"/>
      <c r="N570" s="929"/>
      <c r="O570" s="929"/>
      <c r="P570" s="929"/>
      <c r="Q570" s="929"/>
      <c r="R570" s="929"/>
      <c r="S570" s="929"/>
    </row>
    <row r="571" spans="1:19" ht="16.5" customHeight="1">
      <c r="A571" s="929"/>
      <c r="B571" s="929"/>
      <c r="C571" s="929"/>
      <c r="D571" s="929"/>
      <c r="E571" s="929"/>
      <c r="F571" s="929"/>
      <c r="G571" s="929"/>
      <c r="H571" s="929"/>
      <c r="I571" s="929"/>
      <c r="J571" s="929"/>
      <c r="K571" s="929"/>
      <c r="L571" s="929"/>
      <c r="M571" s="929"/>
      <c r="N571" s="929"/>
      <c r="O571" s="929"/>
      <c r="P571" s="929"/>
      <c r="Q571" s="929"/>
      <c r="R571" s="929"/>
      <c r="S571" s="929"/>
    </row>
    <row r="572" spans="1:19" ht="16.5" customHeight="1">
      <c r="A572" s="929"/>
      <c r="B572" s="929"/>
      <c r="C572" s="929"/>
      <c r="D572" s="929"/>
      <c r="E572" s="929"/>
      <c r="F572" s="929"/>
      <c r="G572" s="929"/>
      <c r="H572" s="929"/>
      <c r="I572" s="929"/>
      <c r="J572" s="929"/>
      <c r="K572" s="929"/>
      <c r="L572" s="929"/>
      <c r="M572" s="929"/>
      <c r="N572" s="929"/>
      <c r="O572" s="929"/>
      <c r="P572" s="929"/>
      <c r="Q572" s="929"/>
      <c r="R572" s="929"/>
      <c r="S572" s="929"/>
    </row>
    <row r="573" spans="1:19" ht="16.5" customHeight="1">
      <c r="A573" s="929"/>
      <c r="B573" s="929"/>
      <c r="C573" s="929"/>
      <c r="D573" s="929"/>
      <c r="E573" s="929"/>
      <c r="F573" s="929"/>
      <c r="G573" s="929"/>
      <c r="H573" s="929"/>
      <c r="I573" s="929"/>
      <c r="J573" s="929"/>
      <c r="K573" s="929"/>
      <c r="L573" s="929"/>
      <c r="M573" s="929"/>
      <c r="N573" s="929"/>
      <c r="O573" s="929"/>
      <c r="P573" s="929"/>
      <c r="Q573" s="929"/>
      <c r="R573" s="929"/>
      <c r="S573" s="929"/>
    </row>
    <row r="574" spans="1:19" ht="16.5" customHeight="1">
      <c r="A574" s="929"/>
      <c r="B574" s="929"/>
      <c r="C574" s="929"/>
      <c r="D574" s="929"/>
      <c r="E574" s="929"/>
      <c r="F574" s="929"/>
      <c r="G574" s="929"/>
      <c r="H574" s="929"/>
      <c r="I574" s="929"/>
      <c r="J574" s="929"/>
      <c r="K574" s="929"/>
      <c r="L574" s="929"/>
      <c r="M574" s="929"/>
      <c r="N574" s="929"/>
      <c r="O574" s="929"/>
      <c r="P574" s="929"/>
      <c r="Q574" s="929"/>
      <c r="R574" s="929"/>
      <c r="S574" s="929"/>
    </row>
    <row r="575" spans="1:19" ht="16.5" customHeight="1">
      <c r="A575" s="929"/>
      <c r="B575" s="929"/>
      <c r="C575" s="929"/>
      <c r="D575" s="929"/>
      <c r="E575" s="929"/>
      <c r="F575" s="929"/>
      <c r="G575" s="929"/>
      <c r="H575" s="929"/>
      <c r="I575" s="929"/>
      <c r="J575" s="929"/>
      <c r="K575" s="929"/>
      <c r="L575" s="929"/>
      <c r="M575" s="929"/>
      <c r="N575" s="929"/>
      <c r="O575" s="929"/>
      <c r="P575" s="929"/>
      <c r="Q575" s="929"/>
      <c r="R575" s="929"/>
      <c r="S575" s="929"/>
    </row>
    <row r="576" spans="1:19" ht="16.5" customHeight="1">
      <c r="A576" s="929"/>
      <c r="B576" s="929"/>
      <c r="C576" s="929"/>
      <c r="D576" s="929"/>
      <c r="E576" s="929"/>
      <c r="F576" s="929"/>
      <c r="G576" s="929"/>
      <c r="H576" s="929"/>
      <c r="I576" s="929"/>
      <c r="J576" s="929"/>
      <c r="K576" s="929"/>
      <c r="L576" s="929"/>
      <c r="M576" s="929"/>
      <c r="N576" s="929"/>
      <c r="O576" s="929"/>
      <c r="P576" s="929"/>
      <c r="Q576" s="929"/>
      <c r="R576" s="929"/>
      <c r="S576" s="929"/>
    </row>
    <row r="577" spans="1:19" ht="16.5" customHeight="1">
      <c r="A577" s="929"/>
      <c r="B577" s="929"/>
      <c r="C577" s="929"/>
      <c r="D577" s="929"/>
      <c r="E577" s="929"/>
      <c r="F577" s="929"/>
      <c r="G577" s="929"/>
      <c r="H577" s="929"/>
      <c r="I577" s="929"/>
      <c r="J577" s="929"/>
      <c r="K577" s="929"/>
      <c r="L577" s="929"/>
      <c r="M577" s="929"/>
      <c r="N577" s="929"/>
      <c r="O577" s="929"/>
      <c r="P577" s="929"/>
      <c r="Q577" s="929"/>
      <c r="R577" s="929"/>
      <c r="S577" s="929"/>
    </row>
    <row r="578" spans="1:19" ht="16.5" customHeight="1">
      <c r="A578" s="929"/>
      <c r="B578" s="929"/>
      <c r="C578" s="929"/>
      <c r="D578" s="929"/>
      <c r="E578" s="929"/>
      <c r="F578" s="929"/>
      <c r="G578" s="929"/>
      <c r="H578" s="929"/>
      <c r="I578" s="929"/>
      <c r="J578" s="929"/>
      <c r="K578" s="929"/>
      <c r="L578" s="929"/>
      <c r="M578" s="929"/>
      <c r="N578" s="929"/>
      <c r="O578" s="929"/>
      <c r="P578" s="929"/>
      <c r="Q578" s="929"/>
      <c r="R578" s="929"/>
      <c r="S578" s="929"/>
    </row>
    <row r="579" spans="1:19" ht="16.5" customHeight="1">
      <c r="A579" s="929"/>
      <c r="B579" s="929"/>
      <c r="C579" s="929"/>
      <c r="D579" s="929"/>
      <c r="E579" s="929"/>
      <c r="F579" s="929"/>
      <c r="G579" s="929"/>
      <c r="H579" s="929"/>
      <c r="I579" s="929"/>
      <c r="J579" s="929"/>
      <c r="K579" s="929"/>
      <c r="L579" s="929"/>
      <c r="M579" s="929"/>
      <c r="N579" s="929"/>
      <c r="O579" s="929"/>
      <c r="P579" s="929"/>
      <c r="Q579" s="929"/>
      <c r="R579" s="929"/>
      <c r="S579" s="929"/>
    </row>
    <row r="580" spans="1:19" ht="16.5" customHeight="1">
      <c r="A580" s="929"/>
      <c r="B580" s="929"/>
      <c r="C580" s="929"/>
      <c r="D580" s="929"/>
      <c r="E580" s="929"/>
      <c r="F580" s="929"/>
      <c r="G580" s="929"/>
      <c r="H580" s="929"/>
      <c r="I580" s="929"/>
      <c r="J580" s="929"/>
      <c r="K580" s="929"/>
      <c r="L580" s="929"/>
      <c r="M580" s="929"/>
      <c r="N580" s="929"/>
      <c r="O580" s="929"/>
      <c r="P580" s="929"/>
      <c r="Q580" s="929"/>
      <c r="R580" s="929"/>
      <c r="S580" s="929"/>
    </row>
    <row r="581" spans="1:19" ht="16.5" customHeight="1">
      <c r="A581" s="929"/>
      <c r="B581" s="929"/>
      <c r="C581" s="929"/>
      <c r="D581" s="929"/>
      <c r="E581" s="929"/>
      <c r="F581" s="929"/>
      <c r="G581" s="929"/>
      <c r="H581" s="929"/>
      <c r="I581" s="929"/>
      <c r="J581" s="929"/>
      <c r="K581" s="929"/>
      <c r="L581" s="929"/>
      <c r="M581" s="929"/>
      <c r="N581" s="929"/>
      <c r="O581" s="929"/>
      <c r="P581" s="929"/>
      <c r="Q581" s="929"/>
      <c r="R581" s="929"/>
      <c r="S581" s="929"/>
    </row>
    <row r="582" spans="1:19" ht="16.5" customHeight="1">
      <c r="A582" s="929"/>
      <c r="B582" s="929"/>
      <c r="C582" s="929"/>
      <c r="D582" s="929"/>
      <c r="E582" s="929"/>
      <c r="F582" s="929"/>
      <c r="G582" s="929"/>
      <c r="H582" s="929"/>
      <c r="I582" s="929"/>
      <c r="J582" s="929"/>
      <c r="K582" s="929"/>
      <c r="L582" s="929"/>
      <c r="M582" s="929"/>
      <c r="N582" s="929"/>
      <c r="O582" s="929"/>
      <c r="P582" s="929"/>
      <c r="Q582" s="929"/>
      <c r="R582" s="929"/>
      <c r="S582" s="929"/>
    </row>
    <row r="583" spans="1:19" ht="16.5" customHeight="1">
      <c r="A583" s="929"/>
      <c r="B583" s="929"/>
      <c r="C583" s="929"/>
      <c r="D583" s="929"/>
      <c r="E583" s="929"/>
      <c r="F583" s="929"/>
      <c r="G583" s="929"/>
      <c r="H583" s="929"/>
      <c r="I583" s="929"/>
      <c r="J583" s="929"/>
      <c r="K583" s="929"/>
      <c r="L583" s="929"/>
      <c r="M583" s="929"/>
      <c r="N583" s="929"/>
      <c r="O583" s="929"/>
      <c r="P583" s="929"/>
      <c r="Q583" s="929"/>
      <c r="R583" s="929"/>
      <c r="S583" s="929"/>
    </row>
    <row r="584" spans="1:19" ht="16.5" customHeight="1">
      <c r="A584" s="929"/>
      <c r="B584" s="929"/>
      <c r="C584" s="929"/>
      <c r="D584" s="929"/>
      <c r="E584" s="929"/>
      <c r="F584" s="929"/>
      <c r="G584" s="929"/>
      <c r="H584" s="929"/>
      <c r="I584" s="929"/>
      <c r="J584" s="929"/>
      <c r="K584" s="929"/>
      <c r="L584" s="929"/>
      <c r="M584" s="929"/>
      <c r="N584" s="929"/>
      <c r="O584" s="929"/>
      <c r="P584" s="929"/>
      <c r="Q584" s="929"/>
      <c r="R584" s="929"/>
      <c r="S584" s="929"/>
    </row>
    <row r="585" spans="1:19" ht="16.5" customHeight="1">
      <c r="A585" s="929"/>
      <c r="B585" s="929"/>
      <c r="C585" s="929"/>
      <c r="D585" s="929"/>
      <c r="E585" s="929"/>
      <c r="F585" s="929"/>
      <c r="G585" s="929"/>
      <c r="H585" s="929"/>
      <c r="I585" s="929"/>
      <c r="J585" s="929"/>
      <c r="K585" s="929"/>
      <c r="L585" s="929"/>
      <c r="M585" s="929"/>
      <c r="N585" s="929"/>
      <c r="O585" s="929"/>
      <c r="P585" s="929"/>
      <c r="Q585" s="929"/>
      <c r="R585" s="929"/>
      <c r="S585" s="929"/>
    </row>
    <row r="586" spans="1:19" ht="16.5" customHeight="1">
      <c r="A586" s="929"/>
      <c r="B586" s="929"/>
      <c r="C586" s="929"/>
      <c r="D586" s="929"/>
      <c r="E586" s="929"/>
      <c r="F586" s="929"/>
      <c r="G586" s="929"/>
      <c r="H586" s="929"/>
      <c r="I586" s="929"/>
      <c r="J586" s="929"/>
      <c r="K586" s="929"/>
      <c r="L586" s="929"/>
      <c r="M586" s="929"/>
      <c r="N586" s="929"/>
      <c r="O586" s="929"/>
      <c r="P586" s="929"/>
      <c r="Q586" s="929"/>
      <c r="R586" s="929"/>
      <c r="S586" s="929"/>
    </row>
    <row r="587" spans="1:19" ht="16.5" customHeight="1">
      <c r="A587" s="929"/>
      <c r="B587" s="929"/>
      <c r="C587" s="929"/>
      <c r="D587" s="929"/>
      <c r="E587" s="929"/>
      <c r="F587" s="929"/>
      <c r="G587" s="929"/>
      <c r="H587" s="929"/>
      <c r="I587" s="929"/>
      <c r="J587" s="929"/>
      <c r="K587" s="929"/>
      <c r="L587" s="929"/>
      <c r="M587" s="929"/>
      <c r="N587" s="929"/>
      <c r="O587" s="929"/>
      <c r="P587" s="929"/>
      <c r="Q587" s="929"/>
      <c r="R587" s="929"/>
      <c r="S587" s="929"/>
    </row>
    <row r="588" spans="1:19" ht="16.5" customHeight="1">
      <c r="A588" s="929"/>
      <c r="B588" s="929"/>
      <c r="C588" s="929"/>
      <c r="D588" s="929"/>
      <c r="E588" s="929"/>
      <c r="F588" s="929"/>
      <c r="G588" s="929"/>
      <c r="H588" s="929"/>
      <c r="I588" s="929"/>
      <c r="J588" s="929"/>
      <c r="K588" s="929"/>
      <c r="L588" s="929"/>
      <c r="M588" s="929"/>
      <c r="N588" s="929"/>
      <c r="O588" s="929"/>
      <c r="P588" s="929"/>
      <c r="Q588" s="929"/>
      <c r="R588" s="929"/>
      <c r="S588" s="929"/>
    </row>
    <row r="589" spans="1:19" ht="16.5" customHeight="1">
      <c r="A589" s="929"/>
      <c r="B589" s="929"/>
      <c r="C589" s="929"/>
      <c r="D589" s="929"/>
      <c r="E589" s="929"/>
      <c r="F589" s="929"/>
      <c r="G589" s="929"/>
      <c r="H589" s="929"/>
      <c r="I589" s="929"/>
      <c r="J589" s="929"/>
      <c r="K589" s="929"/>
      <c r="L589" s="929"/>
      <c r="M589" s="929"/>
      <c r="N589" s="929"/>
      <c r="O589" s="929"/>
      <c r="P589" s="929"/>
      <c r="Q589" s="929"/>
      <c r="R589" s="929"/>
      <c r="S589" s="929"/>
    </row>
    <row r="590" spans="1:19" ht="16.5" customHeight="1">
      <c r="A590" s="929"/>
      <c r="B590" s="929"/>
      <c r="C590" s="929"/>
      <c r="D590" s="929"/>
      <c r="E590" s="929"/>
      <c r="F590" s="929"/>
      <c r="G590" s="929"/>
      <c r="H590" s="929"/>
      <c r="I590" s="929"/>
      <c r="J590" s="929"/>
      <c r="K590" s="929"/>
      <c r="L590" s="929"/>
      <c r="M590" s="929"/>
      <c r="N590" s="929"/>
      <c r="O590" s="929"/>
      <c r="P590" s="929"/>
      <c r="Q590" s="929"/>
      <c r="R590" s="929"/>
      <c r="S590" s="929"/>
    </row>
    <row r="591" spans="1:19" ht="16.5" customHeight="1">
      <c r="A591" s="929"/>
      <c r="B591" s="929"/>
      <c r="C591" s="929"/>
      <c r="D591" s="929"/>
      <c r="E591" s="929"/>
      <c r="F591" s="929"/>
      <c r="G591" s="929"/>
      <c r="H591" s="929"/>
      <c r="I591" s="929"/>
      <c r="J591" s="929"/>
      <c r="K591" s="929"/>
      <c r="L591" s="929"/>
      <c r="M591" s="929"/>
      <c r="N591" s="929"/>
      <c r="O591" s="929"/>
      <c r="P591" s="929"/>
      <c r="Q591" s="929"/>
      <c r="R591" s="929"/>
      <c r="S591" s="929"/>
    </row>
    <row r="592" spans="1:19" ht="16.5" customHeight="1">
      <c r="A592" s="929"/>
      <c r="B592" s="929"/>
      <c r="C592" s="929"/>
      <c r="D592" s="929"/>
      <c r="E592" s="929"/>
      <c r="F592" s="929"/>
      <c r="G592" s="929"/>
      <c r="H592" s="929"/>
      <c r="I592" s="929"/>
      <c r="J592" s="929"/>
      <c r="K592" s="929"/>
      <c r="L592" s="929"/>
      <c r="M592" s="929"/>
      <c r="N592" s="929"/>
      <c r="O592" s="929"/>
      <c r="P592" s="929"/>
      <c r="Q592" s="929"/>
      <c r="R592" s="929"/>
      <c r="S592" s="929"/>
    </row>
    <row r="593" spans="1:19" ht="16.5" customHeight="1">
      <c r="A593" s="929"/>
      <c r="B593" s="929"/>
      <c r="C593" s="929"/>
      <c r="D593" s="929"/>
      <c r="E593" s="929"/>
      <c r="F593" s="929"/>
      <c r="G593" s="929"/>
      <c r="H593" s="929"/>
      <c r="I593" s="929"/>
      <c r="J593" s="929"/>
      <c r="K593" s="929"/>
      <c r="L593" s="929"/>
      <c r="M593" s="929"/>
      <c r="N593" s="929"/>
      <c r="O593" s="929"/>
      <c r="P593" s="929"/>
      <c r="Q593" s="929"/>
      <c r="R593" s="929"/>
      <c r="S593" s="929"/>
    </row>
    <row r="594" spans="1:19" ht="16.5" customHeight="1">
      <c r="A594" s="929"/>
      <c r="B594" s="929"/>
      <c r="C594" s="929"/>
      <c r="D594" s="929"/>
      <c r="E594" s="929"/>
      <c r="F594" s="929"/>
      <c r="G594" s="929"/>
      <c r="H594" s="929"/>
      <c r="I594" s="929"/>
      <c r="J594" s="929"/>
      <c r="K594" s="929"/>
      <c r="L594" s="929"/>
      <c r="M594" s="929"/>
      <c r="N594" s="929"/>
      <c r="O594" s="929"/>
      <c r="P594" s="929"/>
      <c r="Q594" s="929"/>
      <c r="R594" s="929"/>
      <c r="S594" s="929"/>
    </row>
    <row r="595" spans="1:19" ht="16.5" customHeight="1">
      <c r="A595" s="929"/>
      <c r="B595" s="929"/>
      <c r="C595" s="929"/>
      <c r="D595" s="929"/>
      <c r="E595" s="929"/>
      <c r="F595" s="929"/>
      <c r="G595" s="929"/>
      <c r="H595" s="929"/>
      <c r="I595" s="929"/>
      <c r="J595" s="929"/>
      <c r="K595" s="929"/>
      <c r="L595" s="929"/>
      <c r="M595" s="929"/>
      <c r="N595" s="929"/>
      <c r="O595" s="929"/>
      <c r="P595" s="929"/>
      <c r="Q595" s="929"/>
      <c r="R595" s="929"/>
      <c r="S595" s="929"/>
    </row>
    <row r="596" spans="1:19" ht="16.5" customHeight="1">
      <c r="A596" s="929"/>
      <c r="B596" s="929"/>
      <c r="C596" s="929"/>
      <c r="D596" s="929"/>
      <c r="E596" s="929"/>
      <c r="F596" s="929"/>
      <c r="G596" s="929"/>
      <c r="H596" s="929"/>
      <c r="I596" s="929"/>
      <c r="J596" s="929"/>
      <c r="K596" s="929"/>
      <c r="L596" s="929"/>
      <c r="M596" s="929"/>
      <c r="N596" s="929"/>
      <c r="O596" s="929"/>
      <c r="P596" s="929"/>
      <c r="Q596" s="929"/>
      <c r="R596" s="929"/>
      <c r="S596" s="929"/>
    </row>
    <row r="597" spans="1:19" ht="16.5" customHeight="1">
      <c r="A597" s="929"/>
      <c r="B597" s="929"/>
      <c r="C597" s="929"/>
      <c r="D597" s="929"/>
      <c r="E597" s="929"/>
      <c r="F597" s="929"/>
      <c r="G597" s="929"/>
      <c r="H597" s="929"/>
      <c r="I597" s="929"/>
      <c r="J597" s="929"/>
      <c r="K597" s="929"/>
      <c r="L597" s="929"/>
      <c r="M597" s="929"/>
      <c r="N597" s="929"/>
      <c r="O597" s="929"/>
      <c r="P597" s="929"/>
      <c r="Q597" s="929"/>
      <c r="R597" s="929"/>
      <c r="S597" s="929"/>
    </row>
    <row r="598" spans="1:19" ht="16.5" customHeight="1">
      <c r="A598" s="929"/>
      <c r="B598" s="929"/>
      <c r="C598" s="929"/>
      <c r="D598" s="929"/>
      <c r="E598" s="929"/>
      <c r="F598" s="929"/>
      <c r="G598" s="929"/>
      <c r="H598" s="929"/>
      <c r="I598" s="929"/>
      <c r="J598" s="929"/>
      <c r="K598" s="929"/>
      <c r="L598" s="929"/>
      <c r="M598" s="929"/>
      <c r="N598" s="929"/>
      <c r="O598" s="929"/>
      <c r="P598" s="929"/>
      <c r="Q598" s="929"/>
      <c r="R598" s="929"/>
      <c r="S598" s="929"/>
    </row>
    <row r="599" spans="1:19" ht="16.5" customHeight="1">
      <c r="A599" s="929"/>
      <c r="B599" s="929"/>
      <c r="C599" s="929"/>
      <c r="D599" s="929"/>
      <c r="E599" s="929"/>
      <c r="F599" s="929"/>
      <c r="G599" s="929"/>
      <c r="H599" s="929"/>
      <c r="I599" s="929"/>
      <c r="J599" s="929"/>
      <c r="K599" s="929"/>
      <c r="L599" s="929"/>
      <c r="M599" s="929"/>
      <c r="N599" s="929"/>
      <c r="O599" s="929"/>
      <c r="P599" s="929"/>
      <c r="Q599" s="929"/>
      <c r="R599" s="929"/>
      <c r="S599" s="929"/>
    </row>
    <row r="600" spans="1:19" ht="16.5" customHeight="1">
      <c r="A600" s="929"/>
      <c r="B600" s="929"/>
      <c r="C600" s="929"/>
      <c r="D600" s="929"/>
      <c r="E600" s="929"/>
      <c r="F600" s="929"/>
      <c r="G600" s="929"/>
      <c r="H600" s="929"/>
      <c r="I600" s="929"/>
      <c r="J600" s="929"/>
      <c r="K600" s="929"/>
      <c r="L600" s="929"/>
      <c r="M600" s="929"/>
      <c r="N600" s="929"/>
      <c r="O600" s="929"/>
      <c r="P600" s="929"/>
      <c r="Q600" s="929"/>
      <c r="R600" s="929"/>
      <c r="S600" s="929"/>
    </row>
    <row r="601" spans="1:19" ht="16.5" customHeight="1">
      <c r="A601" s="929"/>
      <c r="B601" s="929"/>
      <c r="C601" s="929"/>
      <c r="D601" s="929"/>
      <c r="E601" s="929"/>
      <c r="F601" s="929"/>
      <c r="G601" s="929"/>
      <c r="H601" s="929"/>
      <c r="I601" s="929"/>
      <c r="J601" s="929"/>
      <c r="K601" s="929"/>
      <c r="L601" s="929"/>
      <c r="M601" s="929"/>
      <c r="N601" s="929"/>
      <c r="O601" s="929"/>
      <c r="P601" s="929"/>
      <c r="Q601" s="929"/>
      <c r="R601" s="929"/>
      <c r="S601" s="929"/>
    </row>
    <row r="602" spans="1:19" ht="16.5" customHeight="1">
      <c r="A602" s="929"/>
      <c r="B602" s="929"/>
      <c r="C602" s="929"/>
      <c r="D602" s="929"/>
      <c r="E602" s="929"/>
      <c r="F602" s="929"/>
      <c r="G602" s="929"/>
      <c r="H602" s="929"/>
      <c r="I602" s="929"/>
      <c r="J602" s="929"/>
      <c r="K602" s="929"/>
      <c r="L602" s="929"/>
      <c r="M602" s="929"/>
      <c r="N602" s="929"/>
      <c r="O602" s="929"/>
      <c r="P602" s="929"/>
      <c r="Q602" s="929"/>
      <c r="R602" s="929"/>
      <c r="S602" s="929"/>
    </row>
    <row r="603" spans="1:19" ht="16.5" customHeight="1">
      <c r="A603" s="929"/>
      <c r="B603" s="929"/>
      <c r="C603" s="929"/>
      <c r="D603" s="929"/>
      <c r="E603" s="929"/>
      <c r="F603" s="929"/>
      <c r="G603" s="929"/>
      <c r="H603" s="929"/>
      <c r="I603" s="929"/>
      <c r="J603" s="929"/>
      <c r="K603" s="929"/>
      <c r="L603" s="929"/>
      <c r="M603" s="929"/>
      <c r="N603" s="929"/>
      <c r="O603" s="929"/>
      <c r="P603" s="929"/>
      <c r="Q603" s="929"/>
      <c r="R603" s="929"/>
      <c r="S603" s="929"/>
    </row>
    <row r="604" spans="1:19" ht="16.5" customHeight="1">
      <c r="A604" s="929"/>
      <c r="B604" s="929"/>
      <c r="C604" s="929"/>
      <c r="D604" s="929"/>
      <c r="E604" s="929"/>
      <c r="F604" s="929"/>
      <c r="G604" s="929"/>
      <c r="H604" s="929"/>
      <c r="I604" s="929"/>
      <c r="J604" s="929"/>
      <c r="K604" s="929"/>
      <c r="L604" s="929"/>
      <c r="M604" s="929"/>
      <c r="N604" s="929"/>
      <c r="O604" s="929"/>
      <c r="P604" s="929"/>
      <c r="Q604" s="929"/>
      <c r="R604" s="929"/>
      <c r="S604" s="929"/>
    </row>
    <row r="605" spans="1:19" ht="16.5" customHeight="1">
      <c r="A605" s="929"/>
      <c r="B605" s="929"/>
      <c r="C605" s="929"/>
      <c r="D605" s="929"/>
      <c r="E605" s="929"/>
      <c r="F605" s="929"/>
      <c r="G605" s="929"/>
      <c r="H605" s="929"/>
      <c r="I605" s="929"/>
      <c r="J605" s="929"/>
      <c r="K605" s="929"/>
      <c r="L605" s="929"/>
      <c r="M605" s="929"/>
      <c r="N605" s="929"/>
      <c r="O605" s="929"/>
      <c r="P605" s="929"/>
      <c r="Q605" s="929"/>
      <c r="R605" s="929"/>
      <c r="S605" s="929"/>
    </row>
    <row r="606" spans="1:19" ht="16.5" customHeight="1">
      <c r="A606" s="929"/>
      <c r="B606" s="929"/>
      <c r="C606" s="929"/>
      <c r="D606" s="929"/>
      <c r="E606" s="929"/>
      <c r="F606" s="929"/>
      <c r="G606" s="929"/>
      <c r="H606" s="929"/>
      <c r="I606" s="929"/>
      <c r="J606" s="929"/>
      <c r="K606" s="929"/>
      <c r="L606" s="929"/>
      <c r="M606" s="929"/>
      <c r="N606" s="929"/>
      <c r="O606" s="929"/>
      <c r="P606" s="929"/>
      <c r="Q606" s="929"/>
      <c r="R606" s="929"/>
      <c r="S606" s="929"/>
    </row>
    <row r="607" spans="1:19" ht="16.5" customHeight="1">
      <c r="A607" s="929"/>
      <c r="B607" s="929"/>
      <c r="C607" s="929"/>
      <c r="D607" s="929"/>
      <c r="E607" s="929"/>
      <c r="F607" s="929"/>
      <c r="G607" s="929"/>
      <c r="H607" s="929"/>
      <c r="I607" s="929"/>
      <c r="J607" s="929"/>
      <c r="K607" s="929"/>
      <c r="L607" s="929"/>
      <c r="M607" s="929"/>
      <c r="N607" s="929"/>
      <c r="O607" s="929"/>
      <c r="P607" s="929"/>
      <c r="Q607" s="929"/>
      <c r="R607" s="929"/>
      <c r="S607" s="929"/>
    </row>
    <row r="608" spans="1:19" ht="16.5" customHeight="1">
      <c r="A608" s="929"/>
      <c r="B608" s="929"/>
      <c r="C608" s="929"/>
      <c r="D608" s="929"/>
      <c r="E608" s="929"/>
      <c r="F608" s="929"/>
      <c r="G608" s="929"/>
      <c r="H608" s="929"/>
      <c r="I608" s="929"/>
      <c r="J608" s="929"/>
      <c r="K608" s="929"/>
      <c r="L608" s="929"/>
      <c r="M608" s="929"/>
      <c r="N608" s="929"/>
      <c r="O608" s="929"/>
      <c r="P608" s="929"/>
      <c r="Q608" s="929"/>
      <c r="R608" s="929"/>
      <c r="S608" s="929"/>
    </row>
    <row r="609" spans="1:19" ht="16.5" customHeight="1">
      <c r="A609" s="929"/>
      <c r="B609" s="929"/>
      <c r="C609" s="929"/>
      <c r="D609" s="929"/>
      <c r="E609" s="929"/>
      <c r="F609" s="929"/>
      <c r="G609" s="929"/>
      <c r="H609" s="929"/>
      <c r="I609" s="929"/>
      <c r="J609" s="929"/>
      <c r="K609" s="929"/>
      <c r="L609" s="929"/>
      <c r="M609" s="929"/>
      <c r="N609" s="929"/>
      <c r="O609" s="929"/>
      <c r="P609" s="929"/>
      <c r="Q609" s="929"/>
      <c r="R609" s="929"/>
      <c r="S609" s="929"/>
    </row>
    <row r="610" spans="1:19" ht="16.5" customHeight="1">
      <c r="A610" s="929"/>
      <c r="B610" s="929"/>
      <c r="C610" s="929"/>
      <c r="D610" s="929"/>
      <c r="E610" s="929"/>
      <c r="F610" s="929"/>
      <c r="G610" s="929"/>
      <c r="H610" s="929"/>
      <c r="I610" s="929"/>
      <c r="J610" s="929"/>
      <c r="K610" s="929"/>
      <c r="L610" s="929"/>
      <c r="M610" s="929"/>
      <c r="N610" s="929"/>
      <c r="O610" s="929"/>
      <c r="P610" s="929"/>
      <c r="Q610" s="929"/>
      <c r="R610" s="929"/>
      <c r="S610" s="929"/>
    </row>
    <row r="611" spans="1:19" ht="16.5" customHeight="1">
      <c r="A611" s="929"/>
      <c r="B611" s="929"/>
      <c r="C611" s="929"/>
      <c r="D611" s="929"/>
      <c r="E611" s="929"/>
      <c r="F611" s="929"/>
      <c r="G611" s="929"/>
      <c r="H611" s="929"/>
      <c r="I611" s="929"/>
      <c r="J611" s="929"/>
      <c r="K611" s="929"/>
      <c r="L611" s="929"/>
      <c r="M611" s="929"/>
      <c r="N611" s="929"/>
      <c r="O611" s="929"/>
      <c r="P611" s="929"/>
      <c r="Q611" s="929"/>
      <c r="R611" s="929"/>
      <c r="S611" s="929"/>
    </row>
    <row r="612" spans="1:19" ht="16.5" customHeight="1">
      <c r="A612" s="929"/>
      <c r="B612" s="929"/>
      <c r="C612" s="929"/>
      <c r="D612" s="929"/>
      <c r="E612" s="929"/>
      <c r="F612" s="929"/>
      <c r="G612" s="929"/>
      <c r="H612" s="929"/>
      <c r="I612" s="929"/>
      <c r="J612" s="929"/>
      <c r="K612" s="929"/>
      <c r="L612" s="929"/>
      <c r="M612" s="929"/>
      <c r="N612" s="929"/>
      <c r="O612" s="929"/>
      <c r="P612" s="929"/>
      <c r="Q612" s="929"/>
      <c r="R612" s="929"/>
      <c r="S612" s="929"/>
    </row>
    <row r="613" spans="1:19" ht="16.5" customHeight="1">
      <c r="A613" s="929"/>
      <c r="B613" s="929"/>
      <c r="C613" s="929"/>
      <c r="D613" s="929"/>
      <c r="E613" s="929"/>
      <c r="F613" s="929"/>
      <c r="G613" s="929"/>
      <c r="H613" s="929"/>
      <c r="I613" s="929"/>
      <c r="J613" s="929"/>
      <c r="K613" s="929"/>
      <c r="L613" s="929"/>
      <c r="M613" s="929"/>
      <c r="N613" s="929"/>
      <c r="O613" s="929"/>
      <c r="P613" s="929"/>
      <c r="Q613" s="929"/>
      <c r="R613" s="929"/>
      <c r="S613" s="929"/>
    </row>
    <row r="614" spans="1:19" ht="16.5" customHeight="1">
      <c r="A614" s="929"/>
      <c r="B614" s="929"/>
      <c r="C614" s="929"/>
      <c r="D614" s="929"/>
      <c r="E614" s="929"/>
      <c r="F614" s="929"/>
      <c r="G614" s="929"/>
      <c r="H614" s="929"/>
      <c r="I614" s="929"/>
      <c r="J614" s="929"/>
      <c r="K614" s="929"/>
      <c r="L614" s="929"/>
      <c r="M614" s="929"/>
      <c r="N614" s="929"/>
      <c r="O614" s="929"/>
      <c r="P614" s="929"/>
      <c r="Q614" s="929"/>
      <c r="R614" s="929"/>
      <c r="S614" s="929"/>
    </row>
    <row r="615" spans="1:19" ht="16.5" customHeight="1">
      <c r="A615" s="929"/>
      <c r="B615" s="929"/>
      <c r="C615" s="929"/>
      <c r="D615" s="929"/>
      <c r="E615" s="929"/>
      <c r="F615" s="929"/>
      <c r="G615" s="929"/>
      <c r="H615" s="929"/>
      <c r="I615" s="929"/>
      <c r="J615" s="929"/>
      <c r="K615" s="929"/>
      <c r="L615" s="929"/>
      <c r="M615" s="929"/>
      <c r="N615" s="929"/>
      <c r="O615" s="929"/>
      <c r="P615" s="929"/>
      <c r="Q615" s="929"/>
      <c r="R615" s="929"/>
      <c r="S615" s="929"/>
    </row>
    <row r="616" spans="1:19" ht="16.5" customHeight="1">
      <c r="A616" s="929"/>
      <c r="B616" s="929"/>
      <c r="C616" s="929"/>
      <c r="D616" s="929"/>
      <c r="E616" s="929"/>
      <c r="F616" s="929"/>
      <c r="G616" s="929"/>
      <c r="H616" s="929"/>
      <c r="I616" s="929"/>
      <c r="J616" s="929"/>
      <c r="K616" s="929"/>
      <c r="L616" s="929"/>
      <c r="M616" s="929"/>
      <c r="N616" s="929"/>
      <c r="O616" s="929"/>
      <c r="P616" s="929"/>
      <c r="Q616" s="929"/>
      <c r="R616" s="929"/>
      <c r="S616" s="929"/>
    </row>
    <row r="617" spans="1:19" ht="16.5" customHeight="1">
      <c r="A617" s="929"/>
      <c r="B617" s="929"/>
      <c r="C617" s="929"/>
      <c r="D617" s="929"/>
      <c r="E617" s="929"/>
      <c r="F617" s="929"/>
      <c r="G617" s="929"/>
      <c r="H617" s="929"/>
      <c r="I617" s="929"/>
      <c r="J617" s="929"/>
      <c r="K617" s="929"/>
      <c r="L617" s="929"/>
      <c r="M617" s="929"/>
      <c r="N617" s="929"/>
      <c r="O617" s="929"/>
      <c r="P617" s="929"/>
      <c r="Q617" s="929"/>
      <c r="R617" s="929"/>
      <c r="S617" s="929"/>
    </row>
    <row r="618" spans="1:19" ht="16.5" customHeight="1">
      <c r="A618" s="929"/>
      <c r="B618" s="929"/>
      <c r="C618" s="929"/>
      <c r="D618" s="929"/>
      <c r="E618" s="929"/>
      <c r="F618" s="929"/>
      <c r="G618" s="929"/>
      <c r="H618" s="929"/>
      <c r="I618" s="929"/>
      <c r="J618" s="929"/>
      <c r="K618" s="929"/>
      <c r="L618" s="929"/>
      <c r="M618" s="929"/>
      <c r="N618" s="929"/>
      <c r="O618" s="929"/>
      <c r="P618" s="929"/>
      <c r="Q618" s="929"/>
      <c r="R618" s="929"/>
      <c r="S618" s="929"/>
    </row>
    <row r="619" spans="1:19" ht="16.5" customHeight="1">
      <c r="A619" s="929"/>
      <c r="B619" s="929"/>
      <c r="C619" s="929"/>
      <c r="D619" s="929"/>
      <c r="E619" s="929"/>
      <c r="F619" s="929"/>
      <c r="G619" s="929"/>
      <c r="H619" s="929"/>
      <c r="I619" s="929"/>
      <c r="J619" s="929"/>
      <c r="K619" s="929"/>
      <c r="L619" s="929"/>
      <c r="M619" s="929"/>
      <c r="N619" s="929"/>
      <c r="O619" s="929"/>
      <c r="P619" s="929"/>
      <c r="Q619" s="929"/>
      <c r="R619" s="929"/>
      <c r="S619" s="929"/>
    </row>
    <row r="620" spans="1:19" ht="16.5" customHeight="1">
      <c r="A620" s="929"/>
      <c r="B620" s="929"/>
      <c r="C620" s="929"/>
      <c r="D620" s="929"/>
      <c r="E620" s="929"/>
      <c r="F620" s="929"/>
      <c r="G620" s="929"/>
      <c r="H620" s="929"/>
      <c r="I620" s="929"/>
      <c r="J620" s="929"/>
      <c r="K620" s="929"/>
      <c r="L620" s="929"/>
      <c r="M620" s="929"/>
      <c r="N620" s="929"/>
      <c r="O620" s="929"/>
      <c r="P620" s="929"/>
      <c r="Q620" s="929"/>
      <c r="R620" s="929"/>
      <c r="S620" s="929"/>
    </row>
    <row r="621" spans="1:19" ht="16.5" customHeight="1">
      <c r="A621" s="929"/>
      <c r="B621" s="929"/>
      <c r="C621" s="929"/>
      <c r="D621" s="929"/>
      <c r="E621" s="929"/>
      <c r="F621" s="929"/>
      <c r="G621" s="929"/>
      <c r="H621" s="929"/>
      <c r="I621" s="929"/>
      <c r="J621" s="929"/>
      <c r="K621" s="929"/>
      <c r="L621" s="929"/>
      <c r="M621" s="929"/>
      <c r="N621" s="929"/>
      <c r="O621" s="929"/>
      <c r="P621" s="929"/>
      <c r="Q621" s="929"/>
      <c r="R621" s="929"/>
      <c r="S621" s="929"/>
    </row>
    <row r="622" spans="1:19" ht="16.5" customHeight="1">
      <c r="A622" s="929"/>
      <c r="B622" s="929"/>
      <c r="C622" s="929"/>
      <c r="D622" s="929"/>
      <c r="E622" s="929"/>
      <c r="F622" s="929"/>
      <c r="G622" s="929"/>
      <c r="H622" s="929"/>
      <c r="I622" s="929"/>
      <c r="J622" s="929"/>
      <c r="K622" s="929"/>
      <c r="L622" s="929"/>
      <c r="M622" s="929"/>
      <c r="N622" s="929"/>
      <c r="O622" s="929"/>
      <c r="P622" s="929"/>
      <c r="Q622" s="929"/>
      <c r="R622" s="929"/>
      <c r="S622" s="929"/>
    </row>
    <row r="623" spans="1:19" ht="16.5" customHeight="1">
      <c r="A623" s="929"/>
      <c r="B623" s="929"/>
      <c r="C623" s="929"/>
      <c r="D623" s="929"/>
      <c r="E623" s="929"/>
      <c r="F623" s="929"/>
      <c r="G623" s="929"/>
      <c r="H623" s="929"/>
      <c r="I623" s="929"/>
      <c r="J623" s="929"/>
      <c r="K623" s="929"/>
      <c r="L623" s="929"/>
      <c r="M623" s="929"/>
      <c r="N623" s="929"/>
      <c r="O623" s="929"/>
      <c r="P623" s="929"/>
      <c r="Q623" s="929"/>
      <c r="R623" s="929"/>
      <c r="S623" s="929"/>
    </row>
    <row r="624" spans="1:19" ht="16.5" customHeight="1">
      <c r="A624" s="929"/>
      <c r="B624" s="929"/>
      <c r="C624" s="929"/>
      <c r="D624" s="929"/>
      <c r="E624" s="929"/>
      <c r="F624" s="929"/>
      <c r="G624" s="929"/>
      <c r="H624" s="929"/>
      <c r="I624" s="929"/>
      <c r="J624" s="929"/>
      <c r="K624" s="929"/>
      <c r="L624" s="929"/>
      <c r="M624" s="929"/>
      <c r="N624" s="929"/>
      <c r="O624" s="929"/>
      <c r="P624" s="929"/>
      <c r="Q624" s="929"/>
      <c r="R624" s="929"/>
      <c r="S624" s="929"/>
    </row>
    <row r="625" spans="1:19" ht="16.5" customHeight="1">
      <c r="A625" s="929"/>
      <c r="B625" s="929"/>
      <c r="C625" s="929"/>
      <c r="D625" s="929"/>
      <c r="E625" s="929"/>
      <c r="F625" s="929"/>
      <c r="G625" s="929"/>
      <c r="H625" s="929"/>
      <c r="I625" s="929"/>
      <c r="J625" s="929"/>
      <c r="K625" s="929"/>
      <c r="L625" s="929"/>
      <c r="M625" s="929"/>
      <c r="N625" s="929"/>
      <c r="O625" s="929"/>
      <c r="P625" s="929"/>
      <c r="Q625" s="929"/>
      <c r="R625" s="929"/>
      <c r="S625" s="929"/>
    </row>
    <row r="626" spans="1:19" ht="16.5" customHeight="1">
      <c r="A626" s="929"/>
      <c r="B626" s="929"/>
      <c r="C626" s="929"/>
      <c r="D626" s="929"/>
      <c r="E626" s="929"/>
      <c r="F626" s="929"/>
      <c r="G626" s="929"/>
      <c r="H626" s="929"/>
      <c r="I626" s="929"/>
      <c r="J626" s="929"/>
      <c r="K626" s="929"/>
      <c r="L626" s="929"/>
      <c r="M626" s="929"/>
      <c r="N626" s="929"/>
      <c r="O626" s="929"/>
      <c r="P626" s="929"/>
      <c r="Q626" s="929"/>
      <c r="R626" s="929"/>
      <c r="S626" s="929"/>
    </row>
    <row r="627" spans="1:19" ht="16.5" customHeight="1">
      <c r="A627" s="929"/>
      <c r="B627" s="929"/>
      <c r="C627" s="929"/>
      <c r="D627" s="929"/>
      <c r="E627" s="929"/>
      <c r="F627" s="929"/>
      <c r="G627" s="929"/>
      <c r="H627" s="929"/>
      <c r="I627" s="929"/>
      <c r="J627" s="929"/>
      <c r="K627" s="929"/>
      <c r="L627" s="929"/>
      <c r="M627" s="929"/>
      <c r="N627" s="929"/>
      <c r="O627" s="929"/>
      <c r="P627" s="929"/>
      <c r="Q627" s="929"/>
      <c r="R627" s="929"/>
      <c r="S627" s="929"/>
    </row>
    <row r="628" spans="1:19" ht="16.5" customHeight="1">
      <c r="A628" s="929"/>
      <c r="B628" s="929"/>
      <c r="C628" s="929"/>
      <c r="D628" s="929"/>
      <c r="E628" s="929"/>
      <c r="F628" s="929"/>
      <c r="G628" s="929"/>
      <c r="H628" s="929"/>
      <c r="I628" s="929"/>
      <c r="J628" s="929"/>
      <c r="K628" s="929"/>
      <c r="L628" s="929"/>
      <c r="M628" s="929"/>
      <c r="N628" s="929"/>
      <c r="O628" s="929"/>
      <c r="P628" s="929"/>
      <c r="Q628" s="929"/>
      <c r="R628" s="929"/>
      <c r="S628" s="929"/>
    </row>
    <row r="629" spans="1:19" ht="16.5" customHeight="1">
      <c r="A629" s="929"/>
      <c r="B629" s="929"/>
      <c r="C629" s="929"/>
      <c r="D629" s="929"/>
      <c r="E629" s="929"/>
      <c r="F629" s="929"/>
      <c r="G629" s="929"/>
      <c r="H629" s="929"/>
      <c r="I629" s="929"/>
      <c r="J629" s="929"/>
      <c r="K629" s="929"/>
      <c r="L629" s="929"/>
      <c r="M629" s="929"/>
      <c r="N629" s="929"/>
      <c r="O629" s="929"/>
      <c r="P629" s="929"/>
      <c r="Q629" s="929"/>
      <c r="R629" s="929"/>
      <c r="S629" s="929"/>
    </row>
    <row r="630" spans="1:19" ht="16.5" customHeight="1">
      <c r="A630" s="929"/>
      <c r="B630" s="929"/>
      <c r="C630" s="929"/>
      <c r="D630" s="929"/>
      <c r="E630" s="929"/>
      <c r="F630" s="929"/>
      <c r="G630" s="929"/>
      <c r="H630" s="929"/>
      <c r="I630" s="929"/>
      <c r="J630" s="929"/>
      <c r="K630" s="929"/>
      <c r="L630" s="929"/>
      <c r="M630" s="929"/>
      <c r="N630" s="929"/>
      <c r="O630" s="929"/>
      <c r="P630" s="929"/>
      <c r="Q630" s="929"/>
      <c r="R630" s="929"/>
      <c r="S630" s="929"/>
    </row>
    <row r="631" spans="1:19" ht="16.5" customHeight="1">
      <c r="A631" s="929"/>
      <c r="B631" s="929"/>
      <c r="C631" s="929"/>
      <c r="D631" s="929"/>
      <c r="E631" s="929"/>
      <c r="F631" s="929"/>
      <c r="G631" s="929"/>
      <c r="H631" s="929"/>
      <c r="I631" s="929"/>
      <c r="J631" s="929"/>
      <c r="K631" s="929"/>
      <c r="L631" s="929"/>
      <c r="M631" s="929"/>
      <c r="N631" s="929"/>
      <c r="O631" s="929"/>
      <c r="P631" s="929"/>
      <c r="Q631" s="929"/>
      <c r="R631" s="929"/>
      <c r="S631" s="929"/>
    </row>
    <row r="632" spans="1:19" ht="16.5" customHeight="1">
      <c r="A632" s="929"/>
      <c r="B632" s="929"/>
      <c r="C632" s="929"/>
      <c r="D632" s="929"/>
      <c r="E632" s="929"/>
      <c r="F632" s="929"/>
      <c r="G632" s="929"/>
      <c r="H632" s="929"/>
      <c r="I632" s="929"/>
      <c r="J632" s="929"/>
      <c r="K632" s="929"/>
      <c r="L632" s="929"/>
      <c r="M632" s="929"/>
      <c r="N632" s="929"/>
      <c r="O632" s="929"/>
      <c r="P632" s="929"/>
      <c r="Q632" s="929"/>
      <c r="R632" s="929"/>
      <c r="S632" s="929"/>
    </row>
    <row r="633" spans="1:19" ht="16.5" customHeight="1">
      <c r="A633" s="929"/>
      <c r="B633" s="929"/>
      <c r="C633" s="929"/>
      <c r="D633" s="929"/>
      <c r="E633" s="929"/>
      <c r="F633" s="929"/>
      <c r="G633" s="929"/>
      <c r="H633" s="929"/>
      <c r="I633" s="929"/>
      <c r="J633" s="929"/>
      <c r="K633" s="929"/>
      <c r="L633" s="929"/>
      <c r="M633" s="929"/>
      <c r="N633" s="929"/>
      <c r="O633" s="929"/>
      <c r="P633" s="929"/>
      <c r="Q633" s="929"/>
      <c r="R633" s="929"/>
      <c r="S633" s="929"/>
    </row>
    <row r="634" spans="1:19" ht="16.5" customHeight="1">
      <c r="A634" s="929"/>
      <c r="B634" s="929"/>
      <c r="C634" s="929"/>
      <c r="D634" s="929"/>
      <c r="E634" s="929"/>
      <c r="F634" s="929"/>
      <c r="G634" s="929"/>
      <c r="H634" s="929"/>
      <c r="I634" s="929"/>
      <c r="J634" s="929"/>
      <c r="K634" s="929"/>
      <c r="L634" s="929"/>
      <c r="M634" s="929"/>
      <c r="N634" s="929"/>
      <c r="O634" s="929"/>
      <c r="P634" s="929"/>
      <c r="Q634" s="929"/>
      <c r="R634" s="929"/>
      <c r="S634" s="929"/>
    </row>
    <row r="635" spans="1:19" ht="16.5" customHeight="1">
      <c r="A635" s="929"/>
      <c r="B635" s="929"/>
      <c r="C635" s="929"/>
      <c r="D635" s="929"/>
      <c r="E635" s="929"/>
      <c r="F635" s="929"/>
      <c r="G635" s="929"/>
      <c r="H635" s="929"/>
      <c r="I635" s="929"/>
      <c r="J635" s="929"/>
      <c r="K635" s="929"/>
      <c r="L635" s="929"/>
      <c r="M635" s="929"/>
      <c r="N635" s="929"/>
      <c r="O635" s="929"/>
      <c r="P635" s="929"/>
      <c r="Q635" s="929"/>
      <c r="R635" s="929"/>
      <c r="S635" s="929"/>
    </row>
    <row r="636" spans="1:19" ht="16.5" customHeight="1">
      <c r="A636" s="929"/>
      <c r="B636" s="929"/>
      <c r="C636" s="929"/>
      <c r="D636" s="929"/>
      <c r="E636" s="929"/>
      <c r="F636" s="929"/>
      <c r="G636" s="929"/>
      <c r="H636" s="929"/>
      <c r="I636" s="929"/>
      <c r="J636" s="929"/>
      <c r="K636" s="929"/>
      <c r="L636" s="929"/>
      <c r="M636" s="929"/>
      <c r="N636" s="929"/>
      <c r="O636" s="929"/>
      <c r="P636" s="929"/>
      <c r="Q636" s="929"/>
      <c r="R636" s="929"/>
      <c r="S636" s="929"/>
    </row>
    <row r="637" spans="1:19" ht="16.5" customHeight="1">
      <c r="A637" s="929"/>
      <c r="B637" s="929"/>
      <c r="C637" s="929"/>
      <c r="D637" s="929"/>
      <c r="E637" s="929"/>
      <c r="F637" s="929"/>
      <c r="G637" s="929"/>
      <c r="H637" s="929"/>
      <c r="I637" s="929"/>
      <c r="J637" s="929"/>
      <c r="K637" s="929"/>
      <c r="L637" s="929"/>
      <c r="M637" s="929"/>
      <c r="N637" s="929"/>
      <c r="O637" s="929"/>
      <c r="P637" s="929"/>
      <c r="Q637" s="929"/>
      <c r="R637" s="929"/>
      <c r="S637" s="929"/>
    </row>
    <row r="638" spans="1:19" ht="16.5" customHeight="1">
      <c r="A638" s="929"/>
      <c r="B638" s="929"/>
      <c r="C638" s="929"/>
      <c r="D638" s="929"/>
      <c r="E638" s="929"/>
      <c r="F638" s="929"/>
      <c r="G638" s="929"/>
      <c r="H638" s="929"/>
      <c r="I638" s="929"/>
      <c r="J638" s="929"/>
      <c r="K638" s="929"/>
      <c r="L638" s="929"/>
      <c r="M638" s="929"/>
      <c r="N638" s="929"/>
      <c r="O638" s="929"/>
      <c r="P638" s="929"/>
      <c r="Q638" s="929"/>
      <c r="R638" s="929"/>
      <c r="S638" s="929"/>
    </row>
    <row r="639" spans="1:19" ht="16.5" customHeight="1">
      <c r="A639" s="929"/>
      <c r="B639" s="929"/>
      <c r="C639" s="929"/>
      <c r="D639" s="929"/>
      <c r="E639" s="929"/>
      <c r="F639" s="929"/>
      <c r="G639" s="929"/>
      <c r="H639" s="929"/>
      <c r="I639" s="929"/>
      <c r="J639" s="929"/>
      <c r="K639" s="929"/>
      <c r="L639" s="929"/>
      <c r="M639" s="929"/>
      <c r="N639" s="929"/>
      <c r="O639" s="929"/>
      <c r="P639" s="929"/>
      <c r="Q639" s="929"/>
      <c r="R639" s="929"/>
      <c r="S639" s="929"/>
    </row>
    <row r="640" spans="1:19" ht="16.5" customHeight="1">
      <c r="A640" s="929"/>
      <c r="B640" s="929"/>
      <c r="C640" s="929"/>
      <c r="D640" s="929"/>
      <c r="E640" s="929"/>
      <c r="F640" s="929"/>
      <c r="G640" s="929"/>
      <c r="H640" s="929"/>
      <c r="I640" s="929"/>
      <c r="J640" s="929"/>
      <c r="K640" s="929"/>
      <c r="L640" s="929"/>
      <c r="M640" s="929"/>
      <c r="N640" s="929"/>
      <c r="O640" s="929"/>
      <c r="P640" s="929"/>
      <c r="Q640" s="929"/>
      <c r="R640" s="929"/>
      <c r="S640" s="929"/>
    </row>
    <row r="641" spans="1:19" ht="16.5" customHeight="1">
      <c r="A641" s="929"/>
      <c r="B641" s="929"/>
      <c r="C641" s="929"/>
      <c r="D641" s="929"/>
      <c r="E641" s="929"/>
      <c r="F641" s="929"/>
      <c r="G641" s="929"/>
      <c r="H641" s="929"/>
      <c r="I641" s="929"/>
      <c r="J641" s="929"/>
      <c r="K641" s="929"/>
      <c r="L641" s="929"/>
      <c r="M641" s="929"/>
      <c r="N641" s="929"/>
      <c r="O641" s="929"/>
      <c r="P641" s="929"/>
      <c r="Q641" s="929"/>
      <c r="R641" s="929"/>
      <c r="S641" s="929"/>
    </row>
    <row r="642" spans="1:19" ht="16.5" customHeight="1">
      <c r="A642" s="929"/>
      <c r="B642" s="929"/>
      <c r="C642" s="929"/>
      <c r="D642" s="929"/>
      <c r="E642" s="929"/>
      <c r="F642" s="929"/>
      <c r="G642" s="929"/>
      <c r="H642" s="929"/>
      <c r="I642" s="929"/>
      <c r="J642" s="929"/>
      <c r="K642" s="929"/>
      <c r="L642" s="929"/>
      <c r="M642" s="929"/>
      <c r="N642" s="929"/>
      <c r="O642" s="929"/>
      <c r="P642" s="929"/>
      <c r="Q642" s="929"/>
      <c r="R642" s="929"/>
      <c r="S642" s="929"/>
    </row>
    <row r="643" spans="1:19" ht="16.5" customHeight="1">
      <c r="A643" s="929"/>
      <c r="B643" s="929"/>
      <c r="C643" s="929"/>
      <c r="D643" s="929"/>
      <c r="E643" s="929"/>
      <c r="F643" s="929"/>
      <c r="G643" s="929"/>
      <c r="H643" s="929"/>
      <c r="I643" s="929"/>
      <c r="J643" s="929"/>
      <c r="K643" s="929"/>
      <c r="L643" s="929"/>
      <c r="M643" s="929"/>
      <c r="N643" s="929"/>
      <c r="O643" s="929"/>
      <c r="P643" s="929"/>
      <c r="Q643" s="929"/>
      <c r="R643" s="929"/>
      <c r="S643" s="929"/>
    </row>
    <row r="644" spans="1:19" ht="16.5" customHeight="1">
      <c r="A644" s="929"/>
      <c r="B644" s="929"/>
      <c r="C644" s="929"/>
      <c r="D644" s="929"/>
      <c r="E644" s="929"/>
      <c r="F644" s="929"/>
      <c r="G644" s="929"/>
      <c r="H644" s="929"/>
      <c r="I644" s="929"/>
      <c r="J644" s="929"/>
      <c r="K644" s="929"/>
      <c r="L644" s="929"/>
      <c r="M644" s="929"/>
      <c r="N644" s="929"/>
      <c r="O644" s="929"/>
      <c r="P644" s="929"/>
      <c r="Q644" s="929"/>
      <c r="R644" s="929"/>
      <c r="S644" s="929"/>
    </row>
    <row r="645" spans="1:19" ht="16.5" customHeight="1">
      <c r="A645" s="929"/>
      <c r="B645" s="929"/>
      <c r="C645" s="929"/>
      <c r="D645" s="929"/>
      <c r="E645" s="929"/>
      <c r="F645" s="929"/>
      <c r="G645" s="929"/>
      <c r="H645" s="929"/>
      <c r="I645" s="929"/>
      <c r="J645" s="929"/>
      <c r="K645" s="929"/>
      <c r="L645" s="929"/>
      <c r="M645" s="929"/>
      <c r="N645" s="929"/>
      <c r="O645" s="929"/>
      <c r="P645" s="929"/>
      <c r="Q645" s="929"/>
      <c r="R645" s="929"/>
      <c r="S645" s="929"/>
    </row>
    <row r="646" spans="1:19" ht="16.5" customHeight="1">
      <c r="A646" s="929"/>
      <c r="B646" s="929"/>
      <c r="C646" s="929"/>
      <c r="D646" s="929"/>
      <c r="E646" s="929"/>
      <c r="F646" s="929"/>
      <c r="G646" s="929"/>
      <c r="H646" s="929"/>
      <c r="I646" s="929"/>
      <c r="J646" s="929"/>
      <c r="K646" s="929"/>
      <c r="L646" s="929"/>
      <c r="M646" s="929"/>
      <c r="N646" s="929"/>
      <c r="O646" s="929"/>
      <c r="P646" s="929"/>
      <c r="Q646" s="929"/>
      <c r="R646" s="929"/>
      <c r="S646" s="929"/>
    </row>
    <row r="647" spans="1:19" ht="16.5" customHeight="1">
      <c r="A647" s="929"/>
      <c r="B647" s="929"/>
      <c r="C647" s="929"/>
      <c r="D647" s="929"/>
      <c r="E647" s="929"/>
      <c r="F647" s="929"/>
      <c r="G647" s="929"/>
      <c r="H647" s="929"/>
      <c r="I647" s="929"/>
      <c r="J647" s="929"/>
      <c r="K647" s="929"/>
      <c r="L647" s="929"/>
      <c r="M647" s="929"/>
      <c r="N647" s="929"/>
      <c r="O647" s="929"/>
      <c r="P647" s="929"/>
      <c r="Q647" s="929"/>
      <c r="R647" s="929"/>
      <c r="S647" s="929"/>
    </row>
    <row r="648" spans="1:19" ht="16.5" customHeight="1">
      <c r="A648" s="929"/>
      <c r="B648" s="929"/>
      <c r="C648" s="929"/>
      <c r="D648" s="929"/>
      <c r="E648" s="929"/>
      <c r="F648" s="929"/>
      <c r="G648" s="929"/>
      <c r="H648" s="929"/>
      <c r="I648" s="929"/>
      <c r="J648" s="929"/>
      <c r="K648" s="929"/>
      <c r="L648" s="929"/>
      <c r="M648" s="929"/>
      <c r="N648" s="929"/>
      <c r="O648" s="929"/>
      <c r="P648" s="929"/>
      <c r="Q648" s="929"/>
      <c r="R648" s="929"/>
      <c r="S648" s="929"/>
    </row>
    <row r="649" spans="1:19" ht="16.5" customHeight="1">
      <c r="A649" s="929"/>
      <c r="B649" s="929"/>
      <c r="C649" s="929"/>
      <c r="D649" s="929"/>
      <c r="E649" s="929"/>
      <c r="F649" s="929"/>
      <c r="G649" s="929"/>
      <c r="H649" s="929"/>
      <c r="I649" s="929"/>
      <c r="J649" s="929"/>
      <c r="K649" s="929"/>
      <c r="L649" s="929"/>
      <c r="M649" s="929"/>
      <c r="N649" s="929"/>
      <c r="O649" s="929"/>
      <c r="P649" s="929"/>
      <c r="Q649" s="929"/>
      <c r="R649" s="929"/>
      <c r="S649" s="929"/>
    </row>
    <row r="650" spans="1:19" ht="16.5" customHeight="1">
      <c r="A650" s="929"/>
      <c r="B650" s="929"/>
      <c r="C650" s="929"/>
      <c r="D650" s="929"/>
      <c r="E650" s="929"/>
      <c r="F650" s="929"/>
      <c r="G650" s="929"/>
      <c r="H650" s="929"/>
      <c r="I650" s="929"/>
      <c r="J650" s="929"/>
      <c r="K650" s="929"/>
      <c r="L650" s="929"/>
      <c r="M650" s="929"/>
      <c r="N650" s="929"/>
      <c r="O650" s="929"/>
      <c r="P650" s="929"/>
      <c r="Q650" s="929"/>
      <c r="R650" s="929"/>
      <c r="S650" s="929"/>
    </row>
    <row r="651" spans="1:19" ht="16.5" customHeight="1">
      <c r="A651" s="929"/>
      <c r="B651" s="929"/>
      <c r="C651" s="929"/>
      <c r="D651" s="929"/>
      <c r="E651" s="929"/>
      <c r="F651" s="929"/>
      <c r="G651" s="929"/>
      <c r="H651" s="929"/>
      <c r="I651" s="929"/>
      <c r="J651" s="929"/>
      <c r="K651" s="929"/>
      <c r="L651" s="929"/>
      <c r="M651" s="929"/>
      <c r="N651" s="929"/>
      <c r="O651" s="929"/>
      <c r="P651" s="929"/>
      <c r="Q651" s="929"/>
      <c r="R651" s="929"/>
      <c r="S651" s="929"/>
    </row>
    <row r="652" spans="1:19" ht="16.5" customHeight="1">
      <c r="A652" s="929"/>
      <c r="B652" s="929"/>
      <c r="C652" s="929"/>
      <c r="D652" s="929"/>
      <c r="E652" s="929"/>
      <c r="F652" s="929"/>
      <c r="G652" s="929"/>
      <c r="H652" s="929"/>
      <c r="I652" s="929"/>
      <c r="J652" s="929"/>
      <c r="K652" s="929"/>
      <c r="L652" s="929"/>
      <c r="M652" s="929"/>
      <c r="N652" s="929"/>
      <c r="O652" s="929"/>
      <c r="P652" s="929"/>
      <c r="Q652" s="929"/>
      <c r="R652" s="929"/>
      <c r="S652" s="929"/>
    </row>
    <row r="653" spans="1:19" ht="16.5" customHeight="1">
      <c r="A653" s="929"/>
      <c r="B653" s="929"/>
      <c r="C653" s="929"/>
      <c r="D653" s="929"/>
      <c r="E653" s="929"/>
      <c r="F653" s="929"/>
      <c r="G653" s="929"/>
      <c r="H653" s="929"/>
      <c r="I653" s="929"/>
      <c r="J653" s="929"/>
      <c r="K653" s="929"/>
      <c r="L653" s="929"/>
      <c r="M653" s="929"/>
      <c r="N653" s="929"/>
      <c r="O653" s="929"/>
      <c r="P653" s="929"/>
      <c r="Q653" s="929"/>
      <c r="R653" s="929"/>
      <c r="S653" s="929"/>
    </row>
    <row r="654" spans="1:19" ht="16.5" customHeight="1">
      <c r="A654" s="929"/>
      <c r="B654" s="929"/>
      <c r="C654" s="929"/>
      <c r="D654" s="929"/>
      <c r="E654" s="929"/>
      <c r="F654" s="929"/>
      <c r="G654" s="929"/>
      <c r="H654" s="929"/>
      <c r="I654" s="929"/>
      <c r="J654" s="929"/>
      <c r="K654" s="929"/>
      <c r="L654" s="929"/>
      <c r="M654" s="929"/>
      <c r="N654" s="929"/>
      <c r="O654" s="929"/>
      <c r="P654" s="929"/>
      <c r="Q654" s="929"/>
      <c r="R654" s="929"/>
      <c r="S654" s="929"/>
    </row>
    <row r="655" spans="1:19" ht="16.5" customHeight="1">
      <c r="A655" s="929"/>
      <c r="B655" s="929"/>
      <c r="C655" s="929"/>
      <c r="D655" s="929"/>
      <c r="E655" s="929"/>
      <c r="F655" s="929"/>
      <c r="G655" s="929"/>
      <c r="H655" s="929"/>
      <c r="I655" s="929"/>
      <c r="J655" s="929"/>
      <c r="K655" s="929"/>
      <c r="L655" s="929"/>
      <c r="M655" s="929"/>
      <c r="N655" s="929"/>
      <c r="O655" s="929"/>
      <c r="P655" s="929"/>
      <c r="Q655" s="929"/>
      <c r="R655" s="929"/>
      <c r="S655" s="929"/>
    </row>
    <row r="656" spans="1:19" ht="16.5" customHeight="1">
      <c r="A656" s="929"/>
      <c r="B656" s="929"/>
      <c r="C656" s="929"/>
      <c r="D656" s="929"/>
      <c r="E656" s="929"/>
      <c r="F656" s="929"/>
      <c r="G656" s="929"/>
      <c r="H656" s="929"/>
      <c r="I656" s="929"/>
      <c r="J656" s="929"/>
      <c r="K656" s="929"/>
      <c r="L656" s="929"/>
      <c r="M656" s="929"/>
      <c r="N656" s="929"/>
      <c r="O656" s="929"/>
      <c r="P656" s="929"/>
      <c r="Q656" s="929"/>
      <c r="R656" s="929"/>
      <c r="S656" s="929"/>
    </row>
    <row r="657" spans="1:19" ht="16.5" customHeight="1">
      <c r="A657" s="929"/>
      <c r="B657" s="929"/>
      <c r="C657" s="929"/>
      <c r="D657" s="929"/>
      <c r="E657" s="929"/>
      <c r="F657" s="929"/>
      <c r="G657" s="929"/>
      <c r="H657" s="929"/>
      <c r="I657" s="929"/>
      <c r="J657" s="929"/>
      <c r="K657" s="929"/>
      <c r="L657" s="929"/>
      <c r="M657" s="929"/>
      <c r="N657" s="929"/>
      <c r="O657" s="929"/>
      <c r="P657" s="929"/>
      <c r="Q657" s="929"/>
      <c r="R657" s="929"/>
      <c r="S657" s="929"/>
    </row>
    <row r="658" spans="1:19" ht="16.5" customHeight="1">
      <c r="A658" s="929"/>
      <c r="B658" s="929"/>
      <c r="C658" s="929"/>
      <c r="D658" s="929"/>
      <c r="E658" s="929"/>
      <c r="F658" s="929"/>
      <c r="G658" s="929"/>
      <c r="H658" s="929"/>
      <c r="I658" s="929"/>
      <c r="J658" s="929"/>
      <c r="K658" s="929"/>
      <c r="L658" s="929"/>
      <c r="M658" s="929"/>
      <c r="N658" s="929"/>
      <c r="O658" s="929"/>
      <c r="P658" s="929"/>
      <c r="Q658" s="929"/>
      <c r="R658" s="929"/>
      <c r="S658" s="929"/>
    </row>
    <row r="659" spans="1:19" ht="16.5" customHeight="1">
      <c r="A659" s="929"/>
      <c r="B659" s="929"/>
      <c r="C659" s="929"/>
      <c r="D659" s="929"/>
      <c r="E659" s="929"/>
      <c r="F659" s="929"/>
      <c r="G659" s="929"/>
      <c r="H659" s="929"/>
      <c r="I659" s="929"/>
      <c r="J659" s="929"/>
      <c r="K659" s="929"/>
      <c r="L659" s="929"/>
      <c r="M659" s="929"/>
      <c r="N659" s="929"/>
      <c r="O659" s="929"/>
      <c r="P659" s="929"/>
      <c r="Q659" s="929"/>
      <c r="R659" s="929"/>
      <c r="S659" s="929"/>
    </row>
    <row r="660" spans="1:19" ht="16.5" customHeight="1">
      <c r="A660" s="929"/>
      <c r="B660" s="929"/>
      <c r="C660" s="929"/>
      <c r="D660" s="929"/>
      <c r="E660" s="929"/>
      <c r="F660" s="929"/>
      <c r="G660" s="929"/>
      <c r="H660" s="929"/>
      <c r="I660" s="929"/>
      <c r="J660" s="929"/>
      <c r="K660" s="929"/>
      <c r="L660" s="929"/>
      <c r="M660" s="929"/>
      <c r="N660" s="929"/>
      <c r="O660" s="929"/>
      <c r="P660" s="929"/>
      <c r="Q660" s="929"/>
      <c r="R660" s="929"/>
      <c r="S660" s="929"/>
    </row>
    <row r="661" spans="1:19" ht="16.5" customHeight="1">
      <c r="A661" s="929"/>
      <c r="B661" s="929"/>
      <c r="C661" s="929"/>
      <c r="D661" s="929"/>
      <c r="E661" s="929"/>
      <c r="F661" s="929"/>
      <c r="G661" s="929"/>
      <c r="H661" s="929"/>
      <c r="I661" s="929"/>
      <c r="J661" s="929"/>
      <c r="K661" s="929"/>
      <c r="L661" s="929"/>
      <c r="M661" s="929"/>
      <c r="N661" s="929"/>
      <c r="O661" s="929"/>
      <c r="P661" s="929"/>
      <c r="Q661" s="929"/>
      <c r="R661" s="929"/>
      <c r="S661" s="929"/>
    </row>
    <row r="662" spans="1:19" ht="16.5" customHeight="1">
      <c r="A662" s="929"/>
      <c r="B662" s="929"/>
      <c r="C662" s="929"/>
      <c r="D662" s="929"/>
      <c r="E662" s="929"/>
      <c r="F662" s="929"/>
      <c r="G662" s="929"/>
      <c r="H662" s="929"/>
      <c r="I662" s="929"/>
      <c r="J662" s="929"/>
      <c r="K662" s="929"/>
      <c r="L662" s="929"/>
      <c r="M662" s="929"/>
      <c r="N662" s="929"/>
      <c r="O662" s="929"/>
      <c r="P662" s="929"/>
      <c r="Q662" s="929"/>
      <c r="R662" s="929"/>
      <c r="S662" s="929"/>
    </row>
    <row r="663" spans="1:19" ht="16.5" customHeight="1">
      <c r="A663" s="929"/>
      <c r="B663" s="929"/>
      <c r="C663" s="929"/>
      <c r="D663" s="929"/>
      <c r="E663" s="929"/>
      <c r="F663" s="929"/>
      <c r="G663" s="929"/>
      <c r="H663" s="929"/>
      <c r="I663" s="929"/>
      <c r="J663" s="929"/>
      <c r="K663" s="929"/>
      <c r="L663" s="929"/>
      <c r="M663" s="929"/>
      <c r="N663" s="929"/>
      <c r="O663" s="929"/>
      <c r="P663" s="929"/>
      <c r="Q663" s="929"/>
      <c r="R663" s="929"/>
      <c r="S663" s="929"/>
    </row>
    <row r="664" spans="1:19" ht="16.5" customHeight="1">
      <c r="A664" s="929"/>
      <c r="B664" s="929"/>
      <c r="C664" s="929"/>
      <c r="D664" s="929"/>
      <c r="E664" s="929"/>
      <c r="F664" s="929"/>
      <c r="G664" s="929"/>
      <c r="H664" s="929"/>
      <c r="I664" s="929"/>
      <c r="J664" s="929"/>
      <c r="K664" s="929"/>
      <c r="L664" s="929"/>
      <c r="M664" s="929"/>
      <c r="N664" s="929"/>
      <c r="O664" s="929"/>
      <c r="P664" s="929"/>
      <c r="Q664" s="929"/>
      <c r="R664" s="929"/>
      <c r="S664" s="929"/>
    </row>
    <row r="665" spans="1:19" ht="16.5" customHeight="1">
      <c r="A665" s="929"/>
      <c r="B665" s="929"/>
      <c r="C665" s="929"/>
      <c r="D665" s="929"/>
      <c r="E665" s="929"/>
      <c r="F665" s="929"/>
      <c r="G665" s="929"/>
      <c r="H665" s="929"/>
      <c r="I665" s="929"/>
      <c r="J665" s="929"/>
      <c r="K665" s="929"/>
      <c r="L665" s="929"/>
      <c r="M665" s="929"/>
      <c r="N665" s="929"/>
      <c r="O665" s="929"/>
      <c r="P665" s="929"/>
      <c r="Q665" s="929"/>
      <c r="R665" s="929"/>
      <c r="S665" s="929"/>
    </row>
    <row r="666" spans="1:19" ht="16.5" customHeight="1">
      <c r="A666" s="929"/>
      <c r="B666" s="929"/>
      <c r="C666" s="929"/>
      <c r="D666" s="929"/>
      <c r="E666" s="929"/>
      <c r="F666" s="929"/>
      <c r="G666" s="929"/>
      <c r="H666" s="929"/>
      <c r="I666" s="929"/>
      <c r="J666" s="929"/>
      <c r="K666" s="929"/>
      <c r="L666" s="929"/>
      <c r="M666" s="929"/>
      <c r="N666" s="929"/>
      <c r="O666" s="929"/>
      <c r="P666" s="929"/>
      <c r="Q666" s="929"/>
      <c r="R666" s="929"/>
      <c r="S666" s="929"/>
    </row>
    <row r="667" spans="1:19" ht="16.5" customHeight="1">
      <c r="A667" s="929"/>
      <c r="B667" s="929"/>
      <c r="C667" s="929"/>
      <c r="D667" s="929"/>
      <c r="E667" s="929"/>
      <c r="F667" s="929"/>
      <c r="G667" s="929"/>
      <c r="H667" s="929"/>
      <c r="I667" s="929"/>
      <c r="J667" s="929"/>
      <c r="K667" s="929"/>
      <c r="L667" s="929"/>
      <c r="M667" s="929"/>
      <c r="N667" s="929"/>
      <c r="O667" s="929"/>
      <c r="P667" s="929"/>
      <c r="Q667" s="929"/>
      <c r="R667" s="929"/>
      <c r="S667" s="929"/>
    </row>
    <row r="668" spans="1:19" ht="16.5" customHeight="1">
      <c r="A668" s="929"/>
      <c r="B668" s="929"/>
      <c r="C668" s="929"/>
      <c r="D668" s="929"/>
      <c r="E668" s="929"/>
      <c r="F668" s="929"/>
      <c r="G668" s="929"/>
      <c r="H668" s="929"/>
      <c r="I668" s="929"/>
      <c r="J668" s="929"/>
      <c r="K668" s="929"/>
      <c r="L668" s="929"/>
      <c r="M668" s="929"/>
      <c r="N668" s="929"/>
      <c r="O668" s="929"/>
      <c r="P668" s="929"/>
      <c r="Q668" s="929"/>
      <c r="R668" s="929"/>
      <c r="S668" s="929"/>
    </row>
    <row r="669" spans="1:19" ht="16.5" customHeight="1">
      <c r="A669" s="929"/>
      <c r="B669" s="929"/>
      <c r="C669" s="929"/>
      <c r="D669" s="929"/>
      <c r="E669" s="929"/>
      <c r="F669" s="929"/>
      <c r="G669" s="929"/>
      <c r="H669" s="929"/>
      <c r="I669" s="929"/>
      <c r="J669" s="929"/>
      <c r="K669" s="929"/>
      <c r="L669" s="929"/>
      <c r="M669" s="929"/>
      <c r="N669" s="929"/>
      <c r="O669" s="929"/>
      <c r="P669" s="929"/>
      <c r="Q669" s="929"/>
      <c r="R669" s="929"/>
      <c r="S669" s="929"/>
    </row>
    <row r="670" spans="1:19" ht="16.5" customHeight="1">
      <c r="A670" s="929"/>
      <c r="B670" s="929"/>
      <c r="C670" s="929"/>
      <c r="D670" s="929"/>
      <c r="E670" s="929"/>
      <c r="F670" s="929"/>
      <c r="G670" s="929"/>
      <c r="H670" s="929"/>
      <c r="I670" s="929"/>
      <c r="J670" s="929"/>
      <c r="K670" s="929"/>
      <c r="L670" s="929"/>
      <c r="M670" s="929"/>
      <c r="N670" s="929"/>
      <c r="O670" s="929"/>
      <c r="P670" s="929"/>
      <c r="Q670" s="929"/>
      <c r="R670" s="929"/>
      <c r="S670" s="929"/>
    </row>
    <row r="671" spans="1:19" ht="16.5" customHeight="1">
      <c r="A671" s="929"/>
      <c r="B671" s="929"/>
      <c r="C671" s="929"/>
      <c r="D671" s="929"/>
      <c r="E671" s="929"/>
      <c r="F671" s="929"/>
      <c r="G671" s="929"/>
      <c r="H671" s="929"/>
      <c r="I671" s="929"/>
      <c r="J671" s="929"/>
      <c r="K671" s="929"/>
      <c r="L671" s="929"/>
      <c r="M671" s="929"/>
      <c r="N671" s="929"/>
      <c r="O671" s="929"/>
      <c r="P671" s="929"/>
      <c r="Q671" s="929"/>
      <c r="R671" s="929"/>
      <c r="S671" s="929"/>
    </row>
    <row r="672" spans="1:19" ht="16.5" customHeight="1">
      <c r="A672" s="929"/>
      <c r="B672" s="929"/>
      <c r="C672" s="929"/>
      <c r="D672" s="929"/>
      <c r="E672" s="929"/>
      <c r="F672" s="929"/>
      <c r="G672" s="929"/>
      <c r="H672" s="929"/>
      <c r="I672" s="929"/>
      <c r="J672" s="929"/>
      <c r="K672" s="929"/>
      <c r="L672" s="929"/>
      <c r="M672" s="929"/>
      <c r="N672" s="929"/>
      <c r="O672" s="929"/>
      <c r="P672" s="929"/>
      <c r="Q672" s="929"/>
      <c r="R672" s="929"/>
      <c r="S672" s="929"/>
    </row>
    <row r="673" spans="1:19" ht="16.5" customHeight="1">
      <c r="A673" s="929"/>
      <c r="B673" s="929"/>
      <c r="C673" s="929"/>
      <c r="D673" s="929"/>
      <c r="E673" s="929"/>
      <c r="F673" s="929"/>
      <c r="G673" s="929"/>
      <c r="H673" s="929"/>
      <c r="I673" s="929"/>
      <c r="J673" s="929"/>
      <c r="K673" s="929"/>
      <c r="L673" s="929"/>
      <c r="M673" s="929"/>
      <c r="N673" s="929"/>
      <c r="O673" s="929"/>
      <c r="P673" s="929"/>
      <c r="Q673" s="929"/>
      <c r="R673" s="929"/>
      <c r="S673" s="929"/>
    </row>
    <row r="674" spans="1:19" ht="16.5" customHeight="1">
      <c r="A674" s="929"/>
      <c r="B674" s="929"/>
      <c r="C674" s="929"/>
      <c r="D674" s="929"/>
      <c r="E674" s="929"/>
      <c r="F674" s="929"/>
      <c r="G674" s="929"/>
      <c r="H674" s="929"/>
      <c r="I674" s="929"/>
      <c r="J674" s="929"/>
      <c r="K674" s="929"/>
      <c r="L674" s="929"/>
      <c r="M674" s="929"/>
      <c r="N674" s="929"/>
      <c r="O674" s="929"/>
      <c r="P674" s="929"/>
      <c r="Q674" s="929"/>
      <c r="R674" s="929"/>
      <c r="S674" s="929"/>
    </row>
    <row r="675" spans="1:19" ht="16.5" customHeight="1">
      <c r="A675" s="929"/>
      <c r="B675" s="929"/>
      <c r="C675" s="929"/>
      <c r="D675" s="929"/>
      <c r="E675" s="929"/>
      <c r="F675" s="929"/>
      <c r="G675" s="929"/>
      <c r="H675" s="929"/>
      <c r="I675" s="929"/>
      <c r="J675" s="929"/>
      <c r="K675" s="929"/>
      <c r="L675" s="929"/>
      <c r="M675" s="929"/>
      <c r="N675" s="929"/>
      <c r="O675" s="929"/>
      <c r="P675" s="929"/>
      <c r="Q675" s="929"/>
      <c r="R675" s="929"/>
      <c r="S675" s="929"/>
    </row>
    <row r="676" spans="1:19" ht="16.5" customHeight="1">
      <c r="A676" s="929"/>
      <c r="B676" s="929"/>
      <c r="C676" s="929"/>
      <c r="D676" s="929"/>
      <c r="E676" s="929"/>
      <c r="F676" s="929"/>
      <c r="G676" s="929"/>
      <c r="H676" s="929"/>
      <c r="I676" s="929"/>
      <c r="J676" s="929"/>
      <c r="K676" s="929"/>
      <c r="L676" s="929"/>
      <c r="M676" s="929"/>
      <c r="N676" s="929"/>
      <c r="O676" s="929"/>
      <c r="P676" s="929"/>
      <c r="Q676" s="929"/>
      <c r="R676" s="929"/>
      <c r="S676" s="929"/>
    </row>
    <row r="677" spans="1:19" ht="16.5" customHeight="1">
      <c r="A677" s="929"/>
      <c r="B677" s="929"/>
      <c r="C677" s="929"/>
      <c r="D677" s="929"/>
      <c r="E677" s="929"/>
      <c r="F677" s="929"/>
      <c r="G677" s="929"/>
      <c r="H677" s="929"/>
      <c r="I677" s="929"/>
      <c r="J677" s="929"/>
      <c r="K677" s="929"/>
      <c r="L677" s="929"/>
      <c r="M677" s="929"/>
      <c r="N677" s="929"/>
      <c r="O677" s="929"/>
      <c r="P677" s="929"/>
      <c r="Q677" s="929"/>
      <c r="R677" s="929"/>
      <c r="S677" s="929"/>
    </row>
    <row r="678" spans="1:19" ht="16.5" customHeight="1">
      <c r="A678" s="929"/>
      <c r="B678" s="929"/>
      <c r="C678" s="929"/>
      <c r="D678" s="929"/>
      <c r="E678" s="929"/>
      <c r="F678" s="929"/>
      <c r="G678" s="929"/>
      <c r="H678" s="929"/>
      <c r="I678" s="929"/>
      <c r="J678" s="929"/>
      <c r="K678" s="929"/>
      <c r="L678" s="929"/>
      <c r="M678" s="929"/>
      <c r="N678" s="929"/>
      <c r="O678" s="929"/>
      <c r="P678" s="929"/>
      <c r="Q678" s="929"/>
      <c r="R678" s="929"/>
      <c r="S678" s="929"/>
    </row>
    <row r="679" spans="1:19" ht="16.5" customHeight="1">
      <c r="A679" s="929"/>
      <c r="B679" s="929"/>
      <c r="C679" s="929"/>
      <c r="D679" s="929"/>
      <c r="E679" s="929"/>
      <c r="F679" s="929"/>
      <c r="G679" s="929"/>
      <c r="H679" s="929"/>
      <c r="I679" s="929"/>
      <c r="J679" s="929"/>
      <c r="K679" s="929"/>
      <c r="L679" s="929"/>
      <c r="M679" s="929"/>
      <c r="N679" s="929"/>
      <c r="O679" s="929"/>
      <c r="P679" s="929"/>
      <c r="Q679" s="929"/>
      <c r="R679" s="929"/>
      <c r="S679" s="929"/>
    </row>
    <row r="680" spans="1:19" ht="16.5" customHeight="1">
      <c r="A680" s="929"/>
      <c r="B680" s="929"/>
      <c r="C680" s="929"/>
      <c r="D680" s="929"/>
      <c r="E680" s="929"/>
      <c r="F680" s="929"/>
      <c r="G680" s="929"/>
      <c r="H680" s="929"/>
      <c r="I680" s="929"/>
      <c r="J680" s="929"/>
      <c r="K680" s="929"/>
      <c r="L680" s="929"/>
      <c r="M680" s="929"/>
      <c r="N680" s="929"/>
      <c r="O680" s="929"/>
      <c r="P680" s="929"/>
      <c r="Q680" s="929"/>
      <c r="R680" s="929"/>
      <c r="S680" s="929"/>
    </row>
    <row r="681" spans="1:19" ht="16.5" customHeight="1">
      <c r="A681" s="929"/>
      <c r="B681" s="929"/>
      <c r="C681" s="929"/>
      <c r="D681" s="929"/>
      <c r="E681" s="929"/>
      <c r="F681" s="929"/>
      <c r="G681" s="929"/>
      <c r="H681" s="929"/>
      <c r="I681" s="929"/>
      <c r="J681" s="929"/>
      <c r="K681" s="929"/>
      <c r="L681" s="929"/>
      <c r="M681" s="929"/>
      <c r="N681" s="929"/>
      <c r="O681" s="929"/>
      <c r="P681" s="929"/>
      <c r="Q681" s="929"/>
      <c r="R681" s="929"/>
      <c r="S681" s="929"/>
    </row>
    <row r="682" spans="1:19" ht="16.5" customHeight="1">
      <c r="A682" s="929"/>
      <c r="B682" s="929"/>
      <c r="C682" s="929"/>
      <c r="D682" s="929"/>
      <c r="E682" s="929"/>
      <c r="F682" s="929"/>
      <c r="G682" s="929"/>
      <c r="H682" s="929"/>
      <c r="I682" s="929"/>
      <c r="J682" s="929"/>
      <c r="K682" s="929"/>
      <c r="L682" s="929"/>
      <c r="M682" s="929"/>
      <c r="N682" s="929"/>
      <c r="O682" s="929"/>
      <c r="P682" s="929"/>
      <c r="Q682" s="929"/>
      <c r="R682" s="929"/>
      <c r="S682" s="929"/>
    </row>
    <row r="683" spans="1:19" ht="16.5" customHeight="1">
      <c r="A683" s="929"/>
      <c r="B683" s="929"/>
      <c r="C683" s="929"/>
      <c r="D683" s="929"/>
      <c r="E683" s="929"/>
      <c r="F683" s="929"/>
      <c r="G683" s="929"/>
      <c r="H683" s="929"/>
      <c r="I683" s="929"/>
      <c r="J683" s="929"/>
      <c r="K683" s="929"/>
      <c r="L683" s="929"/>
      <c r="M683" s="929"/>
      <c r="N683" s="929"/>
      <c r="O683" s="929"/>
      <c r="P683" s="929"/>
      <c r="Q683" s="929"/>
      <c r="R683" s="929"/>
      <c r="S683" s="929"/>
    </row>
    <row r="684" spans="1:19" ht="16.5" customHeight="1">
      <c r="A684" s="929"/>
      <c r="B684" s="929"/>
      <c r="C684" s="929"/>
      <c r="D684" s="929"/>
      <c r="E684" s="929"/>
      <c r="F684" s="929"/>
      <c r="G684" s="929"/>
      <c r="H684" s="929"/>
      <c r="I684" s="929"/>
      <c r="J684" s="929"/>
      <c r="K684" s="929"/>
      <c r="L684" s="929"/>
      <c r="M684" s="929"/>
      <c r="N684" s="929"/>
      <c r="O684" s="929"/>
      <c r="P684" s="929"/>
      <c r="Q684" s="929"/>
      <c r="R684" s="929"/>
      <c r="S684" s="929"/>
    </row>
    <row r="685" spans="1:19" ht="16.5" customHeight="1">
      <c r="A685" s="929"/>
      <c r="B685" s="929"/>
      <c r="C685" s="929"/>
      <c r="D685" s="929"/>
      <c r="E685" s="929"/>
      <c r="F685" s="929"/>
      <c r="G685" s="929"/>
      <c r="H685" s="929"/>
      <c r="I685" s="929"/>
      <c r="J685" s="929"/>
      <c r="K685" s="929"/>
      <c r="L685" s="929"/>
      <c r="M685" s="929"/>
      <c r="N685" s="929"/>
      <c r="O685" s="929"/>
      <c r="P685" s="929"/>
      <c r="Q685" s="929"/>
      <c r="R685" s="929"/>
      <c r="S685" s="929"/>
    </row>
    <row r="686" spans="1:19" ht="16.5" customHeight="1">
      <c r="A686" s="929"/>
      <c r="B686" s="929"/>
      <c r="C686" s="929"/>
      <c r="D686" s="929"/>
      <c r="E686" s="929"/>
      <c r="F686" s="929"/>
      <c r="G686" s="929"/>
      <c r="H686" s="929"/>
      <c r="I686" s="929"/>
      <c r="J686" s="929"/>
      <c r="K686" s="929"/>
      <c r="L686" s="929"/>
      <c r="M686" s="929"/>
      <c r="N686" s="929"/>
      <c r="O686" s="929"/>
      <c r="P686" s="929"/>
      <c r="Q686" s="929"/>
      <c r="R686" s="929"/>
      <c r="S686" s="929"/>
    </row>
    <row r="687" spans="1:19" ht="16.5" customHeight="1">
      <c r="A687" s="929"/>
      <c r="B687" s="929"/>
      <c r="C687" s="929"/>
      <c r="D687" s="929"/>
      <c r="E687" s="929"/>
      <c r="F687" s="929"/>
      <c r="G687" s="929"/>
      <c r="H687" s="929"/>
      <c r="I687" s="929"/>
      <c r="J687" s="929"/>
      <c r="K687" s="929"/>
      <c r="L687" s="929"/>
      <c r="M687" s="929"/>
      <c r="N687" s="929"/>
      <c r="O687" s="929"/>
      <c r="P687" s="929"/>
      <c r="Q687" s="929"/>
      <c r="R687" s="929"/>
      <c r="S687" s="929"/>
    </row>
    <row r="688" spans="1:19" ht="16.5" customHeight="1">
      <c r="A688" s="929"/>
      <c r="B688" s="929"/>
      <c r="C688" s="929"/>
      <c r="D688" s="929"/>
      <c r="E688" s="929"/>
      <c r="F688" s="929"/>
      <c r="G688" s="929"/>
      <c r="H688" s="929"/>
      <c r="I688" s="929"/>
      <c r="J688" s="929"/>
      <c r="K688" s="929"/>
      <c r="L688" s="929"/>
      <c r="M688" s="929"/>
      <c r="N688" s="929"/>
      <c r="O688" s="929"/>
      <c r="P688" s="929"/>
      <c r="Q688" s="929"/>
      <c r="R688" s="929"/>
      <c r="S688" s="929"/>
    </row>
    <row r="689" spans="1:19" ht="16.5" customHeight="1">
      <c r="A689" s="929"/>
      <c r="B689" s="929"/>
      <c r="C689" s="929"/>
      <c r="D689" s="929"/>
      <c r="E689" s="929"/>
      <c r="F689" s="929"/>
      <c r="G689" s="929"/>
      <c r="H689" s="929"/>
      <c r="I689" s="929"/>
      <c r="J689" s="929"/>
      <c r="K689" s="929"/>
      <c r="L689" s="929"/>
      <c r="M689" s="929"/>
      <c r="N689" s="929"/>
      <c r="O689" s="929"/>
      <c r="P689" s="929"/>
      <c r="Q689" s="929"/>
      <c r="R689" s="929"/>
      <c r="S689" s="929"/>
    </row>
    <row r="690" spans="1:19" ht="16.5" customHeight="1">
      <c r="A690" s="929"/>
      <c r="B690" s="929"/>
      <c r="C690" s="929"/>
      <c r="D690" s="929"/>
      <c r="E690" s="929"/>
      <c r="F690" s="929"/>
      <c r="G690" s="929"/>
      <c r="H690" s="929"/>
      <c r="I690" s="929"/>
      <c r="J690" s="929"/>
      <c r="K690" s="929"/>
      <c r="L690" s="929"/>
      <c r="M690" s="929"/>
      <c r="N690" s="929"/>
      <c r="O690" s="929"/>
      <c r="P690" s="929"/>
      <c r="Q690" s="929"/>
      <c r="R690" s="929"/>
      <c r="S690" s="929"/>
    </row>
    <row r="691" spans="1:19" ht="16.5" customHeight="1">
      <c r="A691" s="929"/>
      <c r="B691" s="929"/>
      <c r="C691" s="929"/>
      <c r="D691" s="929"/>
      <c r="E691" s="929"/>
      <c r="F691" s="929"/>
      <c r="G691" s="929"/>
      <c r="H691" s="929"/>
      <c r="I691" s="929"/>
      <c r="J691" s="929"/>
      <c r="K691" s="929"/>
      <c r="L691" s="929"/>
      <c r="M691" s="929"/>
      <c r="N691" s="929"/>
      <c r="O691" s="929"/>
      <c r="P691" s="929"/>
      <c r="Q691" s="929"/>
      <c r="R691" s="929"/>
      <c r="S691" s="929"/>
    </row>
    <row r="692" spans="1:19" ht="16.5" customHeight="1">
      <c r="A692" s="929"/>
      <c r="B692" s="929"/>
      <c r="C692" s="929"/>
      <c r="D692" s="929"/>
      <c r="E692" s="929"/>
      <c r="F692" s="929"/>
      <c r="G692" s="929"/>
      <c r="H692" s="929"/>
      <c r="I692" s="929"/>
      <c r="J692" s="929"/>
      <c r="K692" s="929"/>
      <c r="L692" s="929"/>
      <c r="M692" s="929"/>
      <c r="N692" s="929"/>
      <c r="O692" s="929"/>
      <c r="P692" s="929"/>
      <c r="Q692" s="929"/>
      <c r="R692" s="929"/>
      <c r="S692" s="929"/>
    </row>
    <row r="693" spans="1:19" ht="16.5" customHeight="1">
      <c r="A693" s="929"/>
      <c r="B693" s="929"/>
      <c r="C693" s="929"/>
      <c r="D693" s="929"/>
      <c r="E693" s="929"/>
      <c r="F693" s="929"/>
      <c r="G693" s="929"/>
      <c r="H693" s="929"/>
      <c r="I693" s="929"/>
      <c r="J693" s="929"/>
      <c r="K693" s="929"/>
      <c r="L693" s="929"/>
      <c r="M693" s="929"/>
      <c r="N693" s="929"/>
      <c r="O693" s="929"/>
      <c r="P693" s="929"/>
      <c r="Q693" s="929"/>
      <c r="R693" s="929"/>
      <c r="S693" s="929"/>
    </row>
    <row r="694" spans="1:19" ht="16.5" customHeight="1">
      <c r="A694" s="929"/>
      <c r="B694" s="929"/>
      <c r="C694" s="929"/>
      <c r="D694" s="929"/>
      <c r="E694" s="929"/>
      <c r="F694" s="929"/>
      <c r="G694" s="929"/>
      <c r="H694" s="929"/>
      <c r="I694" s="929"/>
      <c r="J694" s="929"/>
      <c r="K694" s="929"/>
      <c r="L694" s="929"/>
      <c r="M694" s="929"/>
      <c r="N694" s="929"/>
      <c r="O694" s="929"/>
      <c r="P694" s="929"/>
      <c r="Q694" s="929"/>
      <c r="R694" s="929"/>
      <c r="S694" s="929"/>
    </row>
    <row r="695" spans="1:19" ht="16.5" customHeight="1">
      <c r="A695" s="929"/>
      <c r="B695" s="929"/>
      <c r="C695" s="929"/>
      <c r="D695" s="929"/>
      <c r="E695" s="929"/>
      <c r="F695" s="929"/>
      <c r="G695" s="929"/>
      <c r="H695" s="929"/>
      <c r="I695" s="929"/>
      <c r="J695" s="929"/>
      <c r="K695" s="929"/>
      <c r="L695" s="929"/>
      <c r="M695" s="929"/>
      <c r="N695" s="929"/>
      <c r="O695" s="929"/>
      <c r="P695" s="929"/>
      <c r="Q695" s="929"/>
      <c r="R695" s="929"/>
      <c r="S695" s="929"/>
    </row>
    <row r="696" spans="1:19" ht="16.5" customHeight="1">
      <c r="A696" s="929"/>
      <c r="B696" s="929"/>
      <c r="C696" s="929"/>
      <c r="D696" s="929"/>
      <c r="E696" s="929"/>
      <c r="F696" s="929"/>
      <c r="G696" s="929"/>
      <c r="H696" s="929"/>
      <c r="I696" s="929"/>
      <c r="J696" s="929"/>
      <c r="K696" s="929"/>
      <c r="L696" s="929"/>
      <c r="M696" s="929"/>
      <c r="N696" s="929"/>
      <c r="O696" s="929"/>
      <c r="P696" s="929"/>
      <c r="Q696" s="929"/>
      <c r="R696" s="929"/>
      <c r="S696" s="929"/>
    </row>
    <row r="697" spans="1:19" ht="16.5" customHeight="1">
      <c r="A697" s="929"/>
      <c r="B697" s="929"/>
      <c r="C697" s="929"/>
      <c r="D697" s="929"/>
      <c r="E697" s="929"/>
      <c r="F697" s="929"/>
      <c r="G697" s="929"/>
      <c r="H697" s="929"/>
      <c r="I697" s="929"/>
      <c r="J697" s="929"/>
      <c r="K697" s="929"/>
      <c r="L697" s="929"/>
      <c r="M697" s="929"/>
      <c r="N697" s="929"/>
      <c r="O697" s="929"/>
      <c r="P697" s="929"/>
      <c r="Q697" s="929"/>
      <c r="R697" s="929"/>
      <c r="S697" s="929"/>
    </row>
    <row r="698" spans="1:19" ht="16.5" customHeight="1">
      <c r="A698" s="929"/>
      <c r="B698" s="929"/>
      <c r="C698" s="929"/>
      <c r="D698" s="929"/>
      <c r="E698" s="929"/>
      <c r="F698" s="929"/>
      <c r="G698" s="929"/>
      <c r="H698" s="929"/>
      <c r="I698" s="929"/>
      <c r="J698" s="929"/>
      <c r="K698" s="929"/>
      <c r="L698" s="929"/>
      <c r="M698" s="929"/>
      <c r="N698" s="929"/>
      <c r="O698" s="929"/>
      <c r="P698" s="929"/>
      <c r="Q698" s="929"/>
      <c r="R698" s="929"/>
      <c r="S698" s="929"/>
    </row>
    <row r="699" spans="1:19" ht="16.5" customHeight="1">
      <c r="A699" s="929"/>
      <c r="B699" s="929"/>
      <c r="C699" s="929"/>
      <c r="D699" s="929"/>
      <c r="E699" s="929"/>
      <c r="F699" s="929"/>
      <c r="G699" s="929"/>
      <c r="H699" s="929"/>
      <c r="I699" s="929"/>
      <c r="J699" s="929"/>
      <c r="K699" s="929"/>
      <c r="L699" s="929"/>
      <c r="M699" s="929"/>
      <c r="N699" s="929"/>
      <c r="O699" s="929"/>
      <c r="P699" s="929"/>
      <c r="Q699" s="929"/>
      <c r="R699" s="929"/>
      <c r="S699" s="929"/>
    </row>
    <row r="700" spans="1:19" ht="16.5" customHeight="1">
      <c r="A700" s="929"/>
      <c r="B700" s="929"/>
      <c r="C700" s="929"/>
      <c r="D700" s="929"/>
      <c r="E700" s="929"/>
      <c r="F700" s="929"/>
      <c r="G700" s="929"/>
      <c r="H700" s="929"/>
      <c r="I700" s="929"/>
      <c r="J700" s="929"/>
      <c r="K700" s="929"/>
      <c r="L700" s="929"/>
      <c r="M700" s="929"/>
      <c r="N700" s="929"/>
      <c r="O700" s="929"/>
      <c r="P700" s="929"/>
      <c r="Q700" s="929"/>
      <c r="R700" s="929"/>
      <c r="S700" s="929"/>
    </row>
    <row r="701" spans="1:19" ht="16.5" customHeight="1">
      <c r="A701" s="929"/>
      <c r="B701" s="929"/>
      <c r="C701" s="929"/>
      <c r="D701" s="929"/>
      <c r="E701" s="929"/>
      <c r="F701" s="929"/>
      <c r="G701" s="929"/>
      <c r="H701" s="929"/>
      <c r="I701" s="929"/>
      <c r="J701" s="929"/>
      <c r="K701" s="929"/>
      <c r="L701" s="929"/>
      <c r="M701" s="929"/>
      <c r="N701" s="929"/>
      <c r="O701" s="929"/>
      <c r="P701" s="929"/>
      <c r="Q701" s="929"/>
      <c r="R701" s="929"/>
      <c r="S701" s="929"/>
    </row>
    <row r="702" spans="1:19" ht="16.5" customHeight="1">
      <c r="A702" s="929"/>
      <c r="B702" s="929"/>
      <c r="C702" s="929"/>
      <c r="D702" s="929"/>
      <c r="E702" s="929"/>
      <c r="F702" s="929"/>
      <c r="G702" s="929"/>
      <c r="H702" s="929"/>
      <c r="I702" s="929"/>
      <c r="J702" s="929"/>
      <c r="K702" s="929"/>
      <c r="L702" s="929"/>
      <c r="M702" s="929"/>
      <c r="N702" s="929"/>
      <c r="O702" s="929"/>
      <c r="P702" s="929"/>
      <c r="Q702" s="929"/>
      <c r="R702" s="929"/>
      <c r="S702" s="929"/>
    </row>
    <row r="703" spans="1:19" ht="16.5" customHeight="1">
      <c r="A703" s="929"/>
      <c r="B703" s="929"/>
      <c r="C703" s="929"/>
      <c r="D703" s="929"/>
      <c r="E703" s="929"/>
      <c r="F703" s="929"/>
      <c r="G703" s="929"/>
      <c r="H703" s="929"/>
      <c r="I703" s="929"/>
      <c r="J703" s="929"/>
      <c r="K703" s="929"/>
      <c r="L703" s="929"/>
      <c r="M703" s="929"/>
      <c r="N703" s="929"/>
      <c r="O703" s="929"/>
      <c r="P703" s="929"/>
      <c r="Q703" s="929"/>
      <c r="R703" s="929"/>
      <c r="S703" s="929"/>
    </row>
    <row r="704" spans="1:19" ht="16.5" customHeight="1">
      <c r="A704" s="929"/>
      <c r="B704" s="929"/>
      <c r="C704" s="929"/>
      <c r="D704" s="929"/>
      <c r="E704" s="929"/>
      <c r="F704" s="929"/>
      <c r="G704" s="929"/>
      <c r="H704" s="929"/>
      <c r="I704" s="929"/>
      <c r="J704" s="929"/>
      <c r="K704" s="929"/>
      <c r="L704" s="929"/>
      <c r="M704" s="929"/>
      <c r="N704" s="929"/>
      <c r="O704" s="929"/>
      <c r="P704" s="929"/>
      <c r="Q704" s="929"/>
      <c r="R704" s="929"/>
      <c r="S704" s="929"/>
    </row>
    <row r="705" spans="1:19" ht="16.5" customHeight="1">
      <c r="A705" s="929"/>
      <c r="B705" s="929"/>
      <c r="C705" s="929"/>
      <c r="D705" s="929"/>
      <c r="E705" s="929"/>
      <c r="F705" s="929"/>
      <c r="G705" s="929"/>
      <c r="H705" s="929"/>
      <c r="I705" s="929"/>
      <c r="J705" s="929"/>
      <c r="K705" s="929"/>
      <c r="L705" s="929"/>
      <c r="M705" s="929"/>
      <c r="N705" s="929"/>
      <c r="O705" s="929"/>
      <c r="P705" s="929"/>
      <c r="Q705" s="929"/>
      <c r="R705" s="929"/>
      <c r="S705" s="929"/>
    </row>
    <row r="706" spans="1:19" ht="16.5" customHeight="1">
      <c r="A706" s="929"/>
      <c r="B706" s="929"/>
      <c r="C706" s="929"/>
      <c r="D706" s="929"/>
      <c r="E706" s="929"/>
      <c r="F706" s="929"/>
      <c r="G706" s="929"/>
      <c r="H706" s="929"/>
      <c r="I706" s="929"/>
      <c r="J706" s="929"/>
      <c r="K706" s="929"/>
      <c r="L706" s="929"/>
      <c r="M706" s="929"/>
      <c r="N706" s="929"/>
      <c r="O706" s="929"/>
      <c r="P706" s="929"/>
      <c r="Q706" s="929"/>
      <c r="R706" s="929"/>
      <c r="S706" s="929"/>
    </row>
    <row r="707" spans="1:19" ht="16.5" customHeight="1">
      <c r="A707" s="929"/>
      <c r="B707" s="929"/>
      <c r="C707" s="929"/>
      <c r="D707" s="929"/>
      <c r="E707" s="929"/>
      <c r="F707" s="929"/>
      <c r="G707" s="929"/>
      <c r="H707" s="929"/>
      <c r="I707" s="929"/>
      <c r="J707" s="929"/>
      <c r="K707" s="929"/>
      <c r="L707" s="929"/>
      <c r="M707" s="929"/>
      <c r="N707" s="929"/>
      <c r="O707" s="929"/>
      <c r="P707" s="929"/>
      <c r="Q707" s="929"/>
      <c r="R707" s="929"/>
      <c r="S707" s="929"/>
    </row>
    <row r="708" spans="1:19" ht="16.5" customHeight="1">
      <c r="A708" s="929"/>
      <c r="B708" s="929"/>
      <c r="C708" s="929"/>
      <c r="D708" s="929"/>
      <c r="E708" s="929"/>
      <c r="F708" s="929"/>
      <c r="G708" s="929"/>
      <c r="H708" s="929"/>
      <c r="I708" s="929"/>
      <c r="J708" s="929"/>
      <c r="K708" s="929"/>
      <c r="L708" s="929"/>
      <c r="M708" s="929"/>
      <c r="N708" s="929"/>
      <c r="O708" s="929"/>
      <c r="P708" s="929"/>
      <c r="Q708" s="929"/>
      <c r="R708" s="929"/>
      <c r="S708" s="929"/>
    </row>
    <row r="709" spans="1:19" ht="16.5" customHeight="1">
      <c r="A709" s="929"/>
      <c r="B709" s="929"/>
      <c r="C709" s="929"/>
      <c r="D709" s="929"/>
      <c r="E709" s="929"/>
      <c r="F709" s="929"/>
      <c r="G709" s="929"/>
      <c r="H709" s="929"/>
      <c r="I709" s="929"/>
      <c r="J709" s="929"/>
      <c r="K709" s="929"/>
      <c r="L709" s="929"/>
      <c r="M709" s="929"/>
      <c r="N709" s="929"/>
      <c r="O709" s="929"/>
      <c r="P709" s="929"/>
      <c r="Q709" s="929"/>
      <c r="R709" s="929"/>
      <c r="S709" s="929"/>
    </row>
    <row r="710" spans="1:19" ht="16.5" customHeight="1">
      <c r="A710" s="929"/>
      <c r="B710" s="929"/>
      <c r="C710" s="929"/>
      <c r="D710" s="929"/>
      <c r="E710" s="929"/>
      <c r="F710" s="929"/>
      <c r="G710" s="929"/>
      <c r="H710" s="929"/>
      <c r="I710" s="929"/>
      <c r="J710" s="929"/>
      <c r="K710" s="929"/>
      <c r="L710" s="929"/>
      <c r="M710" s="929"/>
      <c r="N710" s="929"/>
      <c r="O710" s="929"/>
      <c r="P710" s="929"/>
      <c r="Q710" s="929"/>
      <c r="R710" s="929"/>
      <c r="S710" s="929"/>
    </row>
    <row r="711" spans="1:19" ht="16.5" customHeight="1">
      <c r="A711" s="929"/>
      <c r="B711" s="929"/>
      <c r="C711" s="929"/>
      <c r="D711" s="929"/>
      <c r="E711" s="929"/>
      <c r="F711" s="929"/>
      <c r="G711" s="929"/>
      <c r="H711" s="929"/>
      <c r="I711" s="929"/>
      <c r="J711" s="929"/>
      <c r="K711" s="929"/>
      <c r="L711" s="929"/>
      <c r="M711" s="929"/>
      <c r="N711" s="929"/>
      <c r="O711" s="929"/>
      <c r="P711" s="929"/>
      <c r="Q711" s="929"/>
      <c r="R711" s="929"/>
      <c r="S711" s="929"/>
    </row>
    <row r="712" spans="1:19" ht="16.5" customHeight="1">
      <c r="A712" s="929"/>
      <c r="B712" s="929"/>
      <c r="C712" s="929"/>
      <c r="D712" s="929"/>
      <c r="E712" s="929"/>
      <c r="F712" s="929"/>
      <c r="G712" s="929"/>
      <c r="H712" s="929"/>
      <c r="I712" s="929"/>
      <c r="J712" s="929"/>
      <c r="K712" s="929"/>
      <c r="L712" s="929"/>
      <c r="M712" s="929"/>
      <c r="N712" s="929"/>
      <c r="O712" s="929"/>
      <c r="P712" s="929"/>
      <c r="Q712" s="929"/>
      <c r="R712" s="929"/>
      <c r="S712" s="929"/>
    </row>
    <row r="713" spans="1:19" ht="16.5" customHeight="1">
      <c r="A713" s="929"/>
      <c r="B713" s="929"/>
      <c r="C713" s="929"/>
      <c r="D713" s="929"/>
      <c r="E713" s="929"/>
      <c r="F713" s="929"/>
      <c r="G713" s="929"/>
      <c r="H713" s="929"/>
      <c r="I713" s="929"/>
      <c r="J713" s="929"/>
      <c r="K713" s="929"/>
      <c r="L713" s="929"/>
      <c r="M713" s="929"/>
      <c r="N713" s="929"/>
      <c r="O713" s="929"/>
      <c r="P713" s="929"/>
      <c r="Q713" s="929"/>
      <c r="R713" s="929"/>
      <c r="S713" s="929"/>
    </row>
    <row r="714" spans="1:19" ht="16.5" customHeight="1">
      <c r="A714" s="929"/>
      <c r="B714" s="929"/>
      <c r="C714" s="929"/>
      <c r="D714" s="929"/>
      <c r="E714" s="929"/>
      <c r="F714" s="929"/>
      <c r="G714" s="929"/>
      <c r="H714" s="929"/>
      <c r="I714" s="929"/>
      <c r="J714" s="929"/>
      <c r="K714" s="929"/>
      <c r="L714" s="929"/>
      <c r="M714" s="929"/>
      <c r="N714" s="929"/>
      <c r="O714" s="929"/>
      <c r="P714" s="929"/>
      <c r="Q714" s="929"/>
      <c r="R714" s="929"/>
      <c r="S714" s="929"/>
    </row>
    <row r="715" spans="1:19" ht="16.5" customHeight="1">
      <c r="A715" s="929"/>
      <c r="B715" s="929"/>
      <c r="C715" s="929"/>
      <c r="D715" s="929"/>
      <c r="E715" s="929"/>
      <c r="F715" s="929"/>
      <c r="G715" s="929"/>
      <c r="H715" s="929"/>
      <c r="I715" s="929"/>
      <c r="J715" s="929"/>
      <c r="K715" s="929"/>
      <c r="L715" s="929"/>
      <c r="M715" s="929"/>
      <c r="N715" s="929"/>
      <c r="O715" s="929"/>
      <c r="P715" s="929"/>
      <c r="Q715" s="929"/>
      <c r="R715" s="929"/>
      <c r="S715" s="929"/>
    </row>
    <row r="716" spans="1:19" ht="16.5" customHeight="1">
      <c r="A716" s="929"/>
      <c r="B716" s="929"/>
      <c r="C716" s="929"/>
      <c r="D716" s="929"/>
      <c r="E716" s="929"/>
      <c r="F716" s="929"/>
      <c r="G716" s="929"/>
      <c r="H716" s="929"/>
      <c r="I716" s="929"/>
      <c r="J716" s="929"/>
      <c r="K716" s="929"/>
      <c r="L716" s="929"/>
      <c r="M716" s="929"/>
      <c r="N716" s="929"/>
      <c r="O716" s="929"/>
      <c r="P716" s="929"/>
      <c r="Q716" s="929"/>
      <c r="R716" s="929"/>
      <c r="S716" s="929"/>
    </row>
    <row r="717" spans="1:19" ht="16.5" customHeight="1">
      <c r="A717" s="929"/>
      <c r="B717" s="929"/>
      <c r="C717" s="929"/>
      <c r="D717" s="929"/>
      <c r="E717" s="929"/>
      <c r="F717" s="929"/>
      <c r="G717" s="929"/>
      <c r="H717" s="929"/>
      <c r="I717" s="929"/>
      <c r="J717" s="929"/>
      <c r="K717" s="929"/>
      <c r="L717" s="929"/>
      <c r="M717" s="929"/>
      <c r="N717" s="929"/>
      <c r="O717" s="929"/>
      <c r="P717" s="929"/>
      <c r="Q717" s="929"/>
      <c r="R717" s="929"/>
      <c r="S717" s="929"/>
    </row>
    <row r="718" spans="1:19" ht="16.5" customHeight="1">
      <c r="A718" s="929"/>
      <c r="B718" s="929"/>
      <c r="C718" s="929"/>
      <c r="D718" s="929"/>
      <c r="E718" s="929"/>
      <c r="F718" s="929"/>
      <c r="G718" s="929"/>
      <c r="H718" s="929"/>
      <c r="I718" s="929"/>
      <c r="J718" s="929"/>
      <c r="K718" s="929"/>
      <c r="L718" s="929"/>
      <c r="M718" s="929"/>
      <c r="N718" s="929"/>
      <c r="O718" s="929"/>
      <c r="P718" s="929"/>
      <c r="Q718" s="929"/>
      <c r="R718" s="929"/>
      <c r="S718" s="929"/>
    </row>
    <row r="719" spans="1:19" ht="16.5" customHeight="1">
      <c r="A719" s="929"/>
      <c r="B719" s="929"/>
      <c r="C719" s="929"/>
      <c r="D719" s="929"/>
      <c r="E719" s="929"/>
      <c r="F719" s="929"/>
      <c r="G719" s="929"/>
      <c r="H719" s="929"/>
      <c r="I719" s="929"/>
      <c r="J719" s="929"/>
      <c r="K719" s="929"/>
      <c r="L719" s="929"/>
      <c r="M719" s="929"/>
      <c r="N719" s="929"/>
      <c r="O719" s="929"/>
      <c r="P719" s="929"/>
      <c r="Q719" s="929"/>
      <c r="R719" s="929"/>
      <c r="S719" s="929"/>
    </row>
    <row r="720" spans="1:19" ht="16.5" customHeight="1">
      <c r="A720" s="929"/>
      <c r="B720" s="929"/>
      <c r="C720" s="929"/>
      <c r="D720" s="929"/>
      <c r="E720" s="929"/>
      <c r="F720" s="929"/>
      <c r="G720" s="929"/>
      <c r="H720" s="929"/>
      <c r="I720" s="929"/>
      <c r="J720" s="929"/>
      <c r="K720" s="929"/>
      <c r="L720" s="929"/>
      <c r="M720" s="929"/>
      <c r="N720" s="929"/>
      <c r="O720" s="929"/>
      <c r="P720" s="929"/>
      <c r="Q720" s="929"/>
      <c r="R720" s="929"/>
      <c r="S720" s="929"/>
    </row>
    <row r="721" spans="1:19" ht="16.5" customHeight="1">
      <c r="A721" s="929"/>
      <c r="B721" s="929"/>
      <c r="C721" s="929"/>
      <c r="D721" s="929"/>
      <c r="E721" s="929"/>
      <c r="F721" s="929"/>
      <c r="G721" s="929"/>
      <c r="H721" s="929"/>
      <c r="I721" s="929"/>
      <c r="J721" s="929"/>
      <c r="K721" s="929"/>
      <c r="L721" s="929"/>
      <c r="M721" s="929"/>
      <c r="N721" s="929"/>
      <c r="O721" s="929"/>
      <c r="P721" s="929"/>
      <c r="Q721" s="929"/>
      <c r="R721" s="929"/>
      <c r="S721" s="929"/>
    </row>
    <row r="722" spans="1:19" ht="16.5" customHeight="1">
      <c r="A722" s="929"/>
      <c r="B722" s="929"/>
      <c r="C722" s="929"/>
      <c r="D722" s="929"/>
      <c r="E722" s="929"/>
      <c r="F722" s="929"/>
      <c r="G722" s="929"/>
      <c r="H722" s="929"/>
      <c r="I722" s="929"/>
      <c r="J722" s="929"/>
      <c r="K722" s="929"/>
      <c r="L722" s="929"/>
      <c r="M722" s="929"/>
      <c r="N722" s="929"/>
      <c r="O722" s="929"/>
      <c r="P722" s="929"/>
      <c r="Q722" s="929"/>
      <c r="R722" s="929"/>
      <c r="S722" s="929"/>
    </row>
    <row r="723" spans="1:19" ht="16.5" customHeight="1">
      <c r="A723" s="929"/>
      <c r="B723" s="929"/>
      <c r="C723" s="929"/>
      <c r="D723" s="929"/>
      <c r="E723" s="929"/>
      <c r="F723" s="929"/>
      <c r="G723" s="929"/>
      <c r="H723" s="929"/>
      <c r="I723" s="929"/>
      <c r="J723" s="929"/>
      <c r="K723" s="929"/>
      <c r="L723" s="929"/>
      <c r="M723" s="929"/>
      <c r="N723" s="929"/>
      <c r="O723" s="929"/>
      <c r="P723" s="929"/>
      <c r="Q723" s="929"/>
      <c r="R723" s="929"/>
      <c r="S723" s="929"/>
    </row>
    <row r="724" spans="1:19" ht="16.5" customHeight="1">
      <c r="A724" s="929"/>
      <c r="B724" s="929"/>
      <c r="C724" s="929"/>
      <c r="D724" s="929"/>
      <c r="E724" s="929"/>
      <c r="F724" s="929"/>
      <c r="G724" s="929"/>
      <c r="H724" s="929"/>
      <c r="I724" s="929"/>
      <c r="J724" s="929"/>
      <c r="K724" s="929"/>
      <c r="L724" s="929"/>
      <c r="M724" s="929"/>
      <c r="N724" s="929"/>
      <c r="O724" s="929"/>
      <c r="P724" s="929"/>
      <c r="Q724" s="929"/>
      <c r="R724" s="929"/>
      <c r="S724" s="929"/>
    </row>
    <row r="725" spans="1:19" ht="16.5" customHeight="1">
      <c r="A725" s="929"/>
      <c r="B725" s="929"/>
      <c r="C725" s="929"/>
      <c r="D725" s="929"/>
      <c r="E725" s="929"/>
      <c r="F725" s="929"/>
      <c r="G725" s="929"/>
      <c r="H725" s="929"/>
      <c r="I725" s="929"/>
      <c r="J725" s="929"/>
      <c r="K725" s="929"/>
      <c r="L725" s="929"/>
      <c r="M725" s="929"/>
      <c r="N725" s="929"/>
      <c r="O725" s="929"/>
      <c r="P725" s="929"/>
      <c r="Q725" s="929"/>
      <c r="R725" s="929"/>
      <c r="S725" s="929"/>
    </row>
    <row r="726" spans="1:19" ht="16.5" customHeight="1">
      <c r="A726" s="929"/>
      <c r="B726" s="929"/>
      <c r="C726" s="929"/>
      <c r="D726" s="929"/>
      <c r="E726" s="929"/>
      <c r="F726" s="929"/>
      <c r="G726" s="929"/>
      <c r="H726" s="929"/>
      <c r="I726" s="929"/>
      <c r="J726" s="929"/>
      <c r="K726" s="929"/>
      <c r="L726" s="929"/>
      <c r="M726" s="929"/>
      <c r="N726" s="929"/>
      <c r="O726" s="929"/>
      <c r="P726" s="929"/>
      <c r="Q726" s="929"/>
      <c r="R726" s="929"/>
      <c r="S726" s="929"/>
    </row>
    <row r="727" spans="1:19" ht="16.5" customHeight="1">
      <c r="A727" s="929"/>
      <c r="B727" s="929"/>
      <c r="C727" s="929"/>
      <c r="D727" s="929"/>
      <c r="E727" s="929"/>
      <c r="F727" s="929"/>
      <c r="G727" s="929"/>
      <c r="H727" s="929"/>
      <c r="I727" s="929"/>
      <c r="J727" s="929"/>
      <c r="K727" s="929"/>
      <c r="L727" s="929"/>
      <c r="M727" s="929"/>
      <c r="N727" s="929"/>
      <c r="O727" s="929"/>
      <c r="P727" s="929"/>
      <c r="Q727" s="929"/>
      <c r="R727" s="929"/>
      <c r="S727" s="929"/>
    </row>
    <row r="728" spans="1:19" ht="16.5" customHeight="1">
      <c r="A728" s="929"/>
      <c r="B728" s="929"/>
      <c r="C728" s="929"/>
      <c r="D728" s="929"/>
      <c r="E728" s="929"/>
      <c r="F728" s="929"/>
      <c r="G728" s="929"/>
      <c r="H728" s="929"/>
      <c r="I728" s="929"/>
      <c r="J728" s="929"/>
      <c r="K728" s="929"/>
      <c r="L728" s="929"/>
      <c r="M728" s="929"/>
      <c r="N728" s="929"/>
      <c r="O728" s="929"/>
      <c r="P728" s="929"/>
      <c r="Q728" s="929"/>
      <c r="R728" s="929"/>
      <c r="S728" s="929"/>
    </row>
    <row r="729" spans="1:19" ht="16.5" customHeight="1">
      <c r="A729" s="929"/>
      <c r="B729" s="929"/>
      <c r="C729" s="929"/>
      <c r="D729" s="929"/>
      <c r="E729" s="929"/>
      <c r="F729" s="929"/>
      <c r="G729" s="929"/>
      <c r="H729" s="929"/>
      <c r="I729" s="929"/>
      <c r="J729" s="929"/>
      <c r="K729" s="929"/>
      <c r="L729" s="929"/>
      <c r="M729" s="929"/>
      <c r="N729" s="929"/>
      <c r="O729" s="929"/>
      <c r="P729" s="929"/>
      <c r="Q729" s="929"/>
      <c r="R729" s="929"/>
      <c r="S729" s="929"/>
    </row>
    <row r="730" spans="1:19" ht="16.5" customHeight="1">
      <c r="A730" s="929"/>
      <c r="B730" s="929"/>
      <c r="C730" s="929"/>
      <c r="D730" s="929"/>
      <c r="E730" s="929"/>
      <c r="F730" s="929"/>
      <c r="G730" s="929"/>
      <c r="H730" s="929"/>
      <c r="I730" s="929"/>
      <c r="J730" s="929"/>
      <c r="K730" s="929"/>
      <c r="L730" s="929"/>
      <c r="M730" s="929"/>
      <c r="N730" s="929"/>
      <c r="O730" s="929"/>
      <c r="P730" s="929"/>
      <c r="Q730" s="929"/>
      <c r="R730" s="929"/>
      <c r="S730" s="929"/>
    </row>
    <row r="731" spans="1:19" ht="16.5" customHeight="1">
      <c r="A731" s="929"/>
      <c r="B731" s="929"/>
      <c r="C731" s="929"/>
      <c r="D731" s="929"/>
      <c r="E731" s="929"/>
      <c r="F731" s="929"/>
      <c r="G731" s="929"/>
      <c r="H731" s="929"/>
      <c r="I731" s="929"/>
      <c r="J731" s="929"/>
      <c r="K731" s="929"/>
      <c r="L731" s="929"/>
      <c r="M731" s="929"/>
      <c r="N731" s="929"/>
      <c r="O731" s="929"/>
      <c r="P731" s="929"/>
      <c r="Q731" s="929"/>
      <c r="R731" s="929"/>
      <c r="S731" s="929"/>
    </row>
    <row r="732" spans="1:19" ht="16.5" customHeight="1">
      <c r="A732" s="929"/>
      <c r="B732" s="929"/>
      <c r="C732" s="929"/>
      <c r="D732" s="929"/>
      <c r="E732" s="929"/>
      <c r="F732" s="929"/>
      <c r="G732" s="929"/>
      <c r="H732" s="929"/>
      <c r="I732" s="929"/>
      <c r="J732" s="929"/>
      <c r="K732" s="929"/>
      <c r="L732" s="929"/>
      <c r="M732" s="929"/>
      <c r="N732" s="929"/>
      <c r="O732" s="929"/>
      <c r="P732" s="929"/>
      <c r="Q732" s="929"/>
      <c r="R732" s="929"/>
      <c r="S732" s="929"/>
    </row>
    <row r="733" spans="1:19" ht="16.5" customHeight="1">
      <c r="A733" s="929"/>
      <c r="B733" s="929"/>
      <c r="C733" s="929"/>
      <c r="D733" s="929"/>
      <c r="E733" s="929"/>
      <c r="F733" s="929"/>
      <c r="G733" s="929"/>
      <c r="H733" s="929"/>
      <c r="I733" s="929"/>
      <c r="J733" s="929"/>
      <c r="K733" s="929"/>
      <c r="L733" s="929"/>
      <c r="M733" s="929"/>
      <c r="N733" s="929"/>
      <c r="O733" s="929"/>
      <c r="P733" s="929"/>
      <c r="Q733" s="929"/>
      <c r="R733" s="929"/>
      <c r="S733" s="929"/>
    </row>
    <row r="734" spans="1:19" ht="16.5" customHeight="1">
      <c r="A734" s="929"/>
      <c r="B734" s="929"/>
      <c r="C734" s="929"/>
      <c r="D734" s="929"/>
      <c r="E734" s="929"/>
      <c r="F734" s="929"/>
      <c r="G734" s="929"/>
      <c r="H734" s="929"/>
      <c r="I734" s="929"/>
      <c r="J734" s="929"/>
      <c r="K734" s="929"/>
      <c r="L734" s="929"/>
      <c r="M734" s="929"/>
      <c r="N734" s="929"/>
      <c r="O734" s="929"/>
      <c r="P734" s="929"/>
      <c r="Q734" s="929"/>
      <c r="R734" s="929"/>
      <c r="S734" s="929"/>
    </row>
    <row r="735" spans="1:19" ht="16.5" customHeight="1">
      <c r="A735" s="929"/>
      <c r="B735" s="929"/>
      <c r="C735" s="929"/>
      <c r="D735" s="929"/>
      <c r="E735" s="929"/>
      <c r="F735" s="929"/>
      <c r="G735" s="929"/>
      <c r="H735" s="929"/>
      <c r="I735" s="929"/>
      <c r="J735" s="929"/>
      <c r="K735" s="929"/>
      <c r="L735" s="929"/>
      <c r="M735" s="929"/>
      <c r="N735" s="929"/>
      <c r="O735" s="929"/>
      <c r="P735" s="929"/>
      <c r="Q735" s="929"/>
      <c r="R735" s="929"/>
      <c r="S735" s="929"/>
    </row>
    <row r="736" spans="1:19" ht="16.5" customHeight="1">
      <c r="A736" s="929"/>
      <c r="B736" s="929"/>
      <c r="C736" s="929"/>
      <c r="D736" s="929"/>
      <c r="E736" s="929"/>
      <c r="F736" s="929"/>
      <c r="G736" s="929"/>
      <c r="H736" s="929"/>
      <c r="I736" s="929"/>
      <c r="J736" s="929"/>
      <c r="K736" s="929"/>
      <c r="L736" s="929"/>
      <c r="M736" s="929"/>
      <c r="N736" s="929"/>
      <c r="O736" s="929"/>
      <c r="P736" s="929"/>
      <c r="Q736" s="929"/>
      <c r="R736" s="929"/>
      <c r="S736" s="929"/>
    </row>
    <row r="737" spans="1:19" ht="16.5" customHeight="1">
      <c r="A737" s="929"/>
      <c r="B737" s="929"/>
      <c r="C737" s="929"/>
      <c r="D737" s="929"/>
      <c r="E737" s="929"/>
      <c r="F737" s="929"/>
      <c r="G737" s="929"/>
      <c r="H737" s="929"/>
      <c r="I737" s="929"/>
      <c r="J737" s="929"/>
      <c r="K737" s="929"/>
      <c r="L737" s="929"/>
      <c r="M737" s="929"/>
      <c r="N737" s="929"/>
      <c r="O737" s="929"/>
      <c r="P737" s="929"/>
      <c r="Q737" s="929"/>
      <c r="R737" s="929"/>
      <c r="S737" s="929"/>
    </row>
    <row r="738" spans="1:19" ht="16.5" customHeight="1">
      <c r="A738" s="929"/>
      <c r="B738" s="929"/>
      <c r="C738" s="929"/>
      <c r="D738" s="929"/>
      <c r="E738" s="929"/>
      <c r="F738" s="929"/>
      <c r="G738" s="929"/>
      <c r="H738" s="929"/>
      <c r="I738" s="929"/>
      <c r="J738" s="929"/>
      <c r="K738" s="929"/>
      <c r="L738" s="929"/>
      <c r="M738" s="929"/>
      <c r="N738" s="929"/>
      <c r="O738" s="929"/>
      <c r="P738" s="929"/>
      <c r="Q738" s="929"/>
      <c r="R738" s="929"/>
      <c r="S738" s="929"/>
    </row>
    <row r="739" spans="1:19" ht="16.5" customHeight="1">
      <c r="A739" s="929"/>
      <c r="B739" s="929"/>
      <c r="C739" s="929"/>
      <c r="D739" s="929"/>
      <c r="E739" s="929"/>
      <c r="F739" s="929"/>
      <c r="G739" s="929"/>
      <c r="H739" s="929"/>
      <c r="I739" s="929"/>
      <c r="J739" s="929"/>
      <c r="K739" s="929"/>
      <c r="L739" s="929"/>
      <c r="M739" s="929"/>
      <c r="N739" s="929"/>
      <c r="O739" s="929"/>
      <c r="P739" s="929"/>
      <c r="Q739" s="929"/>
      <c r="R739" s="929"/>
      <c r="S739" s="929"/>
    </row>
    <row r="740" spans="1:19" ht="16.5" customHeight="1">
      <c r="A740" s="929"/>
      <c r="B740" s="929"/>
      <c r="C740" s="929"/>
      <c r="D740" s="929"/>
      <c r="E740" s="929"/>
      <c r="F740" s="929"/>
      <c r="G740" s="929"/>
      <c r="H740" s="929"/>
      <c r="I740" s="929"/>
      <c r="J740" s="929"/>
      <c r="K740" s="929"/>
      <c r="L740" s="929"/>
      <c r="M740" s="929"/>
      <c r="N740" s="929"/>
      <c r="O740" s="929"/>
      <c r="P740" s="929"/>
      <c r="Q740" s="929"/>
      <c r="R740" s="929"/>
      <c r="S740" s="929"/>
    </row>
    <row r="741" spans="1:19" ht="16.5" customHeight="1">
      <c r="A741" s="929"/>
      <c r="B741" s="929"/>
      <c r="C741" s="929"/>
      <c r="D741" s="929"/>
      <c r="E741" s="929"/>
      <c r="F741" s="929"/>
      <c r="G741" s="929"/>
      <c r="H741" s="929"/>
      <c r="I741" s="929"/>
      <c r="J741" s="929"/>
      <c r="K741" s="929"/>
      <c r="L741" s="929"/>
      <c r="M741" s="929"/>
      <c r="N741" s="929"/>
      <c r="O741" s="929"/>
      <c r="P741" s="929"/>
      <c r="Q741" s="929"/>
      <c r="R741" s="929"/>
      <c r="S741" s="929"/>
    </row>
    <row r="742" spans="1:19" ht="16.5" customHeight="1">
      <c r="A742" s="929"/>
      <c r="B742" s="929"/>
      <c r="C742" s="929"/>
      <c r="D742" s="929"/>
      <c r="E742" s="929"/>
      <c r="F742" s="929"/>
      <c r="G742" s="929"/>
      <c r="H742" s="929"/>
      <c r="I742" s="929"/>
      <c r="J742" s="929"/>
      <c r="K742" s="929"/>
      <c r="L742" s="929"/>
      <c r="M742" s="929"/>
      <c r="N742" s="929"/>
      <c r="O742" s="929"/>
      <c r="P742" s="929"/>
      <c r="Q742" s="929"/>
      <c r="R742" s="929"/>
      <c r="S742" s="929"/>
    </row>
    <row r="743" spans="1:19" ht="16.5" customHeight="1">
      <c r="A743" s="929"/>
      <c r="B743" s="929"/>
      <c r="C743" s="929"/>
      <c r="D743" s="929"/>
      <c r="E743" s="929"/>
      <c r="F743" s="929"/>
      <c r="G743" s="929"/>
      <c r="H743" s="929"/>
      <c r="I743" s="929"/>
      <c r="J743" s="929"/>
      <c r="K743" s="929"/>
      <c r="L743" s="929"/>
      <c r="M743" s="929"/>
      <c r="N743" s="929"/>
      <c r="O743" s="929"/>
      <c r="P743" s="929"/>
      <c r="Q743" s="929"/>
      <c r="R743" s="929"/>
      <c r="S743" s="929"/>
    </row>
    <row r="744" spans="1:19" ht="16.5" customHeight="1">
      <c r="A744" s="929"/>
      <c r="B744" s="929"/>
      <c r="C744" s="929"/>
      <c r="D744" s="929"/>
      <c r="E744" s="929"/>
      <c r="F744" s="929"/>
      <c r="G744" s="929"/>
      <c r="H744" s="929"/>
      <c r="I744" s="929"/>
      <c r="J744" s="929"/>
      <c r="K744" s="929"/>
      <c r="L744" s="929"/>
      <c r="M744" s="929"/>
      <c r="N744" s="929"/>
      <c r="O744" s="929"/>
      <c r="P744" s="929"/>
      <c r="Q744" s="929"/>
      <c r="R744" s="929"/>
      <c r="S744" s="929"/>
    </row>
    <row r="745" spans="1:19" ht="16.5" customHeight="1">
      <c r="A745" s="929"/>
      <c r="B745" s="929"/>
      <c r="C745" s="929"/>
      <c r="D745" s="929"/>
      <c r="E745" s="929"/>
      <c r="F745" s="929"/>
      <c r="G745" s="929"/>
      <c r="H745" s="929"/>
      <c r="I745" s="929"/>
      <c r="J745" s="929"/>
      <c r="K745" s="929"/>
      <c r="L745" s="929"/>
      <c r="M745" s="929"/>
      <c r="N745" s="929"/>
      <c r="O745" s="929"/>
      <c r="P745" s="929"/>
      <c r="Q745" s="929"/>
      <c r="R745" s="929"/>
      <c r="S745" s="929"/>
    </row>
    <row r="746" spans="1:19" ht="16.5" customHeight="1">
      <c r="A746" s="929"/>
      <c r="B746" s="929"/>
      <c r="C746" s="929"/>
      <c r="D746" s="929"/>
      <c r="E746" s="929"/>
      <c r="F746" s="929"/>
      <c r="G746" s="929"/>
      <c r="H746" s="929"/>
      <c r="I746" s="929"/>
      <c r="J746" s="929"/>
      <c r="K746" s="929"/>
      <c r="L746" s="929"/>
      <c r="M746" s="929"/>
      <c r="N746" s="929"/>
      <c r="O746" s="929"/>
      <c r="P746" s="929"/>
      <c r="Q746" s="929"/>
      <c r="R746" s="929"/>
      <c r="S746" s="929"/>
    </row>
    <row r="747" spans="1:19" ht="16.5" customHeight="1">
      <c r="A747" s="929"/>
      <c r="B747" s="929"/>
      <c r="C747" s="929"/>
      <c r="D747" s="929"/>
      <c r="E747" s="929"/>
      <c r="F747" s="929"/>
      <c r="G747" s="929"/>
      <c r="H747" s="929"/>
      <c r="I747" s="929"/>
      <c r="J747" s="929"/>
      <c r="K747" s="929"/>
      <c r="L747" s="929"/>
      <c r="M747" s="929"/>
      <c r="N747" s="929"/>
      <c r="O747" s="929"/>
      <c r="P747" s="929"/>
      <c r="Q747" s="929"/>
      <c r="R747" s="929"/>
      <c r="S747" s="929"/>
    </row>
    <row r="748" spans="1:19" ht="16.5" customHeight="1">
      <c r="A748" s="929"/>
      <c r="B748" s="929"/>
      <c r="C748" s="929"/>
      <c r="D748" s="929"/>
      <c r="E748" s="929"/>
      <c r="F748" s="929"/>
      <c r="G748" s="929"/>
      <c r="H748" s="929"/>
      <c r="I748" s="929"/>
      <c r="J748" s="929"/>
      <c r="K748" s="929"/>
      <c r="L748" s="929"/>
      <c r="M748" s="929"/>
      <c r="N748" s="929"/>
      <c r="O748" s="929"/>
      <c r="P748" s="929"/>
      <c r="Q748" s="929"/>
      <c r="R748" s="929"/>
      <c r="S748" s="929"/>
    </row>
    <row r="749" spans="1:19" ht="16.5" customHeight="1">
      <c r="A749" s="929"/>
      <c r="B749" s="929"/>
      <c r="C749" s="929"/>
      <c r="D749" s="929"/>
      <c r="E749" s="929"/>
      <c r="F749" s="929"/>
      <c r="G749" s="929"/>
      <c r="H749" s="929"/>
      <c r="I749" s="929"/>
      <c r="J749" s="929"/>
      <c r="K749" s="929"/>
      <c r="L749" s="929"/>
      <c r="M749" s="929"/>
      <c r="N749" s="929"/>
      <c r="O749" s="929"/>
      <c r="P749" s="929"/>
      <c r="Q749" s="929"/>
      <c r="R749" s="929"/>
      <c r="S749" s="929"/>
    </row>
    <row r="750" spans="1:19" ht="16.5" customHeight="1">
      <c r="A750" s="929"/>
      <c r="B750" s="929"/>
      <c r="C750" s="929"/>
      <c r="D750" s="929"/>
      <c r="E750" s="929"/>
      <c r="F750" s="929"/>
      <c r="G750" s="929"/>
      <c r="H750" s="929"/>
      <c r="I750" s="929"/>
      <c r="J750" s="929"/>
      <c r="K750" s="929"/>
      <c r="L750" s="929"/>
      <c r="M750" s="929"/>
      <c r="N750" s="929"/>
      <c r="O750" s="929"/>
      <c r="P750" s="929"/>
      <c r="Q750" s="929"/>
      <c r="R750" s="929"/>
      <c r="S750" s="929"/>
    </row>
    <row r="751" spans="1:19" ht="16.5" customHeight="1">
      <c r="A751" s="929"/>
      <c r="B751" s="929"/>
      <c r="C751" s="929"/>
      <c r="D751" s="929"/>
      <c r="E751" s="929"/>
      <c r="F751" s="929"/>
      <c r="G751" s="929"/>
      <c r="H751" s="929"/>
      <c r="I751" s="929"/>
      <c r="J751" s="929"/>
      <c r="K751" s="929"/>
      <c r="L751" s="929"/>
      <c r="M751" s="929"/>
      <c r="N751" s="929"/>
      <c r="O751" s="929"/>
      <c r="P751" s="929"/>
      <c r="Q751" s="929"/>
      <c r="R751" s="929"/>
      <c r="S751" s="929"/>
    </row>
    <row r="752" spans="1:19" ht="16.5" customHeight="1">
      <c r="A752" s="929"/>
      <c r="B752" s="929"/>
      <c r="C752" s="929"/>
      <c r="D752" s="929"/>
      <c r="E752" s="929"/>
      <c r="F752" s="929"/>
      <c r="G752" s="929"/>
      <c r="H752" s="929"/>
      <c r="I752" s="929"/>
      <c r="J752" s="929"/>
      <c r="K752" s="929"/>
      <c r="L752" s="929"/>
      <c r="M752" s="929"/>
      <c r="N752" s="929"/>
      <c r="O752" s="929"/>
      <c r="P752" s="929"/>
      <c r="Q752" s="929"/>
      <c r="R752" s="929"/>
      <c r="S752" s="929"/>
    </row>
    <row r="753" spans="1:19" ht="16.5" customHeight="1">
      <c r="A753" s="929"/>
      <c r="B753" s="929"/>
      <c r="C753" s="929"/>
      <c r="D753" s="929"/>
      <c r="E753" s="929"/>
      <c r="F753" s="929"/>
      <c r="G753" s="929"/>
      <c r="H753" s="929"/>
      <c r="I753" s="929"/>
      <c r="J753" s="929"/>
      <c r="K753" s="929"/>
      <c r="L753" s="929"/>
      <c r="M753" s="929"/>
      <c r="N753" s="929"/>
      <c r="O753" s="929"/>
      <c r="P753" s="929"/>
      <c r="Q753" s="929"/>
      <c r="R753" s="929"/>
      <c r="S753" s="929"/>
    </row>
    <row r="754" spans="1:19" ht="16.5" customHeight="1">
      <c r="A754" s="929"/>
      <c r="B754" s="929"/>
      <c r="C754" s="929"/>
      <c r="D754" s="929"/>
      <c r="E754" s="929"/>
      <c r="F754" s="929"/>
      <c r="G754" s="929"/>
      <c r="H754" s="929"/>
      <c r="I754" s="929"/>
      <c r="J754" s="929"/>
      <c r="K754" s="929"/>
      <c r="L754" s="929"/>
      <c r="M754" s="929"/>
      <c r="N754" s="929"/>
      <c r="O754" s="929"/>
      <c r="P754" s="929"/>
      <c r="Q754" s="929"/>
      <c r="R754" s="929"/>
      <c r="S754" s="929"/>
    </row>
    <row r="755" spans="1:19" ht="16.5" customHeight="1">
      <c r="A755" s="929"/>
      <c r="B755" s="929"/>
      <c r="C755" s="929"/>
      <c r="D755" s="929"/>
      <c r="E755" s="929"/>
      <c r="F755" s="929"/>
      <c r="G755" s="929"/>
      <c r="H755" s="929"/>
      <c r="I755" s="929"/>
      <c r="J755" s="929"/>
      <c r="K755" s="929"/>
      <c r="L755" s="929"/>
      <c r="M755" s="929"/>
      <c r="N755" s="929"/>
      <c r="O755" s="929"/>
      <c r="P755" s="929"/>
      <c r="Q755" s="929"/>
      <c r="R755" s="929"/>
      <c r="S755" s="929"/>
    </row>
    <row r="756" spans="1:19" ht="16.5" customHeight="1">
      <c r="A756" s="929"/>
      <c r="B756" s="929"/>
      <c r="C756" s="929"/>
      <c r="D756" s="929"/>
      <c r="E756" s="929"/>
      <c r="F756" s="929"/>
      <c r="G756" s="929"/>
      <c r="H756" s="929"/>
      <c r="I756" s="929"/>
      <c r="J756" s="929"/>
      <c r="K756" s="929"/>
      <c r="L756" s="929"/>
      <c r="M756" s="929"/>
      <c r="N756" s="929"/>
      <c r="O756" s="929"/>
      <c r="P756" s="929"/>
      <c r="Q756" s="929"/>
      <c r="R756" s="929"/>
      <c r="S756" s="929"/>
    </row>
    <row r="757" spans="1:19" ht="16.5" customHeight="1">
      <c r="A757" s="929"/>
      <c r="B757" s="929"/>
      <c r="C757" s="929"/>
      <c r="D757" s="929"/>
      <c r="E757" s="929"/>
      <c r="F757" s="929"/>
      <c r="G757" s="929"/>
      <c r="H757" s="929"/>
      <c r="I757" s="929"/>
      <c r="J757" s="929"/>
      <c r="K757" s="929"/>
      <c r="L757" s="929"/>
      <c r="M757" s="929"/>
      <c r="N757" s="929"/>
      <c r="O757" s="929"/>
      <c r="P757" s="929"/>
      <c r="Q757" s="929"/>
      <c r="R757" s="929"/>
      <c r="S757" s="929"/>
    </row>
    <row r="758" spans="1:19" ht="16.5" customHeight="1">
      <c r="A758" s="929"/>
      <c r="B758" s="929"/>
      <c r="C758" s="929"/>
      <c r="D758" s="929"/>
      <c r="E758" s="929"/>
      <c r="F758" s="929"/>
      <c r="G758" s="929"/>
      <c r="H758" s="929"/>
      <c r="I758" s="929"/>
      <c r="J758" s="929"/>
      <c r="K758" s="929"/>
      <c r="L758" s="929"/>
      <c r="M758" s="929"/>
      <c r="N758" s="929"/>
      <c r="O758" s="929"/>
      <c r="P758" s="929"/>
      <c r="Q758" s="929"/>
      <c r="R758" s="929"/>
      <c r="S758" s="929"/>
    </row>
    <row r="759" spans="1:19" ht="16.5" customHeight="1">
      <c r="A759" s="929"/>
      <c r="B759" s="929"/>
      <c r="C759" s="929"/>
      <c r="D759" s="929"/>
      <c r="E759" s="929"/>
      <c r="F759" s="929"/>
      <c r="G759" s="929"/>
      <c r="H759" s="929"/>
      <c r="I759" s="929"/>
      <c r="J759" s="929"/>
      <c r="K759" s="929"/>
      <c r="L759" s="929"/>
      <c r="M759" s="929"/>
      <c r="N759" s="929"/>
      <c r="O759" s="929"/>
      <c r="P759" s="929"/>
      <c r="Q759" s="929"/>
      <c r="R759" s="929"/>
      <c r="S759" s="929"/>
    </row>
    <row r="760" spans="1:19" ht="16.5" customHeight="1">
      <c r="A760" s="929"/>
      <c r="B760" s="929"/>
      <c r="C760" s="929"/>
      <c r="D760" s="929"/>
      <c r="E760" s="929"/>
      <c r="F760" s="929"/>
      <c r="G760" s="929"/>
      <c r="H760" s="929"/>
      <c r="I760" s="929"/>
      <c r="J760" s="929"/>
      <c r="K760" s="929"/>
      <c r="L760" s="929"/>
      <c r="M760" s="929"/>
      <c r="N760" s="929"/>
      <c r="O760" s="929"/>
      <c r="P760" s="929"/>
      <c r="Q760" s="929"/>
      <c r="R760" s="929"/>
      <c r="S760" s="929"/>
    </row>
    <row r="761" spans="1:19" ht="16.5" customHeight="1">
      <c r="A761" s="929"/>
      <c r="B761" s="929"/>
      <c r="C761" s="929"/>
      <c r="D761" s="929"/>
      <c r="E761" s="929"/>
      <c r="F761" s="929"/>
      <c r="G761" s="929"/>
      <c r="H761" s="929"/>
      <c r="I761" s="929"/>
      <c r="J761" s="929"/>
      <c r="K761" s="929"/>
      <c r="L761" s="929"/>
      <c r="M761" s="929"/>
      <c r="N761" s="929"/>
      <c r="O761" s="929"/>
      <c r="P761" s="929"/>
      <c r="Q761" s="929"/>
      <c r="R761" s="929"/>
      <c r="S761" s="929"/>
    </row>
    <row r="762" spans="1:19" ht="16.5" customHeight="1">
      <c r="A762" s="929"/>
      <c r="B762" s="929"/>
      <c r="C762" s="929"/>
      <c r="D762" s="929"/>
      <c r="E762" s="929"/>
      <c r="F762" s="929"/>
      <c r="G762" s="929"/>
      <c r="H762" s="929"/>
      <c r="I762" s="929"/>
      <c r="J762" s="929"/>
      <c r="K762" s="929"/>
      <c r="L762" s="929"/>
      <c r="M762" s="929"/>
      <c r="N762" s="929"/>
      <c r="O762" s="929"/>
      <c r="P762" s="929"/>
      <c r="Q762" s="929"/>
      <c r="R762" s="929"/>
      <c r="S762" s="929"/>
    </row>
    <row r="763" spans="1:19" ht="16.5" customHeight="1">
      <c r="A763" s="929"/>
      <c r="B763" s="929"/>
      <c r="C763" s="929"/>
      <c r="D763" s="929"/>
      <c r="E763" s="929"/>
      <c r="F763" s="929"/>
      <c r="G763" s="929"/>
      <c r="H763" s="929"/>
      <c r="I763" s="929"/>
      <c r="J763" s="929"/>
      <c r="K763" s="929"/>
      <c r="L763" s="929"/>
      <c r="M763" s="929"/>
      <c r="N763" s="929"/>
      <c r="O763" s="929"/>
      <c r="P763" s="929"/>
      <c r="Q763" s="929"/>
      <c r="R763" s="929"/>
      <c r="S763" s="929"/>
    </row>
    <row r="764" spans="1:19" ht="16.5" customHeight="1">
      <c r="A764" s="929"/>
      <c r="B764" s="929"/>
      <c r="C764" s="929"/>
      <c r="D764" s="929"/>
      <c r="E764" s="929"/>
      <c r="F764" s="929"/>
      <c r="G764" s="929"/>
      <c r="H764" s="929"/>
      <c r="I764" s="929"/>
      <c r="J764" s="929"/>
      <c r="K764" s="929"/>
      <c r="L764" s="929"/>
      <c r="M764" s="929"/>
      <c r="N764" s="929"/>
      <c r="O764" s="929"/>
      <c r="P764" s="929"/>
      <c r="Q764" s="929"/>
      <c r="R764" s="929"/>
      <c r="S764" s="929"/>
    </row>
    <row r="765" spans="1:19" ht="16.5" customHeight="1">
      <c r="A765" s="929"/>
      <c r="B765" s="929"/>
      <c r="C765" s="929"/>
      <c r="D765" s="929"/>
      <c r="E765" s="929"/>
      <c r="F765" s="929"/>
      <c r="G765" s="929"/>
      <c r="H765" s="929"/>
      <c r="I765" s="929"/>
      <c r="J765" s="929"/>
      <c r="K765" s="929"/>
      <c r="L765" s="929"/>
      <c r="M765" s="929"/>
      <c r="N765" s="929"/>
      <c r="O765" s="929"/>
      <c r="P765" s="929"/>
      <c r="Q765" s="929"/>
      <c r="R765" s="929"/>
      <c r="S765" s="929"/>
    </row>
    <row r="766" spans="1:19" ht="16.5" customHeight="1">
      <c r="A766" s="929"/>
      <c r="B766" s="929"/>
      <c r="C766" s="929"/>
      <c r="D766" s="929"/>
      <c r="E766" s="929"/>
      <c r="F766" s="929"/>
      <c r="G766" s="929"/>
      <c r="H766" s="929"/>
      <c r="I766" s="929"/>
      <c r="J766" s="929"/>
      <c r="K766" s="929"/>
      <c r="L766" s="929"/>
      <c r="M766" s="929"/>
      <c r="N766" s="929"/>
      <c r="O766" s="929"/>
      <c r="P766" s="929"/>
      <c r="Q766" s="929"/>
      <c r="R766" s="929"/>
      <c r="S766" s="929"/>
    </row>
    <row r="767" spans="1:19" ht="16.5" customHeight="1">
      <c r="A767" s="929"/>
      <c r="B767" s="929"/>
      <c r="C767" s="929"/>
      <c r="D767" s="929"/>
      <c r="E767" s="929"/>
      <c r="F767" s="929"/>
      <c r="G767" s="929"/>
      <c r="H767" s="929"/>
      <c r="I767" s="929"/>
      <c r="J767" s="929"/>
      <c r="K767" s="929"/>
      <c r="L767" s="929"/>
      <c r="M767" s="929"/>
      <c r="N767" s="929"/>
      <c r="O767" s="929"/>
      <c r="P767" s="929"/>
      <c r="Q767" s="929"/>
      <c r="R767" s="929"/>
      <c r="S767" s="929"/>
    </row>
    <row r="768" spans="1:19" ht="16.5" customHeight="1">
      <c r="A768" s="929"/>
      <c r="B768" s="929"/>
      <c r="C768" s="929"/>
      <c r="D768" s="929"/>
      <c r="E768" s="929"/>
      <c r="F768" s="929"/>
      <c r="G768" s="929"/>
      <c r="H768" s="929"/>
      <c r="I768" s="929"/>
      <c r="J768" s="929"/>
      <c r="K768" s="929"/>
      <c r="L768" s="929"/>
      <c r="M768" s="929"/>
      <c r="N768" s="929"/>
      <c r="O768" s="929"/>
      <c r="P768" s="929"/>
      <c r="Q768" s="929"/>
      <c r="R768" s="929"/>
      <c r="S768" s="929"/>
    </row>
    <row r="769" spans="1:19" ht="16.5" customHeight="1">
      <c r="A769" s="929"/>
      <c r="B769" s="929"/>
      <c r="C769" s="929"/>
      <c r="D769" s="929"/>
      <c r="E769" s="929"/>
      <c r="F769" s="929"/>
      <c r="G769" s="929"/>
      <c r="H769" s="929"/>
      <c r="I769" s="929"/>
      <c r="J769" s="929"/>
      <c r="K769" s="929"/>
      <c r="L769" s="929"/>
      <c r="M769" s="929"/>
      <c r="N769" s="929"/>
      <c r="O769" s="929"/>
      <c r="P769" s="929"/>
      <c r="Q769" s="929"/>
      <c r="R769" s="929"/>
      <c r="S769" s="929"/>
    </row>
    <row r="770" spans="1:19" ht="16.5" customHeight="1">
      <c r="A770" s="929"/>
      <c r="B770" s="929"/>
      <c r="C770" s="929"/>
      <c r="D770" s="929"/>
      <c r="E770" s="929"/>
      <c r="F770" s="929"/>
      <c r="G770" s="929"/>
      <c r="H770" s="929"/>
      <c r="I770" s="929"/>
      <c r="J770" s="929"/>
      <c r="K770" s="929"/>
      <c r="L770" s="929"/>
      <c r="M770" s="929"/>
      <c r="N770" s="929"/>
      <c r="O770" s="929"/>
      <c r="P770" s="929"/>
      <c r="Q770" s="929"/>
      <c r="R770" s="929"/>
      <c r="S770" s="929"/>
    </row>
    <row r="771" spans="1:19" ht="16.5" customHeight="1">
      <c r="A771" s="929"/>
      <c r="B771" s="929"/>
      <c r="C771" s="929"/>
      <c r="D771" s="929"/>
      <c r="E771" s="929"/>
      <c r="F771" s="929"/>
      <c r="G771" s="929"/>
      <c r="H771" s="929"/>
      <c r="I771" s="929"/>
      <c r="J771" s="929"/>
      <c r="K771" s="929"/>
      <c r="L771" s="929"/>
      <c r="M771" s="929"/>
      <c r="N771" s="929"/>
      <c r="O771" s="929"/>
      <c r="P771" s="929"/>
      <c r="Q771" s="929"/>
      <c r="R771" s="929"/>
      <c r="S771" s="929"/>
    </row>
    <row r="772" spans="1:19" ht="16.5" customHeight="1">
      <c r="A772" s="929"/>
      <c r="B772" s="929"/>
      <c r="C772" s="929"/>
      <c r="D772" s="929"/>
      <c r="E772" s="929"/>
      <c r="F772" s="929"/>
      <c r="G772" s="929"/>
      <c r="H772" s="929"/>
      <c r="I772" s="929"/>
      <c r="J772" s="929"/>
      <c r="K772" s="929"/>
      <c r="L772" s="929"/>
      <c r="M772" s="929"/>
      <c r="N772" s="929"/>
      <c r="O772" s="929"/>
      <c r="P772" s="929"/>
      <c r="Q772" s="929"/>
      <c r="R772" s="929"/>
      <c r="S772" s="929"/>
    </row>
    <row r="773" spans="1:19" ht="16.5" customHeight="1">
      <c r="A773" s="929"/>
      <c r="B773" s="929"/>
      <c r="C773" s="929"/>
      <c r="D773" s="929"/>
      <c r="E773" s="929"/>
      <c r="F773" s="929"/>
      <c r="G773" s="929"/>
      <c r="H773" s="929"/>
      <c r="I773" s="929"/>
      <c r="J773" s="929"/>
      <c r="K773" s="929"/>
      <c r="L773" s="929"/>
      <c r="M773" s="929"/>
      <c r="N773" s="929"/>
      <c r="O773" s="929"/>
      <c r="P773" s="929"/>
      <c r="Q773" s="929"/>
      <c r="R773" s="929"/>
      <c r="S773" s="929"/>
    </row>
    <row r="774" spans="1:19" ht="16.5" customHeight="1">
      <c r="A774" s="929"/>
      <c r="B774" s="929"/>
      <c r="C774" s="929"/>
      <c r="D774" s="929"/>
      <c r="E774" s="929"/>
      <c r="F774" s="929"/>
      <c r="G774" s="929"/>
      <c r="H774" s="929"/>
      <c r="I774" s="929"/>
      <c r="J774" s="929"/>
      <c r="K774" s="929"/>
      <c r="L774" s="929"/>
      <c r="M774" s="929"/>
      <c r="N774" s="929"/>
      <c r="O774" s="929"/>
      <c r="P774" s="929"/>
      <c r="Q774" s="929"/>
      <c r="R774" s="929"/>
      <c r="S774" s="929"/>
    </row>
    <row r="775" spans="1:19" ht="16.5" customHeight="1">
      <c r="A775" s="929"/>
      <c r="B775" s="929"/>
      <c r="C775" s="929"/>
      <c r="D775" s="929"/>
      <c r="E775" s="929"/>
      <c r="F775" s="929"/>
      <c r="G775" s="929"/>
      <c r="H775" s="929"/>
      <c r="I775" s="929"/>
      <c r="J775" s="929"/>
      <c r="K775" s="929"/>
      <c r="L775" s="929"/>
      <c r="M775" s="929"/>
      <c r="N775" s="929"/>
      <c r="O775" s="929"/>
      <c r="P775" s="929"/>
      <c r="Q775" s="929"/>
      <c r="R775" s="929"/>
      <c r="S775" s="929"/>
    </row>
    <row r="776" spans="1:19" ht="16.5" customHeight="1">
      <c r="A776" s="929"/>
      <c r="B776" s="929"/>
      <c r="C776" s="929"/>
      <c r="D776" s="929"/>
      <c r="E776" s="929"/>
      <c r="F776" s="929"/>
      <c r="G776" s="929"/>
      <c r="H776" s="929"/>
      <c r="I776" s="929"/>
      <c r="J776" s="929"/>
      <c r="K776" s="929"/>
      <c r="L776" s="929"/>
      <c r="M776" s="929"/>
      <c r="N776" s="929"/>
      <c r="O776" s="929"/>
      <c r="P776" s="929"/>
      <c r="Q776" s="929"/>
      <c r="R776" s="929"/>
      <c r="S776" s="929"/>
    </row>
    <row r="777" spans="1:19" ht="16.5" customHeight="1">
      <c r="A777" s="929"/>
      <c r="B777" s="929"/>
      <c r="C777" s="929"/>
      <c r="D777" s="929"/>
      <c r="E777" s="929"/>
      <c r="F777" s="929"/>
      <c r="G777" s="929"/>
      <c r="H777" s="929"/>
      <c r="I777" s="929"/>
      <c r="J777" s="929"/>
      <c r="K777" s="929"/>
      <c r="L777" s="929"/>
      <c r="M777" s="929"/>
      <c r="N777" s="929"/>
      <c r="O777" s="929"/>
      <c r="P777" s="929"/>
      <c r="Q777" s="929"/>
      <c r="R777" s="929"/>
      <c r="S777" s="929"/>
    </row>
    <row r="778" spans="1:19" ht="16.5" customHeight="1">
      <c r="A778" s="929"/>
      <c r="B778" s="929"/>
      <c r="C778" s="929"/>
      <c r="D778" s="929"/>
      <c r="E778" s="929"/>
      <c r="F778" s="929"/>
      <c r="G778" s="929"/>
      <c r="H778" s="929"/>
      <c r="I778" s="929"/>
      <c r="J778" s="929"/>
      <c r="K778" s="929"/>
      <c r="L778" s="929"/>
      <c r="M778" s="929"/>
      <c r="N778" s="929"/>
      <c r="O778" s="929"/>
      <c r="P778" s="929"/>
      <c r="Q778" s="929"/>
      <c r="R778" s="929"/>
      <c r="S778" s="929"/>
    </row>
    <row r="779" spans="1:19" ht="16.5" customHeight="1">
      <c r="A779" s="929"/>
      <c r="B779" s="929"/>
      <c r="C779" s="929"/>
      <c r="D779" s="929"/>
      <c r="E779" s="929"/>
      <c r="F779" s="929"/>
      <c r="G779" s="929"/>
      <c r="H779" s="929"/>
      <c r="I779" s="929"/>
      <c r="J779" s="929"/>
      <c r="K779" s="929"/>
      <c r="L779" s="929"/>
      <c r="M779" s="929"/>
      <c r="N779" s="929"/>
      <c r="O779" s="929"/>
      <c r="P779" s="929"/>
      <c r="Q779" s="929"/>
      <c r="R779" s="929"/>
      <c r="S779" s="929"/>
    </row>
    <row r="780" spans="1:19" ht="16.5" customHeight="1">
      <c r="A780" s="929"/>
      <c r="B780" s="929"/>
      <c r="C780" s="929"/>
      <c r="D780" s="929"/>
      <c r="E780" s="929"/>
      <c r="F780" s="929"/>
      <c r="G780" s="929"/>
      <c r="H780" s="929"/>
      <c r="I780" s="929"/>
      <c r="J780" s="929"/>
      <c r="K780" s="929"/>
      <c r="L780" s="929"/>
      <c r="M780" s="929"/>
      <c r="N780" s="929"/>
      <c r="O780" s="929"/>
      <c r="P780" s="929"/>
      <c r="Q780" s="929"/>
      <c r="R780" s="929"/>
      <c r="S780" s="929"/>
    </row>
    <row r="781" spans="1:19" ht="16.5" customHeight="1">
      <c r="A781" s="929"/>
      <c r="B781" s="929"/>
      <c r="C781" s="929"/>
      <c r="D781" s="929"/>
      <c r="E781" s="929"/>
      <c r="F781" s="929"/>
      <c r="G781" s="929"/>
      <c r="H781" s="929"/>
      <c r="I781" s="929"/>
      <c r="J781" s="929"/>
      <c r="K781" s="929"/>
      <c r="L781" s="929"/>
      <c r="M781" s="929"/>
      <c r="N781" s="929"/>
      <c r="O781" s="929"/>
      <c r="P781" s="929"/>
      <c r="Q781" s="929"/>
      <c r="R781" s="929"/>
      <c r="S781" s="929"/>
    </row>
    <row r="782" spans="1:19" ht="16.5" customHeight="1">
      <c r="A782" s="929"/>
      <c r="B782" s="929"/>
      <c r="C782" s="929"/>
      <c r="D782" s="929"/>
      <c r="E782" s="929"/>
      <c r="F782" s="929"/>
      <c r="G782" s="929"/>
      <c r="H782" s="929"/>
      <c r="I782" s="929"/>
      <c r="J782" s="929"/>
      <c r="K782" s="929"/>
      <c r="L782" s="929"/>
      <c r="M782" s="929"/>
      <c r="N782" s="929"/>
      <c r="O782" s="929"/>
      <c r="P782" s="929"/>
      <c r="Q782" s="929"/>
      <c r="R782" s="929"/>
      <c r="S782" s="929"/>
    </row>
    <row r="783" spans="1:19" ht="16.5" customHeight="1">
      <c r="A783" s="929"/>
      <c r="B783" s="929"/>
      <c r="C783" s="929"/>
      <c r="D783" s="929"/>
      <c r="E783" s="929"/>
      <c r="F783" s="929"/>
      <c r="G783" s="929"/>
      <c r="H783" s="929"/>
      <c r="I783" s="929"/>
      <c r="J783" s="929"/>
      <c r="K783" s="929"/>
      <c r="L783" s="929"/>
      <c r="M783" s="929"/>
      <c r="N783" s="929"/>
      <c r="O783" s="929"/>
      <c r="P783" s="929"/>
      <c r="Q783" s="929"/>
      <c r="R783" s="929"/>
      <c r="S783" s="929"/>
    </row>
    <row r="784" spans="1:19" ht="16.5" customHeight="1">
      <c r="A784" s="929"/>
      <c r="B784" s="929"/>
      <c r="C784" s="929"/>
      <c r="D784" s="929"/>
      <c r="E784" s="929"/>
      <c r="F784" s="929"/>
      <c r="G784" s="929"/>
      <c r="H784" s="929"/>
      <c r="I784" s="929"/>
      <c r="J784" s="929"/>
      <c r="K784" s="929"/>
      <c r="L784" s="929"/>
      <c r="M784" s="929"/>
      <c r="N784" s="929"/>
      <c r="O784" s="929"/>
      <c r="P784" s="929"/>
      <c r="Q784" s="929"/>
      <c r="R784" s="929"/>
      <c r="S784" s="929"/>
    </row>
    <row r="785" spans="1:19" ht="16.5" customHeight="1">
      <c r="A785" s="929"/>
      <c r="B785" s="929"/>
      <c r="C785" s="929"/>
      <c r="D785" s="929"/>
      <c r="E785" s="929"/>
      <c r="F785" s="929"/>
      <c r="G785" s="929"/>
      <c r="H785" s="929"/>
      <c r="I785" s="929"/>
      <c r="J785" s="929"/>
      <c r="K785" s="929"/>
      <c r="L785" s="929"/>
      <c r="M785" s="929"/>
      <c r="N785" s="929"/>
      <c r="O785" s="929"/>
      <c r="P785" s="929"/>
      <c r="Q785" s="929"/>
      <c r="R785" s="929"/>
      <c r="S785" s="929"/>
    </row>
    <row r="786" spans="1:19" ht="16.5" customHeight="1">
      <c r="A786" s="929"/>
      <c r="B786" s="929"/>
      <c r="C786" s="929"/>
      <c r="D786" s="929"/>
      <c r="E786" s="929"/>
      <c r="F786" s="929"/>
      <c r="G786" s="929"/>
      <c r="H786" s="929"/>
      <c r="I786" s="929"/>
      <c r="J786" s="929"/>
      <c r="K786" s="929"/>
      <c r="L786" s="929"/>
      <c r="M786" s="929"/>
      <c r="N786" s="929"/>
      <c r="O786" s="929"/>
      <c r="P786" s="929"/>
      <c r="Q786" s="929"/>
      <c r="R786" s="929"/>
      <c r="S786" s="929"/>
    </row>
    <row r="787" spans="1:19" ht="16.5" customHeight="1">
      <c r="A787" s="929"/>
      <c r="B787" s="929"/>
      <c r="C787" s="929"/>
      <c r="D787" s="929"/>
      <c r="E787" s="929"/>
      <c r="F787" s="929"/>
      <c r="G787" s="929"/>
      <c r="H787" s="929"/>
      <c r="I787" s="929"/>
      <c r="J787" s="929"/>
      <c r="K787" s="929"/>
      <c r="L787" s="929"/>
      <c r="M787" s="929"/>
      <c r="N787" s="929"/>
      <c r="O787" s="929"/>
      <c r="P787" s="929"/>
      <c r="Q787" s="929"/>
      <c r="R787" s="929"/>
      <c r="S787" s="929"/>
    </row>
    <row r="788" spans="1:19" ht="16.5" customHeight="1">
      <c r="A788" s="929"/>
      <c r="B788" s="929"/>
      <c r="C788" s="929"/>
      <c r="D788" s="929"/>
      <c r="E788" s="929"/>
      <c r="F788" s="929"/>
      <c r="G788" s="929"/>
      <c r="H788" s="929"/>
      <c r="I788" s="929"/>
      <c r="J788" s="929"/>
      <c r="K788" s="929"/>
      <c r="L788" s="929"/>
      <c r="M788" s="929"/>
      <c r="N788" s="929"/>
      <c r="O788" s="929"/>
      <c r="P788" s="929"/>
      <c r="Q788" s="929"/>
      <c r="R788" s="929"/>
      <c r="S788" s="929"/>
    </row>
    <row r="789" spans="1:19" ht="16.5" customHeight="1">
      <c r="A789" s="929"/>
      <c r="B789" s="929"/>
      <c r="C789" s="929"/>
      <c r="D789" s="929"/>
      <c r="E789" s="929"/>
      <c r="F789" s="929"/>
      <c r="G789" s="929"/>
      <c r="H789" s="929"/>
      <c r="I789" s="929"/>
      <c r="J789" s="929"/>
      <c r="K789" s="929"/>
      <c r="L789" s="929"/>
      <c r="M789" s="929"/>
      <c r="N789" s="929"/>
      <c r="O789" s="929"/>
      <c r="P789" s="929"/>
      <c r="Q789" s="929"/>
      <c r="R789" s="929"/>
      <c r="S789" s="929"/>
    </row>
    <row r="790" spans="1:19" ht="16.5" customHeight="1">
      <c r="A790" s="929"/>
      <c r="B790" s="929"/>
      <c r="C790" s="929"/>
      <c r="D790" s="929"/>
      <c r="E790" s="929"/>
      <c r="F790" s="929"/>
      <c r="G790" s="929"/>
      <c r="H790" s="929"/>
      <c r="I790" s="929"/>
      <c r="J790" s="929"/>
      <c r="K790" s="929"/>
      <c r="L790" s="929"/>
      <c r="M790" s="929"/>
      <c r="N790" s="929"/>
      <c r="O790" s="929"/>
      <c r="P790" s="929"/>
      <c r="Q790" s="929"/>
      <c r="R790" s="929"/>
      <c r="S790" s="929"/>
    </row>
    <row r="791" spans="1:19" ht="16.5" customHeight="1">
      <c r="A791" s="929"/>
      <c r="B791" s="929"/>
      <c r="C791" s="929"/>
      <c r="D791" s="929"/>
      <c r="E791" s="929"/>
      <c r="F791" s="929"/>
      <c r="G791" s="929"/>
      <c r="H791" s="929"/>
      <c r="I791" s="929"/>
      <c r="J791" s="929"/>
      <c r="K791" s="929"/>
      <c r="L791" s="929"/>
      <c r="M791" s="929"/>
      <c r="N791" s="929"/>
      <c r="O791" s="929"/>
      <c r="P791" s="929"/>
      <c r="Q791" s="929"/>
      <c r="R791" s="929"/>
      <c r="S791" s="929"/>
    </row>
    <row r="792" spans="1:19" ht="16.5" customHeight="1">
      <c r="A792" s="929"/>
      <c r="B792" s="929"/>
      <c r="C792" s="929"/>
      <c r="D792" s="929"/>
      <c r="E792" s="929"/>
      <c r="F792" s="929"/>
      <c r="G792" s="929"/>
      <c r="H792" s="929"/>
      <c r="I792" s="929"/>
      <c r="J792" s="929"/>
      <c r="K792" s="929"/>
      <c r="L792" s="929"/>
      <c r="M792" s="929"/>
      <c r="N792" s="929"/>
      <c r="O792" s="929"/>
      <c r="P792" s="929"/>
      <c r="Q792" s="929"/>
      <c r="R792" s="929"/>
      <c r="S792" s="929"/>
    </row>
    <row r="793" spans="1:19" ht="16.5" customHeight="1">
      <c r="A793" s="929"/>
      <c r="B793" s="929"/>
      <c r="C793" s="929"/>
      <c r="D793" s="929"/>
      <c r="E793" s="929"/>
      <c r="F793" s="929"/>
      <c r="G793" s="929"/>
      <c r="H793" s="929"/>
      <c r="I793" s="929"/>
      <c r="J793" s="929"/>
      <c r="K793" s="929"/>
      <c r="L793" s="929"/>
      <c r="M793" s="929"/>
      <c r="N793" s="929"/>
      <c r="O793" s="929"/>
      <c r="P793" s="929"/>
      <c r="Q793" s="929"/>
      <c r="R793" s="929"/>
      <c r="S793" s="929"/>
    </row>
    <row r="794" spans="1:19" ht="16.5" customHeight="1">
      <c r="A794" s="929"/>
      <c r="B794" s="929"/>
      <c r="C794" s="929"/>
      <c r="D794" s="929"/>
      <c r="E794" s="929"/>
      <c r="F794" s="929"/>
      <c r="G794" s="929"/>
      <c r="H794" s="929"/>
      <c r="I794" s="929"/>
      <c r="J794" s="929"/>
      <c r="K794" s="929"/>
      <c r="L794" s="929"/>
      <c r="M794" s="929"/>
      <c r="N794" s="929"/>
      <c r="O794" s="929"/>
      <c r="P794" s="929"/>
      <c r="Q794" s="929"/>
      <c r="R794" s="929"/>
      <c r="S794" s="929"/>
    </row>
    <row r="795" spans="1:19" ht="16.5" customHeight="1">
      <c r="A795" s="929"/>
      <c r="B795" s="929"/>
      <c r="C795" s="929"/>
      <c r="D795" s="929"/>
      <c r="E795" s="929"/>
      <c r="F795" s="929"/>
      <c r="G795" s="929"/>
      <c r="H795" s="929"/>
      <c r="I795" s="929"/>
      <c r="J795" s="929"/>
      <c r="K795" s="929"/>
      <c r="L795" s="929"/>
      <c r="M795" s="929"/>
      <c r="N795" s="929"/>
      <c r="O795" s="929"/>
      <c r="P795" s="929"/>
      <c r="Q795" s="929"/>
      <c r="R795" s="929"/>
      <c r="S795" s="929"/>
    </row>
    <row r="796" spans="1:19" ht="16.5" customHeight="1">
      <c r="A796" s="929"/>
      <c r="B796" s="929"/>
      <c r="C796" s="929"/>
      <c r="D796" s="929"/>
      <c r="E796" s="929"/>
      <c r="F796" s="929"/>
      <c r="G796" s="929"/>
      <c r="H796" s="929"/>
      <c r="I796" s="929"/>
      <c r="J796" s="929"/>
      <c r="K796" s="929"/>
      <c r="L796" s="929"/>
      <c r="M796" s="929"/>
      <c r="N796" s="929"/>
      <c r="O796" s="929"/>
      <c r="P796" s="929"/>
      <c r="Q796" s="929"/>
      <c r="R796" s="929"/>
      <c r="S796" s="929"/>
    </row>
    <row r="797" spans="1:19" ht="16.5" customHeight="1">
      <c r="A797" s="929"/>
      <c r="B797" s="929"/>
      <c r="C797" s="929"/>
      <c r="D797" s="929"/>
      <c r="E797" s="929"/>
      <c r="F797" s="929"/>
      <c r="G797" s="929"/>
      <c r="H797" s="929"/>
      <c r="I797" s="929"/>
      <c r="J797" s="929"/>
      <c r="K797" s="929"/>
      <c r="L797" s="929"/>
      <c r="M797" s="929"/>
      <c r="N797" s="929"/>
      <c r="O797" s="929"/>
      <c r="P797" s="929"/>
      <c r="Q797" s="929"/>
      <c r="R797" s="929"/>
      <c r="S797" s="929"/>
    </row>
    <row r="798" spans="1:19" ht="16.5" customHeight="1">
      <c r="A798" s="929"/>
      <c r="B798" s="929"/>
      <c r="C798" s="929"/>
      <c r="D798" s="929"/>
      <c r="E798" s="929"/>
      <c r="F798" s="929"/>
      <c r="G798" s="929"/>
      <c r="H798" s="929"/>
      <c r="I798" s="929"/>
      <c r="J798" s="929"/>
      <c r="K798" s="929"/>
      <c r="L798" s="929"/>
      <c r="M798" s="929"/>
      <c r="N798" s="929"/>
      <c r="O798" s="929"/>
      <c r="P798" s="929"/>
      <c r="Q798" s="929"/>
      <c r="R798" s="929"/>
      <c r="S798" s="929"/>
    </row>
    <row r="799" spans="1:19" ht="16.5" customHeight="1">
      <c r="A799" s="929"/>
      <c r="B799" s="929"/>
      <c r="C799" s="929"/>
      <c r="D799" s="929"/>
      <c r="E799" s="929"/>
      <c r="F799" s="929"/>
      <c r="G799" s="929"/>
      <c r="H799" s="929"/>
      <c r="I799" s="929"/>
      <c r="J799" s="929"/>
      <c r="K799" s="929"/>
      <c r="L799" s="929"/>
      <c r="M799" s="929"/>
      <c r="N799" s="929"/>
      <c r="O799" s="929"/>
      <c r="P799" s="929"/>
      <c r="Q799" s="929"/>
      <c r="R799" s="929"/>
      <c r="S799" s="929"/>
    </row>
    <row r="800" spans="1:19" ht="16.5" customHeight="1">
      <c r="A800" s="929"/>
      <c r="B800" s="929"/>
      <c r="C800" s="929"/>
      <c r="D800" s="929"/>
      <c r="E800" s="929"/>
      <c r="F800" s="929"/>
      <c r="G800" s="929"/>
      <c r="H800" s="929"/>
      <c r="I800" s="929"/>
      <c r="J800" s="929"/>
      <c r="K800" s="929"/>
      <c r="L800" s="929"/>
      <c r="M800" s="929"/>
      <c r="N800" s="929"/>
      <c r="O800" s="929"/>
      <c r="P800" s="929"/>
      <c r="Q800" s="929"/>
      <c r="R800" s="929"/>
      <c r="S800" s="929"/>
    </row>
    <row r="801" spans="1:19" ht="16.5" customHeight="1">
      <c r="A801" s="929"/>
      <c r="B801" s="929"/>
      <c r="C801" s="929"/>
      <c r="D801" s="929"/>
      <c r="E801" s="929"/>
      <c r="F801" s="929"/>
      <c r="G801" s="929"/>
      <c r="H801" s="929"/>
      <c r="I801" s="929"/>
      <c r="J801" s="929"/>
      <c r="K801" s="929"/>
      <c r="L801" s="929"/>
      <c r="M801" s="929"/>
      <c r="N801" s="929"/>
      <c r="O801" s="929"/>
      <c r="P801" s="929"/>
      <c r="Q801" s="929"/>
      <c r="R801" s="929"/>
      <c r="S801" s="929"/>
    </row>
    <row r="802" spans="1:19" ht="16.5" customHeight="1">
      <c r="A802" s="929"/>
      <c r="B802" s="929"/>
      <c r="C802" s="929"/>
      <c r="D802" s="929"/>
      <c r="E802" s="929"/>
      <c r="F802" s="929"/>
      <c r="G802" s="929"/>
      <c r="H802" s="929"/>
      <c r="I802" s="929"/>
      <c r="J802" s="929"/>
      <c r="K802" s="929"/>
      <c r="L802" s="929"/>
      <c r="M802" s="929"/>
      <c r="N802" s="929"/>
      <c r="O802" s="929"/>
      <c r="P802" s="929"/>
      <c r="Q802" s="929"/>
      <c r="R802" s="929"/>
      <c r="S802" s="929"/>
    </row>
    <row r="803" spans="1:19" ht="16.5" customHeight="1">
      <c r="A803" s="929"/>
      <c r="B803" s="929"/>
      <c r="C803" s="929"/>
      <c r="D803" s="929"/>
      <c r="E803" s="929"/>
      <c r="F803" s="929"/>
      <c r="G803" s="929"/>
      <c r="H803" s="929"/>
      <c r="I803" s="929"/>
      <c r="J803" s="929"/>
      <c r="K803" s="929"/>
      <c r="L803" s="929"/>
      <c r="M803" s="929"/>
      <c r="N803" s="929"/>
      <c r="O803" s="929"/>
      <c r="P803" s="929"/>
      <c r="Q803" s="929"/>
      <c r="R803" s="929"/>
      <c r="S803" s="929"/>
    </row>
    <row r="804" spans="1:19" ht="16.5" customHeight="1">
      <c r="A804" s="929"/>
      <c r="B804" s="929"/>
      <c r="C804" s="929"/>
      <c r="D804" s="929"/>
      <c r="E804" s="929"/>
      <c r="F804" s="929"/>
      <c r="G804" s="929"/>
      <c r="H804" s="929"/>
      <c r="I804" s="929"/>
      <c r="J804" s="929"/>
      <c r="K804" s="929"/>
      <c r="L804" s="929"/>
      <c r="M804" s="929"/>
      <c r="N804" s="929"/>
      <c r="O804" s="929"/>
      <c r="P804" s="929"/>
      <c r="Q804" s="929"/>
      <c r="R804" s="929"/>
      <c r="S804" s="929"/>
    </row>
    <row r="805" spans="1:19" ht="16.5" customHeight="1">
      <c r="A805" s="929"/>
      <c r="B805" s="929"/>
      <c r="C805" s="929"/>
      <c r="D805" s="929"/>
      <c r="E805" s="929"/>
      <c r="F805" s="929"/>
      <c r="G805" s="929"/>
      <c r="H805" s="929"/>
      <c r="I805" s="929"/>
      <c r="J805" s="929"/>
      <c r="K805" s="929"/>
      <c r="L805" s="929"/>
      <c r="M805" s="929"/>
      <c r="N805" s="929"/>
      <c r="O805" s="929"/>
      <c r="P805" s="929"/>
      <c r="Q805" s="929"/>
      <c r="R805" s="929"/>
      <c r="S805" s="929"/>
    </row>
    <row r="806" spans="1:19" ht="16.5" customHeight="1">
      <c r="A806" s="929"/>
      <c r="B806" s="929"/>
      <c r="C806" s="929"/>
      <c r="D806" s="929"/>
      <c r="E806" s="929"/>
      <c r="F806" s="929"/>
      <c r="G806" s="929"/>
      <c r="H806" s="929"/>
      <c r="I806" s="929"/>
      <c r="J806" s="929"/>
      <c r="K806" s="929"/>
      <c r="L806" s="929"/>
      <c r="M806" s="929"/>
      <c r="N806" s="929"/>
      <c r="O806" s="929"/>
      <c r="P806" s="929"/>
      <c r="Q806" s="929"/>
      <c r="R806" s="929"/>
      <c r="S806" s="929"/>
    </row>
    <row r="807" spans="1:19" ht="16.5" customHeight="1">
      <c r="A807" s="929"/>
      <c r="B807" s="929"/>
      <c r="C807" s="929"/>
      <c r="D807" s="929"/>
      <c r="E807" s="929"/>
      <c r="F807" s="929"/>
      <c r="G807" s="929"/>
      <c r="H807" s="929"/>
      <c r="I807" s="929"/>
      <c r="J807" s="929"/>
      <c r="K807" s="929"/>
      <c r="L807" s="929"/>
      <c r="M807" s="929"/>
      <c r="N807" s="929"/>
      <c r="O807" s="929"/>
      <c r="P807" s="929"/>
      <c r="Q807" s="929"/>
      <c r="R807" s="929"/>
      <c r="S807" s="929"/>
    </row>
    <row r="808" spans="1:19" ht="16.5" customHeight="1">
      <c r="A808" s="929"/>
      <c r="B808" s="929"/>
      <c r="C808" s="929"/>
      <c r="D808" s="929"/>
      <c r="E808" s="929"/>
      <c r="F808" s="929"/>
      <c r="G808" s="929"/>
      <c r="H808" s="929"/>
      <c r="I808" s="929"/>
      <c r="J808" s="929"/>
      <c r="K808" s="929"/>
      <c r="L808" s="929"/>
      <c r="M808" s="929"/>
      <c r="N808" s="929"/>
      <c r="O808" s="929"/>
      <c r="P808" s="929"/>
      <c r="Q808" s="929"/>
      <c r="R808" s="929"/>
      <c r="S808" s="929"/>
    </row>
    <row r="809" spans="1:19" ht="16.5" customHeight="1">
      <c r="A809" s="929"/>
      <c r="B809" s="929"/>
      <c r="C809" s="929"/>
      <c r="D809" s="929"/>
      <c r="E809" s="929"/>
      <c r="F809" s="929"/>
      <c r="G809" s="929"/>
      <c r="H809" s="929"/>
      <c r="I809" s="929"/>
      <c r="J809" s="929"/>
      <c r="K809" s="929"/>
      <c r="L809" s="929"/>
      <c r="M809" s="929"/>
      <c r="N809" s="929"/>
      <c r="O809" s="929"/>
      <c r="P809" s="929"/>
      <c r="Q809" s="929"/>
      <c r="R809" s="929"/>
      <c r="S809" s="929"/>
    </row>
    <row r="810" spans="1:19" ht="16.5" customHeight="1">
      <c r="A810" s="929"/>
      <c r="B810" s="929"/>
      <c r="C810" s="929"/>
      <c r="D810" s="929"/>
      <c r="E810" s="929"/>
      <c r="F810" s="929"/>
      <c r="G810" s="929"/>
      <c r="H810" s="929"/>
      <c r="I810" s="929"/>
      <c r="J810" s="929"/>
      <c r="K810" s="929"/>
      <c r="L810" s="929"/>
      <c r="M810" s="929"/>
      <c r="N810" s="929"/>
      <c r="O810" s="929"/>
      <c r="P810" s="929"/>
      <c r="Q810" s="929"/>
      <c r="R810" s="929"/>
      <c r="S810" s="929"/>
    </row>
    <row r="811" spans="1:19" ht="16.5" customHeight="1">
      <c r="A811" s="929"/>
      <c r="B811" s="929"/>
      <c r="C811" s="929"/>
      <c r="D811" s="929"/>
      <c r="E811" s="929"/>
      <c r="F811" s="929"/>
      <c r="G811" s="929"/>
      <c r="H811" s="929"/>
      <c r="I811" s="929"/>
      <c r="J811" s="929"/>
      <c r="K811" s="929"/>
      <c r="L811" s="929"/>
      <c r="M811" s="929"/>
      <c r="N811" s="929"/>
      <c r="O811" s="929"/>
      <c r="P811" s="929"/>
      <c r="Q811" s="929"/>
      <c r="R811" s="929"/>
      <c r="S811" s="929"/>
    </row>
    <row r="812" spans="1:19" ht="16.5" customHeight="1">
      <c r="A812" s="929"/>
      <c r="B812" s="929"/>
      <c r="C812" s="929"/>
      <c r="D812" s="929"/>
      <c r="E812" s="929"/>
      <c r="F812" s="929"/>
      <c r="G812" s="929"/>
      <c r="H812" s="929"/>
      <c r="I812" s="929"/>
      <c r="J812" s="929"/>
      <c r="K812" s="929"/>
      <c r="L812" s="929"/>
      <c r="M812" s="929"/>
      <c r="N812" s="929"/>
      <c r="O812" s="929"/>
      <c r="P812" s="929"/>
      <c r="Q812" s="929"/>
      <c r="R812" s="929"/>
      <c r="S812" s="929"/>
    </row>
    <row r="813" spans="1:19" ht="16.5" customHeight="1">
      <c r="A813" s="929"/>
      <c r="B813" s="929"/>
      <c r="C813" s="929"/>
      <c r="D813" s="929"/>
      <c r="E813" s="929"/>
      <c r="F813" s="929"/>
      <c r="G813" s="929"/>
      <c r="H813" s="929"/>
      <c r="I813" s="929"/>
      <c r="J813" s="929"/>
      <c r="K813" s="929"/>
      <c r="L813" s="929"/>
      <c r="M813" s="929"/>
      <c r="N813" s="929"/>
      <c r="O813" s="929"/>
      <c r="P813" s="929"/>
      <c r="Q813" s="929"/>
      <c r="R813" s="929"/>
      <c r="S813" s="929"/>
    </row>
    <row r="814" spans="1:19" ht="16.5" customHeight="1">
      <c r="A814" s="929"/>
      <c r="B814" s="929"/>
      <c r="C814" s="929"/>
      <c r="D814" s="929"/>
      <c r="E814" s="929"/>
      <c r="F814" s="929"/>
      <c r="G814" s="929"/>
      <c r="H814" s="929"/>
      <c r="I814" s="929"/>
      <c r="J814" s="929"/>
      <c r="K814" s="929"/>
      <c r="L814" s="929"/>
      <c r="M814" s="929"/>
      <c r="N814" s="929"/>
      <c r="O814" s="929"/>
      <c r="P814" s="929"/>
      <c r="Q814" s="929"/>
      <c r="R814" s="929"/>
      <c r="S814" s="929"/>
    </row>
    <row r="815" spans="1:19" ht="16.5" customHeight="1">
      <c r="A815" s="929"/>
      <c r="B815" s="929"/>
      <c r="C815" s="929"/>
      <c r="D815" s="929"/>
      <c r="E815" s="929"/>
      <c r="F815" s="929"/>
      <c r="G815" s="929"/>
      <c r="H815" s="929"/>
      <c r="I815" s="929"/>
      <c r="J815" s="929"/>
      <c r="K815" s="929"/>
      <c r="L815" s="929"/>
      <c r="M815" s="929"/>
      <c r="N815" s="929"/>
      <c r="O815" s="929"/>
      <c r="P815" s="929"/>
      <c r="Q815" s="929"/>
      <c r="R815" s="929"/>
      <c r="S815" s="929"/>
    </row>
    <row r="816" spans="1:19" ht="16.5" customHeight="1">
      <c r="A816" s="929"/>
      <c r="B816" s="929"/>
      <c r="C816" s="929"/>
      <c r="D816" s="929"/>
      <c r="E816" s="929"/>
      <c r="F816" s="929"/>
      <c r="G816" s="929"/>
      <c r="H816" s="929"/>
      <c r="I816" s="929"/>
      <c r="J816" s="929"/>
      <c r="K816" s="929"/>
      <c r="L816" s="929"/>
      <c r="M816" s="929"/>
      <c r="N816" s="929"/>
      <c r="O816" s="929"/>
      <c r="P816" s="929"/>
      <c r="Q816" s="929"/>
      <c r="R816" s="929"/>
      <c r="S816" s="929"/>
    </row>
    <row r="817" spans="1:19" ht="16.5" customHeight="1">
      <c r="A817" s="929"/>
      <c r="B817" s="929"/>
      <c r="C817" s="929"/>
      <c r="D817" s="929"/>
      <c r="E817" s="929"/>
      <c r="F817" s="929"/>
      <c r="G817" s="929"/>
      <c r="H817" s="929"/>
      <c r="I817" s="929"/>
      <c r="J817" s="929"/>
      <c r="K817" s="929"/>
      <c r="L817" s="929"/>
      <c r="M817" s="929"/>
      <c r="N817" s="929"/>
      <c r="O817" s="929"/>
      <c r="P817" s="929"/>
      <c r="Q817" s="929"/>
      <c r="R817" s="929"/>
      <c r="S817" s="929"/>
    </row>
    <row r="818" spans="1:19" ht="16.5" customHeight="1">
      <c r="A818" s="929"/>
      <c r="B818" s="929"/>
      <c r="C818" s="929"/>
      <c r="D818" s="929"/>
      <c r="E818" s="929"/>
      <c r="F818" s="929"/>
      <c r="G818" s="929"/>
      <c r="H818" s="929"/>
      <c r="I818" s="929"/>
      <c r="J818" s="929"/>
      <c r="K818" s="929"/>
      <c r="L818" s="929"/>
      <c r="M818" s="929"/>
      <c r="N818" s="929"/>
      <c r="O818" s="929"/>
      <c r="P818" s="929"/>
      <c r="Q818" s="929"/>
      <c r="R818" s="929"/>
      <c r="S818" s="929"/>
    </row>
    <row r="819" spans="1:19" ht="16.5" customHeight="1">
      <c r="A819" s="929"/>
      <c r="B819" s="929"/>
      <c r="C819" s="929"/>
      <c r="D819" s="929"/>
      <c r="E819" s="929"/>
      <c r="F819" s="929"/>
      <c r="G819" s="929"/>
      <c r="H819" s="929"/>
      <c r="I819" s="929"/>
      <c r="J819" s="929"/>
      <c r="K819" s="929"/>
      <c r="L819" s="929"/>
      <c r="M819" s="929"/>
      <c r="N819" s="929"/>
      <c r="O819" s="929"/>
      <c r="P819" s="929"/>
      <c r="Q819" s="929"/>
      <c r="R819" s="929"/>
      <c r="S819" s="929"/>
    </row>
    <row r="820" spans="1:19" ht="16.5" customHeight="1">
      <c r="A820" s="929"/>
      <c r="B820" s="929"/>
      <c r="C820" s="929"/>
      <c r="D820" s="929"/>
      <c r="E820" s="929"/>
      <c r="F820" s="929"/>
      <c r="G820" s="929"/>
      <c r="H820" s="929"/>
      <c r="I820" s="929"/>
      <c r="J820" s="929"/>
      <c r="K820" s="929"/>
      <c r="L820" s="929"/>
      <c r="M820" s="929"/>
      <c r="N820" s="929"/>
      <c r="O820" s="929"/>
      <c r="P820" s="929"/>
      <c r="Q820" s="929"/>
      <c r="R820" s="929"/>
      <c r="S820" s="929"/>
    </row>
    <row r="821" spans="1:19" ht="16.5" customHeight="1">
      <c r="A821" s="929"/>
      <c r="B821" s="929"/>
      <c r="C821" s="929"/>
      <c r="D821" s="929"/>
      <c r="E821" s="929"/>
      <c r="F821" s="929"/>
      <c r="G821" s="929"/>
      <c r="H821" s="929"/>
      <c r="I821" s="929"/>
      <c r="J821" s="929"/>
      <c r="K821" s="929"/>
      <c r="L821" s="929"/>
      <c r="M821" s="929"/>
      <c r="N821" s="929"/>
      <c r="O821" s="929"/>
      <c r="P821" s="929"/>
      <c r="Q821" s="929"/>
      <c r="R821" s="929"/>
      <c r="S821" s="929"/>
    </row>
    <row r="822" spans="1:19" ht="16.5" customHeight="1">
      <c r="A822" s="929"/>
      <c r="B822" s="929"/>
      <c r="C822" s="929"/>
      <c r="D822" s="929"/>
      <c r="E822" s="929"/>
      <c r="F822" s="929"/>
      <c r="G822" s="929"/>
      <c r="H822" s="929"/>
      <c r="I822" s="929"/>
      <c r="J822" s="929"/>
      <c r="K822" s="929"/>
      <c r="L822" s="929"/>
      <c r="M822" s="929"/>
      <c r="N822" s="929"/>
      <c r="O822" s="929"/>
      <c r="P822" s="929"/>
      <c r="Q822" s="929"/>
      <c r="R822" s="929"/>
      <c r="S822" s="929"/>
    </row>
    <row r="823" spans="1:19" ht="16.5" customHeight="1">
      <c r="A823" s="929"/>
      <c r="B823" s="929"/>
      <c r="C823" s="929"/>
      <c r="D823" s="929"/>
      <c r="E823" s="929"/>
      <c r="F823" s="929"/>
      <c r="G823" s="929"/>
      <c r="H823" s="929"/>
      <c r="I823" s="929"/>
      <c r="J823" s="929"/>
      <c r="K823" s="929"/>
      <c r="L823" s="929"/>
      <c r="M823" s="929"/>
      <c r="N823" s="929"/>
      <c r="O823" s="929"/>
      <c r="P823" s="929"/>
      <c r="Q823" s="929"/>
      <c r="R823" s="929"/>
      <c r="S823" s="929"/>
    </row>
    <row r="824" spans="1:19" ht="16.5" customHeight="1">
      <c r="A824" s="929"/>
      <c r="B824" s="929"/>
      <c r="C824" s="929"/>
      <c r="D824" s="929"/>
      <c r="E824" s="929"/>
      <c r="F824" s="929"/>
      <c r="G824" s="929"/>
      <c r="H824" s="929"/>
      <c r="I824" s="929"/>
      <c r="J824" s="929"/>
      <c r="K824" s="929"/>
      <c r="L824" s="929"/>
      <c r="M824" s="929"/>
      <c r="N824" s="929"/>
      <c r="O824" s="929"/>
      <c r="P824" s="929"/>
      <c r="Q824" s="929"/>
      <c r="R824" s="929"/>
      <c r="S824" s="929"/>
    </row>
    <row r="825" spans="1:19" ht="16.5" customHeight="1">
      <c r="A825" s="929"/>
      <c r="B825" s="929"/>
      <c r="C825" s="929"/>
      <c r="D825" s="929"/>
      <c r="E825" s="929"/>
      <c r="F825" s="929"/>
      <c r="G825" s="929"/>
      <c r="H825" s="929"/>
      <c r="I825" s="929"/>
      <c r="J825" s="929"/>
      <c r="K825" s="929"/>
      <c r="L825" s="929"/>
      <c r="M825" s="929"/>
      <c r="N825" s="929"/>
      <c r="O825" s="929"/>
      <c r="P825" s="929"/>
      <c r="Q825" s="929"/>
      <c r="R825" s="929"/>
      <c r="S825" s="929"/>
    </row>
    <row r="826" spans="1:19" ht="16.5" customHeight="1">
      <c r="A826" s="929"/>
      <c r="B826" s="929"/>
      <c r="C826" s="929"/>
      <c r="D826" s="929"/>
      <c r="E826" s="929"/>
      <c r="F826" s="929"/>
      <c r="G826" s="929"/>
      <c r="H826" s="929"/>
      <c r="I826" s="929"/>
      <c r="J826" s="929"/>
      <c r="K826" s="929"/>
      <c r="L826" s="929"/>
      <c r="M826" s="929"/>
      <c r="N826" s="929"/>
      <c r="O826" s="929"/>
      <c r="P826" s="929"/>
      <c r="Q826" s="929"/>
      <c r="R826" s="929"/>
      <c r="S826" s="929"/>
    </row>
    <row r="827" spans="1:19" ht="16.5" customHeight="1">
      <c r="A827" s="929"/>
      <c r="B827" s="929"/>
      <c r="C827" s="929"/>
      <c r="D827" s="929"/>
      <c r="E827" s="929"/>
      <c r="F827" s="929"/>
      <c r="G827" s="929"/>
      <c r="H827" s="929"/>
      <c r="I827" s="929"/>
      <c r="J827" s="929"/>
      <c r="K827" s="929"/>
      <c r="L827" s="929"/>
      <c r="M827" s="929"/>
      <c r="N827" s="929"/>
      <c r="O827" s="929"/>
      <c r="P827" s="929"/>
      <c r="Q827" s="929"/>
      <c r="R827" s="929"/>
      <c r="S827" s="929"/>
    </row>
    <row r="828" spans="1:19" ht="16.5" customHeight="1">
      <c r="A828" s="929"/>
      <c r="B828" s="929"/>
      <c r="C828" s="929"/>
      <c r="D828" s="929"/>
      <c r="E828" s="929"/>
      <c r="F828" s="929"/>
      <c r="G828" s="929"/>
      <c r="H828" s="929"/>
      <c r="I828" s="929"/>
      <c r="J828" s="929"/>
      <c r="K828" s="929"/>
      <c r="L828" s="929"/>
      <c r="M828" s="929"/>
      <c r="N828" s="929"/>
      <c r="O828" s="929"/>
      <c r="P828" s="929"/>
      <c r="Q828" s="929"/>
      <c r="R828" s="929"/>
      <c r="S828" s="929"/>
    </row>
    <row r="829" spans="1:19" ht="16.5" customHeight="1">
      <c r="A829" s="929"/>
      <c r="B829" s="929"/>
      <c r="C829" s="929"/>
      <c r="D829" s="929"/>
      <c r="E829" s="929"/>
      <c r="F829" s="929"/>
      <c r="G829" s="929"/>
      <c r="H829" s="929"/>
      <c r="I829" s="929"/>
      <c r="J829" s="929"/>
      <c r="K829" s="929"/>
      <c r="L829" s="929"/>
      <c r="M829" s="929"/>
      <c r="N829" s="929"/>
      <c r="O829" s="929"/>
      <c r="P829" s="929"/>
      <c r="Q829" s="929"/>
      <c r="R829" s="929"/>
      <c r="S829" s="929"/>
    </row>
    <row r="830" spans="1:19" ht="16.5" customHeight="1">
      <c r="A830" s="929"/>
      <c r="B830" s="929"/>
      <c r="C830" s="929"/>
      <c r="D830" s="929"/>
      <c r="E830" s="929"/>
      <c r="F830" s="929"/>
      <c r="G830" s="929"/>
      <c r="H830" s="929"/>
      <c r="I830" s="929"/>
      <c r="J830" s="929"/>
      <c r="K830" s="929"/>
      <c r="L830" s="929"/>
      <c r="M830" s="929"/>
      <c r="N830" s="929"/>
      <c r="O830" s="929"/>
      <c r="P830" s="929"/>
      <c r="Q830" s="929"/>
      <c r="R830" s="929"/>
      <c r="S830" s="929"/>
    </row>
    <row r="831" spans="1:19" ht="16.5" customHeight="1">
      <c r="A831" s="929"/>
      <c r="B831" s="929"/>
      <c r="C831" s="929"/>
      <c r="D831" s="929"/>
      <c r="E831" s="929"/>
      <c r="F831" s="929"/>
      <c r="G831" s="929"/>
      <c r="H831" s="929"/>
      <c r="I831" s="929"/>
      <c r="J831" s="929"/>
      <c r="K831" s="929"/>
      <c r="L831" s="929"/>
      <c r="M831" s="929"/>
      <c r="N831" s="929"/>
      <c r="O831" s="929"/>
      <c r="P831" s="929"/>
      <c r="Q831" s="929"/>
      <c r="R831" s="929"/>
      <c r="S831" s="929"/>
    </row>
    <row r="832" spans="1:19" ht="16.5" customHeight="1">
      <c r="A832" s="929"/>
      <c r="B832" s="929"/>
      <c r="C832" s="929"/>
      <c r="D832" s="929"/>
      <c r="E832" s="929"/>
      <c r="F832" s="929"/>
      <c r="G832" s="929"/>
      <c r="H832" s="929"/>
      <c r="I832" s="929"/>
      <c r="J832" s="929"/>
      <c r="K832" s="929"/>
      <c r="L832" s="929"/>
      <c r="M832" s="929"/>
      <c r="N832" s="929"/>
      <c r="O832" s="929"/>
      <c r="P832" s="929"/>
      <c r="Q832" s="929"/>
      <c r="R832" s="929"/>
      <c r="S832" s="929"/>
    </row>
    <row r="833" spans="1:19" ht="16.5" customHeight="1">
      <c r="A833" s="929"/>
      <c r="B833" s="929"/>
      <c r="C833" s="929"/>
      <c r="D833" s="929"/>
      <c r="E833" s="929"/>
      <c r="F833" s="929"/>
      <c r="G833" s="929"/>
      <c r="H833" s="929"/>
      <c r="I833" s="929"/>
      <c r="J833" s="929"/>
      <c r="K833" s="929"/>
      <c r="L833" s="929"/>
      <c r="M833" s="929"/>
      <c r="N833" s="929"/>
      <c r="O833" s="929"/>
      <c r="P833" s="929"/>
      <c r="Q833" s="929"/>
      <c r="R833" s="929"/>
      <c r="S833" s="929"/>
    </row>
    <row r="834" spans="1:19" ht="16.5" customHeight="1">
      <c r="A834" s="929"/>
      <c r="B834" s="929"/>
      <c r="C834" s="929"/>
      <c r="D834" s="929"/>
      <c r="E834" s="929"/>
      <c r="F834" s="929"/>
      <c r="G834" s="929"/>
      <c r="H834" s="929"/>
      <c r="I834" s="929"/>
      <c r="J834" s="929"/>
      <c r="K834" s="929"/>
      <c r="L834" s="929"/>
      <c r="M834" s="929"/>
      <c r="N834" s="929"/>
      <c r="O834" s="929"/>
      <c r="P834" s="929"/>
      <c r="Q834" s="929"/>
      <c r="R834" s="929"/>
      <c r="S834" s="929"/>
    </row>
    <row r="835" spans="1:19" ht="16.5" customHeight="1">
      <c r="A835" s="929"/>
      <c r="B835" s="929"/>
      <c r="C835" s="929"/>
      <c r="D835" s="929"/>
      <c r="E835" s="929"/>
      <c r="F835" s="929"/>
      <c r="G835" s="929"/>
      <c r="H835" s="929"/>
      <c r="I835" s="929"/>
      <c r="J835" s="929"/>
      <c r="K835" s="929"/>
      <c r="L835" s="929"/>
      <c r="M835" s="929"/>
      <c r="N835" s="929"/>
      <c r="O835" s="929"/>
      <c r="P835" s="929"/>
      <c r="Q835" s="929"/>
      <c r="R835" s="929"/>
      <c r="S835" s="929"/>
    </row>
    <row r="836" spans="1:19" ht="16.5" customHeight="1">
      <c r="A836" s="929"/>
      <c r="B836" s="929"/>
      <c r="C836" s="929"/>
      <c r="D836" s="929"/>
      <c r="E836" s="929"/>
      <c r="F836" s="929"/>
      <c r="G836" s="929"/>
      <c r="H836" s="929"/>
      <c r="I836" s="929"/>
      <c r="J836" s="929"/>
      <c r="K836" s="929"/>
      <c r="L836" s="929"/>
      <c r="M836" s="929"/>
      <c r="N836" s="929"/>
      <c r="O836" s="929"/>
      <c r="P836" s="929"/>
      <c r="Q836" s="929"/>
      <c r="R836" s="929"/>
      <c r="S836" s="929"/>
    </row>
    <row r="837" spans="1:19" ht="16.5" customHeight="1">
      <c r="A837" s="929"/>
      <c r="B837" s="929"/>
      <c r="C837" s="929"/>
      <c r="D837" s="929"/>
      <c r="E837" s="929"/>
      <c r="F837" s="929"/>
      <c r="G837" s="929"/>
      <c r="H837" s="929"/>
      <c r="I837" s="929"/>
      <c r="J837" s="929"/>
      <c r="K837" s="929"/>
      <c r="L837" s="929"/>
      <c r="M837" s="929"/>
      <c r="N837" s="929"/>
      <c r="O837" s="929"/>
      <c r="P837" s="929"/>
      <c r="Q837" s="929"/>
      <c r="R837" s="929"/>
      <c r="S837" s="929"/>
    </row>
    <row r="838" spans="1:19" ht="16.5" customHeight="1">
      <c r="A838" s="929"/>
      <c r="B838" s="929"/>
      <c r="C838" s="929"/>
      <c r="D838" s="929"/>
      <c r="E838" s="929"/>
      <c r="F838" s="929"/>
      <c r="G838" s="929"/>
      <c r="H838" s="929"/>
      <c r="I838" s="929"/>
      <c r="J838" s="929"/>
      <c r="K838" s="929"/>
      <c r="L838" s="929"/>
      <c r="M838" s="929"/>
      <c r="N838" s="929"/>
      <c r="O838" s="929"/>
      <c r="P838" s="929"/>
      <c r="Q838" s="929"/>
      <c r="R838" s="929"/>
      <c r="S838" s="929"/>
    </row>
    <row r="839" spans="1:19" ht="16.5" customHeight="1">
      <c r="A839" s="929"/>
      <c r="B839" s="929"/>
      <c r="C839" s="929"/>
      <c r="D839" s="929"/>
      <c r="E839" s="929"/>
      <c r="F839" s="929"/>
      <c r="G839" s="929"/>
      <c r="H839" s="929"/>
      <c r="I839" s="929"/>
      <c r="J839" s="929"/>
      <c r="K839" s="929"/>
      <c r="L839" s="929"/>
      <c r="M839" s="929"/>
      <c r="N839" s="929"/>
      <c r="O839" s="929"/>
      <c r="P839" s="929"/>
      <c r="Q839" s="929"/>
      <c r="R839" s="929"/>
      <c r="S839" s="929"/>
    </row>
    <row r="840" spans="1:19" ht="16.5" customHeight="1">
      <c r="A840" s="929"/>
      <c r="B840" s="929"/>
      <c r="C840" s="929"/>
      <c r="D840" s="929"/>
      <c r="E840" s="929"/>
      <c r="F840" s="929"/>
      <c r="G840" s="929"/>
      <c r="H840" s="929"/>
      <c r="I840" s="929"/>
      <c r="J840" s="929"/>
      <c r="K840" s="929"/>
      <c r="L840" s="929"/>
      <c r="M840" s="929"/>
      <c r="N840" s="929"/>
      <c r="O840" s="929"/>
      <c r="P840" s="929"/>
      <c r="Q840" s="929"/>
      <c r="R840" s="929"/>
      <c r="S840" s="929"/>
    </row>
    <row r="841" spans="1:19" ht="16.5" customHeight="1">
      <c r="A841" s="929"/>
      <c r="B841" s="929"/>
      <c r="C841" s="929"/>
      <c r="D841" s="929"/>
      <c r="E841" s="929"/>
      <c r="F841" s="929"/>
      <c r="G841" s="929"/>
      <c r="H841" s="929"/>
      <c r="I841" s="929"/>
      <c r="J841" s="929"/>
      <c r="K841" s="929"/>
      <c r="L841" s="929"/>
      <c r="M841" s="929"/>
      <c r="N841" s="929"/>
      <c r="O841" s="929"/>
      <c r="P841" s="929"/>
      <c r="Q841" s="929"/>
      <c r="R841" s="929"/>
      <c r="S841" s="929"/>
    </row>
    <row r="842" spans="1:19" ht="16.5" customHeight="1">
      <c r="A842" s="929"/>
      <c r="B842" s="929"/>
      <c r="C842" s="929"/>
      <c r="D842" s="929"/>
      <c r="E842" s="929"/>
      <c r="F842" s="929"/>
      <c r="G842" s="929"/>
      <c r="H842" s="929"/>
      <c r="I842" s="929"/>
      <c r="J842" s="929"/>
      <c r="K842" s="929"/>
      <c r="L842" s="929"/>
      <c r="M842" s="929"/>
      <c r="N842" s="929"/>
      <c r="O842" s="929"/>
      <c r="P842" s="929"/>
      <c r="Q842" s="929"/>
      <c r="R842" s="929"/>
      <c r="S842" s="929"/>
    </row>
    <row r="843" spans="1:19" ht="16.5" customHeight="1">
      <c r="A843" s="929"/>
      <c r="B843" s="929"/>
      <c r="C843" s="929"/>
      <c r="D843" s="929"/>
      <c r="E843" s="929"/>
      <c r="F843" s="929"/>
      <c r="G843" s="929"/>
      <c r="H843" s="929"/>
      <c r="I843" s="929"/>
      <c r="J843" s="929"/>
      <c r="K843" s="929"/>
      <c r="L843" s="929"/>
      <c r="M843" s="929"/>
      <c r="N843" s="929"/>
      <c r="O843" s="929"/>
      <c r="P843" s="929"/>
      <c r="Q843" s="929"/>
      <c r="R843" s="929"/>
      <c r="S843" s="929"/>
    </row>
    <row r="844" spans="1:19" ht="16.5" customHeight="1">
      <c r="A844" s="929"/>
      <c r="B844" s="929"/>
      <c r="C844" s="929"/>
      <c r="D844" s="929"/>
      <c r="E844" s="929"/>
      <c r="F844" s="929"/>
      <c r="G844" s="929"/>
      <c r="H844" s="929"/>
      <c r="I844" s="929"/>
      <c r="J844" s="929"/>
      <c r="K844" s="929"/>
      <c r="L844" s="929"/>
      <c r="M844" s="929"/>
      <c r="N844" s="929"/>
      <c r="O844" s="929"/>
      <c r="P844" s="929"/>
      <c r="Q844" s="929"/>
      <c r="R844" s="929"/>
      <c r="S844" s="929"/>
    </row>
    <row r="845" spans="1:19" ht="16.5" customHeight="1">
      <c r="A845" s="929"/>
      <c r="B845" s="929"/>
      <c r="C845" s="929"/>
      <c r="D845" s="929"/>
      <c r="E845" s="929"/>
      <c r="F845" s="929"/>
      <c r="G845" s="929"/>
      <c r="H845" s="929"/>
      <c r="I845" s="929"/>
      <c r="J845" s="929"/>
      <c r="K845" s="929"/>
      <c r="L845" s="929"/>
      <c r="M845" s="929"/>
      <c r="N845" s="929"/>
      <c r="O845" s="929"/>
      <c r="P845" s="929"/>
      <c r="Q845" s="929"/>
      <c r="R845" s="929"/>
      <c r="S845" s="929"/>
    </row>
    <row r="846" spans="1:19" ht="16.5" customHeight="1">
      <c r="A846" s="929"/>
      <c r="B846" s="929"/>
      <c r="C846" s="929"/>
      <c r="D846" s="929"/>
      <c r="E846" s="929"/>
      <c r="F846" s="929"/>
      <c r="G846" s="929"/>
      <c r="H846" s="929"/>
      <c r="I846" s="929"/>
      <c r="J846" s="929"/>
      <c r="K846" s="929"/>
      <c r="L846" s="929"/>
      <c r="M846" s="929"/>
      <c r="N846" s="929"/>
      <c r="O846" s="929"/>
      <c r="P846" s="929"/>
      <c r="Q846" s="929"/>
      <c r="R846" s="929"/>
      <c r="S846" s="929"/>
    </row>
    <row r="847" spans="1:19" ht="16.5" customHeight="1">
      <c r="A847" s="929"/>
      <c r="B847" s="929"/>
      <c r="C847" s="929"/>
      <c r="D847" s="929"/>
      <c r="E847" s="929"/>
      <c r="F847" s="929"/>
      <c r="G847" s="929"/>
      <c r="H847" s="929"/>
      <c r="I847" s="929"/>
      <c r="J847" s="929"/>
      <c r="K847" s="929"/>
      <c r="L847" s="929"/>
      <c r="M847" s="929"/>
      <c r="N847" s="929"/>
      <c r="O847" s="929"/>
      <c r="P847" s="929"/>
      <c r="Q847" s="929"/>
      <c r="R847" s="929"/>
      <c r="S847" s="929"/>
    </row>
    <row r="848" spans="1:19" ht="16.5" customHeight="1">
      <c r="A848" s="929"/>
      <c r="B848" s="929"/>
      <c r="C848" s="929"/>
      <c r="D848" s="929"/>
      <c r="E848" s="929"/>
      <c r="F848" s="929"/>
      <c r="G848" s="929"/>
      <c r="H848" s="929"/>
      <c r="I848" s="929"/>
      <c r="J848" s="929"/>
      <c r="K848" s="929"/>
      <c r="L848" s="929"/>
      <c r="M848" s="929"/>
      <c r="N848" s="929"/>
      <c r="O848" s="929"/>
      <c r="P848" s="929"/>
      <c r="Q848" s="929"/>
      <c r="R848" s="929"/>
      <c r="S848" s="929"/>
    </row>
    <row r="849" spans="1:19" ht="16.5" customHeight="1">
      <c r="A849" s="929"/>
      <c r="B849" s="929"/>
      <c r="C849" s="929"/>
      <c r="D849" s="929"/>
      <c r="E849" s="929"/>
      <c r="F849" s="929"/>
      <c r="G849" s="929"/>
      <c r="H849" s="929"/>
      <c r="I849" s="929"/>
      <c r="J849" s="929"/>
      <c r="K849" s="929"/>
      <c r="L849" s="929"/>
      <c r="M849" s="929"/>
      <c r="N849" s="929"/>
      <c r="O849" s="929"/>
      <c r="P849" s="929"/>
      <c r="Q849" s="929"/>
      <c r="R849" s="929"/>
      <c r="S849" s="929"/>
    </row>
    <row r="850" spans="1:19" ht="16.5" customHeight="1">
      <c r="A850" s="929"/>
      <c r="B850" s="929"/>
      <c r="C850" s="929"/>
      <c r="D850" s="929"/>
      <c r="E850" s="929"/>
      <c r="F850" s="929"/>
      <c r="G850" s="929"/>
      <c r="H850" s="929"/>
      <c r="I850" s="929"/>
      <c r="J850" s="929"/>
      <c r="K850" s="929"/>
      <c r="L850" s="929"/>
      <c r="M850" s="929"/>
      <c r="N850" s="929"/>
      <c r="O850" s="929"/>
      <c r="P850" s="929"/>
      <c r="Q850" s="929"/>
      <c r="R850" s="929"/>
      <c r="S850" s="929"/>
    </row>
    <row r="851" spans="1:19" ht="16.5" customHeight="1">
      <c r="A851" s="929"/>
      <c r="B851" s="929"/>
      <c r="C851" s="929"/>
      <c r="D851" s="929"/>
      <c r="E851" s="929"/>
      <c r="F851" s="929"/>
      <c r="G851" s="929"/>
      <c r="H851" s="929"/>
      <c r="I851" s="929"/>
      <c r="J851" s="929"/>
      <c r="K851" s="929"/>
      <c r="L851" s="929"/>
      <c r="M851" s="929"/>
      <c r="N851" s="929"/>
      <c r="O851" s="929"/>
      <c r="P851" s="929"/>
      <c r="Q851" s="929"/>
      <c r="R851" s="929"/>
      <c r="S851" s="929"/>
    </row>
    <row r="852" spans="1:19" ht="16.5" customHeight="1">
      <c r="A852" s="929"/>
      <c r="B852" s="929"/>
      <c r="C852" s="929"/>
      <c r="D852" s="929"/>
      <c r="E852" s="929"/>
      <c r="F852" s="929"/>
      <c r="G852" s="929"/>
      <c r="H852" s="929"/>
      <c r="I852" s="929"/>
      <c r="J852" s="929"/>
      <c r="K852" s="929"/>
      <c r="L852" s="929"/>
      <c r="M852" s="929"/>
      <c r="N852" s="929"/>
      <c r="O852" s="929"/>
      <c r="P852" s="929"/>
      <c r="Q852" s="929"/>
      <c r="R852" s="929"/>
      <c r="S852" s="929"/>
    </row>
    <row r="853" spans="1:19" ht="16.5" customHeight="1">
      <c r="A853" s="929"/>
      <c r="B853" s="929"/>
      <c r="C853" s="929"/>
      <c r="D853" s="929"/>
      <c r="E853" s="929"/>
      <c r="F853" s="929"/>
      <c r="G853" s="929"/>
      <c r="H853" s="929"/>
      <c r="I853" s="929"/>
      <c r="J853" s="929"/>
      <c r="K853" s="929"/>
      <c r="L853" s="929"/>
      <c r="M853" s="929"/>
      <c r="N853" s="929"/>
      <c r="O853" s="929"/>
      <c r="P853" s="929"/>
      <c r="Q853" s="929"/>
      <c r="R853" s="929"/>
      <c r="S853" s="929"/>
    </row>
    <row r="854" spans="1:19" ht="16.5" customHeight="1">
      <c r="A854" s="929"/>
      <c r="B854" s="929"/>
      <c r="C854" s="929"/>
      <c r="D854" s="929"/>
      <c r="E854" s="929"/>
      <c r="F854" s="929"/>
      <c r="G854" s="929"/>
      <c r="H854" s="929"/>
      <c r="I854" s="929"/>
      <c r="J854" s="929"/>
      <c r="K854" s="929"/>
      <c r="L854" s="929"/>
      <c r="M854" s="929"/>
      <c r="N854" s="929"/>
      <c r="O854" s="929"/>
      <c r="P854" s="929"/>
      <c r="Q854" s="929"/>
      <c r="R854" s="929"/>
      <c r="S854" s="929"/>
    </row>
    <row r="855" spans="1:19" ht="16.5" customHeight="1">
      <c r="A855" s="929"/>
      <c r="B855" s="929"/>
      <c r="C855" s="929"/>
      <c r="D855" s="929"/>
      <c r="E855" s="929"/>
      <c r="F855" s="929"/>
      <c r="G855" s="929"/>
      <c r="H855" s="929"/>
      <c r="I855" s="929"/>
      <c r="J855" s="929"/>
      <c r="K855" s="929"/>
      <c r="L855" s="929"/>
      <c r="M855" s="929"/>
      <c r="N855" s="929"/>
      <c r="O855" s="929"/>
      <c r="P855" s="929"/>
      <c r="Q855" s="929"/>
      <c r="R855" s="929"/>
      <c r="S855" s="929"/>
    </row>
    <row r="856" spans="1:19" ht="16.5" customHeight="1">
      <c r="A856" s="929"/>
      <c r="B856" s="929"/>
      <c r="C856" s="929"/>
      <c r="D856" s="929"/>
      <c r="E856" s="929"/>
      <c r="F856" s="929"/>
      <c r="G856" s="929"/>
      <c r="H856" s="929"/>
      <c r="I856" s="929"/>
      <c r="J856" s="929"/>
      <c r="K856" s="929"/>
      <c r="L856" s="929"/>
      <c r="M856" s="929"/>
      <c r="N856" s="929"/>
      <c r="O856" s="929"/>
      <c r="P856" s="929"/>
      <c r="Q856" s="929"/>
      <c r="R856" s="929"/>
      <c r="S856" s="929"/>
    </row>
    <row r="857" spans="1:19" ht="16.5" customHeight="1">
      <c r="A857" s="929"/>
      <c r="B857" s="929"/>
      <c r="C857" s="929"/>
      <c r="D857" s="929"/>
      <c r="E857" s="929"/>
      <c r="F857" s="929"/>
      <c r="G857" s="929"/>
      <c r="H857" s="929"/>
      <c r="I857" s="929"/>
      <c r="J857" s="929"/>
      <c r="K857" s="929"/>
      <c r="L857" s="929"/>
      <c r="M857" s="929"/>
      <c r="N857" s="929"/>
      <c r="O857" s="929"/>
      <c r="P857" s="929"/>
      <c r="Q857" s="929"/>
      <c r="R857" s="929"/>
      <c r="S857" s="929"/>
    </row>
    <row r="858" spans="1:19" ht="16.5" customHeight="1">
      <c r="A858" s="929"/>
      <c r="B858" s="929"/>
      <c r="C858" s="929"/>
      <c r="D858" s="929"/>
      <c r="E858" s="929"/>
      <c r="F858" s="929"/>
      <c r="G858" s="929"/>
      <c r="H858" s="929"/>
      <c r="I858" s="929"/>
      <c r="J858" s="929"/>
      <c r="K858" s="929"/>
      <c r="L858" s="929"/>
      <c r="M858" s="929"/>
      <c r="N858" s="929"/>
      <c r="O858" s="929"/>
      <c r="P858" s="929"/>
      <c r="Q858" s="929"/>
      <c r="R858" s="929"/>
      <c r="S858" s="929"/>
    </row>
    <row r="859" spans="1:19" ht="16.5" customHeight="1">
      <c r="A859" s="929"/>
      <c r="B859" s="929"/>
      <c r="C859" s="929"/>
      <c r="D859" s="929"/>
      <c r="E859" s="929"/>
      <c r="F859" s="929"/>
      <c r="G859" s="929"/>
      <c r="H859" s="929"/>
      <c r="I859" s="929"/>
      <c r="J859" s="929"/>
      <c r="K859" s="929"/>
      <c r="L859" s="929"/>
      <c r="M859" s="929"/>
      <c r="N859" s="929"/>
      <c r="O859" s="929"/>
      <c r="P859" s="929"/>
      <c r="Q859" s="929"/>
      <c r="R859" s="929"/>
      <c r="S859" s="929"/>
    </row>
    <row r="860" spans="1:19" ht="16.5" customHeight="1">
      <c r="A860" s="929"/>
      <c r="B860" s="929"/>
      <c r="C860" s="929"/>
      <c r="D860" s="929"/>
      <c r="E860" s="929"/>
      <c r="F860" s="929"/>
      <c r="G860" s="929"/>
      <c r="H860" s="929"/>
      <c r="I860" s="929"/>
      <c r="J860" s="929"/>
      <c r="K860" s="929"/>
      <c r="L860" s="929"/>
      <c r="M860" s="929"/>
      <c r="N860" s="929"/>
      <c r="O860" s="929"/>
      <c r="P860" s="929"/>
      <c r="Q860" s="929"/>
      <c r="R860" s="929"/>
      <c r="S860" s="929"/>
    </row>
    <row r="861" spans="1:19" ht="16.5" customHeight="1">
      <c r="A861" s="929"/>
      <c r="B861" s="929"/>
      <c r="C861" s="929"/>
      <c r="D861" s="929"/>
      <c r="E861" s="929"/>
      <c r="F861" s="929"/>
      <c r="G861" s="929"/>
      <c r="H861" s="929"/>
      <c r="I861" s="929"/>
      <c r="J861" s="929"/>
      <c r="K861" s="929"/>
      <c r="L861" s="929"/>
      <c r="M861" s="929"/>
      <c r="N861" s="929"/>
      <c r="O861" s="929"/>
      <c r="P861" s="929"/>
      <c r="Q861" s="929"/>
      <c r="R861" s="929"/>
      <c r="S861" s="929"/>
    </row>
    <row r="862" spans="1:19" ht="16.5" customHeight="1">
      <c r="A862" s="929"/>
      <c r="B862" s="929"/>
      <c r="C862" s="929"/>
      <c r="D862" s="929"/>
      <c r="E862" s="929"/>
      <c r="F862" s="929"/>
      <c r="G862" s="929"/>
      <c r="H862" s="929"/>
      <c r="I862" s="929"/>
      <c r="J862" s="929"/>
      <c r="K862" s="929"/>
      <c r="L862" s="929"/>
      <c r="M862" s="929"/>
      <c r="N862" s="929"/>
      <c r="O862" s="929"/>
      <c r="P862" s="929"/>
      <c r="Q862" s="929"/>
      <c r="R862" s="929"/>
      <c r="S862" s="929"/>
    </row>
    <row r="863" spans="1:19" ht="16.5" customHeight="1">
      <c r="A863" s="929"/>
      <c r="B863" s="929"/>
      <c r="C863" s="929"/>
      <c r="D863" s="929"/>
      <c r="E863" s="929"/>
      <c r="F863" s="929"/>
      <c r="G863" s="929"/>
      <c r="H863" s="929"/>
      <c r="I863" s="929"/>
      <c r="J863" s="929"/>
      <c r="K863" s="929"/>
      <c r="L863" s="929"/>
      <c r="M863" s="929"/>
      <c r="N863" s="929"/>
      <c r="O863" s="929"/>
      <c r="P863" s="929"/>
      <c r="Q863" s="929"/>
      <c r="R863" s="929"/>
      <c r="S863" s="929"/>
    </row>
    <row r="864" spans="1:19" ht="16.5" customHeight="1">
      <c r="A864" s="929"/>
      <c r="B864" s="929"/>
      <c r="C864" s="929"/>
      <c r="D864" s="929"/>
      <c r="E864" s="929"/>
      <c r="F864" s="929"/>
      <c r="G864" s="929"/>
      <c r="H864" s="929"/>
      <c r="I864" s="929"/>
      <c r="J864" s="929"/>
      <c r="K864" s="929"/>
      <c r="L864" s="929"/>
      <c r="M864" s="929"/>
      <c r="N864" s="929"/>
      <c r="O864" s="929"/>
      <c r="P864" s="929"/>
      <c r="Q864" s="929"/>
      <c r="R864" s="929"/>
      <c r="S864" s="929"/>
    </row>
    <row r="865" spans="1:19" ht="16.5" customHeight="1">
      <c r="A865" s="929"/>
      <c r="B865" s="929"/>
      <c r="C865" s="929"/>
      <c r="D865" s="929"/>
      <c r="E865" s="929"/>
      <c r="F865" s="929"/>
      <c r="G865" s="929"/>
      <c r="H865" s="929"/>
      <c r="I865" s="929"/>
      <c r="J865" s="929"/>
      <c r="K865" s="929"/>
      <c r="L865" s="929"/>
      <c r="M865" s="929"/>
      <c r="N865" s="929"/>
      <c r="O865" s="929"/>
      <c r="P865" s="929"/>
      <c r="Q865" s="929"/>
      <c r="R865" s="929"/>
      <c r="S865" s="929"/>
    </row>
    <row r="866" spans="1:19" ht="16.5" customHeight="1">
      <c r="A866" s="929"/>
      <c r="B866" s="929"/>
      <c r="C866" s="929"/>
      <c r="D866" s="929"/>
      <c r="E866" s="929"/>
      <c r="F866" s="929"/>
      <c r="G866" s="929"/>
      <c r="H866" s="929"/>
      <c r="I866" s="929"/>
      <c r="J866" s="929"/>
      <c r="K866" s="929"/>
      <c r="L866" s="929"/>
      <c r="M866" s="929"/>
      <c r="N866" s="929"/>
      <c r="O866" s="929"/>
      <c r="P866" s="929"/>
      <c r="Q866" s="929"/>
      <c r="R866" s="929"/>
      <c r="S866" s="929"/>
    </row>
    <row r="867" spans="1:19" ht="16.5" customHeight="1">
      <c r="A867" s="929"/>
      <c r="B867" s="929"/>
      <c r="C867" s="929"/>
      <c r="D867" s="929"/>
      <c r="E867" s="929"/>
      <c r="F867" s="929"/>
      <c r="G867" s="929"/>
      <c r="H867" s="929"/>
      <c r="I867" s="929"/>
      <c r="J867" s="929"/>
      <c r="K867" s="929"/>
      <c r="L867" s="929"/>
      <c r="M867" s="929"/>
      <c r="N867" s="929"/>
      <c r="O867" s="929"/>
      <c r="P867" s="929"/>
      <c r="Q867" s="929"/>
      <c r="R867" s="929"/>
      <c r="S867" s="929"/>
    </row>
    <row r="868" spans="1:19" ht="16.5" customHeight="1">
      <c r="A868" s="929"/>
      <c r="B868" s="929"/>
      <c r="C868" s="929"/>
      <c r="D868" s="929"/>
      <c r="E868" s="929"/>
      <c r="F868" s="929"/>
      <c r="G868" s="929"/>
      <c r="H868" s="929"/>
      <c r="I868" s="929"/>
      <c r="J868" s="929"/>
      <c r="K868" s="929"/>
      <c r="L868" s="929"/>
      <c r="M868" s="929"/>
      <c r="N868" s="929"/>
      <c r="O868" s="929"/>
      <c r="P868" s="929"/>
      <c r="Q868" s="929"/>
      <c r="R868" s="929"/>
      <c r="S868" s="929"/>
    </row>
    <row r="869" spans="1:19" ht="16.5" customHeight="1">
      <c r="A869" s="929"/>
      <c r="B869" s="929"/>
      <c r="C869" s="929"/>
      <c r="D869" s="929"/>
      <c r="E869" s="929"/>
      <c r="F869" s="929"/>
      <c r="G869" s="929"/>
      <c r="H869" s="929"/>
      <c r="I869" s="929"/>
      <c r="J869" s="929"/>
      <c r="K869" s="929"/>
      <c r="L869" s="929"/>
      <c r="M869" s="929"/>
      <c r="N869" s="929"/>
      <c r="O869" s="929"/>
      <c r="P869" s="929"/>
      <c r="Q869" s="929"/>
      <c r="R869" s="929"/>
      <c r="S869" s="929"/>
    </row>
    <row r="870" spans="1:19" ht="16.5" customHeight="1">
      <c r="A870" s="929"/>
      <c r="B870" s="929"/>
      <c r="C870" s="929"/>
      <c r="D870" s="929"/>
      <c r="E870" s="929"/>
      <c r="F870" s="929"/>
      <c r="G870" s="929"/>
      <c r="H870" s="929"/>
      <c r="I870" s="929"/>
      <c r="J870" s="929"/>
      <c r="K870" s="929"/>
      <c r="L870" s="929"/>
      <c r="M870" s="929"/>
      <c r="N870" s="929"/>
      <c r="O870" s="929"/>
      <c r="P870" s="929"/>
      <c r="Q870" s="929"/>
      <c r="R870" s="929"/>
      <c r="S870" s="929"/>
    </row>
    <row r="871" spans="1:19" ht="16.5" customHeight="1">
      <c r="A871" s="929"/>
      <c r="B871" s="929"/>
      <c r="C871" s="929"/>
      <c r="D871" s="929"/>
      <c r="E871" s="929"/>
      <c r="F871" s="929"/>
      <c r="G871" s="929"/>
      <c r="H871" s="929"/>
      <c r="I871" s="929"/>
      <c r="J871" s="929"/>
      <c r="K871" s="929"/>
      <c r="L871" s="929"/>
      <c r="M871" s="929"/>
      <c r="N871" s="929"/>
      <c r="O871" s="929"/>
      <c r="P871" s="929"/>
      <c r="Q871" s="929"/>
      <c r="R871" s="929"/>
      <c r="S871" s="929"/>
    </row>
    <row r="872" spans="1:19" ht="16.5" customHeight="1">
      <c r="A872" s="929"/>
      <c r="B872" s="929"/>
      <c r="C872" s="929"/>
      <c r="D872" s="929"/>
      <c r="E872" s="929"/>
      <c r="F872" s="929"/>
      <c r="G872" s="929"/>
      <c r="H872" s="929"/>
      <c r="I872" s="929"/>
      <c r="J872" s="929"/>
      <c r="K872" s="929"/>
      <c r="L872" s="929"/>
      <c r="M872" s="929"/>
      <c r="N872" s="929"/>
      <c r="O872" s="929"/>
      <c r="P872" s="929"/>
      <c r="Q872" s="929"/>
      <c r="R872" s="929"/>
      <c r="S872" s="929"/>
    </row>
    <row r="873" spans="1:19" ht="16.5" customHeight="1">
      <c r="A873" s="929"/>
      <c r="B873" s="929"/>
      <c r="C873" s="929"/>
      <c r="D873" s="929"/>
      <c r="E873" s="929"/>
      <c r="F873" s="929"/>
      <c r="G873" s="929"/>
      <c r="H873" s="929"/>
      <c r="I873" s="929"/>
      <c r="J873" s="929"/>
      <c r="K873" s="929"/>
      <c r="L873" s="929"/>
      <c r="M873" s="929"/>
      <c r="N873" s="929"/>
      <c r="O873" s="929"/>
      <c r="P873" s="929"/>
      <c r="Q873" s="929"/>
      <c r="R873" s="929"/>
      <c r="S873" s="929"/>
    </row>
    <row r="874" spans="1:19" ht="16.5" customHeight="1">
      <c r="A874" s="929"/>
      <c r="B874" s="929"/>
      <c r="C874" s="929"/>
      <c r="D874" s="929"/>
      <c r="E874" s="929"/>
      <c r="F874" s="929"/>
      <c r="G874" s="929"/>
      <c r="H874" s="929"/>
      <c r="I874" s="929"/>
      <c r="J874" s="929"/>
      <c r="K874" s="929"/>
      <c r="L874" s="929"/>
      <c r="M874" s="929"/>
      <c r="N874" s="929"/>
      <c r="O874" s="929"/>
      <c r="P874" s="929"/>
      <c r="Q874" s="929"/>
      <c r="R874" s="929"/>
      <c r="S874" s="929"/>
    </row>
    <row r="875" spans="1:19" ht="16.5" customHeight="1">
      <c r="A875" s="929"/>
      <c r="B875" s="929"/>
      <c r="C875" s="929"/>
      <c r="D875" s="929"/>
      <c r="E875" s="929"/>
      <c r="F875" s="929"/>
      <c r="G875" s="929"/>
      <c r="H875" s="929"/>
      <c r="I875" s="929"/>
      <c r="J875" s="929"/>
      <c r="K875" s="929"/>
      <c r="L875" s="929"/>
      <c r="M875" s="929"/>
      <c r="N875" s="929"/>
      <c r="O875" s="929"/>
      <c r="P875" s="929"/>
      <c r="Q875" s="929"/>
      <c r="R875" s="929"/>
      <c r="S875" s="929"/>
    </row>
    <row r="876" spans="1:19" ht="16.5" customHeight="1">
      <c r="A876" s="929"/>
      <c r="B876" s="929"/>
      <c r="C876" s="929"/>
      <c r="D876" s="929"/>
      <c r="E876" s="929"/>
      <c r="F876" s="929"/>
      <c r="G876" s="929"/>
      <c r="H876" s="929"/>
      <c r="I876" s="929"/>
      <c r="J876" s="929"/>
      <c r="K876" s="929"/>
      <c r="L876" s="929"/>
      <c r="M876" s="929"/>
      <c r="N876" s="929"/>
      <c r="O876" s="929"/>
      <c r="P876" s="929"/>
      <c r="Q876" s="929"/>
      <c r="R876" s="929"/>
      <c r="S876" s="929"/>
    </row>
    <row r="877" spans="1:19" ht="16.5" customHeight="1">
      <c r="A877" s="929"/>
      <c r="B877" s="929"/>
      <c r="C877" s="929"/>
      <c r="D877" s="929"/>
      <c r="E877" s="929"/>
      <c r="F877" s="929"/>
      <c r="G877" s="929"/>
      <c r="H877" s="929"/>
      <c r="I877" s="929"/>
      <c r="J877" s="929"/>
      <c r="K877" s="929"/>
      <c r="L877" s="929"/>
      <c r="M877" s="929"/>
      <c r="N877" s="929"/>
      <c r="O877" s="929"/>
      <c r="P877" s="929"/>
      <c r="Q877" s="929"/>
      <c r="R877" s="929"/>
      <c r="S877" s="929"/>
    </row>
    <row r="878" spans="1:19" ht="16.5" customHeight="1">
      <c r="A878" s="929"/>
      <c r="B878" s="929"/>
      <c r="C878" s="929"/>
      <c r="D878" s="929"/>
      <c r="E878" s="929"/>
      <c r="F878" s="929"/>
      <c r="G878" s="929"/>
      <c r="H878" s="929"/>
      <c r="I878" s="929"/>
      <c r="J878" s="929"/>
      <c r="K878" s="929"/>
      <c r="L878" s="929"/>
      <c r="M878" s="929"/>
      <c r="N878" s="929"/>
      <c r="O878" s="929"/>
      <c r="P878" s="929"/>
      <c r="Q878" s="929"/>
      <c r="R878" s="929"/>
      <c r="S878" s="929"/>
    </row>
    <row r="879" spans="1:19" ht="16.5" customHeight="1">
      <c r="A879" s="929"/>
      <c r="B879" s="929"/>
      <c r="C879" s="929"/>
      <c r="D879" s="929"/>
      <c r="E879" s="929"/>
      <c r="F879" s="929"/>
      <c r="G879" s="929"/>
      <c r="H879" s="929"/>
      <c r="I879" s="929"/>
      <c r="J879" s="929"/>
      <c r="K879" s="929"/>
      <c r="L879" s="929"/>
      <c r="M879" s="929"/>
      <c r="N879" s="929"/>
      <c r="O879" s="929"/>
      <c r="P879" s="929"/>
      <c r="Q879" s="929"/>
      <c r="R879" s="929"/>
      <c r="S879" s="929"/>
    </row>
    <row r="880" spans="1:19" ht="16.5" customHeight="1">
      <c r="A880" s="929"/>
      <c r="B880" s="929"/>
      <c r="C880" s="929"/>
      <c r="D880" s="929"/>
      <c r="E880" s="929"/>
      <c r="F880" s="929"/>
      <c r="G880" s="929"/>
      <c r="H880" s="929"/>
      <c r="I880" s="929"/>
      <c r="J880" s="929"/>
      <c r="K880" s="929"/>
      <c r="L880" s="929"/>
      <c r="M880" s="929"/>
      <c r="N880" s="929"/>
      <c r="O880" s="929"/>
      <c r="P880" s="929"/>
      <c r="Q880" s="929"/>
      <c r="R880" s="929"/>
      <c r="S880" s="929"/>
    </row>
    <row r="881" spans="1:19" ht="16.5" customHeight="1">
      <c r="A881" s="929"/>
      <c r="B881" s="929"/>
      <c r="C881" s="929"/>
      <c r="D881" s="929"/>
      <c r="E881" s="929"/>
      <c r="F881" s="929"/>
      <c r="G881" s="929"/>
      <c r="H881" s="929"/>
      <c r="I881" s="929"/>
      <c r="J881" s="929"/>
      <c r="K881" s="929"/>
      <c r="L881" s="929"/>
      <c r="M881" s="929"/>
      <c r="N881" s="929"/>
      <c r="O881" s="929"/>
      <c r="P881" s="929"/>
      <c r="Q881" s="929"/>
      <c r="R881" s="929"/>
      <c r="S881" s="929"/>
    </row>
    <row r="882" spans="1:19" ht="16.5" customHeight="1">
      <c r="A882" s="929"/>
      <c r="B882" s="929"/>
      <c r="C882" s="929"/>
      <c r="D882" s="929"/>
      <c r="E882" s="929"/>
      <c r="F882" s="929"/>
      <c r="G882" s="929"/>
      <c r="H882" s="929"/>
      <c r="I882" s="929"/>
      <c r="J882" s="929"/>
      <c r="K882" s="929"/>
      <c r="L882" s="929"/>
      <c r="M882" s="929"/>
      <c r="N882" s="929"/>
      <c r="O882" s="929"/>
      <c r="P882" s="929"/>
      <c r="Q882" s="929"/>
      <c r="R882" s="929"/>
      <c r="S882" s="929"/>
    </row>
    <row r="883" spans="1:19" ht="16.5" customHeight="1">
      <c r="A883" s="929"/>
      <c r="B883" s="929"/>
      <c r="C883" s="929"/>
      <c r="D883" s="929"/>
      <c r="E883" s="929"/>
      <c r="F883" s="929"/>
      <c r="G883" s="929"/>
      <c r="H883" s="929"/>
      <c r="I883" s="929"/>
      <c r="J883" s="929"/>
      <c r="K883" s="929"/>
      <c r="L883" s="929"/>
      <c r="M883" s="929"/>
      <c r="N883" s="929"/>
      <c r="O883" s="929"/>
      <c r="P883" s="929"/>
      <c r="Q883" s="929"/>
      <c r="R883" s="929"/>
      <c r="S883" s="929"/>
    </row>
    <row r="884" spans="1:19" ht="16.5" customHeight="1">
      <c r="A884" s="929"/>
      <c r="B884" s="929"/>
      <c r="C884" s="929"/>
      <c r="D884" s="929"/>
      <c r="E884" s="929"/>
      <c r="F884" s="929"/>
      <c r="G884" s="929"/>
      <c r="H884" s="929"/>
      <c r="I884" s="929"/>
      <c r="J884" s="929"/>
      <c r="K884" s="929"/>
      <c r="L884" s="929"/>
      <c r="M884" s="929"/>
      <c r="N884" s="929"/>
      <c r="O884" s="929"/>
      <c r="P884" s="929"/>
      <c r="Q884" s="929"/>
      <c r="R884" s="929"/>
      <c r="S884" s="929"/>
    </row>
    <row r="885" spans="1:19" ht="16.5" customHeight="1">
      <c r="A885" s="929"/>
      <c r="B885" s="929"/>
      <c r="C885" s="929"/>
      <c r="D885" s="929"/>
      <c r="E885" s="929"/>
      <c r="F885" s="929"/>
      <c r="G885" s="929"/>
      <c r="H885" s="929"/>
      <c r="I885" s="929"/>
      <c r="J885" s="929"/>
      <c r="K885" s="929"/>
      <c r="L885" s="929"/>
      <c r="M885" s="929"/>
      <c r="N885" s="929"/>
      <c r="O885" s="929"/>
      <c r="P885" s="929"/>
      <c r="Q885" s="929"/>
      <c r="R885" s="929"/>
      <c r="S885" s="929"/>
    </row>
    <row r="886" spans="1:19" ht="16.5" customHeight="1">
      <c r="A886" s="929"/>
      <c r="B886" s="929"/>
      <c r="C886" s="929"/>
      <c r="D886" s="929"/>
      <c r="E886" s="929"/>
      <c r="F886" s="929"/>
      <c r="G886" s="929"/>
      <c r="H886" s="929"/>
      <c r="I886" s="929"/>
      <c r="J886" s="929"/>
      <c r="K886" s="929"/>
      <c r="L886" s="929"/>
      <c r="M886" s="929"/>
      <c r="N886" s="929"/>
      <c r="O886" s="929"/>
      <c r="P886" s="929"/>
      <c r="Q886" s="929"/>
      <c r="R886" s="929"/>
      <c r="S886" s="929"/>
    </row>
    <row r="887" spans="1:19" ht="16.5" customHeight="1">
      <c r="A887" s="929"/>
      <c r="B887" s="929"/>
      <c r="C887" s="929"/>
      <c r="D887" s="929"/>
      <c r="E887" s="929"/>
      <c r="F887" s="929"/>
      <c r="G887" s="929"/>
      <c r="H887" s="929"/>
      <c r="I887" s="929"/>
      <c r="J887" s="929"/>
      <c r="K887" s="929"/>
      <c r="L887" s="929"/>
      <c r="M887" s="929"/>
      <c r="N887" s="929"/>
      <c r="O887" s="929"/>
      <c r="P887" s="929"/>
      <c r="Q887" s="929"/>
      <c r="R887" s="929"/>
      <c r="S887" s="929"/>
    </row>
    <row r="888" spans="1:19" ht="16.5" customHeight="1">
      <c r="A888" s="929"/>
      <c r="B888" s="929"/>
      <c r="C888" s="929"/>
      <c r="D888" s="929"/>
      <c r="E888" s="929"/>
      <c r="F888" s="929"/>
      <c r="G888" s="929"/>
      <c r="H888" s="929"/>
      <c r="I888" s="929"/>
      <c r="J888" s="929"/>
      <c r="K888" s="929"/>
      <c r="L888" s="929"/>
      <c r="M888" s="929"/>
      <c r="N888" s="929"/>
      <c r="O888" s="929"/>
      <c r="P888" s="929"/>
      <c r="Q888" s="929"/>
      <c r="R888" s="929"/>
      <c r="S888" s="929"/>
    </row>
    <row r="889" spans="1:19" ht="16.5" customHeight="1">
      <c r="A889" s="929"/>
      <c r="B889" s="929"/>
      <c r="C889" s="929"/>
      <c r="D889" s="929"/>
      <c r="E889" s="929"/>
      <c r="F889" s="929"/>
      <c r="G889" s="929"/>
      <c r="H889" s="929"/>
      <c r="I889" s="929"/>
      <c r="J889" s="929"/>
      <c r="K889" s="929"/>
      <c r="L889" s="929"/>
      <c r="M889" s="929"/>
      <c r="N889" s="929"/>
      <c r="O889" s="929"/>
      <c r="P889" s="929"/>
      <c r="Q889" s="929"/>
      <c r="R889" s="929"/>
      <c r="S889" s="929"/>
    </row>
    <row r="890" spans="1:19" ht="16.5" customHeight="1">
      <c r="A890" s="929"/>
      <c r="B890" s="929"/>
      <c r="C890" s="929"/>
      <c r="D890" s="929"/>
      <c r="E890" s="929"/>
      <c r="F890" s="929"/>
      <c r="G890" s="929"/>
      <c r="H890" s="929"/>
      <c r="I890" s="929"/>
      <c r="J890" s="929"/>
      <c r="K890" s="929"/>
      <c r="L890" s="929"/>
      <c r="M890" s="929"/>
      <c r="N890" s="929"/>
      <c r="O890" s="929"/>
      <c r="P890" s="929"/>
      <c r="Q890" s="929"/>
      <c r="R890" s="929"/>
      <c r="S890" s="929"/>
    </row>
    <row r="891" spans="1:19" ht="16.5" customHeight="1">
      <c r="A891" s="929"/>
      <c r="B891" s="929"/>
      <c r="C891" s="929"/>
      <c r="D891" s="929"/>
      <c r="E891" s="929"/>
      <c r="F891" s="929"/>
      <c r="G891" s="929"/>
      <c r="H891" s="929"/>
      <c r="I891" s="929"/>
      <c r="J891" s="929"/>
      <c r="K891" s="929"/>
      <c r="L891" s="929"/>
      <c r="M891" s="929"/>
      <c r="N891" s="929"/>
      <c r="O891" s="929"/>
      <c r="P891" s="929"/>
      <c r="Q891" s="929"/>
      <c r="R891" s="929"/>
      <c r="S891" s="929"/>
    </row>
    <row r="892" spans="1:19" ht="16.5" customHeight="1">
      <c r="A892" s="929"/>
      <c r="B892" s="929"/>
      <c r="C892" s="929"/>
      <c r="D892" s="929"/>
      <c r="E892" s="929"/>
      <c r="F892" s="929"/>
      <c r="G892" s="929"/>
      <c r="H892" s="929"/>
      <c r="I892" s="929"/>
      <c r="J892" s="929"/>
      <c r="K892" s="929"/>
      <c r="L892" s="929"/>
      <c r="M892" s="929"/>
      <c r="N892" s="929"/>
      <c r="O892" s="929"/>
      <c r="P892" s="929"/>
      <c r="Q892" s="929"/>
      <c r="R892" s="929"/>
      <c r="S892" s="929"/>
    </row>
    <row r="893" spans="1:19" ht="16.5" customHeight="1">
      <c r="A893" s="929"/>
      <c r="B893" s="929"/>
      <c r="C893" s="929"/>
      <c r="D893" s="929"/>
      <c r="E893" s="929"/>
      <c r="F893" s="929"/>
      <c r="G893" s="929"/>
      <c r="H893" s="929"/>
      <c r="I893" s="929"/>
      <c r="J893" s="929"/>
      <c r="K893" s="929"/>
      <c r="L893" s="929"/>
      <c r="M893" s="929"/>
      <c r="N893" s="929"/>
      <c r="O893" s="929"/>
      <c r="P893" s="929"/>
      <c r="Q893" s="929"/>
      <c r="R893" s="929"/>
      <c r="S893" s="929"/>
    </row>
    <row r="894" spans="1:19" ht="16.5" customHeight="1">
      <c r="A894" s="929"/>
      <c r="B894" s="929"/>
      <c r="C894" s="929"/>
      <c r="D894" s="929"/>
      <c r="E894" s="929"/>
      <c r="F894" s="929"/>
      <c r="G894" s="929"/>
      <c r="H894" s="929"/>
      <c r="I894" s="929"/>
      <c r="J894" s="929"/>
      <c r="K894" s="929"/>
      <c r="L894" s="929"/>
      <c r="M894" s="929"/>
      <c r="N894" s="929"/>
      <c r="O894" s="929"/>
      <c r="P894" s="929"/>
      <c r="Q894" s="929"/>
      <c r="R894" s="929"/>
      <c r="S894" s="929"/>
    </row>
    <row r="895" spans="1:19" ht="16.5" customHeight="1">
      <c r="A895" s="929"/>
      <c r="B895" s="929"/>
      <c r="C895" s="929"/>
      <c r="D895" s="929"/>
      <c r="E895" s="929"/>
      <c r="F895" s="929"/>
      <c r="G895" s="929"/>
      <c r="H895" s="929"/>
      <c r="I895" s="929"/>
      <c r="J895" s="929"/>
      <c r="K895" s="929"/>
      <c r="L895" s="929"/>
      <c r="M895" s="929"/>
      <c r="N895" s="929"/>
      <c r="O895" s="929"/>
      <c r="P895" s="929"/>
      <c r="Q895" s="929"/>
      <c r="R895" s="929"/>
      <c r="S895" s="929"/>
    </row>
    <row r="896" spans="1:19" ht="16.5" customHeight="1">
      <c r="A896" s="929"/>
      <c r="B896" s="929"/>
      <c r="C896" s="929"/>
      <c r="D896" s="929"/>
      <c r="E896" s="929"/>
      <c r="F896" s="929"/>
      <c r="G896" s="929"/>
      <c r="H896" s="929"/>
      <c r="I896" s="929"/>
      <c r="J896" s="929"/>
      <c r="K896" s="929"/>
      <c r="L896" s="929"/>
      <c r="M896" s="929"/>
      <c r="N896" s="929"/>
      <c r="O896" s="929"/>
      <c r="P896" s="929"/>
      <c r="Q896" s="929"/>
      <c r="R896" s="929"/>
      <c r="S896" s="929"/>
    </row>
    <row r="897" spans="1:19" ht="16.5" customHeight="1">
      <c r="A897" s="929"/>
      <c r="B897" s="929"/>
      <c r="C897" s="929"/>
      <c r="D897" s="929"/>
      <c r="E897" s="929"/>
      <c r="F897" s="929"/>
      <c r="G897" s="929"/>
      <c r="H897" s="929"/>
      <c r="I897" s="929"/>
      <c r="J897" s="929"/>
      <c r="K897" s="929"/>
      <c r="L897" s="929"/>
      <c r="M897" s="929"/>
      <c r="N897" s="929"/>
      <c r="O897" s="929"/>
      <c r="P897" s="929"/>
      <c r="Q897" s="929"/>
      <c r="R897" s="929"/>
      <c r="S897" s="929"/>
    </row>
    <row r="898" spans="1:19" ht="16.5" customHeight="1">
      <c r="A898" s="929"/>
      <c r="B898" s="929"/>
      <c r="C898" s="929"/>
      <c r="D898" s="929"/>
      <c r="E898" s="929"/>
      <c r="F898" s="929"/>
      <c r="G898" s="929"/>
      <c r="H898" s="929"/>
      <c r="I898" s="929"/>
      <c r="J898" s="929"/>
      <c r="K898" s="929"/>
      <c r="L898" s="929"/>
      <c r="M898" s="929"/>
      <c r="N898" s="929"/>
      <c r="O898" s="929"/>
      <c r="P898" s="929"/>
      <c r="Q898" s="929"/>
      <c r="R898" s="929"/>
      <c r="S898" s="929"/>
    </row>
    <row r="899" spans="1:19" ht="16.5" customHeight="1">
      <c r="A899" s="929"/>
      <c r="B899" s="929"/>
      <c r="C899" s="929"/>
      <c r="D899" s="929"/>
      <c r="E899" s="929"/>
      <c r="F899" s="929"/>
      <c r="G899" s="929"/>
      <c r="H899" s="929"/>
      <c r="I899" s="929"/>
      <c r="J899" s="929"/>
      <c r="K899" s="929"/>
      <c r="L899" s="929"/>
      <c r="M899" s="929"/>
      <c r="N899" s="929"/>
      <c r="O899" s="929"/>
      <c r="P899" s="929"/>
      <c r="Q899" s="929"/>
      <c r="R899" s="929"/>
      <c r="S899" s="929"/>
    </row>
    <row r="900" spans="1:19" ht="16.5" customHeight="1">
      <c r="A900" s="929"/>
      <c r="B900" s="929"/>
      <c r="C900" s="929"/>
      <c r="D900" s="929"/>
      <c r="E900" s="929"/>
      <c r="F900" s="929"/>
      <c r="G900" s="929"/>
      <c r="H900" s="929"/>
      <c r="I900" s="929"/>
      <c r="J900" s="929"/>
      <c r="K900" s="929"/>
      <c r="L900" s="929"/>
      <c r="M900" s="929"/>
      <c r="N900" s="929"/>
      <c r="O900" s="929"/>
      <c r="P900" s="929"/>
      <c r="Q900" s="929"/>
      <c r="R900" s="929"/>
      <c r="S900" s="929"/>
    </row>
    <row r="901" spans="1:19" ht="16.5" customHeight="1">
      <c r="A901" s="929"/>
      <c r="B901" s="929"/>
      <c r="C901" s="929"/>
      <c r="D901" s="929"/>
      <c r="E901" s="929"/>
      <c r="F901" s="929"/>
      <c r="G901" s="929"/>
      <c r="H901" s="929"/>
      <c r="I901" s="929"/>
      <c r="J901" s="929"/>
      <c r="K901" s="929"/>
      <c r="L901" s="929"/>
      <c r="M901" s="929"/>
      <c r="N901" s="929"/>
      <c r="O901" s="929"/>
      <c r="P901" s="929"/>
      <c r="Q901" s="929"/>
      <c r="R901" s="929"/>
      <c r="S901" s="929"/>
    </row>
    <row r="902" spans="1:19" ht="16.5" customHeight="1">
      <c r="A902" s="929"/>
      <c r="B902" s="929"/>
      <c r="C902" s="929"/>
      <c r="D902" s="929"/>
      <c r="E902" s="929"/>
      <c r="F902" s="929"/>
      <c r="G902" s="929"/>
      <c r="H902" s="929"/>
      <c r="I902" s="929"/>
      <c r="J902" s="929"/>
      <c r="K902" s="929"/>
      <c r="L902" s="929"/>
      <c r="M902" s="929"/>
      <c r="N902" s="929"/>
      <c r="O902" s="929"/>
      <c r="P902" s="929"/>
      <c r="Q902" s="929"/>
      <c r="R902" s="929"/>
      <c r="S902" s="929"/>
    </row>
    <row r="903" spans="1:19" ht="16.5" customHeight="1">
      <c r="A903" s="929"/>
      <c r="B903" s="929"/>
      <c r="C903" s="929"/>
      <c r="D903" s="929"/>
      <c r="E903" s="929"/>
      <c r="F903" s="929"/>
      <c r="G903" s="929"/>
      <c r="H903" s="929"/>
      <c r="I903" s="929"/>
      <c r="J903" s="929"/>
      <c r="K903" s="929"/>
      <c r="L903" s="929"/>
      <c r="M903" s="929"/>
      <c r="N903" s="929"/>
      <c r="O903" s="929"/>
      <c r="P903" s="929"/>
      <c r="Q903" s="929"/>
      <c r="R903" s="929"/>
      <c r="S903" s="929"/>
    </row>
    <row r="904" spans="1:19" ht="16.5" customHeight="1">
      <c r="A904" s="929"/>
      <c r="B904" s="929"/>
      <c r="C904" s="929"/>
      <c r="D904" s="929"/>
      <c r="E904" s="929"/>
      <c r="F904" s="929"/>
      <c r="G904" s="929"/>
      <c r="H904" s="929"/>
      <c r="I904" s="929"/>
      <c r="J904" s="929"/>
      <c r="K904" s="929"/>
      <c r="L904" s="929"/>
      <c r="M904" s="929"/>
      <c r="N904" s="929"/>
      <c r="O904" s="929"/>
      <c r="P904" s="929"/>
      <c r="Q904" s="929"/>
      <c r="R904" s="929"/>
      <c r="S904" s="929"/>
    </row>
    <row r="905" spans="1:19" ht="16.5" customHeight="1">
      <c r="A905" s="929"/>
      <c r="B905" s="929"/>
      <c r="C905" s="929"/>
      <c r="D905" s="929"/>
      <c r="E905" s="929"/>
      <c r="F905" s="929"/>
      <c r="G905" s="929"/>
      <c r="H905" s="929"/>
      <c r="I905" s="929"/>
      <c r="J905" s="929"/>
      <c r="K905" s="929"/>
      <c r="L905" s="929"/>
      <c r="M905" s="929"/>
      <c r="N905" s="929"/>
      <c r="O905" s="929"/>
      <c r="P905" s="929"/>
      <c r="Q905" s="929"/>
      <c r="R905" s="929"/>
      <c r="S905" s="929"/>
    </row>
    <row r="906" spans="1:19" ht="16.5" customHeight="1">
      <c r="A906" s="929"/>
      <c r="B906" s="929"/>
      <c r="C906" s="929"/>
      <c r="D906" s="929"/>
      <c r="E906" s="929"/>
      <c r="F906" s="929"/>
      <c r="G906" s="929"/>
      <c r="H906" s="929"/>
      <c r="I906" s="929"/>
      <c r="J906" s="929"/>
      <c r="K906" s="929"/>
      <c r="L906" s="929"/>
      <c r="M906" s="929"/>
      <c r="N906" s="929"/>
      <c r="O906" s="929"/>
      <c r="P906" s="929"/>
      <c r="Q906" s="929"/>
      <c r="R906" s="929"/>
      <c r="S906" s="929"/>
    </row>
    <row r="907" spans="1:19" ht="16.5" customHeight="1">
      <c r="A907" s="929"/>
      <c r="B907" s="929"/>
      <c r="C907" s="929"/>
      <c r="D907" s="929"/>
      <c r="E907" s="929"/>
      <c r="F907" s="929"/>
      <c r="G907" s="929"/>
      <c r="H907" s="929"/>
      <c r="I907" s="929"/>
      <c r="J907" s="929"/>
      <c r="K907" s="929"/>
      <c r="L907" s="929"/>
      <c r="M907" s="929"/>
      <c r="N907" s="929"/>
      <c r="O907" s="929"/>
      <c r="P907" s="929"/>
      <c r="Q907" s="929"/>
      <c r="R907" s="929"/>
      <c r="S907" s="929"/>
    </row>
    <row r="908" spans="1:19" ht="16.5" customHeight="1">
      <c r="A908" s="929"/>
      <c r="B908" s="929"/>
      <c r="C908" s="929"/>
      <c r="D908" s="929"/>
      <c r="E908" s="929"/>
      <c r="F908" s="929"/>
      <c r="G908" s="929"/>
      <c r="H908" s="929"/>
      <c r="I908" s="929"/>
      <c r="J908" s="929"/>
      <c r="K908" s="929"/>
      <c r="L908" s="929"/>
      <c r="M908" s="929"/>
      <c r="N908" s="929"/>
      <c r="O908" s="929"/>
      <c r="P908" s="929"/>
      <c r="Q908" s="929"/>
      <c r="R908" s="929"/>
      <c r="S908" s="929"/>
    </row>
    <row r="909" spans="1:19" ht="16.5" customHeight="1">
      <c r="A909" s="929"/>
      <c r="B909" s="929"/>
      <c r="C909" s="929"/>
      <c r="D909" s="929"/>
      <c r="E909" s="929"/>
      <c r="F909" s="929"/>
      <c r="G909" s="929"/>
      <c r="H909" s="929"/>
      <c r="I909" s="929"/>
      <c r="J909" s="929"/>
      <c r="K909" s="929"/>
      <c r="L909" s="929"/>
      <c r="M909" s="929"/>
      <c r="N909" s="929"/>
      <c r="O909" s="929"/>
      <c r="P909" s="929"/>
      <c r="Q909" s="929"/>
      <c r="R909" s="929"/>
      <c r="S909" s="929"/>
    </row>
    <row r="910" spans="1:19" ht="16.5" customHeight="1">
      <c r="A910" s="929"/>
      <c r="B910" s="929"/>
      <c r="C910" s="929"/>
      <c r="D910" s="929"/>
      <c r="E910" s="929"/>
      <c r="F910" s="929"/>
      <c r="G910" s="929"/>
      <c r="H910" s="929"/>
      <c r="I910" s="929"/>
      <c r="J910" s="929"/>
      <c r="K910" s="929"/>
      <c r="L910" s="929"/>
      <c r="M910" s="929"/>
      <c r="N910" s="929"/>
      <c r="O910" s="929"/>
      <c r="P910" s="929"/>
      <c r="Q910" s="929"/>
      <c r="R910" s="929"/>
      <c r="S910" s="929"/>
    </row>
    <row r="911" spans="1:19" ht="16.5" customHeight="1">
      <c r="A911" s="929"/>
      <c r="B911" s="929"/>
      <c r="C911" s="929"/>
      <c r="D911" s="929"/>
      <c r="E911" s="929"/>
      <c r="F911" s="929"/>
      <c r="G911" s="929"/>
      <c r="H911" s="929"/>
      <c r="I911" s="929"/>
      <c r="J911" s="929"/>
      <c r="K911" s="929"/>
      <c r="L911" s="929"/>
      <c r="M911" s="929"/>
      <c r="N911" s="929"/>
      <c r="O911" s="929"/>
      <c r="P911" s="929"/>
      <c r="Q911" s="929"/>
      <c r="R911" s="929"/>
      <c r="S911" s="929"/>
    </row>
    <row r="912" spans="1:19" ht="16.5" customHeight="1">
      <c r="A912" s="929"/>
      <c r="B912" s="929"/>
      <c r="C912" s="929"/>
      <c r="D912" s="929"/>
      <c r="E912" s="929"/>
      <c r="F912" s="929"/>
      <c r="G912" s="929"/>
      <c r="H912" s="929"/>
      <c r="I912" s="929"/>
      <c r="J912" s="929"/>
      <c r="K912" s="929"/>
      <c r="L912" s="929"/>
      <c r="M912" s="929"/>
      <c r="N912" s="929"/>
      <c r="O912" s="929"/>
      <c r="P912" s="929"/>
      <c r="Q912" s="929"/>
      <c r="R912" s="929"/>
      <c r="S912" s="929"/>
    </row>
    <row r="913" spans="1:19" ht="16.5" customHeight="1">
      <c r="A913" s="929"/>
      <c r="B913" s="929"/>
      <c r="C913" s="929"/>
      <c r="D913" s="929"/>
      <c r="E913" s="929"/>
      <c r="F913" s="929"/>
      <c r="G913" s="929"/>
      <c r="H913" s="929"/>
      <c r="I913" s="929"/>
      <c r="J913" s="929"/>
      <c r="K913" s="929"/>
      <c r="L913" s="929"/>
      <c r="M913" s="929"/>
      <c r="N913" s="929"/>
      <c r="O913" s="929"/>
      <c r="P913" s="929"/>
      <c r="Q913" s="929"/>
      <c r="R913" s="929"/>
      <c r="S913" s="929"/>
    </row>
    <row r="914" spans="1:19" ht="16.5" customHeight="1">
      <c r="A914" s="929"/>
      <c r="B914" s="929"/>
      <c r="C914" s="929"/>
      <c r="D914" s="929"/>
      <c r="E914" s="929"/>
      <c r="F914" s="929"/>
      <c r="G914" s="929"/>
      <c r="H914" s="929"/>
      <c r="I914" s="929"/>
      <c r="J914" s="929"/>
      <c r="K914" s="929"/>
      <c r="L914" s="929"/>
      <c r="M914" s="929"/>
      <c r="N914" s="929"/>
      <c r="O914" s="929"/>
      <c r="P914" s="929"/>
      <c r="Q914" s="929"/>
      <c r="R914" s="929"/>
      <c r="S914" s="929"/>
    </row>
    <row r="915" spans="1:19" ht="16.5" customHeight="1">
      <c r="A915" s="929"/>
      <c r="B915" s="929"/>
      <c r="C915" s="929"/>
      <c r="D915" s="929"/>
      <c r="E915" s="929"/>
      <c r="F915" s="929"/>
      <c r="G915" s="929"/>
      <c r="H915" s="929"/>
      <c r="I915" s="929"/>
      <c r="J915" s="929"/>
      <c r="K915" s="929"/>
      <c r="L915" s="929"/>
      <c r="M915" s="929"/>
      <c r="N915" s="929"/>
      <c r="O915" s="929"/>
      <c r="P915" s="929"/>
      <c r="Q915" s="929"/>
      <c r="R915" s="929"/>
      <c r="S915" s="929"/>
    </row>
    <row r="916" spans="1:19" ht="16.5" customHeight="1">
      <c r="A916" s="929"/>
      <c r="B916" s="929"/>
      <c r="C916" s="929"/>
      <c r="D916" s="929"/>
      <c r="E916" s="929"/>
      <c r="F916" s="929"/>
      <c r="G916" s="929"/>
      <c r="H916" s="929"/>
      <c r="I916" s="929"/>
      <c r="J916" s="929"/>
      <c r="K916" s="929"/>
      <c r="L916" s="929"/>
      <c r="M916" s="929"/>
      <c r="N916" s="929"/>
      <c r="O916" s="929"/>
      <c r="P916" s="929"/>
      <c r="Q916" s="929"/>
      <c r="R916" s="929"/>
      <c r="S916" s="929"/>
    </row>
    <row r="917" spans="1:19" ht="16.5" customHeight="1">
      <c r="A917" s="929"/>
      <c r="B917" s="929"/>
      <c r="C917" s="929"/>
      <c r="D917" s="929"/>
      <c r="E917" s="929"/>
      <c r="F917" s="929"/>
      <c r="G917" s="929"/>
      <c r="H917" s="929"/>
      <c r="I917" s="929"/>
      <c r="J917" s="929"/>
      <c r="K917" s="929"/>
      <c r="L917" s="929"/>
      <c r="M917" s="929"/>
      <c r="N917" s="929"/>
      <c r="O917" s="929"/>
      <c r="P917" s="929"/>
      <c r="Q917" s="929"/>
      <c r="R917" s="929"/>
      <c r="S917" s="929"/>
    </row>
    <row r="918" spans="1:19" ht="16.5" customHeight="1">
      <c r="A918" s="929"/>
      <c r="B918" s="929"/>
      <c r="C918" s="929"/>
      <c r="D918" s="929"/>
      <c r="E918" s="929"/>
      <c r="F918" s="929"/>
      <c r="G918" s="929"/>
      <c r="H918" s="929"/>
      <c r="I918" s="929"/>
      <c r="J918" s="929"/>
      <c r="K918" s="929"/>
      <c r="L918" s="929"/>
      <c r="M918" s="929"/>
      <c r="N918" s="929"/>
      <c r="O918" s="929"/>
      <c r="P918" s="929"/>
      <c r="Q918" s="929"/>
      <c r="R918" s="929"/>
      <c r="S918" s="929"/>
    </row>
    <row r="919" spans="1:19" ht="16.5" customHeight="1">
      <c r="A919" s="929"/>
      <c r="B919" s="929"/>
      <c r="C919" s="929"/>
      <c r="D919" s="929"/>
      <c r="E919" s="929"/>
      <c r="F919" s="929"/>
      <c r="G919" s="929"/>
      <c r="H919" s="929"/>
      <c r="I919" s="929"/>
      <c r="J919" s="929"/>
      <c r="K919" s="929"/>
      <c r="L919" s="929"/>
      <c r="M919" s="929"/>
      <c r="N919" s="929"/>
      <c r="O919" s="929"/>
      <c r="P919" s="929"/>
      <c r="Q919" s="929"/>
      <c r="R919" s="929"/>
      <c r="S919" s="929"/>
    </row>
    <row r="920" spans="1:19" ht="16.5" customHeight="1">
      <c r="A920" s="929"/>
      <c r="B920" s="929"/>
      <c r="C920" s="929"/>
      <c r="D920" s="929"/>
      <c r="E920" s="929"/>
      <c r="F920" s="929"/>
      <c r="G920" s="929"/>
      <c r="H920" s="929"/>
      <c r="I920" s="929"/>
      <c r="J920" s="929"/>
      <c r="K920" s="929"/>
      <c r="L920" s="929"/>
      <c r="M920" s="929"/>
      <c r="N920" s="929"/>
      <c r="O920" s="929"/>
      <c r="P920" s="929"/>
      <c r="Q920" s="929"/>
      <c r="R920" s="929"/>
      <c r="S920" s="929"/>
    </row>
    <row r="921" spans="1:19" ht="16.5" customHeight="1">
      <c r="A921" s="929"/>
      <c r="B921" s="929"/>
      <c r="C921" s="929"/>
      <c r="D921" s="929"/>
      <c r="E921" s="929"/>
      <c r="F921" s="929"/>
      <c r="G921" s="929"/>
      <c r="H921" s="929"/>
      <c r="I921" s="929"/>
      <c r="J921" s="929"/>
      <c r="K921" s="929"/>
      <c r="L921" s="929"/>
      <c r="M921" s="929"/>
      <c r="N921" s="929"/>
      <c r="O921" s="929"/>
      <c r="P921" s="929"/>
      <c r="Q921" s="929"/>
      <c r="R921" s="929"/>
      <c r="S921" s="929"/>
    </row>
    <row r="922" spans="1:19" ht="16.5" customHeight="1">
      <c r="A922" s="929"/>
      <c r="B922" s="929"/>
      <c r="C922" s="929"/>
      <c r="D922" s="929"/>
      <c r="E922" s="929"/>
      <c r="F922" s="929"/>
      <c r="G922" s="929"/>
      <c r="H922" s="929"/>
      <c r="I922" s="929"/>
      <c r="J922" s="929"/>
      <c r="K922" s="929"/>
      <c r="L922" s="929"/>
      <c r="M922" s="929"/>
      <c r="N922" s="929"/>
      <c r="O922" s="929"/>
      <c r="P922" s="929"/>
      <c r="Q922" s="929"/>
      <c r="R922" s="929"/>
      <c r="S922" s="929"/>
    </row>
    <row r="923" spans="1:19" ht="16.5" customHeight="1">
      <c r="A923" s="929"/>
      <c r="B923" s="929"/>
      <c r="C923" s="929"/>
      <c r="D923" s="929"/>
      <c r="E923" s="929"/>
      <c r="F923" s="929"/>
      <c r="G923" s="929"/>
      <c r="H923" s="929"/>
      <c r="I923" s="929"/>
      <c r="J923" s="929"/>
      <c r="K923" s="929"/>
      <c r="L923" s="929"/>
      <c r="M923" s="929"/>
      <c r="N923" s="929"/>
      <c r="O923" s="929"/>
      <c r="P923" s="929"/>
      <c r="Q923" s="929"/>
      <c r="R923" s="929"/>
      <c r="S923" s="929"/>
    </row>
    <row r="924" spans="1:19" ht="16.5" customHeight="1">
      <c r="A924" s="929"/>
      <c r="B924" s="929"/>
      <c r="C924" s="929"/>
      <c r="D924" s="929"/>
      <c r="E924" s="929"/>
      <c r="F924" s="929"/>
      <c r="G924" s="929"/>
      <c r="H924" s="929"/>
      <c r="I924" s="929"/>
      <c r="J924" s="929"/>
      <c r="K924" s="929"/>
      <c r="L924" s="929"/>
      <c r="M924" s="929"/>
      <c r="N924" s="929"/>
      <c r="O924" s="929"/>
      <c r="P924" s="929"/>
      <c r="Q924" s="929"/>
      <c r="R924" s="929"/>
      <c r="S924" s="929"/>
    </row>
    <row r="925" spans="1:19" ht="16.5" customHeight="1">
      <c r="A925" s="929"/>
      <c r="B925" s="929"/>
      <c r="C925" s="929"/>
      <c r="D925" s="929"/>
      <c r="E925" s="929"/>
      <c r="F925" s="929"/>
      <c r="G925" s="929"/>
      <c r="H925" s="929"/>
      <c r="I925" s="929"/>
      <c r="J925" s="929"/>
      <c r="K925" s="929"/>
      <c r="L925" s="929"/>
      <c r="M925" s="929"/>
      <c r="N925" s="929"/>
      <c r="O925" s="929"/>
      <c r="P925" s="929"/>
      <c r="Q925" s="929"/>
      <c r="R925" s="929"/>
      <c r="S925" s="929"/>
    </row>
    <row r="926" spans="1:19" ht="16.5" customHeight="1">
      <c r="A926" s="929"/>
      <c r="B926" s="929"/>
      <c r="C926" s="929"/>
      <c r="D926" s="929"/>
      <c r="E926" s="929"/>
      <c r="F926" s="929"/>
      <c r="G926" s="929"/>
      <c r="H926" s="929"/>
      <c r="I926" s="929"/>
      <c r="J926" s="929"/>
      <c r="K926" s="929"/>
      <c r="L926" s="929"/>
      <c r="M926" s="929"/>
      <c r="N926" s="929"/>
      <c r="O926" s="929"/>
      <c r="P926" s="929"/>
      <c r="Q926" s="929"/>
      <c r="R926" s="929"/>
      <c r="S926" s="929"/>
    </row>
    <row r="927" spans="1:19" ht="16.5" customHeight="1">
      <c r="A927" s="929"/>
      <c r="B927" s="929"/>
      <c r="C927" s="929"/>
      <c r="D927" s="929"/>
      <c r="E927" s="929"/>
      <c r="F927" s="929"/>
      <c r="G927" s="929"/>
      <c r="H927" s="929"/>
      <c r="I927" s="929"/>
      <c r="J927" s="929"/>
      <c r="K927" s="929"/>
      <c r="L927" s="929"/>
      <c r="M927" s="929"/>
      <c r="N927" s="929"/>
      <c r="O927" s="929"/>
      <c r="P927" s="929"/>
      <c r="Q927" s="929"/>
      <c r="R927" s="929"/>
      <c r="S927" s="929"/>
    </row>
    <row r="928" spans="1:19" ht="16.5" customHeight="1">
      <c r="A928" s="929"/>
      <c r="B928" s="929"/>
      <c r="C928" s="929"/>
      <c r="D928" s="929"/>
      <c r="E928" s="929"/>
      <c r="F928" s="929"/>
      <c r="G928" s="929"/>
      <c r="H928" s="929"/>
      <c r="I928" s="929"/>
      <c r="J928" s="929"/>
      <c r="K928" s="929"/>
      <c r="L928" s="929"/>
      <c r="M928" s="929"/>
      <c r="N928" s="929"/>
      <c r="O928" s="929"/>
      <c r="P928" s="929"/>
      <c r="Q928" s="929"/>
      <c r="R928" s="929"/>
      <c r="S928" s="929"/>
    </row>
    <row r="929" spans="1:19" ht="16.5" customHeight="1">
      <c r="A929" s="929"/>
      <c r="B929" s="929"/>
      <c r="C929" s="929"/>
      <c r="D929" s="929"/>
      <c r="E929" s="929"/>
      <c r="F929" s="929"/>
      <c r="G929" s="929"/>
      <c r="H929" s="929"/>
      <c r="I929" s="929"/>
      <c r="J929" s="929"/>
      <c r="K929" s="929"/>
      <c r="L929" s="929"/>
      <c r="M929" s="929"/>
      <c r="N929" s="929"/>
      <c r="O929" s="929"/>
      <c r="P929" s="929"/>
      <c r="Q929" s="929"/>
      <c r="R929" s="929"/>
      <c r="S929" s="929"/>
    </row>
    <row r="930" spans="1:19" ht="16.5" customHeight="1">
      <c r="A930" s="929"/>
      <c r="B930" s="929"/>
      <c r="C930" s="929"/>
      <c r="D930" s="929"/>
      <c r="E930" s="929"/>
      <c r="F930" s="929"/>
      <c r="G930" s="929"/>
      <c r="H930" s="929"/>
      <c r="I930" s="929"/>
      <c r="J930" s="929"/>
      <c r="K930" s="929"/>
      <c r="L930" s="929"/>
      <c r="M930" s="929"/>
      <c r="N930" s="929"/>
      <c r="O930" s="929"/>
      <c r="P930" s="929"/>
      <c r="Q930" s="929"/>
      <c r="R930" s="929"/>
      <c r="S930" s="929"/>
    </row>
    <row r="931" spans="1:19" ht="16.5" customHeight="1">
      <c r="A931" s="929"/>
      <c r="B931" s="929"/>
      <c r="C931" s="929"/>
      <c r="D931" s="929"/>
      <c r="E931" s="929"/>
      <c r="F931" s="929"/>
      <c r="G931" s="929"/>
      <c r="H931" s="929"/>
      <c r="I931" s="929"/>
      <c r="J931" s="929"/>
      <c r="K931" s="929"/>
      <c r="L931" s="929"/>
      <c r="M931" s="929"/>
      <c r="N931" s="929"/>
      <c r="O931" s="929"/>
      <c r="P931" s="929"/>
      <c r="Q931" s="929"/>
      <c r="R931" s="929"/>
      <c r="S931" s="929"/>
    </row>
    <row r="932" spans="1:19" ht="16.5" customHeight="1">
      <c r="A932" s="929"/>
      <c r="B932" s="929"/>
      <c r="C932" s="929"/>
      <c r="D932" s="929"/>
      <c r="E932" s="929"/>
      <c r="F932" s="929"/>
      <c r="G932" s="929"/>
      <c r="H932" s="929"/>
      <c r="I932" s="929"/>
      <c r="J932" s="929"/>
      <c r="K932" s="929"/>
      <c r="L932" s="929"/>
      <c r="M932" s="929"/>
      <c r="N932" s="929"/>
      <c r="O932" s="929"/>
      <c r="P932" s="929"/>
      <c r="Q932" s="929"/>
      <c r="R932" s="929"/>
      <c r="S932" s="929"/>
    </row>
    <row r="933" spans="1:19" ht="16.5" customHeight="1">
      <c r="A933" s="929"/>
      <c r="B933" s="929"/>
      <c r="C933" s="929"/>
      <c r="D933" s="929"/>
      <c r="E933" s="929"/>
      <c r="F933" s="929"/>
      <c r="G933" s="929"/>
      <c r="H933" s="929"/>
      <c r="I933" s="929"/>
      <c r="J933" s="929"/>
      <c r="K933" s="929"/>
      <c r="L933" s="929"/>
      <c r="M933" s="929"/>
      <c r="N933" s="929"/>
      <c r="O933" s="929"/>
      <c r="P933" s="929"/>
      <c r="Q933" s="929"/>
      <c r="R933" s="929"/>
      <c r="S933" s="929"/>
    </row>
    <row r="934" spans="1:19" ht="16.5" customHeight="1">
      <c r="A934" s="929"/>
      <c r="B934" s="929"/>
      <c r="C934" s="929"/>
      <c r="D934" s="929"/>
      <c r="E934" s="929"/>
      <c r="F934" s="929"/>
      <c r="G934" s="929"/>
      <c r="H934" s="929"/>
      <c r="I934" s="929"/>
      <c r="J934" s="929"/>
      <c r="K934" s="929"/>
      <c r="L934" s="929"/>
      <c r="M934" s="929"/>
      <c r="N934" s="929"/>
      <c r="O934" s="929"/>
      <c r="P934" s="929"/>
      <c r="Q934" s="929"/>
      <c r="R934" s="929"/>
      <c r="S934" s="929"/>
    </row>
    <row r="935" spans="1:19" ht="16.5" customHeight="1">
      <c r="A935" s="929"/>
      <c r="B935" s="929"/>
      <c r="C935" s="929"/>
      <c r="D935" s="929"/>
      <c r="E935" s="929"/>
      <c r="F935" s="929"/>
      <c r="G935" s="929"/>
      <c r="H935" s="929"/>
      <c r="I935" s="929"/>
      <c r="J935" s="929"/>
      <c r="K935" s="929"/>
      <c r="L935" s="929"/>
      <c r="M935" s="929"/>
      <c r="N935" s="929"/>
      <c r="O935" s="929"/>
      <c r="P935" s="929"/>
      <c r="Q935" s="929"/>
      <c r="R935" s="929"/>
      <c r="S935" s="929"/>
    </row>
    <row r="936" spans="1:19" ht="16.5" customHeight="1">
      <c r="A936" s="929"/>
      <c r="B936" s="929"/>
      <c r="C936" s="929"/>
      <c r="D936" s="929"/>
      <c r="E936" s="929"/>
      <c r="F936" s="929"/>
      <c r="G936" s="929"/>
      <c r="H936" s="929"/>
      <c r="I936" s="929"/>
      <c r="J936" s="929"/>
      <c r="K936" s="929"/>
      <c r="L936" s="929"/>
      <c r="M936" s="929"/>
      <c r="N936" s="929"/>
      <c r="O936" s="929"/>
      <c r="P936" s="929"/>
      <c r="Q936" s="929"/>
      <c r="R936" s="929"/>
      <c r="S936" s="929"/>
    </row>
    <row r="937" spans="1:19" ht="16.5" customHeight="1">
      <c r="A937" s="929"/>
      <c r="B937" s="929"/>
      <c r="C937" s="929"/>
      <c r="D937" s="929"/>
      <c r="E937" s="929"/>
      <c r="F937" s="929"/>
      <c r="G937" s="929"/>
      <c r="H937" s="929"/>
      <c r="I937" s="929"/>
      <c r="J937" s="929"/>
      <c r="K937" s="929"/>
      <c r="L937" s="929"/>
      <c r="M937" s="929"/>
      <c r="N937" s="929"/>
      <c r="O937" s="929"/>
      <c r="P937" s="929"/>
      <c r="Q937" s="929"/>
      <c r="R937" s="929"/>
      <c r="S937" s="929"/>
    </row>
    <row r="938" spans="1:19" ht="16.5" customHeight="1">
      <c r="A938" s="929"/>
      <c r="B938" s="929"/>
      <c r="C938" s="929"/>
      <c r="D938" s="929"/>
      <c r="E938" s="929"/>
      <c r="F938" s="929"/>
      <c r="G938" s="929"/>
      <c r="H938" s="929"/>
      <c r="I938" s="929"/>
      <c r="J938" s="929"/>
      <c r="K938" s="929"/>
      <c r="L938" s="929"/>
      <c r="M938" s="929"/>
      <c r="N938" s="929"/>
      <c r="O938" s="929"/>
      <c r="P938" s="929"/>
      <c r="Q938" s="929"/>
      <c r="R938" s="929"/>
      <c r="S938" s="929"/>
    </row>
    <row r="939" spans="1:19" ht="16.5" customHeight="1">
      <c r="A939" s="929"/>
      <c r="B939" s="929"/>
      <c r="C939" s="929"/>
      <c r="D939" s="929"/>
      <c r="E939" s="929"/>
      <c r="F939" s="929"/>
      <c r="G939" s="929"/>
      <c r="H939" s="929"/>
      <c r="I939" s="929"/>
      <c r="J939" s="929"/>
      <c r="K939" s="929"/>
      <c r="L939" s="929"/>
      <c r="M939" s="929"/>
      <c r="N939" s="929"/>
      <c r="O939" s="929"/>
      <c r="P939" s="929"/>
      <c r="Q939" s="929"/>
      <c r="R939" s="929"/>
      <c r="S939" s="929"/>
    </row>
    <row r="940" spans="1:19" ht="16.5" customHeight="1">
      <c r="A940" s="929"/>
      <c r="B940" s="929"/>
      <c r="C940" s="929"/>
      <c r="D940" s="929"/>
      <c r="E940" s="929"/>
      <c r="F940" s="929"/>
      <c r="G940" s="929"/>
      <c r="H940" s="929"/>
      <c r="I940" s="929"/>
      <c r="J940" s="929"/>
      <c r="K940" s="929"/>
      <c r="L940" s="929"/>
      <c r="M940" s="929"/>
      <c r="N940" s="929"/>
      <c r="O940" s="929"/>
      <c r="P940" s="929"/>
      <c r="Q940" s="929"/>
      <c r="R940" s="929"/>
      <c r="S940" s="929"/>
    </row>
    <row r="941" spans="1:19" ht="16.5" customHeight="1">
      <c r="A941" s="929"/>
      <c r="B941" s="929"/>
      <c r="C941" s="929"/>
      <c r="D941" s="929"/>
      <c r="E941" s="929"/>
      <c r="F941" s="929"/>
      <c r="G941" s="929"/>
      <c r="H941" s="929"/>
      <c r="I941" s="929"/>
      <c r="J941" s="929"/>
      <c r="K941" s="929"/>
      <c r="L941" s="929"/>
      <c r="M941" s="929"/>
      <c r="N941" s="929"/>
      <c r="O941" s="929"/>
      <c r="P941" s="929"/>
      <c r="Q941" s="929"/>
      <c r="R941" s="929"/>
      <c r="S941" s="929"/>
    </row>
    <row r="942" spans="1:19" ht="16.5" customHeight="1">
      <c r="A942" s="929"/>
      <c r="B942" s="929"/>
      <c r="C942" s="929"/>
      <c r="D942" s="929"/>
      <c r="E942" s="929"/>
      <c r="F942" s="929"/>
      <c r="G942" s="929"/>
      <c r="H942" s="929"/>
      <c r="I942" s="929"/>
      <c r="J942" s="929"/>
      <c r="K942" s="929"/>
      <c r="L942" s="929"/>
      <c r="M942" s="929"/>
      <c r="N942" s="929"/>
      <c r="O942" s="929"/>
      <c r="P942" s="929"/>
      <c r="Q942" s="929"/>
      <c r="R942" s="929"/>
      <c r="S942" s="929"/>
    </row>
    <row r="943" spans="1:19" ht="16.5" customHeight="1">
      <c r="A943" s="929"/>
      <c r="B943" s="929"/>
      <c r="C943" s="929"/>
      <c r="D943" s="929"/>
      <c r="E943" s="929"/>
      <c r="F943" s="929"/>
      <c r="G943" s="929"/>
      <c r="H943" s="929"/>
      <c r="I943" s="929"/>
      <c r="J943" s="929"/>
      <c r="K943" s="929"/>
      <c r="L943" s="929"/>
      <c r="M943" s="929"/>
      <c r="N943" s="929"/>
      <c r="O943" s="929"/>
      <c r="P943" s="929"/>
      <c r="Q943" s="929"/>
      <c r="R943" s="929"/>
      <c r="S943" s="929"/>
    </row>
    <row r="944" spans="1:19" ht="16.5" customHeight="1">
      <c r="A944" s="929"/>
      <c r="B944" s="929"/>
      <c r="C944" s="929"/>
      <c r="D944" s="929"/>
      <c r="E944" s="929"/>
      <c r="F944" s="929"/>
      <c r="G944" s="929"/>
      <c r="H944" s="929"/>
      <c r="I944" s="929"/>
      <c r="J944" s="929"/>
      <c r="K944" s="929"/>
      <c r="L944" s="929"/>
      <c r="M944" s="929"/>
      <c r="N944" s="929"/>
      <c r="O944" s="929"/>
      <c r="P944" s="929"/>
      <c r="Q944" s="929"/>
      <c r="R944" s="929"/>
      <c r="S944" s="929"/>
    </row>
    <row r="945" spans="1:19" ht="16.5" customHeight="1">
      <c r="A945" s="929"/>
      <c r="B945" s="929"/>
      <c r="C945" s="929"/>
      <c r="D945" s="929"/>
      <c r="E945" s="929"/>
      <c r="F945" s="929"/>
      <c r="G945" s="929"/>
      <c r="H945" s="929"/>
      <c r="I945" s="929"/>
      <c r="J945" s="929"/>
      <c r="K945" s="929"/>
      <c r="L945" s="929"/>
      <c r="M945" s="929"/>
      <c r="N945" s="929"/>
      <c r="O945" s="929"/>
      <c r="P945" s="929"/>
      <c r="Q945" s="929"/>
      <c r="R945" s="929"/>
      <c r="S945" s="929"/>
    </row>
    <row r="946" spans="1:19" ht="16.5" customHeight="1">
      <c r="A946" s="929"/>
      <c r="B946" s="929"/>
      <c r="C946" s="929"/>
      <c r="D946" s="929"/>
      <c r="E946" s="929"/>
      <c r="F946" s="929"/>
      <c r="G946" s="929"/>
      <c r="H946" s="929"/>
      <c r="I946" s="929"/>
      <c r="J946" s="929"/>
      <c r="K946" s="929"/>
      <c r="L946" s="929"/>
      <c r="M946" s="929"/>
      <c r="N946" s="929"/>
      <c r="O946" s="929"/>
      <c r="P946" s="929"/>
      <c r="Q946" s="929"/>
      <c r="R946" s="929"/>
      <c r="S946" s="929"/>
    </row>
    <row r="947" spans="1:19" ht="16.5" customHeight="1">
      <c r="A947" s="929"/>
      <c r="B947" s="929"/>
      <c r="C947" s="929"/>
      <c r="D947" s="929"/>
      <c r="E947" s="929"/>
      <c r="F947" s="929"/>
      <c r="G947" s="929"/>
      <c r="H947" s="929"/>
      <c r="I947" s="929"/>
      <c r="J947" s="929"/>
      <c r="K947" s="929"/>
      <c r="L947" s="929"/>
      <c r="M947" s="929"/>
      <c r="N947" s="929"/>
      <c r="O947" s="929"/>
      <c r="P947" s="929"/>
      <c r="Q947" s="929"/>
      <c r="R947" s="929"/>
      <c r="S947" s="929"/>
    </row>
    <row r="948" spans="1:19" ht="16.5" customHeight="1">
      <c r="A948" s="929"/>
      <c r="B948" s="929"/>
      <c r="C948" s="929"/>
      <c r="D948" s="929"/>
      <c r="E948" s="929"/>
      <c r="F948" s="929"/>
      <c r="G948" s="929"/>
      <c r="H948" s="929"/>
      <c r="I948" s="929"/>
      <c r="J948" s="929"/>
      <c r="K948" s="929"/>
      <c r="L948" s="929"/>
      <c r="M948" s="929"/>
      <c r="N948" s="929"/>
      <c r="O948" s="929"/>
      <c r="P948" s="929"/>
      <c r="Q948" s="929"/>
      <c r="R948" s="929"/>
      <c r="S948" s="929"/>
    </row>
    <row r="949" spans="1:19" ht="16.5" customHeight="1">
      <c r="A949" s="929"/>
      <c r="B949" s="929"/>
      <c r="C949" s="929"/>
      <c r="D949" s="929"/>
      <c r="E949" s="929"/>
      <c r="F949" s="929"/>
      <c r="G949" s="929"/>
      <c r="H949" s="929"/>
      <c r="I949" s="929"/>
      <c r="J949" s="929"/>
      <c r="K949" s="929"/>
      <c r="L949" s="929"/>
      <c r="M949" s="929"/>
      <c r="N949" s="929"/>
      <c r="O949" s="929"/>
      <c r="P949" s="929"/>
      <c r="Q949" s="929"/>
      <c r="R949" s="929"/>
      <c r="S949" s="929"/>
    </row>
    <row r="950" spans="1:19" ht="16.5" customHeight="1">
      <c r="A950" s="929"/>
      <c r="B950" s="929"/>
      <c r="C950" s="929"/>
      <c r="D950" s="929"/>
      <c r="E950" s="929"/>
      <c r="F950" s="929"/>
      <c r="G950" s="929"/>
      <c r="H950" s="929"/>
      <c r="I950" s="929"/>
      <c r="J950" s="929"/>
      <c r="K950" s="929"/>
      <c r="L950" s="929"/>
      <c r="M950" s="929"/>
      <c r="N950" s="929"/>
      <c r="O950" s="929"/>
      <c r="P950" s="929"/>
      <c r="Q950" s="929"/>
      <c r="R950" s="929"/>
      <c r="S950" s="929"/>
    </row>
    <row r="951" spans="1:19" ht="16.5" customHeight="1">
      <c r="A951" s="929"/>
      <c r="B951" s="929"/>
      <c r="C951" s="929"/>
      <c r="D951" s="929"/>
      <c r="E951" s="929"/>
      <c r="F951" s="929"/>
      <c r="G951" s="929"/>
      <c r="H951" s="929"/>
      <c r="I951" s="929"/>
      <c r="J951" s="929"/>
      <c r="K951" s="929"/>
      <c r="L951" s="929"/>
      <c r="M951" s="929"/>
      <c r="N951" s="929"/>
      <c r="O951" s="929"/>
      <c r="P951" s="929"/>
      <c r="Q951" s="929"/>
      <c r="R951" s="929"/>
      <c r="S951" s="929"/>
    </row>
    <row r="952" spans="1:19" ht="16.5" customHeight="1">
      <c r="A952" s="929"/>
      <c r="B952" s="929"/>
      <c r="C952" s="929"/>
      <c r="D952" s="929"/>
      <c r="E952" s="929"/>
      <c r="F952" s="929"/>
      <c r="G952" s="929"/>
      <c r="H952" s="929"/>
      <c r="I952" s="929"/>
      <c r="J952" s="929"/>
      <c r="K952" s="929"/>
      <c r="L952" s="929"/>
      <c r="M952" s="929"/>
      <c r="N952" s="929"/>
      <c r="O952" s="929"/>
      <c r="P952" s="929"/>
      <c r="Q952" s="929"/>
      <c r="R952" s="929"/>
      <c r="S952" s="929"/>
    </row>
    <row r="953" spans="1:19" ht="16.5" customHeight="1">
      <c r="A953" s="929"/>
      <c r="B953" s="929"/>
      <c r="C953" s="929"/>
      <c r="D953" s="929"/>
      <c r="E953" s="929"/>
      <c r="F953" s="929"/>
      <c r="G953" s="929"/>
      <c r="H953" s="929"/>
      <c r="I953" s="929"/>
      <c r="J953" s="929"/>
      <c r="K953" s="929"/>
      <c r="L953" s="929"/>
      <c r="M953" s="929"/>
      <c r="N953" s="929"/>
      <c r="O953" s="929"/>
      <c r="P953" s="929"/>
      <c r="Q953" s="929"/>
      <c r="R953" s="929"/>
      <c r="S953" s="929"/>
    </row>
    <row r="954" spans="1:19" ht="16.5" customHeight="1">
      <c r="A954" s="929"/>
      <c r="B954" s="929"/>
      <c r="C954" s="929"/>
      <c r="D954" s="929"/>
      <c r="E954" s="929"/>
      <c r="F954" s="929"/>
      <c r="G954" s="929"/>
      <c r="H954" s="929"/>
      <c r="I954" s="929"/>
      <c r="J954" s="929"/>
      <c r="K954" s="929"/>
      <c r="L954" s="929"/>
      <c r="M954" s="929"/>
      <c r="N954" s="929"/>
      <c r="O954" s="929"/>
      <c r="P954" s="929"/>
      <c r="Q954" s="929"/>
      <c r="R954" s="929"/>
      <c r="S954" s="929"/>
    </row>
    <row r="955" spans="1:19" ht="16.5" customHeight="1">
      <c r="A955" s="929"/>
      <c r="B955" s="929"/>
      <c r="C955" s="929"/>
      <c r="D955" s="929"/>
      <c r="E955" s="929"/>
      <c r="F955" s="929"/>
      <c r="G955" s="929"/>
      <c r="H955" s="929"/>
      <c r="I955" s="929"/>
      <c r="J955" s="929"/>
      <c r="K955" s="929"/>
      <c r="L955" s="929"/>
      <c r="M955" s="929"/>
      <c r="N955" s="929"/>
      <c r="O955" s="929"/>
      <c r="P955" s="929"/>
      <c r="Q955" s="929"/>
      <c r="R955" s="929"/>
      <c r="S955" s="929"/>
    </row>
    <row r="956" spans="1:19" ht="16.5" customHeight="1">
      <c r="A956" s="929"/>
      <c r="B956" s="929"/>
      <c r="C956" s="929"/>
      <c r="D956" s="929"/>
      <c r="E956" s="929"/>
      <c r="F956" s="929"/>
      <c r="G956" s="929"/>
      <c r="H956" s="929"/>
      <c r="I956" s="929"/>
      <c r="J956" s="929"/>
      <c r="K956" s="929"/>
      <c r="L956" s="929"/>
      <c r="M956" s="929"/>
      <c r="N956" s="929"/>
      <c r="O956" s="929"/>
      <c r="P956" s="929"/>
      <c r="Q956" s="929"/>
      <c r="R956" s="929"/>
      <c r="S956" s="929"/>
    </row>
    <row r="957" spans="1:19" ht="16.5" customHeight="1">
      <c r="A957" s="929"/>
      <c r="B957" s="929"/>
      <c r="C957" s="929"/>
      <c r="D957" s="929"/>
      <c r="E957" s="929"/>
      <c r="F957" s="929"/>
      <c r="G957" s="929"/>
      <c r="H957" s="929"/>
      <c r="I957" s="929"/>
      <c r="J957" s="929"/>
      <c r="K957" s="929"/>
      <c r="L957" s="929"/>
      <c r="M957" s="929"/>
      <c r="N957" s="929"/>
      <c r="O957" s="929"/>
      <c r="P957" s="929"/>
      <c r="Q957" s="929"/>
      <c r="R957" s="929"/>
      <c r="S957" s="929"/>
    </row>
    <row r="958" spans="1:19" ht="16.5" customHeight="1">
      <c r="A958" s="929"/>
      <c r="B958" s="929"/>
      <c r="C958" s="929"/>
      <c r="D958" s="929"/>
      <c r="E958" s="929"/>
      <c r="F958" s="929"/>
      <c r="G958" s="929"/>
      <c r="H958" s="929"/>
      <c r="I958" s="929"/>
      <c r="J958" s="929"/>
      <c r="K958" s="929"/>
      <c r="L958" s="929"/>
      <c r="M958" s="929"/>
      <c r="N958" s="929"/>
      <c r="O958" s="929"/>
      <c r="P958" s="929"/>
      <c r="Q958" s="929"/>
      <c r="R958" s="929"/>
      <c r="S958" s="929"/>
    </row>
    <row r="959" spans="1:19" ht="16.5" customHeight="1">
      <c r="A959" s="929"/>
      <c r="B959" s="929"/>
      <c r="C959" s="929"/>
      <c r="D959" s="929"/>
      <c r="E959" s="929"/>
      <c r="F959" s="929"/>
      <c r="G959" s="929"/>
      <c r="H959" s="929"/>
      <c r="I959" s="929"/>
      <c r="J959" s="929"/>
      <c r="K959" s="929"/>
      <c r="L959" s="929"/>
      <c r="M959" s="929"/>
      <c r="N959" s="929"/>
      <c r="O959" s="929"/>
      <c r="P959" s="929"/>
      <c r="Q959" s="929"/>
      <c r="R959" s="929"/>
      <c r="S959" s="929"/>
    </row>
    <row r="960" spans="1:19" ht="16.5" customHeight="1">
      <c r="A960" s="929"/>
      <c r="B960" s="929"/>
      <c r="C960" s="929"/>
      <c r="D960" s="929"/>
      <c r="E960" s="929"/>
      <c r="F960" s="929"/>
      <c r="G960" s="929"/>
      <c r="H960" s="929"/>
      <c r="I960" s="929"/>
      <c r="J960" s="929"/>
      <c r="K960" s="929"/>
      <c r="L960" s="929"/>
      <c r="M960" s="929"/>
      <c r="N960" s="929"/>
      <c r="O960" s="929"/>
      <c r="P960" s="929"/>
      <c r="Q960" s="929"/>
      <c r="R960" s="929"/>
      <c r="S960" s="929"/>
    </row>
    <row r="961" spans="1:19" ht="16.5" customHeight="1">
      <c r="A961" s="929"/>
      <c r="B961" s="929"/>
      <c r="C961" s="929"/>
      <c r="D961" s="929"/>
      <c r="E961" s="929"/>
      <c r="F961" s="929"/>
      <c r="G961" s="929"/>
      <c r="H961" s="929"/>
      <c r="I961" s="929"/>
      <c r="J961" s="929"/>
      <c r="K961" s="929"/>
      <c r="L961" s="929"/>
      <c r="M961" s="929"/>
      <c r="N961" s="929"/>
      <c r="O961" s="929"/>
      <c r="P961" s="929"/>
      <c r="Q961" s="929"/>
      <c r="R961" s="929"/>
      <c r="S961" s="929"/>
    </row>
    <row r="962" spans="1:19" ht="16.5" customHeight="1">
      <c r="A962" s="929"/>
      <c r="B962" s="929"/>
      <c r="C962" s="929"/>
      <c r="D962" s="929"/>
      <c r="E962" s="929"/>
      <c r="F962" s="929"/>
      <c r="G962" s="929"/>
      <c r="H962" s="929"/>
      <c r="I962" s="929"/>
      <c r="J962" s="929"/>
      <c r="K962" s="929"/>
      <c r="L962" s="929"/>
      <c r="M962" s="929"/>
      <c r="N962" s="929"/>
      <c r="O962" s="929"/>
      <c r="P962" s="929"/>
      <c r="Q962" s="929"/>
      <c r="R962" s="929"/>
      <c r="S962" s="929"/>
    </row>
    <row r="963" spans="1:19" ht="16.5" customHeight="1">
      <c r="A963" s="929"/>
      <c r="B963" s="929"/>
      <c r="C963" s="929"/>
      <c r="D963" s="929"/>
      <c r="E963" s="929"/>
      <c r="F963" s="929"/>
      <c r="G963" s="929"/>
      <c r="H963" s="929"/>
      <c r="I963" s="929"/>
      <c r="J963" s="929"/>
      <c r="K963" s="929"/>
      <c r="L963" s="929"/>
      <c r="M963" s="929"/>
      <c r="N963" s="929"/>
      <c r="O963" s="929"/>
      <c r="P963" s="929"/>
      <c r="Q963" s="929"/>
      <c r="R963" s="929"/>
      <c r="S963" s="929"/>
    </row>
    <row r="964" spans="1:19" ht="16.5" customHeight="1">
      <c r="A964" s="929"/>
      <c r="B964" s="929"/>
      <c r="C964" s="929"/>
      <c r="D964" s="929"/>
      <c r="E964" s="929"/>
      <c r="F964" s="929"/>
      <c r="G964" s="929"/>
      <c r="H964" s="929"/>
      <c r="I964" s="929"/>
      <c r="J964" s="929"/>
      <c r="K964" s="929"/>
      <c r="L964" s="929"/>
      <c r="M964" s="929"/>
      <c r="N964" s="929"/>
      <c r="O964" s="929"/>
      <c r="P964" s="929"/>
      <c r="Q964" s="929"/>
      <c r="R964" s="929"/>
      <c r="S964" s="929"/>
    </row>
    <row r="965" spans="1:19" ht="16.5" customHeight="1">
      <c r="A965" s="929"/>
      <c r="B965" s="929"/>
      <c r="C965" s="929"/>
      <c r="D965" s="929"/>
      <c r="E965" s="929"/>
      <c r="F965" s="929"/>
      <c r="G965" s="929"/>
      <c r="H965" s="929"/>
      <c r="I965" s="929"/>
      <c r="J965" s="929"/>
      <c r="K965" s="929"/>
      <c r="L965" s="929"/>
      <c r="M965" s="929"/>
      <c r="N965" s="929"/>
      <c r="O965" s="929"/>
      <c r="P965" s="929"/>
      <c r="Q965" s="929"/>
      <c r="R965" s="929"/>
      <c r="S965" s="929"/>
    </row>
    <row r="966" spans="1:19" ht="16.5" customHeight="1">
      <c r="A966" s="929"/>
      <c r="B966" s="929"/>
      <c r="C966" s="929"/>
      <c r="D966" s="929"/>
      <c r="E966" s="929"/>
      <c r="F966" s="929"/>
      <c r="G966" s="929"/>
      <c r="H966" s="929"/>
      <c r="I966" s="929"/>
      <c r="J966" s="929"/>
      <c r="K966" s="929"/>
      <c r="L966" s="929"/>
      <c r="M966" s="929"/>
      <c r="N966" s="929"/>
      <c r="O966" s="929"/>
      <c r="P966" s="929"/>
      <c r="Q966" s="929"/>
      <c r="R966" s="929"/>
      <c r="S966" s="929"/>
    </row>
    <row r="967" spans="1:19" ht="16.5" customHeight="1">
      <c r="A967" s="929"/>
      <c r="B967" s="929"/>
      <c r="C967" s="929"/>
      <c r="D967" s="929"/>
      <c r="E967" s="929"/>
      <c r="F967" s="929"/>
      <c r="G967" s="929"/>
      <c r="H967" s="929"/>
      <c r="I967" s="929"/>
      <c r="J967" s="929"/>
      <c r="K967" s="929"/>
      <c r="L967" s="929"/>
      <c r="M967" s="929"/>
      <c r="N967" s="929"/>
      <c r="O967" s="929"/>
      <c r="P967" s="929"/>
      <c r="Q967" s="929"/>
      <c r="R967" s="929"/>
      <c r="S967" s="929"/>
    </row>
    <row r="968" spans="1:19" ht="16.5" customHeight="1">
      <c r="A968" s="929"/>
      <c r="B968" s="929"/>
      <c r="C968" s="929"/>
      <c r="D968" s="929"/>
      <c r="E968" s="929"/>
      <c r="F968" s="929"/>
      <c r="G968" s="929"/>
      <c r="H968" s="929"/>
      <c r="I968" s="929"/>
      <c r="J968" s="929"/>
      <c r="K968" s="929"/>
      <c r="L968" s="929"/>
      <c r="M968" s="929"/>
      <c r="N968" s="929"/>
      <c r="O968" s="929"/>
      <c r="P968" s="929"/>
      <c r="Q968" s="929"/>
      <c r="R968" s="929"/>
      <c r="S968" s="929"/>
    </row>
    <row r="969" spans="1:19" ht="16.5" customHeight="1">
      <c r="A969" s="929"/>
      <c r="B969" s="929"/>
      <c r="C969" s="929"/>
      <c r="D969" s="929"/>
      <c r="E969" s="929"/>
      <c r="F969" s="929"/>
      <c r="G969" s="929"/>
      <c r="H969" s="929"/>
      <c r="I969" s="929"/>
      <c r="J969" s="929"/>
      <c r="K969" s="929"/>
      <c r="L969" s="929"/>
      <c r="M969" s="929"/>
      <c r="N969" s="929"/>
      <c r="O969" s="929"/>
      <c r="P969" s="929"/>
      <c r="Q969" s="929"/>
      <c r="R969" s="929"/>
      <c r="S969" s="929"/>
    </row>
    <row r="970" spans="1:19" ht="16.5" customHeight="1">
      <c r="A970" s="929"/>
      <c r="B970" s="929"/>
      <c r="C970" s="929"/>
      <c r="D970" s="929"/>
      <c r="E970" s="929"/>
      <c r="F970" s="929"/>
      <c r="G970" s="929"/>
      <c r="H970" s="929"/>
      <c r="I970" s="929"/>
      <c r="J970" s="929"/>
      <c r="K970" s="929"/>
      <c r="L970" s="929"/>
      <c r="M970" s="929"/>
      <c r="N970" s="929"/>
      <c r="O970" s="929"/>
      <c r="P970" s="929"/>
      <c r="Q970" s="929"/>
      <c r="R970" s="929"/>
      <c r="S970" s="929"/>
    </row>
    <row r="971" spans="1:19" ht="16.5" customHeight="1">
      <c r="A971" s="929"/>
      <c r="B971" s="929"/>
      <c r="C971" s="929"/>
      <c r="D971" s="929"/>
      <c r="E971" s="929"/>
      <c r="F971" s="929"/>
      <c r="G971" s="929"/>
      <c r="H971" s="929"/>
      <c r="I971" s="929"/>
      <c r="J971" s="929"/>
      <c r="K971" s="929"/>
      <c r="L971" s="929"/>
      <c r="M971" s="929"/>
      <c r="N971" s="929"/>
      <c r="O971" s="929"/>
      <c r="P971" s="929"/>
      <c r="Q971" s="929"/>
      <c r="R971" s="929"/>
      <c r="S971" s="929"/>
    </row>
    <row r="972" spans="1:19" ht="16.5" customHeight="1">
      <c r="A972" s="929"/>
      <c r="B972" s="929"/>
      <c r="C972" s="929"/>
      <c r="D972" s="929"/>
      <c r="E972" s="929"/>
      <c r="F972" s="929"/>
      <c r="G972" s="929"/>
      <c r="H972" s="929"/>
      <c r="I972" s="929"/>
      <c r="J972" s="929"/>
      <c r="K972" s="929"/>
      <c r="L972" s="929"/>
      <c r="M972" s="929"/>
      <c r="N972" s="929"/>
      <c r="O972" s="929"/>
      <c r="P972" s="929"/>
      <c r="Q972" s="929"/>
      <c r="R972" s="929"/>
      <c r="S972" s="929"/>
    </row>
    <row r="973" spans="1:19" ht="16.5" customHeight="1">
      <c r="A973" s="929"/>
      <c r="B973" s="929"/>
      <c r="C973" s="929"/>
      <c r="D973" s="929"/>
      <c r="E973" s="929"/>
      <c r="F973" s="929"/>
      <c r="G973" s="929"/>
      <c r="H973" s="929"/>
      <c r="I973" s="929"/>
      <c r="J973" s="929"/>
      <c r="K973" s="929"/>
      <c r="L973" s="929"/>
      <c r="M973" s="929"/>
      <c r="N973" s="929"/>
      <c r="O973" s="929"/>
      <c r="P973" s="929"/>
      <c r="Q973" s="929"/>
      <c r="R973" s="929"/>
      <c r="S973" s="929"/>
    </row>
    <row r="974" spans="1:19" ht="16.5" customHeight="1">
      <c r="A974" s="929"/>
      <c r="B974" s="929"/>
      <c r="C974" s="929"/>
      <c r="D974" s="929"/>
      <c r="E974" s="929"/>
      <c r="F974" s="929"/>
      <c r="G974" s="929"/>
      <c r="H974" s="929"/>
      <c r="I974" s="929"/>
      <c r="J974" s="929"/>
      <c r="K974" s="929"/>
      <c r="L974" s="929"/>
      <c r="M974" s="929"/>
      <c r="N974" s="929"/>
      <c r="O974" s="929"/>
      <c r="P974" s="929"/>
      <c r="Q974" s="929"/>
      <c r="R974" s="929"/>
      <c r="S974" s="929"/>
    </row>
    <row r="975" spans="1:19" ht="16.5" customHeight="1">
      <c r="A975" s="929"/>
      <c r="B975" s="929"/>
      <c r="C975" s="929"/>
      <c r="D975" s="929"/>
      <c r="E975" s="929"/>
      <c r="F975" s="929"/>
      <c r="G975" s="929"/>
      <c r="H975" s="929"/>
      <c r="I975" s="929"/>
      <c r="J975" s="929"/>
      <c r="K975" s="929"/>
      <c r="L975" s="929"/>
      <c r="M975" s="929"/>
      <c r="N975" s="929"/>
      <c r="O975" s="929"/>
      <c r="P975" s="929"/>
      <c r="Q975" s="929"/>
      <c r="R975" s="929"/>
      <c r="S975" s="929"/>
    </row>
    <row r="976" spans="1:19" ht="16.5" customHeight="1">
      <c r="A976" s="929"/>
      <c r="B976" s="929"/>
      <c r="C976" s="929"/>
      <c r="D976" s="929"/>
      <c r="E976" s="929"/>
      <c r="F976" s="929"/>
      <c r="G976" s="929"/>
      <c r="H976" s="929"/>
      <c r="I976" s="929"/>
      <c r="J976" s="929"/>
      <c r="K976" s="929"/>
      <c r="L976" s="929"/>
      <c r="M976" s="929"/>
      <c r="N976" s="929"/>
      <c r="O976" s="929"/>
      <c r="P976" s="929"/>
      <c r="Q976" s="929"/>
      <c r="R976" s="929"/>
      <c r="S976" s="929"/>
    </row>
    <row r="977" spans="1:19" ht="16.5" customHeight="1">
      <c r="A977" s="929"/>
      <c r="B977" s="929"/>
      <c r="C977" s="929"/>
      <c r="D977" s="929"/>
      <c r="E977" s="929"/>
      <c r="F977" s="929"/>
      <c r="G977" s="929"/>
      <c r="H977" s="929"/>
      <c r="I977" s="929"/>
      <c r="J977" s="929"/>
      <c r="K977" s="929"/>
      <c r="L977" s="929"/>
      <c r="M977" s="929"/>
      <c r="N977" s="929"/>
      <c r="O977" s="929"/>
      <c r="P977" s="929"/>
      <c r="Q977" s="929"/>
      <c r="R977" s="929"/>
      <c r="S977" s="929"/>
    </row>
    <row r="978" spans="1:19" ht="16.5" customHeight="1">
      <c r="A978" s="929"/>
      <c r="B978" s="929"/>
      <c r="C978" s="929"/>
      <c r="D978" s="929"/>
      <c r="E978" s="929"/>
      <c r="F978" s="929"/>
      <c r="G978" s="929"/>
      <c r="H978" s="929"/>
      <c r="I978" s="929"/>
      <c r="J978" s="929"/>
      <c r="K978" s="929"/>
      <c r="L978" s="929"/>
      <c r="M978" s="929"/>
      <c r="N978" s="929"/>
      <c r="O978" s="929"/>
      <c r="P978" s="929"/>
      <c r="Q978" s="929"/>
      <c r="R978" s="929"/>
      <c r="S978" s="929"/>
    </row>
    <row r="979" spans="1:19" ht="16.5" customHeight="1">
      <c r="A979" s="929"/>
      <c r="B979" s="929"/>
      <c r="C979" s="929"/>
      <c r="D979" s="929"/>
      <c r="E979" s="929"/>
      <c r="F979" s="929"/>
      <c r="G979" s="929"/>
      <c r="H979" s="929"/>
      <c r="I979" s="929"/>
      <c r="J979" s="929"/>
      <c r="K979" s="929"/>
      <c r="L979" s="929"/>
      <c r="M979" s="929"/>
      <c r="N979" s="929"/>
      <c r="O979" s="929"/>
      <c r="P979" s="929"/>
      <c r="Q979" s="929"/>
      <c r="R979" s="929"/>
      <c r="S979" s="929"/>
    </row>
    <row r="980" spans="1:19" ht="16.5" customHeight="1">
      <c r="A980" s="929"/>
      <c r="B980" s="929"/>
      <c r="C980" s="929"/>
      <c r="D980" s="929"/>
      <c r="E980" s="929"/>
      <c r="F980" s="929"/>
      <c r="G980" s="929"/>
      <c r="H980" s="929"/>
      <c r="I980" s="929"/>
      <c r="J980" s="929"/>
      <c r="K980" s="929"/>
      <c r="L980" s="929"/>
      <c r="M980" s="929"/>
      <c r="N980" s="929"/>
      <c r="O980" s="929"/>
      <c r="P980" s="929"/>
      <c r="Q980" s="929"/>
      <c r="R980" s="929"/>
      <c r="S980" s="929"/>
    </row>
    <row r="981" spans="1:19" ht="16.5" customHeight="1">
      <c r="A981" s="929"/>
      <c r="B981" s="929"/>
      <c r="C981" s="929"/>
      <c r="D981" s="929"/>
      <c r="E981" s="929"/>
      <c r="F981" s="929"/>
      <c r="G981" s="929"/>
      <c r="H981" s="929"/>
      <c r="I981" s="929"/>
      <c r="J981" s="929"/>
      <c r="K981" s="929"/>
      <c r="L981" s="929"/>
      <c r="M981" s="929"/>
      <c r="N981" s="929"/>
      <c r="O981" s="929"/>
      <c r="P981" s="929"/>
      <c r="Q981" s="929"/>
      <c r="R981" s="929"/>
      <c r="S981" s="929"/>
    </row>
    <row r="982" spans="1:19" ht="16.5" customHeight="1">
      <c r="A982" s="929"/>
      <c r="B982" s="929"/>
      <c r="C982" s="929"/>
      <c r="D982" s="929"/>
      <c r="E982" s="929"/>
      <c r="F982" s="929"/>
      <c r="G982" s="929"/>
      <c r="H982" s="929"/>
      <c r="I982" s="929"/>
      <c r="J982" s="929"/>
      <c r="K982" s="929"/>
      <c r="L982" s="929"/>
      <c r="M982" s="929"/>
      <c r="N982" s="929"/>
      <c r="O982" s="929"/>
      <c r="P982" s="929"/>
      <c r="Q982" s="929"/>
      <c r="R982" s="929"/>
      <c r="S982" s="929"/>
    </row>
    <row r="983" spans="1:19" ht="16.5" customHeight="1">
      <c r="A983" s="929"/>
      <c r="B983" s="929"/>
      <c r="C983" s="929"/>
      <c r="D983" s="929"/>
      <c r="E983" s="929"/>
      <c r="F983" s="929"/>
      <c r="G983" s="929"/>
      <c r="H983" s="929"/>
      <c r="I983" s="929"/>
      <c r="J983" s="929"/>
      <c r="K983" s="929"/>
      <c r="L983" s="929"/>
      <c r="M983" s="929"/>
      <c r="N983" s="929"/>
      <c r="O983" s="929"/>
      <c r="P983" s="929"/>
      <c r="Q983" s="929"/>
      <c r="R983" s="929"/>
      <c r="S983" s="929"/>
    </row>
    <row r="984" spans="1:19" ht="16.5" customHeight="1">
      <c r="A984" s="929"/>
      <c r="B984" s="929"/>
      <c r="C984" s="929"/>
      <c r="D984" s="929"/>
      <c r="E984" s="929"/>
      <c r="F984" s="929"/>
      <c r="G984" s="929"/>
      <c r="H984" s="929"/>
      <c r="I984" s="929"/>
      <c r="J984" s="929"/>
      <c r="K984" s="929"/>
      <c r="L984" s="929"/>
      <c r="M984" s="929"/>
      <c r="N984" s="929"/>
      <c r="O984" s="929"/>
      <c r="P984" s="929"/>
      <c r="Q984" s="929"/>
      <c r="R984" s="929"/>
      <c r="S984" s="929"/>
    </row>
    <row r="985" spans="1:19" ht="16.5" customHeight="1">
      <c r="A985" s="929"/>
      <c r="B985" s="929"/>
      <c r="C985" s="929"/>
      <c r="D985" s="929"/>
      <c r="E985" s="929"/>
      <c r="F985" s="929"/>
      <c r="G985" s="929"/>
      <c r="H985" s="929"/>
      <c r="I985" s="929"/>
      <c r="J985" s="929"/>
      <c r="K985" s="929"/>
      <c r="L985" s="929"/>
      <c r="M985" s="929"/>
      <c r="N985" s="929"/>
      <c r="O985" s="929"/>
      <c r="P985" s="929"/>
      <c r="Q985" s="929"/>
      <c r="R985" s="929"/>
      <c r="S985" s="929"/>
    </row>
    <row r="986" spans="1:19" ht="16.5" customHeight="1">
      <c r="A986" s="929"/>
      <c r="B986" s="929"/>
      <c r="C986" s="929"/>
      <c r="D986" s="929"/>
      <c r="E986" s="929"/>
      <c r="F986" s="929"/>
      <c r="G986" s="929"/>
      <c r="H986" s="929"/>
      <c r="I986" s="929"/>
      <c r="J986" s="929"/>
      <c r="K986" s="929"/>
      <c r="L986" s="929"/>
      <c r="M986" s="929"/>
      <c r="N986" s="929"/>
      <c r="O986" s="929"/>
      <c r="P986" s="929"/>
      <c r="Q986" s="929"/>
      <c r="R986" s="929"/>
      <c r="S986" s="929"/>
    </row>
    <row r="987" spans="1:19" ht="16.5" customHeight="1">
      <c r="A987" s="929"/>
      <c r="B987" s="929"/>
      <c r="C987" s="929"/>
      <c r="D987" s="929"/>
      <c r="E987" s="929"/>
      <c r="F987" s="929"/>
      <c r="G987" s="929"/>
      <c r="H987" s="929"/>
      <c r="I987" s="929"/>
      <c r="J987" s="929"/>
      <c r="K987" s="929"/>
      <c r="L987" s="929"/>
      <c r="M987" s="929"/>
      <c r="N987" s="929"/>
      <c r="O987" s="929"/>
      <c r="P987" s="929"/>
      <c r="Q987" s="929"/>
      <c r="R987" s="929"/>
      <c r="S987" s="929"/>
    </row>
    <row r="988" spans="1:19" ht="16.5" customHeight="1">
      <c r="A988" s="929"/>
      <c r="B988" s="929"/>
      <c r="C988" s="929"/>
      <c r="D988" s="929"/>
      <c r="E988" s="929"/>
      <c r="F988" s="929"/>
      <c r="G988" s="929"/>
      <c r="H988" s="929"/>
      <c r="I988" s="929"/>
      <c r="J988" s="929"/>
      <c r="K988" s="929"/>
      <c r="L988" s="929"/>
      <c r="M988" s="929"/>
      <c r="N988" s="929"/>
      <c r="O988" s="929"/>
      <c r="P988" s="929"/>
      <c r="Q988" s="929"/>
      <c r="R988" s="929"/>
      <c r="S988" s="929"/>
    </row>
    <row r="989" spans="1:19" ht="16.5" customHeight="1">
      <c r="A989" s="929"/>
      <c r="B989" s="929"/>
      <c r="C989" s="929"/>
      <c r="D989" s="929"/>
      <c r="E989" s="929"/>
      <c r="F989" s="929"/>
      <c r="G989" s="929"/>
      <c r="H989" s="929"/>
      <c r="I989" s="929"/>
      <c r="J989" s="929"/>
      <c r="K989" s="929"/>
      <c r="L989" s="929"/>
      <c r="M989" s="929"/>
      <c r="N989" s="929"/>
      <c r="O989" s="929"/>
      <c r="P989" s="929"/>
      <c r="Q989" s="929"/>
      <c r="R989" s="929"/>
      <c r="S989" s="929"/>
    </row>
    <row r="990" spans="1:19" ht="16.5" customHeight="1">
      <c r="A990" s="929"/>
      <c r="B990" s="929"/>
      <c r="C990" s="929"/>
      <c r="D990" s="929"/>
      <c r="E990" s="929"/>
      <c r="F990" s="929"/>
      <c r="G990" s="929"/>
      <c r="H990" s="929"/>
      <c r="I990" s="929"/>
      <c r="J990" s="929"/>
      <c r="K990" s="929"/>
      <c r="L990" s="929"/>
      <c r="M990" s="929"/>
      <c r="N990" s="929"/>
      <c r="O990" s="929"/>
      <c r="P990" s="929"/>
      <c r="Q990" s="929"/>
      <c r="R990" s="929"/>
      <c r="S990" s="929"/>
    </row>
    <row r="991" spans="1:19" ht="16.5" customHeight="1">
      <c r="A991" s="929"/>
      <c r="B991" s="929"/>
      <c r="C991" s="929"/>
      <c r="D991" s="929"/>
      <c r="E991" s="929"/>
      <c r="F991" s="929"/>
      <c r="G991" s="929"/>
      <c r="H991" s="929"/>
      <c r="I991" s="929"/>
      <c r="J991" s="929"/>
      <c r="K991" s="929"/>
      <c r="L991" s="929"/>
      <c r="M991" s="929"/>
      <c r="N991" s="929"/>
      <c r="O991" s="929"/>
      <c r="P991" s="929"/>
      <c r="Q991" s="929"/>
      <c r="R991" s="929"/>
      <c r="S991" s="929"/>
    </row>
    <row r="992" spans="1:19" ht="16.5" customHeight="1">
      <c r="A992" s="929"/>
      <c r="B992" s="929"/>
      <c r="C992" s="929"/>
      <c r="D992" s="929"/>
      <c r="E992" s="929"/>
      <c r="F992" s="929"/>
      <c r="G992" s="929"/>
      <c r="H992" s="929"/>
      <c r="I992" s="929"/>
      <c r="J992" s="929"/>
      <c r="K992" s="929"/>
      <c r="L992" s="929"/>
      <c r="M992" s="929"/>
      <c r="N992" s="929"/>
      <c r="O992" s="929"/>
      <c r="P992" s="929"/>
      <c r="Q992" s="929"/>
      <c r="R992" s="929"/>
      <c r="S992" s="929"/>
    </row>
    <row r="993" spans="1:19" ht="16.5" customHeight="1">
      <c r="A993" s="929"/>
      <c r="B993" s="929"/>
      <c r="C993" s="929"/>
      <c r="D993" s="929"/>
      <c r="E993" s="929"/>
      <c r="F993" s="929"/>
      <c r="G993" s="929"/>
      <c r="H993" s="929"/>
      <c r="I993" s="929"/>
      <c r="J993" s="929"/>
      <c r="K993" s="929"/>
      <c r="L993" s="929"/>
      <c r="M993" s="929"/>
      <c r="N993" s="929"/>
      <c r="O993" s="929"/>
      <c r="P993" s="929"/>
      <c r="Q993" s="929"/>
      <c r="R993" s="929"/>
      <c r="S993" s="929"/>
    </row>
    <row r="994" spans="1:19" ht="16.5" customHeight="1">
      <c r="A994" s="929"/>
      <c r="B994" s="929"/>
      <c r="C994" s="929"/>
      <c r="D994" s="929"/>
      <c r="E994" s="929"/>
      <c r="F994" s="929"/>
      <c r="G994" s="929"/>
      <c r="H994" s="929"/>
      <c r="I994" s="929"/>
      <c r="J994" s="929"/>
      <c r="K994" s="929"/>
      <c r="L994" s="929"/>
      <c r="M994" s="929"/>
      <c r="N994" s="929"/>
      <c r="O994" s="929"/>
      <c r="P994" s="929"/>
      <c r="Q994" s="929"/>
      <c r="R994" s="929"/>
      <c r="S994" s="929"/>
    </row>
    <row r="995" spans="1:19" ht="16.5" customHeight="1">
      <c r="A995" s="929"/>
      <c r="B995" s="929"/>
      <c r="C995" s="929"/>
      <c r="D995" s="929"/>
      <c r="E995" s="929"/>
      <c r="F995" s="929"/>
      <c r="G995" s="929"/>
      <c r="H995" s="929"/>
      <c r="I995" s="929"/>
      <c r="J995" s="929"/>
      <c r="K995" s="929"/>
      <c r="L995" s="929"/>
      <c r="M995" s="929"/>
      <c r="N995" s="929"/>
      <c r="O995" s="929"/>
      <c r="P995" s="929"/>
      <c r="Q995" s="929"/>
      <c r="R995" s="929"/>
      <c r="S995" s="929"/>
    </row>
    <row r="996" spans="1:19" ht="16.5" customHeight="1">
      <c r="A996" s="929"/>
      <c r="B996" s="929"/>
      <c r="C996" s="929"/>
      <c r="D996" s="929"/>
      <c r="E996" s="929"/>
      <c r="F996" s="929"/>
      <c r="G996" s="929"/>
      <c r="H996" s="929"/>
      <c r="I996" s="929"/>
      <c r="J996" s="929"/>
      <c r="K996" s="929"/>
      <c r="L996" s="929"/>
      <c r="M996" s="929"/>
      <c r="N996" s="929"/>
      <c r="O996" s="929"/>
      <c r="P996" s="929"/>
      <c r="Q996" s="929"/>
      <c r="R996" s="929"/>
      <c r="S996" s="929"/>
    </row>
    <row r="997" spans="1:19" ht="16.5" customHeight="1">
      <c r="A997" s="929"/>
      <c r="B997" s="929"/>
      <c r="C997" s="929"/>
      <c r="D997" s="929"/>
      <c r="E997" s="929"/>
      <c r="F997" s="929"/>
      <c r="G997" s="929"/>
      <c r="H997" s="929"/>
      <c r="I997" s="929"/>
      <c r="J997" s="929"/>
      <c r="K997" s="929"/>
      <c r="L997" s="929"/>
      <c r="M997" s="929"/>
      <c r="N997" s="929"/>
      <c r="O997" s="929"/>
      <c r="P997" s="929"/>
      <c r="Q997" s="929"/>
      <c r="R997" s="929"/>
      <c r="S997" s="929"/>
    </row>
    <row r="998" spans="1:19" ht="16.5" customHeight="1">
      <c r="A998" s="929"/>
      <c r="B998" s="929"/>
      <c r="C998" s="929"/>
      <c r="D998" s="929"/>
      <c r="E998" s="929"/>
      <c r="F998" s="929"/>
      <c r="G998" s="929"/>
      <c r="H998" s="929"/>
      <c r="I998" s="929"/>
      <c r="J998" s="929"/>
      <c r="K998" s="929"/>
      <c r="L998" s="929"/>
      <c r="M998" s="929"/>
      <c r="N998" s="929"/>
      <c r="O998" s="929"/>
      <c r="P998" s="929"/>
      <c r="Q998" s="929"/>
      <c r="R998" s="929"/>
      <c r="S998" s="929"/>
    </row>
    <row r="999" spans="1:19" ht="16.5" customHeight="1">
      <c r="A999" s="929"/>
      <c r="B999" s="929"/>
      <c r="C999" s="929"/>
      <c r="D999" s="929"/>
      <c r="E999" s="929"/>
      <c r="F999" s="929"/>
      <c r="G999" s="929"/>
      <c r="H999" s="929"/>
      <c r="I999" s="929"/>
      <c r="J999" s="929"/>
      <c r="K999" s="929"/>
      <c r="L999" s="929"/>
      <c r="M999" s="929"/>
      <c r="N999" s="929"/>
      <c r="O999" s="929"/>
      <c r="P999" s="929"/>
      <c r="Q999" s="929"/>
      <c r="R999" s="929"/>
      <c r="S999" s="929"/>
    </row>
    <row r="1000" spans="1:19" ht="16.5" customHeight="1">
      <c r="A1000" s="929"/>
      <c r="B1000" s="929"/>
      <c r="C1000" s="929"/>
      <c r="D1000" s="929"/>
      <c r="E1000" s="929"/>
      <c r="F1000" s="929"/>
      <c r="G1000" s="929"/>
      <c r="H1000" s="929"/>
      <c r="I1000" s="929"/>
      <c r="J1000" s="929"/>
      <c r="K1000" s="929"/>
      <c r="L1000" s="929"/>
      <c r="M1000" s="929"/>
      <c r="N1000" s="929"/>
      <c r="O1000" s="929"/>
      <c r="P1000" s="929"/>
      <c r="Q1000" s="929"/>
      <c r="R1000" s="929"/>
      <c r="S1000" s="929"/>
    </row>
    <row r="1001" spans="1:19" ht="16.5" customHeight="1">
      <c r="A1001" s="929"/>
      <c r="B1001" s="929"/>
      <c r="C1001" s="929"/>
      <c r="D1001" s="929"/>
      <c r="E1001" s="929"/>
      <c r="F1001" s="929"/>
      <c r="G1001" s="929"/>
      <c r="H1001" s="929"/>
      <c r="I1001" s="929"/>
      <c r="J1001" s="929"/>
      <c r="K1001" s="929"/>
      <c r="L1001" s="929"/>
      <c r="M1001" s="929"/>
      <c r="N1001" s="929"/>
      <c r="O1001" s="929"/>
      <c r="P1001" s="929"/>
      <c r="Q1001" s="929"/>
      <c r="R1001" s="929"/>
      <c r="S1001" s="929"/>
    </row>
    <row r="1002" spans="1:19" ht="16.5" customHeight="1">
      <c r="A1002" s="929"/>
      <c r="B1002" s="929"/>
      <c r="C1002" s="929"/>
      <c r="D1002" s="929"/>
      <c r="E1002" s="929"/>
      <c r="F1002" s="929"/>
      <c r="G1002" s="929"/>
      <c r="H1002" s="929"/>
      <c r="I1002" s="929"/>
      <c r="J1002" s="929"/>
      <c r="K1002" s="929"/>
      <c r="L1002" s="929"/>
      <c r="M1002" s="929"/>
      <c r="N1002" s="929"/>
      <c r="O1002" s="929"/>
      <c r="P1002" s="929"/>
      <c r="Q1002" s="929"/>
      <c r="R1002" s="929"/>
      <c r="S1002" s="929"/>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5" customWidth="1"/>
    <col min="4" max="5" width="7.125" style="106" customWidth="1"/>
    <col min="6" max="250" width="7.125" style="64" customWidth="1"/>
    <col min="251" max="16384" width="7.125" style="65"/>
  </cols>
  <sheetData>
    <row r="1" spans="1:15" ht="20.25" thickBot="1">
      <c r="A1" s="2369" t="s">
        <v>426</v>
      </c>
      <c r="B1" s="2370"/>
      <c r="C1" s="2370"/>
      <c r="D1" s="108"/>
      <c r="E1" s="108"/>
      <c r="O1" s="108"/>
    </row>
    <row r="2" spans="1:15" ht="17.25" customHeight="1" thickBot="1">
      <c r="A2" s="2371" t="s">
        <v>427</v>
      </c>
      <c r="B2" s="2372"/>
      <c r="C2" s="1506">
        <v>45797</v>
      </c>
      <c r="D2" s="109"/>
      <c r="E2" s="109"/>
    </row>
    <row r="3" spans="1:15" ht="18.75">
      <c r="A3" s="2365" t="s">
        <v>428</v>
      </c>
      <c r="B3" s="1507" t="s">
        <v>429</v>
      </c>
      <c r="C3" s="1508" t="s">
        <v>2450</v>
      </c>
      <c r="D3" s="109"/>
      <c r="E3" s="109"/>
    </row>
    <row r="4" spans="1:15" ht="18.75">
      <c r="A4" s="2141"/>
      <c r="B4" s="1509" t="s">
        <v>431</v>
      </c>
      <c r="C4" s="1510" t="s">
        <v>2451</v>
      </c>
      <c r="D4" s="109"/>
      <c r="E4" s="109"/>
    </row>
    <row r="5" spans="1:15" ht="18.75">
      <c r="A5" s="2141"/>
      <c r="B5" s="1509" t="s">
        <v>433</v>
      </c>
      <c r="C5" s="1510" t="s">
        <v>260</v>
      </c>
      <c r="D5" s="109"/>
      <c r="E5" s="109"/>
    </row>
    <row r="6" spans="1:15" ht="18.75">
      <c r="A6" s="2141"/>
      <c r="B6" s="1509" t="s">
        <v>261</v>
      </c>
      <c r="C6" s="1510" t="s">
        <v>2452</v>
      </c>
      <c r="D6" s="109"/>
      <c r="E6" s="109"/>
    </row>
    <row r="7" spans="1:15" ht="33">
      <c r="A7" s="2141"/>
      <c r="B7" s="1509" t="s">
        <v>435</v>
      </c>
      <c r="C7" s="1511" t="s">
        <v>1265</v>
      </c>
      <c r="D7" s="109"/>
      <c r="E7" s="109"/>
    </row>
    <row r="8" spans="1:15" ht="18.75">
      <c r="A8" s="2141"/>
      <c r="B8" s="1509" t="s">
        <v>437</v>
      </c>
      <c r="C8" s="757">
        <v>2752532.3424167358</v>
      </c>
      <c r="D8" s="109"/>
      <c r="E8" s="109"/>
    </row>
    <row r="9" spans="1:15" ht="18.75">
      <c r="A9" s="2141"/>
      <c r="B9" s="1509" t="s">
        <v>439</v>
      </c>
      <c r="C9" s="781">
        <v>399998000</v>
      </c>
      <c r="D9" s="109"/>
      <c r="E9" s="109"/>
    </row>
    <row r="10" spans="1:15" ht="18.75">
      <c r="A10" s="2141"/>
      <c r="B10" s="1509" t="s">
        <v>440</v>
      </c>
      <c r="C10" s="1512" t="s">
        <v>268</v>
      </c>
      <c r="D10" s="109"/>
      <c r="E10" s="109"/>
    </row>
    <row r="11" spans="1:15" ht="18.75">
      <c r="A11" s="2141"/>
      <c r="B11" s="1509" t="s">
        <v>442</v>
      </c>
      <c r="C11" s="1510" t="s">
        <v>270</v>
      </c>
      <c r="D11" s="109"/>
      <c r="E11" s="109"/>
    </row>
    <row r="12" spans="1:15" ht="18.75">
      <c r="A12" s="2141"/>
      <c r="B12" s="1509" t="s">
        <v>443</v>
      </c>
      <c r="C12" s="1510" t="s">
        <v>272</v>
      </c>
      <c r="D12" s="109"/>
      <c r="E12" s="109"/>
    </row>
    <row r="13" spans="1:15" ht="18.75">
      <c r="A13" s="2141"/>
      <c r="B13" s="1509" t="s">
        <v>444</v>
      </c>
      <c r="C13" s="1510" t="s">
        <v>272</v>
      </c>
      <c r="D13" s="109"/>
      <c r="E13" s="109"/>
    </row>
    <row r="14" spans="1:15" ht="18.75">
      <c r="A14" s="2141"/>
      <c r="B14" s="1509" t="s">
        <v>445</v>
      </c>
      <c r="C14" s="1510" t="s">
        <v>270</v>
      </c>
      <c r="D14" s="109"/>
      <c r="E14" s="109"/>
    </row>
    <row r="15" spans="1:15" ht="18.75">
      <c r="A15" s="2141"/>
      <c r="B15" s="1509" t="s">
        <v>446</v>
      </c>
      <c r="C15" s="1510" t="s">
        <v>310</v>
      </c>
      <c r="D15" s="109"/>
      <c r="E15" s="109"/>
    </row>
    <row r="16" spans="1:15" ht="18.75">
      <c r="A16" s="2141"/>
      <c r="B16" s="1509" t="s">
        <v>447</v>
      </c>
      <c r="C16" s="1510" t="s">
        <v>310</v>
      </c>
      <c r="D16" s="109"/>
      <c r="E16" s="109"/>
    </row>
    <row r="17" spans="1:5" ht="18.75">
      <c r="A17" s="2141"/>
      <c r="B17" s="1509" t="s">
        <v>448</v>
      </c>
      <c r="C17" s="1513" t="s">
        <v>1768</v>
      </c>
      <c r="D17" s="109"/>
      <c r="E17" s="109"/>
    </row>
    <row r="18" spans="1:5" ht="33">
      <c r="A18" s="2141"/>
      <c r="B18" s="1509" t="s">
        <v>279</v>
      </c>
      <c r="C18" s="1510" t="s">
        <v>280</v>
      </c>
      <c r="D18" s="109"/>
      <c r="E18" s="109"/>
    </row>
    <row r="19" spans="1:5" ht="18.75">
      <c r="A19" s="2141"/>
      <c r="B19" s="1509" t="s">
        <v>450</v>
      </c>
      <c r="C19" s="1510" t="s">
        <v>310</v>
      </c>
      <c r="D19" s="109"/>
      <c r="E19" s="109"/>
    </row>
    <row r="20" spans="1:5" ht="18.75">
      <c r="A20" s="2141"/>
      <c r="B20" s="1509" t="s">
        <v>282</v>
      </c>
      <c r="C20" s="1510" t="s">
        <v>270</v>
      </c>
      <c r="D20" s="109"/>
      <c r="E20" s="109"/>
    </row>
    <row r="21" spans="1:5" ht="18.75">
      <c r="A21" s="2141"/>
      <c r="B21" s="1509" t="s">
        <v>452</v>
      </c>
      <c r="C21" s="1510" t="s">
        <v>310</v>
      </c>
      <c r="D21" s="109"/>
      <c r="E21" s="109"/>
    </row>
    <row r="22" spans="1:5" ht="18.75">
      <c r="A22" s="2141"/>
      <c r="B22" s="1509" t="s">
        <v>453</v>
      </c>
      <c r="C22" s="1510" t="s">
        <v>310</v>
      </c>
      <c r="D22" s="109"/>
      <c r="E22" s="109"/>
    </row>
    <row r="23" spans="1:5" ht="18.75">
      <c r="A23" s="2141"/>
      <c r="B23" s="1509" t="s">
        <v>454</v>
      </c>
      <c r="C23" s="1510" t="s">
        <v>310</v>
      </c>
      <c r="D23" s="109"/>
      <c r="E23" s="109"/>
    </row>
    <row r="24" spans="1:5" ht="18.75">
      <c r="A24" s="2141"/>
      <c r="B24" s="1509" t="s">
        <v>456</v>
      </c>
      <c r="C24" s="1510" t="s">
        <v>310</v>
      </c>
      <c r="D24" s="109"/>
      <c r="E24" s="109"/>
    </row>
    <row r="25" spans="1:5" ht="18.75">
      <c r="A25" s="2141"/>
      <c r="B25" s="1509" t="s">
        <v>457</v>
      </c>
      <c r="C25" s="1510" t="s">
        <v>289</v>
      </c>
      <c r="D25" s="109"/>
      <c r="E25" s="109"/>
    </row>
    <row r="26" spans="1:5" ht="18.75">
      <c r="A26" s="2141"/>
      <c r="B26" s="1509" t="s">
        <v>458</v>
      </c>
      <c r="C26" s="1510" t="s">
        <v>310</v>
      </c>
      <c r="D26" s="109"/>
      <c r="E26" s="109"/>
    </row>
    <row r="27" spans="1:5" ht="49.5">
      <c r="A27" s="2141"/>
      <c r="B27" s="1509" t="s">
        <v>459</v>
      </c>
      <c r="C27" s="1510" t="s">
        <v>2453</v>
      </c>
      <c r="D27" s="109"/>
      <c r="E27" s="109"/>
    </row>
    <row r="28" spans="1:5" ht="18.75">
      <c r="A28" s="2141"/>
      <c r="B28" s="1509" t="s">
        <v>460</v>
      </c>
      <c r="C28" s="1510" t="s">
        <v>294</v>
      </c>
      <c r="D28" s="109"/>
      <c r="E28" s="109"/>
    </row>
    <row r="29" spans="1:5" ht="18.75">
      <c r="A29" s="2141"/>
      <c r="B29" s="1509" t="s">
        <v>461</v>
      </c>
      <c r="C29" s="1510" t="s">
        <v>651</v>
      </c>
      <c r="D29" s="109"/>
      <c r="E29" s="109"/>
    </row>
    <row r="30" spans="1:5" ht="33">
      <c r="A30" s="2141"/>
      <c r="B30" s="1509" t="s">
        <v>463</v>
      </c>
      <c r="C30" s="1510" t="s">
        <v>1268</v>
      </c>
      <c r="D30" s="109"/>
      <c r="E30" s="109"/>
    </row>
    <row r="31" spans="1:5" ht="115.5">
      <c r="A31" s="2141"/>
      <c r="B31" s="1509" t="s">
        <v>465</v>
      </c>
      <c r="C31" s="1510" t="s">
        <v>1269</v>
      </c>
      <c r="D31" s="109"/>
      <c r="E31" s="109"/>
    </row>
    <row r="32" spans="1:5" ht="33.75" thickBot="1">
      <c r="A32" s="2142"/>
      <c r="B32" s="1514" t="s">
        <v>301</v>
      </c>
      <c r="C32" s="1510" t="s">
        <v>260</v>
      </c>
      <c r="D32" s="109"/>
      <c r="E32" s="109"/>
    </row>
    <row r="33" spans="1:5" ht="18.75">
      <c r="A33" s="2366" t="s">
        <v>468</v>
      </c>
      <c r="B33" s="1507" t="s">
        <v>469</v>
      </c>
      <c r="C33" s="1515" t="s">
        <v>2452</v>
      </c>
      <c r="D33" s="109"/>
      <c r="E33" s="109"/>
    </row>
    <row r="34" spans="1:5" ht="18.75">
      <c r="A34" s="2146"/>
      <c r="B34" s="1509" t="s">
        <v>470</v>
      </c>
      <c r="C34" s="1510" t="s">
        <v>2454</v>
      </c>
      <c r="D34" s="109"/>
      <c r="E34" s="109"/>
    </row>
    <row r="35" spans="1:5" ht="18.75">
      <c r="A35" s="2146"/>
      <c r="B35" s="1509" t="s">
        <v>472</v>
      </c>
      <c r="C35" s="1510" t="s">
        <v>1271</v>
      </c>
      <c r="D35" s="109"/>
      <c r="E35" s="109"/>
    </row>
    <row r="36" spans="1:5" ht="18.75">
      <c r="A36" s="2146"/>
      <c r="B36" s="1509" t="s">
        <v>473</v>
      </c>
      <c r="C36" s="1510" t="s">
        <v>310</v>
      </c>
      <c r="D36" s="109"/>
      <c r="E36" s="109"/>
    </row>
    <row r="37" spans="1:5" ht="18.75">
      <c r="A37" s="2146"/>
      <c r="B37" s="1509" t="s">
        <v>474</v>
      </c>
      <c r="C37" s="1510" t="s">
        <v>310</v>
      </c>
      <c r="D37" s="109"/>
      <c r="E37" s="109"/>
    </row>
    <row r="38" spans="1:5" ht="19.5" thickBot="1">
      <c r="A38" s="2147"/>
      <c r="B38" s="1514" t="s">
        <v>475</v>
      </c>
      <c r="C38" s="1516" t="s">
        <v>272</v>
      </c>
      <c r="D38" s="109"/>
      <c r="E38" s="109"/>
    </row>
    <row r="39" spans="1:5" ht="18.75">
      <c r="A39" s="2366" t="s">
        <v>476</v>
      </c>
      <c r="B39" s="1507" t="s">
        <v>477</v>
      </c>
      <c r="C39" s="1515" t="s">
        <v>270</v>
      </c>
      <c r="D39" s="109"/>
      <c r="E39" s="109"/>
    </row>
    <row r="40" spans="1:5" ht="18.75">
      <c r="A40" s="2146"/>
      <c r="B40" s="1509" t="s">
        <v>478</v>
      </c>
      <c r="C40" s="1510" t="s">
        <v>310</v>
      </c>
      <c r="D40" s="109"/>
      <c r="E40" s="109"/>
    </row>
    <row r="41" spans="1:5" ht="18.75">
      <c r="A41" s="2146"/>
      <c r="B41" s="1509" t="s">
        <v>479</v>
      </c>
      <c r="C41" s="1510" t="s">
        <v>310</v>
      </c>
      <c r="D41" s="109"/>
      <c r="E41" s="109"/>
    </row>
    <row r="42" spans="1:5" ht="18.75">
      <c r="A42" s="2146"/>
      <c r="B42" s="1509" t="s">
        <v>480</v>
      </c>
      <c r="C42" s="1510" t="s">
        <v>310</v>
      </c>
      <c r="D42" s="109"/>
      <c r="E42" s="109"/>
    </row>
    <row r="43" spans="1:5" ht="18.75">
      <c r="A43" s="2146"/>
      <c r="B43" s="1509" t="s">
        <v>481</v>
      </c>
      <c r="C43" s="1510" t="s">
        <v>310</v>
      </c>
      <c r="D43" s="109"/>
      <c r="E43" s="109"/>
    </row>
    <row r="44" spans="1:5" ht="19.5" thickBot="1">
      <c r="A44" s="2147"/>
      <c r="B44" s="1514" t="s">
        <v>482</v>
      </c>
      <c r="C44" s="1516" t="s">
        <v>310</v>
      </c>
      <c r="D44" s="109"/>
      <c r="E44" s="109"/>
    </row>
    <row r="45" spans="1:5" ht="18.75">
      <c r="A45" s="2366" t="s">
        <v>483</v>
      </c>
      <c r="B45" s="1507" t="s">
        <v>484</v>
      </c>
      <c r="C45" s="1515" t="s">
        <v>272</v>
      </c>
      <c r="D45" s="109"/>
      <c r="E45" s="109"/>
    </row>
    <row r="46" spans="1:5" ht="33">
      <c r="A46" s="2146"/>
      <c r="B46" s="1509" t="s">
        <v>485</v>
      </c>
      <c r="C46" s="1510" t="s">
        <v>2455</v>
      </c>
      <c r="D46" s="109"/>
      <c r="E46" s="109"/>
    </row>
    <row r="47" spans="1:5" ht="19.5" thickBot="1">
      <c r="A47" s="2147"/>
      <c r="B47" s="1514" t="s">
        <v>487</v>
      </c>
      <c r="C47" s="1516" t="s">
        <v>310</v>
      </c>
      <c r="D47" s="109"/>
      <c r="E47" s="109"/>
    </row>
    <row r="48" spans="1:5" ht="18.75">
      <c r="A48" s="2365" t="s">
        <v>489</v>
      </c>
      <c r="B48" s="1507" t="s">
        <v>490</v>
      </c>
      <c r="C48" s="1515" t="s">
        <v>272</v>
      </c>
      <c r="D48" s="109"/>
      <c r="E48" s="109"/>
    </row>
    <row r="49" spans="1:5" ht="18.75">
      <c r="A49" s="2141"/>
      <c r="B49" s="1509" t="s">
        <v>491</v>
      </c>
      <c r="C49" s="1510" t="s">
        <v>2456</v>
      </c>
      <c r="D49" s="109"/>
      <c r="E49" s="109"/>
    </row>
    <row r="50" spans="1:5" ht="18.75">
      <c r="A50" s="2141"/>
      <c r="B50" s="1509" t="s">
        <v>493</v>
      </c>
      <c r="C50" s="1510" t="s">
        <v>1274</v>
      </c>
      <c r="D50" s="109"/>
      <c r="E50" s="109"/>
    </row>
    <row r="51" spans="1:5" ht="18.75">
      <c r="A51" s="2141"/>
      <c r="B51" s="1509" t="s">
        <v>495</v>
      </c>
      <c r="C51" s="1510" t="s">
        <v>2457</v>
      </c>
      <c r="D51" s="109"/>
      <c r="E51" s="109"/>
    </row>
    <row r="52" spans="1:5" ht="33">
      <c r="A52" s="2141"/>
      <c r="B52" s="1509" t="s">
        <v>497</v>
      </c>
      <c r="C52" s="1510" t="s">
        <v>2458</v>
      </c>
      <c r="D52" s="109"/>
      <c r="E52" s="109"/>
    </row>
    <row r="53" spans="1:5" ht="49.5">
      <c r="A53" s="2141"/>
      <c r="B53" s="1509" t="s">
        <v>335</v>
      </c>
      <c r="C53" s="1510" t="s">
        <v>1277</v>
      </c>
      <c r="D53" s="109"/>
      <c r="E53" s="109"/>
    </row>
    <row r="54" spans="1:5" ht="49.5">
      <c r="A54" s="2141"/>
      <c r="B54" s="1509" t="s">
        <v>501</v>
      </c>
      <c r="C54" s="1510" t="s">
        <v>1278</v>
      </c>
      <c r="D54" s="109"/>
      <c r="E54" s="109"/>
    </row>
    <row r="55" spans="1:5" ht="18.75">
      <c r="A55" s="2141"/>
      <c r="B55" s="1509" t="s">
        <v>503</v>
      </c>
      <c r="C55" s="1510" t="s">
        <v>2459</v>
      </c>
      <c r="D55" s="109"/>
      <c r="E55" s="109"/>
    </row>
    <row r="56" spans="1:5" ht="18.75">
      <c r="A56" s="2141"/>
      <c r="B56" s="1509" t="s">
        <v>505</v>
      </c>
      <c r="C56" s="1510" t="s">
        <v>342</v>
      </c>
      <c r="D56" s="109"/>
      <c r="E56" s="109"/>
    </row>
    <row r="57" spans="1:5" ht="18.75">
      <c r="A57" s="2141"/>
      <c r="B57" s="1509" t="s">
        <v>506</v>
      </c>
      <c r="C57" s="1510" t="s">
        <v>310</v>
      </c>
      <c r="D57" s="109"/>
      <c r="E57" s="109"/>
    </row>
    <row r="58" spans="1:5" ht="18.75">
      <c r="A58" s="2141"/>
      <c r="B58" s="1509" t="s">
        <v>507</v>
      </c>
      <c r="C58" s="1511" t="s">
        <v>310</v>
      </c>
      <c r="D58" s="109"/>
      <c r="E58" s="109"/>
    </row>
    <row r="59" spans="1:5" ht="18.75">
      <c r="A59" s="2141"/>
      <c r="B59" s="1509" t="s">
        <v>508</v>
      </c>
      <c r="C59" s="763" t="s">
        <v>2459</v>
      </c>
      <c r="D59" s="109"/>
      <c r="E59" s="109"/>
    </row>
    <row r="60" spans="1:5" ht="18.75">
      <c r="A60" s="2141"/>
      <c r="B60" s="1509" t="s">
        <v>509</v>
      </c>
      <c r="C60" s="1512" t="s">
        <v>310</v>
      </c>
      <c r="D60" s="109"/>
      <c r="E60" s="109"/>
    </row>
    <row r="61" spans="1:5" ht="49.5">
      <c r="A61" s="2141"/>
      <c r="B61" s="1509" t="s">
        <v>510</v>
      </c>
      <c r="C61" s="1510" t="s">
        <v>2460</v>
      </c>
      <c r="D61" s="109"/>
      <c r="E61" s="109"/>
    </row>
    <row r="62" spans="1:5" ht="18.75">
      <c r="A62" s="2141"/>
      <c r="B62" s="1509" t="s">
        <v>512</v>
      </c>
      <c r="C62" s="1510" t="s">
        <v>310</v>
      </c>
      <c r="D62" s="109"/>
      <c r="E62" s="109"/>
    </row>
    <row r="63" spans="1:5" ht="18.75">
      <c r="A63" s="2141"/>
      <c r="B63" s="1509" t="s">
        <v>514</v>
      </c>
      <c r="C63" s="1510" t="s">
        <v>310</v>
      </c>
      <c r="D63" s="109"/>
      <c r="E63" s="109"/>
    </row>
    <row r="64" spans="1:5" ht="18.75">
      <c r="A64" s="2141"/>
      <c r="B64" s="1509" t="s">
        <v>516</v>
      </c>
      <c r="C64" s="1510" t="s">
        <v>310</v>
      </c>
      <c r="D64" s="109"/>
      <c r="E64" s="109"/>
    </row>
    <row r="65" spans="1:5" ht="18.75">
      <c r="A65" s="2141"/>
      <c r="B65" s="1509" t="s">
        <v>518</v>
      </c>
      <c r="C65" s="1510" t="s">
        <v>270</v>
      </c>
      <c r="D65" s="109"/>
      <c r="E65" s="109"/>
    </row>
    <row r="66" spans="1:5" ht="18.75">
      <c r="A66" s="2141"/>
      <c r="B66" s="1509" t="s">
        <v>519</v>
      </c>
      <c r="C66" s="1510" t="s">
        <v>310</v>
      </c>
      <c r="D66" s="109"/>
      <c r="E66" s="109"/>
    </row>
    <row r="67" spans="1:5" ht="18.75">
      <c r="A67" s="2141"/>
      <c r="B67" s="1509" t="s">
        <v>521</v>
      </c>
      <c r="C67" s="1510" t="s">
        <v>310</v>
      </c>
      <c r="D67" s="109"/>
      <c r="E67" s="109"/>
    </row>
    <row r="68" spans="1:5" ht="19.5" thickBot="1">
      <c r="A68" s="2142"/>
      <c r="B68" s="1514" t="s">
        <v>523</v>
      </c>
      <c r="C68" s="1516" t="s">
        <v>310</v>
      </c>
      <c r="D68" s="109"/>
      <c r="E68" s="109"/>
    </row>
    <row r="69" spans="1:5" ht="18.75">
      <c r="A69" s="2366" t="s">
        <v>525</v>
      </c>
      <c r="B69" s="1507" t="s">
        <v>526</v>
      </c>
      <c r="C69" s="1515" t="s">
        <v>272</v>
      </c>
      <c r="D69" s="109"/>
      <c r="E69" s="109"/>
    </row>
    <row r="70" spans="1:5" ht="18.75">
      <c r="A70" s="2146"/>
      <c r="B70" s="1509" t="s">
        <v>527</v>
      </c>
      <c r="C70" s="1510" t="s">
        <v>1281</v>
      </c>
      <c r="D70" s="109"/>
      <c r="E70" s="109"/>
    </row>
    <row r="71" spans="1:5" ht="18.75">
      <c r="A71" s="2146"/>
      <c r="B71" s="1509" t="s">
        <v>528</v>
      </c>
      <c r="C71" s="1510" t="s">
        <v>310</v>
      </c>
      <c r="D71" s="109"/>
      <c r="E71" s="109"/>
    </row>
    <row r="72" spans="1:5" ht="18.75">
      <c r="A72" s="2146"/>
      <c r="B72" s="1509" t="s">
        <v>529</v>
      </c>
      <c r="C72" s="1510" t="s">
        <v>310</v>
      </c>
      <c r="D72" s="109"/>
      <c r="E72" s="109"/>
    </row>
    <row r="73" spans="1:5" ht="66">
      <c r="A73" s="2146"/>
      <c r="B73" s="1509" t="s">
        <v>530</v>
      </c>
      <c r="C73" s="1510" t="s">
        <v>1282</v>
      </c>
      <c r="D73" s="109"/>
      <c r="E73" s="109"/>
    </row>
    <row r="74" spans="1:5" ht="18.75">
      <c r="A74" s="2146"/>
      <c r="B74" s="1509" t="s">
        <v>532</v>
      </c>
      <c r="C74" s="1510" t="s">
        <v>294</v>
      </c>
      <c r="D74" s="109"/>
      <c r="E74" s="109"/>
    </row>
    <row r="75" spans="1:5" ht="18.75">
      <c r="A75" s="2146"/>
      <c r="B75" s="1509" t="s">
        <v>533</v>
      </c>
      <c r="C75" s="1510" t="s">
        <v>272</v>
      </c>
      <c r="D75" s="109"/>
      <c r="E75" s="109"/>
    </row>
    <row r="76" spans="1:5" ht="18.75">
      <c r="A76" s="2146"/>
      <c r="B76" s="1509" t="s">
        <v>534</v>
      </c>
      <c r="C76" s="1510" t="s">
        <v>370</v>
      </c>
      <c r="D76" s="109"/>
      <c r="E76" s="109"/>
    </row>
    <row r="77" spans="1:5" ht="83.25" thickBot="1">
      <c r="A77" s="2147"/>
      <c r="B77" s="1514" t="s">
        <v>535</v>
      </c>
      <c r="C77" s="1517" t="s">
        <v>604</v>
      </c>
      <c r="D77" s="109"/>
      <c r="E77" s="109"/>
    </row>
    <row r="78" spans="1:5" ht="33">
      <c r="A78" s="2365" t="s">
        <v>537</v>
      </c>
      <c r="B78" s="1507" t="s">
        <v>538</v>
      </c>
      <c r="C78" s="763" t="s">
        <v>2461</v>
      </c>
      <c r="D78" s="109"/>
      <c r="E78" s="109"/>
    </row>
    <row r="79" spans="1:5" ht="66">
      <c r="A79" s="2141"/>
      <c r="B79" s="1509" t="s">
        <v>540</v>
      </c>
      <c r="C79" s="1518" t="s">
        <v>2462</v>
      </c>
      <c r="D79" s="109"/>
      <c r="E79" s="109"/>
    </row>
    <row r="80" spans="1:5" ht="18.75">
      <c r="A80" s="2141"/>
      <c r="B80" s="1509" t="s">
        <v>541</v>
      </c>
      <c r="C80" s="1510" t="s">
        <v>1283</v>
      </c>
      <c r="D80" s="109"/>
      <c r="E80" s="109"/>
    </row>
    <row r="81" spans="1:5" ht="18.75">
      <c r="A81" s="2141"/>
      <c r="B81" s="1509" t="s">
        <v>543</v>
      </c>
      <c r="C81" s="1510" t="s">
        <v>381</v>
      </c>
      <c r="D81" s="109"/>
      <c r="E81" s="109"/>
    </row>
    <row r="82" spans="1:5" ht="49.5">
      <c r="A82" s="2141"/>
      <c r="B82" s="1509" t="s">
        <v>545</v>
      </c>
      <c r="C82" s="1510" t="s">
        <v>729</v>
      </c>
      <c r="D82" s="109"/>
      <c r="E82" s="109"/>
    </row>
    <row r="83" spans="1:5" ht="18.75">
      <c r="A83" s="2141"/>
      <c r="B83" s="1509" t="s">
        <v>547</v>
      </c>
      <c r="C83" s="1510" t="s">
        <v>270</v>
      </c>
      <c r="D83" s="109"/>
      <c r="E83" s="109"/>
    </row>
    <row r="84" spans="1:5" ht="18.75">
      <c r="A84" s="2141"/>
      <c r="B84" s="1509" t="s">
        <v>519</v>
      </c>
      <c r="C84" s="1510" t="s">
        <v>310</v>
      </c>
      <c r="D84" s="109"/>
      <c r="E84" s="109"/>
    </row>
    <row r="85" spans="1:5" ht="18.75">
      <c r="A85" s="2141"/>
      <c r="B85" s="1509" t="s">
        <v>521</v>
      </c>
      <c r="C85" s="1510" t="s">
        <v>310</v>
      </c>
      <c r="D85" s="109"/>
      <c r="E85" s="109"/>
    </row>
    <row r="86" spans="1:5" ht="18.75">
      <c r="A86" s="2141"/>
      <c r="B86" s="1509" t="s">
        <v>548</v>
      </c>
      <c r="C86" s="1510" t="s">
        <v>310</v>
      </c>
      <c r="D86" s="109"/>
      <c r="E86" s="109"/>
    </row>
    <row r="87" spans="1:5" ht="18.75">
      <c r="A87" s="2141"/>
      <c r="B87" s="1509" t="s">
        <v>549</v>
      </c>
      <c r="C87" s="1519"/>
      <c r="D87" s="109"/>
      <c r="E87" s="109"/>
    </row>
    <row r="88" spans="1:5" ht="18.75">
      <c r="A88" s="2141"/>
      <c r="B88" s="1509" t="s">
        <v>550</v>
      </c>
      <c r="C88" s="1510" t="s">
        <v>270</v>
      </c>
      <c r="D88" s="109"/>
      <c r="E88" s="109"/>
    </row>
    <row r="89" spans="1:5" ht="18.75">
      <c r="A89" s="2141"/>
      <c r="B89" s="1509" t="s">
        <v>551</v>
      </c>
      <c r="C89" s="1510" t="s">
        <v>310</v>
      </c>
      <c r="D89" s="109"/>
      <c r="E89" s="109"/>
    </row>
    <row r="90" spans="1:5" ht="18.75">
      <c r="A90" s="2141"/>
      <c r="B90" s="1509" t="s">
        <v>552</v>
      </c>
      <c r="C90" s="1510" t="s">
        <v>310</v>
      </c>
      <c r="D90" s="109"/>
      <c r="E90" s="109"/>
    </row>
    <row r="91" spans="1:5" ht="18.75">
      <c r="A91" s="2141"/>
      <c r="B91" s="1509" t="s">
        <v>553</v>
      </c>
      <c r="C91" s="1510" t="s">
        <v>310</v>
      </c>
      <c r="D91" s="109"/>
      <c r="E91" s="109"/>
    </row>
    <row r="92" spans="1:5" ht="19.5" thickBot="1">
      <c r="A92" s="2142"/>
      <c r="B92" s="1514" t="s">
        <v>554</v>
      </c>
      <c r="C92" s="1516" t="s">
        <v>310</v>
      </c>
      <c r="D92" s="109"/>
      <c r="E92" s="109"/>
    </row>
    <row r="93" spans="1:5" ht="49.5">
      <c r="A93" s="2365" t="s">
        <v>555</v>
      </c>
      <c r="B93" s="1507" t="s">
        <v>556</v>
      </c>
      <c r="C93" s="1515" t="s">
        <v>1284</v>
      </c>
      <c r="D93" s="109"/>
      <c r="E93" s="109"/>
    </row>
    <row r="94" spans="1:5" ht="33">
      <c r="A94" s="2141"/>
      <c r="B94" s="1509" t="s">
        <v>558</v>
      </c>
      <c r="C94" s="1510" t="s">
        <v>559</v>
      </c>
      <c r="D94" s="109"/>
      <c r="E94" s="109"/>
    </row>
    <row r="95" spans="1:5" ht="18.75">
      <c r="A95" s="2141"/>
      <c r="B95" s="1509" t="s">
        <v>560</v>
      </c>
      <c r="C95" s="1510" t="s">
        <v>310</v>
      </c>
      <c r="D95" s="109"/>
      <c r="E95" s="109"/>
    </row>
    <row r="96" spans="1:5" ht="33">
      <c r="A96" s="2141"/>
      <c r="B96" s="1509" t="s">
        <v>561</v>
      </c>
      <c r="C96" s="1510" t="s">
        <v>310</v>
      </c>
      <c r="D96" s="109"/>
      <c r="E96" s="109"/>
    </row>
    <row r="97" spans="1:5" ht="49.5">
      <c r="A97" s="2141"/>
      <c r="B97" s="1509" t="s">
        <v>563</v>
      </c>
      <c r="C97" s="1510" t="s">
        <v>611</v>
      </c>
      <c r="D97" s="109"/>
      <c r="E97" s="109"/>
    </row>
    <row r="98" spans="1:5" ht="66">
      <c r="A98" s="2141"/>
      <c r="B98" s="1509" t="s">
        <v>565</v>
      </c>
      <c r="C98" s="1510" t="s">
        <v>1312</v>
      </c>
      <c r="D98" s="109"/>
      <c r="E98" s="109"/>
    </row>
    <row r="99" spans="1:5" ht="132">
      <c r="A99" s="2141"/>
      <c r="B99" s="1509" t="s">
        <v>567</v>
      </c>
      <c r="C99" s="1510" t="s">
        <v>973</v>
      </c>
      <c r="D99" s="109"/>
      <c r="E99" s="109"/>
    </row>
    <row r="100" spans="1:5" ht="165">
      <c r="A100" s="2141"/>
      <c r="B100" s="1509" t="s">
        <v>568</v>
      </c>
      <c r="C100" s="782" t="s">
        <v>1285</v>
      </c>
      <c r="D100" s="109"/>
      <c r="E100" s="109"/>
    </row>
    <row r="101" spans="1:5" ht="49.5">
      <c r="A101" s="2141"/>
      <c r="B101" s="1509" t="s">
        <v>569</v>
      </c>
      <c r="C101" s="1510" t="s">
        <v>1286</v>
      </c>
      <c r="D101" s="109"/>
      <c r="E101" s="109"/>
    </row>
    <row r="102" spans="1:5" ht="19.5" thickBot="1">
      <c r="A102" s="2142"/>
      <c r="B102" s="1520" t="s">
        <v>570</v>
      </c>
      <c r="C102" s="1517" t="s">
        <v>310</v>
      </c>
      <c r="D102" s="109"/>
      <c r="E102" s="109"/>
    </row>
    <row r="103" spans="1:5" ht="33">
      <c r="A103" s="2365" t="s">
        <v>571</v>
      </c>
      <c r="B103" s="1507" t="s">
        <v>572</v>
      </c>
      <c r="C103" s="763" t="s">
        <v>2463</v>
      </c>
      <c r="D103" s="109"/>
      <c r="E103" s="109"/>
    </row>
    <row r="104" spans="1:5" ht="18.75">
      <c r="A104" s="2141"/>
      <c r="B104" s="1509" t="s">
        <v>574</v>
      </c>
      <c r="C104" s="1140">
        <v>0.13762661712083679</v>
      </c>
      <c r="D104" s="109"/>
      <c r="E104" s="109"/>
    </row>
    <row r="105" spans="1:5" ht="18.75">
      <c r="A105" s="2141"/>
      <c r="B105" s="1509" t="s">
        <v>576</v>
      </c>
      <c r="C105" s="766">
        <v>19.9999</v>
      </c>
      <c r="D105" s="109"/>
      <c r="E105" s="109"/>
    </row>
    <row r="106" spans="1:5" ht="18.75">
      <c r="A106" s="2141"/>
      <c r="B106" s="1509" t="s">
        <v>1288</v>
      </c>
      <c r="C106" s="1418" t="s">
        <v>2411</v>
      </c>
      <c r="D106" s="109"/>
      <c r="E106" s="109"/>
    </row>
    <row r="107" spans="1:5" ht="19.5" thickBot="1">
      <c r="A107" s="2142"/>
      <c r="B107" s="1514" t="s">
        <v>977</v>
      </c>
      <c r="C107" s="783" t="s">
        <v>2464</v>
      </c>
      <c r="D107" s="109"/>
      <c r="E107" s="109"/>
    </row>
    <row r="108" spans="1:5" s="127" customFormat="1" ht="65.099999999999994" customHeight="1">
      <c r="A108" s="1976" t="s">
        <v>420</v>
      </c>
      <c r="B108" s="925" t="s">
        <v>421</v>
      </c>
      <c r="C108" s="926" t="s">
        <v>260</v>
      </c>
    </row>
    <row r="109" spans="1:5" s="127" customFormat="1" ht="65.099999999999994" customHeight="1" thickBot="1">
      <c r="A109" s="1977"/>
      <c r="B109" s="927" t="s">
        <v>423</v>
      </c>
      <c r="C109" s="928" t="s">
        <v>260</v>
      </c>
    </row>
    <row r="110" spans="1:5" ht="66.75" thickBot="1">
      <c r="A110" s="2367" t="s">
        <v>580</v>
      </c>
      <c r="B110" s="2368"/>
      <c r="C110" s="1521" t="s">
        <v>2465</v>
      </c>
      <c r="D110" s="109"/>
      <c r="E110" s="109"/>
    </row>
    <row r="111" spans="1:5" ht="200.1" customHeight="1">
      <c r="A111" s="2019" t="s">
        <v>425</v>
      </c>
      <c r="B111" s="2020"/>
      <c r="C111" s="2020"/>
      <c r="D111" s="110"/>
      <c r="E111" s="1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22">
        <v>45813</v>
      </c>
    </row>
    <row r="3" spans="1:3">
      <c r="A3" s="2157" t="s">
        <v>622</v>
      </c>
      <c r="B3" s="1523" t="s">
        <v>623</v>
      </c>
      <c r="C3" s="784" t="s">
        <v>2466</v>
      </c>
    </row>
    <row r="4" spans="1:3">
      <c r="A4" s="2017"/>
      <c r="B4" s="1524" t="s">
        <v>625</v>
      </c>
      <c r="C4" s="784" t="s">
        <v>2467</v>
      </c>
    </row>
    <row r="5" spans="1:3">
      <c r="A5" s="2017"/>
      <c r="B5" s="1524" t="s">
        <v>433</v>
      </c>
      <c r="C5" s="784" t="s">
        <v>260</v>
      </c>
    </row>
    <row r="6" spans="1:3">
      <c r="A6" s="2017"/>
      <c r="B6" s="1524" t="s">
        <v>261</v>
      </c>
      <c r="C6" s="784" t="s">
        <v>2467</v>
      </c>
    </row>
    <row r="7" spans="1:3">
      <c r="A7" s="2017"/>
      <c r="B7" s="1524" t="s">
        <v>435</v>
      </c>
      <c r="C7" s="486" t="s">
        <v>2468</v>
      </c>
    </row>
    <row r="8" spans="1:3">
      <c r="A8" s="2017"/>
      <c r="B8" s="1524" t="s">
        <v>437</v>
      </c>
      <c r="C8" s="487">
        <v>2967592616.2800002</v>
      </c>
    </row>
    <row r="9" spans="1:3">
      <c r="A9" s="2017"/>
      <c r="B9" s="1524" t="s">
        <v>439</v>
      </c>
      <c r="C9" s="485">
        <v>427868394795.07001</v>
      </c>
    </row>
    <row r="10" spans="1:3">
      <c r="A10" s="2017"/>
      <c r="B10" s="1524" t="s">
        <v>630</v>
      </c>
      <c r="C10" s="784" t="s">
        <v>801</v>
      </c>
    </row>
    <row r="11" spans="1:3">
      <c r="A11" s="2017"/>
      <c r="B11" s="1524" t="s">
        <v>632</v>
      </c>
      <c r="C11" s="784" t="s">
        <v>270</v>
      </c>
    </row>
    <row r="12" spans="1:3">
      <c r="A12" s="2017"/>
      <c r="B12" s="1524" t="s">
        <v>633</v>
      </c>
      <c r="C12" s="784" t="s">
        <v>272</v>
      </c>
    </row>
    <row r="13" spans="1:3">
      <c r="A13" s="2017"/>
      <c r="B13" s="1524" t="s">
        <v>634</v>
      </c>
      <c r="C13" s="784" t="s">
        <v>272</v>
      </c>
    </row>
    <row r="14" spans="1:3">
      <c r="A14" s="2017"/>
      <c r="B14" s="1524" t="s">
        <v>635</v>
      </c>
      <c r="C14" s="784" t="s">
        <v>270</v>
      </c>
    </row>
    <row r="15" spans="1:3">
      <c r="A15" s="2017"/>
      <c r="B15" s="1524" t="s">
        <v>636</v>
      </c>
      <c r="C15" s="784" t="s">
        <v>260</v>
      </c>
    </row>
    <row r="16" spans="1:3">
      <c r="A16" s="2017"/>
      <c r="B16" s="1524" t="s">
        <v>637</v>
      </c>
      <c r="C16" s="784" t="s">
        <v>260</v>
      </c>
    </row>
    <row r="17" spans="1:3" ht="49.5">
      <c r="A17" s="2017"/>
      <c r="B17" s="1524" t="s">
        <v>638</v>
      </c>
      <c r="C17" s="784" t="s">
        <v>2469</v>
      </c>
    </row>
    <row r="18" spans="1:3" ht="33">
      <c r="A18" s="2017"/>
      <c r="B18" s="1524" t="s">
        <v>279</v>
      </c>
      <c r="C18" s="784" t="s">
        <v>280</v>
      </c>
    </row>
    <row r="19" spans="1:3">
      <c r="A19" s="2017"/>
      <c r="B19" s="1524" t="s">
        <v>640</v>
      </c>
      <c r="C19" s="784" t="s">
        <v>260</v>
      </c>
    </row>
    <row r="20" spans="1:3">
      <c r="A20" s="2017"/>
      <c r="B20" s="1524" t="s">
        <v>641</v>
      </c>
      <c r="C20" s="784" t="s">
        <v>270</v>
      </c>
    </row>
    <row r="21" spans="1:3">
      <c r="A21" s="2017"/>
      <c r="B21" s="1524" t="s">
        <v>642</v>
      </c>
      <c r="C21" s="784" t="s">
        <v>260</v>
      </c>
    </row>
    <row r="22" spans="1:3">
      <c r="A22" s="2017"/>
      <c r="B22" s="1524" t="s">
        <v>643</v>
      </c>
      <c r="C22" s="784" t="s">
        <v>260</v>
      </c>
    </row>
    <row r="23" spans="1:3">
      <c r="A23" s="2017"/>
      <c r="B23" s="1524" t="s">
        <v>644</v>
      </c>
      <c r="C23" s="784" t="s">
        <v>1662</v>
      </c>
    </row>
    <row r="24" spans="1:3">
      <c r="A24" s="2017"/>
      <c r="B24" s="1524" t="s">
        <v>645</v>
      </c>
      <c r="C24" s="784" t="s">
        <v>260</v>
      </c>
    </row>
    <row r="25" spans="1:3">
      <c r="A25" s="2017"/>
      <c r="B25" s="1524" t="s">
        <v>646</v>
      </c>
      <c r="C25" s="784" t="s">
        <v>289</v>
      </c>
    </row>
    <row r="26" spans="1:3">
      <c r="A26" s="2017"/>
      <c r="B26" s="1524" t="s">
        <v>647</v>
      </c>
      <c r="C26" s="784" t="s">
        <v>260</v>
      </c>
    </row>
    <row r="27" spans="1:3">
      <c r="A27" s="2017"/>
      <c r="B27" s="1524" t="s">
        <v>648</v>
      </c>
      <c r="C27" s="784" t="s">
        <v>292</v>
      </c>
    </row>
    <row r="28" spans="1:3">
      <c r="A28" s="2017"/>
      <c r="B28" s="1524" t="s">
        <v>649</v>
      </c>
      <c r="C28" s="784" t="s">
        <v>294</v>
      </c>
    </row>
    <row r="29" spans="1:3" ht="49.5">
      <c r="A29" s="2017"/>
      <c r="B29" s="1524" t="s">
        <v>650</v>
      </c>
      <c r="C29" s="784" t="s">
        <v>588</v>
      </c>
    </row>
    <row r="30" spans="1:3" ht="33">
      <c r="A30" s="2017"/>
      <c r="B30" s="1524" t="s">
        <v>652</v>
      </c>
      <c r="C30" s="784" t="s">
        <v>298</v>
      </c>
    </row>
    <row r="31" spans="1:3" ht="99">
      <c r="A31" s="2017"/>
      <c r="B31" s="1524" t="s">
        <v>653</v>
      </c>
      <c r="C31" s="784" t="s">
        <v>2470</v>
      </c>
    </row>
    <row r="32" spans="1:3" ht="33.75" thickBot="1">
      <c r="A32" s="2018"/>
      <c r="B32" s="4" t="s">
        <v>655</v>
      </c>
      <c r="C32" s="486" t="s">
        <v>260</v>
      </c>
    </row>
    <row r="33" spans="1:3">
      <c r="A33" s="2154" t="s">
        <v>656</v>
      </c>
      <c r="B33" s="1523" t="s">
        <v>657</v>
      </c>
      <c r="C33" s="1525" t="s">
        <v>2467</v>
      </c>
    </row>
    <row r="34" spans="1:3">
      <c r="A34" s="2011"/>
      <c r="B34" s="1524" t="s">
        <v>658</v>
      </c>
      <c r="C34" s="784" t="s">
        <v>2471</v>
      </c>
    </row>
    <row r="35" spans="1:3">
      <c r="A35" s="2011"/>
      <c r="B35" s="1524" t="s">
        <v>660</v>
      </c>
      <c r="C35" s="784" t="s">
        <v>307</v>
      </c>
    </row>
    <row r="36" spans="1:3">
      <c r="A36" s="2011"/>
      <c r="B36" s="1524" t="s">
        <v>661</v>
      </c>
      <c r="C36" s="784" t="s">
        <v>260</v>
      </c>
    </row>
    <row r="37" spans="1:3">
      <c r="A37" s="2011"/>
      <c r="B37" s="1524" t="s">
        <v>662</v>
      </c>
      <c r="C37" s="784" t="s">
        <v>260</v>
      </c>
    </row>
    <row r="38" spans="1:3" ht="17.25" thickBot="1">
      <c r="A38" s="2012"/>
      <c r="B38" s="1273" t="s">
        <v>663</v>
      </c>
      <c r="C38" s="486" t="s">
        <v>272</v>
      </c>
    </row>
    <row r="39" spans="1:3">
      <c r="A39" s="2154" t="s">
        <v>664</v>
      </c>
      <c r="B39" s="1523" t="s">
        <v>665</v>
      </c>
      <c r="C39" s="1525" t="s">
        <v>270</v>
      </c>
    </row>
    <row r="40" spans="1:3">
      <c r="A40" s="2011"/>
      <c r="B40" s="1524" t="s">
        <v>666</v>
      </c>
      <c r="C40" s="784" t="s">
        <v>260</v>
      </c>
    </row>
    <row r="41" spans="1:3">
      <c r="A41" s="2011"/>
      <c r="B41" s="1524" t="s">
        <v>667</v>
      </c>
      <c r="C41" s="784" t="s">
        <v>260</v>
      </c>
    </row>
    <row r="42" spans="1:3">
      <c r="A42" s="2011"/>
      <c r="B42" s="1524" t="s">
        <v>668</v>
      </c>
      <c r="C42" s="784" t="s">
        <v>260</v>
      </c>
    </row>
    <row r="43" spans="1:3">
      <c r="A43" s="2011"/>
      <c r="B43" s="1524" t="s">
        <v>669</v>
      </c>
      <c r="C43" s="784" t="s">
        <v>260</v>
      </c>
    </row>
    <row r="44" spans="1:3" ht="17.25" thickBot="1">
      <c r="A44" s="2012"/>
      <c r="B44" s="1142" t="s">
        <v>670</v>
      </c>
      <c r="C44" s="486" t="s">
        <v>260</v>
      </c>
    </row>
    <row r="45" spans="1:3">
      <c r="A45" s="2154" t="s">
        <v>671</v>
      </c>
      <c r="B45" s="1523" t="s">
        <v>672</v>
      </c>
      <c r="C45" s="1525" t="s">
        <v>272</v>
      </c>
    </row>
    <row r="46" spans="1:3" ht="33">
      <c r="A46" s="2011"/>
      <c r="B46" s="1524" t="s">
        <v>673</v>
      </c>
      <c r="C46" s="784" t="s">
        <v>2472</v>
      </c>
    </row>
    <row r="47" spans="1:3" ht="17.25" thickBot="1">
      <c r="A47" s="2012"/>
      <c r="B47" s="1273" t="s">
        <v>675</v>
      </c>
      <c r="C47" s="486" t="s">
        <v>2473</v>
      </c>
    </row>
    <row r="48" spans="1:3">
      <c r="A48" s="2011" t="s">
        <v>325</v>
      </c>
      <c r="B48" s="4" t="s">
        <v>677</v>
      </c>
      <c r="C48" s="1525" t="s">
        <v>272</v>
      </c>
    </row>
    <row r="49" spans="1:3">
      <c r="A49" s="2011"/>
      <c r="B49" s="1524" t="s">
        <v>678</v>
      </c>
      <c r="C49" s="784" t="s">
        <v>2474</v>
      </c>
    </row>
    <row r="50" spans="1:3">
      <c r="A50" s="2011"/>
      <c r="B50" s="1524" t="s">
        <v>680</v>
      </c>
      <c r="C50" s="784" t="s">
        <v>2475</v>
      </c>
    </row>
    <row r="51" spans="1:3">
      <c r="A51" s="2011"/>
      <c r="B51" s="1524" t="s">
        <v>682</v>
      </c>
      <c r="C51" s="784" t="s">
        <v>332</v>
      </c>
    </row>
    <row r="52" spans="1:3" ht="148.5">
      <c r="A52" s="2011"/>
      <c r="B52" s="1524" t="s">
        <v>684</v>
      </c>
      <c r="C52" s="784" t="s">
        <v>2476</v>
      </c>
    </row>
    <row r="53" spans="1:3" ht="115.5">
      <c r="A53" s="2011"/>
      <c r="B53" s="1524" t="s">
        <v>686</v>
      </c>
      <c r="C53" s="784" t="s">
        <v>2477</v>
      </c>
    </row>
    <row r="54" spans="1:3" ht="49.5">
      <c r="A54" s="2011"/>
      <c r="B54" s="1524" t="s">
        <v>688</v>
      </c>
      <c r="C54" s="784" t="s">
        <v>2478</v>
      </c>
    </row>
    <row r="55" spans="1:3">
      <c r="A55" s="2011"/>
      <c r="B55" s="1524" t="s">
        <v>690</v>
      </c>
      <c r="C55" s="784" t="s">
        <v>691</v>
      </c>
    </row>
    <row r="56" spans="1:3">
      <c r="A56" s="2011"/>
      <c r="B56" s="1524" t="s">
        <v>692</v>
      </c>
      <c r="C56" s="784" t="s">
        <v>342</v>
      </c>
    </row>
    <row r="57" spans="1:3">
      <c r="A57" s="2011"/>
      <c r="B57" s="1524" t="s">
        <v>693</v>
      </c>
      <c r="C57" s="784" t="s">
        <v>260</v>
      </c>
    </row>
    <row r="58" spans="1:3">
      <c r="A58" s="2011"/>
      <c r="B58" s="1524" t="s">
        <v>694</v>
      </c>
      <c r="C58" s="1143" t="s">
        <v>260</v>
      </c>
    </row>
    <row r="59" spans="1:3">
      <c r="A59" s="2011"/>
      <c r="B59" s="1524" t="s">
        <v>695</v>
      </c>
      <c r="C59" s="761" t="s">
        <v>2479</v>
      </c>
    </row>
    <row r="60" spans="1:3" ht="33">
      <c r="A60" s="2011"/>
      <c r="B60" s="1524" t="s">
        <v>697</v>
      </c>
      <c r="C60" s="1144" t="s">
        <v>2480</v>
      </c>
    </row>
    <row r="61" spans="1:3" ht="33">
      <c r="A61" s="2011"/>
      <c r="B61" s="1524" t="s">
        <v>699</v>
      </c>
      <c r="C61" s="784" t="s">
        <v>2481</v>
      </c>
    </row>
    <row r="62" spans="1:3">
      <c r="A62" s="2011"/>
      <c r="B62" s="1524" t="s">
        <v>701</v>
      </c>
      <c r="C62" s="784" t="s">
        <v>2482</v>
      </c>
    </row>
    <row r="63" spans="1:3">
      <c r="A63" s="2011"/>
      <c r="B63" s="1524" t="s">
        <v>703</v>
      </c>
      <c r="C63" s="782" t="s">
        <v>2483</v>
      </c>
    </row>
    <row r="64" spans="1:3" ht="33">
      <c r="A64" s="2011"/>
      <c r="B64" s="1524" t="s">
        <v>704</v>
      </c>
      <c r="C64" s="782" t="s">
        <v>2484</v>
      </c>
    </row>
    <row r="65" spans="1:3">
      <c r="A65" s="2011"/>
      <c r="B65" s="1524" t="s">
        <v>705</v>
      </c>
      <c r="C65" s="784" t="s">
        <v>270</v>
      </c>
    </row>
    <row r="66" spans="1:3">
      <c r="A66" s="2011"/>
      <c r="B66" s="1524" t="s">
        <v>706</v>
      </c>
      <c r="C66" s="784" t="s">
        <v>260</v>
      </c>
    </row>
    <row r="67" spans="1:3">
      <c r="A67" s="2011"/>
      <c r="B67" s="1524" t="s">
        <v>707</v>
      </c>
      <c r="C67" s="784" t="s">
        <v>260</v>
      </c>
    </row>
    <row r="68" spans="1:3" ht="17.25" thickBot="1">
      <c r="A68" s="2012"/>
      <c r="B68" s="1273" t="s">
        <v>708</v>
      </c>
      <c r="C68" s="486" t="s">
        <v>260</v>
      </c>
    </row>
    <row r="69" spans="1:3">
      <c r="A69" s="2154" t="s">
        <v>710</v>
      </c>
      <c r="B69" s="1523" t="s">
        <v>711</v>
      </c>
      <c r="C69" s="1525" t="s">
        <v>272</v>
      </c>
    </row>
    <row r="70" spans="1:3">
      <c r="A70" s="2011"/>
      <c r="B70" s="1524" t="s">
        <v>712</v>
      </c>
      <c r="C70" s="784" t="s">
        <v>362</v>
      </c>
    </row>
    <row r="71" spans="1:3">
      <c r="A71" s="2011"/>
      <c r="B71" s="1524" t="s">
        <v>713</v>
      </c>
      <c r="C71" s="784" t="s">
        <v>260</v>
      </c>
    </row>
    <row r="72" spans="1:3">
      <c r="A72" s="2011"/>
      <c r="B72" s="1524" t="s">
        <v>714</v>
      </c>
      <c r="C72" s="784" t="s">
        <v>260</v>
      </c>
    </row>
    <row r="73" spans="1:3" ht="49.5">
      <c r="A73" s="2011"/>
      <c r="B73" s="1524" t="s">
        <v>715</v>
      </c>
      <c r="C73" s="784" t="s">
        <v>531</v>
      </c>
    </row>
    <row r="74" spans="1:3">
      <c r="A74" s="2011"/>
      <c r="B74" s="1524" t="s">
        <v>716</v>
      </c>
      <c r="C74" s="784" t="s">
        <v>294</v>
      </c>
    </row>
    <row r="75" spans="1:3">
      <c r="A75" s="2011"/>
      <c r="B75" s="1524" t="s">
        <v>717</v>
      </c>
      <c r="C75" s="784" t="s">
        <v>272</v>
      </c>
    </row>
    <row r="76" spans="1:3">
      <c r="A76" s="2011"/>
      <c r="B76" s="1524" t="s">
        <v>718</v>
      </c>
      <c r="C76" s="784" t="s">
        <v>370</v>
      </c>
    </row>
    <row r="77" spans="1:3" ht="116.25" thickBot="1">
      <c r="A77" s="2012"/>
      <c r="B77" s="1273" t="s">
        <v>719</v>
      </c>
      <c r="C77" s="1526" t="s">
        <v>2485</v>
      </c>
    </row>
    <row r="78" spans="1:3">
      <c r="A78" s="2154" t="s">
        <v>720</v>
      </c>
      <c r="B78" s="1523" t="s">
        <v>721</v>
      </c>
      <c r="C78" s="785" t="s">
        <v>2486</v>
      </c>
    </row>
    <row r="79" spans="1:3">
      <c r="A79" s="2011"/>
      <c r="B79" s="1524" t="s">
        <v>723</v>
      </c>
      <c r="C79" s="784" t="s">
        <v>377</v>
      </c>
    </row>
    <row r="80" spans="1:3">
      <c r="A80" s="2011"/>
      <c r="B80" s="1524" t="s">
        <v>725</v>
      </c>
      <c r="C80" s="784" t="s">
        <v>379</v>
      </c>
    </row>
    <row r="81" spans="1:3">
      <c r="A81" s="2011"/>
      <c r="B81" s="1524" t="s">
        <v>727</v>
      </c>
      <c r="C81" s="784" t="s">
        <v>2487</v>
      </c>
    </row>
    <row r="82" spans="1:3" ht="115.5">
      <c r="A82" s="2011"/>
      <c r="B82" s="1524" t="s">
        <v>728</v>
      </c>
      <c r="C82" s="784" t="s">
        <v>2485</v>
      </c>
    </row>
    <row r="83" spans="1:3">
      <c r="A83" s="2011"/>
      <c r="B83" s="1524" t="s">
        <v>730</v>
      </c>
      <c r="C83" s="784" t="s">
        <v>270</v>
      </c>
    </row>
    <row r="84" spans="1:3">
      <c r="A84" s="2011"/>
      <c r="B84" s="1524" t="s">
        <v>706</v>
      </c>
      <c r="C84" s="784" t="s">
        <v>260</v>
      </c>
    </row>
    <row r="85" spans="1:3">
      <c r="A85" s="2011"/>
      <c r="B85" s="1524" t="s">
        <v>707</v>
      </c>
      <c r="C85" s="784" t="s">
        <v>260</v>
      </c>
    </row>
    <row r="86" spans="1:3">
      <c r="A86" s="2011"/>
      <c r="B86" s="1524" t="s">
        <v>731</v>
      </c>
      <c r="C86" s="784" t="s">
        <v>260</v>
      </c>
    </row>
    <row r="87" spans="1:3">
      <c r="A87" s="2011"/>
      <c r="B87" s="1524" t="s">
        <v>732</v>
      </c>
      <c r="C87" s="784"/>
    </row>
    <row r="88" spans="1:3">
      <c r="A88" s="2011"/>
      <c r="B88" s="1524" t="s">
        <v>733</v>
      </c>
      <c r="C88" s="784" t="s">
        <v>270</v>
      </c>
    </row>
    <row r="89" spans="1:3">
      <c r="A89" s="2011"/>
      <c r="B89" s="1524" t="s">
        <v>734</v>
      </c>
      <c r="C89" s="784" t="s">
        <v>260</v>
      </c>
    </row>
    <row r="90" spans="1:3">
      <c r="A90" s="2011"/>
      <c r="B90" s="1524" t="s">
        <v>735</v>
      </c>
      <c r="C90" s="784" t="s">
        <v>260</v>
      </c>
    </row>
    <row r="91" spans="1:3">
      <c r="A91" s="2011"/>
      <c r="B91" s="1524" t="s">
        <v>736</v>
      </c>
      <c r="C91" s="784" t="s">
        <v>260</v>
      </c>
    </row>
    <row r="92" spans="1:3" ht="17.25" thickBot="1">
      <c r="A92" s="2012"/>
      <c r="B92" s="1273" t="s">
        <v>737</v>
      </c>
      <c r="C92" s="486" t="s">
        <v>260</v>
      </c>
    </row>
    <row r="93" spans="1:3" ht="82.5">
      <c r="A93" s="2154" t="s">
        <v>738</v>
      </c>
      <c r="B93" s="1523" t="s">
        <v>739</v>
      </c>
      <c r="C93" s="1525" t="s">
        <v>2488</v>
      </c>
    </row>
    <row r="94" spans="1:3" ht="33">
      <c r="A94" s="2011"/>
      <c r="B94" s="1524" t="s">
        <v>741</v>
      </c>
      <c r="C94" s="784" t="s">
        <v>559</v>
      </c>
    </row>
    <row r="95" spans="1:3">
      <c r="A95" s="2011"/>
      <c r="B95" s="1524" t="s">
        <v>742</v>
      </c>
      <c r="C95" s="784" t="s">
        <v>260</v>
      </c>
    </row>
    <row r="96" spans="1:3" ht="66">
      <c r="A96" s="2011"/>
      <c r="B96" s="1524" t="s">
        <v>743</v>
      </c>
      <c r="C96" s="784" t="s">
        <v>856</v>
      </c>
    </row>
    <row r="97" spans="1:3" ht="49.5">
      <c r="A97" s="2011"/>
      <c r="B97" s="1524" t="s">
        <v>744</v>
      </c>
      <c r="C97" s="784" t="s">
        <v>2489</v>
      </c>
    </row>
    <row r="98" spans="1:3" ht="49.5">
      <c r="A98" s="2011"/>
      <c r="B98" s="1524" t="s">
        <v>746</v>
      </c>
      <c r="C98" s="784" t="s">
        <v>405</v>
      </c>
    </row>
    <row r="99" spans="1:3" ht="33">
      <c r="A99" s="2011"/>
      <c r="B99" s="1524" t="s">
        <v>747</v>
      </c>
      <c r="C99" s="784" t="s">
        <v>260</v>
      </c>
    </row>
    <row r="100" spans="1:3">
      <c r="A100" s="2011"/>
      <c r="B100" s="1524" t="s">
        <v>749</v>
      </c>
      <c r="C100" s="784" t="s">
        <v>260</v>
      </c>
    </row>
    <row r="101" spans="1:3">
      <c r="A101" s="2011"/>
      <c r="B101" s="1524" t="s">
        <v>751</v>
      </c>
      <c r="C101" s="784" t="s">
        <v>260</v>
      </c>
    </row>
    <row r="102" spans="1:3" ht="17.25" thickBot="1">
      <c r="A102" s="2012"/>
      <c r="B102" s="1142" t="s">
        <v>752</v>
      </c>
      <c r="C102" s="486" t="s">
        <v>260</v>
      </c>
    </row>
    <row r="103" spans="1:3" ht="33">
      <c r="A103" s="2021" t="s">
        <v>411</v>
      </c>
      <c r="B103" s="1524" t="s">
        <v>753</v>
      </c>
      <c r="C103" s="1525" t="s">
        <v>2490</v>
      </c>
    </row>
    <row r="104" spans="1:3">
      <c r="A104" s="2021"/>
      <c r="B104" s="1524" t="s">
        <v>414</v>
      </c>
      <c r="C104" s="786">
        <v>2.4300000000000002</v>
      </c>
    </row>
    <row r="105" spans="1:3">
      <c r="A105" s="2021"/>
      <c r="B105" s="1524" t="s">
        <v>576</v>
      </c>
      <c r="C105" s="766">
        <v>350.67</v>
      </c>
    </row>
    <row r="106" spans="1:3">
      <c r="A106" s="2021"/>
      <c r="B106" s="1524" t="s">
        <v>417</v>
      </c>
      <c r="C106" s="1418" t="s">
        <v>2491</v>
      </c>
    </row>
    <row r="107" spans="1:3" ht="17.25" thickBot="1">
      <c r="A107" s="2022"/>
      <c r="B107" s="25" t="s">
        <v>419</v>
      </c>
      <c r="C107" s="486" t="s">
        <v>260</v>
      </c>
    </row>
    <row r="108" spans="1:3" s="127" customFormat="1" ht="181.5">
      <c r="A108" s="1976" t="s">
        <v>420</v>
      </c>
      <c r="B108" s="925" t="s">
        <v>421</v>
      </c>
      <c r="C108" s="926" t="s">
        <v>2492</v>
      </c>
    </row>
    <row r="109" spans="1:3" s="127" customFormat="1" ht="50.25" thickBot="1">
      <c r="A109" s="1977"/>
      <c r="B109" s="927" t="s">
        <v>423</v>
      </c>
      <c r="C109" s="928" t="s">
        <v>2493</v>
      </c>
    </row>
    <row r="110" spans="1:3" ht="17.25" thickBot="1">
      <c r="A110" s="2375" t="s">
        <v>758</v>
      </c>
      <c r="B110" s="2376"/>
      <c r="C110" s="1527"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12" customWidth="1"/>
    <col min="2" max="3" width="47.625" style="1113" customWidth="1"/>
    <col min="4" max="16384" width="7.125" style="1112"/>
  </cols>
  <sheetData>
    <row r="1" spans="1:3" ht="20.25" thickBot="1">
      <c r="A1" s="2380" t="s">
        <v>426</v>
      </c>
      <c r="B1" s="2380"/>
      <c r="C1" s="2380"/>
    </row>
    <row r="2" spans="1:3" ht="17.25" thickBot="1">
      <c r="A2" s="2381" t="s">
        <v>427</v>
      </c>
      <c r="B2" s="2382"/>
      <c r="C2" s="1528">
        <v>45832</v>
      </c>
    </row>
    <row r="3" spans="1:3">
      <c r="A3" s="2383" t="s">
        <v>428</v>
      </c>
      <c r="B3" s="1529" t="s">
        <v>429</v>
      </c>
      <c r="C3" s="1145" t="s">
        <v>2494</v>
      </c>
    </row>
    <row r="4" spans="1:3">
      <c r="A4" s="2384"/>
      <c r="B4" s="1530" t="s">
        <v>431</v>
      </c>
      <c r="C4" s="1145" t="s">
        <v>2495</v>
      </c>
    </row>
    <row r="5" spans="1:3">
      <c r="A5" s="2384"/>
      <c r="B5" s="1530" t="s">
        <v>433</v>
      </c>
      <c r="C5" s="1145" t="s">
        <v>260</v>
      </c>
    </row>
    <row r="6" spans="1:3">
      <c r="A6" s="2384"/>
      <c r="B6" s="1530" t="s">
        <v>261</v>
      </c>
      <c r="C6" s="1145" t="s">
        <v>154</v>
      </c>
    </row>
    <row r="7" spans="1:3">
      <c r="A7" s="2384"/>
      <c r="B7" s="1530" t="s">
        <v>435</v>
      </c>
      <c r="C7" s="1146">
        <v>45509</v>
      </c>
    </row>
    <row r="8" spans="1:3">
      <c r="A8" s="2384"/>
      <c r="B8" s="1530" t="s">
        <v>437</v>
      </c>
      <c r="C8" s="1147">
        <v>159862200</v>
      </c>
    </row>
    <row r="9" spans="1:3">
      <c r="A9" s="2384"/>
      <c r="B9" s="1530" t="s">
        <v>439</v>
      </c>
      <c r="C9" s="1148">
        <v>23243963880</v>
      </c>
    </row>
    <row r="10" spans="1:3" ht="93.95" customHeight="1">
      <c r="A10" s="2384"/>
      <c r="B10" s="1530" t="s">
        <v>440</v>
      </c>
      <c r="C10" s="1145" t="s">
        <v>268</v>
      </c>
    </row>
    <row r="11" spans="1:3">
      <c r="A11" s="2384"/>
      <c r="B11" s="1530" t="s">
        <v>442</v>
      </c>
      <c r="C11" s="1145" t="s">
        <v>270</v>
      </c>
    </row>
    <row r="12" spans="1:3">
      <c r="A12" s="2384"/>
      <c r="B12" s="1530" t="s">
        <v>443</v>
      </c>
      <c r="C12" s="1145" t="s">
        <v>272</v>
      </c>
    </row>
    <row r="13" spans="1:3">
      <c r="A13" s="2384"/>
      <c r="B13" s="1530" t="s">
        <v>444</v>
      </c>
      <c r="C13" s="1145" t="s">
        <v>270</v>
      </c>
    </row>
    <row r="14" spans="1:3">
      <c r="A14" s="2384"/>
      <c r="B14" s="1530" t="s">
        <v>445</v>
      </c>
      <c r="C14" s="1145" t="s">
        <v>270</v>
      </c>
    </row>
    <row r="15" spans="1:3">
      <c r="A15" s="2384"/>
      <c r="B15" s="1530" t="s">
        <v>446</v>
      </c>
      <c r="C15" s="1145" t="s">
        <v>260</v>
      </c>
    </row>
    <row r="16" spans="1:3">
      <c r="A16" s="2384"/>
      <c r="B16" s="1530" t="s">
        <v>447</v>
      </c>
      <c r="C16" s="1145" t="s">
        <v>260</v>
      </c>
    </row>
    <row r="17" spans="1:3">
      <c r="A17" s="2384"/>
      <c r="B17" s="1530" t="s">
        <v>448</v>
      </c>
      <c r="C17" s="1145" t="s">
        <v>2496</v>
      </c>
    </row>
    <row r="18" spans="1:3" ht="33">
      <c r="A18" s="2384"/>
      <c r="B18" s="1530" t="s">
        <v>985</v>
      </c>
      <c r="C18" s="1145" t="s">
        <v>280</v>
      </c>
    </row>
    <row r="19" spans="1:3">
      <c r="A19" s="2384"/>
      <c r="B19" s="1530" t="s">
        <v>450</v>
      </c>
      <c r="C19" s="1145" t="s">
        <v>260</v>
      </c>
    </row>
    <row r="20" spans="1:3">
      <c r="A20" s="2384"/>
      <c r="B20" s="1530" t="s">
        <v>451</v>
      </c>
      <c r="C20" s="1145" t="s">
        <v>270</v>
      </c>
    </row>
    <row r="21" spans="1:3">
      <c r="A21" s="2384"/>
      <c r="B21" s="1530" t="s">
        <v>452</v>
      </c>
      <c r="C21" s="1145" t="s">
        <v>270</v>
      </c>
    </row>
    <row r="22" spans="1:3">
      <c r="A22" s="2384"/>
      <c r="B22" s="1530" t="s">
        <v>453</v>
      </c>
      <c r="C22" s="1145" t="s">
        <v>270</v>
      </c>
    </row>
    <row r="23" spans="1:3">
      <c r="A23" s="2384"/>
      <c r="B23" s="1530" t="s">
        <v>454</v>
      </c>
      <c r="C23" s="1145" t="s">
        <v>270</v>
      </c>
    </row>
    <row r="24" spans="1:3">
      <c r="A24" s="2384"/>
      <c r="B24" s="1530" t="s">
        <v>456</v>
      </c>
      <c r="C24" s="1145" t="s">
        <v>270</v>
      </c>
    </row>
    <row r="25" spans="1:3">
      <c r="A25" s="2384"/>
      <c r="B25" s="1530" t="s">
        <v>457</v>
      </c>
      <c r="C25" s="1145" t="s">
        <v>289</v>
      </c>
    </row>
    <row r="26" spans="1:3">
      <c r="A26" s="2384"/>
      <c r="B26" s="1530" t="s">
        <v>458</v>
      </c>
      <c r="C26" s="1145" t="s">
        <v>270</v>
      </c>
    </row>
    <row r="27" spans="1:3">
      <c r="A27" s="2384"/>
      <c r="B27" s="1530" t="s">
        <v>459</v>
      </c>
      <c r="C27" s="1145" t="s">
        <v>292</v>
      </c>
    </row>
    <row r="28" spans="1:3">
      <c r="A28" s="2384"/>
      <c r="B28" s="1530" t="s">
        <v>460</v>
      </c>
      <c r="C28" s="1145" t="s">
        <v>294</v>
      </c>
    </row>
    <row r="29" spans="1:3">
      <c r="A29" s="2384"/>
      <c r="B29" s="1530" t="s">
        <v>461</v>
      </c>
      <c r="C29" s="1145" t="s">
        <v>651</v>
      </c>
    </row>
    <row r="30" spans="1:3" ht="33">
      <c r="A30" s="2384"/>
      <c r="B30" s="1530" t="s">
        <v>463</v>
      </c>
      <c r="C30" s="1145" t="s">
        <v>464</v>
      </c>
    </row>
    <row r="31" spans="1:3" ht="132">
      <c r="A31" s="2384"/>
      <c r="B31" s="1530" t="s">
        <v>465</v>
      </c>
      <c r="C31" s="1145" t="s">
        <v>589</v>
      </c>
    </row>
    <row r="32" spans="1:3" ht="33.75" thickBot="1">
      <c r="A32" s="2385"/>
      <c r="B32" s="1116" t="s">
        <v>301</v>
      </c>
      <c r="C32" s="1531" t="s">
        <v>768</v>
      </c>
    </row>
    <row r="33" spans="1:3">
      <c r="A33" s="2377" t="s">
        <v>468</v>
      </c>
      <c r="B33" s="1529" t="s">
        <v>469</v>
      </c>
      <c r="C33" s="1145" t="s">
        <v>2497</v>
      </c>
    </row>
    <row r="34" spans="1:3">
      <c r="A34" s="2378"/>
      <c r="B34" s="1530" t="s">
        <v>470</v>
      </c>
      <c r="C34" s="1145" t="s">
        <v>2498</v>
      </c>
    </row>
    <row r="35" spans="1:3">
      <c r="A35" s="2378"/>
      <c r="B35" s="1530" t="s">
        <v>472</v>
      </c>
      <c r="C35" s="1145" t="s">
        <v>307</v>
      </c>
    </row>
    <row r="36" spans="1:3">
      <c r="A36" s="2378"/>
      <c r="B36" s="1530" t="s">
        <v>473</v>
      </c>
      <c r="C36" s="1145" t="s">
        <v>270</v>
      </c>
    </row>
    <row r="37" spans="1:3">
      <c r="A37" s="2378"/>
      <c r="B37" s="1530" t="s">
        <v>474</v>
      </c>
      <c r="C37" s="1145" t="s">
        <v>270</v>
      </c>
    </row>
    <row r="38" spans="1:3" ht="17.25" thickBot="1">
      <c r="A38" s="2379"/>
      <c r="B38" s="1532" t="s">
        <v>475</v>
      </c>
      <c r="C38" s="1531" t="s">
        <v>272</v>
      </c>
    </row>
    <row r="39" spans="1:3">
      <c r="A39" s="2377" t="s">
        <v>476</v>
      </c>
      <c r="B39" s="1529" t="s">
        <v>477</v>
      </c>
      <c r="C39" s="1145" t="s">
        <v>270</v>
      </c>
    </row>
    <row r="40" spans="1:3">
      <c r="A40" s="2378"/>
      <c r="B40" s="1530" t="s">
        <v>478</v>
      </c>
      <c r="C40" s="1145" t="s">
        <v>260</v>
      </c>
    </row>
    <row r="41" spans="1:3">
      <c r="A41" s="2378"/>
      <c r="B41" s="1530" t="s">
        <v>479</v>
      </c>
      <c r="C41" s="1145" t="s">
        <v>260</v>
      </c>
    </row>
    <row r="42" spans="1:3">
      <c r="A42" s="2378"/>
      <c r="B42" s="1530" t="s">
        <v>480</v>
      </c>
      <c r="C42" s="1145" t="s">
        <v>260</v>
      </c>
    </row>
    <row r="43" spans="1:3">
      <c r="A43" s="2378"/>
      <c r="B43" s="1530" t="s">
        <v>481</v>
      </c>
      <c r="C43" s="1145" t="s">
        <v>260</v>
      </c>
    </row>
    <row r="44" spans="1:3" ht="17.25" thickBot="1">
      <c r="A44" s="2379"/>
      <c r="B44" s="1149" t="s">
        <v>482</v>
      </c>
      <c r="C44" s="1531" t="s">
        <v>260</v>
      </c>
    </row>
    <row r="45" spans="1:3">
      <c r="A45" s="2377" t="s">
        <v>483</v>
      </c>
      <c r="B45" s="1529" t="s">
        <v>484</v>
      </c>
      <c r="C45" s="1145" t="s">
        <v>270</v>
      </c>
    </row>
    <row r="46" spans="1:3">
      <c r="A46" s="2378"/>
      <c r="B46" s="1530" t="s">
        <v>485</v>
      </c>
      <c r="C46" s="1145" t="s">
        <v>260</v>
      </c>
    </row>
    <row r="47" spans="1:3" ht="17.25" thickBot="1">
      <c r="A47" s="2379"/>
      <c r="B47" s="1532" t="s">
        <v>487</v>
      </c>
      <c r="C47" s="1531" t="s">
        <v>260</v>
      </c>
    </row>
    <row r="48" spans="1:3">
      <c r="A48" s="2378" t="s">
        <v>489</v>
      </c>
      <c r="B48" s="1116" t="s">
        <v>490</v>
      </c>
      <c r="C48" s="1145" t="s">
        <v>272</v>
      </c>
    </row>
    <row r="49" spans="1:3">
      <c r="A49" s="2378"/>
      <c r="B49" s="1530" t="s">
        <v>491</v>
      </c>
      <c r="C49" s="1145" t="s">
        <v>1402</v>
      </c>
    </row>
    <row r="50" spans="1:3">
      <c r="A50" s="2378"/>
      <c r="B50" s="1530" t="s">
        <v>493</v>
      </c>
      <c r="C50" s="1145" t="s">
        <v>1402</v>
      </c>
    </row>
    <row r="51" spans="1:3">
      <c r="A51" s="2378"/>
      <c r="B51" s="1530" t="s">
        <v>495</v>
      </c>
      <c r="C51" s="1145" t="s">
        <v>1402</v>
      </c>
    </row>
    <row r="52" spans="1:3">
      <c r="A52" s="2378"/>
      <c r="B52" s="1530" t="s">
        <v>497</v>
      </c>
      <c r="C52" s="1145" t="s">
        <v>2499</v>
      </c>
    </row>
    <row r="53" spans="1:3" ht="99">
      <c r="A53" s="2378"/>
      <c r="B53" s="1530" t="s">
        <v>499</v>
      </c>
      <c r="C53" s="1145" t="s">
        <v>2500</v>
      </c>
    </row>
    <row r="54" spans="1:3">
      <c r="A54" s="2378"/>
      <c r="B54" s="1530" t="s">
        <v>501</v>
      </c>
      <c r="C54" s="1145" t="s">
        <v>2434</v>
      </c>
    </row>
    <row r="55" spans="1:3">
      <c r="A55" s="2378"/>
      <c r="B55" s="1530" t="s">
        <v>503</v>
      </c>
      <c r="C55" s="1145" t="s">
        <v>2501</v>
      </c>
    </row>
    <row r="56" spans="1:3">
      <c r="A56" s="2378"/>
      <c r="B56" s="1530" t="s">
        <v>505</v>
      </c>
      <c r="C56" s="1145" t="s">
        <v>342</v>
      </c>
    </row>
    <row r="57" spans="1:3">
      <c r="A57" s="2378"/>
      <c r="B57" s="1530" t="s">
        <v>506</v>
      </c>
      <c r="C57" s="1145" t="s">
        <v>260</v>
      </c>
    </row>
    <row r="58" spans="1:3">
      <c r="A58" s="2378"/>
      <c r="B58" s="1530" t="s">
        <v>507</v>
      </c>
      <c r="C58" s="1145" t="s">
        <v>260</v>
      </c>
    </row>
    <row r="59" spans="1:3">
      <c r="A59" s="2378"/>
      <c r="B59" s="1530" t="s">
        <v>508</v>
      </c>
      <c r="C59" s="1145" t="s">
        <v>2501</v>
      </c>
    </row>
    <row r="60" spans="1:3">
      <c r="A60" s="2378"/>
      <c r="B60" s="1530" t="s">
        <v>509</v>
      </c>
      <c r="C60" s="1145" t="s">
        <v>270</v>
      </c>
    </row>
    <row r="61" spans="1:3">
      <c r="A61" s="2378"/>
      <c r="B61" s="1530" t="s">
        <v>510</v>
      </c>
      <c r="C61" s="1145" t="s">
        <v>270</v>
      </c>
    </row>
    <row r="62" spans="1:3" ht="50.1" customHeight="1">
      <c r="A62" s="2378"/>
      <c r="B62" s="1530" t="s">
        <v>512</v>
      </c>
      <c r="C62" s="1145" t="s">
        <v>260</v>
      </c>
    </row>
    <row r="63" spans="1:3">
      <c r="A63" s="2378"/>
      <c r="B63" s="1530" t="s">
        <v>514</v>
      </c>
      <c r="C63" s="1145" t="s">
        <v>260</v>
      </c>
    </row>
    <row r="64" spans="1:3">
      <c r="A64" s="2378"/>
      <c r="B64" s="1530" t="s">
        <v>516</v>
      </c>
      <c r="C64" s="1145" t="s">
        <v>260</v>
      </c>
    </row>
    <row r="65" spans="1:3">
      <c r="A65" s="2378"/>
      <c r="B65" s="1530" t="s">
        <v>518</v>
      </c>
      <c r="C65" s="1145" t="s">
        <v>270</v>
      </c>
    </row>
    <row r="66" spans="1:3">
      <c r="A66" s="2378"/>
      <c r="B66" s="1530" t="s">
        <v>519</v>
      </c>
      <c r="C66" s="1145" t="s">
        <v>260</v>
      </c>
    </row>
    <row r="67" spans="1:3">
      <c r="A67" s="2378"/>
      <c r="B67" s="1530" t="s">
        <v>521</v>
      </c>
      <c r="C67" s="1145" t="s">
        <v>260</v>
      </c>
    </row>
    <row r="68" spans="1:3" ht="17.25" thickBot="1">
      <c r="A68" s="2379"/>
      <c r="B68" s="1532" t="s">
        <v>523</v>
      </c>
      <c r="C68" s="1531" t="s">
        <v>260</v>
      </c>
    </row>
    <row r="69" spans="1:3">
      <c r="A69" s="2377" t="s">
        <v>525</v>
      </c>
      <c r="B69" s="1529" t="s">
        <v>526</v>
      </c>
      <c r="C69" s="1145" t="s">
        <v>272</v>
      </c>
    </row>
    <row r="70" spans="1:3">
      <c r="A70" s="2378"/>
      <c r="B70" s="1530" t="s">
        <v>527</v>
      </c>
      <c r="C70" s="1145" t="s">
        <v>362</v>
      </c>
    </row>
    <row r="71" spans="1:3">
      <c r="A71" s="2378"/>
      <c r="B71" s="1530" t="s">
        <v>528</v>
      </c>
      <c r="C71" s="1145" t="s">
        <v>260</v>
      </c>
    </row>
    <row r="72" spans="1:3">
      <c r="A72" s="2378"/>
      <c r="B72" s="1530" t="s">
        <v>529</v>
      </c>
      <c r="C72" s="1145" t="s">
        <v>260</v>
      </c>
    </row>
    <row r="73" spans="1:3" ht="49.5">
      <c r="A73" s="2378"/>
      <c r="B73" s="1530" t="s">
        <v>530</v>
      </c>
      <c r="C73" s="1145" t="s">
        <v>531</v>
      </c>
    </row>
    <row r="74" spans="1:3">
      <c r="A74" s="2378"/>
      <c r="B74" s="1530" t="s">
        <v>532</v>
      </c>
      <c r="C74" s="1145" t="s">
        <v>294</v>
      </c>
    </row>
    <row r="75" spans="1:3">
      <c r="A75" s="2378"/>
      <c r="B75" s="1530" t="s">
        <v>533</v>
      </c>
      <c r="C75" s="1145" t="s">
        <v>272</v>
      </c>
    </row>
    <row r="76" spans="1:3">
      <c r="A76" s="2378"/>
      <c r="B76" s="1530" t="s">
        <v>534</v>
      </c>
      <c r="C76" s="1145" t="s">
        <v>370</v>
      </c>
    </row>
    <row r="77" spans="1:3" ht="83.25" thickBot="1">
      <c r="A77" s="2379"/>
      <c r="B77" s="1532" t="s">
        <v>535</v>
      </c>
      <c r="C77" s="1531" t="s">
        <v>604</v>
      </c>
    </row>
    <row r="78" spans="1:3">
      <c r="A78" s="2377" t="s">
        <v>537</v>
      </c>
      <c r="B78" s="1529" t="s">
        <v>538</v>
      </c>
      <c r="C78" s="1145" t="s">
        <v>2502</v>
      </c>
    </row>
    <row r="79" spans="1:3">
      <c r="A79" s="2378"/>
      <c r="B79" s="1530" t="s">
        <v>540</v>
      </c>
      <c r="C79" s="1145" t="s">
        <v>377</v>
      </c>
    </row>
    <row r="80" spans="1:3">
      <c r="A80" s="2378"/>
      <c r="B80" s="1530" t="s">
        <v>541</v>
      </c>
      <c r="C80" s="1145" t="s">
        <v>1917</v>
      </c>
    </row>
    <row r="81" spans="1:3">
      <c r="A81" s="2378"/>
      <c r="B81" s="1530" t="s">
        <v>543</v>
      </c>
      <c r="C81" s="1145" t="s">
        <v>2503</v>
      </c>
    </row>
    <row r="82" spans="1:3" ht="49.5">
      <c r="A82" s="2378"/>
      <c r="B82" s="1530" t="s">
        <v>545</v>
      </c>
      <c r="C82" s="1145" t="s">
        <v>729</v>
      </c>
    </row>
    <row r="83" spans="1:3">
      <c r="A83" s="2378"/>
      <c r="B83" s="1530" t="s">
        <v>547</v>
      </c>
      <c r="C83" s="1145" t="s">
        <v>270</v>
      </c>
    </row>
    <row r="84" spans="1:3">
      <c r="A84" s="2378"/>
      <c r="B84" s="1530" t="s">
        <v>519</v>
      </c>
      <c r="C84" s="1145" t="s">
        <v>260</v>
      </c>
    </row>
    <row r="85" spans="1:3">
      <c r="A85" s="2378"/>
      <c r="B85" s="1530" t="s">
        <v>521</v>
      </c>
      <c r="C85" s="1145" t="s">
        <v>260</v>
      </c>
    </row>
    <row r="86" spans="1:3">
      <c r="A86" s="2378"/>
      <c r="B86" s="1530" t="s">
        <v>548</v>
      </c>
      <c r="C86" s="1145" t="s">
        <v>260</v>
      </c>
    </row>
    <row r="87" spans="1:3">
      <c r="A87" s="2378"/>
      <c r="B87" s="1530" t="s">
        <v>549</v>
      </c>
      <c r="C87" s="1145"/>
    </row>
    <row r="88" spans="1:3">
      <c r="A88" s="2378"/>
      <c r="B88" s="1530" t="s">
        <v>550</v>
      </c>
      <c r="C88" s="1145" t="s">
        <v>270</v>
      </c>
    </row>
    <row r="89" spans="1:3">
      <c r="A89" s="2378"/>
      <c r="B89" s="1530" t="s">
        <v>551</v>
      </c>
      <c r="C89" s="1145" t="s">
        <v>260</v>
      </c>
    </row>
    <row r="90" spans="1:3">
      <c r="A90" s="2378"/>
      <c r="B90" s="1530" t="s">
        <v>552</v>
      </c>
      <c r="C90" s="1145" t="s">
        <v>260</v>
      </c>
    </row>
    <row r="91" spans="1:3">
      <c r="A91" s="2378"/>
      <c r="B91" s="1530" t="s">
        <v>553</v>
      </c>
      <c r="C91" s="1145" t="s">
        <v>260</v>
      </c>
    </row>
    <row r="92" spans="1:3" ht="17.25" thickBot="1">
      <c r="A92" s="2379"/>
      <c r="B92" s="1532" t="s">
        <v>554</v>
      </c>
      <c r="C92" s="1531" t="s">
        <v>260</v>
      </c>
    </row>
    <row r="93" spans="1:3" ht="49.5">
      <c r="A93" s="2377" t="s">
        <v>555</v>
      </c>
      <c r="B93" s="1529" t="s">
        <v>556</v>
      </c>
      <c r="C93" s="1145" t="s">
        <v>1595</v>
      </c>
    </row>
    <row r="94" spans="1:3" ht="33">
      <c r="A94" s="2378"/>
      <c r="B94" s="1530" t="s">
        <v>558</v>
      </c>
      <c r="C94" s="1150" t="s">
        <v>2198</v>
      </c>
    </row>
    <row r="95" spans="1:3">
      <c r="A95" s="2378"/>
      <c r="B95" s="1530" t="s">
        <v>560</v>
      </c>
      <c r="C95" s="1145" t="s">
        <v>260</v>
      </c>
    </row>
    <row r="96" spans="1:3" ht="33">
      <c r="A96" s="2378"/>
      <c r="B96" s="1530" t="s">
        <v>561</v>
      </c>
      <c r="C96" s="1145" t="s">
        <v>260</v>
      </c>
    </row>
    <row r="97" spans="1:3">
      <c r="A97" s="2378"/>
      <c r="B97" s="1530" t="s">
        <v>563</v>
      </c>
      <c r="C97" s="1145" t="s">
        <v>260</v>
      </c>
    </row>
    <row r="98" spans="1:3" ht="49.5">
      <c r="A98" s="2378"/>
      <c r="B98" s="1530" t="s">
        <v>565</v>
      </c>
      <c r="C98" s="1145" t="s">
        <v>1920</v>
      </c>
    </row>
    <row r="99" spans="1:3" ht="33">
      <c r="A99" s="2378"/>
      <c r="B99" s="1530" t="s">
        <v>567</v>
      </c>
      <c r="C99" s="1145" t="s">
        <v>270</v>
      </c>
    </row>
    <row r="100" spans="1:3">
      <c r="A100" s="2378"/>
      <c r="B100" s="1530" t="s">
        <v>614</v>
      </c>
      <c r="C100" s="1145" t="s">
        <v>270</v>
      </c>
    </row>
    <row r="101" spans="1:3">
      <c r="A101" s="2378"/>
      <c r="B101" s="1530" t="s">
        <v>569</v>
      </c>
      <c r="C101" s="1145" t="s">
        <v>270</v>
      </c>
    </row>
    <row r="102" spans="1:3" ht="17.25" thickBot="1">
      <c r="A102" s="2379"/>
      <c r="B102" s="1149" t="s">
        <v>570</v>
      </c>
      <c r="C102" s="1531" t="s">
        <v>270</v>
      </c>
    </row>
    <row r="103" spans="1:3" ht="49.5">
      <c r="A103" s="2378" t="s">
        <v>571</v>
      </c>
      <c r="B103" s="1530" t="s">
        <v>572</v>
      </c>
      <c r="C103" s="1145" t="s">
        <v>2504</v>
      </c>
    </row>
    <row r="104" spans="1:3">
      <c r="A104" s="2378"/>
      <c r="B104" s="1530" t="s">
        <v>574</v>
      </c>
      <c r="C104" s="1151">
        <v>3.8000000000000002E-4</v>
      </c>
    </row>
    <row r="105" spans="1:3">
      <c r="A105" s="2378"/>
      <c r="B105" s="1530" t="s">
        <v>576</v>
      </c>
      <c r="C105" s="1152">
        <v>5.525E-2</v>
      </c>
    </row>
    <row r="106" spans="1:3">
      <c r="A106" s="2378"/>
      <c r="B106" s="1530" t="s">
        <v>577</v>
      </c>
      <c r="C106" s="1153" t="s">
        <v>2505</v>
      </c>
    </row>
    <row r="107" spans="1:3" ht="17.25" thickBot="1">
      <c r="A107" s="2379"/>
      <c r="B107" s="1115" t="s">
        <v>578</v>
      </c>
      <c r="C107" s="1145" t="s">
        <v>260</v>
      </c>
    </row>
    <row r="108" spans="1:3" s="1114" customFormat="1" ht="69.95" customHeight="1">
      <c r="A108" s="2390" t="s">
        <v>2202</v>
      </c>
      <c r="B108" s="1533" t="s">
        <v>2203</v>
      </c>
      <c r="C108" s="1534" t="s">
        <v>2176</v>
      </c>
    </row>
    <row r="109" spans="1:3" s="1114" customFormat="1" ht="177.6" customHeight="1" thickBot="1">
      <c r="A109" s="2391"/>
      <c r="B109" s="1154" t="s">
        <v>2205</v>
      </c>
      <c r="C109" s="1155" t="s">
        <v>2506</v>
      </c>
    </row>
    <row r="110" spans="1:3" ht="17.25" thickBot="1">
      <c r="A110" s="2386" t="s">
        <v>580</v>
      </c>
      <c r="B110" s="2387"/>
      <c r="C110" s="1535" t="s">
        <v>260</v>
      </c>
    </row>
    <row r="111" spans="1:3" ht="235.5" customHeight="1">
      <c r="A111" s="2388" t="s">
        <v>2207</v>
      </c>
      <c r="B111" s="2389"/>
      <c r="C111" s="2389"/>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45811</v>
      </c>
    </row>
    <row r="3" spans="1:3">
      <c r="A3" s="2157" t="s">
        <v>622</v>
      </c>
      <c r="B3" s="1523" t="s">
        <v>623</v>
      </c>
      <c r="C3" s="202" t="s">
        <v>2507</v>
      </c>
    </row>
    <row r="4" spans="1:3">
      <c r="A4" s="2017"/>
      <c r="B4" s="1524" t="s">
        <v>625</v>
      </c>
      <c r="C4" s="1070" t="s">
        <v>2508</v>
      </c>
    </row>
    <row r="5" spans="1:3">
      <c r="A5" s="2017"/>
      <c r="B5" s="1524" t="s">
        <v>433</v>
      </c>
      <c r="C5" s="1070" t="s">
        <v>260</v>
      </c>
    </row>
    <row r="6" spans="1:3">
      <c r="A6" s="2017"/>
      <c r="B6" s="1524" t="s">
        <v>261</v>
      </c>
      <c r="C6" s="1070" t="s">
        <v>2509</v>
      </c>
    </row>
    <row r="7" spans="1:3">
      <c r="A7" s="2017"/>
      <c r="B7" s="1524" t="s">
        <v>435</v>
      </c>
      <c r="C7" s="1071" t="s">
        <v>2510</v>
      </c>
    </row>
    <row r="8" spans="1:3">
      <c r="A8" s="2017"/>
      <c r="B8" s="1524" t="s">
        <v>437</v>
      </c>
      <c r="C8" s="1156">
        <v>433813811</v>
      </c>
    </row>
    <row r="9" spans="1:3">
      <c r="A9" s="2017"/>
      <c r="B9" s="1524" t="s">
        <v>439</v>
      </c>
      <c r="C9" s="1157">
        <v>62078756304</v>
      </c>
    </row>
    <row r="10" spans="1:3">
      <c r="A10" s="2017"/>
      <c r="B10" s="1524" t="s">
        <v>630</v>
      </c>
      <c r="C10" s="1070" t="s">
        <v>268</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82.5">
      <c r="A17" s="2017"/>
      <c r="B17" s="1524" t="s">
        <v>638</v>
      </c>
      <c r="C17" s="1070" t="s">
        <v>2511</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289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464</v>
      </c>
    </row>
    <row r="31" spans="1:3">
      <c r="A31" s="2017"/>
      <c r="B31" s="1524" t="s">
        <v>653</v>
      </c>
      <c r="C31" s="1070" t="s">
        <v>2512</v>
      </c>
    </row>
    <row r="32" spans="1:3" ht="33.75" thickBot="1">
      <c r="A32" s="2018"/>
      <c r="B32" s="4" t="s">
        <v>655</v>
      </c>
      <c r="C32" s="1272" t="s">
        <v>260</v>
      </c>
    </row>
    <row r="33" spans="1:3">
      <c r="A33" s="2154" t="s">
        <v>656</v>
      </c>
      <c r="B33" s="1523" t="s">
        <v>657</v>
      </c>
      <c r="C33" s="202" t="s">
        <v>2509</v>
      </c>
    </row>
    <row r="34" spans="1:3">
      <c r="A34" s="2011"/>
      <c r="B34" s="1524" t="s">
        <v>658</v>
      </c>
      <c r="C34" s="1070" t="s">
        <v>2513</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270</v>
      </c>
    </row>
    <row r="46" spans="1:3">
      <c r="A46" s="2011"/>
      <c r="B46" s="1524" t="s">
        <v>673</v>
      </c>
      <c r="C46" s="1070" t="s">
        <v>260</v>
      </c>
    </row>
    <row r="47" spans="1:3" ht="17.25" thickBot="1">
      <c r="A47" s="2012"/>
      <c r="B47" s="1273" t="s">
        <v>675</v>
      </c>
      <c r="C47" s="1272" t="s">
        <v>260</v>
      </c>
    </row>
    <row r="48" spans="1:3">
      <c r="A48" s="2011" t="s">
        <v>325</v>
      </c>
      <c r="B48" s="4" t="s">
        <v>677</v>
      </c>
      <c r="C48" s="787" t="s">
        <v>272</v>
      </c>
    </row>
    <row r="49" spans="1:3">
      <c r="A49" s="2011"/>
      <c r="B49" s="1524" t="s">
        <v>678</v>
      </c>
      <c r="C49" s="1070" t="s">
        <v>2514</v>
      </c>
    </row>
    <row r="50" spans="1:3">
      <c r="A50" s="2011"/>
      <c r="B50" s="1524" t="s">
        <v>680</v>
      </c>
      <c r="C50" s="1070" t="s">
        <v>2515</v>
      </c>
    </row>
    <row r="51" spans="1:3">
      <c r="A51" s="2011"/>
      <c r="B51" s="1524" t="s">
        <v>682</v>
      </c>
      <c r="C51" s="1070" t="s">
        <v>683</v>
      </c>
    </row>
    <row r="52" spans="1:3">
      <c r="A52" s="2011"/>
      <c r="B52" s="1524" t="s">
        <v>684</v>
      </c>
      <c r="C52" s="1070" t="s">
        <v>2516</v>
      </c>
    </row>
    <row r="53" spans="1:3" ht="99">
      <c r="A53" s="2011"/>
      <c r="B53" s="1524" t="s">
        <v>686</v>
      </c>
      <c r="C53" s="1070" t="s">
        <v>687</v>
      </c>
    </row>
    <row r="54" spans="1:3">
      <c r="A54" s="2011"/>
      <c r="B54" s="1524" t="s">
        <v>688</v>
      </c>
      <c r="C54" s="1070" t="s">
        <v>502</v>
      </c>
    </row>
    <row r="55" spans="1:3">
      <c r="A55" s="2011"/>
      <c r="B55" s="1524" t="s">
        <v>690</v>
      </c>
      <c r="C55" s="1070" t="s">
        <v>2517</v>
      </c>
    </row>
    <row r="56" spans="1:3">
      <c r="A56" s="2011"/>
      <c r="B56" s="1524" t="s">
        <v>692</v>
      </c>
      <c r="C56" s="1070" t="s">
        <v>342</v>
      </c>
    </row>
    <row r="57" spans="1:3">
      <c r="A57" s="2011"/>
      <c r="B57" s="1524" t="s">
        <v>693</v>
      </c>
      <c r="C57" s="1070" t="s">
        <v>260</v>
      </c>
    </row>
    <row r="58" spans="1:3">
      <c r="A58" s="2011"/>
      <c r="B58" s="1524" t="s">
        <v>694</v>
      </c>
      <c r="C58" s="1070" t="s">
        <v>260</v>
      </c>
    </row>
    <row r="59" spans="1:3">
      <c r="A59" s="2011"/>
      <c r="B59" s="1524" t="s">
        <v>695</v>
      </c>
      <c r="C59" s="1070" t="s">
        <v>2518</v>
      </c>
    </row>
    <row r="60" spans="1:3">
      <c r="A60" s="2011"/>
      <c r="B60" s="1524" t="s">
        <v>697</v>
      </c>
      <c r="C60" s="1070" t="s">
        <v>260</v>
      </c>
    </row>
    <row r="61" spans="1:3">
      <c r="A61" s="2011"/>
      <c r="B61" s="1524" t="s">
        <v>699</v>
      </c>
      <c r="C61" s="1070" t="s">
        <v>260</v>
      </c>
    </row>
    <row r="62" spans="1:3">
      <c r="A62" s="2011"/>
      <c r="B62" s="1524" t="s">
        <v>701</v>
      </c>
      <c r="C62" s="1070" t="s">
        <v>260</v>
      </c>
    </row>
    <row r="63" spans="1:3">
      <c r="A63" s="2011"/>
      <c r="B63" s="1524" t="s">
        <v>703</v>
      </c>
      <c r="C63" s="1070" t="s">
        <v>260</v>
      </c>
    </row>
    <row r="64" spans="1:3">
      <c r="A64" s="2011"/>
      <c r="B64" s="1524" t="s">
        <v>704</v>
      </c>
      <c r="C64" s="1070" t="s">
        <v>260</v>
      </c>
    </row>
    <row r="65" spans="1:3">
      <c r="A65" s="2011"/>
      <c r="B65" s="1524" t="s">
        <v>705</v>
      </c>
      <c r="C65" s="1070" t="s">
        <v>272</v>
      </c>
    </row>
    <row r="66" spans="1:3">
      <c r="A66" s="2011"/>
      <c r="B66" s="1524" t="s">
        <v>706</v>
      </c>
      <c r="C66" s="1070" t="s">
        <v>2519</v>
      </c>
    </row>
    <row r="67" spans="1:3">
      <c r="A67" s="2011"/>
      <c r="B67" s="1524" t="s">
        <v>707</v>
      </c>
      <c r="C67" s="1158">
        <v>44363</v>
      </c>
    </row>
    <row r="68" spans="1:3" ht="33.75" thickBot="1">
      <c r="A68" s="2012"/>
      <c r="B68" s="1273" t="s">
        <v>708</v>
      </c>
      <c r="C68" s="1272" t="s">
        <v>2520</v>
      </c>
    </row>
    <row r="69" spans="1:3">
      <c r="A69" s="2154" t="s">
        <v>710</v>
      </c>
      <c r="B69" s="1523" t="s">
        <v>711</v>
      </c>
      <c r="C69" s="202"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ht="99">
      <c r="A78" s="2154" t="s">
        <v>720</v>
      </c>
      <c r="B78" s="1523" t="s">
        <v>721</v>
      </c>
      <c r="C78" s="202" t="s">
        <v>2521</v>
      </c>
    </row>
    <row r="79" spans="1:3" ht="82.5">
      <c r="A79" s="2011"/>
      <c r="B79" s="1524" t="s">
        <v>723</v>
      </c>
      <c r="C79" s="1070" t="s">
        <v>2522</v>
      </c>
    </row>
    <row r="80" spans="1:3" ht="231">
      <c r="A80" s="2011"/>
      <c r="B80" s="1524" t="s">
        <v>725</v>
      </c>
      <c r="C80" s="1070" t="s">
        <v>2523</v>
      </c>
    </row>
    <row r="81" spans="1:3">
      <c r="A81" s="2011"/>
      <c r="B81" s="1524" t="s">
        <v>727</v>
      </c>
      <c r="C81" s="1070" t="s">
        <v>381</v>
      </c>
    </row>
    <row r="82" spans="1:3" ht="49.5">
      <c r="A82" s="2011"/>
      <c r="B82" s="1524" t="s">
        <v>728</v>
      </c>
      <c r="C82" s="1070" t="s">
        <v>729</v>
      </c>
    </row>
    <row r="83" spans="1:3">
      <c r="A83" s="2011"/>
      <c r="B83" s="1524" t="s">
        <v>730</v>
      </c>
      <c r="C83" s="1070" t="s">
        <v>270</v>
      </c>
    </row>
    <row r="84" spans="1:3">
      <c r="A84" s="2011"/>
      <c r="B84" s="1524" t="s">
        <v>706</v>
      </c>
      <c r="C84" s="1070" t="s">
        <v>260</v>
      </c>
    </row>
    <row r="85" spans="1:3">
      <c r="A85" s="2011"/>
      <c r="B85" s="1524" t="s">
        <v>707</v>
      </c>
      <c r="C85" s="1158"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33">
      <c r="A93" s="2154" t="s">
        <v>738</v>
      </c>
      <c r="B93" s="1523" t="s">
        <v>739</v>
      </c>
      <c r="C93" s="202" t="s">
        <v>2048</v>
      </c>
    </row>
    <row r="94" spans="1:3" ht="33">
      <c r="A94" s="2011"/>
      <c r="B94" s="1524" t="s">
        <v>741</v>
      </c>
      <c r="C94" s="1070" t="s">
        <v>559</v>
      </c>
    </row>
    <row r="95" spans="1:3">
      <c r="A95" s="2011"/>
      <c r="B95" s="1524" t="s">
        <v>742</v>
      </c>
      <c r="C95" s="1070" t="s">
        <v>260</v>
      </c>
    </row>
    <row r="96" spans="1:3" ht="33">
      <c r="A96" s="2011"/>
      <c r="B96" s="1524" t="s">
        <v>743</v>
      </c>
      <c r="C96" s="1070" t="s">
        <v>260</v>
      </c>
    </row>
    <row r="97" spans="1:3" ht="49.5">
      <c r="A97" s="2011"/>
      <c r="B97" s="1524" t="s">
        <v>744</v>
      </c>
      <c r="C97" s="1070" t="s">
        <v>2524</v>
      </c>
    </row>
    <row r="98" spans="1:3">
      <c r="A98" s="2011"/>
      <c r="B98" s="1524" t="s">
        <v>746</v>
      </c>
      <c r="C98" s="1070" t="s">
        <v>260</v>
      </c>
    </row>
    <row r="99" spans="1:3" ht="33">
      <c r="A99" s="2011"/>
      <c r="B99" s="1524" t="s">
        <v>747</v>
      </c>
      <c r="C99" s="1070" t="s">
        <v>260</v>
      </c>
    </row>
    <row r="100" spans="1:3">
      <c r="A100" s="2011"/>
      <c r="B100" s="1524" t="s">
        <v>749</v>
      </c>
      <c r="C100" s="1070" t="s">
        <v>2525</v>
      </c>
    </row>
    <row r="101" spans="1:3">
      <c r="A101" s="2011"/>
      <c r="B101" s="1524" t="s">
        <v>751</v>
      </c>
      <c r="C101" s="1070" t="s">
        <v>260</v>
      </c>
    </row>
    <row r="102" spans="1:3" ht="17.25" thickBot="1">
      <c r="A102" s="2012"/>
      <c r="B102" s="1142" t="s">
        <v>752</v>
      </c>
      <c r="C102" s="533" t="s">
        <v>260</v>
      </c>
    </row>
    <row r="103" spans="1:3" ht="33">
      <c r="A103" s="2021" t="s">
        <v>411</v>
      </c>
      <c r="B103" s="1524" t="s">
        <v>753</v>
      </c>
      <c r="C103" s="1537" t="s">
        <v>2526</v>
      </c>
    </row>
    <row r="104" spans="1:3">
      <c r="A104" s="2021"/>
      <c r="B104" s="1524" t="s">
        <v>414</v>
      </c>
      <c r="C104" s="1159">
        <v>6.15</v>
      </c>
    </row>
    <row r="105" spans="1:3">
      <c r="A105" s="2021"/>
      <c r="B105" s="1524" t="s">
        <v>576</v>
      </c>
      <c r="C105" s="1160">
        <v>880.07</v>
      </c>
    </row>
    <row r="106" spans="1:3">
      <c r="A106" s="2021"/>
      <c r="B106" s="1524" t="s">
        <v>417</v>
      </c>
      <c r="C106" s="1070" t="s">
        <v>2527</v>
      </c>
    </row>
    <row r="107" spans="1:3" ht="17.25" thickBot="1">
      <c r="A107" s="2022"/>
      <c r="B107" s="25" t="s">
        <v>419</v>
      </c>
      <c r="C107" s="1272" t="s">
        <v>260</v>
      </c>
    </row>
    <row r="108" spans="1:3" s="127" customFormat="1" ht="181.5">
      <c r="A108" s="1976" t="s">
        <v>420</v>
      </c>
      <c r="B108" s="925" t="s">
        <v>421</v>
      </c>
      <c r="C108" s="926" t="s">
        <v>2528</v>
      </c>
    </row>
    <row r="109" spans="1:3" s="127" customFormat="1" ht="198.75" thickBot="1">
      <c r="A109" s="1977"/>
      <c r="B109" s="927" t="s">
        <v>423</v>
      </c>
      <c r="C109" s="928" t="s">
        <v>2529</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39">
        <v>45727</v>
      </c>
    </row>
    <row r="3" spans="1:3">
      <c r="A3" s="2157" t="s">
        <v>622</v>
      </c>
      <c r="B3" s="1523" t="s">
        <v>623</v>
      </c>
      <c r="C3" s="1540" t="s">
        <v>2530</v>
      </c>
    </row>
    <row r="4" spans="1:3">
      <c r="A4" s="2017"/>
      <c r="B4" s="1524" t="s">
        <v>625</v>
      </c>
      <c r="C4" s="784" t="s">
        <v>2531</v>
      </c>
    </row>
    <row r="5" spans="1:3">
      <c r="A5" s="2017"/>
      <c r="B5" s="1524" t="s">
        <v>433</v>
      </c>
      <c r="C5" s="784" t="s">
        <v>260</v>
      </c>
    </row>
    <row r="6" spans="1:3">
      <c r="A6" s="2017"/>
      <c r="B6" s="1524" t="s">
        <v>261</v>
      </c>
      <c r="C6" s="784" t="s">
        <v>2532</v>
      </c>
    </row>
    <row r="7" spans="1:3">
      <c r="A7" s="2017"/>
      <c r="B7" s="1524" t="s">
        <v>435</v>
      </c>
      <c r="C7" s="489">
        <v>44893</v>
      </c>
    </row>
    <row r="8" spans="1:3">
      <c r="A8" s="2017"/>
      <c r="B8" s="1524" t="s">
        <v>437</v>
      </c>
      <c r="C8" s="1161">
        <v>66762041.010968052</v>
      </c>
    </row>
    <row r="9" spans="1:3">
      <c r="A9" s="2017"/>
      <c r="B9" s="1524" t="s">
        <v>439</v>
      </c>
      <c r="C9" s="781">
        <v>9800000000</v>
      </c>
    </row>
    <row r="10" spans="1:3" ht="115.5">
      <c r="A10" s="2017"/>
      <c r="B10" s="1524" t="s">
        <v>630</v>
      </c>
      <c r="C10" s="1144" t="s">
        <v>2533</v>
      </c>
    </row>
    <row r="11" spans="1:3">
      <c r="A11" s="2017"/>
      <c r="B11" s="1524" t="s">
        <v>632</v>
      </c>
      <c r="C11" s="784" t="s">
        <v>270</v>
      </c>
    </row>
    <row r="12" spans="1:3">
      <c r="A12" s="2017"/>
      <c r="B12" s="1524" t="s">
        <v>633</v>
      </c>
      <c r="C12" s="784" t="s">
        <v>270</v>
      </c>
    </row>
    <row r="13" spans="1:3">
      <c r="A13" s="2017"/>
      <c r="B13" s="1524" t="s">
        <v>634</v>
      </c>
      <c r="C13" s="784" t="s">
        <v>2093</v>
      </c>
    </row>
    <row r="14" spans="1:3">
      <c r="A14" s="2017"/>
      <c r="B14" s="1524" t="s">
        <v>635</v>
      </c>
      <c r="C14" s="784" t="s">
        <v>270</v>
      </c>
    </row>
    <row r="15" spans="1:3">
      <c r="A15" s="2017"/>
      <c r="B15" s="1524" t="s">
        <v>636</v>
      </c>
      <c r="C15" s="784" t="s">
        <v>1160</v>
      </c>
    </row>
    <row r="16" spans="1:3">
      <c r="A16" s="2017"/>
      <c r="B16" s="1524" t="s">
        <v>637</v>
      </c>
      <c r="C16" s="784" t="s">
        <v>1160</v>
      </c>
    </row>
    <row r="17" spans="1:3" ht="33">
      <c r="A17" s="2017"/>
      <c r="B17" s="1524" t="s">
        <v>638</v>
      </c>
      <c r="C17" s="784" t="s">
        <v>2534</v>
      </c>
    </row>
    <row r="18" spans="1:3" ht="33">
      <c r="A18" s="2017"/>
      <c r="B18" s="1524" t="s">
        <v>279</v>
      </c>
      <c r="C18" s="784" t="s">
        <v>280</v>
      </c>
    </row>
    <row r="19" spans="1:3">
      <c r="A19" s="2017"/>
      <c r="B19" s="1524" t="s">
        <v>640</v>
      </c>
      <c r="C19" s="784" t="s">
        <v>260</v>
      </c>
    </row>
    <row r="20" spans="1:3">
      <c r="A20" s="2017"/>
      <c r="B20" s="1524" t="s">
        <v>641</v>
      </c>
      <c r="C20" s="784" t="s">
        <v>270</v>
      </c>
    </row>
    <row r="21" spans="1:3">
      <c r="A21" s="2017"/>
      <c r="B21" s="1524" t="s">
        <v>642</v>
      </c>
      <c r="C21" s="784" t="s">
        <v>1160</v>
      </c>
    </row>
    <row r="22" spans="1:3">
      <c r="A22" s="2017"/>
      <c r="B22" s="1524" t="s">
        <v>643</v>
      </c>
      <c r="C22" s="784" t="s">
        <v>1160</v>
      </c>
    </row>
    <row r="23" spans="1:3">
      <c r="A23" s="2017"/>
      <c r="B23" s="1524" t="s">
        <v>644</v>
      </c>
      <c r="C23" s="784" t="s">
        <v>1160</v>
      </c>
    </row>
    <row r="24" spans="1:3">
      <c r="A24" s="2017"/>
      <c r="B24" s="1524" t="s">
        <v>645</v>
      </c>
      <c r="C24" s="784" t="s">
        <v>1160</v>
      </c>
    </row>
    <row r="25" spans="1:3">
      <c r="A25" s="2017"/>
      <c r="B25" s="1524" t="s">
        <v>646</v>
      </c>
      <c r="C25" s="784" t="s">
        <v>289</v>
      </c>
    </row>
    <row r="26" spans="1:3">
      <c r="A26" s="2017"/>
      <c r="B26" s="1524" t="s">
        <v>647</v>
      </c>
      <c r="C26" s="784" t="s">
        <v>1160</v>
      </c>
    </row>
    <row r="27" spans="1:3">
      <c r="A27" s="2017"/>
      <c r="B27" s="1524" t="s">
        <v>648</v>
      </c>
      <c r="C27" s="784" t="s">
        <v>292</v>
      </c>
    </row>
    <row r="28" spans="1:3">
      <c r="A28" s="2017"/>
      <c r="B28" s="1524" t="s">
        <v>649</v>
      </c>
      <c r="C28" s="784" t="s">
        <v>294</v>
      </c>
    </row>
    <row r="29" spans="1:3">
      <c r="A29" s="2017"/>
      <c r="B29" s="1524" t="s">
        <v>650</v>
      </c>
      <c r="C29" s="784" t="s">
        <v>2535</v>
      </c>
    </row>
    <row r="30" spans="1:3" ht="33">
      <c r="A30" s="2017"/>
      <c r="B30" s="1524" t="s">
        <v>652</v>
      </c>
      <c r="C30" s="784" t="s">
        <v>2536</v>
      </c>
    </row>
    <row r="31" spans="1:3" ht="66">
      <c r="A31" s="2017"/>
      <c r="B31" s="1524" t="s">
        <v>653</v>
      </c>
      <c r="C31" s="784" t="s">
        <v>2537</v>
      </c>
    </row>
    <row r="32" spans="1:3" ht="33.75" thickBot="1">
      <c r="A32" s="2018"/>
      <c r="B32" s="4" t="s">
        <v>655</v>
      </c>
      <c r="C32" s="1526" t="s">
        <v>121</v>
      </c>
    </row>
    <row r="33" spans="1:3">
      <c r="A33" s="2154" t="s">
        <v>656</v>
      </c>
      <c r="B33" s="1523" t="s">
        <v>657</v>
      </c>
      <c r="C33" s="784" t="s">
        <v>2532</v>
      </c>
    </row>
    <row r="34" spans="1:3">
      <c r="A34" s="2011"/>
      <c r="B34" s="1524" t="s">
        <v>658</v>
      </c>
      <c r="C34" s="784" t="s">
        <v>2538</v>
      </c>
    </row>
    <row r="35" spans="1:3">
      <c r="A35" s="2011"/>
      <c r="B35" s="1524" t="s">
        <v>660</v>
      </c>
      <c r="C35" s="784" t="s">
        <v>307</v>
      </c>
    </row>
    <row r="36" spans="1:3">
      <c r="A36" s="2011"/>
      <c r="B36" s="1524" t="s">
        <v>661</v>
      </c>
      <c r="C36" s="784" t="s">
        <v>1160</v>
      </c>
    </row>
    <row r="37" spans="1:3">
      <c r="A37" s="2011"/>
      <c r="B37" s="1524" t="s">
        <v>662</v>
      </c>
      <c r="C37" s="784" t="s">
        <v>1160</v>
      </c>
    </row>
    <row r="38" spans="1:3" ht="17.25" thickBot="1">
      <c r="A38" s="2012"/>
      <c r="B38" s="1273" t="s">
        <v>663</v>
      </c>
      <c r="C38" s="1526" t="s">
        <v>2093</v>
      </c>
    </row>
    <row r="39" spans="1:3">
      <c r="A39" s="2154" t="s">
        <v>664</v>
      </c>
      <c r="B39" s="1523" t="s">
        <v>665</v>
      </c>
      <c r="C39" s="784" t="s">
        <v>270</v>
      </c>
    </row>
    <row r="40" spans="1:3">
      <c r="A40" s="2011"/>
      <c r="B40" s="1524" t="s">
        <v>666</v>
      </c>
      <c r="C40" s="784" t="s">
        <v>260</v>
      </c>
    </row>
    <row r="41" spans="1:3">
      <c r="A41" s="2011"/>
      <c r="B41" s="1524" t="s">
        <v>667</v>
      </c>
      <c r="C41" s="784" t="s">
        <v>260</v>
      </c>
    </row>
    <row r="42" spans="1:3">
      <c r="A42" s="2011"/>
      <c r="B42" s="1524" t="s">
        <v>668</v>
      </c>
      <c r="C42" s="784" t="s">
        <v>260</v>
      </c>
    </row>
    <row r="43" spans="1:3">
      <c r="A43" s="2011"/>
      <c r="B43" s="1524" t="s">
        <v>669</v>
      </c>
      <c r="C43" s="784" t="s">
        <v>260</v>
      </c>
    </row>
    <row r="44" spans="1:3" ht="17.25" thickBot="1">
      <c r="A44" s="2012"/>
      <c r="B44" s="1142" t="s">
        <v>670</v>
      </c>
      <c r="C44" s="1526" t="s">
        <v>260</v>
      </c>
    </row>
    <row r="45" spans="1:3">
      <c r="A45" s="2154" t="s">
        <v>671</v>
      </c>
      <c r="B45" s="1523" t="s">
        <v>672</v>
      </c>
      <c r="C45" s="784" t="s">
        <v>2093</v>
      </c>
    </row>
    <row r="46" spans="1:3" ht="66">
      <c r="A46" s="2011"/>
      <c r="B46" s="1524" t="s">
        <v>673</v>
      </c>
      <c r="C46" s="784" t="s">
        <v>2539</v>
      </c>
    </row>
    <row r="47" spans="1:3" ht="17.25" thickBot="1">
      <c r="A47" s="2012"/>
      <c r="B47" s="1273" t="s">
        <v>675</v>
      </c>
      <c r="C47" s="1526" t="s">
        <v>260</v>
      </c>
    </row>
    <row r="48" spans="1:3">
      <c r="A48" s="2011" t="s">
        <v>325</v>
      </c>
      <c r="B48" s="4" t="s">
        <v>677</v>
      </c>
      <c r="C48" s="784" t="s">
        <v>2093</v>
      </c>
    </row>
    <row r="49" spans="1:3">
      <c r="A49" s="2011"/>
      <c r="B49" s="1524" t="s">
        <v>678</v>
      </c>
      <c r="C49" s="784" t="s">
        <v>2540</v>
      </c>
    </row>
    <row r="50" spans="1:3">
      <c r="A50" s="2011"/>
      <c r="B50" s="1524" t="s">
        <v>680</v>
      </c>
      <c r="C50" s="784" t="s">
        <v>2541</v>
      </c>
    </row>
    <row r="51" spans="1:3">
      <c r="A51" s="2011"/>
      <c r="B51" s="1524" t="s">
        <v>682</v>
      </c>
      <c r="C51" s="784" t="s">
        <v>496</v>
      </c>
    </row>
    <row r="52" spans="1:3" ht="148.5">
      <c r="A52" s="2011"/>
      <c r="B52" s="1524" t="s">
        <v>684</v>
      </c>
      <c r="C52" s="784" t="s">
        <v>2542</v>
      </c>
    </row>
    <row r="53" spans="1:3" ht="49.5">
      <c r="A53" s="2011"/>
      <c r="B53" s="1524" t="s">
        <v>686</v>
      </c>
      <c r="C53" s="784" t="s">
        <v>2543</v>
      </c>
    </row>
    <row r="54" spans="1:3" ht="33">
      <c r="A54" s="2011"/>
      <c r="B54" s="1524" t="s">
        <v>688</v>
      </c>
      <c r="C54" s="784" t="s">
        <v>2544</v>
      </c>
    </row>
    <row r="55" spans="1:3">
      <c r="A55" s="2011"/>
      <c r="B55" s="1524" t="s">
        <v>690</v>
      </c>
      <c r="C55" s="784" t="s">
        <v>2545</v>
      </c>
    </row>
    <row r="56" spans="1:3">
      <c r="A56" s="2011"/>
      <c r="B56" s="1524" t="s">
        <v>692</v>
      </c>
      <c r="C56" s="784" t="s">
        <v>342</v>
      </c>
    </row>
    <row r="57" spans="1:3">
      <c r="A57" s="2011"/>
      <c r="B57" s="1524" t="s">
        <v>693</v>
      </c>
      <c r="C57" s="784" t="s">
        <v>260</v>
      </c>
    </row>
    <row r="58" spans="1:3">
      <c r="A58" s="2011"/>
      <c r="B58" s="1524" t="s">
        <v>694</v>
      </c>
      <c r="C58" s="486" t="s">
        <v>260</v>
      </c>
    </row>
    <row r="59" spans="1:3">
      <c r="A59" s="2011"/>
      <c r="B59" s="1524" t="s">
        <v>695</v>
      </c>
      <c r="C59" s="1143" t="s">
        <v>2545</v>
      </c>
    </row>
    <row r="60" spans="1:3">
      <c r="A60" s="2011"/>
      <c r="B60" s="1524" t="s">
        <v>697</v>
      </c>
      <c r="C60" s="784" t="s">
        <v>270</v>
      </c>
    </row>
    <row r="61" spans="1:3">
      <c r="A61" s="2011"/>
      <c r="B61" s="1524" t="s">
        <v>699</v>
      </c>
      <c r="C61" s="784" t="s">
        <v>2546</v>
      </c>
    </row>
    <row r="62" spans="1:3">
      <c r="A62" s="2011"/>
      <c r="B62" s="1524" t="s">
        <v>701</v>
      </c>
      <c r="C62" s="784" t="s">
        <v>961</v>
      </c>
    </row>
    <row r="63" spans="1:3">
      <c r="A63" s="2011"/>
      <c r="B63" s="1524" t="s">
        <v>703</v>
      </c>
      <c r="C63" s="784" t="s">
        <v>1160</v>
      </c>
    </row>
    <row r="64" spans="1:3">
      <c r="A64" s="2011"/>
      <c r="B64" s="1524" t="s">
        <v>704</v>
      </c>
      <c r="C64" s="784" t="s">
        <v>260</v>
      </c>
    </row>
    <row r="65" spans="1:3">
      <c r="A65" s="2011"/>
      <c r="B65" s="1524" t="s">
        <v>705</v>
      </c>
      <c r="C65" s="784" t="s">
        <v>272</v>
      </c>
    </row>
    <row r="66" spans="1:3">
      <c r="A66" s="2011"/>
      <c r="B66" s="1524" t="s">
        <v>706</v>
      </c>
      <c r="C66" s="784" t="s">
        <v>2547</v>
      </c>
    </row>
    <row r="67" spans="1:3">
      <c r="A67" s="2011"/>
      <c r="B67" s="1524" t="s">
        <v>707</v>
      </c>
      <c r="C67" s="1044">
        <v>44768</v>
      </c>
    </row>
    <row r="68" spans="1:3" ht="17.25" thickBot="1">
      <c r="A68" s="2012"/>
      <c r="B68" s="1273" t="s">
        <v>708</v>
      </c>
      <c r="C68" s="1526" t="s">
        <v>2548</v>
      </c>
    </row>
    <row r="69" spans="1:3">
      <c r="A69" s="2154" t="s">
        <v>710</v>
      </c>
      <c r="B69" s="1523" t="s">
        <v>711</v>
      </c>
      <c r="C69" s="784" t="s">
        <v>272</v>
      </c>
    </row>
    <row r="70" spans="1:3">
      <c r="A70" s="2011"/>
      <c r="B70" s="1524" t="s">
        <v>712</v>
      </c>
      <c r="C70" s="784" t="s">
        <v>362</v>
      </c>
    </row>
    <row r="71" spans="1:3">
      <c r="A71" s="2011"/>
      <c r="B71" s="1524" t="s">
        <v>713</v>
      </c>
      <c r="C71" s="784" t="s">
        <v>260</v>
      </c>
    </row>
    <row r="72" spans="1:3">
      <c r="A72" s="2011"/>
      <c r="B72" s="1524" t="s">
        <v>714</v>
      </c>
      <c r="C72" s="784" t="s">
        <v>260</v>
      </c>
    </row>
    <row r="73" spans="1:3" ht="49.5">
      <c r="A73" s="2011"/>
      <c r="B73" s="1524" t="s">
        <v>715</v>
      </c>
      <c r="C73" s="784" t="s">
        <v>2549</v>
      </c>
    </row>
    <row r="74" spans="1:3">
      <c r="A74" s="2011"/>
      <c r="B74" s="1524" t="s">
        <v>716</v>
      </c>
      <c r="C74" s="784" t="s">
        <v>294</v>
      </c>
    </row>
    <row r="75" spans="1:3">
      <c r="A75" s="2011"/>
      <c r="B75" s="1524" t="s">
        <v>717</v>
      </c>
      <c r="C75" s="784" t="s">
        <v>2093</v>
      </c>
    </row>
    <row r="76" spans="1:3">
      <c r="A76" s="2011"/>
      <c r="B76" s="1524" t="s">
        <v>718</v>
      </c>
      <c r="C76" s="784" t="s">
        <v>2550</v>
      </c>
    </row>
    <row r="77" spans="1:3" ht="83.25" thickBot="1">
      <c r="A77" s="2012"/>
      <c r="B77" s="1273" t="s">
        <v>719</v>
      </c>
      <c r="C77" s="1526" t="s">
        <v>2551</v>
      </c>
    </row>
    <row r="78" spans="1:3" ht="49.5">
      <c r="A78" s="2154" t="s">
        <v>720</v>
      </c>
      <c r="B78" s="1523" t="s">
        <v>721</v>
      </c>
      <c r="C78" s="1525" t="s">
        <v>2552</v>
      </c>
    </row>
    <row r="79" spans="1:3">
      <c r="A79" s="2011"/>
      <c r="B79" s="1524" t="s">
        <v>723</v>
      </c>
      <c r="C79" s="784" t="s">
        <v>2553</v>
      </c>
    </row>
    <row r="80" spans="1:3" ht="49.5">
      <c r="A80" s="2011"/>
      <c r="B80" s="1524" t="s">
        <v>725</v>
      </c>
      <c r="C80" s="784" t="s">
        <v>2554</v>
      </c>
    </row>
    <row r="81" spans="1:3">
      <c r="A81" s="2011"/>
      <c r="B81" s="1524" t="s">
        <v>727</v>
      </c>
      <c r="C81" s="784" t="s">
        <v>381</v>
      </c>
    </row>
    <row r="82" spans="1:3" ht="82.5">
      <c r="A82" s="2011"/>
      <c r="B82" s="1524" t="s">
        <v>728</v>
      </c>
      <c r="C82" s="784" t="s">
        <v>2555</v>
      </c>
    </row>
    <row r="83" spans="1:3">
      <c r="A83" s="2011"/>
      <c r="B83" s="1524" t="s">
        <v>730</v>
      </c>
      <c r="C83" s="784" t="s">
        <v>270</v>
      </c>
    </row>
    <row r="84" spans="1:3">
      <c r="A84" s="2011"/>
      <c r="B84" s="1524" t="s">
        <v>706</v>
      </c>
      <c r="C84" s="784" t="s">
        <v>1160</v>
      </c>
    </row>
    <row r="85" spans="1:3">
      <c r="A85" s="2011"/>
      <c r="B85" s="1524" t="s">
        <v>707</v>
      </c>
      <c r="C85" s="784" t="s">
        <v>1160</v>
      </c>
    </row>
    <row r="86" spans="1:3">
      <c r="A86" s="2011"/>
      <c r="B86" s="1524" t="s">
        <v>731</v>
      </c>
      <c r="C86" s="784" t="s">
        <v>260</v>
      </c>
    </row>
    <row r="87" spans="1:3">
      <c r="A87" s="2011"/>
      <c r="B87" s="1524" t="s">
        <v>732</v>
      </c>
      <c r="C87" s="784"/>
    </row>
    <row r="88" spans="1:3">
      <c r="A88" s="2011"/>
      <c r="B88" s="1524" t="s">
        <v>733</v>
      </c>
      <c r="C88" s="784" t="s">
        <v>270</v>
      </c>
    </row>
    <row r="89" spans="1:3">
      <c r="A89" s="2011"/>
      <c r="B89" s="1524" t="s">
        <v>734</v>
      </c>
      <c r="C89" s="784" t="s">
        <v>260</v>
      </c>
    </row>
    <row r="90" spans="1:3">
      <c r="A90" s="2011"/>
      <c r="B90" s="1524" t="s">
        <v>735</v>
      </c>
      <c r="C90" s="784" t="s">
        <v>260</v>
      </c>
    </row>
    <row r="91" spans="1:3">
      <c r="A91" s="2011"/>
      <c r="B91" s="1524" t="s">
        <v>736</v>
      </c>
      <c r="C91" s="784" t="s">
        <v>260</v>
      </c>
    </row>
    <row r="92" spans="1:3" ht="17.25" thickBot="1">
      <c r="A92" s="2012"/>
      <c r="B92" s="1273" t="s">
        <v>737</v>
      </c>
      <c r="C92" s="1526" t="s">
        <v>260</v>
      </c>
    </row>
    <row r="93" spans="1:3" ht="66">
      <c r="A93" s="2154" t="s">
        <v>738</v>
      </c>
      <c r="B93" s="1523" t="s">
        <v>739</v>
      </c>
      <c r="C93" s="784" t="s">
        <v>2556</v>
      </c>
    </row>
    <row r="94" spans="1:3" ht="33">
      <c r="A94" s="2011"/>
      <c r="B94" s="1524" t="s">
        <v>741</v>
      </c>
      <c r="C94" s="784" t="s">
        <v>2049</v>
      </c>
    </row>
    <row r="95" spans="1:3" ht="115.5">
      <c r="A95" s="2011"/>
      <c r="B95" s="1524" t="s">
        <v>742</v>
      </c>
      <c r="C95" s="784" t="s">
        <v>2557</v>
      </c>
    </row>
    <row r="96" spans="1:3" ht="33">
      <c r="A96" s="2011"/>
      <c r="B96" s="1524" t="s">
        <v>743</v>
      </c>
      <c r="C96" s="784" t="s">
        <v>1160</v>
      </c>
    </row>
    <row r="97" spans="1:3" ht="49.5">
      <c r="A97" s="2011"/>
      <c r="B97" s="1524" t="s">
        <v>744</v>
      </c>
      <c r="C97" s="784" t="s">
        <v>2558</v>
      </c>
    </row>
    <row r="98" spans="1:3" ht="148.5">
      <c r="A98" s="2011"/>
      <c r="B98" s="1524" t="s">
        <v>746</v>
      </c>
      <c r="C98" s="784" t="s">
        <v>2559</v>
      </c>
    </row>
    <row r="99" spans="1:3" ht="33">
      <c r="A99" s="2011"/>
      <c r="B99" s="1524" t="s">
        <v>747</v>
      </c>
      <c r="C99" s="784" t="s">
        <v>1160</v>
      </c>
    </row>
    <row r="100" spans="1:3">
      <c r="A100" s="2011"/>
      <c r="B100" s="1524" t="s">
        <v>907</v>
      </c>
      <c r="C100" s="784" t="s">
        <v>1160</v>
      </c>
    </row>
    <row r="101" spans="1:3">
      <c r="A101" s="2011"/>
      <c r="B101" s="1524" t="s">
        <v>751</v>
      </c>
      <c r="C101" s="784" t="s">
        <v>1160</v>
      </c>
    </row>
    <row r="102" spans="1:3" ht="17.25" thickBot="1">
      <c r="A102" s="2012"/>
      <c r="B102" s="1142" t="s">
        <v>752</v>
      </c>
      <c r="C102" s="1526" t="s">
        <v>1160</v>
      </c>
    </row>
    <row r="103" spans="1:3">
      <c r="A103" s="2021" t="s">
        <v>411</v>
      </c>
      <c r="B103" s="1524" t="s">
        <v>753</v>
      </c>
      <c r="C103" s="1525" t="s">
        <v>260</v>
      </c>
    </row>
    <row r="104" spans="1:3">
      <c r="A104" s="2021"/>
      <c r="B104" s="1524" t="s">
        <v>414</v>
      </c>
      <c r="C104" s="788">
        <v>6.676E-2</v>
      </c>
    </row>
    <row r="105" spans="1:3">
      <c r="A105" s="2021"/>
      <c r="B105" s="1524" t="s">
        <v>576</v>
      </c>
      <c r="C105" s="766">
        <v>9.8000000000000007</v>
      </c>
    </row>
    <row r="106" spans="1:3">
      <c r="A106" s="2021"/>
      <c r="B106" s="1524" t="s">
        <v>417</v>
      </c>
      <c r="C106" s="1418" t="s">
        <v>2560</v>
      </c>
    </row>
    <row r="107" spans="1:3" ht="17.25" thickBot="1">
      <c r="A107" s="2022"/>
      <c r="B107" s="25" t="s">
        <v>419</v>
      </c>
      <c r="C107" s="789" t="s">
        <v>467</v>
      </c>
    </row>
    <row r="108" spans="1:3" s="127" customFormat="1" ht="181.5">
      <c r="A108" s="1976" t="s">
        <v>420</v>
      </c>
      <c r="B108" s="925" t="s">
        <v>421</v>
      </c>
      <c r="C108" s="926" t="s">
        <v>2561</v>
      </c>
    </row>
    <row r="109" spans="1:3" s="127" customFormat="1" ht="83.25" thickBot="1">
      <c r="A109" s="1977"/>
      <c r="B109" s="927" t="s">
        <v>423</v>
      </c>
      <c r="C109" s="928" t="s">
        <v>2562</v>
      </c>
    </row>
    <row r="110" spans="1:3" ht="17.25" thickBot="1">
      <c r="A110" s="2375" t="s">
        <v>758</v>
      </c>
      <c r="B110" s="2376"/>
      <c r="C110" s="789" t="s">
        <v>260</v>
      </c>
    </row>
    <row r="111" spans="1:3" ht="235.5" customHeight="1">
      <c r="A111" s="2019" t="s">
        <v>425</v>
      </c>
      <c r="B111" s="2020"/>
      <c r="C111" s="202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customHeight="1" thickBot="1">
      <c r="A2" s="2014" t="s">
        <v>621</v>
      </c>
      <c r="B2" s="2025"/>
      <c r="C2" s="1279">
        <v>45837</v>
      </c>
    </row>
    <row r="3" spans="1:3">
      <c r="A3" s="2016" t="s">
        <v>622</v>
      </c>
      <c r="B3" s="1219" t="s">
        <v>623</v>
      </c>
      <c r="C3" s="1003" t="s">
        <v>759</v>
      </c>
    </row>
    <row r="4" spans="1:3">
      <c r="A4" s="2017"/>
      <c r="B4" s="1141" t="s">
        <v>625</v>
      </c>
      <c r="C4" s="1003" t="s">
        <v>760</v>
      </c>
    </row>
    <row r="5" spans="1:3">
      <c r="A5" s="2017"/>
      <c r="B5" s="1141" t="s">
        <v>433</v>
      </c>
      <c r="C5" s="1003" t="s">
        <v>284</v>
      </c>
    </row>
    <row r="6" spans="1:3">
      <c r="A6" s="2017"/>
      <c r="B6" s="1141" t="s">
        <v>261</v>
      </c>
      <c r="C6" s="1003" t="s">
        <v>761</v>
      </c>
    </row>
    <row r="7" spans="1:3">
      <c r="A7" s="2017"/>
      <c r="B7" s="1141" t="s">
        <v>435</v>
      </c>
      <c r="C7" s="1280" t="s">
        <v>762</v>
      </c>
    </row>
    <row r="8" spans="1:3">
      <c r="A8" s="2017"/>
      <c r="B8" s="1141" t="s">
        <v>437</v>
      </c>
      <c r="C8" s="1004" t="s">
        <v>763</v>
      </c>
    </row>
    <row r="9" spans="1:3">
      <c r="A9" s="2017"/>
      <c r="B9" s="1141" t="s">
        <v>439</v>
      </c>
      <c r="C9" s="1281">
        <v>257887723239.20999</v>
      </c>
    </row>
    <row r="10" spans="1:3">
      <c r="A10" s="2017"/>
      <c r="B10" s="1141" t="s">
        <v>630</v>
      </c>
      <c r="C10" s="1003" t="s">
        <v>764</v>
      </c>
    </row>
    <row r="11" spans="1:3">
      <c r="A11" s="2017"/>
      <c r="B11" s="1141" t="s">
        <v>632</v>
      </c>
      <c r="C11" s="1003" t="s">
        <v>270</v>
      </c>
    </row>
    <row r="12" spans="1:3">
      <c r="A12" s="2017"/>
      <c r="B12" s="1141" t="s">
        <v>633</v>
      </c>
      <c r="C12" s="1003" t="s">
        <v>272</v>
      </c>
    </row>
    <row r="13" spans="1:3">
      <c r="A13" s="2017"/>
      <c r="B13" s="1141" t="s">
        <v>634</v>
      </c>
      <c r="C13" s="1003" t="s">
        <v>272</v>
      </c>
    </row>
    <row r="14" spans="1:3">
      <c r="A14" s="2017"/>
      <c r="B14" s="1141" t="s">
        <v>635</v>
      </c>
      <c r="C14" s="1003" t="s">
        <v>270</v>
      </c>
    </row>
    <row r="15" spans="1:3">
      <c r="A15" s="2017"/>
      <c r="B15" s="1141" t="s">
        <v>636</v>
      </c>
      <c r="C15" s="1003" t="s">
        <v>284</v>
      </c>
    </row>
    <row r="16" spans="1:3">
      <c r="A16" s="2017"/>
      <c r="B16" s="1141" t="s">
        <v>637</v>
      </c>
      <c r="C16" s="1003" t="s">
        <v>284</v>
      </c>
    </row>
    <row r="17" spans="1:3" ht="66">
      <c r="A17" s="2017"/>
      <c r="B17" s="1141" t="s">
        <v>638</v>
      </c>
      <c r="C17" s="1003" t="s">
        <v>765</v>
      </c>
    </row>
    <row r="18" spans="1:3" ht="33">
      <c r="A18" s="2017"/>
      <c r="B18" s="1141" t="s">
        <v>279</v>
      </c>
      <c r="C18" s="1003" t="s">
        <v>280</v>
      </c>
    </row>
    <row r="19" spans="1:3">
      <c r="A19" s="2017"/>
      <c r="B19" s="1141" t="s">
        <v>640</v>
      </c>
      <c r="C19" s="1003" t="s">
        <v>284</v>
      </c>
    </row>
    <row r="20" spans="1:3">
      <c r="A20" s="2017"/>
      <c r="B20" s="1141" t="s">
        <v>641</v>
      </c>
      <c r="C20" s="1003" t="s">
        <v>270</v>
      </c>
    </row>
    <row r="21" spans="1:3">
      <c r="A21" s="2017"/>
      <c r="B21" s="1141" t="s">
        <v>642</v>
      </c>
      <c r="C21" s="1003" t="s">
        <v>284</v>
      </c>
    </row>
    <row r="22" spans="1:3">
      <c r="A22" s="2017"/>
      <c r="B22" s="1141" t="s">
        <v>643</v>
      </c>
      <c r="C22" s="1003" t="s">
        <v>284</v>
      </c>
    </row>
    <row r="23" spans="1:3">
      <c r="A23" s="2017"/>
      <c r="B23" s="1141" t="s">
        <v>644</v>
      </c>
      <c r="C23" s="1003" t="s">
        <v>284</v>
      </c>
    </row>
    <row r="24" spans="1:3">
      <c r="A24" s="2017"/>
      <c r="B24" s="1141" t="s">
        <v>645</v>
      </c>
      <c r="C24" s="1003" t="s">
        <v>284</v>
      </c>
    </row>
    <row r="25" spans="1:3">
      <c r="A25" s="2017"/>
      <c r="B25" s="1141" t="s">
        <v>646</v>
      </c>
      <c r="C25" s="1003" t="s">
        <v>289</v>
      </c>
    </row>
    <row r="26" spans="1:3">
      <c r="A26" s="2017"/>
      <c r="B26" s="1141" t="s">
        <v>647</v>
      </c>
      <c r="C26" s="1003" t="s">
        <v>284</v>
      </c>
    </row>
    <row r="27" spans="1:3" ht="33">
      <c r="A27" s="2017"/>
      <c r="B27" s="1141" t="s">
        <v>648</v>
      </c>
      <c r="C27" s="1003" t="s">
        <v>766</v>
      </c>
    </row>
    <row r="28" spans="1:3">
      <c r="A28" s="2017"/>
      <c r="B28" s="1141" t="s">
        <v>649</v>
      </c>
      <c r="C28" s="1003" t="s">
        <v>294</v>
      </c>
    </row>
    <row r="29" spans="1:3" ht="49.5">
      <c r="A29" s="2017"/>
      <c r="B29" s="1141" t="s">
        <v>650</v>
      </c>
      <c r="C29" s="1003" t="s">
        <v>588</v>
      </c>
    </row>
    <row r="30" spans="1:3" ht="33">
      <c r="A30" s="2017"/>
      <c r="B30" s="1141" t="s">
        <v>652</v>
      </c>
      <c r="C30" s="1003" t="s">
        <v>464</v>
      </c>
    </row>
    <row r="31" spans="1:3" ht="49.5">
      <c r="A31" s="2017"/>
      <c r="B31" s="1141" t="s">
        <v>653</v>
      </c>
      <c r="C31" s="1003" t="s">
        <v>767</v>
      </c>
    </row>
    <row r="32" spans="1:3" ht="33.75" thickBot="1">
      <c r="A32" s="2018"/>
      <c r="B32" s="4" t="s">
        <v>655</v>
      </c>
      <c r="C32" s="1282" t="s">
        <v>768</v>
      </c>
    </row>
    <row r="33" spans="1:3">
      <c r="A33" s="2010" t="s">
        <v>656</v>
      </c>
      <c r="B33" s="1219" t="s">
        <v>657</v>
      </c>
      <c r="C33" s="1003" t="s">
        <v>761</v>
      </c>
    </row>
    <row r="34" spans="1:3">
      <c r="A34" s="2011"/>
      <c r="B34" s="1141" t="s">
        <v>658</v>
      </c>
      <c r="C34" s="1003" t="s">
        <v>769</v>
      </c>
    </row>
    <row r="35" spans="1:3">
      <c r="A35" s="2011"/>
      <c r="B35" s="1141" t="s">
        <v>660</v>
      </c>
      <c r="C35" s="1003" t="s">
        <v>307</v>
      </c>
    </row>
    <row r="36" spans="1:3">
      <c r="A36" s="2011"/>
      <c r="B36" s="1141" t="s">
        <v>661</v>
      </c>
      <c r="C36" s="1003" t="s">
        <v>284</v>
      </c>
    </row>
    <row r="37" spans="1:3">
      <c r="A37" s="2011"/>
      <c r="B37" s="1141" t="s">
        <v>662</v>
      </c>
      <c r="C37" s="1003" t="s">
        <v>284</v>
      </c>
    </row>
    <row r="38" spans="1:3" ht="17.25" thickBot="1">
      <c r="A38" s="2012"/>
      <c r="B38" s="1273" t="s">
        <v>663</v>
      </c>
      <c r="C38" s="1282" t="s">
        <v>272</v>
      </c>
    </row>
    <row r="39" spans="1:3">
      <c r="A39" s="2010" t="s">
        <v>664</v>
      </c>
      <c r="B39" s="1219" t="s">
        <v>665</v>
      </c>
      <c r="C39" s="1003" t="s">
        <v>270</v>
      </c>
    </row>
    <row r="40" spans="1:3">
      <c r="A40" s="2011"/>
      <c r="B40" s="1141" t="s">
        <v>666</v>
      </c>
      <c r="C40" s="1003" t="s">
        <v>284</v>
      </c>
    </row>
    <row r="41" spans="1:3">
      <c r="A41" s="2011"/>
      <c r="B41" s="1141" t="s">
        <v>667</v>
      </c>
      <c r="C41" s="1003" t="s">
        <v>284</v>
      </c>
    </row>
    <row r="42" spans="1:3">
      <c r="A42" s="2011"/>
      <c r="B42" s="1141" t="s">
        <v>668</v>
      </c>
      <c r="C42" s="1003" t="s">
        <v>284</v>
      </c>
    </row>
    <row r="43" spans="1:3">
      <c r="A43" s="2011"/>
      <c r="B43" s="1141" t="s">
        <v>669</v>
      </c>
      <c r="C43" s="1003" t="s">
        <v>284</v>
      </c>
    </row>
    <row r="44" spans="1:3" ht="17.25" thickBot="1">
      <c r="A44" s="2012"/>
      <c r="B44" s="1274" t="s">
        <v>670</v>
      </c>
      <c r="C44" s="1282" t="s">
        <v>284</v>
      </c>
    </row>
    <row r="45" spans="1:3">
      <c r="A45" s="2010" t="s">
        <v>671</v>
      </c>
      <c r="B45" s="1219" t="s">
        <v>672</v>
      </c>
      <c r="C45" s="1003" t="s">
        <v>272</v>
      </c>
    </row>
    <row r="46" spans="1:3" ht="49.5">
      <c r="A46" s="2011"/>
      <c r="B46" s="1141" t="s">
        <v>673</v>
      </c>
      <c r="C46" s="1003" t="s">
        <v>770</v>
      </c>
    </row>
    <row r="47" spans="1:3" ht="33.75" thickBot="1">
      <c r="A47" s="2012"/>
      <c r="B47" s="1273" t="s">
        <v>675</v>
      </c>
      <c r="C47" s="1283" t="s">
        <v>771</v>
      </c>
    </row>
    <row r="48" spans="1:3">
      <c r="A48" s="2011" t="s">
        <v>325</v>
      </c>
      <c r="B48" s="4" t="s">
        <v>677</v>
      </c>
      <c r="C48" s="1003" t="s">
        <v>272</v>
      </c>
    </row>
    <row r="49" spans="1:3">
      <c r="A49" s="2011"/>
      <c r="B49" s="1141" t="s">
        <v>678</v>
      </c>
      <c r="C49" s="1003" t="s">
        <v>772</v>
      </c>
    </row>
    <row r="50" spans="1:3">
      <c r="A50" s="2011"/>
      <c r="B50" s="1141" t="s">
        <v>680</v>
      </c>
      <c r="C50" s="1003" t="s">
        <v>773</v>
      </c>
    </row>
    <row r="51" spans="1:3">
      <c r="A51" s="2011"/>
      <c r="B51" s="1141" t="s">
        <v>682</v>
      </c>
      <c r="C51" s="1003" t="s">
        <v>496</v>
      </c>
    </row>
    <row r="52" spans="1:3" ht="49.5">
      <c r="A52" s="2011"/>
      <c r="B52" s="1141" t="s">
        <v>684</v>
      </c>
      <c r="C52" s="1003" t="s">
        <v>774</v>
      </c>
    </row>
    <row r="53" spans="1:3" ht="99">
      <c r="A53" s="2011"/>
      <c r="B53" s="1141" t="s">
        <v>686</v>
      </c>
      <c r="C53" s="1003" t="s">
        <v>595</v>
      </c>
    </row>
    <row r="54" spans="1:3">
      <c r="A54" s="2011"/>
      <c r="B54" s="1141" t="s">
        <v>688</v>
      </c>
      <c r="C54" s="1003" t="s">
        <v>600</v>
      </c>
    </row>
    <row r="55" spans="1:3">
      <c r="A55" s="2011"/>
      <c r="B55" s="1141" t="s">
        <v>690</v>
      </c>
      <c r="C55" s="1003" t="s">
        <v>775</v>
      </c>
    </row>
    <row r="56" spans="1:3">
      <c r="A56" s="2011"/>
      <c r="B56" s="1141" t="s">
        <v>692</v>
      </c>
      <c r="C56" s="1003" t="s">
        <v>776</v>
      </c>
    </row>
    <row r="57" spans="1:3">
      <c r="A57" s="2011"/>
      <c r="B57" s="1141" t="s">
        <v>693</v>
      </c>
      <c r="C57" s="1003" t="s">
        <v>777</v>
      </c>
    </row>
    <row r="58" spans="1:3">
      <c r="A58" s="2011"/>
      <c r="B58" s="1141" t="s">
        <v>694</v>
      </c>
      <c r="C58" s="1284" t="s">
        <v>284</v>
      </c>
    </row>
    <row r="59" spans="1:3">
      <c r="A59" s="2011"/>
      <c r="B59" s="1141" t="s">
        <v>695</v>
      </c>
      <c r="C59" s="1001" t="s">
        <v>778</v>
      </c>
    </row>
    <row r="60" spans="1:3">
      <c r="A60" s="2011"/>
      <c r="B60" s="1141" t="s">
        <v>697</v>
      </c>
      <c r="C60" s="1003" t="s">
        <v>779</v>
      </c>
    </row>
    <row r="61" spans="1:3">
      <c r="A61" s="2011"/>
      <c r="B61" s="1141" t="s">
        <v>699</v>
      </c>
      <c r="C61" s="1003" t="s">
        <v>780</v>
      </c>
    </row>
    <row r="62" spans="1:3">
      <c r="A62" s="2011"/>
      <c r="B62" s="1141" t="s">
        <v>701</v>
      </c>
      <c r="C62" s="1003" t="s">
        <v>781</v>
      </c>
    </row>
    <row r="63" spans="1:3">
      <c r="A63" s="2011"/>
      <c r="B63" s="1141" t="s">
        <v>703</v>
      </c>
      <c r="C63" s="1003" t="s">
        <v>284</v>
      </c>
    </row>
    <row r="64" spans="1:3">
      <c r="A64" s="2011"/>
      <c r="B64" s="1141" t="s">
        <v>704</v>
      </c>
      <c r="C64" s="1003" t="s">
        <v>284</v>
      </c>
    </row>
    <row r="65" spans="1:3">
      <c r="A65" s="2011"/>
      <c r="B65" s="1141" t="s">
        <v>705</v>
      </c>
      <c r="C65" s="1003" t="s">
        <v>272</v>
      </c>
    </row>
    <row r="66" spans="1:3">
      <c r="A66" s="2011"/>
      <c r="B66" s="1141" t="s">
        <v>706</v>
      </c>
      <c r="C66" s="1003" t="s">
        <v>782</v>
      </c>
    </row>
    <row r="67" spans="1:3">
      <c r="A67" s="2011"/>
      <c r="B67" s="1141" t="s">
        <v>707</v>
      </c>
      <c r="C67" s="1005">
        <v>44932</v>
      </c>
    </row>
    <row r="68" spans="1:3" ht="99.75" thickBot="1">
      <c r="A68" s="2012"/>
      <c r="B68" s="1273" t="s">
        <v>708</v>
      </c>
      <c r="C68" s="1282" t="s">
        <v>783</v>
      </c>
    </row>
    <row r="69" spans="1:3">
      <c r="A69" s="2010" t="s">
        <v>710</v>
      </c>
      <c r="B69" s="1219" t="s">
        <v>711</v>
      </c>
      <c r="C69" s="1003" t="s">
        <v>272</v>
      </c>
    </row>
    <row r="70" spans="1:3">
      <c r="A70" s="2011"/>
      <c r="B70" s="1141" t="s">
        <v>712</v>
      </c>
      <c r="C70" s="1003" t="s">
        <v>362</v>
      </c>
    </row>
    <row r="71" spans="1:3">
      <c r="A71" s="2011"/>
      <c r="B71" s="1141" t="s">
        <v>713</v>
      </c>
      <c r="C71" s="1003" t="s">
        <v>284</v>
      </c>
    </row>
    <row r="72" spans="1:3">
      <c r="A72" s="2011"/>
      <c r="B72" s="1141" t="s">
        <v>714</v>
      </c>
      <c r="C72" s="1003" t="s">
        <v>284</v>
      </c>
    </row>
    <row r="73" spans="1:3" ht="49.5">
      <c r="A73" s="2011"/>
      <c r="B73" s="1141" t="s">
        <v>715</v>
      </c>
      <c r="C73" s="1003" t="s">
        <v>531</v>
      </c>
    </row>
    <row r="74" spans="1:3">
      <c r="A74" s="2011"/>
      <c r="B74" s="1141" t="s">
        <v>716</v>
      </c>
      <c r="C74" s="1003" t="s">
        <v>294</v>
      </c>
    </row>
    <row r="75" spans="1:3">
      <c r="A75" s="2011"/>
      <c r="B75" s="1141" t="s">
        <v>717</v>
      </c>
      <c r="C75" s="1003" t="s">
        <v>272</v>
      </c>
    </row>
    <row r="76" spans="1:3">
      <c r="A76" s="2011"/>
      <c r="B76" s="1141" t="s">
        <v>718</v>
      </c>
      <c r="C76" s="1003" t="s">
        <v>370</v>
      </c>
    </row>
    <row r="77" spans="1:3" ht="83.25" thickBot="1">
      <c r="A77" s="2012"/>
      <c r="B77" s="1273" t="s">
        <v>719</v>
      </c>
      <c r="C77" s="1282" t="s">
        <v>604</v>
      </c>
    </row>
    <row r="78" spans="1:3" ht="148.5">
      <c r="A78" s="2010" t="s">
        <v>720</v>
      </c>
      <c r="B78" s="1219" t="s">
        <v>721</v>
      </c>
      <c r="C78" s="1276" t="s">
        <v>784</v>
      </c>
    </row>
    <row r="79" spans="1:3" ht="165">
      <c r="A79" s="2011"/>
      <c r="B79" s="1141" t="s">
        <v>723</v>
      </c>
      <c r="C79" s="1003" t="s">
        <v>785</v>
      </c>
    </row>
    <row r="80" spans="1:3" ht="33">
      <c r="A80" s="2011"/>
      <c r="B80" s="1141" t="s">
        <v>725</v>
      </c>
      <c r="C80" s="1003" t="s">
        <v>786</v>
      </c>
    </row>
    <row r="81" spans="1:3" ht="33">
      <c r="A81" s="2011"/>
      <c r="B81" s="1141" t="s">
        <v>727</v>
      </c>
      <c r="C81" s="1003" t="s">
        <v>787</v>
      </c>
    </row>
    <row r="82" spans="1:3" ht="148.5">
      <c r="A82" s="2011"/>
      <c r="B82" s="1141" t="s">
        <v>728</v>
      </c>
      <c r="C82" s="1003" t="s">
        <v>788</v>
      </c>
    </row>
    <row r="83" spans="1:3">
      <c r="A83" s="2011"/>
      <c r="B83" s="1141" t="s">
        <v>730</v>
      </c>
      <c r="C83" s="1003" t="s">
        <v>270</v>
      </c>
    </row>
    <row r="84" spans="1:3">
      <c r="A84" s="2011"/>
      <c r="B84" s="1141" t="s">
        <v>706</v>
      </c>
      <c r="C84" s="1003" t="s">
        <v>284</v>
      </c>
    </row>
    <row r="85" spans="1:3">
      <c r="A85" s="2011"/>
      <c r="B85" s="1141" t="s">
        <v>707</v>
      </c>
      <c r="C85" s="1003" t="s">
        <v>284</v>
      </c>
    </row>
    <row r="86" spans="1:3">
      <c r="A86" s="2011"/>
      <c r="B86" s="1141" t="s">
        <v>731</v>
      </c>
      <c r="C86" s="1003" t="s">
        <v>284</v>
      </c>
    </row>
    <row r="87" spans="1:3">
      <c r="A87" s="2011"/>
      <c r="B87" s="1141" t="s">
        <v>732</v>
      </c>
      <c r="C87" s="1003"/>
    </row>
    <row r="88" spans="1:3">
      <c r="A88" s="2011"/>
      <c r="B88" s="1141" t="s">
        <v>733</v>
      </c>
      <c r="C88" s="1003" t="s">
        <v>270</v>
      </c>
    </row>
    <row r="89" spans="1:3">
      <c r="A89" s="2011"/>
      <c r="B89" s="1141" t="s">
        <v>734</v>
      </c>
      <c r="C89" s="1003" t="s">
        <v>284</v>
      </c>
    </row>
    <row r="90" spans="1:3">
      <c r="A90" s="2011"/>
      <c r="B90" s="1141" t="s">
        <v>735</v>
      </c>
      <c r="C90" s="1003" t="s">
        <v>284</v>
      </c>
    </row>
    <row r="91" spans="1:3">
      <c r="A91" s="2011"/>
      <c r="B91" s="1141" t="s">
        <v>736</v>
      </c>
      <c r="C91" s="1003" t="s">
        <v>284</v>
      </c>
    </row>
    <row r="92" spans="1:3" ht="17.25" thickBot="1">
      <c r="A92" s="2012"/>
      <c r="B92" s="1273" t="s">
        <v>737</v>
      </c>
      <c r="C92" s="1282" t="s">
        <v>284</v>
      </c>
    </row>
    <row r="93" spans="1:3" ht="49.5">
      <c r="A93" s="2010" t="s">
        <v>738</v>
      </c>
      <c r="B93" s="1219" t="s">
        <v>739</v>
      </c>
      <c r="C93" s="1003" t="s">
        <v>789</v>
      </c>
    </row>
    <row r="94" spans="1:3" ht="33">
      <c r="A94" s="2011"/>
      <c r="B94" s="1141" t="s">
        <v>741</v>
      </c>
      <c r="C94" s="1003" t="s">
        <v>559</v>
      </c>
    </row>
    <row r="95" spans="1:3">
      <c r="A95" s="2011"/>
      <c r="B95" s="1141" t="s">
        <v>742</v>
      </c>
      <c r="C95" s="1003" t="s">
        <v>284</v>
      </c>
    </row>
    <row r="96" spans="1:3" ht="33">
      <c r="A96" s="2011"/>
      <c r="B96" s="1141" t="s">
        <v>743</v>
      </c>
      <c r="C96" s="1003" t="s">
        <v>284</v>
      </c>
    </row>
    <row r="97" spans="1:3" ht="49.5">
      <c r="A97" s="2011"/>
      <c r="B97" s="1141" t="s">
        <v>744</v>
      </c>
      <c r="C97" s="1003" t="s">
        <v>790</v>
      </c>
    </row>
    <row r="98" spans="1:3" ht="33">
      <c r="A98" s="2011"/>
      <c r="B98" s="1141" t="s">
        <v>746</v>
      </c>
      <c r="C98" s="1003" t="s">
        <v>612</v>
      </c>
    </row>
    <row r="99" spans="1:3" ht="148.5">
      <c r="A99" s="2011"/>
      <c r="B99" s="1141" t="s">
        <v>747</v>
      </c>
      <c r="C99" s="1003" t="s">
        <v>791</v>
      </c>
    </row>
    <row r="100" spans="1:3">
      <c r="A100" s="2011"/>
      <c r="B100" s="1141" t="s">
        <v>749</v>
      </c>
      <c r="C100" s="1003" t="s">
        <v>284</v>
      </c>
    </row>
    <row r="101" spans="1:3">
      <c r="A101" s="2011"/>
      <c r="B101" s="1141" t="s">
        <v>751</v>
      </c>
      <c r="C101" s="1003" t="s">
        <v>284</v>
      </c>
    </row>
    <row r="102" spans="1:3" ht="17.25" thickBot="1">
      <c r="A102" s="2012"/>
      <c r="B102" s="1274" t="s">
        <v>752</v>
      </c>
      <c r="C102" s="1282" t="s">
        <v>284</v>
      </c>
    </row>
    <row r="103" spans="1:3" ht="33">
      <c r="A103" s="2021" t="s">
        <v>411</v>
      </c>
      <c r="B103" s="1141" t="s">
        <v>753</v>
      </c>
      <c r="C103" s="1285" t="s">
        <v>792</v>
      </c>
    </row>
    <row r="104" spans="1:3">
      <c r="A104" s="2021"/>
      <c r="B104" s="1141" t="s">
        <v>414</v>
      </c>
      <c r="C104" s="1006" t="s">
        <v>793</v>
      </c>
    </row>
    <row r="105" spans="1:3">
      <c r="A105" s="2021"/>
      <c r="B105" s="1141" t="s">
        <v>576</v>
      </c>
      <c r="C105" s="1286">
        <v>51.95</v>
      </c>
    </row>
    <row r="106" spans="1:3" ht="18.75">
      <c r="A106" s="2021"/>
      <c r="B106" s="1141" t="s">
        <v>417</v>
      </c>
      <c r="C106" s="1265" t="s">
        <v>418</v>
      </c>
    </row>
    <row r="107" spans="1:3" ht="17.25" thickBot="1">
      <c r="A107" s="2022"/>
      <c r="B107" s="25" t="s">
        <v>419</v>
      </c>
      <c r="C107" s="1007" t="s">
        <v>284</v>
      </c>
    </row>
    <row r="108" spans="1:3" s="127" customFormat="1" ht="66">
      <c r="A108" s="1976" t="s">
        <v>420</v>
      </c>
      <c r="B108" s="925" t="s">
        <v>421</v>
      </c>
      <c r="C108" s="926" t="s">
        <v>794</v>
      </c>
    </row>
    <row r="109" spans="1:3" s="127" customFormat="1" ht="99.75" thickBot="1">
      <c r="A109" s="1977"/>
      <c r="B109" s="927" t="s">
        <v>423</v>
      </c>
      <c r="C109" s="928" t="s">
        <v>795</v>
      </c>
    </row>
    <row r="110" spans="1:3" ht="17.25" thickBot="1">
      <c r="A110" s="2023" t="s">
        <v>758</v>
      </c>
      <c r="B110" s="2026"/>
      <c r="C110" s="1007" t="s">
        <v>284</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3" customWidth="1"/>
    <col min="2" max="2" width="47.625" style="233" customWidth="1"/>
    <col min="3" max="3" width="47.625" style="264" customWidth="1"/>
    <col min="4" max="22" width="6.625" style="233" customWidth="1"/>
    <col min="23" max="16384" width="13.25" style="233"/>
  </cols>
  <sheetData>
    <row r="1" spans="1:22" ht="20.25" thickBot="1">
      <c r="A1" s="2396" t="s">
        <v>426</v>
      </c>
      <c r="B1" s="2397"/>
      <c r="C1" s="2397"/>
      <c r="D1" s="232"/>
      <c r="E1" s="232"/>
      <c r="F1" s="232"/>
      <c r="G1" s="232"/>
      <c r="H1" s="232"/>
      <c r="I1" s="232"/>
      <c r="J1" s="232"/>
      <c r="K1" s="232"/>
      <c r="L1" s="232"/>
      <c r="M1" s="232"/>
      <c r="N1" s="232"/>
      <c r="O1" s="232"/>
      <c r="P1" s="232"/>
      <c r="Q1" s="232"/>
      <c r="R1" s="232"/>
      <c r="S1" s="232"/>
      <c r="T1" s="232"/>
      <c r="U1" s="232"/>
      <c r="V1" s="232"/>
    </row>
    <row r="2" spans="1:22" ht="17.25" customHeight="1" thickBot="1">
      <c r="A2" s="2398" t="s">
        <v>427</v>
      </c>
      <c r="B2" s="2399"/>
      <c r="C2" s="484">
        <v>45813</v>
      </c>
      <c r="D2" s="232"/>
      <c r="E2" s="232"/>
      <c r="F2" s="232"/>
      <c r="G2" s="232"/>
      <c r="H2" s="232"/>
      <c r="I2" s="232"/>
      <c r="J2" s="232"/>
      <c r="K2" s="232"/>
      <c r="L2" s="232"/>
      <c r="M2" s="232"/>
      <c r="N2" s="232"/>
      <c r="O2" s="232"/>
      <c r="P2" s="232"/>
      <c r="Q2" s="232"/>
      <c r="R2" s="232"/>
      <c r="S2" s="232"/>
      <c r="T2" s="232"/>
      <c r="U2" s="232"/>
      <c r="V2" s="232"/>
    </row>
    <row r="3" spans="1:22" ht="18.75">
      <c r="A3" s="2400" t="s">
        <v>428</v>
      </c>
      <c r="B3" s="234" t="s">
        <v>429</v>
      </c>
      <c r="C3" s="1541" t="s">
        <v>2563</v>
      </c>
      <c r="D3" s="232"/>
      <c r="E3" s="232"/>
      <c r="F3" s="232"/>
      <c r="G3" s="232"/>
      <c r="H3" s="232"/>
      <c r="I3" s="232"/>
      <c r="J3" s="232"/>
      <c r="K3" s="232"/>
      <c r="L3" s="232"/>
      <c r="M3" s="232"/>
      <c r="N3" s="232"/>
      <c r="O3" s="232"/>
      <c r="P3" s="232"/>
      <c r="Q3" s="232"/>
      <c r="R3" s="232"/>
      <c r="S3" s="232"/>
      <c r="T3" s="232"/>
      <c r="U3" s="232"/>
      <c r="V3" s="232"/>
    </row>
    <row r="4" spans="1:22" ht="18.75">
      <c r="A4" s="2394"/>
      <c r="B4" s="235" t="s">
        <v>431</v>
      </c>
      <c r="C4" s="790" t="s">
        <v>2564</v>
      </c>
      <c r="D4" s="232"/>
      <c r="E4" s="232"/>
      <c r="F4" s="232"/>
      <c r="G4" s="232"/>
      <c r="H4" s="232"/>
      <c r="I4" s="232"/>
      <c r="J4" s="232"/>
      <c r="K4" s="232"/>
      <c r="L4" s="232"/>
      <c r="M4" s="232"/>
      <c r="N4" s="232"/>
      <c r="O4" s="232"/>
      <c r="P4" s="232"/>
      <c r="Q4" s="232"/>
      <c r="R4" s="232"/>
      <c r="S4" s="232"/>
      <c r="T4" s="232"/>
      <c r="U4" s="232"/>
      <c r="V4" s="232"/>
    </row>
    <row r="5" spans="1:22" ht="18.75">
      <c r="A5" s="2394"/>
      <c r="B5" s="235" t="s">
        <v>433</v>
      </c>
      <c r="C5" s="790" t="s">
        <v>260</v>
      </c>
      <c r="D5" s="232"/>
      <c r="E5" s="232"/>
      <c r="F5" s="232"/>
      <c r="G5" s="232"/>
      <c r="H5" s="232"/>
      <c r="I5" s="232"/>
      <c r="J5" s="232"/>
      <c r="K5" s="232"/>
      <c r="L5" s="232"/>
      <c r="M5" s="232"/>
      <c r="N5" s="232"/>
      <c r="O5" s="232"/>
      <c r="P5" s="232"/>
      <c r="Q5" s="232"/>
      <c r="R5" s="232"/>
      <c r="S5" s="232"/>
      <c r="T5" s="232"/>
      <c r="U5" s="232"/>
      <c r="V5" s="232"/>
    </row>
    <row r="6" spans="1:22" ht="18.75">
      <c r="A6" s="2394"/>
      <c r="B6" s="235" t="s">
        <v>261</v>
      </c>
      <c r="C6" s="790" t="s">
        <v>2565</v>
      </c>
      <c r="D6" s="232"/>
      <c r="E6" s="232"/>
      <c r="F6" s="232"/>
      <c r="G6" s="232"/>
      <c r="H6" s="232"/>
      <c r="I6" s="232"/>
      <c r="J6" s="232"/>
      <c r="K6" s="232"/>
      <c r="L6" s="232"/>
      <c r="M6" s="232"/>
      <c r="N6" s="232"/>
      <c r="O6" s="232"/>
      <c r="P6" s="232"/>
      <c r="Q6" s="232"/>
      <c r="R6" s="232"/>
      <c r="S6" s="232"/>
      <c r="T6" s="232"/>
      <c r="U6" s="232"/>
      <c r="V6" s="232"/>
    </row>
    <row r="7" spans="1:22" ht="18.75">
      <c r="A7" s="2394"/>
      <c r="B7" s="235" t="s">
        <v>435</v>
      </c>
      <c r="C7" s="1542">
        <v>44833</v>
      </c>
      <c r="D7" s="232"/>
      <c r="E7" s="232"/>
      <c r="F7" s="232"/>
      <c r="G7" s="232"/>
      <c r="H7" s="232"/>
      <c r="I7" s="232"/>
      <c r="J7" s="232"/>
      <c r="K7" s="232"/>
      <c r="L7" s="232"/>
      <c r="M7" s="232"/>
      <c r="N7" s="232"/>
      <c r="O7" s="232"/>
      <c r="P7" s="232"/>
      <c r="Q7" s="232"/>
      <c r="R7" s="232"/>
      <c r="S7" s="232"/>
      <c r="T7" s="232"/>
      <c r="U7" s="232"/>
      <c r="V7" s="232"/>
    </row>
    <row r="8" spans="1:22" ht="18.75">
      <c r="A8" s="2394"/>
      <c r="B8" s="235" t="s">
        <v>437</v>
      </c>
      <c r="C8" s="757">
        <v>56057450.877163336</v>
      </c>
      <c r="D8" s="232"/>
      <c r="E8" s="232"/>
      <c r="F8" s="232"/>
      <c r="G8" s="232"/>
      <c r="H8" s="232"/>
      <c r="I8" s="232"/>
      <c r="J8" s="232"/>
      <c r="K8" s="232"/>
      <c r="L8" s="232"/>
      <c r="M8" s="232"/>
      <c r="N8" s="232"/>
      <c r="O8" s="232"/>
      <c r="P8" s="232"/>
      <c r="Q8" s="232"/>
      <c r="R8" s="232"/>
      <c r="S8" s="232"/>
      <c r="T8" s="232"/>
      <c r="U8" s="232"/>
      <c r="V8" s="232"/>
    </row>
    <row r="9" spans="1:22" ht="18.75">
      <c r="A9" s="2394"/>
      <c r="B9" s="235" t="s">
        <v>439</v>
      </c>
      <c r="C9" s="781">
        <v>8058819138.1010008</v>
      </c>
      <c r="D9" s="232"/>
      <c r="E9" s="232"/>
      <c r="F9" s="232"/>
      <c r="G9" s="232"/>
      <c r="H9" s="232"/>
      <c r="I9" s="232"/>
      <c r="J9" s="232"/>
      <c r="K9" s="232"/>
      <c r="L9" s="232"/>
      <c r="M9" s="232"/>
      <c r="N9" s="232"/>
      <c r="O9" s="232"/>
      <c r="P9" s="232"/>
      <c r="Q9" s="232"/>
      <c r="R9" s="232"/>
      <c r="S9" s="232"/>
      <c r="T9" s="232"/>
      <c r="U9" s="232"/>
      <c r="V9" s="232"/>
    </row>
    <row r="10" spans="1:22" ht="18.75">
      <c r="A10" s="2394"/>
      <c r="B10" s="235" t="s">
        <v>440</v>
      </c>
      <c r="C10" s="1162" t="s">
        <v>2566</v>
      </c>
      <c r="D10" s="232"/>
      <c r="E10" s="232"/>
      <c r="F10" s="232"/>
      <c r="G10" s="232"/>
      <c r="H10" s="232"/>
      <c r="I10" s="232"/>
      <c r="J10" s="232"/>
      <c r="K10" s="232"/>
      <c r="L10" s="232"/>
      <c r="M10" s="232"/>
      <c r="N10" s="232"/>
      <c r="O10" s="232"/>
      <c r="P10" s="232"/>
      <c r="Q10" s="232"/>
      <c r="R10" s="232"/>
      <c r="S10" s="232"/>
      <c r="T10" s="232"/>
      <c r="U10" s="232"/>
      <c r="V10" s="232"/>
    </row>
    <row r="11" spans="1:22" ht="18.75">
      <c r="A11" s="2394"/>
      <c r="B11" s="235" t="s">
        <v>442</v>
      </c>
      <c r="C11" s="790" t="s">
        <v>270</v>
      </c>
      <c r="D11" s="232"/>
      <c r="E11" s="232"/>
      <c r="F11" s="232"/>
      <c r="G11" s="232"/>
      <c r="H11" s="232"/>
      <c r="I11" s="232"/>
      <c r="J11" s="232"/>
      <c r="K11" s="232"/>
      <c r="L11" s="232"/>
      <c r="M11" s="232"/>
      <c r="N11" s="232"/>
      <c r="O11" s="232"/>
      <c r="P11" s="232"/>
      <c r="Q11" s="232"/>
      <c r="R11" s="232"/>
      <c r="S11" s="232"/>
      <c r="T11" s="232"/>
      <c r="U11" s="232"/>
      <c r="V11" s="232"/>
    </row>
    <row r="12" spans="1:22" ht="18.75">
      <c r="A12" s="2394"/>
      <c r="B12" s="235" t="s">
        <v>443</v>
      </c>
      <c r="C12" s="790" t="s">
        <v>272</v>
      </c>
      <c r="D12" s="232"/>
      <c r="E12" s="232"/>
      <c r="F12" s="232"/>
      <c r="G12" s="232"/>
      <c r="H12" s="232"/>
      <c r="I12" s="232"/>
      <c r="J12" s="232"/>
      <c r="K12" s="232"/>
      <c r="L12" s="232"/>
      <c r="M12" s="232"/>
      <c r="N12" s="232"/>
      <c r="O12" s="232"/>
      <c r="P12" s="232"/>
      <c r="Q12" s="232"/>
      <c r="R12" s="232"/>
      <c r="S12" s="232"/>
      <c r="T12" s="232"/>
      <c r="U12" s="232"/>
      <c r="V12" s="232"/>
    </row>
    <row r="13" spans="1:22" ht="18.75">
      <c r="A13" s="2394"/>
      <c r="B13" s="235" t="s">
        <v>444</v>
      </c>
      <c r="C13" s="790" t="s">
        <v>272</v>
      </c>
      <c r="D13" s="232"/>
      <c r="E13" s="232"/>
      <c r="F13" s="232"/>
      <c r="G13" s="232"/>
      <c r="H13" s="232"/>
      <c r="I13" s="232"/>
      <c r="J13" s="232"/>
      <c r="K13" s="232"/>
      <c r="L13" s="232"/>
      <c r="M13" s="232"/>
      <c r="N13" s="232"/>
      <c r="O13" s="232"/>
      <c r="P13" s="232"/>
      <c r="Q13" s="232"/>
      <c r="R13" s="232"/>
      <c r="S13" s="232"/>
      <c r="T13" s="232"/>
      <c r="U13" s="232"/>
      <c r="V13" s="232"/>
    </row>
    <row r="14" spans="1:22" ht="18.75">
      <c r="A14" s="2394"/>
      <c r="B14" s="235" t="s">
        <v>445</v>
      </c>
      <c r="C14" s="790" t="s">
        <v>270</v>
      </c>
      <c r="D14" s="232"/>
      <c r="E14" s="232"/>
      <c r="F14" s="232"/>
      <c r="G14" s="232"/>
      <c r="H14" s="232"/>
      <c r="I14" s="232"/>
      <c r="J14" s="232"/>
      <c r="K14" s="232"/>
      <c r="L14" s="232"/>
      <c r="M14" s="232"/>
      <c r="N14" s="232"/>
      <c r="O14" s="232"/>
      <c r="P14" s="232"/>
      <c r="Q14" s="232"/>
      <c r="R14" s="232"/>
      <c r="S14" s="232"/>
      <c r="T14" s="232"/>
      <c r="U14" s="232"/>
      <c r="V14" s="232"/>
    </row>
    <row r="15" spans="1:22" ht="18.75">
      <c r="A15" s="2394"/>
      <c r="B15" s="235" t="s">
        <v>446</v>
      </c>
      <c r="C15" s="790" t="s">
        <v>260</v>
      </c>
      <c r="D15" s="232"/>
      <c r="E15" s="232"/>
      <c r="F15" s="232"/>
      <c r="G15" s="232"/>
      <c r="H15" s="232"/>
      <c r="I15" s="232"/>
      <c r="J15" s="232"/>
      <c r="K15" s="232"/>
      <c r="L15" s="232"/>
      <c r="M15" s="232"/>
      <c r="N15" s="232"/>
      <c r="O15" s="232"/>
      <c r="P15" s="232"/>
      <c r="Q15" s="232"/>
      <c r="R15" s="232"/>
      <c r="S15" s="232"/>
      <c r="T15" s="232"/>
      <c r="U15" s="232"/>
      <c r="V15" s="232"/>
    </row>
    <row r="16" spans="1:22" ht="18.75">
      <c r="A16" s="2394"/>
      <c r="B16" s="235" t="s">
        <v>447</v>
      </c>
      <c r="C16" s="790" t="s">
        <v>260</v>
      </c>
      <c r="D16" s="232"/>
      <c r="E16" s="232"/>
      <c r="F16" s="232"/>
      <c r="G16" s="232"/>
      <c r="H16" s="232"/>
      <c r="I16" s="232"/>
      <c r="J16" s="232"/>
      <c r="K16" s="232"/>
      <c r="L16" s="232"/>
      <c r="M16" s="232"/>
      <c r="N16" s="232"/>
      <c r="O16" s="232"/>
      <c r="P16" s="232"/>
      <c r="Q16" s="232"/>
      <c r="R16" s="232"/>
      <c r="S16" s="232"/>
      <c r="T16" s="232"/>
      <c r="U16" s="232"/>
      <c r="V16" s="232"/>
    </row>
    <row r="17" spans="1:22" ht="49.5">
      <c r="A17" s="2394"/>
      <c r="B17" s="235" t="s">
        <v>448</v>
      </c>
      <c r="C17" s="790" t="s">
        <v>2567</v>
      </c>
      <c r="D17" s="232"/>
      <c r="E17" s="232"/>
      <c r="F17" s="232"/>
      <c r="G17" s="232"/>
      <c r="H17" s="232"/>
      <c r="I17" s="232"/>
      <c r="J17" s="232"/>
      <c r="K17" s="232"/>
      <c r="L17" s="232"/>
      <c r="M17" s="232"/>
      <c r="N17" s="232"/>
      <c r="O17" s="232"/>
      <c r="P17" s="232"/>
      <c r="Q17" s="232"/>
      <c r="R17" s="232"/>
      <c r="S17" s="232"/>
      <c r="T17" s="232"/>
      <c r="U17" s="232"/>
      <c r="V17" s="232"/>
    </row>
    <row r="18" spans="1:22" ht="33">
      <c r="A18" s="2394"/>
      <c r="B18" s="235" t="s">
        <v>279</v>
      </c>
      <c r="C18" s="790" t="s">
        <v>871</v>
      </c>
      <c r="D18" s="232"/>
      <c r="E18" s="232"/>
      <c r="F18" s="232"/>
      <c r="G18" s="232"/>
      <c r="H18" s="232"/>
      <c r="I18" s="232"/>
      <c r="J18" s="232"/>
      <c r="K18" s="232"/>
      <c r="L18" s="232"/>
      <c r="M18" s="232"/>
      <c r="N18" s="232"/>
      <c r="O18" s="232"/>
      <c r="P18" s="232"/>
      <c r="Q18" s="232"/>
      <c r="R18" s="232"/>
      <c r="S18" s="232"/>
      <c r="T18" s="232"/>
      <c r="U18" s="232"/>
      <c r="V18" s="232"/>
    </row>
    <row r="19" spans="1:22" ht="18.75">
      <c r="A19" s="2394"/>
      <c r="B19" s="235" t="s">
        <v>450</v>
      </c>
      <c r="C19" s="790" t="s">
        <v>260</v>
      </c>
      <c r="D19" s="232"/>
      <c r="E19" s="232"/>
      <c r="F19" s="232"/>
      <c r="G19" s="232"/>
      <c r="H19" s="232"/>
      <c r="I19" s="232"/>
      <c r="J19" s="232"/>
      <c r="K19" s="232"/>
      <c r="L19" s="232"/>
      <c r="M19" s="232"/>
      <c r="N19" s="232"/>
      <c r="O19" s="232"/>
      <c r="P19" s="232"/>
      <c r="Q19" s="232"/>
      <c r="R19" s="232"/>
      <c r="S19" s="232"/>
      <c r="T19" s="232"/>
      <c r="U19" s="232"/>
      <c r="V19" s="232"/>
    </row>
    <row r="20" spans="1:22" ht="18.75">
      <c r="A20" s="2394"/>
      <c r="B20" s="235" t="s">
        <v>451</v>
      </c>
      <c r="C20" s="790" t="s">
        <v>270</v>
      </c>
      <c r="D20" s="232"/>
      <c r="E20" s="232"/>
      <c r="F20" s="232"/>
      <c r="G20" s="232"/>
      <c r="H20" s="232"/>
      <c r="I20" s="232"/>
      <c r="J20" s="232"/>
      <c r="K20" s="232"/>
      <c r="L20" s="232"/>
      <c r="M20" s="232"/>
      <c r="N20" s="232"/>
      <c r="O20" s="232"/>
      <c r="P20" s="232"/>
      <c r="Q20" s="232"/>
      <c r="R20" s="232"/>
      <c r="S20" s="232"/>
      <c r="T20" s="232"/>
      <c r="U20" s="232"/>
      <c r="V20" s="232"/>
    </row>
    <row r="21" spans="1:22" ht="18.75">
      <c r="A21" s="2394"/>
      <c r="B21" s="235" t="s">
        <v>452</v>
      </c>
      <c r="C21" s="790" t="s">
        <v>260</v>
      </c>
      <c r="D21" s="232"/>
      <c r="E21" s="232"/>
      <c r="F21" s="232"/>
      <c r="G21" s="232"/>
      <c r="H21" s="232"/>
      <c r="I21" s="232"/>
      <c r="J21" s="232"/>
      <c r="K21" s="232"/>
      <c r="L21" s="232"/>
      <c r="M21" s="232"/>
      <c r="N21" s="232"/>
      <c r="O21" s="232"/>
      <c r="P21" s="232"/>
      <c r="Q21" s="232"/>
      <c r="R21" s="232"/>
      <c r="S21" s="232"/>
      <c r="T21" s="232"/>
      <c r="U21" s="232"/>
      <c r="V21" s="232"/>
    </row>
    <row r="22" spans="1:22" ht="18.75">
      <c r="A22" s="2394"/>
      <c r="B22" s="235" t="s">
        <v>453</v>
      </c>
      <c r="C22" s="790" t="s">
        <v>260</v>
      </c>
      <c r="D22" s="232"/>
      <c r="E22" s="232"/>
      <c r="F22" s="232"/>
      <c r="G22" s="232"/>
      <c r="H22" s="232"/>
      <c r="I22" s="232"/>
      <c r="J22" s="232"/>
      <c r="K22" s="232"/>
      <c r="L22" s="232"/>
      <c r="M22" s="232"/>
      <c r="N22" s="232"/>
      <c r="O22" s="232"/>
      <c r="P22" s="232"/>
      <c r="Q22" s="232"/>
      <c r="R22" s="232"/>
      <c r="S22" s="232"/>
      <c r="T22" s="232"/>
      <c r="U22" s="232"/>
      <c r="V22" s="232"/>
    </row>
    <row r="23" spans="1:22" ht="18.75">
      <c r="A23" s="2394"/>
      <c r="B23" s="235" t="s">
        <v>454</v>
      </c>
      <c r="C23" s="790" t="s">
        <v>260</v>
      </c>
      <c r="D23" s="232"/>
      <c r="E23" s="232"/>
      <c r="F23" s="232"/>
      <c r="G23" s="232"/>
      <c r="H23" s="232"/>
      <c r="I23" s="232"/>
      <c r="J23" s="232"/>
      <c r="K23" s="232"/>
      <c r="L23" s="232"/>
      <c r="M23" s="232"/>
      <c r="N23" s="232"/>
      <c r="O23" s="232"/>
      <c r="P23" s="232"/>
      <c r="Q23" s="232"/>
      <c r="R23" s="232"/>
      <c r="S23" s="232"/>
      <c r="T23" s="232"/>
      <c r="U23" s="232"/>
      <c r="V23" s="232"/>
    </row>
    <row r="24" spans="1:22" ht="18.75">
      <c r="A24" s="2394"/>
      <c r="B24" s="235" t="s">
        <v>456</v>
      </c>
      <c r="C24" s="790" t="s">
        <v>260</v>
      </c>
      <c r="D24" s="232"/>
      <c r="E24" s="232"/>
      <c r="F24" s="232"/>
      <c r="G24" s="232"/>
      <c r="H24" s="232"/>
      <c r="I24" s="232"/>
      <c r="J24" s="232"/>
      <c r="K24" s="232"/>
      <c r="L24" s="232"/>
      <c r="M24" s="232"/>
      <c r="N24" s="232"/>
      <c r="O24" s="232"/>
      <c r="P24" s="232"/>
      <c r="Q24" s="232"/>
      <c r="R24" s="232"/>
      <c r="S24" s="232"/>
      <c r="T24" s="232"/>
      <c r="U24" s="232"/>
      <c r="V24" s="232"/>
    </row>
    <row r="25" spans="1:22" ht="18.75">
      <c r="A25" s="2394"/>
      <c r="B25" s="235" t="s">
        <v>457</v>
      </c>
      <c r="C25" s="790" t="s">
        <v>289</v>
      </c>
      <c r="D25" s="232"/>
      <c r="E25" s="232"/>
      <c r="F25" s="232"/>
      <c r="G25" s="232"/>
      <c r="H25" s="232"/>
      <c r="I25" s="232"/>
      <c r="J25" s="232"/>
      <c r="K25" s="232"/>
      <c r="L25" s="232"/>
      <c r="M25" s="232"/>
      <c r="N25" s="232"/>
      <c r="O25" s="232"/>
      <c r="P25" s="232"/>
      <c r="Q25" s="232"/>
      <c r="R25" s="232"/>
      <c r="S25" s="232"/>
      <c r="T25" s="232"/>
      <c r="U25" s="232"/>
      <c r="V25" s="232"/>
    </row>
    <row r="26" spans="1:22" ht="18.75">
      <c r="A26" s="2394"/>
      <c r="B26" s="235" t="s">
        <v>458</v>
      </c>
      <c r="C26" s="790" t="s">
        <v>260</v>
      </c>
      <c r="D26" s="232"/>
      <c r="E26" s="232"/>
      <c r="F26" s="232"/>
      <c r="G26" s="232"/>
      <c r="H26" s="232"/>
      <c r="I26" s="232"/>
      <c r="J26" s="232"/>
      <c r="K26" s="232"/>
      <c r="L26" s="232"/>
      <c r="M26" s="232"/>
      <c r="N26" s="232"/>
      <c r="O26" s="232"/>
      <c r="P26" s="232"/>
      <c r="Q26" s="232"/>
      <c r="R26" s="232"/>
      <c r="S26" s="232"/>
      <c r="T26" s="232"/>
      <c r="U26" s="232"/>
      <c r="V26" s="232"/>
    </row>
    <row r="27" spans="1:22" ht="18.75">
      <c r="A27" s="2394"/>
      <c r="B27" s="235" t="s">
        <v>459</v>
      </c>
      <c r="C27" s="790" t="s">
        <v>292</v>
      </c>
      <c r="D27" s="232"/>
      <c r="E27" s="232"/>
      <c r="F27" s="232"/>
      <c r="G27" s="232"/>
      <c r="H27" s="232"/>
      <c r="I27" s="232"/>
      <c r="J27" s="232"/>
      <c r="K27" s="232"/>
      <c r="L27" s="232"/>
      <c r="M27" s="232"/>
      <c r="N27" s="232"/>
      <c r="O27" s="232"/>
      <c r="P27" s="232"/>
      <c r="Q27" s="232"/>
      <c r="R27" s="232"/>
      <c r="S27" s="232"/>
      <c r="T27" s="232"/>
      <c r="U27" s="232"/>
      <c r="V27" s="232"/>
    </row>
    <row r="28" spans="1:22" ht="18.75">
      <c r="A28" s="2394"/>
      <c r="B28" s="235" t="s">
        <v>460</v>
      </c>
      <c r="C28" s="790" t="s">
        <v>294</v>
      </c>
      <c r="D28" s="232"/>
      <c r="E28" s="232"/>
      <c r="F28" s="232"/>
      <c r="G28" s="232"/>
      <c r="H28" s="232"/>
      <c r="I28" s="232"/>
      <c r="J28" s="232"/>
      <c r="K28" s="232"/>
      <c r="L28" s="232"/>
      <c r="M28" s="232"/>
      <c r="N28" s="232"/>
      <c r="O28" s="232"/>
      <c r="P28" s="232"/>
      <c r="Q28" s="232"/>
      <c r="R28" s="232"/>
      <c r="S28" s="232"/>
      <c r="T28" s="232"/>
      <c r="U28" s="232"/>
      <c r="V28" s="232"/>
    </row>
    <row r="29" spans="1:22" ht="49.5">
      <c r="A29" s="2394"/>
      <c r="B29" s="235" t="s">
        <v>461</v>
      </c>
      <c r="C29" s="790" t="s">
        <v>588</v>
      </c>
      <c r="D29" s="232"/>
      <c r="E29" s="232"/>
      <c r="F29" s="232"/>
      <c r="G29" s="232"/>
      <c r="H29" s="232"/>
      <c r="I29" s="232"/>
      <c r="J29" s="232"/>
      <c r="K29" s="232"/>
      <c r="L29" s="232"/>
      <c r="M29" s="232"/>
      <c r="N29" s="232"/>
      <c r="O29" s="232"/>
      <c r="P29" s="232"/>
      <c r="Q29" s="232"/>
      <c r="R29" s="232"/>
      <c r="S29" s="232"/>
      <c r="T29" s="232"/>
      <c r="U29" s="232"/>
      <c r="V29" s="232"/>
    </row>
    <row r="30" spans="1:22" ht="33">
      <c r="A30" s="2394"/>
      <c r="B30" s="235" t="s">
        <v>463</v>
      </c>
      <c r="C30" s="790" t="s">
        <v>464</v>
      </c>
      <c r="D30" s="232"/>
      <c r="E30" s="232"/>
      <c r="F30" s="232"/>
      <c r="G30" s="232"/>
      <c r="H30" s="232"/>
      <c r="I30" s="232"/>
      <c r="J30" s="232"/>
      <c r="K30" s="232"/>
      <c r="L30" s="232"/>
      <c r="M30" s="232"/>
      <c r="N30" s="232"/>
      <c r="O30" s="232"/>
      <c r="P30" s="232"/>
      <c r="Q30" s="232"/>
      <c r="R30" s="232"/>
      <c r="S30" s="232"/>
      <c r="T30" s="232"/>
      <c r="U30" s="232"/>
      <c r="V30" s="232"/>
    </row>
    <row r="31" spans="1:22" ht="18.75">
      <c r="A31" s="2394"/>
      <c r="B31" s="235" t="s">
        <v>465</v>
      </c>
      <c r="C31" s="790" t="s">
        <v>654</v>
      </c>
      <c r="D31" s="232"/>
      <c r="E31" s="232"/>
      <c r="F31" s="232"/>
      <c r="G31" s="232"/>
      <c r="H31" s="232"/>
      <c r="I31" s="232"/>
      <c r="J31" s="232"/>
      <c r="K31" s="232"/>
      <c r="L31" s="232"/>
      <c r="M31" s="232"/>
      <c r="N31" s="232"/>
      <c r="O31" s="232"/>
      <c r="P31" s="232"/>
      <c r="Q31" s="232"/>
      <c r="R31" s="232"/>
      <c r="S31" s="232"/>
      <c r="T31" s="232"/>
      <c r="U31" s="232"/>
      <c r="V31" s="232"/>
    </row>
    <row r="32" spans="1:22" ht="33.75" thickBot="1">
      <c r="A32" s="2395"/>
      <c r="B32" s="236" t="s">
        <v>301</v>
      </c>
      <c r="C32" s="791" t="s">
        <v>768</v>
      </c>
      <c r="D32" s="232"/>
      <c r="E32" s="232"/>
      <c r="F32" s="232"/>
      <c r="G32" s="232"/>
      <c r="H32" s="232"/>
      <c r="I32" s="232"/>
      <c r="J32" s="232"/>
      <c r="K32" s="232"/>
      <c r="L32" s="232"/>
      <c r="M32" s="232"/>
      <c r="N32" s="232"/>
      <c r="O32" s="232"/>
      <c r="P32" s="232"/>
      <c r="Q32" s="232"/>
      <c r="R32" s="232"/>
      <c r="S32" s="232"/>
      <c r="T32" s="232"/>
      <c r="U32" s="232"/>
      <c r="V32" s="232"/>
    </row>
    <row r="33" spans="1:22" ht="18.75">
      <c r="A33" s="2393" t="s">
        <v>468</v>
      </c>
      <c r="B33" s="234" t="s">
        <v>469</v>
      </c>
      <c r="C33" s="790" t="s">
        <v>2565</v>
      </c>
      <c r="D33" s="232"/>
      <c r="E33" s="232"/>
      <c r="F33" s="232"/>
      <c r="G33" s="232"/>
      <c r="H33" s="232"/>
      <c r="I33" s="232"/>
      <c r="J33" s="232"/>
      <c r="K33" s="232"/>
      <c r="L33" s="232"/>
      <c r="M33" s="232"/>
      <c r="N33" s="232"/>
      <c r="O33" s="232"/>
      <c r="P33" s="232"/>
      <c r="Q33" s="232"/>
      <c r="R33" s="232"/>
      <c r="S33" s="232"/>
      <c r="T33" s="232"/>
      <c r="U33" s="232"/>
      <c r="V33" s="232"/>
    </row>
    <row r="34" spans="1:22" ht="18.75">
      <c r="A34" s="2394"/>
      <c r="B34" s="235" t="s">
        <v>470</v>
      </c>
      <c r="C34" s="790" t="s">
        <v>2568</v>
      </c>
      <c r="D34" s="232"/>
      <c r="E34" s="232"/>
      <c r="F34" s="232"/>
      <c r="G34" s="232"/>
      <c r="H34" s="232"/>
      <c r="I34" s="232"/>
      <c r="J34" s="232"/>
      <c r="K34" s="232"/>
      <c r="L34" s="232"/>
      <c r="M34" s="232"/>
      <c r="N34" s="232"/>
      <c r="O34" s="232"/>
      <c r="P34" s="232"/>
      <c r="Q34" s="232"/>
      <c r="R34" s="232"/>
      <c r="S34" s="232"/>
      <c r="T34" s="232"/>
      <c r="U34" s="232"/>
      <c r="V34" s="232"/>
    </row>
    <row r="35" spans="1:22" ht="18.75">
      <c r="A35" s="2394"/>
      <c r="B35" s="235" t="s">
        <v>472</v>
      </c>
      <c r="C35" s="790" t="s">
        <v>307</v>
      </c>
      <c r="D35" s="232"/>
      <c r="E35" s="232"/>
      <c r="F35" s="232"/>
      <c r="G35" s="232"/>
      <c r="H35" s="232"/>
      <c r="I35" s="232"/>
      <c r="J35" s="232"/>
      <c r="K35" s="232"/>
      <c r="L35" s="232"/>
      <c r="M35" s="232"/>
      <c r="N35" s="232"/>
      <c r="O35" s="232"/>
      <c r="P35" s="232"/>
      <c r="Q35" s="232"/>
      <c r="R35" s="232"/>
      <c r="S35" s="232"/>
      <c r="T35" s="232"/>
      <c r="U35" s="232"/>
      <c r="V35" s="232"/>
    </row>
    <row r="36" spans="1:22" ht="18.75">
      <c r="A36" s="2394"/>
      <c r="B36" s="235" t="s">
        <v>473</v>
      </c>
      <c r="C36" s="790" t="s">
        <v>260</v>
      </c>
      <c r="D36" s="232"/>
      <c r="E36" s="232"/>
      <c r="F36" s="232"/>
      <c r="G36" s="232"/>
      <c r="H36" s="232"/>
      <c r="I36" s="232"/>
      <c r="J36" s="232"/>
      <c r="K36" s="232"/>
      <c r="L36" s="232"/>
      <c r="M36" s="232"/>
      <c r="N36" s="232"/>
      <c r="O36" s="232"/>
      <c r="P36" s="232"/>
      <c r="Q36" s="232"/>
      <c r="R36" s="232"/>
      <c r="S36" s="232"/>
      <c r="T36" s="232"/>
      <c r="U36" s="232"/>
      <c r="V36" s="232"/>
    </row>
    <row r="37" spans="1:22" ht="18.75">
      <c r="A37" s="2394"/>
      <c r="B37" s="235" t="s">
        <v>474</v>
      </c>
      <c r="C37" s="790" t="s">
        <v>260</v>
      </c>
      <c r="D37" s="232"/>
      <c r="E37" s="232"/>
      <c r="F37" s="232"/>
      <c r="G37" s="232"/>
      <c r="H37" s="232"/>
      <c r="I37" s="232"/>
      <c r="J37" s="232"/>
      <c r="K37" s="232"/>
      <c r="L37" s="232"/>
      <c r="M37" s="232"/>
      <c r="N37" s="232"/>
      <c r="O37" s="232"/>
      <c r="P37" s="232"/>
      <c r="Q37" s="232"/>
      <c r="R37" s="232"/>
      <c r="S37" s="232"/>
      <c r="T37" s="232"/>
      <c r="U37" s="232"/>
      <c r="V37" s="232"/>
    </row>
    <row r="38" spans="1:22" ht="19.5" thickBot="1">
      <c r="A38" s="2395"/>
      <c r="B38" s="237" t="s">
        <v>475</v>
      </c>
      <c r="C38" s="791" t="s">
        <v>270</v>
      </c>
      <c r="D38" s="232"/>
      <c r="E38" s="232"/>
      <c r="F38" s="232"/>
      <c r="G38" s="232"/>
      <c r="H38" s="232"/>
      <c r="I38" s="232"/>
      <c r="J38" s="232"/>
      <c r="K38" s="232"/>
      <c r="L38" s="232"/>
      <c r="M38" s="232"/>
      <c r="N38" s="232"/>
      <c r="O38" s="232"/>
      <c r="P38" s="232"/>
      <c r="Q38" s="232"/>
      <c r="R38" s="232"/>
      <c r="S38" s="232"/>
      <c r="T38" s="232"/>
      <c r="U38" s="232"/>
      <c r="V38" s="232"/>
    </row>
    <row r="39" spans="1:22" ht="18.75">
      <c r="A39" s="2393" t="s">
        <v>476</v>
      </c>
      <c r="B39" s="234" t="s">
        <v>477</v>
      </c>
      <c r="C39" s="790" t="s">
        <v>270</v>
      </c>
      <c r="D39" s="232"/>
      <c r="E39" s="232"/>
      <c r="F39" s="232"/>
      <c r="G39" s="232"/>
      <c r="H39" s="232"/>
      <c r="I39" s="232"/>
      <c r="J39" s="232"/>
      <c r="K39" s="232"/>
      <c r="L39" s="232"/>
      <c r="M39" s="232"/>
      <c r="N39" s="232"/>
      <c r="O39" s="232"/>
      <c r="P39" s="232"/>
      <c r="Q39" s="232"/>
      <c r="R39" s="232"/>
      <c r="S39" s="232"/>
      <c r="T39" s="232"/>
      <c r="U39" s="232"/>
      <c r="V39" s="232"/>
    </row>
    <row r="40" spans="1:22" ht="18.75">
      <c r="A40" s="2394"/>
      <c r="B40" s="235" t="s">
        <v>478</v>
      </c>
      <c r="C40" s="790" t="s">
        <v>260</v>
      </c>
      <c r="D40" s="232"/>
      <c r="E40" s="232"/>
      <c r="F40" s="232"/>
      <c r="G40" s="232"/>
      <c r="H40" s="232"/>
      <c r="I40" s="232"/>
      <c r="J40" s="232"/>
      <c r="K40" s="232"/>
      <c r="L40" s="232"/>
      <c r="M40" s="232"/>
      <c r="N40" s="232"/>
      <c r="O40" s="232"/>
      <c r="P40" s="232"/>
      <c r="Q40" s="232"/>
      <c r="R40" s="232"/>
      <c r="S40" s="232"/>
      <c r="T40" s="232"/>
      <c r="U40" s="232"/>
      <c r="V40" s="232"/>
    </row>
    <row r="41" spans="1:22" ht="18.75">
      <c r="A41" s="2394"/>
      <c r="B41" s="235" t="s">
        <v>479</v>
      </c>
      <c r="C41" s="790" t="s">
        <v>260</v>
      </c>
      <c r="D41" s="232"/>
      <c r="E41" s="232"/>
      <c r="F41" s="232"/>
      <c r="G41" s="232"/>
      <c r="H41" s="232"/>
      <c r="I41" s="232"/>
      <c r="J41" s="232"/>
      <c r="K41" s="232"/>
      <c r="L41" s="232"/>
      <c r="M41" s="232"/>
      <c r="N41" s="232"/>
      <c r="O41" s="232"/>
      <c r="P41" s="232"/>
      <c r="Q41" s="232"/>
      <c r="R41" s="232"/>
      <c r="S41" s="232"/>
      <c r="T41" s="232"/>
      <c r="U41" s="232"/>
      <c r="V41" s="232"/>
    </row>
    <row r="42" spans="1:22" ht="18.75">
      <c r="A42" s="2394"/>
      <c r="B42" s="235" t="s">
        <v>480</v>
      </c>
      <c r="C42" s="790" t="s">
        <v>260</v>
      </c>
      <c r="D42" s="232"/>
      <c r="E42" s="232"/>
      <c r="F42" s="232"/>
      <c r="G42" s="232"/>
      <c r="H42" s="232"/>
      <c r="I42" s="232"/>
      <c r="J42" s="232"/>
      <c r="K42" s="232"/>
      <c r="L42" s="232"/>
      <c r="M42" s="232"/>
      <c r="N42" s="232"/>
      <c r="O42" s="232"/>
      <c r="P42" s="232"/>
      <c r="Q42" s="232"/>
      <c r="R42" s="232"/>
      <c r="S42" s="232"/>
      <c r="T42" s="232"/>
      <c r="U42" s="232"/>
      <c r="V42" s="232"/>
    </row>
    <row r="43" spans="1:22" ht="18.75">
      <c r="A43" s="2394"/>
      <c r="B43" s="235" t="s">
        <v>481</v>
      </c>
      <c r="C43" s="790" t="s">
        <v>260</v>
      </c>
      <c r="D43" s="232"/>
      <c r="E43" s="232"/>
      <c r="F43" s="232"/>
      <c r="G43" s="232"/>
      <c r="H43" s="232"/>
      <c r="I43" s="232"/>
      <c r="J43" s="232"/>
      <c r="K43" s="232"/>
      <c r="L43" s="232"/>
      <c r="M43" s="232"/>
      <c r="N43" s="232"/>
      <c r="O43" s="232"/>
      <c r="P43" s="232"/>
      <c r="Q43" s="232"/>
      <c r="R43" s="232"/>
      <c r="S43" s="232"/>
      <c r="T43" s="232"/>
      <c r="U43" s="232"/>
      <c r="V43" s="232"/>
    </row>
    <row r="44" spans="1:22" ht="19.5" thickBot="1">
      <c r="A44" s="2395"/>
      <c r="B44" s="238" t="s">
        <v>482</v>
      </c>
      <c r="C44" s="791" t="s">
        <v>260</v>
      </c>
      <c r="D44" s="232"/>
      <c r="E44" s="232"/>
      <c r="F44" s="232"/>
      <c r="G44" s="232"/>
      <c r="H44" s="232"/>
      <c r="I44" s="232"/>
      <c r="J44" s="232"/>
      <c r="K44" s="232"/>
      <c r="L44" s="232"/>
      <c r="M44" s="232"/>
      <c r="N44" s="232"/>
      <c r="O44" s="232"/>
      <c r="P44" s="232"/>
      <c r="Q44" s="232"/>
      <c r="R44" s="232"/>
      <c r="S44" s="232"/>
      <c r="T44" s="232"/>
      <c r="U44" s="232"/>
      <c r="V44" s="232"/>
    </row>
    <row r="45" spans="1:22" ht="18.75">
      <c r="A45" s="2393" t="s">
        <v>483</v>
      </c>
      <c r="B45" s="234" t="s">
        <v>484</v>
      </c>
      <c r="C45" s="790" t="s">
        <v>270</v>
      </c>
      <c r="D45" s="232"/>
      <c r="E45" s="232"/>
      <c r="F45" s="232"/>
      <c r="G45" s="232"/>
      <c r="H45" s="232"/>
      <c r="I45" s="232"/>
      <c r="J45" s="232"/>
      <c r="K45" s="232"/>
      <c r="L45" s="232"/>
      <c r="M45" s="232"/>
      <c r="N45" s="232"/>
      <c r="O45" s="232"/>
      <c r="P45" s="232"/>
      <c r="Q45" s="232"/>
      <c r="R45" s="232"/>
      <c r="S45" s="232"/>
      <c r="T45" s="232"/>
      <c r="U45" s="232"/>
      <c r="V45" s="232"/>
    </row>
    <row r="46" spans="1:22" ht="18.75">
      <c r="A46" s="2394"/>
      <c r="B46" s="235" t="s">
        <v>485</v>
      </c>
      <c r="C46" s="790" t="s">
        <v>260</v>
      </c>
      <c r="D46" s="232"/>
      <c r="E46" s="232"/>
      <c r="F46" s="232"/>
      <c r="G46" s="232"/>
      <c r="H46" s="232"/>
      <c r="I46" s="232"/>
      <c r="J46" s="232"/>
      <c r="K46" s="232"/>
      <c r="L46" s="232"/>
      <c r="M46" s="232"/>
      <c r="N46" s="232"/>
      <c r="O46" s="232"/>
      <c r="P46" s="232"/>
      <c r="Q46" s="232"/>
      <c r="R46" s="232"/>
      <c r="S46" s="232"/>
      <c r="T46" s="232"/>
      <c r="U46" s="232"/>
      <c r="V46" s="232"/>
    </row>
    <row r="47" spans="1:22" ht="19.5" thickBot="1">
      <c r="A47" s="2395"/>
      <c r="B47" s="237" t="s">
        <v>487</v>
      </c>
      <c r="C47" s="791" t="s">
        <v>260</v>
      </c>
      <c r="D47" s="232"/>
      <c r="E47" s="232"/>
      <c r="F47" s="232"/>
      <c r="G47" s="232"/>
      <c r="H47" s="232"/>
      <c r="I47" s="232"/>
      <c r="J47" s="232"/>
      <c r="K47" s="232"/>
      <c r="L47" s="232"/>
      <c r="M47" s="232"/>
      <c r="N47" s="232"/>
      <c r="O47" s="232"/>
      <c r="P47" s="232"/>
      <c r="Q47" s="232"/>
      <c r="R47" s="232"/>
      <c r="S47" s="232"/>
      <c r="T47" s="232"/>
      <c r="U47" s="232"/>
      <c r="V47" s="232"/>
    </row>
    <row r="48" spans="1:22" ht="18.75">
      <c r="A48" s="2403" t="s">
        <v>489</v>
      </c>
      <c r="B48" s="236" t="s">
        <v>490</v>
      </c>
      <c r="C48" s="790" t="s">
        <v>272</v>
      </c>
      <c r="D48" s="232"/>
      <c r="E48" s="232"/>
      <c r="F48" s="232"/>
      <c r="G48" s="232"/>
      <c r="H48" s="232"/>
      <c r="I48" s="232"/>
      <c r="J48" s="232"/>
      <c r="K48" s="232"/>
      <c r="L48" s="232"/>
      <c r="M48" s="232"/>
      <c r="N48" s="232"/>
      <c r="O48" s="232"/>
      <c r="P48" s="232"/>
      <c r="Q48" s="232"/>
      <c r="R48" s="232"/>
      <c r="S48" s="232"/>
      <c r="T48" s="232"/>
      <c r="U48" s="232"/>
      <c r="V48" s="232"/>
    </row>
    <row r="49" spans="1:22" ht="18.75">
      <c r="A49" s="2394"/>
      <c r="B49" s="235" t="s">
        <v>491</v>
      </c>
      <c r="C49" s="790" t="s">
        <v>2569</v>
      </c>
      <c r="D49" s="232"/>
      <c r="E49" s="232"/>
      <c r="F49" s="232"/>
      <c r="G49" s="232"/>
      <c r="H49" s="232"/>
      <c r="I49" s="232"/>
      <c r="J49" s="232"/>
      <c r="K49" s="232"/>
      <c r="L49" s="232"/>
      <c r="M49" s="232"/>
      <c r="N49" s="232"/>
      <c r="O49" s="232"/>
      <c r="P49" s="232"/>
      <c r="Q49" s="232"/>
      <c r="R49" s="232"/>
      <c r="S49" s="232"/>
      <c r="T49" s="232"/>
      <c r="U49" s="232"/>
      <c r="V49" s="232"/>
    </row>
    <row r="50" spans="1:22" ht="18.75">
      <c r="A50" s="2394"/>
      <c r="B50" s="235" t="s">
        <v>493</v>
      </c>
      <c r="C50" s="790" t="s">
        <v>2570</v>
      </c>
      <c r="D50" s="232"/>
      <c r="E50" s="232"/>
      <c r="F50" s="232"/>
      <c r="G50" s="232"/>
      <c r="H50" s="232"/>
      <c r="I50" s="232"/>
      <c r="J50" s="232"/>
      <c r="K50" s="232"/>
      <c r="L50" s="232"/>
      <c r="M50" s="232"/>
      <c r="N50" s="232"/>
      <c r="O50" s="232"/>
      <c r="P50" s="232"/>
      <c r="Q50" s="232"/>
      <c r="R50" s="232"/>
      <c r="S50" s="232"/>
      <c r="T50" s="232"/>
      <c r="U50" s="232"/>
      <c r="V50" s="232"/>
    </row>
    <row r="51" spans="1:22" ht="18.75">
      <c r="A51" s="2394"/>
      <c r="B51" s="235" t="s">
        <v>495</v>
      </c>
      <c r="C51" s="790" t="s">
        <v>496</v>
      </c>
      <c r="D51" s="232"/>
      <c r="E51" s="232"/>
      <c r="F51" s="232"/>
      <c r="G51" s="232"/>
      <c r="H51" s="232"/>
      <c r="I51" s="232"/>
      <c r="J51" s="232"/>
      <c r="K51" s="232"/>
      <c r="L51" s="232"/>
      <c r="M51" s="232"/>
      <c r="N51" s="232"/>
      <c r="O51" s="232"/>
      <c r="P51" s="232"/>
      <c r="Q51" s="232"/>
      <c r="R51" s="232"/>
      <c r="S51" s="232"/>
      <c r="T51" s="232"/>
      <c r="U51" s="232"/>
      <c r="V51" s="232"/>
    </row>
    <row r="52" spans="1:22" ht="33">
      <c r="A52" s="2394"/>
      <c r="B52" s="235" t="s">
        <v>497</v>
      </c>
      <c r="C52" s="790" t="s">
        <v>2571</v>
      </c>
      <c r="D52" s="232"/>
      <c r="E52" s="232"/>
      <c r="F52" s="232"/>
      <c r="G52" s="232"/>
      <c r="H52" s="232"/>
      <c r="I52" s="232"/>
      <c r="J52" s="232"/>
      <c r="K52" s="232"/>
      <c r="L52" s="232"/>
      <c r="M52" s="232"/>
      <c r="N52" s="232"/>
      <c r="O52" s="232"/>
      <c r="P52" s="232"/>
      <c r="Q52" s="232"/>
      <c r="R52" s="232"/>
      <c r="S52" s="232"/>
      <c r="T52" s="232"/>
      <c r="U52" s="232"/>
      <c r="V52" s="232"/>
    </row>
    <row r="53" spans="1:22" ht="99">
      <c r="A53" s="2394"/>
      <c r="B53" s="235" t="s">
        <v>499</v>
      </c>
      <c r="C53" s="790" t="s">
        <v>2572</v>
      </c>
      <c r="D53" s="232"/>
      <c r="E53" s="232"/>
      <c r="F53" s="232"/>
      <c r="G53" s="232"/>
      <c r="H53" s="232"/>
      <c r="I53" s="232"/>
      <c r="J53" s="232"/>
      <c r="K53" s="232"/>
      <c r="L53" s="232"/>
      <c r="M53" s="232"/>
      <c r="N53" s="232"/>
      <c r="O53" s="232"/>
      <c r="P53" s="232"/>
      <c r="Q53" s="232"/>
      <c r="R53" s="232"/>
      <c r="S53" s="232"/>
      <c r="T53" s="232"/>
      <c r="U53" s="232"/>
      <c r="V53" s="232"/>
    </row>
    <row r="54" spans="1:22" ht="18.75">
      <c r="A54" s="2394"/>
      <c r="B54" s="235" t="s">
        <v>501</v>
      </c>
      <c r="C54" s="790" t="s">
        <v>600</v>
      </c>
      <c r="D54" s="232"/>
      <c r="E54" s="232"/>
      <c r="F54" s="232"/>
      <c r="G54" s="232"/>
      <c r="H54" s="232"/>
      <c r="I54" s="232"/>
      <c r="J54" s="232"/>
      <c r="K54" s="232"/>
      <c r="L54" s="232"/>
      <c r="M54" s="232"/>
      <c r="N54" s="232"/>
      <c r="O54" s="232"/>
      <c r="P54" s="232"/>
      <c r="Q54" s="232"/>
      <c r="R54" s="232"/>
      <c r="S54" s="232"/>
      <c r="T54" s="232"/>
      <c r="U54" s="232"/>
      <c r="V54" s="232"/>
    </row>
    <row r="55" spans="1:22" ht="18.75">
      <c r="A55" s="2394"/>
      <c r="B55" s="235" t="s">
        <v>503</v>
      </c>
      <c r="C55" s="790" t="s">
        <v>2573</v>
      </c>
      <c r="D55" s="232"/>
      <c r="E55" s="232"/>
      <c r="F55" s="232"/>
      <c r="G55" s="232"/>
      <c r="H55" s="232"/>
      <c r="I55" s="232"/>
      <c r="J55" s="232"/>
      <c r="K55" s="232"/>
      <c r="L55" s="232"/>
      <c r="M55" s="232"/>
      <c r="N55" s="232"/>
      <c r="O55" s="232"/>
      <c r="P55" s="232"/>
      <c r="Q55" s="232"/>
      <c r="R55" s="232"/>
      <c r="S55" s="232"/>
      <c r="T55" s="232"/>
      <c r="U55" s="232"/>
      <c r="V55" s="232"/>
    </row>
    <row r="56" spans="1:22" ht="18.75">
      <c r="A56" s="2394"/>
      <c r="B56" s="235" t="s">
        <v>505</v>
      </c>
      <c r="C56" s="790" t="s">
        <v>2574</v>
      </c>
      <c r="D56" s="232"/>
      <c r="E56" s="232"/>
      <c r="F56" s="232"/>
      <c r="G56" s="232"/>
      <c r="H56" s="232"/>
      <c r="I56" s="232"/>
      <c r="J56" s="232"/>
      <c r="K56" s="232"/>
      <c r="L56" s="232"/>
      <c r="M56" s="232"/>
      <c r="N56" s="232"/>
      <c r="O56" s="232"/>
      <c r="P56" s="232"/>
      <c r="Q56" s="232"/>
      <c r="R56" s="232"/>
      <c r="S56" s="232"/>
      <c r="T56" s="232"/>
      <c r="U56" s="232"/>
      <c r="V56" s="232"/>
    </row>
    <row r="57" spans="1:22" ht="33">
      <c r="A57" s="2394"/>
      <c r="B57" s="235" t="s">
        <v>506</v>
      </c>
      <c r="C57" s="790" t="s">
        <v>2575</v>
      </c>
      <c r="D57" s="232"/>
      <c r="E57" s="232"/>
      <c r="F57" s="232"/>
      <c r="G57" s="232"/>
      <c r="H57" s="232"/>
      <c r="I57" s="232"/>
      <c r="J57" s="232"/>
      <c r="K57" s="232"/>
      <c r="L57" s="232"/>
      <c r="M57" s="232"/>
      <c r="N57" s="232"/>
      <c r="O57" s="232"/>
      <c r="P57" s="232"/>
      <c r="Q57" s="232"/>
      <c r="R57" s="232"/>
      <c r="S57" s="232"/>
      <c r="T57" s="232"/>
      <c r="U57" s="232"/>
      <c r="V57" s="232"/>
    </row>
    <row r="58" spans="1:22" ht="66">
      <c r="A58" s="2394"/>
      <c r="B58" s="235" t="s">
        <v>507</v>
      </c>
      <c r="C58" s="792" t="s">
        <v>2576</v>
      </c>
      <c r="D58" s="232"/>
      <c r="E58" s="232"/>
      <c r="F58" s="232"/>
      <c r="G58" s="232"/>
      <c r="H58" s="232"/>
      <c r="I58" s="232"/>
      <c r="J58" s="232"/>
      <c r="K58" s="232"/>
      <c r="L58" s="232"/>
      <c r="M58" s="232"/>
      <c r="N58" s="232"/>
      <c r="O58" s="232"/>
      <c r="P58" s="232"/>
      <c r="Q58" s="232"/>
      <c r="R58" s="232"/>
      <c r="S58" s="232"/>
      <c r="T58" s="232"/>
      <c r="U58" s="232"/>
      <c r="V58" s="232"/>
    </row>
    <row r="59" spans="1:22" ht="18.75">
      <c r="A59" s="2394"/>
      <c r="B59" s="235" t="s">
        <v>508</v>
      </c>
      <c r="C59" s="793" t="s">
        <v>2577</v>
      </c>
      <c r="D59" s="232"/>
      <c r="E59" s="232"/>
      <c r="F59" s="232"/>
      <c r="G59" s="232"/>
      <c r="H59" s="232"/>
      <c r="I59" s="232"/>
      <c r="J59" s="232"/>
      <c r="K59" s="232"/>
      <c r="L59" s="232"/>
      <c r="M59" s="232"/>
      <c r="N59" s="232"/>
      <c r="O59" s="232"/>
      <c r="P59" s="232"/>
      <c r="Q59" s="232"/>
      <c r="R59" s="232"/>
      <c r="S59" s="232"/>
      <c r="T59" s="232"/>
      <c r="U59" s="232"/>
      <c r="V59" s="232"/>
    </row>
    <row r="60" spans="1:22" ht="33">
      <c r="A60" s="2394"/>
      <c r="B60" s="235" t="s">
        <v>509</v>
      </c>
      <c r="C60" s="1162" t="s">
        <v>2578</v>
      </c>
      <c r="D60" s="232"/>
      <c r="E60" s="232"/>
      <c r="F60" s="232"/>
      <c r="G60" s="232"/>
      <c r="H60" s="232"/>
      <c r="I60" s="232"/>
      <c r="J60" s="232"/>
      <c r="K60" s="232"/>
      <c r="L60" s="232"/>
      <c r="M60" s="232"/>
      <c r="N60" s="232"/>
      <c r="O60" s="232"/>
      <c r="P60" s="232"/>
      <c r="Q60" s="232"/>
      <c r="R60" s="232"/>
      <c r="S60" s="232"/>
      <c r="T60" s="232"/>
      <c r="U60" s="232"/>
      <c r="V60" s="232"/>
    </row>
    <row r="61" spans="1:22" ht="18.75">
      <c r="A61" s="2394"/>
      <c r="B61" s="235" t="s">
        <v>510</v>
      </c>
      <c r="C61" s="790" t="s">
        <v>2579</v>
      </c>
      <c r="D61" s="232"/>
      <c r="E61" s="232"/>
      <c r="F61" s="232"/>
      <c r="G61" s="232"/>
      <c r="H61" s="232"/>
      <c r="I61" s="232"/>
      <c r="J61" s="232"/>
      <c r="K61" s="232"/>
      <c r="L61" s="232"/>
      <c r="M61" s="232"/>
      <c r="N61" s="232"/>
      <c r="O61" s="232"/>
      <c r="P61" s="232"/>
      <c r="Q61" s="232"/>
      <c r="R61" s="232"/>
      <c r="S61" s="232"/>
      <c r="T61" s="232"/>
      <c r="U61" s="232"/>
      <c r="V61" s="232"/>
    </row>
    <row r="62" spans="1:22" ht="18.75">
      <c r="A62" s="2394"/>
      <c r="B62" s="235" t="s">
        <v>512</v>
      </c>
      <c r="C62" s="790" t="s">
        <v>2580</v>
      </c>
      <c r="D62" s="232"/>
      <c r="E62" s="232"/>
      <c r="F62" s="232"/>
      <c r="G62" s="232"/>
      <c r="H62" s="232"/>
      <c r="I62" s="232"/>
      <c r="J62" s="232"/>
      <c r="K62" s="232"/>
      <c r="L62" s="232"/>
      <c r="M62" s="232"/>
      <c r="N62" s="232"/>
      <c r="O62" s="232"/>
      <c r="P62" s="232"/>
      <c r="Q62" s="232"/>
      <c r="R62" s="232"/>
      <c r="S62" s="232"/>
      <c r="T62" s="232"/>
      <c r="U62" s="232"/>
      <c r="V62" s="232"/>
    </row>
    <row r="63" spans="1:22" ht="18.75">
      <c r="A63" s="2394"/>
      <c r="B63" s="235" t="s">
        <v>514</v>
      </c>
      <c r="C63" s="790" t="s">
        <v>260</v>
      </c>
      <c r="D63" s="232"/>
      <c r="E63" s="232"/>
      <c r="F63" s="232"/>
      <c r="G63" s="232"/>
      <c r="H63" s="232"/>
      <c r="I63" s="232"/>
      <c r="J63" s="232"/>
      <c r="K63" s="232"/>
      <c r="L63" s="232"/>
      <c r="M63" s="232"/>
      <c r="N63" s="232"/>
      <c r="O63" s="232"/>
      <c r="P63" s="232"/>
      <c r="Q63" s="232"/>
      <c r="R63" s="232"/>
      <c r="S63" s="232"/>
      <c r="T63" s="232"/>
      <c r="U63" s="232"/>
      <c r="V63" s="232"/>
    </row>
    <row r="64" spans="1:22" ht="18.75">
      <c r="A64" s="2394"/>
      <c r="B64" s="235" t="s">
        <v>516</v>
      </c>
      <c r="C64" s="790" t="s">
        <v>310</v>
      </c>
      <c r="D64" s="232"/>
      <c r="E64" s="232"/>
      <c r="F64" s="232"/>
      <c r="G64" s="232"/>
      <c r="H64" s="232"/>
      <c r="I64" s="232"/>
      <c r="J64" s="232"/>
      <c r="K64" s="232"/>
      <c r="L64" s="232"/>
      <c r="M64" s="232"/>
      <c r="N64" s="232"/>
      <c r="O64" s="232"/>
      <c r="P64" s="232"/>
      <c r="Q64" s="232"/>
      <c r="R64" s="232"/>
      <c r="S64" s="232"/>
      <c r="T64" s="232"/>
      <c r="U64" s="232"/>
      <c r="V64" s="232"/>
    </row>
    <row r="65" spans="1:22" ht="49.5">
      <c r="A65" s="2394"/>
      <c r="B65" s="235" t="s">
        <v>518</v>
      </c>
      <c r="C65" s="790" t="s">
        <v>2581</v>
      </c>
      <c r="D65" s="232"/>
      <c r="E65" s="232"/>
      <c r="F65" s="232"/>
      <c r="G65" s="232"/>
      <c r="H65" s="232"/>
      <c r="I65" s="232"/>
      <c r="J65" s="232"/>
      <c r="K65" s="232"/>
      <c r="L65" s="232"/>
      <c r="M65" s="232"/>
      <c r="N65" s="232"/>
      <c r="O65" s="232"/>
      <c r="P65" s="232"/>
      <c r="Q65" s="232"/>
      <c r="R65" s="232"/>
      <c r="S65" s="232"/>
      <c r="T65" s="232"/>
      <c r="U65" s="232"/>
      <c r="V65" s="232"/>
    </row>
    <row r="66" spans="1:22" ht="18.75">
      <c r="A66" s="2394"/>
      <c r="B66" s="235" t="s">
        <v>519</v>
      </c>
      <c r="C66" s="790" t="s">
        <v>260</v>
      </c>
      <c r="D66" s="232"/>
      <c r="E66" s="232"/>
      <c r="F66" s="232"/>
      <c r="G66" s="232"/>
      <c r="H66" s="232"/>
      <c r="I66" s="232"/>
      <c r="J66" s="232"/>
      <c r="K66" s="232"/>
      <c r="L66" s="232"/>
      <c r="M66" s="232"/>
      <c r="N66" s="232"/>
      <c r="O66" s="232"/>
      <c r="P66" s="232"/>
      <c r="Q66" s="232"/>
      <c r="R66" s="232"/>
      <c r="S66" s="232"/>
      <c r="T66" s="232"/>
      <c r="U66" s="232"/>
      <c r="V66" s="232"/>
    </row>
    <row r="67" spans="1:22" ht="18.75">
      <c r="A67" s="2394"/>
      <c r="B67" s="235" t="s">
        <v>521</v>
      </c>
      <c r="C67" s="790" t="s">
        <v>260</v>
      </c>
      <c r="D67" s="232"/>
      <c r="E67" s="232"/>
      <c r="F67" s="232"/>
      <c r="G67" s="232"/>
      <c r="H67" s="232"/>
      <c r="I67" s="232"/>
      <c r="J67" s="232"/>
      <c r="K67" s="232"/>
      <c r="L67" s="232"/>
      <c r="M67" s="232"/>
      <c r="N67" s="232"/>
      <c r="O67" s="232"/>
      <c r="P67" s="232"/>
      <c r="Q67" s="232"/>
      <c r="R67" s="232"/>
      <c r="S67" s="232"/>
      <c r="T67" s="232"/>
      <c r="U67" s="232"/>
      <c r="V67" s="232"/>
    </row>
    <row r="68" spans="1:22" ht="19.5" thickBot="1">
      <c r="A68" s="2395"/>
      <c r="B68" s="237" t="s">
        <v>523</v>
      </c>
      <c r="C68" s="791" t="s">
        <v>260</v>
      </c>
      <c r="D68" s="232"/>
      <c r="E68" s="232"/>
      <c r="F68" s="232"/>
      <c r="G68" s="232"/>
      <c r="H68" s="232"/>
      <c r="I68" s="232"/>
      <c r="J68" s="232"/>
      <c r="K68" s="232"/>
      <c r="L68" s="232"/>
      <c r="M68" s="232"/>
      <c r="N68" s="232"/>
      <c r="O68" s="232"/>
      <c r="P68" s="232"/>
      <c r="Q68" s="232"/>
      <c r="R68" s="232"/>
      <c r="S68" s="232"/>
      <c r="T68" s="232"/>
      <c r="U68" s="232"/>
      <c r="V68" s="232"/>
    </row>
    <row r="69" spans="1:22" ht="18.75">
      <c r="A69" s="2393" t="s">
        <v>525</v>
      </c>
      <c r="B69" s="234" t="s">
        <v>526</v>
      </c>
      <c r="C69" s="790" t="s">
        <v>272</v>
      </c>
      <c r="D69" s="232"/>
      <c r="E69" s="232"/>
      <c r="F69" s="232"/>
      <c r="G69" s="232"/>
      <c r="H69" s="232"/>
      <c r="I69" s="232"/>
      <c r="J69" s="232"/>
      <c r="K69" s="232"/>
      <c r="L69" s="232"/>
      <c r="M69" s="232"/>
      <c r="N69" s="232"/>
      <c r="O69" s="232"/>
      <c r="P69" s="232"/>
      <c r="Q69" s="232"/>
      <c r="R69" s="232"/>
      <c r="S69" s="232"/>
      <c r="T69" s="232"/>
      <c r="U69" s="232"/>
      <c r="V69" s="232"/>
    </row>
    <row r="70" spans="1:22" ht="18.75">
      <c r="A70" s="2394"/>
      <c r="B70" s="235" t="s">
        <v>527</v>
      </c>
      <c r="C70" s="790" t="s">
        <v>362</v>
      </c>
      <c r="D70" s="232"/>
      <c r="E70" s="232"/>
      <c r="F70" s="232"/>
      <c r="G70" s="232"/>
      <c r="H70" s="232"/>
      <c r="I70" s="232"/>
      <c r="J70" s="232"/>
      <c r="K70" s="232"/>
      <c r="L70" s="232"/>
      <c r="M70" s="232"/>
      <c r="N70" s="232"/>
      <c r="O70" s="232"/>
      <c r="P70" s="232"/>
      <c r="Q70" s="232"/>
      <c r="R70" s="232"/>
      <c r="S70" s="232"/>
      <c r="T70" s="232"/>
      <c r="U70" s="232"/>
      <c r="V70" s="232"/>
    </row>
    <row r="71" spans="1:22" ht="18.75">
      <c r="A71" s="2394"/>
      <c r="B71" s="235" t="s">
        <v>528</v>
      </c>
      <c r="C71" s="790" t="s">
        <v>260</v>
      </c>
      <c r="D71" s="232"/>
      <c r="E71" s="232"/>
      <c r="F71" s="232"/>
      <c r="G71" s="232"/>
      <c r="H71" s="232"/>
      <c r="I71" s="232"/>
      <c r="J71" s="232"/>
      <c r="K71" s="232"/>
      <c r="L71" s="232"/>
      <c r="M71" s="232"/>
      <c r="N71" s="232"/>
      <c r="O71" s="232"/>
      <c r="P71" s="232"/>
      <c r="Q71" s="232"/>
      <c r="R71" s="232"/>
      <c r="S71" s="232"/>
      <c r="T71" s="232"/>
      <c r="U71" s="232"/>
      <c r="V71" s="232"/>
    </row>
    <row r="72" spans="1:22" ht="18.75">
      <c r="A72" s="2394"/>
      <c r="B72" s="235" t="s">
        <v>529</v>
      </c>
      <c r="C72" s="790" t="s">
        <v>260</v>
      </c>
      <c r="D72" s="232"/>
      <c r="E72" s="232"/>
      <c r="F72" s="232"/>
      <c r="G72" s="232"/>
      <c r="H72" s="232"/>
      <c r="I72" s="232"/>
      <c r="J72" s="232"/>
      <c r="K72" s="232"/>
      <c r="L72" s="232"/>
      <c r="M72" s="232"/>
      <c r="N72" s="232"/>
      <c r="O72" s="232"/>
      <c r="P72" s="232"/>
      <c r="Q72" s="232"/>
      <c r="R72" s="232"/>
      <c r="S72" s="232"/>
      <c r="T72" s="232"/>
      <c r="U72" s="232"/>
      <c r="V72" s="232"/>
    </row>
    <row r="73" spans="1:22" ht="49.5">
      <c r="A73" s="2394"/>
      <c r="B73" s="235" t="s">
        <v>530</v>
      </c>
      <c r="C73" s="790" t="s">
        <v>531</v>
      </c>
      <c r="D73" s="232"/>
      <c r="E73" s="232"/>
      <c r="F73" s="232"/>
      <c r="G73" s="232"/>
      <c r="H73" s="232"/>
      <c r="I73" s="232"/>
      <c r="J73" s="232"/>
      <c r="K73" s="232"/>
      <c r="L73" s="232"/>
      <c r="M73" s="232"/>
      <c r="N73" s="232"/>
      <c r="O73" s="232"/>
      <c r="P73" s="232"/>
      <c r="Q73" s="232"/>
      <c r="R73" s="232"/>
      <c r="S73" s="232"/>
      <c r="T73" s="232"/>
      <c r="U73" s="232"/>
      <c r="V73" s="232"/>
    </row>
    <row r="74" spans="1:22" ht="18.75">
      <c r="A74" s="2394"/>
      <c r="B74" s="235" t="s">
        <v>532</v>
      </c>
      <c r="C74" s="790" t="s">
        <v>294</v>
      </c>
      <c r="D74" s="232"/>
      <c r="E74" s="232"/>
      <c r="F74" s="232"/>
      <c r="G74" s="232"/>
      <c r="H74" s="232"/>
      <c r="I74" s="232"/>
      <c r="J74" s="232"/>
      <c r="K74" s="232"/>
      <c r="L74" s="232"/>
      <c r="M74" s="232"/>
      <c r="N74" s="232"/>
      <c r="O74" s="232"/>
      <c r="P74" s="232"/>
      <c r="Q74" s="232"/>
      <c r="R74" s="232"/>
      <c r="S74" s="232"/>
      <c r="T74" s="232"/>
      <c r="U74" s="232"/>
      <c r="V74" s="232"/>
    </row>
    <row r="75" spans="1:22" ht="18.75">
      <c r="A75" s="2394"/>
      <c r="B75" s="235" t="s">
        <v>533</v>
      </c>
      <c r="C75" s="790" t="s">
        <v>270</v>
      </c>
      <c r="D75" s="232"/>
      <c r="E75" s="232"/>
      <c r="F75" s="232"/>
      <c r="G75" s="232"/>
      <c r="H75" s="232"/>
      <c r="I75" s="232"/>
      <c r="J75" s="232"/>
      <c r="K75" s="232"/>
      <c r="L75" s="232"/>
      <c r="M75" s="232"/>
      <c r="N75" s="232"/>
      <c r="O75" s="232"/>
      <c r="P75" s="232"/>
      <c r="Q75" s="232"/>
      <c r="R75" s="232"/>
      <c r="S75" s="232"/>
      <c r="T75" s="232"/>
      <c r="U75" s="232"/>
      <c r="V75" s="232"/>
    </row>
    <row r="76" spans="1:22" ht="18.75">
      <c r="A76" s="2394"/>
      <c r="B76" s="235" t="s">
        <v>534</v>
      </c>
      <c r="C76" s="790" t="s">
        <v>370</v>
      </c>
      <c r="D76" s="232"/>
      <c r="E76" s="232"/>
      <c r="F76" s="232"/>
      <c r="G76" s="232"/>
      <c r="H76" s="232"/>
      <c r="I76" s="232"/>
      <c r="J76" s="232"/>
      <c r="K76" s="232"/>
      <c r="L76" s="232"/>
      <c r="M76" s="232"/>
      <c r="N76" s="232"/>
      <c r="O76" s="232"/>
      <c r="P76" s="232"/>
      <c r="Q76" s="232"/>
      <c r="R76" s="232"/>
      <c r="S76" s="232"/>
      <c r="T76" s="232"/>
      <c r="U76" s="232"/>
      <c r="V76" s="232"/>
    </row>
    <row r="77" spans="1:22" ht="83.25" thickBot="1">
      <c r="A77" s="2395"/>
      <c r="B77" s="237" t="s">
        <v>535</v>
      </c>
      <c r="C77" s="794" t="s">
        <v>2582</v>
      </c>
      <c r="D77" s="232"/>
      <c r="E77" s="232"/>
      <c r="F77" s="232"/>
      <c r="G77" s="232"/>
      <c r="H77" s="232"/>
      <c r="I77" s="232"/>
      <c r="J77" s="232"/>
      <c r="K77" s="232"/>
      <c r="L77" s="232"/>
      <c r="M77" s="232"/>
      <c r="N77" s="232"/>
      <c r="O77" s="232"/>
      <c r="P77" s="232"/>
      <c r="Q77" s="232"/>
      <c r="R77" s="232"/>
      <c r="S77" s="232"/>
      <c r="T77" s="232"/>
      <c r="U77" s="232"/>
      <c r="V77" s="232"/>
    </row>
    <row r="78" spans="1:22" ht="33">
      <c r="A78" s="2393" t="s">
        <v>537</v>
      </c>
      <c r="B78" s="234" t="s">
        <v>538</v>
      </c>
      <c r="C78" s="763" t="s">
        <v>2583</v>
      </c>
      <c r="D78" s="232"/>
      <c r="E78" s="232"/>
      <c r="F78" s="232"/>
      <c r="G78" s="232"/>
      <c r="H78" s="232"/>
      <c r="I78" s="232"/>
      <c r="J78" s="232"/>
      <c r="K78" s="232"/>
      <c r="L78" s="232"/>
      <c r="M78" s="232"/>
      <c r="N78" s="232"/>
      <c r="O78" s="232"/>
      <c r="P78" s="232"/>
      <c r="Q78" s="232"/>
      <c r="R78" s="232"/>
      <c r="S78" s="232"/>
      <c r="T78" s="232"/>
      <c r="U78" s="232"/>
      <c r="V78" s="232"/>
    </row>
    <row r="79" spans="1:22" ht="148.5">
      <c r="A79" s="2394"/>
      <c r="B79" s="235" t="s">
        <v>540</v>
      </c>
      <c r="C79" s="1162" t="s">
        <v>2584</v>
      </c>
      <c r="D79" s="232"/>
      <c r="E79" s="232"/>
      <c r="F79" s="232"/>
      <c r="G79" s="232"/>
      <c r="H79" s="232"/>
      <c r="I79" s="232"/>
      <c r="J79" s="232"/>
      <c r="K79" s="232"/>
      <c r="L79" s="232"/>
      <c r="M79" s="232"/>
      <c r="N79" s="232"/>
      <c r="O79" s="232"/>
      <c r="P79" s="232"/>
      <c r="Q79" s="232"/>
      <c r="R79" s="232"/>
      <c r="S79" s="232"/>
      <c r="T79" s="232"/>
      <c r="U79" s="232"/>
      <c r="V79" s="232"/>
    </row>
    <row r="80" spans="1:22" ht="214.5">
      <c r="A80" s="2394"/>
      <c r="B80" s="235" t="s">
        <v>541</v>
      </c>
      <c r="C80" s="790" t="s">
        <v>2585</v>
      </c>
      <c r="D80" s="232"/>
      <c r="E80" s="232"/>
      <c r="F80" s="232"/>
      <c r="G80" s="232"/>
      <c r="H80" s="232"/>
      <c r="I80" s="232"/>
      <c r="J80" s="232"/>
      <c r="K80" s="232"/>
      <c r="L80" s="232"/>
      <c r="M80" s="232"/>
      <c r="N80" s="232"/>
      <c r="O80" s="232"/>
      <c r="P80" s="232"/>
      <c r="Q80" s="232"/>
      <c r="R80" s="232"/>
      <c r="S80" s="232"/>
      <c r="T80" s="232"/>
      <c r="U80" s="232"/>
      <c r="V80" s="232"/>
    </row>
    <row r="81" spans="1:22" ht="18.75">
      <c r="A81" s="2394"/>
      <c r="B81" s="235" t="s">
        <v>543</v>
      </c>
      <c r="C81" s="790" t="s">
        <v>381</v>
      </c>
      <c r="D81" s="232"/>
      <c r="E81" s="232"/>
      <c r="F81" s="232"/>
      <c r="G81" s="232"/>
      <c r="H81" s="232"/>
      <c r="I81" s="232"/>
      <c r="J81" s="232"/>
      <c r="K81" s="232"/>
      <c r="L81" s="232"/>
      <c r="M81" s="232"/>
      <c r="N81" s="232"/>
      <c r="O81" s="232"/>
      <c r="P81" s="232"/>
      <c r="Q81" s="232"/>
      <c r="R81" s="232"/>
      <c r="S81" s="232"/>
      <c r="T81" s="232"/>
      <c r="U81" s="232"/>
      <c r="V81" s="232"/>
    </row>
    <row r="82" spans="1:22" ht="148.5">
      <c r="A82" s="2394"/>
      <c r="B82" s="235" t="s">
        <v>545</v>
      </c>
      <c r="C82" s="790" t="s">
        <v>2586</v>
      </c>
      <c r="D82" s="232"/>
      <c r="E82" s="232"/>
      <c r="F82" s="232"/>
      <c r="G82" s="232"/>
      <c r="H82" s="232"/>
      <c r="I82" s="232"/>
      <c r="J82" s="232"/>
      <c r="K82" s="232"/>
      <c r="L82" s="232"/>
      <c r="M82" s="232"/>
      <c r="N82" s="232"/>
      <c r="O82" s="232"/>
      <c r="P82" s="232"/>
      <c r="Q82" s="232"/>
      <c r="R82" s="232"/>
      <c r="S82" s="232"/>
      <c r="T82" s="232"/>
      <c r="U82" s="232"/>
      <c r="V82" s="232"/>
    </row>
    <row r="83" spans="1:22" ht="18.75">
      <c r="A83" s="2394"/>
      <c r="B83" s="235" t="s">
        <v>547</v>
      </c>
      <c r="C83" s="790" t="s">
        <v>270</v>
      </c>
      <c r="D83" s="232"/>
      <c r="E83" s="232"/>
      <c r="F83" s="232"/>
      <c r="G83" s="232"/>
      <c r="H83" s="232"/>
      <c r="I83" s="232"/>
      <c r="J83" s="232"/>
      <c r="K83" s="232"/>
      <c r="L83" s="232"/>
      <c r="M83" s="232"/>
      <c r="N83" s="232"/>
      <c r="O83" s="232"/>
      <c r="P83" s="232"/>
      <c r="Q83" s="232"/>
      <c r="R83" s="232"/>
      <c r="S83" s="232"/>
      <c r="T83" s="232"/>
      <c r="U83" s="232"/>
      <c r="V83" s="232"/>
    </row>
    <row r="84" spans="1:22" ht="18.75">
      <c r="A84" s="2394"/>
      <c r="B84" s="235" t="s">
        <v>519</v>
      </c>
      <c r="C84" s="790" t="s">
        <v>817</v>
      </c>
      <c r="D84" s="232"/>
      <c r="E84" s="232"/>
      <c r="F84" s="232"/>
      <c r="G84" s="232"/>
      <c r="H84" s="232"/>
      <c r="I84" s="232"/>
      <c r="J84" s="232"/>
      <c r="K84" s="232"/>
      <c r="L84" s="232"/>
      <c r="M84" s="232"/>
      <c r="N84" s="232"/>
      <c r="O84" s="232"/>
      <c r="P84" s="232"/>
      <c r="Q84" s="232"/>
      <c r="R84" s="232"/>
      <c r="S84" s="232"/>
      <c r="T84" s="232"/>
      <c r="U84" s="232"/>
      <c r="V84" s="232"/>
    </row>
    <row r="85" spans="1:22" ht="18.75">
      <c r="A85" s="2394"/>
      <c r="B85" s="235" t="s">
        <v>521</v>
      </c>
      <c r="C85" s="790" t="s">
        <v>2587</v>
      </c>
      <c r="D85" s="232"/>
      <c r="E85" s="232"/>
      <c r="F85" s="232"/>
      <c r="G85" s="232"/>
      <c r="H85" s="232"/>
      <c r="I85" s="232"/>
      <c r="J85" s="232"/>
      <c r="K85" s="232"/>
      <c r="L85" s="232"/>
      <c r="M85" s="232"/>
      <c r="N85" s="232"/>
      <c r="O85" s="232"/>
      <c r="P85" s="232"/>
      <c r="Q85" s="232"/>
      <c r="R85" s="232"/>
      <c r="S85" s="232"/>
      <c r="T85" s="232"/>
      <c r="U85" s="232"/>
      <c r="V85" s="232"/>
    </row>
    <row r="86" spans="1:22" ht="33">
      <c r="A86" s="2394"/>
      <c r="B86" s="235" t="s">
        <v>548</v>
      </c>
      <c r="C86" s="790" t="s">
        <v>2588</v>
      </c>
      <c r="D86" s="232"/>
      <c r="E86" s="232"/>
      <c r="F86" s="232"/>
      <c r="G86" s="232"/>
      <c r="H86" s="232"/>
      <c r="I86" s="232"/>
      <c r="J86" s="232"/>
      <c r="K86" s="232"/>
      <c r="L86" s="232"/>
      <c r="M86" s="232"/>
      <c r="N86" s="232"/>
      <c r="O86" s="232"/>
      <c r="P86" s="232"/>
      <c r="Q86" s="232"/>
      <c r="R86" s="232"/>
      <c r="S86" s="232"/>
      <c r="T86" s="232"/>
      <c r="U86" s="232"/>
      <c r="V86" s="232"/>
    </row>
    <row r="87" spans="1:22" ht="18.75">
      <c r="A87" s="2394"/>
      <c r="B87" s="235" t="s">
        <v>549</v>
      </c>
      <c r="C87" s="790"/>
      <c r="D87" s="232"/>
      <c r="E87" s="232"/>
      <c r="F87" s="232"/>
      <c r="G87" s="232"/>
      <c r="H87" s="232"/>
      <c r="I87" s="232"/>
      <c r="J87" s="232"/>
      <c r="K87" s="232"/>
      <c r="L87" s="232"/>
      <c r="M87" s="232"/>
      <c r="N87" s="232"/>
      <c r="O87" s="232"/>
      <c r="P87" s="232"/>
      <c r="Q87" s="232"/>
      <c r="R87" s="232"/>
      <c r="S87" s="232"/>
      <c r="T87" s="232"/>
      <c r="U87" s="232"/>
      <c r="V87" s="232"/>
    </row>
    <row r="88" spans="1:22" ht="18.75">
      <c r="A88" s="2394"/>
      <c r="B88" s="235" t="s">
        <v>550</v>
      </c>
      <c r="C88" s="790" t="s">
        <v>270</v>
      </c>
      <c r="D88" s="232"/>
      <c r="E88" s="232"/>
      <c r="F88" s="232"/>
      <c r="G88" s="232"/>
      <c r="H88" s="232"/>
      <c r="I88" s="232"/>
      <c r="J88" s="232"/>
      <c r="K88" s="232"/>
      <c r="L88" s="232"/>
      <c r="M88" s="232"/>
      <c r="N88" s="232"/>
      <c r="O88" s="232"/>
      <c r="P88" s="232"/>
      <c r="Q88" s="232"/>
      <c r="R88" s="232"/>
      <c r="S88" s="232"/>
      <c r="T88" s="232"/>
      <c r="U88" s="232"/>
      <c r="V88" s="232"/>
    </row>
    <row r="89" spans="1:22" ht="18.75">
      <c r="A89" s="2394"/>
      <c r="B89" s="235" t="s">
        <v>551</v>
      </c>
      <c r="C89" s="790" t="s">
        <v>260</v>
      </c>
      <c r="D89" s="232"/>
      <c r="E89" s="232"/>
      <c r="F89" s="232"/>
      <c r="G89" s="232"/>
      <c r="H89" s="232"/>
      <c r="I89" s="232"/>
      <c r="J89" s="232"/>
      <c r="K89" s="232"/>
      <c r="L89" s="232"/>
      <c r="M89" s="232"/>
      <c r="N89" s="232"/>
      <c r="O89" s="232"/>
      <c r="P89" s="232"/>
      <c r="Q89" s="232"/>
      <c r="R89" s="232"/>
      <c r="S89" s="232"/>
      <c r="T89" s="232"/>
      <c r="U89" s="232"/>
      <c r="V89" s="232"/>
    </row>
    <row r="90" spans="1:22" ht="18.75">
      <c r="A90" s="2394"/>
      <c r="B90" s="235" t="s">
        <v>552</v>
      </c>
      <c r="C90" s="790" t="s">
        <v>260</v>
      </c>
      <c r="D90" s="232"/>
      <c r="E90" s="232"/>
      <c r="F90" s="232"/>
      <c r="G90" s="232"/>
      <c r="H90" s="232"/>
      <c r="I90" s="232"/>
      <c r="J90" s="232"/>
      <c r="K90" s="232"/>
      <c r="L90" s="232"/>
      <c r="M90" s="232"/>
      <c r="N90" s="232"/>
      <c r="O90" s="232"/>
      <c r="P90" s="232"/>
      <c r="Q90" s="232"/>
      <c r="R90" s="232"/>
      <c r="S90" s="232"/>
      <c r="T90" s="232"/>
      <c r="U90" s="232"/>
      <c r="V90" s="232"/>
    </row>
    <row r="91" spans="1:22" ht="18.75">
      <c r="A91" s="2394"/>
      <c r="B91" s="235" t="s">
        <v>553</v>
      </c>
      <c r="C91" s="790" t="s">
        <v>260</v>
      </c>
      <c r="D91" s="232"/>
      <c r="E91" s="232"/>
      <c r="F91" s="232"/>
      <c r="G91" s="232"/>
      <c r="H91" s="232"/>
      <c r="I91" s="232"/>
      <c r="J91" s="232"/>
      <c r="K91" s="232"/>
      <c r="L91" s="232"/>
      <c r="M91" s="232"/>
      <c r="N91" s="232"/>
      <c r="O91" s="232"/>
      <c r="P91" s="232"/>
      <c r="Q91" s="232"/>
      <c r="R91" s="232"/>
      <c r="S91" s="232"/>
      <c r="T91" s="232"/>
      <c r="U91" s="232"/>
      <c r="V91" s="232"/>
    </row>
    <row r="92" spans="1:22" ht="19.5" thickBot="1">
      <c r="A92" s="2395"/>
      <c r="B92" s="237" t="s">
        <v>554</v>
      </c>
      <c r="C92" s="791" t="s">
        <v>260</v>
      </c>
      <c r="D92" s="232"/>
      <c r="E92" s="232"/>
      <c r="F92" s="232"/>
      <c r="G92" s="232"/>
      <c r="H92" s="232"/>
      <c r="I92" s="232"/>
      <c r="J92" s="232"/>
      <c r="K92" s="232"/>
      <c r="L92" s="232"/>
      <c r="M92" s="232"/>
      <c r="N92" s="232"/>
      <c r="O92" s="232"/>
      <c r="P92" s="232"/>
      <c r="Q92" s="232"/>
      <c r="R92" s="232"/>
      <c r="S92" s="232"/>
      <c r="T92" s="232"/>
      <c r="U92" s="232"/>
      <c r="V92" s="232"/>
    </row>
    <row r="93" spans="1:22" ht="33">
      <c r="A93" s="2393" t="s">
        <v>555</v>
      </c>
      <c r="B93" s="234" t="s">
        <v>556</v>
      </c>
      <c r="C93" s="790" t="s">
        <v>559</v>
      </c>
      <c r="D93" s="232"/>
      <c r="E93" s="232"/>
      <c r="F93" s="232"/>
      <c r="G93" s="232"/>
      <c r="H93" s="232"/>
      <c r="I93" s="232"/>
      <c r="J93" s="232"/>
      <c r="K93" s="232"/>
      <c r="L93" s="232"/>
      <c r="M93" s="232"/>
      <c r="N93" s="232"/>
      <c r="O93" s="232"/>
      <c r="P93" s="232"/>
      <c r="Q93" s="232"/>
      <c r="R93" s="232"/>
      <c r="S93" s="232"/>
      <c r="T93" s="232"/>
      <c r="U93" s="232"/>
      <c r="V93" s="232"/>
    </row>
    <row r="94" spans="1:22" ht="33">
      <c r="A94" s="2394"/>
      <c r="B94" s="235" t="s">
        <v>558</v>
      </c>
      <c r="C94" s="790" t="s">
        <v>559</v>
      </c>
      <c r="D94" s="232"/>
      <c r="E94" s="232"/>
      <c r="F94" s="232"/>
      <c r="G94" s="232"/>
      <c r="H94" s="232"/>
      <c r="I94" s="232"/>
      <c r="J94" s="232"/>
      <c r="K94" s="232"/>
      <c r="L94" s="232"/>
      <c r="M94" s="232"/>
      <c r="N94" s="232"/>
      <c r="O94" s="232"/>
      <c r="P94" s="232"/>
      <c r="Q94" s="232"/>
      <c r="R94" s="232"/>
      <c r="S94" s="232"/>
      <c r="T94" s="232"/>
      <c r="U94" s="232"/>
      <c r="V94" s="232"/>
    </row>
    <row r="95" spans="1:22" ht="18.75">
      <c r="A95" s="2394"/>
      <c r="B95" s="235" t="s">
        <v>560</v>
      </c>
      <c r="C95" s="790" t="s">
        <v>260</v>
      </c>
      <c r="D95" s="232"/>
      <c r="E95" s="232"/>
      <c r="F95" s="232"/>
      <c r="G95" s="232"/>
      <c r="H95" s="232"/>
      <c r="I95" s="232"/>
      <c r="J95" s="232"/>
      <c r="K95" s="232"/>
      <c r="L95" s="232"/>
      <c r="M95" s="232"/>
      <c r="N95" s="232"/>
      <c r="O95" s="232"/>
      <c r="P95" s="232"/>
      <c r="Q95" s="232"/>
      <c r="R95" s="232"/>
      <c r="S95" s="232"/>
      <c r="T95" s="232"/>
      <c r="U95" s="232"/>
      <c r="V95" s="232"/>
    </row>
    <row r="96" spans="1:22" ht="82.5">
      <c r="A96" s="2394"/>
      <c r="B96" s="235" t="s">
        <v>561</v>
      </c>
      <c r="C96" s="790" t="s">
        <v>2589</v>
      </c>
      <c r="D96" s="232"/>
      <c r="E96" s="232"/>
      <c r="F96" s="232"/>
      <c r="G96" s="232"/>
      <c r="H96" s="232"/>
      <c r="I96" s="232"/>
      <c r="J96" s="232"/>
      <c r="K96" s="232"/>
      <c r="L96" s="232"/>
      <c r="M96" s="232"/>
      <c r="N96" s="232"/>
      <c r="O96" s="232"/>
      <c r="P96" s="232"/>
      <c r="Q96" s="232"/>
      <c r="R96" s="232"/>
      <c r="S96" s="232"/>
      <c r="T96" s="232"/>
      <c r="U96" s="232"/>
      <c r="V96" s="232"/>
    </row>
    <row r="97" spans="1:22" ht="33">
      <c r="A97" s="2394"/>
      <c r="B97" s="235" t="s">
        <v>563</v>
      </c>
      <c r="C97" s="790" t="s">
        <v>1623</v>
      </c>
      <c r="D97" s="232"/>
      <c r="E97" s="232"/>
      <c r="F97" s="232"/>
      <c r="G97" s="232"/>
      <c r="H97" s="232"/>
      <c r="I97" s="232"/>
      <c r="J97" s="232"/>
      <c r="K97" s="232"/>
      <c r="L97" s="232"/>
      <c r="M97" s="232"/>
      <c r="N97" s="232"/>
      <c r="O97" s="232"/>
      <c r="P97" s="232"/>
      <c r="Q97" s="232"/>
      <c r="R97" s="232"/>
      <c r="S97" s="232"/>
      <c r="T97" s="232"/>
      <c r="U97" s="232"/>
      <c r="V97" s="232"/>
    </row>
    <row r="98" spans="1:22" ht="49.5">
      <c r="A98" s="2394"/>
      <c r="B98" s="235" t="s">
        <v>565</v>
      </c>
      <c r="C98" s="790" t="s">
        <v>405</v>
      </c>
      <c r="D98" s="232"/>
      <c r="E98" s="232"/>
      <c r="F98" s="232"/>
      <c r="G98" s="232"/>
      <c r="H98" s="232"/>
      <c r="I98" s="232"/>
      <c r="J98" s="232"/>
      <c r="K98" s="232"/>
      <c r="L98" s="232"/>
      <c r="M98" s="232"/>
      <c r="N98" s="232"/>
      <c r="O98" s="232"/>
      <c r="P98" s="232"/>
      <c r="Q98" s="232"/>
      <c r="R98" s="232"/>
      <c r="S98" s="232"/>
      <c r="T98" s="232"/>
      <c r="U98" s="232"/>
      <c r="V98" s="232"/>
    </row>
    <row r="99" spans="1:22" ht="33">
      <c r="A99" s="2394"/>
      <c r="B99" s="235" t="s">
        <v>567</v>
      </c>
      <c r="C99" s="790" t="s">
        <v>260</v>
      </c>
      <c r="D99" s="232"/>
      <c r="E99" s="232"/>
      <c r="F99" s="232"/>
      <c r="G99" s="232"/>
      <c r="H99" s="232"/>
      <c r="I99" s="232"/>
      <c r="J99" s="232"/>
      <c r="K99" s="232"/>
      <c r="L99" s="232"/>
      <c r="M99" s="232"/>
      <c r="N99" s="232"/>
      <c r="O99" s="232"/>
      <c r="P99" s="232"/>
      <c r="Q99" s="232"/>
      <c r="R99" s="232"/>
      <c r="S99" s="232"/>
      <c r="T99" s="232"/>
      <c r="U99" s="232"/>
      <c r="V99" s="232"/>
    </row>
    <row r="100" spans="1:22" ht="18.75">
      <c r="A100" s="2394"/>
      <c r="B100" s="235" t="s">
        <v>568</v>
      </c>
      <c r="C100" s="790" t="s">
        <v>260</v>
      </c>
      <c r="D100" s="232"/>
      <c r="E100" s="232"/>
      <c r="F100" s="232"/>
      <c r="G100" s="232"/>
      <c r="H100" s="232"/>
      <c r="I100" s="232"/>
      <c r="J100" s="232"/>
      <c r="K100" s="232"/>
      <c r="L100" s="232"/>
      <c r="M100" s="232"/>
      <c r="N100" s="232"/>
      <c r="O100" s="232"/>
      <c r="P100" s="232"/>
      <c r="Q100" s="232"/>
      <c r="R100" s="232"/>
      <c r="S100" s="232"/>
      <c r="T100" s="232"/>
      <c r="U100" s="232"/>
      <c r="V100" s="232"/>
    </row>
    <row r="101" spans="1:22" ht="18.75">
      <c r="A101" s="2394"/>
      <c r="B101" s="235" t="s">
        <v>569</v>
      </c>
      <c r="C101" s="790" t="s">
        <v>260</v>
      </c>
      <c r="D101" s="232"/>
      <c r="E101" s="232"/>
      <c r="F101" s="232"/>
      <c r="G101" s="232"/>
      <c r="H101" s="232"/>
      <c r="I101" s="232"/>
      <c r="J101" s="232"/>
      <c r="K101" s="232"/>
      <c r="L101" s="232"/>
      <c r="M101" s="232"/>
      <c r="N101" s="232"/>
      <c r="O101" s="232"/>
      <c r="P101" s="232"/>
      <c r="Q101" s="232"/>
      <c r="R101" s="232"/>
      <c r="S101" s="232"/>
      <c r="T101" s="232"/>
      <c r="U101" s="232"/>
      <c r="V101" s="232"/>
    </row>
    <row r="102" spans="1:22" ht="19.5" thickBot="1">
      <c r="A102" s="2395"/>
      <c r="B102" s="238" t="s">
        <v>570</v>
      </c>
      <c r="C102" s="791" t="s">
        <v>260</v>
      </c>
      <c r="D102" s="232"/>
      <c r="E102" s="232"/>
      <c r="F102" s="232"/>
      <c r="G102" s="232"/>
      <c r="H102" s="232"/>
      <c r="I102" s="232"/>
      <c r="J102" s="232"/>
      <c r="K102" s="232"/>
      <c r="L102" s="232"/>
      <c r="M102" s="232"/>
      <c r="N102" s="232"/>
      <c r="O102" s="232"/>
      <c r="P102" s="232"/>
      <c r="Q102" s="232"/>
      <c r="R102" s="232"/>
      <c r="S102" s="232"/>
      <c r="T102" s="232"/>
      <c r="U102" s="232"/>
      <c r="V102" s="232"/>
    </row>
    <row r="103" spans="1:22" ht="33">
      <c r="A103" s="2403" t="s">
        <v>571</v>
      </c>
      <c r="B103" s="235" t="s">
        <v>572</v>
      </c>
      <c r="C103" s="795" t="s">
        <v>2590</v>
      </c>
      <c r="D103" s="232"/>
      <c r="E103" s="232"/>
      <c r="F103" s="232"/>
      <c r="G103" s="232"/>
      <c r="H103" s="232"/>
      <c r="I103" s="232"/>
      <c r="J103" s="232"/>
      <c r="K103" s="232"/>
      <c r="L103" s="232"/>
      <c r="M103" s="232"/>
      <c r="N103" s="232"/>
      <c r="O103" s="232"/>
      <c r="P103" s="232"/>
      <c r="Q103" s="232"/>
      <c r="R103" s="232"/>
      <c r="S103" s="232"/>
      <c r="T103" s="232"/>
      <c r="U103" s="232"/>
      <c r="V103" s="232"/>
    </row>
    <row r="104" spans="1:22" ht="18.75">
      <c r="A104" s="2394"/>
      <c r="B104" s="235" t="s">
        <v>574</v>
      </c>
      <c r="C104" s="1163">
        <v>1.3064830272676685E-2</v>
      </c>
      <c r="D104" s="232"/>
      <c r="E104" s="232"/>
      <c r="F104" s="232"/>
      <c r="G104" s="232"/>
      <c r="H104" s="232"/>
      <c r="I104" s="232"/>
      <c r="J104" s="232"/>
      <c r="K104" s="232"/>
      <c r="L104" s="232"/>
      <c r="M104" s="232"/>
      <c r="N104" s="232"/>
      <c r="O104" s="232"/>
      <c r="P104" s="232"/>
      <c r="Q104" s="232"/>
      <c r="R104" s="232"/>
      <c r="S104" s="232"/>
      <c r="T104" s="232"/>
      <c r="U104" s="232"/>
      <c r="V104" s="232"/>
    </row>
    <row r="105" spans="1:22" ht="18.75">
      <c r="A105" s="2394"/>
      <c r="B105" s="235" t="s">
        <v>576</v>
      </c>
      <c r="C105" s="766">
        <v>1.8782000000000001</v>
      </c>
      <c r="D105" s="232"/>
      <c r="E105" s="232"/>
      <c r="F105" s="232"/>
      <c r="G105" s="232"/>
      <c r="H105" s="232"/>
      <c r="I105" s="232"/>
      <c r="J105" s="232"/>
      <c r="K105" s="232"/>
      <c r="L105" s="232"/>
      <c r="M105" s="232"/>
      <c r="N105" s="232"/>
      <c r="O105" s="232"/>
      <c r="P105" s="232"/>
      <c r="Q105" s="232"/>
      <c r="R105" s="232"/>
      <c r="S105" s="232"/>
      <c r="T105" s="232"/>
      <c r="U105" s="232"/>
      <c r="V105" s="232"/>
    </row>
    <row r="106" spans="1:22" ht="18.75">
      <c r="A106" s="2394"/>
      <c r="B106" s="235" t="s">
        <v>577</v>
      </c>
      <c r="C106" s="1418">
        <v>143.76</v>
      </c>
      <c r="D106" s="232"/>
      <c r="E106" s="232"/>
      <c r="F106" s="232"/>
      <c r="G106" s="232"/>
      <c r="H106" s="232"/>
      <c r="I106" s="232"/>
      <c r="J106" s="232"/>
      <c r="K106" s="232"/>
      <c r="L106" s="232"/>
      <c r="M106" s="232"/>
      <c r="N106" s="232"/>
      <c r="O106" s="232"/>
      <c r="P106" s="232"/>
      <c r="Q106" s="232"/>
      <c r="R106" s="232"/>
      <c r="S106" s="232"/>
      <c r="T106" s="232"/>
      <c r="U106" s="232"/>
      <c r="V106" s="232"/>
    </row>
    <row r="107" spans="1:22" ht="19.5" thickBot="1">
      <c r="A107" s="2395"/>
      <c r="B107" s="239" t="s">
        <v>578</v>
      </c>
      <c r="C107" s="796" t="s">
        <v>260</v>
      </c>
      <c r="D107" s="232"/>
      <c r="E107" s="232"/>
      <c r="F107" s="232"/>
      <c r="G107" s="232"/>
      <c r="H107" s="232"/>
      <c r="I107" s="232"/>
      <c r="J107" s="232"/>
      <c r="K107" s="232"/>
      <c r="L107" s="232"/>
      <c r="M107" s="232"/>
      <c r="N107" s="232"/>
      <c r="O107" s="232"/>
      <c r="P107" s="232"/>
      <c r="Q107" s="232"/>
      <c r="R107" s="232"/>
      <c r="S107" s="232"/>
      <c r="T107" s="232"/>
      <c r="U107" s="232"/>
      <c r="V107" s="232"/>
    </row>
    <row r="108" spans="1:22" s="127" customFormat="1" ht="99">
      <c r="A108" s="1976" t="s">
        <v>420</v>
      </c>
      <c r="B108" s="925" t="s">
        <v>421</v>
      </c>
      <c r="C108" s="926" t="s">
        <v>2591</v>
      </c>
    </row>
    <row r="109" spans="1:22" s="127" customFormat="1" ht="69.599999999999994" customHeight="1" thickBot="1">
      <c r="A109" s="1977"/>
      <c r="B109" s="927" t="s">
        <v>423</v>
      </c>
      <c r="C109" s="928" t="s">
        <v>2592</v>
      </c>
    </row>
    <row r="110" spans="1:22" ht="19.5" thickBot="1">
      <c r="A110" s="2404" t="s">
        <v>580</v>
      </c>
      <c r="B110" s="2405"/>
      <c r="C110" s="797" t="s">
        <v>260</v>
      </c>
      <c r="D110" s="232"/>
      <c r="E110" s="232"/>
      <c r="F110" s="232"/>
      <c r="G110" s="232"/>
      <c r="H110" s="232"/>
      <c r="I110" s="232"/>
      <c r="J110" s="232"/>
      <c r="K110" s="232"/>
      <c r="L110" s="232"/>
      <c r="M110" s="232"/>
      <c r="N110" s="232"/>
      <c r="O110" s="232"/>
      <c r="P110" s="232"/>
      <c r="Q110" s="232"/>
      <c r="R110" s="232"/>
      <c r="S110" s="232"/>
      <c r="T110" s="232"/>
      <c r="U110" s="232"/>
      <c r="V110" s="232"/>
    </row>
    <row r="111" spans="1:22" ht="235.5" customHeight="1">
      <c r="A111" s="2401" t="s">
        <v>425</v>
      </c>
      <c r="B111" s="2402"/>
      <c r="C111" s="2402"/>
      <c r="D111" s="232"/>
      <c r="E111" s="232"/>
      <c r="F111" s="232"/>
      <c r="G111" s="232"/>
      <c r="H111" s="232"/>
      <c r="I111" s="232"/>
      <c r="J111" s="232"/>
      <c r="K111" s="232"/>
      <c r="L111" s="232"/>
      <c r="M111" s="232"/>
      <c r="N111" s="232"/>
      <c r="O111" s="232"/>
      <c r="P111" s="232"/>
      <c r="Q111" s="232"/>
      <c r="R111" s="232"/>
      <c r="S111" s="232"/>
      <c r="T111" s="232"/>
      <c r="U111" s="232"/>
      <c r="V111" s="232"/>
    </row>
    <row r="112" spans="1:22" ht="16.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row>
    <row r="113" spans="1:22" ht="16.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row>
    <row r="114" spans="1:22" ht="16.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row>
    <row r="115" spans="1:22" ht="16.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row>
    <row r="116" spans="1:22" ht="16.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row>
    <row r="117" spans="1:22" ht="16.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row>
    <row r="118" spans="1:22" ht="16.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row>
    <row r="119" spans="1:22" ht="16.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row>
    <row r="120" spans="1:22" ht="16.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row>
    <row r="121" spans="1:22" ht="16.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row>
    <row r="122" spans="1:22" ht="16.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row>
    <row r="123" spans="1:22" ht="16.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row>
    <row r="124" spans="1:22" ht="16.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row>
    <row r="125" spans="1:22" ht="16.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row>
    <row r="126" spans="1:22" ht="16.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row>
    <row r="127" spans="1:22" ht="16.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row>
    <row r="128" spans="1:22" ht="16.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row>
    <row r="129" spans="1:22" ht="16.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row>
    <row r="130" spans="1:22" ht="16.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row>
    <row r="131" spans="1:22" ht="16.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row>
    <row r="132" spans="1:22" ht="16.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row>
    <row r="133" spans="1:22" ht="16.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row>
    <row r="134" spans="1:22" ht="16.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row>
    <row r="135" spans="1:22" ht="16.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row>
    <row r="136" spans="1:22" ht="16.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row>
    <row r="137" spans="1:22" ht="16.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row>
    <row r="138" spans="1:22" ht="16.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row>
    <row r="139" spans="1:22" ht="16.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row>
    <row r="140" spans="1:22" ht="16.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row>
    <row r="141" spans="1:22" ht="16.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row>
    <row r="142" spans="1:22" ht="16.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row>
    <row r="143" spans="1:22" ht="16.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row>
    <row r="144" spans="1:22" ht="16.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row>
    <row r="145" spans="1:22" ht="16.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row>
    <row r="146" spans="1:22" ht="16.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row>
    <row r="147" spans="1:22" ht="16.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row>
    <row r="148" spans="1:22" ht="16.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row>
    <row r="149" spans="1:22" ht="16.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row>
    <row r="150" spans="1:22" ht="16.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row>
    <row r="151" spans="1:22" ht="16.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row>
    <row r="152" spans="1:22" ht="16.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row>
    <row r="153" spans="1:22" ht="16.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row>
    <row r="154" spans="1:22" ht="16.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row>
    <row r="155" spans="1:22" ht="16.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row>
    <row r="156" spans="1:22" ht="16.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row>
    <row r="157" spans="1:22" ht="16.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row>
    <row r="158" spans="1:22" ht="16.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row>
    <row r="159" spans="1:22" ht="16.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row>
    <row r="160" spans="1:22" ht="16.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row>
    <row r="161" spans="1:22" ht="16.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1:22" ht="16.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1:22" ht="16.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1:22" ht="16.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1:22" ht="16.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1:22" ht="16.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1:22" ht="16.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1:22" ht="16.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1:22" ht="16.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1:22" ht="16.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1:22" ht="16.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1:22" ht="16.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1:22" ht="16.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1:22" ht="16.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1:22" ht="16.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1:22" ht="16.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1:22" ht="16.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1:22" ht="16.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1:22" ht="16.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1:22" ht="16.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1:22" ht="16.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1:22" ht="16.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1:22" ht="16.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1:22" ht="16.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1:22" ht="16.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1:22" ht="16.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1:22" ht="16.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1:22" ht="16.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1:22" ht="16.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1:22" ht="16.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1:22" ht="16.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1:22" ht="16.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1:22" ht="16.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1:22" ht="16.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1:22" ht="16.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1:22" ht="16.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1:22" ht="16.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1:22" ht="16.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1:22" ht="16.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1:22" ht="16.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1:22" ht="16.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1:22" ht="16.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1:22" ht="16.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1:22" ht="16.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1:22" ht="16.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1:22" ht="16.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1:22" ht="16.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1:22" ht="16.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1:22" ht="16.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1:22" ht="16.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1:22" ht="16.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1:22" ht="16.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1:22" ht="16.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1:22" ht="16.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1:22" ht="16.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1:22" ht="16.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1:22" ht="16.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1:22" ht="16.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1:22" ht="16.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1:22" ht="16.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1:22" ht="16.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1:22" ht="16.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1:22" ht="16.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1:22" ht="16.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1:22" ht="16.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1:22" ht="16.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1:22" ht="16.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1:22" ht="16.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1:22" ht="16.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1:22" ht="16.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1:22" ht="16.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1:22" ht="16.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1:22" ht="16.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1:22" ht="16.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1:22" ht="16.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1:22" ht="16.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1:22" ht="16.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1:22" ht="16.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1:22" ht="16.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1:22" ht="16.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1:22" ht="16.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1:22" ht="16.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1:22" ht="16.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row>
    <row r="244" spans="1:22" ht="16.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row>
    <row r="245" spans="1:22" ht="16.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row>
    <row r="246" spans="1:22" ht="16.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row>
    <row r="247" spans="1:22" ht="16.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row>
    <row r="248" spans="1:22" ht="16.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row>
    <row r="249" spans="1:22" ht="16.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row>
    <row r="250" spans="1:22" ht="16.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row>
    <row r="251" spans="1:22" ht="16.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row>
    <row r="252" spans="1:22" ht="16.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row>
    <row r="253" spans="1:22" ht="16.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row>
    <row r="254" spans="1:22" ht="16.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row>
    <row r="255" spans="1:22" ht="16.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row>
    <row r="256" spans="1:22" ht="16.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row>
    <row r="257" spans="1:22" ht="16.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row>
    <row r="258" spans="1:22" ht="16.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row>
    <row r="259" spans="1:22" ht="16.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row>
    <row r="260" spans="1:22" ht="16.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row>
    <row r="261" spans="1:22" ht="16.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row>
    <row r="262" spans="1:22" ht="16.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row>
    <row r="263" spans="1:22" ht="16.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row>
    <row r="264" spans="1:22" ht="16.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row>
    <row r="265" spans="1:22" ht="16.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row>
    <row r="266" spans="1:22" ht="16.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row>
    <row r="267" spans="1:22" ht="16.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row>
    <row r="268" spans="1:22" ht="16.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row>
    <row r="269" spans="1:22" ht="16.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row>
    <row r="270" spans="1:22" ht="16.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row>
    <row r="271" spans="1:22" ht="16.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row>
    <row r="272" spans="1:22" ht="16.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row>
    <row r="273" spans="1:22" ht="16.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row>
    <row r="274" spans="1:22" ht="16.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row>
    <row r="275" spans="1:22" ht="16.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row>
    <row r="276" spans="1:22" ht="16.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row>
    <row r="277" spans="1:22" ht="16.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row>
    <row r="278" spans="1:22" ht="16.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row>
    <row r="279" spans="1:22" ht="16.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row>
    <row r="280" spans="1:22" ht="16.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row>
    <row r="281" spans="1:22" ht="16.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row>
    <row r="282" spans="1:22" ht="16.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row>
    <row r="283" spans="1:22" ht="16.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row>
    <row r="284" spans="1:22" ht="16.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row>
    <row r="285" spans="1:22" ht="16.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row>
    <row r="286" spans="1:22" ht="16.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row>
    <row r="287" spans="1:22" ht="16.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row>
    <row r="288" spans="1:22" ht="16.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row>
    <row r="289" spans="1:22" ht="16.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row>
    <row r="290" spans="1:22" ht="16.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row>
    <row r="291" spans="1:22" ht="16.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row>
    <row r="292" spans="1:22" ht="16.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row>
    <row r="293" spans="1:22" ht="16.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row>
    <row r="294" spans="1:22" ht="16.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row>
    <row r="295" spans="1:22" ht="16.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row>
    <row r="296" spans="1:22" ht="16.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row>
    <row r="297" spans="1:22" ht="16.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row>
    <row r="298" spans="1:22" ht="16.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row>
    <row r="299" spans="1:22" ht="16.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row>
    <row r="300" spans="1:22" ht="16.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row>
    <row r="301" spans="1:22" ht="16.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row>
    <row r="302" spans="1:22" ht="16.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row>
    <row r="303" spans="1:22" ht="16.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row>
    <row r="304" spans="1:22" ht="16.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row>
    <row r="305" spans="1:22" ht="16.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row>
    <row r="306" spans="1:22" ht="16.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row>
    <row r="307" spans="1:22" ht="16.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row>
    <row r="308" spans="1:22" ht="16.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row>
    <row r="309" spans="1:22" ht="16.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row>
    <row r="310" spans="1:22" ht="16.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row>
    <row r="311" spans="1:22" ht="16.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row>
    <row r="312" spans="1:22" ht="16.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row>
    <row r="313" spans="1:22" ht="16.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row>
    <row r="314" spans="1:22" ht="16.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row>
    <row r="315" spans="1:22" ht="16.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row>
    <row r="316" spans="1:22" ht="16.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row>
    <row r="317" spans="1:22" ht="16.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row>
    <row r="318" spans="1:22" ht="16.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row>
    <row r="319" spans="1:22" ht="16.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row>
    <row r="320" spans="1:22" ht="16.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row>
    <row r="321" spans="1:22" ht="16.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row>
    <row r="322" spans="1:22" ht="16.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row>
    <row r="323" spans="1:22" ht="16.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row>
    <row r="324" spans="1:22" ht="16.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row>
    <row r="325" spans="1:22" ht="16.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row>
    <row r="326" spans="1:22" ht="16.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row>
    <row r="327" spans="1:22" ht="16.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row>
    <row r="328" spans="1:22" ht="16.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row>
    <row r="329" spans="1:22" ht="16.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row>
    <row r="330" spans="1:22" ht="16.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row>
    <row r="331" spans="1:22" ht="16.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row>
    <row r="332" spans="1:22" ht="16.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row>
    <row r="333" spans="1:22" ht="16.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row>
    <row r="334" spans="1:22" ht="16.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row>
    <row r="335" spans="1:22" ht="16.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row>
    <row r="336" spans="1:22" ht="16.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row>
    <row r="337" spans="1:22" ht="16.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row>
    <row r="338" spans="1:22" ht="16.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row>
    <row r="339" spans="1:22" ht="16.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row>
    <row r="340" spans="1:22" ht="16.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row>
    <row r="341" spans="1:22" ht="16.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row>
    <row r="342" spans="1:22" ht="16.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row>
    <row r="343" spans="1:22" ht="16.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row>
    <row r="344" spans="1:22" ht="16.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row>
    <row r="345" spans="1:22" ht="16.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row>
    <row r="346" spans="1:22" ht="16.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row>
    <row r="347" spans="1:22" ht="16.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row>
    <row r="348" spans="1:22" ht="16.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row>
    <row r="349" spans="1:22" ht="16.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row>
    <row r="350" spans="1:22" ht="16.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row>
    <row r="351" spans="1:22" ht="16.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row>
    <row r="352" spans="1:22" ht="16.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row>
    <row r="353" spans="1:22" ht="16.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row>
    <row r="354" spans="1:22" ht="16.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row>
    <row r="355" spans="1:22" ht="16.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row>
    <row r="356" spans="1:22" ht="16.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row>
    <row r="357" spans="1:22" ht="16.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row>
    <row r="358" spans="1:22" ht="16.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row>
    <row r="359" spans="1:22" ht="16.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row>
    <row r="360" spans="1:22" ht="16.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row>
    <row r="361" spans="1:22" ht="16.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row>
    <row r="362" spans="1:22" ht="16.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row>
    <row r="363" spans="1:22" ht="16.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row>
    <row r="364" spans="1:22" ht="16.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row>
    <row r="365" spans="1:22" ht="16.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row>
    <row r="366" spans="1:22" ht="16.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row>
    <row r="367" spans="1:22" ht="16.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row>
    <row r="368" spans="1:22" ht="16.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row>
    <row r="369" spans="1:22" ht="16.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row>
    <row r="370" spans="1:22" ht="16.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row>
    <row r="371" spans="1:22" ht="16.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row>
    <row r="372" spans="1:22" ht="16.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row>
    <row r="373" spans="1:22" ht="16.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row>
    <row r="374" spans="1:22" ht="16.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row>
    <row r="375" spans="1:22" ht="16.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row>
    <row r="376" spans="1:22" ht="16.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row>
    <row r="377" spans="1:22" ht="16.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row>
    <row r="378" spans="1:22" ht="16.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row>
    <row r="379" spans="1:22" ht="16.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row>
    <row r="380" spans="1:22" ht="16.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row>
    <row r="381" spans="1:22" ht="16.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row>
    <row r="382" spans="1:22" ht="16.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row>
    <row r="383" spans="1:22" ht="16.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row>
    <row r="384" spans="1:22" ht="16.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row>
    <row r="385" spans="1:22" ht="16.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row>
    <row r="386" spans="1:22" ht="16.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row>
    <row r="387" spans="1:22" ht="16.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row>
    <row r="388" spans="1:22" ht="16.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row>
    <row r="389" spans="1:22" ht="16.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row>
    <row r="390" spans="1:22" ht="16.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row>
    <row r="391" spans="1:22" ht="16.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row>
    <row r="392" spans="1:22" ht="16.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row>
    <row r="393" spans="1:22" ht="16.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row>
    <row r="394" spans="1:22" ht="16.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row>
    <row r="395" spans="1:22" ht="16.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row>
    <row r="396" spans="1:22" ht="16.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row>
    <row r="397" spans="1:22" ht="16.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row>
    <row r="398" spans="1:22" ht="16.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row>
    <row r="399" spans="1:22" ht="16.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row>
    <row r="400" spans="1:22" ht="16.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row>
    <row r="401" spans="1:22" ht="16.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row>
    <row r="402" spans="1:22" ht="16.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row>
    <row r="403" spans="1:22" ht="16.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row>
    <row r="404" spans="1:22" ht="16.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row>
    <row r="405" spans="1:22" ht="16.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row>
    <row r="406" spans="1:22" ht="16.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row>
    <row r="407" spans="1:22" ht="16.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row>
    <row r="408" spans="1:22" ht="16.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row>
    <row r="409" spans="1:22" ht="16.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row>
    <row r="410" spans="1:22" ht="16.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row>
    <row r="411" spans="1:22" ht="16.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row>
    <row r="412" spans="1:22" ht="16.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row>
    <row r="413" spans="1:22" ht="16.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row>
    <row r="414" spans="1:22" ht="16.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row>
    <row r="415" spans="1:22" ht="16.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row>
    <row r="416" spans="1:22" ht="16.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row>
    <row r="417" spans="1:22" ht="16.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row>
    <row r="418" spans="1:22" ht="16.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row>
    <row r="419" spans="1:22" ht="16.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row>
    <row r="420" spans="1:22" ht="16.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row>
    <row r="421" spans="1:22" ht="16.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row>
    <row r="422" spans="1:22" ht="16.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row>
    <row r="423" spans="1:22" ht="16.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row>
    <row r="424" spans="1:22" ht="16.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row>
    <row r="425" spans="1:22" ht="16.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row>
    <row r="426" spans="1:22" ht="16.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row>
    <row r="427" spans="1:22" ht="16.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row>
    <row r="428" spans="1:22" ht="16.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row>
    <row r="429" spans="1:22" ht="16.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row>
    <row r="430" spans="1:22" ht="16.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row>
    <row r="431" spans="1:22" ht="16.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row>
    <row r="432" spans="1:22" ht="16.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row>
    <row r="433" spans="1:22" ht="16.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row>
    <row r="434" spans="1:22" ht="16.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row>
    <row r="435" spans="1:22" ht="16.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row>
    <row r="436" spans="1:22" ht="16.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row>
    <row r="437" spans="1:22" ht="16.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row>
    <row r="438" spans="1:22" ht="16.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row>
    <row r="439" spans="1:22" ht="16.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row>
    <row r="440" spans="1:22" ht="16.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row>
    <row r="441" spans="1:22" ht="16.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row>
    <row r="442" spans="1:22" ht="16.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row>
    <row r="443" spans="1:22" ht="16.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row>
    <row r="444" spans="1:22" ht="16.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row>
    <row r="445" spans="1:22" ht="16.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row>
    <row r="446" spans="1:22" ht="16.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row>
    <row r="447" spans="1:22" ht="16.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row>
    <row r="448" spans="1:22" ht="16.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row>
    <row r="449" spans="1:22" ht="16.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row>
    <row r="450" spans="1:22" ht="16.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row>
    <row r="451" spans="1:22" ht="16.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row>
    <row r="452" spans="1:22" ht="16.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row>
    <row r="453" spans="1:22" ht="16.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row>
    <row r="454" spans="1:22" ht="16.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row>
    <row r="455" spans="1:22" ht="16.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row>
    <row r="456" spans="1:22" ht="16.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row>
    <row r="457" spans="1:22" ht="16.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row>
    <row r="458" spans="1:22" ht="16.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row>
    <row r="459" spans="1:22" ht="16.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row>
    <row r="460" spans="1:22" ht="16.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row>
    <row r="461" spans="1:22" ht="16.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row>
    <row r="462" spans="1:22" ht="16.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row>
    <row r="463" spans="1:22" ht="16.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row>
    <row r="464" spans="1:22" ht="16.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row>
    <row r="465" spans="1:22" ht="16.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row>
    <row r="466" spans="1:22" ht="16.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row>
    <row r="467" spans="1:22" ht="16.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row>
    <row r="468" spans="1:22" ht="16.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row>
    <row r="469" spans="1:22" ht="16.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row>
    <row r="470" spans="1:22" ht="16.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row>
    <row r="471" spans="1:22" ht="16.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row>
    <row r="472" spans="1:22" ht="16.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row>
    <row r="473" spans="1:22" ht="16.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row>
    <row r="474" spans="1:22" ht="16.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row>
    <row r="475" spans="1:22" ht="16.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row>
    <row r="476" spans="1:22" ht="16.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row>
    <row r="477" spans="1:22" ht="16.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row>
    <row r="478" spans="1:22" ht="16.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row>
    <row r="479" spans="1:22" ht="16.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row>
    <row r="480" spans="1:22" ht="16.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row>
    <row r="481" spans="1:22" ht="16.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row>
    <row r="482" spans="1:22" ht="16.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row>
    <row r="483" spans="1:22" ht="16.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row>
    <row r="484" spans="1:22" ht="16.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row>
    <row r="485" spans="1:22" ht="16.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row>
    <row r="486" spans="1:22" ht="16.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row>
    <row r="487" spans="1:22" ht="16.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row>
    <row r="488" spans="1:22" ht="16.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row>
    <row r="489" spans="1:22" ht="16.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row>
    <row r="490" spans="1:22" ht="16.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row>
    <row r="491" spans="1:22" ht="16.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row>
    <row r="492" spans="1:22" ht="16.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row>
    <row r="493" spans="1:22" ht="16.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row>
    <row r="494" spans="1:22" ht="16.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row>
    <row r="495" spans="1:22" ht="16.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row>
    <row r="496" spans="1:22" ht="16.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row>
    <row r="497" spans="1:22" ht="16.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row>
    <row r="498" spans="1:22" ht="16.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row>
    <row r="499" spans="1:22" ht="16.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row>
    <row r="500" spans="1:22" ht="16.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row>
    <row r="501" spans="1:22" ht="16.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row>
    <row r="502" spans="1:22" ht="16.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row>
    <row r="503" spans="1:22" ht="16.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row>
    <row r="504" spans="1:22" ht="16.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row>
    <row r="505" spans="1:22" ht="16.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row>
    <row r="506" spans="1:22" ht="16.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row>
    <row r="507" spans="1:22" ht="16.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row>
    <row r="508" spans="1:22" ht="16.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row>
    <row r="509" spans="1:22" ht="16.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row>
    <row r="510" spans="1:22" ht="16.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row>
    <row r="511" spans="1:22" ht="16.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row>
    <row r="512" spans="1:22" ht="16.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row>
    <row r="513" spans="1:22" ht="16.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row>
    <row r="514" spans="1:22" ht="16.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row>
    <row r="515" spans="1:22" ht="16.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row>
    <row r="516" spans="1:22" ht="16.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row>
    <row r="517" spans="1:22" ht="16.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row>
    <row r="518" spans="1:22" ht="16.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row>
    <row r="519" spans="1:22" ht="16.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row>
    <row r="520" spans="1:22" ht="16.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row>
    <row r="521" spans="1:22" ht="16.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row>
    <row r="522" spans="1:22" ht="16.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row>
    <row r="523" spans="1:22" ht="16.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row>
    <row r="524" spans="1:22" ht="16.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row>
    <row r="525" spans="1:22" ht="16.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row>
    <row r="526" spans="1:22" ht="16.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row>
    <row r="527" spans="1:22" ht="16.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row>
    <row r="528" spans="1:22" ht="16.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row>
    <row r="529" spans="1:22" ht="16.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row>
    <row r="530" spans="1:22" ht="16.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row>
    <row r="531" spans="1:22" ht="16.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row>
    <row r="532" spans="1:22" ht="16.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row>
    <row r="533" spans="1:22" ht="16.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row>
    <row r="534" spans="1:22" ht="16.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row>
    <row r="535" spans="1:22" ht="16.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row>
    <row r="536" spans="1:22" ht="16.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row>
    <row r="537" spans="1:22" ht="16.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row>
    <row r="538" spans="1:22" ht="16.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row>
    <row r="539" spans="1:22" ht="16.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row>
    <row r="540" spans="1:22" ht="16.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row>
    <row r="541" spans="1:22" ht="16.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row>
    <row r="542" spans="1:22" ht="16.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row>
    <row r="543" spans="1:22" ht="16.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row>
    <row r="544" spans="1:22" ht="16.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row>
    <row r="545" spans="1:22" ht="16.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row>
    <row r="546" spans="1:22" ht="16.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row>
    <row r="547" spans="1:22" ht="16.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row>
    <row r="548" spans="1:22" ht="16.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row>
    <row r="549" spans="1:22" ht="16.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row>
    <row r="550" spans="1:22" ht="16.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row>
    <row r="551" spans="1:22" ht="16.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row>
    <row r="552" spans="1:22" ht="16.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row>
    <row r="553" spans="1:22" ht="16.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row>
    <row r="554" spans="1:22" ht="16.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row>
    <row r="555" spans="1:22" ht="16.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row>
    <row r="556" spans="1:22" ht="16.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row>
    <row r="557" spans="1:22" ht="16.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row>
    <row r="558" spans="1:22" ht="16.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row>
    <row r="559" spans="1:22" ht="16.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row>
    <row r="560" spans="1:22" ht="16.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row>
    <row r="561" spans="1:22" ht="16.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row>
    <row r="562" spans="1:22" ht="16.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row>
    <row r="563" spans="1:22" ht="16.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row>
    <row r="564" spans="1:22" ht="16.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row>
    <row r="565" spans="1:22" ht="16.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row>
    <row r="566" spans="1:22" ht="16.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row>
    <row r="567" spans="1:22" ht="16.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row>
    <row r="568" spans="1:22" ht="16.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row>
    <row r="569" spans="1:22" ht="16.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row>
    <row r="570" spans="1:22" ht="16.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row>
    <row r="571" spans="1:22" ht="16.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row>
    <row r="572" spans="1:22" ht="16.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row>
    <row r="573" spans="1:22" ht="16.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row>
    <row r="574" spans="1:22" ht="16.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row>
    <row r="575" spans="1:22" ht="16.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row>
    <row r="576" spans="1:22" ht="16.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row>
    <row r="577" spans="1:22" ht="16.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row>
    <row r="578" spans="1:22" ht="16.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row>
    <row r="579" spans="1:22" ht="16.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row>
    <row r="580" spans="1:22" ht="16.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row>
    <row r="581" spans="1:22" ht="16.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row>
    <row r="582" spans="1:22" ht="16.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row>
    <row r="583" spans="1:22" ht="16.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row>
    <row r="584" spans="1:22" ht="16.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row>
    <row r="585" spans="1:22" ht="16.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row>
    <row r="586" spans="1:22" ht="16.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row>
    <row r="587" spans="1:22" ht="16.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row>
    <row r="588" spans="1:22" ht="16.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row>
    <row r="589" spans="1:22" ht="16.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row>
    <row r="590" spans="1:22" ht="16.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row>
    <row r="591" spans="1:22" ht="16.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row>
    <row r="592" spans="1:22" ht="16.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row>
    <row r="593" spans="1:22" ht="16.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row>
    <row r="594" spans="1:22" ht="16.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row>
    <row r="595" spans="1:22" ht="16.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row>
    <row r="596" spans="1:22" ht="16.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row>
    <row r="597" spans="1:22" ht="16.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row>
    <row r="598" spans="1:22" ht="16.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row>
    <row r="599" spans="1:22" ht="16.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row>
    <row r="600" spans="1:22" ht="16.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row>
    <row r="601" spans="1:22" ht="16.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row>
    <row r="602" spans="1:22" ht="16.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row>
    <row r="603" spans="1:22" ht="16.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row>
    <row r="604" spans="1:22" ht="16.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row>
    <row r="605" spans="1:22" ht="16.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row>
    <row r="606" spans="1:22" ht="16.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row>
    <row r="607" spans="1:22" ht="16.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row>
    <row r="608" spans="1:22" ht="16.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row>
    <row r="609" spans="1:22" ht="16.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row>
    <row r="610" spans="1:22" ht="16.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row>
    <row r="611" spans="1:22" ht="16.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row>
    <row r="612" spans="1:22" ht="16.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row>
    <row r="613" spans="1:22" ht="16.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row>
    <row r="614" spans="1:22" ht="16.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row>
    <row r="615" spans="1:22" ht="16.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row>
    <row r="616" spans="1:22" ht="16.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row>
    <row r="617" spans="1:22" ht="16.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row>
    <row r="618" spans="1:22" ht="16.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row>
    <row r="619" spans="1:22" ht="16.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row>
    <row r="620" spans="1:22" ht="16.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row>
    <row r="621" spans="1:22" ht="16.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row>
    <row r="622" spans="1:22" ht="16.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row>
    <row r="623" spans="1:22" ht="16.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row>
    <row r="624" spans="1:22" ht="16.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row>
    <row r="625" spans="1:22" ht="16.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row>
    <row r="626" spans="1:22" ht="16.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row>
    <row r="627" spans="1:22" ht="16.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row>
    <row r="628" spans="1:22" ht="16.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row>
    <row r="629" spans="1:22" ht="16.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row>
    <row r="630" spans="1:22" ht="16.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row>
    <row r="631" spans="1:22" ht="16.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row>
    <row r="632" spans="1:22" ht="16.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row>
    <row r="633" spans="1:22" ht="16.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row>
    <row r="634" spans="1:22" ht="16.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row>
    <row r="635" spans="1:22" ht="16.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row>
    <row r="636" spans="1:22" ht="16.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row>
    <row r="637" spans="1:22" ht="16.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row>
    <row r="638" spans="1:22" ht="16.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row>
    <row r="639" spans="1:22" ht="16.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row>
    <row r="640" spans="1:22" ht="16.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row>
    <row r="641" spans="1:22" ht="16.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row>
    <row r="642" spans="1:22" ht="16.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row>
    <row r="643" spans="1:22" ht="16.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row>
    <row r="644" spans="1:22" ht="16.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row>
    <row r="645" spans="1:22" ht="16.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row>
    <row r="646" spans="1:22" ht="16.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row>
    <row r="647" spans="1:22" ht="16.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row>
    <row r="648" spans="1:22" ht="16.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row>
    <row r="649" spans="1:22" ht="16.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row>
    <row r="650" spans="1:22" ht="16.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row>
    <row r="651" spans="1:22" ht="16.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row>
    <row r="652" spans="1:22" ht="16.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row>
    <row r="653" spans="1:22" ht="16.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row>
    <row r="654" spans="1:22" ht="16.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row>
    <row r="655" spans="1:22" ht="16.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row>
    <row r="656" spans="1:22" ht="16.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row>
    <row r="657" spans="1:22" ht="16.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row>
    <row r="658" spans="1:22" ht="16.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row>
    <row r="659" spans="1:22" ht="16.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row>
    <row r="660" spans="1:22" ht="16.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row>
    <row r="661" spans="1:22" ht="16.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row>
    <row r="662" spans="1:22" ht="16.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row>
    <row r="663" spans="1:22" ht="16.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row>
    <row r="664" spans="1:22" ht="16.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row>
    <row r="665" spans="1:22" ht="16.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row>
    <row r="666" spans="1:22" ht="16.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row>
    <row r="667" spans="1:22" ht="16.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row>
    <row r="668" spans="1:22" ht="16.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row>
    <row r="669" spans="1:22" ht="16.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row>
    <row r="670" spans="1:22" ht="16.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row>
    <row r="671" spans="1:22" ht="16.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row>
    <row r="672" spans="1:22" ht="16.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row>
    <row r="673" spans="1:22" ht="16.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row>
    <row r="674" spans="1:22" ht="16.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row>
    <row r="675" spans="1:22" ht="16.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row>
    <row r="676" spans="1:22" ht="16.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row>
    <row r="677" spans="1:22" ht="16.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row>
    <row r="678" spans="1:22" ht="16.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row>
    <row r="679" spans="1:22" ht="16.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row>
    <row r="680" spans="1:22" ht="16.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row>
    <row r="681" spans="1:22" ht="16.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row>
    <row r="682" spans="1:22" ht="16.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row>
    <row r="683" spans="1:22" ht="16.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row>
    <row r="684" spans="1:22" ht="16.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row>
    <row r="685" spans="1:22" ht="16.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row>
    <row r="686" spans="1:22" ht="16.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row>
    <row r="687" spans="1:22" ht="16.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row>
    <row r="688" spans="1:22" ht="16.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row>
    <row r="689" spans="1:22" ht="16.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row>
    <row r="690" spans="1:22" ht="16.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row>
    <row r="691" spans="1:22" ht="16.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row>
    <row r="692" spans="1:22" ht="16.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row>
    <row r="693" spans="1:22" ht="16.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row>
    <row r="694" spans="1:22" ht="16.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row>
    <row r="695" spans="1:22" ht="16.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row>
    <row r="696" spans="1:22" ht="16.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row>
    <row r="697" spans="1:22" ht="16.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row>
    <row r="698" spans="1:22" ht="16.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row>
    <row r="699" spans="1:22" ht="16.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row>
    <row r="700" spans="1:22" ht="16.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row>
    <row r="701" spans="1:22" ht="16.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row>
    <row r="702" spans="1:22" ht="16.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row>
    <row r="703" spans="1:22" ht="16.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row>
    <row r="704" spans="1:22" ht="16.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row>
    <row r="705" spans="1:22" ht="16.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row>
    <row r="706" spans="1:22" ht="16.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row>
    <row r="707" spans="1:22" ht="16.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row>
    <row r="708" spans="1:22" ht="16.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row>
    <row r="709" spans="1:22" ht="16.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row>
    <row r="710" spans="1:22" ht="16.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row>
    <row r="711" spans="1:22" ht="16.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row>
    <row r="712" spans="1:22" ht="16.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row>
    <row r="713" spans="1:22" ht="16.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row>
    <row r="714" spans="1:22" ht="16.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row>
    <row r="715" spans="1:22" ht="16.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row>
    <row r="716" spans="1:22" ht="16.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row>
    <row r="717" spans="1:22" ht="16.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row>
    <row r="718" spans="1:22" ht="16.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row>
    <row r="719" spans="1:22" ht="16.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row>
    <row r="720" spans="1:22" ht="16.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row>
    <row r="721" spans="1:22" ht="16.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row>
    <row r="722" spans="1:22" ht="16.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row>
    <row r="723" spans="1:22" ht="16.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row>
    <row r="724" spans="1:22" ht="16.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row>
    <row r="725" spans="1:22" ht="16.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row>
    <row r="726" spans="1:22" ht="16.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row>
    <row r="727" spans="1:22" ht="16.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row>
    <row r="728" spans="1:22" ht="16.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row>
    <row r="729" spans="1:22" ht="16.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row>
    <row r="730" spans="1:22" ht="16.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row>
    <row r="731" spans="1:22" ht="16.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row>
    <row r="732" spans="1:22" ht="16.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row>
    <row r="733" spans="1:22" ht="16.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row>
    <row r="734" spans="1:22" ht="16.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row>
    <row r="735" spans="1:22" ht="16.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row>
    <row r="736" spans="1:22" ht="16.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row>
    <row r="737" spans="1:22" ht="16.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row>
    <row r="738" spans="1:22" ht="16.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row>
    <row r="739" spans="1:22" ht="16.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row>
    <row r="740" spans="1:22" ht="16.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row>
    <row r="741" spans="1:22" ht="16.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row>
    <row r="742" spans="1:22" ht="16.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row>
    <row r="743" spans="1:22" ht="16.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row>
    <row r="744" spans="1:22" ht="16.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row>
    <row r="745" spans="1:22" ht="16.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row>
    <row r="746" spans="1:22" ht="16.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row>
    <row r="747" spans="1:22" ht="16.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row>
    <row r="748" spans="1:22" ht="16.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row>
    <row r="749" spans="1:22" ht="16.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row>
    <row r="750" spans="1:22" ht="16.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row>
    <row r="751" spans="1:22" ht="16.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row>
    <row r="752" spans="1:22" ht="16.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row>
    <row r="753" spans="1:22" ht="16.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row>
    <row r="754" spans="1:22" ht="16.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row>
    <row r="755" spans="1:22" ht="16.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row>
    <row r="756" spans="1:22" ht="16.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row>
    <row r="757" spans="1:22" ht="16.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row>
    <row r="758" spans="1:22" ht="16.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row>
    <row r="759" spans="1:22" ht="16.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row>
    <row r="760" spans="1:22" ht="16.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row>
    <row r="761" spans="1:22" ht="16.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row>
    <row r="762" spans="1:22" ht="16.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row>
    <row r="763" spans="1:22" ht="16.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row>
    <row r="764" spans="1:22" ht="16.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row>
    <row r="765" spans="1:22" ht="16.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row>
    <row r="766" spans="1:22" ht="16.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row>
    <row r="767" spans="1:22" ht="16.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row>
    <row r="768" spans="1:22" ht="16.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row>
    <row r="769" spans="1:22" ht="16.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row>
    <row r="770" spans="1:22" ht="16.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row>
    <row r="771" spans="1:22" ht="16.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row>
    <row r="772" spans="1:22" ht="16.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row>
    <row r="773" spans="1:22" ht="16.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row>
    <row r="774" spans="1:22" ht="16.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row>
    <row r="775" spans="1:22" ht="16.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row>
    <row r="776" spans="1:22" ht="16.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row>
    <row r="777" spans="1:22" ht="16.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row>
    <row r="778" spans="1:22" ht="16.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row>
    <row r="779" spans="1:22" ht="16.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row>
    <row r="780" spans="1:22" ht="16.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row>
    <row r="781" spans="1:22" ht="16.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row>
    <row r="782" spans="1:22" ht="16.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row>
    <row r="783" spans="1:22" ht="16.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row>
    <row r="784" spans="1:22" ht="16.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row>
    <row r="785" spans="1:22" ht="16.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row>
    <row r="786" spans="1:22" ht="16.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row>
    <row r="787" spans="1:22" ht="16.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row>
    <row r="788" spans="1:22" ht="16.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row>
    <row r="789" spans="1:22" ht="16.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row>
    <row r="790" spans="1:22" ht="16.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row>
    <row r="791" spans="1:22" ht="16.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row>
    <row r="792" spans="1:22" ht="16.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row>
    <row r="793" spans="1:22" ht="16.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row>
    <row r="794" spans="1:22" ht="16.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row>
    <row r="795" spans="1:22" ht="16.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row>
    <row r="796" spans="1:22" ht="16.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row>
    <row r="797" spans="1:22" ht="16.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row>
    <row r="798" spans="1:22" ht="16.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row>
    <row r="799" spans="1:22" ht="16.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row>
    <row r="800" spans="1:22" ht="16.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row>
    <row r="801" spans="1:22" ht="16.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row>
    <row r="802" spans="1:22" ht="16.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row>
    <row r="803" spans="1:22" ht="16.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row>
    <row r="804" spans="1:22" ht="16.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row>
    <row r="805" spans="1:22" ht="16.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row>
    <row r="806" spans="1:22" ht="16.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row>
    <row r="807" spans="1:22" ht="16.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row>
    <row r="808" spans="1:22" ht="16.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row>
    <row r="809" spans="1:22" ht="16.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row>
    <row r="810" spans="1:22" ht="16.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row>
    <row r="811" spans="1:22" ht="16.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row>
    <row r="812" spans="1:22" ht="16.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row>
    <row r="813" spans="1:22" ht="16.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row>
    <row r="814" spans="1:22" ht="16.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row>
    <row r="815" spans="1:22" ht="16.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row>
    <row r="816" spans="1:22" ht="16.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row>
    <row r="817" spans="1:22" ht="16.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row>
    <row r="818" spans="1:22" ht="16.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row>
    <row r="819" spans="1:22" ht="16.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row>
    <row r="820" spans="1:22" ht="16.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row>
    <row r="821" spans="1:22" ht="16.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row>
    <row r="822" spans="1:22" ht="16.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row>
    <row r="823" spans="1:22" ht="16.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row>
    <row r="824" spans="1:22" ht="16.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row>
    <row r="825" spans="1:22" ht="16.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row>
    <row r="826" spans="1:22" ht="16.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row>
    <row r="827" spans="1:22" ht="16.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row>
    <row r="828" spans="1:22" ht="16.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row>
    <row r="829" spans="1:22" ht="16.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row>
    <row r="830" spans="1:22" ht="16.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row>
    <row r="831" spans="1:22" ht="16.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row>
    <row r="832" spans="1:22" ht="16.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row>
    <row r="833" spans="1:22" ht="16.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row>
    <row r="834" spans="1:22" ht="16.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row>
    <row r="835" spans="1:22" ht="16.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row>
    <row r="836" spans="1:22" ht="16.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row>
    <row r="837" spans="1:22" ht="16.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row>
    <row r="838" spans="1:22" ht="16.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row>
    <row r="839" spans="1:22" ht="16.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row>
    <row r="840" spans="1:22" ht="16.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row>
    <row r="841" spans="1:22" ht="16.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row>
    <row r="842" spans="1:22" ht="16.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row>
    <row r="843" spans="1:22" ht="16.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row>
    <row r="844" spans="1:22" ht="16.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row>
    <row r="845" spans="1:22" ht="16.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row>
    <row r="846" spans="1:22" ht="16.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row>
    <row r="847" spans="1:22" ht="16.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row>
    <row r="848" spans="1:22" ht="16.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row>
    <row r="849" spans="1:22" ht="16.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row>
    <row r="850" spans="1:22" ht="16.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row>
    <row r="851" spans="1:22" ht="16.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row>
    <row r="852" spans="1:22" ht="16.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row>
    <row r="853" spans="1:22" ht="16.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row>
    <row r="854" spans="1:22" ht="16.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row>
    <row r="855" spans="1:22" ht="16.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row>
    <row r="856" spans="1:22" ht="16.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row>
    <row r="857" spans="1:22" ht="16.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row>
    <row r="858" spans="1:22" ht="16.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row>
    <row r="859" spans="1:22" ht="16.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row>
    <row r="860" spans="1:22" ht="16.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row>
    <row r="861" spans="1:22" ht="16.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row>
    <row r="862" spans="1:22" ht="16.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row>
    <row r="863" spans="1:22" ht="16.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row>
    <row r="864" spans="1:22" ht="16.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row>
    <row r="865" spans="1:22" ht="16.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row>
    <row r="866" spans="1:22" ht="16.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row>
    <row r="867" spans="1:22" ht="16.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row>
    <row r="868" spans="1:22" ht="16.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row>
    <row r="869" spans="1:22" ht="16.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row>
    <row r="870" spans="1:22" ht="16.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row>
    <row r="871" spans="1:22" ht="16.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row>
    <row r="872" spans="1:22" ht="16.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row>
    <row r="873" spans="1:22" ht="16.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row>
    <row r="874" spans="1:22" ht="16.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row>
    <row r="875" spans="1:22" ht="16.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row>
    <row r="876" spans="1:22" ht="16.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row>
    <row r="877" spans="1:22" ht="16.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row>
    <row r="878" spans="1:22" ht="16.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row>
    <row r="879" spans="1:22" ht="16.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row>
    <row r="880" spans="1:22" ht="16.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row>
    <row r="881" spans="1:22" ht="16.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row>
    <row r="882" spans="1:22" ht="16.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row>
    <row r="883" spans="1:22" ht="16.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row>
    <row r="884" spans="1:22" ht="16.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row>
    <row r="885" spans="1:22" ht="16.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row>
    <row r="886" spans="1:22" ht="16.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row>
    <row r="887" spans="1:22" ht="16.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row>
    <row r="888" spans="1:22" ht="16.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row>
    <row r="889" spans="1:22" ht="16.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row>
    <row r="890" spans="1:22" ht="16.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row>
    <row r="891" spans="1:22" ht="16.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row>
    <row r="892" spans="1:22" ht="16.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row>
    <row r="893" spans="1:22" ht="16.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row>
    <row r="894" spans="1:22" ht="16.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row>
    <row r="895" spans="1:22" ht="16.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row>
    <row r="896" spans="1:22" ht="16.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row>
    <row r="897" spans="1:22" ht="16.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row>
    <row r="898" spans="1:22" ht="16.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row>
    <row r="899" spans="1:22" ht="16.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row>
    <row r="900" spans="1:22" ht="16.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row>
    <row r="901" spans="1:22" ht="16.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row>
    <row r="902" spans="1:22" ht="16.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row>
    <row r="903" spans="1:22" ht="16.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row>
    <row r="904" spans="1:22" ht="16.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row>
    <row r="905" spans="1:22" ht="16.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row>
    <row r="906" spans="1:22" ht="16.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row>
    <row r="907" spans="1:22" ht="16.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row>
    <row r="908" spans="1:22" ht="16.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row>
    <row r="909" spans="1:22" ht="16.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row>
    <row r="910" spans="1:22" ht="16.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row>
    <row r="911" spans="1:22" ht="16.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row>
    <row r="912" spans="1:22" ht="16.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row>
    <row r="913" spans="1:22" ht="16.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row>
    <row r="914" spans="1:22" ht="16.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row>
    <row r="915" spans="1:22" ht="16.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row>
    <row r="916" spans="1:22" ht="16.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row>
    <row r="917" spans="1:22" ht="16.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row>
    <row r="918" spans="1:22" ht="16.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row>
    <row r="919" spans="1:22" ht="16.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row>
    <row r="920" spans="1:22" ht="16.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row>
    <row r="921" spans="1:22" ht="16.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row>
    <row r="922" spans="1:22" ht="16.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row>
    <row r="923" spans="1:22" ht="16.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row>
    <row r="924" spans="1:22" ht="16.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row>
    <row r="925" spans="1:22" ht="16.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row>
    <row r="926" spans="1:22" ht="16.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row>
    <row r="927" spans="1:22" ht="16.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row>
    <row r="928" spans="1:22" ht="16.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row>
    <row r="929" spans="1:22" ht="16.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row>
    <row r="930" spans="1:22" ht="16.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row>
    <row r="931" spans="1:22" ht="16.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row>
    <row r="932" spans="1:22" ht="16.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row>
    <row r="933" spans="1:22" ht="16.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row>
    <row r="934" spans="1:22" ht="16.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row>
    <row r="935" spans="1:22" ht="16.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row>
    <row r="936" spans="1:22" ht="16.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row>
    <row r="937" spans="1:22" ht="16.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row>
    <row r="938" spans="1:22" ht="16.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row>
    <row r="939" spans="1:22" ht="16.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row>
    <row r="940" spans="1:22" ht="16.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row>
    <row r="941" spans="1:22" ht="16.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row>
    <row r="942" spans="1:22" ht="16.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row>
    <row r="943" spans="1:22" ht="16.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row>
    <row r="944" spans="1:22" ht="16.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row>
    <row r="945" spans="1:22" ht="16.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row>
    <row r="946" spans="1:22" ht="16.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row>
    <row r="947" spans="1:22" ht="16.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row>
    <row r="948" spans="1:22" ht="16.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row>
    <row r="949" spans="1:22" ht="16.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row>
    <row r="950" spans="1:22" ht="16.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row>
    <row r="951" spans="1:22" ht="16.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row>
    <row r="952" spans="1:22" ht="16.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row>
    <row r="953" spans="1:22" ht="16.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row>
    <row r="954" spans="1:22" ht="16.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row>
    <row r="955" spans="1:22" ht="16.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row>
    <row r="956" spans="1:22" ht="16.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row>
    <row r="957" spans="1:22" ht="16.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row>
    <row r="958" spans="1:22" ht="16.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row>
    <row r="959" spans="1:22" ht="16.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row>
    <row r="960" spans="1:22" ht="16.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row>
    <row r="961" spans="1:22" ht="16.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row>
    <row r="962" spans="1:22" ht="16.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row>
    <row r="963" spans="1:22" ht="16.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row>
    <row r="964" spans="1:22" ht="16.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row>
    <row r="965" spans="1:22" ht="16.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row>
    <row r="966" spans="1:22" ht="16.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row>
    <row r="967" spans="1:22" ht="16.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row>
    <row r="968" spans="1:22" ht="16.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row>
    <row r="969" spans="1:22" ht="16.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row>
    <row r="970" spans="1:22" ht="16.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row>
    <row r="971" spans="1:22" ht="16.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row>
    <row r="972" spans="1:22" ht="16.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row>
    <row r="973" spans="1:22" ht="16.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row>
    <row r="974" spans="1:22" ht="16.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row>
    <row r="975" spans="1:22" ht="16.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row>
    <row r="976" spans="1:22" ht="16.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row>
    <row r="977" spans="1:22" ht="16.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row>
    <row r="978" spans="1:22" ht="16.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row>
    <row r="979" spans="1:22" ht="16.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row>
    <row r="980" spans="1:22" ht="16.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row>
    <row r="981" spans="1:22" ht="16.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row>
    <row r="982" spans="1:22" ht="16.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row>
    <row r="983" spans="1:22" ht="16.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row>
    <row r="984" spans="1:22" ht="16.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row>
    <row r="985" spans="1:22" ht="16.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row>
    <row r="986" spans="1:22" ht="16.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row>
    <row r="987" spans="1:22" ht="16.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row>
    <row r="988" spans="1:22" ht="16.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row>
    <row r="989" spans="1:22" ht="16.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row>
    <row r="990" spans="1:22" ht="16.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row>
    <row r="991" spans="1:22" ht="16.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row>
    <row r="992" spans="1:22" ht="16.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row>
    <row r="993" spans="1:22" ht="16.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row>
    <row r="994" spans="1:22" ht="16.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row>
    <row r="995" spans="1:22" ht="16.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row>
    <row r="996" spans="1:22" ht="16.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row>
    <row r="997" spans="1:22" ht="16.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row>
    <row r="998" spans="1:22" ht="16.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row>
    <row r="999" spans="1:22" ht="16.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row>
    <row r="1000" spans="1:22" ht="16.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row>
    <row r="1001" spans="1:22" ht="16.5" customHeight="1">
      <c r="A1001" s="232"/>
      <c r="B1001" s="232"/>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row>
    <row r="1002" spans="1:22" ht="16.5" customHeight="1">
      <c r="A1002" s="232"/>
      <c r="B1002" s="232"/>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407" t="s">
        <v>253</v>
      </c>
      <c r="B2" s="2408"/>
      <c r="C2" s="1539">
        <v>45810</v>
      </c>
    </row>
    <row r="3" spans="1:3">
      <c r="A3" s="2121" t="s">
        <v>254</v>
      </c>
      <c r="B3" s="10" t="s">
        <v>255</v>
      </c>
      <c r="C3" s="490" t="s">
        <v>2593</v>
      </c>
    </row>
    <row r="4" spans="1:3">
      <c r="A4" s="2122"/>
      <c r="B4" s="10" t="s">
        <v>257</v>
      </c>
      <c r="C4" s="491" t="s">
        <v>2594</v>
      </c>
    </row>
    <row r="5" spans="1:3">
      <c r="A5" s="2122"/>
      <c r="B5" s="10" t="s">
        <v>259</v>
      </c>
      <c r="C5" s="491" t="s">
        <v>310</v>
      </c>
    </row>
    <row r="6" spans="1:3">
      <c r="A6" s="2122"/>
      <c r="B6" s="10" t="s">
        <v>261</v>
      </c>
      <c r="C6" s="492" t="s">
        <v>2594</v>
      </c>
    </row>
    <row r="7" spans="1:3">
      <c r="A7" s="2122"/>
      <c r="B7" s="10" t="s">
        <v>263</v>
      </c>
      <c r="C7" s="493" t="s">
        <v>2595</v>
      </c>
    </row>
    <row r="8" spans="1:3">
      <c r="A8" s="2122"/>
      <c r="B8" s="10" t="s">
        <v>265</v>
      </c>
      <c r="C8" s="487">
        <v>2994034033</v>
      </c>
    </row>
    <row r="9" spans="1:3">
      <c r="A9" s="2122"/>
      <c r="B9" s="10" t="s">
        <v>266</v>
      </c>
      <c r="C9" s="485">
        <v>427697761628</v>
      </c>
    </row>
    <row r="10" spans="1:3">
      <c r="A10" s="2122"/>
      <c r="B10" s="10" t="s">
        <v>267</v>
      </c>
      <c r="C10" s="490" t="s">
        <v>268</v>
      </c>
    </row>
    <row r="11" spans="1:3">
      <c r="A11" s="2122"/>
      <c r="B11" s="10" t="s">
        <v>269</v>
      </c>
      <c r="C11" s="494" t="s">
        <v>270</v>
      </c>
    </row>
    <row r="12" spans="1:3">
      <c r="A12" s="2122"/>
      <c r="B12" s="10" t="s">
        <v>271</v>
      </c>
      <c r="C12" s="494" t="s">
        <v>272</v>
      </c>
    </row>
    <row r="13" spans="1:3">
      <c r="A13" s="2122"/>
      <c r="B13" s="10" t="s">
        <v>273</v>
      </c>
      <c r="C13" s="494" t="s">
        <v>272</v>
      </c>
    </row>
    <row r="14" spans="1:3">
      <c r="A14" s="2122"/>
      <c r="B14" s="10" t="s">
        <v>274</v>
      </c>
      <c r="C14" s="495" t="s">
        <v>270</v>
      </c>
    </row>
    <row r="15" spans="1:3">
      <c r="A15" s="2122"/>
      <c r="B15" s="10" t="s">
        <v>275</v>
      </c>
      <c r="C15" s="494" t="s">
        <v>310</v>
      </c>
    </row>
    <row r="16" spans="1:3">
      <c r="A16" s="2122"/>
      <c r="B16" s="10" t="s">
        <v>276</v>
      </c>
      <c r="C16" s="495" t="s">
        <v>310</v>
      </c>
    </row>
    <row r="17" spans="1:3" ht="99">
      <c r="A17" s="2122"/>
      <c r="B17" s="10" t="s">
        <v>277</v>
      </c>
      <c r="C17" s="496" t="s">
        <v>2596</v>
      </c>
    </row>
    <row r="18" spans="1:3" ht="33">
      <c r="A18" s="2122"/>
      <c r="B18" s="1524" t="s">
        <v>279</v>
      </c>
      <c r="C18" s="492" t="s">
        <v>280</v>
      </c>
    </row>
    <row r="19" spans="1:3">
      <c r="A19" s="2122"/>
      <c r="B19" s="10" t="s">
        <v>281</v>
      </c>
      <c r="C19" s="494" t="s">
        <v>310</v>
      </c>
    </row>
    <row r="20" spans="1:3">
      <c r="A20" s="2122"/>
      <c r="B20" s="10" t="s">
        <v>282</v>
      </c>
      <c r="C20" s="494" t="s">
        <v>270</v>
      </c>
    </row>
    <row r="21" spans="1:3">
      <c r="A21" s="2122"/>
      <c r="B21" s="10" t="s">
        <v>283</v>
      </c>
      <c r="C21" s="494" t="s">
        <v>310</v>
      </c>
    </row>
    <row r="22" spans="1:3">
      <c r="A22" s="2122"/>
      <c r="B22" s="10" t="s">
        <v>285</v>
      </c>
      <c r="C22" s="494" t="s">
        <v>310</v>
      </c>
    </row>
    <row r="23" spans="1:3">
      <c r="A23" s="2122"/>
      <c r="B23" s="10" t="s">
        <v>286</v>
      </c>
      <c r="C23" s="494" t="s">
        <v>310</v>
      </c>
    </row>
    <row r="24" spans="1:3">
      <c r="A24" s="2122"/>
      <c r="B24" s="10" t="s">
        <v>287</v>
      </c>
      <c r="C24" s="494" t="s">
        <v>310</v>
      </c>
    </row>
    <row r="25" spans="1:3">
      <c r="A25" s="2122"/>
      <c r="B25" s="10" t="s">
        <v>288</v>
      </c>
      <c r="C25" s="496" t="s">
        <v>289</v>
      </c>
    </row>
    <row r="26" spans="1:3">
      <c r="A26" s="2122"/>
      <c r="B26" s="10" t="s">
        <v>290</v>
      </c>
      <c r="C26" s="494" t="s">
        <v>310</v>
      </c>
    </row>
    <row r="27" spans="1:3">
      <c r="A27" s="2122"/>
      <c r="B27" s="10" t="s">
        <v>291</v>
      </c>
      <c r="C27" s="492" t="s">
        <v>292</v>
      </c>
    </row>
    <row r="28" spans="1:3">
      <c r="A28" s="2122"/>
      <c r="B28" s="10" t="s">
        <v>293</v>
      </c>
      <c r="C28" s="492" t="s">
        <v>294</v>
      </c>
    </row>
    <row r="29" spans="1:3">
      <c r="A29" s="2122"/>
      <c r="B29" s="10" t="s">
        <v>295</v>
      </c>
      <c r="C29" s="496" t="s">
        <v>651</v>
      </c>
    </row>
    <row r="30" spans="1:3" ht="33">
      <c r="A30" s="2122"/>
      <c r="B30" s="10" t="s">
        <v>297</v>
      </c>
      <c r="C30" s="496" t="s">
        <v>1268</v>
      </c>
    </row>
    <row r="31" spans="1:3">
      <c r="A31" s="2122"/>
      <c r="B31" s="10" t="s">
        <v>299</v>
      </c>
      <c r="C31" s="89" t="s">
        <v>654</v>
      </c>
    </row>
    <row r="32" spans="1:3" ht="33.75" thickBot="1">
      <c r="A32" s="2123"/>
      <c r="B32" s="15" t="s">
        <v>301</v>
      </c>
      <c r="C32" s="497" t="s">
        <v>260</v>
      </c>
    </row>
    <row r="33" spans="1:3">
      <c r="A33" s="2111" t="s">
        <v>302</v>
      </c>
      <c r="B33" s="17" t="s">
        <v>303</v>
      </c>
      <c r="C33" s="1543" t="s">
        <v>2597</v>
      </c>
    </row>
    <row r="34" spans="1:3">
      <c r="A34" s="2112"/>
      <c r="B34" s="10" t="s">
        <v>304</v>
      </c>
      <c r="C34" s="1164" t="s">
        <v>2598</v>
      </c>
    </row>
    <row r="35" spans="1:3">
      <c r="A35" s="2112"/>
      <c r="B35" s="10" t="s">
        <v>306</v>
      </c>
      <c r="C35" s="1164" t="s">
        <v>307</v>
      </c>
    </row>
    <row r="36" spans="1:3">
      <c r="A36" s="2112"/>
      <c r="B36" s="10" t="s">
        <v>308</v>
      </c>
      <c r="C36" s="1165" t="s">
        <v>310</v>
      </c>
    </row>
    <row r="37" spans="1:3">
      <c r="A37" s="2112"/>
      <c r="B37" s="10" t="s">
        <v>309</v>
      </c>
      <c r="C37" s="1165" t="s">
        <v>310</v>
      </c>
    </row>
    <row r="38" spans="1:3" ht="19.5" thickBot="1">
      <c r="A38" s="2113"/>
      <c r="B38" s="19" t="s">
        <v>311</v>
      </c>
      <c r="C38" s="1544" t="s">
        <v>272</v>
      </c>
    </row>
    <row r="39" spans="1:3">
      <c r="A39" s="2111" t="s">
        <v>312</v>
      </c>
      <c r="B39" s="17" t="s">
        <v>313</v>
      </c>
      <c r="C39" s="498" t="s">
        <v>270</v>
      </c>
    </row>
    <row r="40" spans="1:3">
      <c r="A40" s="2112"/>
      <c r="B40" s="10" t="s">
        <v>314</v>
      </c>
      <c r="C40" s="499" t="s">
        <v>310</v>
      </c>
    </row>
    <row r="41" spans="1:3">
      <c r="A41" s="2112"/>
      <c r="B41" s="10" t="s">
        <v>315</v>
      </c>
      <c r="C41" s="499" t="s">
        <v>310</v>
      </c>
    </row>
    <row r="42" spans="1:3">
      <c r="A42" s="2112"/>
      <c r="B42" s="10" t="s">
        <v>316</v>
      </c>
      <c r="C42" s="499" t="s">
        <v>310</v>
      </c>
    </row>
    <row r="43" spans="1:3">
      <c r="A43" s="2112"/>
      <c r="B43" s="10" t="s">
        <v>317</v>
      </c>
      <c r="C43" s="499" t="s">
        <v>310</v>
      </c>
    </row>
    <row r="44" spans="1:3" ht="19.5" thickBot="1">
      <c r="A44" s="2113"/>
      <c r="B44" s="19" t="s">
        <v>318</v>
      </c>
      <c r="C44" s="500" t="s">
        <v>310</v>
      </c>
    </row>
    <row r="45" spans="1:3">
      <c r="A45" s="2111" t="s">
        <v>319</v>
      </c>
      <c r="B45" s="17" t="s">
        <v>320</v>
      </c>
      <c r="C45" s="1545" t="s">
        <v>272</v>
      </c>
    </row>
    <row r="46" spans="1:3" ht="66">
      <c r="A46" s="2112"/>
      <c r="B46" s="10" t="s">
        <v>321</v>
      </c>
      <c r="C46" s="1143" t="s">
        <v>2599</v>
      </c>
    </row>
    <row r="47" spans="1:3" ht="248.25" thickBot="1">
      <c r="A47" s="2113"/>
      <c r="B47" s="19" t="s">
        <v>323</v>
      </c>
      <c r="C47" s="89" t="s">
        <v>2600</v>
      </c>
    </row>
    <row r="48" spans="1:3">
      <c r="A48" s="2108" t="s">
        <v>325</v>
      </c>
      <c r="B48" s="21" t="s">
        <v>326</v>
      </c>
      <c r="C48" s="1546" t="s">
        <v>272</v>
      </c>
    </row>
    <row r="49" spans="1:3">
      <c r="A49" s="2109"/>
      <c r="B49" s="10" t="s">
        <v>327</v>
      </c>
      <c r="C49" s="1165" t="s">
        <v>2601</v>
      </c>
    </row>
    <row r="50" spans="1:3" ht="33">
      <c r="A50" s="2109"/>
      <c r="B50" s="10" t="s">
        <v>329</v>
      </c>
      <c r="C50" s="1165" t="s">
        <v>2602</v>
      </c>
    </row>
    <row r="51" spans="1:3">
      <c r="A51" s="2109"/>
      <c r="B51" s="10" t="s">
        <v>331</v>
      </c>
      <c r="C51" s="1165" t="s">
        <v>496</v>
      </c>
    </row>
    <row r="52" spans="1:3" ht="99">
      <c r="A52" s="2109"/>
      <c r="B52" s="10" t="s">
        <v>333</v>
      </c>
      <c r="C52" s="1165" t="s">
        <v>2603</v>
      </c>
    </row>
    <row r="53" spans="1:3" ht="66">
      <c r="A53" s="2109"/>
      <c r="B53" s="10" t="s">
        <v>335</v>
      </c>
      <c r="C53" s="1143" t="s">
        <v>2604</v>
      </c>
    </row>
    <row r="54" spans="1:3" ht="33">
      <c r="A54" s="2109"/>
      <c r="B54" s="10" t="s">
        <v>337</v>
      </c>
      <c r="C54" s="1164" t="s">
        <v>2605</v>
      </c>
    </row>
    <row r="55" spans="1:3">
      <c r="A55" s="2109"/>
      <c r="B55" s="10" t="s">
        <v>339</v>
      </c>
      <c r="C55" s="1166" t="s">
        <v>2606</v>
      </c>
    </row>
    <row r="56" spans="1:3">
      <c r="A56" s="2109"/>
      <c r="B56" s="10" t="s">
        <v>341</v>
      </c>
      <c r="C56" s="1165" t="s">
        <v>342</v>
      </c>
    </row>
    <row r="57" spans="1:3">
      <c r="A57" s="2109"/>
      <c r="B57" s="10" t="s">
        <v>343</v>
      </c>
      <c r="C57" s="1165" t="s">
        <v>310</v>
      </c>
    </row>
    <row r="58" spans="1:3">
      <c r="A58" s="2109"/>
      <c r="B58" s="10" t="s">
        <v>344</v>
      </c>
      <c r="C58" s="1045" t="s">
        <v>310</v>
      </c>
    </row>
    <row r="59" spans="1:3">
      <c r="A59" s="2109"/>
      <c r="B59" s="10" t="s">
        <v>345</v>
      </c>
      <c r="C59" s="502" t="s">
        <v>2607</v>
      </c>
    </row>
    <row r="60" spans="1:3">
      <c r="A60" s="2109"/>
      <c r="B60" s="10" t="s">
        <v>347</v>
      </c>
      <c r="C60" s="1167" t="s">
        <v>310</v>
      </c>
    </row>
    <row r="61" spans="1:3" ht="33">
      <c r="A61" s="2109"/>
      <c r="B61" s="10" t="s">
        <v>349</v>
      </c>
      <c r="C61" s="1165" t="s">
        <v>2608</v>
      </c>
    </row>
    <row r="62" spans="1:3" ht="66">
      <c r="A62" s="2109"/>
      <c r="B62" s="10" t="s">
        <v>351</v>
      </c>
      <c r="C62" s="1165" t="s">
        <v>2609</v>
      </c>
    </row>
    <row r="63" spans="1:3">
      <c r="A63" s="2109"/>
      <c r="B63" s="10" t="s">
        <v>353</v>
      </c>
      <c r="C63" s="1165" t="s">
        <v>272</v>
      </c>
    </row>
    <row r="64" spans="1:3" ht="49.5">
      <c r="A64" s="2109"/>
      <c r="B64" s="10" t="s">
        <v>354</v>
      </c>
      <c r="C64" s="1165" t="s">
        <v>2610</v>
      </c>
    </row>
    <row r="65" spans="1:3">
      <c r="A65" s="2109"/>
      <c r="B65" s="10" t="s">
        <v>355</v>
      </c>
      <c r="C65" s="1165" t="s">
        <v>270</v>
      </c>
    </row>
    <row r="66" spans="1:3">
      <c r="A66" s="2109"/>
      <c r="B66" s="10" t="s">
        <v>356</v>
      </c>
      <c r="C66" s="1165" t="s">
        <v>310</v>
      </c>
    </row>
    <row r="67" spans="1:3">
      <c r="A67" s="2109"/>
      <c r="B67" s="10" t="s">
        <v>357</v>
      </c>
      <c r="C67" s="1165" t="s">
        <v>310</v>
      </c>
    </row>
    <row r="68" spans="1:3" ht="19.5" thickBot="1">
      <c r="A68" s="2110"/>
      <c r="B68" s="19" t="s">
        <v>358</v>
      </c>
      <c r="C68" s="1045" t="s">
        <v>310</v>
      </c>
    </row>
    <row r="69" spans="1:3">
      <c r="A69" s="2111" t="s">
        <v>359</v>
      </c>
      <c r="B69" s="17" t="s">
        <v>360</v>
      </c>
      <c r="C69" s="1543" t="s">
        <v>272</v>
      </c>
    </row>
    <row r="70" spans="1:3">
      <c r="A70" s="2112"/>
      <c r="B70" s="10" t="s">
        <v>361</v>
      </c>
      <c r="C70" s="1143" t="s">
        <v>362</v>
      </c>
    </row>
    <row r="71" spans="1:3">
      <c r="A71" s="2112"/>
      <c r="B71" s="10" t="s">
        <v>363</v>
      </c>
      <c r="C71" s="1165" t="s">
        <v>310</v>
      </c>
    </row>
    <row r="72" spans="1:3">
      <c r="A72" s="2112"/>
      <c r="B72" s="10" t="s">
        <v>364</v>
      </c>
      <c r="C72" s="1165" t="s">
        <v>310</v>
      </c>
    </row>
    <row r="73" spans="1:3" ht="49.5">
      <c r="A73" s="2112"/>
      <c r="B73" s="10" t="s">
        <v>365</v>
      </c>
      <c r="C73" s="1164" t="s">
        <v>531</v>
      </c>
    </row>
    <row r="74" spans="1:3">
      <c r="A74" s="2112"/>
      <c r="B74" s="10" t="s">
        <v>367</v>
      </c>
      <c r="C74" s="1166" t="s">
        <v>294</v>
      </c>
    </row>
    <row r="75" spans="1:3">
      <c r="A75" s="2112"/>
      <c r="B75" s="10" t="s">
        <v>368</v>
      </c>
      <c r="C75" s="1164" t="s">
        <v>272</v>
      </c>
    </row>
    <row r="76" spans="1:3">
      <c r="A76" s="2112"/>
      <c r="B76" s="10" t="s">
        <v>369</v>
      </c>
      <c r="C76" s="1143" t="s">
        <v>370</v>
      </c>
    </row>
    <row r="77" spans="1:3" ht="83.25" thickBot="1">
      <c r="A77" s="2113"/>
      <c r="B77" s="19" t="s">
        <v>371</v>
      </c>
      <c r="C77" s="1544" t="s">
        <v>604</v>
      </c>
    </row>
    <row r="78" spans="1:3">
      <c r="A78" s="2111" t="s">
        <v>373</v>
      </c>
      <c r="B78" s="17" t="s">
        <v>374</v>
      </c>
      <c r="C78" s="1547" t="s">
        <v>2290</v>
      </c>
    </row>
    <row r="79" spans="1:3">
      <c r="A79" s="2112"/>
      <c r="B79" s="10" t="s">
        <v>376</v>
      </c>
      <c r="C79" s="1166" t="s">
        <v>377</v>
      </c>
    </row>
    <row r="80" spans="1:3">
      <c r="A80" s="2112"/>
      <c r="B80" s="10" t="s">
        <v>378</v>
      </c>
      <c r="C80" s="1143" t="s">
        <v>1283</v>
      </c>
    </row>
    <row r="81" spans="1:3">
      <c r="A81" s="2112"/>
      <c r="B81" s="10" t="s">
        <v>380</v>
      </c>
      <c r="C81" s="1143" t="s">
        <v>1071</v>
      </c>
    </row>
    <row r="82" spans="1:3" ht="49.5">
      <c r="A82" s="2112"/>
      <c r="B82" s="10" t="s">
        <v>382</v>
      </c>
      <c r="C82" s="1164" t="s">
        <v>729</v>
      </c>
    </row>
    <row r="83" spans="1:3">
      <c r="A83" s="2112"/>
      <c r="B83" s="10" t="s">
        <v>384</v>
      </c>
      <c r="C83" s="1165" t="s">
        <v>272</v>
      </c>
    </row>
    <row r="84" spans="1:3">
      <c r="A84" s="2112"/>
      <c r="B84" s="10" t="s">
        <v>356</v>
      </c>
      <c r="C84" s="1165" t="s">
        <v>1514</v>
      </c>
    </row>
    <row r="85" spans="1:3">
      <c r="A85" s="2112"/>
      <c r="B85" s="10" t="s">
        <v>357</v>
      </c>
      <c r="C85" s="1168">
        <v>44006</v>
      </c>
    </row>
    <row r="86" spans="1:3" ht="66">
      <c r="A86" s="2112"/>
      <c r="B86" s="10" t="s">
        <v>387</v>
      </c>
      <c r="C86" s="1165" t="s">
        <v>2611</v>
      </c>
    </row>
    <row r="87" spans="1:3">
      <c r="A87" s="2112"/>
      <c r="B87" s="10" t="s">
        <v>389</v>
      </c>
      <c r="C87" s="1165"/>
    </row>
    <row r="88" spans="1:3">
      <c r="A88" s="2112"/>
      <c r="B88" s="10" t="s">
        <v>390</v>
      </c>
      <c r="C88" s="1165" t="s">
        <v>270</v>
      </c>
    </row>
    <row r="89" spans="1:3">
      <c r="A89" s="2112"/>
      <c r="B89" s="10" t="s">
        <v>391</v>
      </c>
      <c r="C89" s="1165" t="s">
        <v>310</v>
      </c>
    </row>
    <row r="90" spans="1:3">
      <c r="A90" s="2112"/>
      <c r="B90" s="10" t="s">
        <v>392</v>
      </c>
      <c r="C90" s="1165" t="s">
        <v>310</v>
      </c>
    </row>
    <row r="91" spans="1:3">
      <c r="A91" s="2112"/>
      <c r="B91" s="10" t="s">
        <v>393</v>
      </c>
      <c r="C91" s="1165" t="s">
        <v>310</v>
      </c>
    </row>
    <row r="92" spans="1:3" ht="19.5" thickBot="1">
      <c r="A92" s="2113"/>
      <c r="B92" s="19" t="s">
        <v>394</v>
      </c>
      <c r="C92" s="1548" t="s">
        <v>310</v>
      </c>
    </row>
    <row r="93" spans="1:3" ht="49.5">
      <c r="A93" s="2111" t="s">
        <v>395</v>
      </c>
      <c r="B93" s="17" t="s">
        <v>396</v>
      </c>
      <c r="C93" s="1545" t="s">
        <v>1622</v>
      </c>
    </row>
    <row r="94" spans="1:3" ht="33">
      <c r="A94" s="2112"/>
      <c r="B94" s="10" t="s">
        <v>398</v>
      </c>
      <c r="C94" s="1169" t="s">
        <v>559</v>
      </c>
    </row>
    <row r="95" spans="1:3" ht="82.5">
      <c r="A95" s="2112"/>
      <c r="B95" s="10" t="s">
        <v>400</v>
      </c>
      <c r="C95" s="1164" t="s">
        <v>2612</v>
      </c>
    </row>
    <row r="96" spans="1:3" ht="82.5">
      <c r="A96" s="2112"/>
      <c r="B96" s="10" t="s">
        <v>401</v>
      </c>
      <c r="C96" s="1169" t="s">
        <v>2613</v>
      </c>
    </row>
    <row r="97" spans="1:3">
      <c r="A97" s="2112"/>
      <c r="B97" s="10" t="s">
        <v>402</v>
      </c>
      <c r="C97" s="1164" t="s">
        <v>310</v>
      </c>
    </row>
    <row r="98" spans="1:3" ht="33">
      <c r="A98" s="2112"/>
      <c r="B98" s="10" t="s">
        <v>404</v>
      </c>
      <c r="C98" s="1164" t="s">
        <v>612</v>
      </c>
    </row>
    <row r="99" spans="1:3" ht="82.5">
      <c r="A99" s="2112"/>
      <c r="B99" s="10" t="s">
        <v>406</v>
      </c>
      <c r="C99" s="1166" t="s">
        <v>2614</v>
      </c>
    </row>
    <row r="100" spans="1:3" ht="82.5">
      <c r="A100" s="2112"/>
      <c r="B100" s="10" t="s">
        <v>407</v>
      </c>
      <c r="C100" s="1166" t="s">
        <v>2615</v>
      </c>
    </row>
    <row r="101" spans="1:3" ht="33">
      <c r="A101" s="2112"/>
      <c r="B101" s="10" t="s">
        <v>409</v>
      </c>
      <c r="C101" s="1166" t="s">
        <v>2616</v>
      </c>
    </row>
    <row r="102" spans="1:3" ht="19.5" thickBot="1">
      <c r="A102" s="2113"/>
      <c r="B102" s="19" t="s">
        <v>410</v>
      </c>
      <c r="C102" s="1549" t="s">
        <v>310</v>
      </c>
    </row>
    <row r="103" spans="1:3" ht="33">
      <c r="A103" s="2114" t="s">
        <v>411</v>
      </c>
      <c r="B103" s="10" t="s">
        <v>412</v>
      </c>
      <c r="C103" s="798" t="s">
        <v>2617</v>
      </c>
    </row>
    <row r="104" spans="1:3">
      <c r="A104" s="2115"/>
      <c r="B104" s="1524" t="s">
        <v>414</v>
      </c>
      <c r="C104" s="1140">
        <v>49.89</v>
      </c>
    </row>
    <row r="105" spans="1:3">
      <c r="A105" s="2115"/>
      <c r="B105" s="1524" t="s">
        <v>416</v>
      </c>
      <c r="C105" s="766">
        <v>7126.96</v>
      </c>
    </row>
    <row r="106" spans="1:3">
      <c r="A106" s="2115"/>
      <c r="B106" s="1524" t="s">
        <v>417</v>
      </c>
      <c r="C106" s="799" t="s">
        <v>2618</v>
      </c>
    </row>
    <row r="107" spans="1:3" ht="19.5" thickBot="1">
      <c r="A107" s="2116"/>
      <c r="B107" s="25" t="s">
        <v>419</v>
      </c>
      <c r="C107" s="1550" t="s">
        <v>260</v>
      </c>
    </row>
    <row r="108" spans="1:3" s="127" customFormat="1" ht="65.099999999999994" customHeight="1">
      <c r="A108" s="1976" t="s">
        <v>420</v>
      </c>
      <c r="B108" s="925" t="s">
        <v>421</v>
      </c>
      <c r="C108" s="926" t="s">
        <v>2619</v>
      </c>
    </row>
    <row r="109" spans="1:3" s="127" customFormat="1" ht="65.099999999999994" customHeight="1" thickBot="1">
      <c r="A109" s="1977"/>
      <c r="B109" s="927" t="s">
        <v>423</v>
      </c>
      <c r="C109" s="928" t="s">
        <v>260</v>
      </c>
    </row>
    <row r="110" spans="1:3" ht="66.75" thickBot="1">
      <c r="A110" s="2117" t="s">
        <v>424</v>
      </c>
      <c r="B110" s="2118"/>
      <c r="C110" s="800" t="s">
        <v>2620</v>
      </c>
    </row>
    <row r="111" spans="1:3" ht="231" customHeight="1">
      <c r="A111" s="2409" t="s">
        <v>425</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 width="6.25" style="9" customWidth="1"/>
    <col min="17" max="16384" width="12.625" style="9"/>
  </cols>
  <sheetData>
    <row r="1" spans="1:16" ht="20.25" thickBot="1">
      <c r="A1" s="2406" t="s">
        <v>620</v>
      </c>
      <c r="B1" s="2406"/>
      <c r="C1" s="2406"/>
      <c r="D1" s="8"/>
      <c r="E1" s="8"/>
      <c r="F1" s="8"/>
      <c r="G1" s="8"/>
      <c r="H1" s="8"/>
      <c r="I1" s="8"/>
      <c r="J1" s="8"/>
      <c r="K1" s="8"/>
      <c r="L1" s="8"/>
      <c r="M1" s="8"/>
      <c r="N1" s="8"/>
      <c r="O1" s="8"/>
      <c r="P1" s="8"/>
    </row>
    <row r="2" spans="1:16" ht="17.25" customHeight="1" thickBot="1">
      <c r="A2" s="2047" t="s">
        <v>427</v>
      </c>
      <c r="B2" s="2048"/>
      <c r="C2" s="1551">
        <v>45805</v>
      </c>
      <c r="D2" s="8"/>
      <c r="E2" s="8"/>
      <c r="F2" s="8"/>
      <c r="G2" s="8"/>
      <c r="H2" s="8"/>
      <c r="I2" s="8"/>
      <c r="J2" s="8"/>
      <c r="K2" s="8"/>
      <c r="L2" s="8"/>
      <c r="M2" s="8"/>
      <c r="N2" s="8"/>
      <c r="O2" s="8"/>
      <c r="P2" s="8"/>
    </row>
    <row r="3" spans="1:16">
      <c r="A3" s="2049" t="s">
        <v>428</v>
      </c>
      <c r="B3" s="10" t="s">
        <v>255</v>
      </c>
      <c r="C3" s="801" t="s">
        <v>2621</v>
      </c>
      <c r="D3" s="8"/>
      <c r="E3" s="8"/>
      <c r="F3" s="8"/>
      <c r="G3" s="8"/>
      <c r="H3" s="8"/>
      <c r="I3" s="8"/>
      <c r="J3" s="8"/>
      <c r="K3" s="8"/>
      <c r="L3" s="8"/>
      <c r="M3" s="8"/>
      <c r="N3" s="8"/>
      <c r="O3" s="8"/>
      <c r="P3" s="8"/>
    </row>
    <row r="4" spans="1:16">
      <c r="A4" s="2044"/>
      <c r="B4" s="10" t="s">
        <v>431</v>
      </c>
      <c r="C4" s="748" t="s">
        <v>2622</v>
      </c>
      <c r="D4" s="8"/>
      <c r="E4" s="8"/>
      <c r="F4" s="8"/>
      <c r="G4" s="8"/>
      <c r="H4" s="8"/>
      <c r="I4" s="8"/>
      <c r="J4" s="8"/>
      <c r="K4" s="8"/>
      <c r="L4" s="8"/>
      <c r="M4" s="8"/>
      <c r="N4" s="8"/>
      <c r="O4" s="8"/>
      <c r="P4" s="8"/>
    </row>
    <row r="5" spans="1:16">
      <c r="A5" s="2044"/>
      <c r="B5" s="10" t="s">
        <v>259</v>
      </c>
      <c r="C5" s="707" t="s">
        <v>310</v>
      </c>
      <c r="D5" s="8"/>
      <c r="E5" s="8"/>
      <c r="F5" s="8"/>
      <c r="G5" s="8"/>
      <c r="H5" s="8"/>
      <c r="I5" s="8"/>
      <c r="J5" s="8"/>
      <c r="K5" s="8"/>
      <c r="L5" s="8"/>
      <c r="M5" s="8"/>
      <c r="N5" s="8"/>
      <c r="O5" s="8"/>
      <c r="P5" s="8"/>
    </row>
    <row r="6" spans="1:16">
      <c r="A6" s="2044"/>
      <c r="B6" s="10" t="s">
        <v>261</v>
      </c>
      <c r="C6" s="749" t="s">
        <v>2622</v>
      </c>
      <c r="D6" s="8"/>
      <c r="E6" s="8"/>
      <c r="F6" s="8"/>
      <c r="G6" s="8"/>
      <c r="H6" s="8"/>
      <c r="I6" s="8"/>
      <c r="J6" s="8"/>
      <c r="K6" s="8"/>
      <c r="L6" s="8"/>
      <c r="M6" s="8"/>
      <c r="N6" s="8"/>
      <c r="O6" s="8"/>
      <c r="P6" s="8"/>
    </row>
    <row r="7" spans="1:16">
      <c r="A7" s="2044"/>
      <c r="B7" s="10" t="s">
        <v>263</v>
      </c>
      <c r="C7" s="802" t="s">
        <v>2623</v>
      </c>
      <c r="D7" s="8"/>
      <c r="E7" s="8"/>
      <c r="F7" s="8"/>
      <c r="G7" s="8"/>
      <c r="H7" s="8"/>
      <c r="I7" s="8"/>
      <c r="J7" s="8"/>
      <c r="K7" s="8"/>
      <c r="L7" s="8"/>
      <c r="M7" s="8"/>
      <c r="N7" s="8"/>
      <c r="O7" s="8"/>
      <c r="P7" s="8"/>
    </row>
    <row r="8" spans="1:16">
      <c r="A8" s="2044"/>
      <c r="B8" s="10" t="s">
        <v>265</v>
      </c>
      <c r="C8" s="803">
        <v>28299570</v>
      </c>
      <c r="D8" s="8"/>
      <c r="E8" s="8"/>
      <c r="F8" s="8"/>
      <c r="G8" s="8"/>
      <c r="H8" s="8"/>
      <c r="I8" s="8"/>
      <c r="J8" s="8"/>
      <c r="K8" s="8"/>
      <c r="L8" s="8"/>
      <c r="M8" s="8"/>
      <c r="N8" s="8"/>
      <c r="O8" s="8"/>
      <c r="P8" s="8"/>
    </row>
    <row r="9" spans="1:16">
      <c r="A9" s="2044"/>
      <c r="B9" s="10" t="s">
        <v>266</v>
      </c>
      <c r="C9" s="1170">
        <v>4081830956.23</v>
      </c>
      <c r="D9" s="8"/>
      <c r="E9" s="8"/>
      <c r="F9" s="8"/>
      <c r="G9" s="8"/>
      <c r="H9" s="8"/>
      <c r="I9" s="8"/>
      <c r="J9" s="8"/>
      <c r="K9" s="8"/>
      <c r="L9" s="8"/>
      <c r="M9" s="8"/>
      <c r="N9" s="8"/>
      <c r="O9" s="8"/>
      <c r="P9" s="8"/>
    </row>
    <row r="10" spans="1:16">
      <c r="A10" s="2044"/>
      <c r="B10" s="10" t="s">
        <v>440</v>
      </c>
      <c r="C10" s="1171" t="s">
        <v>2624</v>
      </c>
      <c r="D10" s="8"/>
      <c r="E10" s="8"/>
      <c r="F10" s="8"/>
      <c r="G10" s="8"/>
      <c r="H10" s="8"/>
      <c r="I10" s="8"/>
      <c r="J10" s="8"/>
      <c r="K10" s="8"/>
      <c r="L10" s="8"/>
      <c r="M10" s="8"/>
      <c r="N10" s="8"/>
      <c r="O10" s="8"/>
      <c r="P10" s="8"/>
    </row>
    <row r="11" spans="1:16">
      <c r="A11" s="2044"/>
      <c r="B11" s="10" t="s">
        <v>442</v>
      </c>
      <c r="C11" s="707" t="s">
        <v>270</v>
      </c>
      <c r="D11" s="8"/>
      <c r="E11" s="8"/>
      <c r="F11" s="8"/>
      <c r="G11" s="8"/>
      <c r="H11" s="8"/>
      <c r="I11" s="8"/>
      <c r="J11" s="8"/>
      <c r="K11" s="8"/>
      <c r="L11" s="8"/>
      <c r="M11" s="8"/>
      <c r="N11" s="8"/>
      <c r="O11" s="8"/>
      <c r="P11" s="8"/>
    </row>
    <row r="12" spans="1:16">
      <c r="A12" s="2044"/>
      <c r="B12" s="10" t="s">
        <v>443</v>
      </c>
      <c r="C12" s="749" t="s">
        <v>272</v>
      </c>
      <c r="D12" s="8"/>
      <c r="E12" s="8"/>
      <c r="F12" s="8"/>
      <c r="G12" s="8"/>
      <c r="H12" s="8"/>
      <c r="I12" s="8"/>
      <c r="J12" s="8"/>
      <c r="K12" s="8"/>
      <c r="L12" s="8"/>
      <c r="M12" s="8"/>
      <c r="N12" s="8"/>
      <c r="O12" s="8"/>
      <c r="P12" s="8"/>
    </row>
    <row r="13" spans="1:16">
      <c r="A13" s="2044"/>
      <c r="B13" s="10" t="s">
        <v>444</v>
      </c>
      <c r="C13" s="749" t="s">
        <v>272</v>
      </c>
      <c r="D13" s="8"/>
      <c r="E13" s="8"/>
      <c r="F13" s="8"/>
      <c r="G13" s="8"/>
      <c r="H13" s="8"/>
      <c r="I13" s="8"/>
      <c r="J13" s="8"/>
      <c r="K13" s="8"/>
      <c r="L13" s="8"/>
      <c r="M13" s="8"/>
      <c r="N13" s="8"/>
      <c r="O13" s="8"/>
      <c r="P13" s="8"/>
    </row>
    <row r="14" spans="1:16">
      <c r="A14" s="2044"/>
      <c r="B14" s="10" t="s">
        <v>445</v>
      </c>
      <c r="C14" s="749" t="s">
        <v>270</v>
      </c>
      <c r="D14" s="8"/>
      <c r="E14" s="8"/>
      <c r="F14" s="8"/>
      <c r="G14" s="8"/>
      <c r="H14" s="8"/>
      <c r="I14" s="8"/>
      <c r="J14" s="8"/>
      <c r="K14" s="8"/>
      <c r="L14" s="8"/>
      <c r="M14" s="8"/>
      <c r="N14" s="8"/>
      <c r="O14" s="8"/>
      <c r="P14" s="8"/>
    </row>
    <row r="15" spans="1:16">
      <c r="A15" s="2044"/>
      <c r="B15" s="10" t="s">
        <v>446</v>
      </c>
      <c r="C15" s="749" t="s">
        <v>310</v>
      </c>
      <c r="D15" s="8"/>
      <c r="E15" s="8"/>
      <c r="F15" s="8"/>
      <c r="G15" s="8"/>
      <c r="H15" s="8"/>
      <c r="I15" s="8"/>
      <c r="J15" s="8"/>
      <c r="K15" s="8"/>
      <c r="L15" s="8"/>
      <c r="M15" s="8"/>
      <c r="N15" s="8"/>
      <c r="O15" s="8"/>
      <c r="P15" s="8"/>
    </row>
    <row r="16" spans="1:16">
      <c r="A16" s="2044"/>
      <c r="B16" s="10" t="s">
        <v>447</v>
      </c>
      <c r="C16" s="749" t="s">
        <v>310</v>
      </c>
      <c r="D16" s="8"/>
      <c r="E16" s="8"/>
      <c r="F16" s="8"/>
      <c r="G16" s="8"/>
      <c r="H16" s="8"/>
      <c r="I16" s="8"/>
      <c r="J16" s="8"/>
      <c r="K16" s="8"/>
      <c r="L16" s="8"/>
      <c r="M16" s="8"/>
      <c r="N16" s="8"/>
      <c r="O16" s="8"/>
      <c r="P16" s="8"/>
    </row>
    <row r="17" spans="1:16" ht="198">
      <c r="A17" s="2044"/>
      <c r="B17" s="10" t="s">
        <v>448</v>
      </c>
      <c r="C17" s="804" t="s">
        <v>2625</v>
      </c>
      <c r="D17" s="8"/>
      <c r="E17" s="8"/>
      <c r="F17" s="8"/>
      <c r="G17" s="8"/>
      <c r="H17" s="8"/>
      <c r="I17" s="8"/>
      <c r="J17" s="8"/>
      <c r="K17" s="8"/>
      <c r="L17" s="8"/>
      <c r="M17" s="8"/>
      <c r="N17" s="8"/>
      <c r="O17" s="8"/>
      <c r="P17" s="8"/>
    </row>
    <row r="18" spans="1:16" ht="33">
      <c r="A18" s="2044"/>
      <c r="B18" s="1524" t="s">
        <v>279</v>
      </c>
      <c r="C18" s="749" t="s">
        <v>280</v>
      </c>
      <c r="D18" s="8"/>
      <c r="E18" s="8"/>
      <c r="F18" s="8"/>
      <c r="G18" s="8"/>
      <c r="H18" s="8"/>
      <c r="I18" s="8"/>
      <c r="J18" s="8"/>
      <c r="K18" s="8"/>
      <c r="L18" s="8"/>
      <c r="M18" s="8"/>
      <c r="N18" s="8"/>
      <c r="O18" s="8"/>
      <c r="P18" s="8"/>
    </row>
    <row r="19" spans="1:16">
      <c r="A19" s="2044"/>
      <c r="B19" s="10" t="s">
        <v>450</v>
      </c>
      <c r="C19" s="749" t="s">
        <v>310</v>
      </c>
      <c r="D19" s="8"/>
      <c r="E19" s="8"/>
      <c r="F19" s="8"/>
      <c r="G19" s="8"/>
      <c r="H19" s="8"/>
      <c r="I19" s="8"/>
      <c r="J19" s="8"/>
      <c r="K19" s="8"/>
      <c r="L19" s="8"/>
      <c r="M19" s="8"/>
      <c r="N19" s="8"/>
      <c r="O19" s="8"/>
      <c r="P19" s="8"/>
    </row>
    <row r="20" spans="1:16">
      <c r="A20" s="2044"/>
      <c r="B20" s="10" t="s">
        <v>948</v>
      </c>
      <c r="C20" s="749" t="s">
        <v>270</v>
      </c>
      <c r="D20" s="8"/>
      <c r="E20" s="8"/>
      <c r="F20" s="8"/>
      <c r="G20" s="8"/>
      <c r="H20" s="8"/>
      <c r="I20" s="8"/>
      <c r="J20" s="8"/>
      <c r="K20" s="8"/>
      <c r="L20" s="8"/>
      <c r="M20" s="8"/>
      <c r="N20" s="8"/>
      <c r="O20" s="8"/>
      <c r="P20" s="8"/>
    </row>
    <row r="21" spans="1:16">
      <c r="A21" s="2044"/>
      <c r="B21" s="10" t="s">
        <v>452</v>
      </c>
      <c r="C21" s="749" t="s">
        <v>310</v>
      </c>
      <c r="D21" s="8"/>
      <c r="E21" s="8"/>
      <c r="F21" s="8"/>
      <c r="G21" s="8"/>
      <c r="H21" s="8"/>
      <c r="I21" s="8"/>
      <c r="J21" s="8"/>
      <c r="K21" s="8"/>
      <c r="L21" s="8"/>
      <c r="M21" s="8"/>
      <c r="N21" s="8"/>
      <c r="O21" s="8"/>
      <c r="P21" s="8"/>
    </row>
    <row r="22" spans="1:16">
      <c r="A22" s="2044"/>
      <c r="B22" s="10" t="s">
        <v>453</v>
      </c>
      <c r="C22" s="749" t="s">
        <v>310</v>
      </c>
      <c r="D22" s="8"/>
      <c r="E22" s="8"/>
      <c r="F22" s="8"/>
      <c r="G22" s="8"/>
      <c r="H22" s="8"/>
      <c r="I22" s="8"/>
      <c r="J22" s="8"/>
      <c r="K22" s="8"/>
      <c r="L22" s="8"/>
      <c r="M22" s="8"/>
      <c r="N22" s="8"/>
      <c r="O22" s="8"/>
      <c r="P22" s="8"/>
    </row>
    <row r="23" spans="1:16">
      <c r="A23" s="2044"/>
      <c r="B23" s="10" t="s">
        <v>454</v>
      </c>
      <c r="C23" s="749" t="s">
        <v>310</v>
      </c>
      <c r="D23" s="8"/>
      <c r="E23" s="8"/>
      <c r="F23" s="8"/>
      <c r="G23" s="8"/>
      <c r="H23" s="8"/>
      <c r="I23" s="8"/>
      <c r="J23" s="8"/>
      <c r="K23" s="8"/>
      <c r="L23" s="8"/>
      <c r="M23" s="8"/>
      <c r="N23" s="8"/>
      <c r="O23" s="8"/>
      <c r="P23" s="8"/>
    </row>
    <row r="24" spans="1:16">
      <c r="A24" s="2044"/>
      <c r="B24" s="10" t="s">
        <v>456</v>
      </c>
      <c r="C24" s="749" t="s">
        <v>310</v>
      </c>
      <c r="D24" s="8"/>
      <c r="E24" s="8"/>
      <c r="F24" s="8"/>
      <c r="G24" s="8"/>
      <c r="H24" s="8"/>
      <c r="I24" s="8"/>
      <c r="J24" s="8"/>
      <c r="K24" s="8"/>
      <c r="L24" s="8"/>
      <c r="M24" s="8"/>
      <c r="N24" s="8"/>
      <c r="O24" s="8"/>
      <c r="P24" s="8"/>
    </row>
    <row r="25" spans="1:16">
      <c r="A25" s="2044"/>
      <c r="B25" s="10" t="s">
        <v>457</v>
      </c>
      <c r="C25" s="749" t="s">
        <v>289</v>
      </c>
      <c r="D25" s="8"/>
      <c r="E25" s="8"/>
      <c r="F25" s="8"/>
      <c r="G25" s="8"/>
      <c r="H25" s="8"/>
      <c r="I25" s="8"/>
      <c r="J25" s="8"/>
      <c r="K25" s="8"/>
      <c r="L25" s="8"/>
      <c r="M25" s="8"/>
      <c r="N25" s="8"/>
      <c r="O25" s="8"/>
      <c r="P25" s="8"/>
    </row>
    <row r="26" spans="1:16">
      <c r="A26" s="2044"/>
      <c r="B26" s="10" t="s">
        <v>458</v>
      </c>
      <c r="C26" s="749" t="s">
        <v>310</v>
      </c>
      <c r="D26" s="8"/>
      <c r="E26" s="8"/>
      <c r="F26" s="8"/>
      <c r="G26" s="8"/>
      <c r="H26" s="8"/>
      <c r="I26" s="8"/>
      <c r="J26" s="8"/>
      <c r="K26" s="8"/>
      <c r="L26" s="8"/>
      <c r="M26" s="8"/>
      <c r="N26" s="8"/>
      <c r="O26" s="8"/>
      <c r="P26" s="8"/>
    </row>
    <row r="27" spans="1:16">
      <c r="A27" s="2044"/>
      <c r="B27" s="10" t="s">
        <v>459</v>
      </c>
      <c r="C27" s="749" t="s">
        <v>292</v>
      </c>
      <c r="D27" s="8"/>
      <c r="E27" s="8"/>
      <c r="F27" s="8"/>
      <c r="G27" s="8"/>
      <c r="H27" s="8"/>
      <c r="I27" s="8"/>
      <c r="J27" s="8"/>
      <c r="K27" s="8"/>
      <c r="L27" s="8"/>
      <c r="M27" s="8"/>
      <c r="N27" s="8"/>
      <c r="O27" s="8"/>
      <c r="P27" s="8"/>
    </row>
    <row r="28" spans="1:16">
      <c r="A28" s="2044"/>
      <c r="B28" s="10" t="s">
        <v>460</v>
      </c>
      <c r="C28" s="749" t="s">
        <v>294</v>
      </c>
      <c r="D28" s="8"/>
      <c r="E28" s="8"/>
      <c r="F28" s="8"/>
      <c r="G28" s="8"/>
      <c r="H28" s="8"/>
      <c r="I28" s="8"/>
      <c r="J28" s="8"/>
      <c r="K28" s="8"/>
      <c r="L28" s="8"/>
      <c r="M28" s="8"/>
      <c r="N28" s="8"/>
      <c r="O28" s="8"/>
      <c r="P28" s="8"/>
    </row>
    <row r="29" spans="1:16" ht="49.5">
      <c r="A29" s="2044"/>
      <c r="B29" s="10" t="s">
        <v>461</v>
      </c>
      <c r="C29" s="749" t="s">
        <v>462</v>
      </c>
      <c r="D29" s="8"/>
      <c r="E29" s="8"/>
      <c r="F29" s="8"/>
      <c r="G29" s="8"/>
      <c r="H29" s="8"/>
      <c r="I29" s="8"/>
      <c r="J29" s="8"/>
      <c r="K29" s="8"/>
      <c r="L29" s="8"/>
      <c r="M29" s="8"/>
      <c r="N29" s="8"/>
      <c r="O29" s="8"/>
      <c r="P29" s="8"/>
    </row>
    <row r="30" spans="1:16" ht="115.5">
      <c r="A30" s="2044"/>
      <c r="B30" s="10" t="s">
        <v>463</v>
      </c>
      <c r="C30" s="749" t="s">
        <v>2626</v>
      </c>
      <c r="D30" s="8"/>
      <c r="E30" s="8"/>
      <c r="F30" s="8"/>
      <c r="G30" s="8"/>
      <c r="H30" s="8"/>
      <c r="I30" s="8"/>
      <c r="J30" s="8"/>
      <c r="K30" s="8"/>
      <c r="L30" s="8"/>
      <c r="M30" s="8"/>
      <c r="N30" s="8"/>
      <c r="O30" s="8"/>
      <c r="P30" s="8"/>
    </row>
    <row r="31" spans="1:16">
      <c r="A31" s="2044"/>
      <c r="B31" s="10" t="s">
        <v>465</v>
      </c>
      <c r="C31" s="749" t="s">
        <v>1969</v>
      </c>
      <c r="D31" s="8"/>
      <c r="E31" s="8"/>
      <c r="F31" s="8"/>
      <c r="G31" s="8"/>
      <c r="H31" s="8"/>
      <c r="I31" s="8"/>
      <c r="J31" s="8"/>
      <c r="K31" s="8"/>
      <c r="L31" s="8"/>
      <c r="M31" s="8"/>
      <c r="N31" s="8"/>
      <c r="O31" s="8"/>
      <c r="P31" s="8"/>
    </row>
    <row r="32" spans="1:16" ht="33.75" thickBot="1">
      <c r="A32" s="2045"/>
      <c r="B32" s="15" t="s">
        <v>301</v>
      </c>
      <c r="C32" s="805" t="s">
        <v>310</v>
      </c>
      <c r="D32" s="8"/>
      <c r="E32" s="8"/>
      <c r="F32" s="8"/>
      <c r="G32" s="8"/>
      <c r="H32" s="8"/>
      <c r="I32" s="8"/>
      <c r="J32" s="8"/>
      <c r="K32" s="8"/>
      <c r="L32" s="8"/>
      <c r="M32" s="8"/>
      <c r="N32" s="8"/>
      <c r="O32" s="8"/>
      <c r="P32" s="8"/>
    </row>
    <row r="33" spans="1:16">
      <c r="A33" s="2043" t="s">
        <v>468</v>
      </c>
      <c r="B33" s="17" t="s">
        <v>469</v>
      </c>
      <c r="C33" s="707" t="s">
        <v>2622</v>
      </c>
      <c r="D33" s="8"/>
      <c r="E33" s="8"/>
      <c r="F33" s="8"/>
      <c r="G33" s="8"/>
      <c r="H33" s="8"/>
      <c r="I33" s="8"/>
      <c r="J33" s="8"/>
      <c r="K33" s="8"/>
      <c r="L33" s="8"/>
      <c r="M33" s="8"/>
      <c r="N33" s="8"/>
      <c r="O33" s="8"/>
      <c r="P33" s="8"/>
    </row>
    <row r="34" spans="1:16">
      <c r="A34" s="2044"/>
      <c r="B34" s="10" t="s">
        <v>470</v>
      </c>
      <c r="C34" s="749" t="s">
        <v>2627</v>
      </c>
      <c r="D34" s="8"/>
      <c r="E34" s="8"/>
      <c r="F34" s="8"/>
      <c r="G34" s="8"/>
      <c r="H34" s="8"/>
      <c r="I34" s="8"/>
      <c r="J34" s="8"/>
      <c r="K34" s="8"/>
      <c r="L34" s="8"/>
      <c r="M34" s="8"/>
      <c r="N34" s="8"/>
      <c r="O34" s="8"/>
      <c r="P34" s="8"/>
    </row>
    <row r="35" spans="1:16">
      <c r="A35" s="2044"/>
      <c r="B35" s="10" t="s">
        <v>472</v>
      </c>
      <c r="C35" s="749" t="s">
        <v>307</v>
      </c>
      <c r="D35" s="8"/>
      <c r="E35" s="8"/>
      <c r="F35" s="8"/>
      <c r="G35" s="8"/>
      <c r="H35" s="8"/>
      <c r="I35" s="8"/>
      <c r="J35" s="8"/>
      <c r="K35" s="8"/>
      <c r="L35" s="8"/>
      <c r="M35" s="8"/>
      <c r="N35" s="8"/>
      <c r="O35" s="8"/>
      <c r="P35" s="8"/>
    </row>
    <row r="36" spans="1:16">
      <c r="A36" s="2044"/>
      <c r="B36" s="10" t="s">
        <v>473</v>
      </c>
      <c r="C36" s="749" t="s">
        <v>310</v>
      </c>
      <c r="D36" s="8"/>
      <c r="E36" s="8"/>
      <c r="F36" s="8"/>
      <c r="G36" s="8"/>
      <c r="H36" s="8"/>
      <c r="I36" s="8"/>
      <c r="J36" s="8"/>
      <c r="K36" s="8"/>
      <c r="L36" s="8"/>
      <c r="M36" s="8"/>
      <c r="N36" s="8"/>
      <c r="O36" s="8"/>
      <c r="P36" s="8"/>
    </row>
    <row r="37" spans="1:16">
      <c r="A37" s="2044"/>
      <c r="B37" s="10" t="s">
        <v>474</v>
      </c>
      <c r="C37" s="749" t="s">
        <v>310</v>
      </c>
      <c r="D37" s="8"/>
      <c r="E37" s="8"/>
      <c r="F37" s="8"/>
      <c r="G37" s="8"/>
      <c r="H37" s="8"/>
      <c r="I37" s="8"/>
      <c r="J37" s="8"/>
      <c r="K37" s="8"/>
      <c r="L37" s="8"/>
      <c r="M37" s="8"/>
      <c r="N37" s="8"/>
      <c r="O37" s="8"/>
      <c r="P37" s="8"/>
    </row>
    <row r="38" spans="1:16" ht="19.5" thickBot="1">
      <c r="A38" s="2045"/>
      <c r="B38" s="19" t="s">
        <v>475</v>
      </c>
      <c r="C38" s="709" t="s">
        <v>272</v>
      </c>
      <c r="D38" s="8"/>
      <c r="E38" s="8"/>
      <c r="F38" s="8"/>
      <c r="G38" s="8"/>
      <c r="H38" s="8"/>
      <c r="I38" s="8"/>
      <c r="J38" s="8"/>
      <c r="K38" s="8"/>
      <c r="L38" s="8"/>
      <c r="M38" s="8"/>
      <c r="N38" s="8"/>
      <c r="O38" s="8"/>
      <c r="P38" s="8"/>
    </row>
    <row r="39" spans="1:16">
      <c r="A39" s="2043" t="s">
        <v>476</v>
      </c>
      <c r="B39" s="17" t="s">
        <v>477</v>
      </c>
      <c r="C39" s="707" t="s">
        <v>270</v>
      </c>
      <c r="D39" s="8"/>
      <c r="E39" s="8"/>
      <c r="F39" s="8"/>
      <c r="G39" s="8"/>
      <c r="H39" s="8"/>
      <c r="I39" s="8"/>
      <c r="J39" s="8"/>
      <c r="K39" s="8"/>
      <c r="L39" s="8"/>
      <c r="M39" s="8"/>
      <c r="N39" s="8"/>
      <c r="O39" s="8"/>
      <c r="P39" s="8"/>
    </row>
    <row r="40" spans="1:16">
      <c r="A40" s="2044"/>
      <c r="B40" s="10" t="s">
        <v>478</v>
      </c>
      <c r="C40" s="749" t="s">
        <v>310</v>
      </c>
      <c r="D40" s="8"/>
      <c r="E40" s="8"/>
      <c r="F40" s="8"/>
      <c r="G40" s="8"/>
      <c r="H40" s="8"/>
      <c r="I40" s="8"/>
      <c r="J40" s="8"/>
      <c r="K40" s="8"/>
      <c r="L40" s="8"/>
      <c r="M40" s="8"/>
      <c r="N40" s="8"/>
      <c r="O40" s="8"/>
      <c r="P40" s="8"/>
    </row>
    <row r="41" spans="1:16">
      <c r="A41" s="2044"/>
      <c r="B41" s="10" t="s">
        <v>479</v>
      </c>
      <c r="C41" s="749" t="s">
        <v>310</v>
      </c>
      <c r="D41" s="8"/>
      <c r="E41" s="8"/>
      <c r="F41" s="8"/>
      <c r="G41" s="8"/>
      <c r="H41" s="8"/>
      <c r="I41" s="8"/>
      <c r="J41" s="8"/>
      <c r="K41" s="8"/>
      <c r="L41" s="8"/>
      <c r="M41" s="8"/>
      <c r="N41" s="8"/>
      <c r="O41" s="8"/>
      <c r="P41" s="8"/>
    </row>
    <row r="42" spans="1:16">
      <c r="A42" s="2044"/>
      <c r="B42" s="10" t="s">
        <v>480</v>
      </c>
      <c r="C42" s="749" t="s">
        <v>310</v>
      </c>
      <c r="D42" s="8"/>
      <c r="E42" s="8"/>
      <c r="F42" s="8"/>
      <c r="G42" s="8"/>
      <c r="H42" s="8"/>
      <c r="I42" s="8"/>
      <c r="J42" s="8"/>
      <c r="K42" s="8"/>
      <c r="L42" s="8"/>
      <c r="M42" s="8"/>
      <c r="N42" s="8"/>
      <c r="O42" s="8"/>
      <c r="P42" s="8"/>
    </row>
    <row r="43" spans="1:16">
      <c r="A43" s="2044"/>
      <c r="B43" s="10" t="s">
        <v>481</v>
      </c>
      <c r="C43" s="749" t="s">
        <v>310</v>
      </c>
      <c r="D43" s="8"/>
      <c r="E43" s="8"/>
      <c r="F43" s="8"/>
      <c r="G43" s="8"/>
      <c r="H43" s="8"/>
      <c r="I43" s="8"/>
      <c r="J43" s="8"/>
      <c r="K43" s="8"/>
      <c r="L43" s="8"/>
      <c r="M43" s="8"/>
      <c r="N43" s="8"/>
      <c r="O43" s="8"/>
      <c r="P43" s="8"/>
    </row>
    <row r="44" spans="1:16" ht="19.5" thickBot="1">
      <c r="A44" s="2045"/>
      <c r="B44" s="19" t="s">
        <v>482</v>
      </c>
      <c r="C44" s="709" t="s">
        <v>310</v>
      </c>
      <c r="D44" s="8"/>
      <c r="E44" s="8"/>
      <c r="F44" s="8"/>
      <c r="G44" s="8"/>
      <c r="H44" s="8"/>
      <c r="I44" s="8"/>
      <c r="J44" s="8"/>
      <c r="K44" s="8"/>
      <c r="L44" s="8"/>
      <c r="M44" s="8"/>
      <c r="N44" s="8"/>
      <c r="O44" s="8"/>
      <c r="P44" s="8"/>
    </row>
    <row r="45" spans="1:16">
      <c r="A45" s="2043" t="s">
        <v>483</v>
      </c>
      <c r="B45" s="17" t="s">
        <v>484</v>
      </c>
      <c r="C45" s="707" t="s">
        <v>270</v>
      </c>
      <c r="D45" s="8"/>
      <c r="E45" s="8"/>
      <c r="F45" s="8"/>
      <c r="G45" s="8"/>
      <c r="H45" s="8"/>
      <c r="I45" s="8"/>
      <c r="J45" s="8"/>
      <c r="K45" s="8"/>
      <c r="L45" s="8"/>
      <c r="M45" s="8"/>
      <c r="N45" s="8"/>
      <c r="O45" s="8"/>
      <c r="P45" s="8"/>
    </row>
    <row r="46" spans="1:16">
      <c r="A46" s="2044"/>
      <c r="B46" s="10" t="s">
        <v>485</v>
      </c>
      <c r="C46" s="804" t="s">
        <v>310</v>
      </c>
      <c r="D46" s="8"/>
      <c r="E46" s="8"/>
      <c r="F46" s="8"/>
      <c r="G46" s="8"/>
      <c r="H46" s="8"/>
      <c r="I46" s="8"/>
      <c r="J46" s="8"/>
      <c r="K46" s="8"/>
      <c r="L46" s="8"/>
      <c r="M46" s="8"/>
      <c r="N46" s="8"/>
      <c r="O46" s="8"/>
      <c r="P46" s="8"/>
    </row>
    <row r="47" spans="1:16" ht="19.5" thickBot="1">
      <c r="A47" s="2045"/>
      <c r="B47" s="19" t="s">
        <v>487</v>
      </c>
      <c r="C47" s="709" t="s">
        <v>310</v>
      </c>
      <c r="D47" s="8"/>
      <c r="E47" s="8"/>
      <c r="F47" s="8"/>
      <c r="G47" s="8"/>
      <c r="H47" s="8"/>
      <c r="I47" s="8"/>
      <c r="J47" s="8"/>
      <c r="K47" s="8"/>
      <c r="L47" s="8"/>
      <c r="M47" s="8"/>
      <c r="N47" s="8"/>
      <c r="O47" s="8"/>
      <c r="P47" s="8"/>
    </row>
    <row r="48" spans="1:16">
      <c r="A48" s="2050" t="s">
        <v>325</v>
      </c>
      <c r="B48" s="21" t="s">
        <v>490</v>
      </c>
      <c r="C48" s="801" t="s">
        <v>272</v>
      </c>
      <c r="D48" s="8"/>
      <c r="E48" s="8"/>
      <c r="F48" s="8"/>
      <c r="G48" s="8"/>
      <c r="H48" s="8"/>
      <c r="I48" s="8"/>
      <c r="J48" s="8"/>
      <c r="K48" s="8"/>
      <c r="L48" s="8"/>
      <c r="M48" s="8"/>
      <c r="N48" s="8"/>
      <c r="O48" s="8"/>
      <c r="P48" s="8"/>
    </row>
    <row r="49" spans="1:16">
      <c r="A49" s="2050"/>
      <c r="B49" s="10" t="s">
        <v>491</v>
      </c>
      <c r="C49" s="749" t="s">
        <v>2628</v>
      </c>
      <c r="D49" s="8"/>
      <c r="E49" s="8"/>
      <c r="F49" s="8"/>
      <c r="G49" s="8"/>
      <c r="H49" s="8"/>
      <c r="I49" s="8"/>
      <c r="J49" s="8"/>
      <c r="K49" s="8"/>
      <c r="L49" s="8"/>
      <c r="M49" s="8"/>
      <c r="N49" s="8"/>
      <c r="O49" s="8"/>
      <c r="P49" s="8"/>
    </row>
    <row r="50" spans="1:16">
      <c r="A50" s="2050"/>
      <c r="B50" s="10" t="s">
        <v>493</v>
      </c>
      <c r="C50" s="749" t="s">
        <v>1402</v>
      </c>
      <c r="D50" s="8"/>
      <c r="E50" s="8"/>
      <c r="F50" s="8"/>
      <c r="G50" s="8"/>
      <c r="H50" s="8"/>
      <c r="I50" s="8"/>
      <c r="J50" s="8"/>
      <c r="K50" s="8"/>
      <c r="L50" s="8"/>
      <c r="M50" s="8"/>
      <c r="N50" s="8"/>
      <c r="O50" s="8"/>
      <c r="P50" s="8"/>
    </row>
    <row r="51" spans="1:16">
      <c r="A51" s="2050"/>
      <c r="B51" s="10" t="s">
        <v>495</v>
      </c>
      <c r="C51" s="749" t="s">
        <v>1402</v>
      </c>
      <c r="D51" s="8"/>
      <c r="E51" s="8"/>
      <c r="F51" s="8"/>
      <c r="G51" s="8"/>
      <c r="H51" s="8"/>
      <c r="I51" s="8"/>
      <c r="J51" s="8"/>
      <c r="K51" s="8"/>
      <c r="L51" s="8"/>
      <c r="M51" s="8"/>
      <c r="N51" s="8"/>
      <c r="O51" s="8"/>
      <c r="P51" s="8"/>
    </row>
    <row r="52" spans="1:16" ht="66">
      <c r="A52" s="2050"/>
      <c r="B52" s="10" t="s">
        <v>497</v>
      </c>
      <c r="C52" s="749" t="s">
        <v>2629</v>
      </c>
      <c r="D52" s="8"/>
      <c r="E52" s="8"/>
      <c r="F52" s="8"/>
      <c r="G52" s="8"/>
      <c r="H52" s="8"/>
      <c r="I52" s="8"/>
      <c r="J52" s="8"/>
      <c r="K52" s="8"/>
      <c r="L52" s="8"/>
      <c r="M52" s="8"/>
      <c r="N52" s="8"/>
      <c r="O52" s="8"/>
      <c r="P52" s="8"/>
    </row>
    <row r="53" spans="1:16" ht="49.5">
      <c r="A53" s="2050"/>
      <c r="B53" s="10" t="s">
        <v>955</v>
      </c>
      <c r="C53" s="749" t="s">
        <v>2630</v>
      </c>
      <c r="D53" s="8"/>
      <c r="E53" s="8"/>
      <c r="F53" s="8"/>
      <c r="G53" s="8"/>
      <c r="H53" s="8"/>
      <c r="I53" s="8"/>
      <c r="J53" s="8"/>
      <c r="K53" s="8"/>
      <c r="L53" s="8"/>
      <c r="M53" s="8"/>
      <c r="N53" s="8"/>
      <c r="O53" s="8"/>
      <c r="P53" s="8"/>
    </row>
    <row r="54" spans="1:16" ht="33">
      <c r="A54" s="2050"/>
      <c r="B54" s="10" t="s">
        <v>501</v>
      </c>
      <c r="C54" s="749" t="s">
        <v>2631</v>
      </c>
      <c r="D54" s="8"/>
      <c r="E54" s="8"/>
      <c r="F54" s="8"/>
      <c r="G54" s="8"/>
      <c r="H54" s="8"/>
      <c r="I54" s="8"/>
      <c r="J54" s="8"/>
      <c r="K54" s="8"/>
      <c r="L54" s="8"/>
      <c r="M54" s="8"/>
      <c r="N54" s="8"/>
      <c r="O54" s="8"/>
      <c r="P54" s="8"/>
    </row>
    <row r="55" spans="1:16">
      <c r="A55" s="2050"/>
      <c r="B55" s="10" t="s">
        <v>503</v>
      </c>
      <c r="C55" s="749" t="s">
        <v>2632</v>
      </c>
      <c r="D55" s="8"/>
      <c r="E55" s="8"/>
      <c r="F55" s="8"/>
      <c r="G55" s="8"/>
      <c r="H55" s="8"/>
      <c r="I55" s="8"/>
      <c r="J55" s="8"/>
      <c r="K55" s="8"/>
      <c r="L55" s="8"/>
      <c r="M55" s="8"/>
      <c r="N55" s="8"/>
      <c r="O55" s="8"/>
      <c r="P55" s="8"/>
    </row>
    <row r="56" spans="1:16">
      <c r="A56" s="2050"/>
      <c r="B56" s="10" t="s">
        <v>505</v>
      </c>
      <c r="C56" s="749" t="s">
        <v>342</v>
      </c>
      <c r="D56" s="8"/>
      <c r="E56" s="8"/>
      <c r="F56" s="8"/>
      <c r="G56" s="8"/>
      <c r="H56" s="8"/>
      <c r="I56" s="8"/>
      <c r="J56" s="8"/>
      <c r="K56" s="8"/>
      <c r="L56" s="8"/>
      <c r="M56" s="8"/>
      <c r="N56" s="8"/>
      <c r="O56" s="8"/>
      <c r="P56" s="8"/>
    </row>
    <row r="57" spans="1:16">
      <c r="A57" s="2050"/>
      <c r="B57" s="10" t="s">
        <v>506</v>
      </c>
      <c r="C57" s="749" t="s">
        <v>310</v>
      </c>
      <c r="D57" s="8"/>
      <c r="E57" s="8"/>
      <c r="F57" s="8"/>
      <c r="G57" s="8"/>
      <c r="H57" s="8"/>
      <c r="I57" s="8"/>
      <c r="J57" s="8"/>
      <c r="K57" s="8"/>
      <c r="L57" s="8"/>
      <c r="M57" s="8"/>
      <c r="N57" s="8"/>
      <c r="O57" s="8"/>
      <c r="P57" s="8"/>
    </row>
    <row r="58" spans="1:16">
      <c r="A58" s="2050"/>
      <c r="B58" s="10" t="s">
        <v>507</v>
      </c>
      <c r="C58" s="799" t="s">
        <v>310</v>
      </c>
      <c r="D58" s="8"/>
      <c r="E58" s="8"/>
      <c r="F58" s="8"/>
      <c r="G58" s="8"/>
      <c r="H58" s="8"/>
      <c r="I58" s="8"/>
      <c r="J58" s="8"/>
      <c r="K58" s="8"/>
      <c r="L58" s="8"/>
      <c r="M58" s="8"/>
      <c r="N58" s="8"/>
      <c r="O58" s="8"/>
      <c r="P58" s="8"/>
    </row>
    <row r="59" spans="1:16">
      <c r="A59" s="2050"/>
      <c r="B59" s="10" t="s">
        <v>508</v>
      </c>
      <c r="C59" s="1171" t="s">
        <v>2632</v>
      </c>
      <c r="D59" s="8"/>
      <c r="E59" s="8"/>
      <c r="F59" s="8"/>
      <c r="G59" s="8"/>
      <c r="H59" s="8"/>
      <c r="I59" s="8"/>
      <c r="J59" s="8"/>
      <c r="K59" s="8"/>
      <c r="L59" s="8"/>
      <c r="M59" s="8"/>
      <c r="N59" s="8"/>
      <c r="O59" s="8"/>
      <c r="P59" s="8"/>
    </row>
    <row r="60" spans="1:16">
      <c r="A60" s="2050"/>
      <c r="B60" s="10" t="s">
        <v>509</v>
      </c>
      <c r="C60" s="1172" t="s">
        <v>284</v>
      </c>
      <c r="D60" s="8"/>
      <c r="E60" s="8"/>
      <c r="F60" s="8"/>
      <c r="G60" s="8"/>
      <c r="H60" s="8"/>
      <c r="I60" s="8"/>
      <c r="J60" s="8"/>
      <c r="K60" s="8"/>
      <c r="L60" s="8"/>
      <c r="M60" s="8"/>
      <c r="N60" s="8"/>
      <c r="O60" s="8"/>
      <c r="P60" s="8"/>
    </row>
    <row r="61" spans="1:16">
      <c r="A61" s="2050"/>
      <c r="B61" s="10" t="s">
        <v>510</v>
      </c>
      <c r="C61" s="749" t="s">
        <v>284</v>
      </c>
      <c r="D61" s="8"/>
      <c r="E61" s="8"/>
      <c r="F61" s="8"/>
      <c r="G61" s="8"/>
      <c r="H61" s="8"/>
      <c r="I61" s="8"/>
      <c r="J61" s="8"/>
      <c r="K61" s="8"/>
      <c r="L61" s="8"/>
      <c r="M61" s="8"/>
      <c r="N61" s="8"/>
      <c r="O61" s="8"/>
      <c r="P61" s="8"/>
    </row>
    <row r="62" spans="1:16">
      <c r="A62" s="2050"/>
      <c r="B62" s="10" t="s">
        <v>512</v>
      </c>
      <c r="C62" s="749" t="s">
        <v>310</v>
      </c>
      <c r="D62" s="8"/>
      <c r="E62" s="8"/>
      <c r="F62" s="8"/>
      <c r="G62" s="8"/>
      <c r="H62" s="8"/>
      <c r="I62" s="8"/>
      <c r="J62" s="8"/>
      <c r="K62" s="8"/>
      <c r="L62" s="8"/>
      <c r="M62" s="8"/>
      <c r="N62" s="8"/>
      <c r="O62" s="8"/>
      <c r="P62" s="8"/>
    </row>
    <row r="63" spans="1:16">
      <c r="A63" s="2050"/>
      <c r="B63" s="10" t="s">
        <v>514</v>
      </c>
      <c r="C63" s="749" t="s">
        <v>284</v>
      </c>
      <c r="D63" s="8"/>
      <c r="E63" s="8"/>
      <c r="F63" s="8"/>
      <c r="G63" s="8"/>
      <c r="H63" s="8"/>
      <c r="I63" s="8"/>
      <c r="J63" s="8"/>
      <c r="K63" s="8"/>
      <c r="L63" s="8"/>
      <c r="M63" s="8"/>
      <c r="N63" s="8"/>
      <c r="O63" s="8"/>
      <c r="P63" s="8"/>
    </row>
    <row r="64" spans="1:16">
      <c r="A64" s="2050"/>
      <c r="B64" s="10" t="s">
        <v>516</v>
      </c>
      <c r="C64" s="749" t="s">
        <v>310</v>
      </c>
      <c r="D64" s="8"/>
      <c r="E64" s="8"/>
      <c r="F64" s="8"/>
      <c r="G64" s="8"/>
      <c r="H64" s="8"/>
      <c r="I64" s="8"/>
      <c r="J64" s="8"/>
      <c r="K64" s="8"/>
      <c r="L64" s="8"/>
      <c r="M64" s="8"/>
      <c r="N64" s="8"/>
      <c r="O64" s="8"/>
      <c r="P64" s="8"/>
    </row>
    <row r="65" spans="1:16">
      <c r="A65" s="2050"/>
      <c r="B65" s="10" t="s">
        <v>518</v>
      </c>
      <c r="C65" s="749" t="s">
        <v>270</v>
      </c>
      <c r="D65" s="8"/>
      <c r="E65" s="8"/>
      <c r="F65" s="8"/>
      <c r="G65" s="8"/>
      <c r="H65" s="8"/>
      <c r="I65" s="8"/>
      <c r="J65" s="8"/>
      <c r="K65" s="8"/>
      <c r="L65" s="8"/>
      <c r="M65" s="8"/>
      <c r="N65" s="8"/>
      <c r="O65" s="8"/>
      <c r="P65" s="8"/>
    </row>
    <row r="66" spans="1:16">
      <c r="A66" s="2050"/>
      <c r="B66" s="10" t="s">
        <v>519</v>
      </c>
      <c r="C66" s="749" t="s">
        <v>310</v>
      </c>
      <c r="D66" s="8"/>
      <c r="E66" s="8"/>
      <c r="F66" s="8"/>
      <c r="G66" s="8"/>
      <c r="H66" s="8"/>
      <c r="I66" s="8"/>
      <c r="J66" s="8"/>
      <c r="K66" s="8"/>
      <c r="L66" s="8"/>
      <c r="M66" s="8"/>
      <c r="N66" s="8"/>
      <c r="O66" s="8"/>
      <c r="P66" s="8"/>
    </row>
    <row r="67" spans="1:16">
      <c r="A67" s="2050"/>
      <c r="B67" s="10" t="s">
        <v>521</v>
      </c>
      <c r="C67" s="806" t="s">
        <v>310</v>
      </c>
      <c r="D67" s="8"/>
      <c r="E67" s="8"/>
      <c r="F67" s="8"/>
      <c r="G67" s="8"/>
      <c r="H67" s="8"/>
      <c r="I67" s="8"/>
      <c r="J67" s="8"/>
      <c r="K67" s="8"/>
      <c r="L67" s="8"/>
      <c r="M67" s="8"/>
      <c r="N67" s="8"/>
      <c r="O67" s="8"/>
      <c r="P67" s="8"/>
    </row>
    <row r="68" spans="1:16" ht="19.5" thickBot="1">
      <c r="A68" s="2051"/>
      <c r="B68" s="19" t="s">
        <v>523</v>
      </c>
      <c r="C68" s="709" t="s">
        <v>310</v>
      </c>
      <c r="D68" s="8"/>
      <c r="E68" s="8"/>
      <c r="F68" s="8"/>
      <c r="G68" s="8"/>
      <c r="H68" s="8"/>
      <c r="I68" s="8"/>
      <c r="J68" s="8"/>
      <c r="K68" s="8"/>
      <c r="L68" s="8"/>
      <c r="M68" s="8"/>
      <c r="N68" s="8"/>
      <c r="O68" s="8"/>
      <c r="P68" s="8"/>
    </row>
    <row r="69" spans="1:16">
      <c r="A69" s="2043" t="s">
        <v>525</v>
      </c>
      <c r="B69" s="17" t="s">
        <v>526</v>
      </c>
      <c r="C69" s="707" t="s">
        <v>272</v>
      </c>
      <c r="D69" s="8"/>
      <c r="E69" s="8"/>
      <c r="F69" s="8"/>
      <c r="G69" s="8"/>
      <c r="H69" s="8"/>
      <c r="I69" s="8"/>
      <c r="J69" s="8"/>
      <c r="K69" s="8"/>
      <c r="L69" s="8"/>
      <c r="M69" s="8"/>
      <c r="N69" s="8"/>
      <c r="O69" s="8"/>
      <c r="P69" s="8"/>
    </row>
    <row r="70" spans="1:16">
      <c r="A70" s="2044"/>
      <c r="B70" s="10" t="s">
        <v>527</v>
      </c>
      <c r="C70" s="749" t="s">
        <v>362</v>
      </c>
      <c r="D70" s="8"/>
      <c r="E70" s="8"/>
      <c r="F70" s="8"/>
      <c r="G70" s="8"/>
      <c r="H70" s="8"/>
      <c r="I70" s="8"/>
      <c r="J70" s="8"/>
      <c r="K70" s="8"/>
      <c r="L70" s="8"/>
      <c r="M70" s="8"/>
      <c r="N70" s="8"/>
      <c r="O70" s="8"/>
      <c r="P70" s="8"/>
    </row>
    <row r="71" spans="1:16">
      <c r="A71" s="2044"/>
      <c r="B71" s="10" t="s">
        <v>528</v>
      </c>
      <c r="C71" s="749" t="s">
        <v>310</v>
      </c>
      <c r="D71" s="8"/>
      <c r="E71" s="8"/>
      <c r="F71" s="8"/>
      <c r="G71" s="8"/>
      <c r="H71" s="8"/>
      <c r="I71" s="8"/>
      <c r="J71" s="8"/>
      <c r="K71" s="8"/>
      <c r="L71" s="8"/>
      <c r="M71" s="8"/>
      <c r="N71" s="8"/>
      <c r="O71" s="8"/>
      <c r="P71" s="8"/>
    </row>
    <row r="72" spans="1:16">
      <c r="A72" s="2044"/>
      <c r="B72" s="10" t="s">
        <v>529</v>
      </c>
      <c r="C72" s="749" t="s">
        <v>310</v>
      </c>
      <c r="D72" s="8"/>
      <c r="E72" s="8"/>
      <c r="F72" s="8"/>
      <c r="G72" s="8"/>
      <c r="H72" s="8"/>
      <c r="I72" s="8"/>
      <c r="J72" s="8"/>
      <c r="K72" s="8"/>
      <c r="L72" s="8"/>
      <c r="M72" s="8"/>
      <c r="N72" s="8"/>
      <c r="O72" s="8"/>
      <c r="P72" s="8"/>
    </row>
    <row r="73" spans="1:16" ht="49.5">
      <c r="A73" s="2044"/>
      <c r="B73" s="10" t="s">
        <v>530</v>
      </c>
      <c r="C73" s="749" t="s">
        <v>531</v>
      </c>
      <c r="D73" s="8"/>
      <c r="E73" s="8"/>
      <c r="F73" s="8"/>
      <c r="G73" s="8"/>
      <c r="H73" s="8"/>
      <c r="I73" s="8"/>
      <c r="J73" s="8"/>
      <c r="K73" s="8"/>
      <c r="L73" s="8"/>
      <c r="M73" s="8"/>
      <c r="N73" s="8"/>
      <c r="O73" s="8"/>
      <c r="P73" s="8"/>
    </row>
    <row r="74" spans="1:16">
      <c r="A74" s="2044"/>
      <c r="B74" s="10" t="s">
        <v>965</v>
      </c>
      <c r="C74" s="749" t="s">
        <v>294</v>
      </c>
      <c r="D74" s="8"/>
      <c r="E74" s="8"/>
      <c r="F74" s="8"/>
      <c r="G74" s="8"/>
      <c r="H74" s="8"/>
      <c r="I74" s="8"/>
      <c r="J74" s="8"/>
      <c r="K74" s="8"/>
      <c r="L74" s="8"/>
      <c r="M74" s="8"/>
      <c r="N74" s="8"/>
      <c r="O74" s="8"/>
      <c r="P74" s="8"/>
    </row>
    <row r="75" spans="1:16">
      <c r="A75" s="2044"/>
      <c r="B75" s="10" t="s">
        <v>533</v>
      </c>
      <c r="C75" s="749" t="s">
        <v>272</v>
      </c>
      <c r="D75" s="8"/>
      <c r="E75" s="8"/>
      <c r="F75" s="8"/>
      <c r="G75" s="8"/>
      <c r="H75" s="8"/>
      <c r="I75" s="8"/>
      <c r="J75" s="8"/>
      <c r="K75" s="8"/>
      <c r="L75" s="8"/>
      <c r="M75" s="8"/>
      <c r="N75" s="8"/>
      <c r="O75" s="8"/>
      <c r="P75" s="8"/>
    </row>
    <row r="76" spans="1:16">
      <c r="A76" s="2044"/>
      <c r="B76" s="10" t="s">
        <v>534</v>
      </c>
      <c r="C76" s="749" t="s">
        <v>370</v>
      </c>
      <c r="D76" s="8"/>
      <c r="E76" s="8"/>
      <c r="F76" s="8"/>
      <c r="G76" s="8"/>
      <c r="H76" s="8"/>
      <c r="I76" s="8"/>
      <c r="J76" s="8"/>
      <c r="K76" s="8"/>
      <c r="L76" s="8"/>
      <c r="M76" s="8"/>
      <c r="N76" s="8"/>
      <c r="O76" s="8"/>
      <c r="P76" s="8"/>
    </row>
    <row r="77" spans="1:16" ht="149.25" thickBot="1">
      <c r="A77" s="2045"/>
      <c r="B77" s="19" t="s">
        <v>535</v>
      </c>
      <c r="C77" s="708" t="s">
        <v>2633</v>
      </c>
      <c r="D77" s="8"/>
      <c r="E77" s="8"/>
      <c r="F77" s="8"/>
      <c r="G77" s="8"/>
      <c r="H77" s="8"/>
      <c r="I77" s="8"/>
      <c r="J77" s="8"/>
      <c r="K77" s="8"/>
      <c r="L77" s="8"/>
      <c r="M77" s="8"/>
      <c r="N77" s="8"/>
      <c r="O77" s="8"/>
      <c r="P77" s="8"/>
    </row>
    <row r="78" spans="1:16" ht="82.5">
      <c r="A78" s="2043" t="s">
        <v>537</v>
      </c>
      <c r="B78" s="17" t="s">
        <v>538</v>
      </c>
      <c r="C78" s="746" t="s">
        <v>1854</v>
      </c>
      <c r="D78" s="8"/>
      <c r="E78" s="8"/>
      <c r="F78" s="8"/>
      <c r="G78" s="8"/>
      <c r="H78" s="8"/>
      <c r="I78" s="8"/>
      <c r="J78" s="8"/>
      <c r="K78" s="8"/>
      <c r="L78" s="8"/>
      <c r="M78" s="8"/>
      <c r="N78" s="8"/>
      <c r="O78" s="8"/>
      <c r="P78" s="8"/>
    </row>
    <row r="79" spans="1:16">
      <c r="A79" s="2044"/>
      <c r="B79" s="10" t="s">
        <v>540</v>
      </c>
      <c r="C79" s="730" t="s">
        <v>1983</v>
      </c>
      <c r="D79" s="8"/>
      <c r="E79" s="8"/>
      <c r="F79" s="8"/>
      <c r="G79" s="8"/>
      <c r="H79" s="8"/>
      <c r="I79" s="8"/>
      <c r="J79" s="8"/>
      <c r="K79" s="8"/>
      <c r="L79" s="8"/>
      <c r="M79" s="8"/>
      <c r="N79" s="8"/>
      <c r="O79" s="8"/>
      <c r="P79" s="8"/>
    </row>
    <row r="80" spans="1:16" ht="49.5">
      <c r="A80" s="2044"/>
      <c r="B80" s="10" t="s">
        <v>541</v>
      </c>
      <c r="C80" s="804" t="s">
        <v>2634</v>
      </c>
      <c r="D80" s="8"/>
      <c r="E80" s="8"/>
      <c r="F80" s="8"/>
      <c r="G80" s="8"/>
      <c r="H80" s="8"/>
      <c r="I80" s="8"/>
      <c r="J80" s="8"/>
      <c r="K80" s="8"/>
      <c r="L80" s="8"/>
      <c r="M80" s="8"/>
      <c r="N80" s="8"/>
      <c r="O80" s="8"/>
      <c r="P80" s="8"/>
    </row>
    <row r="81" spans="1:16" ht="33">
      <c r="A81" s="2044"/>
      <c r="B81" s="10" t="s">
        <v>543</v>
      </c>
      <c r="C81" s="749" t="s">
        <v>1746</v>
      </c>
      <c r="D81" s="8"/>
      <c r="E81" s="8"/>
      <c r="F81" s="8"/>
      <c r="G81" s="8"/>
      <c r="H81" s="8"/>
      <c r="I81" s="8"/>
      <c r="J81" s="8"/>
      <c r="K81" s="8"/>
      <c r="L81" s="8"/>
      <c r="M81" s="8"/>
      <c r="N81" s="8"/>
      <c r="O81" s="8"/>
      <c r="P81" s="8"/>
    </row>
    <row r="82" spans="1:16" ht="66">
      <c r="A82" s="2044"/>
      <c r="B82" s="10" t="s">
        <v>545</v>
      </c>
      <c r="C82" s="749" t="s">
        <v>1747</v>
      </c>
      <c r="D82" s="8"/>
      <c r="E82" s="8"/>
      <c r="F82" s="8"/>
      <c r="G82" s="8"/>
      <c r="H82" s="8"/>
      <c r="I82" s="8"/>
      <c r="J82" s="8"/>
      <c r="K82" s="8"/>
      <c r="L82" s="8"/>
      <c r="M82" s="8"/>
      <c r="N82" s="8"/>
      <c r="O82" s="8"/>
      <c r="P82" s="8"/>
    </row>
    <row r="83" spans="1:16">
      <c r="A83" s="2044"/>
      <c r="B83" s="10" t="s">
        <v>547</v>
      </c>
      <c r="C83" s="749" t="s">
        <v>272</v>
      </c>
      <c r="D83" s="8"/>
      <c r="E83" s="8"/>
      <c r="F83" s="8"/>
      <c r="G83" s="8"/>
      <c r="H83" s="8"/>
      <c r="I83" s="8"/>
      <c r="J83" s="8"/>
      <c r="K83" s="8"/>
      <c r="L83" s="8"/>
      <c r="M83" s="8"/>
      <c r="N83" s="8"/>
      <c r="O83" s="8"/>
      <c r="P83" s="8"/>
    </row>
    <row r="84" spans="1:16" ht="82.5">
      <c r="A84" s="2044"/>
      <c r="B84" s="10" t="s">
        <v>519</v>
      </c>
      <c r="C84" s="749" t="s">
        <v>1748</v>
      </c>
      <c r="D84" s="8"/>
      <c r="E84" s="8"/>
      <c r="F84" s="8"/>
      <c r="G84" s="8"/>
      <c r="H84" s="8"/>
      <c r="I84" s="8"/>
      <c r="J84" s="8"/>
      <c r="K84" s="8"/>
      <c r="L84" s="8"/>
      <c r="M84" s="8"/>
      <c r="N84" s="8"/>
      <c r="O84" s="8"/>
      <c r="P84" s="8"/>
    </row>
    <row r="85" spans="1:16" ht="82.5">
      <c r="A85" s="2044"/>
      <c r="B85" s="10" t="s">
        <v>521</v>
      </c>
      <c r="C85" s="749" t="s">
        <v>1749</v>
      </c>
      <c r="D85" s="8"/>
      <c r="E85" s="8"/>
      <c r="F85" s="8"/>
      <c r="G85" s="8"/>
      <c r="H85" s="8"/>
      <c r="I85" s="8"/>
      <c r="J85" s="8"/>
      <c r="K85" s="8"/>
      <c r="L85" s="8"/>
      <c r="M85" s="8"/>
      <c r="N85" s="8"/>
      <c r="O85" s="8"/>
      <c r="P85" s="8"/>
    </row>
    <row r="86" spans="1:16" ht="99">
      <c r="A86" s="2044"/>
      <c r="B86" s="10" t="s">
        <v>548</v>
      </c>
      <c r="C86" s="749" t="s">
        <v>1750</v>
      </c>
      <c r="D86" s="8"/>
      <c r="E86" s="8"/>
      <c r="F86" s="8"/>
      <c r="G86" s="8"/>
      <c r="H86" s="8"/>
      <c r="I86" s="8"/>
      <c r="J86" s="8"/>
      <c r="K86" s="8"/>
      <c r="L86" s="8"/>
      <c r="M86" s="8"/>
      <c r="N86" s="8"/>
      <c r="O86" s="8"/>
      <c r="P86" s="8"/>
    </row>
    <row r="87" spans="1:16">
      <c r="A87" s="2044"/>
      <c r="B87" s="10" t="s">
        <v>549</v>
      </c>
      <c r="C87" s="749"/>
      <c r="D87" s="8"/>
      <c r="E87" s="8"/>
      <c r="F87" s="8"/>
      <c r="G87" s="8"/>
      <c r="H87" s="8"/>
      <c r="I87" s="8"/>
      <c r="J87" s="8"/>
      <c r="K87" s="8"/>
      <c r="L87" s="8"/>
      <c r="M87" s="8"/>
      <c r="N87" s="8"/>
      <c r="O87" s="8"/>
      <c r="P87" s="8"/>
    </row>
    <row r="88" spans="1:16">
      <c r="A88" s="2044"/>
      <c r="B88" s="10" t="s">
        <v>550</v>
      </c>
      <c r="C88" s="749" t="s">
        <v>270</v>
      </c>
      <c r="D88" s="8"/>
      <c r="E88" s="8"/>
      <c r="F88" s="8"/>
      <c r="G88" s="8"/>
      <c r="H88" s="8"/>
      <c r="I88" s="8"/>
      <c r="J88" s="8"/>
      <c r="K88" s="8"/>
      <c r="L88" s="8"/>
      <c r="M88" s="8"/>
      <c r="N88" s="8"/>
      <c r="O88" s="8"/>
      <c r="P88" s="8"/>
    </row>
    <row r="89" spans="1:16">
      <c r="A89" s="2044"/>
      <c r="B89" s="10" t="s">
        <v>551</v>
      </c>
      <c r="C89" s="749" t="s">
        <v>310</v>
      </c>
      <c r="D89" s="8"/>
      <c r="E89" s="8"/>
      <c r="F89" s="8"/>
      <c r="G89" s="8"/>
      <c r="H89" s="8"/>
      <c r="I89" s="8"/>
      <c r="J89" s="8"/>
      <c r="K89" s="8"/>
      <c r="L89" s="8"/>
      <c r="M89" s="8"/>
      <c r="N89" s="8"/>
      <c r="O89" s="8"/>
      <c r="P89" s="8"/>
    </row>
    <row r="90" spans="1:16">
      <c r="A90" s="2044"/>
      <c r="B90" s="10" t="s">
        <v>552</v>
      </c>
      <c r="C90" s="749" t="s">
        <v>310</v>
      </c>
      <c r="D90" s="8"/>
      <c r="E90" s="8"/>
      <c r="F90" s="8"/>
      <c r="G90" s="8"/>
      <c r="H90" s="8"/>
      <c r="I90" s="8"/>
      <c r="J90" s="8"/>
      <c r="K90" s="8"/>
      <c r="L90" s="8"/>
      <c r="M90" s="8"/>
      <c r="N90" s="8"/>
      <c r="O90" s="8"/>
      <c r="P90" s="8"/>
    </row>
    <row r="91" spans="1:16">
      <c r="A91" s="2044"/>
      <c r="B91" s="10" t="s">
        <v>553</v>
      </c>
      <c r="C91" s="749" t="s">
        <v>310</v>
      </c>
      <c r="D91" s="8"/>
      <c r="E91" s="8"/>
      <c r="F91" s="8"/>
      <c r="G91" s="8"/>
      <c r="H91" s="8"/>
      <c r="I91" s="8"/>
      <c r="J91" s="8"/>
      <c r="K91" s="8"/>
      <c r="L91" s="8"/>
      <c r="M91" s="8"/>
      <c r="N91" s="8"/>
      <c r="O91" s="8"/>
      <c r="P91" s="8"/>
    </row>
    <row r="92" spans="1:16" ht="19.5" thickBot="1">
      <c r="A92" s="2045"/>
      <c r="B92" s="19" t="s">
        <v>554</v>
      </c>
      <c r="C92" s="709" t="s">
        <v>310</v>
      </c>
      <c r="D92" s="8"/>
      <c r="E92" s="8"/>
      <c r="F92" s="8"/>
      <c r="G92" s="8"/>
      <c r="H92" s="8"/>
      <c r="I92" s="8"/>
      <c r="J92" s="8"/>
      <c r="K92" s="8"/>
      <c r="L92" s="8"/>
      <c r="M92" s="8"/>
      <c r="N92" s="8"/>
      <c r="O92" s="8"/>
      <c r="P92" s="8"/>
    </row>
    <row r="93" spans="1:16" ht="82.5">
      <c r="A93" s="2043" t="s">
        <v>555</v>
      </c>
      <c r="B93" s="17" t="s">
        <v>556</v>
      </c>
      <c r="C93" s="707" t="s">
        <v>1751</v>
      </c>
      <c r="D93" s="8"/>
      <c r="E93" s="8"/>
      <c r="F93" s="8"/>
      <c r="G93" s="8"/>
      <c r="H93" s="8"/>
      <c r="I93" s="8"/>
      <c r="J93" s="8"/>
      <c r="K93" s="8"/>
      <c r="L93" s="8"/>
      <c r="M93" s="8"/>
      <c r="N93" s="8"/>
      <c r="O93" s="8"/>
      <c r="P93" s="8"/>
    </row>
    <row r="94" spans="1:16" ht="33">
      <c r="A94" s="2044"/>
      <c r="B94" s="10" t="s">
        <v>558</v>
      </c>
      <c r="C94" s="749" t="s">
        <v>559</v>
      </c>
      <c r="D94" s="8"/>
      <c r="E94" s="8"/>
      <c r="F94" s="8"/>
      <c r="G94" s="8"/>
      <c r="H94" s="8"/>
      <c r="I94" s="8"/>
      <c r="J94" s="8"/>
      <c r="K94" s="8"/>
      <c r="L94" s="8"/>
      <c r="M94" s="8"/>
      <c r="N94" s="8"/>
      <c r="O94" s="8"/>
      <c r="P94" s="8"/>
    </row>
    <row r="95" spans="1:16" ht="49.5">
      <c r="A95" s="2044"/>
      <c r="B95" s="10" t="s">
        <v>560</v>
      </c>
      <c r="C95" s="804" t="s">
        <v>2635</v>
      </c>
      <c r="D95" s="8"/>
      <c r="E95" s="8"/>
      <c r="F95" s="8"/>
      <c r="G95" s="8"/>
      <c r="H95" s="8"/>
      <c r="I95" s="8"/>
      <c r="J95" s="8"/>
      <c r="K95" s="8"/>
      <c r="L95" s="8"/>
      <c r="M95" s="8"/>
      <c r="N95" s="8"/>
      <c r="O95" s="8"/>
      <c r="P95" s="8"/>
    </row>
    <row r="96" spans="1:16" ht="66">
      <c r="A96" s="2044"/>
      <c r="B96" s="10" t="s">
        <v>561</v>
      </c>
      <c r="C96" s="749" t="s">
        <v>2636</v>
      </c>
      <c r="D96" s="8"/>
      <c r="E96" s="8"/>
      <c r="F96" s="8"/>
      <c r="G96" s="8"/>
      <c r="H96" s="8"/>
      <c r="I96" s="8"/>
      <c r="J96" s="8"/>
      <c r="K96" s="8"/>
      <c r="L96" s="8"/>
      <c r="M96" s="8"/>
      <c r="N96" s="8"/>
      <c r="O96" s="8"/>
      <c r="P96" s="8"/>
    </row>
    <row r="97" spans="1:16" ht="66">
      <c r="A97" s="2044"/>
      <c r="B97" s="10" t="s">
        <v>563</v>
      </c>
      <c r="C97" s="749" t="s">
        <v>2245</v>
      </c>
      <c r="D97" s="8"/>
      <c r="E97" s="8"/>
      <c r="F97" s="8"/>
      <c r="G97" s="8"/>
      <c r="H97" s="8"/>
      <c r="I97" s="8"/>
      <c r="J97" s="8"/>
      <c r="K97" s="8"/>
      <c r="L97" s="8"/>
      <c r="M97" s="8"/>
      <c r="N97" s="8"/>
      <c r="O97" s="8"/>
      <c r="P97" s="8"/>
    </row>
    <row r="98" spans="1:16" ht="82.5">
      <c r="A98" s="2044"/>
      <c r="B98" s="10" t="s">
        <v>565</v>
      </c>
      <c r="C98" s="749" t="s">
        <v>2637</v>
      </c>
      <c r="D98" s="8"/>
      <c r="E98" s="8"/>
      <c r="F98" s="8"/>
      <c r="G98" s="8"/>
      <c r="H98" s="8"/>
      <c r="I98" s="8"/>
      <c r="J98" s="8"/>
      <c r="K98" s="8"/>
      <c r="L98" s="8"/>
      <c r="M98" s="8"/>
      <c r="N98" s="8"/>
      <c r="O98" s="8"/>
      <c r="P98" s="8"/>
    </row>
    <row r="99" spans="1:16" ht="132">
      <c r="A99" s="2044"/>
      <c r="B99" s="10" t="s">
        <v>567</v>
      </c>
      <c r="C99" s="749" t="s">
        <v>2638</v>
      </c>
      <c r="D99" s="8"/>
      <c r="E99" s="8"/>
      <c r="F99" s="8"/>
      <c r="G99" s="8"/>
      <c r="H99" s="8"/>
      <c r="I99" s="8"/>
      <c r="J99" s="8"/>
      <c r="K99" s="8"/>
      <c r="L99" s="8"/>
      <c r="M99" s="8"/>
      <c r="N99" s="8"/>
      <c r="O99" s="8"/>
      <c r="P99" s="8"/>
    </row>
    <row r="100" spans="1:16" ht="99">
      <c r="A100" s="2044"/>
      <c r="B100" s="10" t="s">
        <v>614</v>
      </c>
      <c r="C100" s="749" t="s">
        <v>2639</v>
      </c>
      <c r="D100" s="8"/>
      <c r="E100" s="8"/>
      <c r="F100" s="8"/>
      <c r="G100" s="8"/>
      <c r="H100" s="8"/>
      <c r="I100" s="8"/>
      <c r="J100" s="8"/>
      <c r="K100" s="8"/>
      <c r="L100" s="8"/>
      <c r="M100" s="8"/>
      <c r="N100" s="8"/>
      <c r="O100" s="8"/>
      <c r="P100" s="8"/>
    </row>
    <row r="101" spans="1:16">
      <c r="A101" s="2044"/>
      <c r="B101" s="10" t="s">
        <v>569</v>
      </c>
      <c r="C101" s="749" t="s">
        <v>260</v>
      </c>
      <c r="D101" s="8"/>
      <c r="E101" s="8"/>
      <c r="F101" s="8"/>
      <c r="G101" s="8"/>
      <c r="H101" s="8"/>
      <c r="I101" s="8"/>
      <c r="J101" s="8"/>
      <c r="K101" s="8"/>
      <c r="L101" s="8"/>
      <c r="M101" s="8"/>
      <c r="N101" s="8"/>
      <c r="O101" s="8"/>
      <c r="P101" s="8"/>
    </row>
    <row r="102" spans="1:16" ht="19.5" thickBot="1">
      <c r="A102" s="2045"/>
      <c r="B102" s="19" t="s">
        <v>570</v>
      </c>
      <c r="C102" s="709" t="s">
        <v>284</v>
      </c>
      <c r="D102" s="8"/>
      <c r="E102" s="8"/>
      <c r="F102" s="8"/>
      <c r="G102" s="8"/>
      <c r="H102" s="8"/>
      <c r="I102" s="8"/>
      <c r="J102" s="8"/>
      <c r="K102" s="8"/>
      <c r="L102" s="8"/>
      <c r="M102" s="8"/>
      <c r="N102" s="8"/>
      <c r="O102" s="8"/>
      <c r="P102" s="8"/>
    </row>
    <row r="103" spans="1:16" ht="33">
      <c r="A103" s="2050" t="s">
        <v>411</v>
      </c>
      <c r="B103" s="10" t="s">
        <v>572</v>
      </c>
      <c r="C103" s="807" t="s">
        <v>2640</v>
      </c>
      <c r="D103" s="8"/>
      <c r="E103" s="8"/>
      <c r="F103" s="8"/>
      <c r="G103" s="8"/>
      <c r="H103" s="8"/>
      <c r="I103" s="8"/>
      <c r="J103" s="8"/>
      <c r="K103" s="8"/>
      <c r="L103" s="8"/>
      <c r="M103" s="8"/>
      <c r="N103" s="8"/>
      <c r="O103" s="8"/>
      <c r="P103" s="8"/>
    </row>
    <row r="104" spans="1:16">
      <c r="A104" s="2050"/>
      <c r="B104" s="1524" t="s">
        <v>414</v>
      </c>
      <c r="C104" s="1173">
        <v>0.2</v>
      </c>
      <c r="D104" s="8"/>
      <c r="E104" s="8"/>
      <c r="F104" s="8"/>
      <c r="G104" s="8"/>
      <c r="H104" s="8"/>
      <c r="I104" s="8"/>
      <c r="J104" s="8"/>
      <c r="K104" s="8"/>
      <c r="L104" s="8"/>
      <c r="M104" s="8"/>
      <c r="N104" s="8"/>
      <c r="O104" s="8"/>
      <c r="P104" s="8"/>
    </row>
    <row r="105" spans="1:16">
      <c r="A105" s="2050"/>
      <c r="B105" s="1524" t="s">
        <v>416</v>
      </c>
      <c r="C105" s="808">
        <v>29.07</v>
      </c>
      <c r="D105" s="8"/>
      <c r="E105" s="8"/>
      <c r="F105" s="8"/>
      <c r="G105" s="8"/>
      <c r="H105" s="8"/>
      <c r="I105" s="8"/>
      <c r="J105" s="8"/>
      <c r="K105" s="8"/>
      <c r="L105" s="8"/>
      <c r="M105" s="8"/>
      <c r="N105" s="8"/>
      <c r="O105" s="8"/>
      <c r="P105" s="8"/>
    </row>
    <row r="106" spans="1:16">
      <c r="A106" s="2050"/>
      <c r="B106" s="1524" t="s">
        <v>2641</v>
      </c>
      <c r="C106" s="799" t="s">
        <v>1862</v>
      </c>
      <c r="D106" s="8"/>
      <c r="E106" s="8"/>
      <c r="F106" s="8"/>
      <c r="G106" s="8"/>
      <c r="H106" s="8"/>
      <c r="I106" s="8"/>
      <c r="J106" s="8"/>
      <c r="K106" s="8"/>
      <c r="L106" s="8"/>
      <c r="M106" s="8"/>
      <c r="N106" s="8"/>
      <c r="O106" s="8"/>
      <c r="P106" s="8"/>
    </row>
    <row r="107" spans="1:16" ht="19.5" thickBot="1">
      <c r="A107" s="2051"/>
      <c r="B107" s="25" t="s">
        <v>977</v>
      </c>
      <c r="C107" s="1470" t="s">
        <v>310</v>
      </c>
      <c r="D107" s="8"/>
      <c r="E107" s="8"/>
      <c r="F107" s="8"/>
      <c r="G107" s="8"/>
      <c r="H107" s="8"/>
      <c r="I107" s="8"/>
      <c r="J107" s="8"/>
      <c r="K107" s="8"/>
      <c r="L107" s="8"/>
      <c r="M107" s="8"/>
      <c r="N107" s="8"/>
      <c r="O107" s="8"/>
      <c r="P107" s="8"/>
    </row>
    <row r="108" spans="1:16" s="127" customFormat="1" ht="65.099999999999994" customHeight="1">
      <c r="A108" s="1976" t="s">
        <v>420</v>
      </c>
      <c r="B108" s="925" t="s">
        <v>421</v>
      </c>
      <c r="C108" s="926" t="s">
        <v>260</v>
      </c>
    </row>
    <row r="109" spans="1:16" s="127" customFormat="1" ht="65.099999999999994" customHeight="1" thickBot="1">
      <c r="A109" s="1977"/>
      <c r="B109" s="927" t="s">
        <v>423</v>
      </c>
      <c r="C109" s="928" t="s">
        <v>260</v>
      </c>
    </row>
    <row r="110" spans="1:16" ht="19.5" thickBot="1">
      <c r="A110" s="2052" t="s">
        <v>580</v>
      </c>
      <c r="B110" s="2183"/>
      <c r="C110" s="321" t="s">
        <v>260</v>
      </c>
      <c r="D110" s="8"/>
      <c r="E110" s="8"/>
      <c r="F110" s="8"/>
      <c r="G110" s="8"/>
      <c r="H110" s="8"/>
      <c r="I110" s="8"/>
      <c r="J110" s="8"/>
      <c r="K110" s="8"/>
      <c r="L110" s="8"/>
      <c r="M110" s="8"/>
      <c r="N110" s="8"/>
      <c r="O110" s="8"/>
      <c r="P110" s="8"/>
    </row>
    <row r="111" spans="1:16" ht="234" customHeight="1">
      <c r="A111" s="2019" t="s">
        <v>425</v>
      </c>
      <c r="B111" s="2020"/>
      <c r="C111" s="2020"/>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0" customWidth="1"/>
    <col min="2" max="2" width="47.625" style="510" customWidth="1"/>
    <col min="3" max="3" width="47.625" style="511" customWidth="1"/>
    <col min="4" max="16384" width="9" style="510"/>
  </cols>
  <sheetData>
    <row r="1" spans="1:3" ht="20.25" thickBot="1">
      <c r="A1" s="2406" t="s">
        <v>620</v>
      </c>
      <c r="B1" s="2406"/>
      <c r="C1" s="2406"/>
    </row>
    <row r="2" spans="1:3" ht="19.5" thickBot="1">
      <c r="A2" s="2407" t="s">
        <v>253</v>
      </c>
      <c r="B2" s="2408"/>
      <c r="C2" s="1536">
        <v>45813</v>
      </c>
    </row>
    <row r="3" spans="1:3">
      <c r="A3" s="2413" t="s">
        <v>254</v>
      </c>
      <c r="B3" s="512" t="s">
        <v>255</v>
      </c>
      <c r="C3" s="513" t="s">
        <v>2642</v>
      </c>
    </row>
    <row r="4" spans="1:3">
      <c r="A4" s="2414"/>
      <c r="B4" s="512" t="s">
        <v>257</v>
      </c>
      <c r="C4" s="514" t="s">
        <v>2643</v>
      </c>
    </row>
    <row r="5" spans="1:3">
      <c r="A5" s="2414"/>
      <c r="B5" s="512" t="s">
        <v>259</v>
      </c>
      <c r="C5" s="514" t="s">
        <v>310</v>
      </c>
    </row>
    <row r="6" spans="1:3">
      <c r="A6" s="2414"/>
      <c r="B6" s="512" t="s">
        <v>261</v>
      </c>
      <c r="C6" s="515" t="s">
        <v>2644</v>
      </c>
    </row>
    <row r="7" spans="1:3">
      <c r="A7" s="2414"/>
      <c r="B7" s="512" t="s">
        <v>263</v>
      </c>
      <c r="C7" s="516" t="s">
        <v>2645</v>
      </c>
    </row>
    <row r="8" spans="1:3">
      <c r="A8" s="2414"/>
      <c r="B8" s="512" t="s">
        <v>265</v>
      </c>
      <c r="C8" s="517">
        <v>122145918.29000001</v>
      </c>
    </row>
    <row r="9" spans="1:3">
      <c r="A9" s="2414"/>
      <c r="B9" s="512" t="s">
        <v>266</v>
      </c>
      <c r="C9" s="518">
        <v>17488852580.762203</v>
      </c>
    </row>
    <row r="10" spans="1:3">
      <c r="A10" s="2414"/>
      <c r="B10" s="512" t="s">
        <v>267</v>
      </c>
      <c r="C10" s="394" t="s">
        <v>2646</v>
      </c>
    </row>
    <row r="11" spans="1:3">
      <c r="A11" s="2414"/>
      <c r="B11" s="512" t="s">
        <v>269</v>
      </c>
      <c r="C11" s="519" t="s">
        <v>270</v>
      </c>
    </row>
    <row r="12" spans="1:3">
      <c r="A12" s="2414"/>
      <c r="B12" s="512" t="s">
        <v>271</v>
      </c>
      <c r="C12" s="519" t="s">
        <v>272</v>
      </c>
    </row>
    <row r="13" spans="1:3">
      <c r="A13" s="2414"/>
      <c r="B13" s="512" t="s">
        <v>273</v>
      </c>
      <c r="C13" s="519" t="s">
        <v>272</v>
      </c>
    </row>
    <row r="14" spans="1:3">
      <c r="A14" s="2414"/>
      <c r="B14" s="512" t="s">
        <v>274</v>
      </c>
      <c r="C14" s="520" t="s">
        <v>270</v>
      </c>
    </row>
    <row r="15" spans="1:3">
      <c r="A15" s="2414"/>
      <c r="B15" s="512" t="s">
        <v>275</v>
      </c>
      <c r="C15" s="519" t="s">
        <v>310</v>
      </c>
    </row>
    <row r="16" spans="1:3">
      <c r="A16" s="2414"/>
      <c r="B16" s="512" t="s">
        <v>276</v>
      </c>
      <c r="C16" s="520" t="s">
        <v>310</v>
      </c>
    </row>
    <row r="17" spans="1:3" ht="49.5">
      <c r="A17" s="2414"/>
      <c r="B17" s="512" t="s">
        <v>277</v>
      </c>
      <c r="C17" s="125" t="s">
        <v>2647</v>
      </c>
    </row>
    <row r="18" spans="1:3" ht="33">
      <c r="A18" s="2414"/>
      <c r="B18" s="1524" t="s">
        <v>279</v>
      </c>
      <c r="C18" s="515" t="s">
        <v>280</v>
      </c>
    </row>
    <row r="19" spans="1:3">
      <c r="A19" s="2414"/>
      <c r="B19" s="512" t="s">
        <v>281</v>
      </c>
      <c r="C19" s="519" t="s">
        <v>310</v>
      </c>
    </row>
    <row r="20" spans="1:3">
      <c r="A20" s="2414"/>
      <c r="B20" s="512" t="s">
        <v>282</v>
      </c>
      <c r="C20" s="519" t="s">
        <v>270</v>
      </c>
    </row>
    <row r="21" spans="1:3">
      <c r="A21" s="2414"/>
      <c r="B21" s="512" t="s">
        <v>283</v>
      </c>
      <c r="C21" s="519" t="s">
        <v>284</v>
      </c>
    </row>
    <row r="22" spans="1:3">
      <c r="A22" s="2414"/>
      <c r="B22" s="512" t="s">
        <v>285</v>
      </c>
      <c r="C22" s="519" t="s">
        <v>284</v>
      </c>
    </row>
    <row r="23" spans="1:3">
      <c r="A23" s="2414"/>
      <c r="B23" s="512" t="s">
        <v>286</v>
      </c>
      <c r="C23" s="519" t="s">
        <v>284</v>
      </c>
    </row>
    <row r="24" spans="1:3">
      <c r="A24" s="2414"/>
      <c r="B24" s="512" t="s">
        <v>287</v>
      </c>
      <c r="C24" s="519" t="s">
        <v>284</v>
      </c>
    </row>
    <row r="25" spans="1:3">
      <c r="A25" s="2414"/>
      <c r="B25" s="512" t="s">
        <v>288</v>
      </c>
      <c r="C25" s="125" t="s">
        <v>289</v>
      </c>
    </row>
    <row r="26" spans="1:3">
      <c r="A26" s="2414"/>
      <c r="B26" s="512" t="s">
        <v>290</v>
      </c>
      <c r="C26" s="519" t="s">
        <v>284</v>
      </c>
    </row>
    <row r="27" spans="1:3">
      <c r="A27" s="2414"/>
      <c r="B27" s="512" t="s">
        <v>291</v>
      </c>
      <c r="C27" s="515" t="s">
        <v>292</v>
      </c>
    </row>
    <row r="28" spans="1:3">
      <c r="A28" s="2414"/>
      <c r="B28" s="512" t="s">
        <v>293</v>
      </c>
      <c r="C28" s="515" t="s">
        <v>294</v>
      </c>
    </row>
    <row r="29" spans="1:3">
      <c r="A29" s="2414"/>
      <c r="B29" s="512" t="s">
        <v>295</v>
      </c>
      <c r="C29" s="125" t="s">
        <v>284</v>
      </c>
    </row>
    <row r="30" spans="1:3">
      <c r="A30" s="2414"/>
      <c r="B30" s="512" t="s">
        <v>297</v>
      </c>
      <c r="C30" s="125" t="s">
        <v>2648</v>
      </c>
    </row>
    <row r="31" spans="1:3" ht="99">
      <c r="A31" s="2414"/>
      <c r="B31" s="512" t="s">
        <v>299</v>
      </c>
      <c r="C31" s="514" t="s">
        <v>2649</v>
      </c>
    </row>
    <row r="32" spans="1:3" ht="33.75" thickBot="1">
      <c r="A32" s="2415"/>
      <c r="B32" s="521" t="s">
        <v>301</v>
      </c>
      <c r="C32" s="522" t="s">
        <v>284</v>
      </c>
    </row>
    <row r="33" spans="1:3">
      <c r="A33" s="2410" t="s">
        <v>302</v>
      </c>
      <c r="B33" s="523" t="s">
        <v>303</v>
      </c>
      <c r="C33" s="1552" t="s">
        <v>2650</v>
      </c>
    </row>
    <row r="34" spans="1:3">
      <c r="A34" s="2411"/>
      <c r="B34" s="512" t="s">
        <v>304</v>
      </c>
      <c r="C34" s="1174" t="s">
        <v>2650</v>
      </c>
    </row>
    <row r="35" spans="1:3">
      <c r="A35" s="2411"/>
      <c r="B35" s="512" t="s">
        <v>306</v>
      </c>
      <c r="C35" s="1174" t="s">
        <v>307</v>
      </c>
    </row>
    <row r="36" spans="1:3">
      <c r="A36" s="2411"/>
      <c r="B36" s="512" t="s">
        <v>308</v>
      </c>
      <c r="C36" s="1175" t="s">
        <v>310</v>
      </c>
    </row>
    <row r="37" spans="1:3">
      <c r="A37" s="2411"/>
      <c r="B37" s="512" t="s">
        <v>309</v>
      </c>
      <c r="C37" s="1175" t="s">
        <v>310</v>
      </c>
    </row>
    <row r="38" spans="1:3" ht="19.5" thickBot="1">
      <c r="A38" s="2412"/>
      <c r="B38" s="524" t="s">
        <v>311</v>
      </c>
      <c r="C38" s="1553" t="s">
        <v>272</v>
      </c>
    </row>
    <row r="39" spans="1:3">
      <c r="A39" s="2410" t="s">
        <v>312</v>
      </c>
      <c r="B39" s="523" t="s">
        <v>313</v>
      </c>
      <c r="C39" s="525" t="s">
        <v>270</v>
      </c>
    </row>
    <row r="40" spans="1:3">
      <c r="A40" s="2411"/>
      <c r="B40" s="512" t="s">
        <v>314</v>
      </c>
      <c r="C40" s="526" t="s">
        <v>310</v>
      </c>
    </row>
    <row r="41" spans="1:3">
      <c r="A41" s="2411"/>
      <c r="B41" s="512" t="s">
        <v>315</v>
      </c>
      <c r="C41" s="526" t="s">
        <v>310</v>
      </c>
    </row>
    <row r="42" spans="1:3">
      <c r="A42" s="2411"/>
      <c r="B42" s="512" t="s">
        <v>316</v>
      </c>
      <c r="C42" s="526" t="s">
        <v>310</v>
      </c>
    </row>
    <row r="43" spans="1:3">
      <c r="A43" s="2411"/>
      <c r="B43" s="512" t="s">
        <v>317</v>
      </c>
      <c r="C43" s="526" t="s">
        <v>310</v>
      </c>
    </row>
    <row r="44" spans="1:3" ht="19.5" thickBot="1">
      <c r="A44" s="2412"/>
      <c r="B44" s="524" t="s">
        <v>318</v>
      </c>
      <c r="C44" s="527" t="s">
        <v>310</v>
      </c>
    </row>
    <row r="45" spans="1:3">
      <c r="A45" s="2410" t="s">
        <v>319</v>
      </c>
      <c r="B45" s="523" t="s">
        <v>320</v>
      </c>
      <c r="C45" s="1554" t="s">
        <v>272</v>
      </c>
    </row>
    <row r="46" spans="1:3" ht="33">
      <c r="A46" s="2411"/>
      <c r="B46" s="512" t="s">
        <v>321</v>
      </c>
      <c r="C46" s="1070" t="s">
        <v>2651</v>
      </c>
    </row>
    <row r="47" spans="1:3" ht="19.5" thickBot="1">
      <c r="A47" s="2412"/>
      <c r="B47" s="524" t="s">
        <v>323</v>
      </c>
      <c r="C47" s="1555" t="s">
        <v>2652</v>
      </c>
    </row>
    <row r="48" spans="1:3">
      <c r="A48" s="2416" t="s">
        <v>325</v>
      </c>
      <c r="B48" s="528" t="s">
        <v>326</v>
      </c>
      <c r="C48" s="1556" t="s">
        <v>502</v>
      </c>
    </row>
    <row r="49" spans="1:3">
      <c r="A49" s="2417"/>
      <c r="B49" s="512" t="s">
        <v>327</v>
      </c>
      <c r="C49" s="1175" t="s">
        <v>2653</v>
      </c>
    </row>
    <row r="50" spans="1:3" ht="33">
      <c r="A50" s="2417"/>
      <c r="B50" s="512" t="s">
        <v>329</v>
      </c>
      <c r="C50" s="1175" t="s">
        <v>2654</v>
      </c>
    </row>
    <row r="51" spans="1:3">
      <c r="A51" s="2417"/>
      <c r="B51" s="512" t="s">
        <v>331</v>
      </c>
      <c r="C51" s="1175" t="s">
        <v>310</v>
      </c>
    </row>
    <row r="52" spans="1:3" ht="33">
      <c r="A52" s="2417"/>
      <c r="B52" s="512" t="s">
        <v>333</v>
      </c>
      <c r="C52" s="1175" t="s">
        <v>2655</v>
      </c>
    </row>
    <row r="53" spans="1:3" ht="33">
      <c r="A53" s="2417"/>
      <c r="B53" s="512" t="s">
        <v>335</v>
      </c>
      <c r="C53" s="1070" t="s">
        <v>2656</v>
      </c>
    </row>
    <row r="54" spans="1:3" ht="33">
      <c r="A54" s="2417"/>
      <c r="B54" s="512" t="s">
        <v>337</v>
      </c>
      <c r="C54" s="1174" t="s">
        <v>2657</v>
      </c>
    </row>
    <row r="55" spans="1:3">
      <c r="A55" s="2417"/>
      <c r="B55" s="512" t="s">
        <v>339</v>
      </c>
      <c r="C55" s="1176" t="s">
        <v>2658</v>
      </c>
    </row>
    <row r="56" spans="1:3">
      <c r="A56" s="2417"/>
      <c r="B56" s="512" t="s">
        <v>341</v>
      </c>
      <c r="C56" s="1175" t="s">
        <v>776</v>
      </c>
    </row>
    <row r="57" spans="1:3">
      <c r="A57" s="2417"/>
      <c r="B57" s="512" t="s">
        <v>343</v>
      </c>
      <c r="C57" s="1175" t="s">
        <v>2659</v>
      </c>
    </row>
    <row r="58" spans="1:3" ht="49.5">
      <c r="A58" s="2417"/>
      <c r="B58" s="512" t="s">
        <v>344</v>
      </c>
      <c r="C58" s="529" t="s">
        <v>2660</v>
      </c>
    </row>
    <row r="59" spans="1:3">
      <c r="A59" s="2417"/>
      <c r="B59" s="512" t="s">
        <v>345</v>
      </c>
      <c r="C59" s="530" t="s">
        <v>2658</v>
      </c>
    </row>
    <row r="60" spans="1:3">
      <c r="A60" s="2417"/>
      <c r="B60" s="512" t="s">
        <v>347</v>
      </c>
      <c r="C60" s="1046" t="s">
        <v>284</v>
      </c>
    </row>
    <row r="61" spans="1:3">
      <c r="A61" s="2417"/>
      <c r="B61" s="512" t="s">
        <v>349</v>
      </c>
      <c r="C61" s="1177" t="s">
        <v>2658</v>
      </c>
    </row>
    <row r="62" spans="1:3">
      <c r="A62" s="2417"/>
      <c r="B62" s="512" t="s">
        <v>351</v>
      </c>
      <c r="C62" s="1175" t="s">
        <v>310</v>
      </c>
    </row>
    <row r="63" spans="1:3">
      <c r="A63" s="2417"/>
      <c r="B63" s="512" t="s">
        <v>353</v>
      </c>
      <c r="C63" s="1175" t="s">
        <v>310</v>
      </c>
    </row>
    <row r="64" spans="1:3">
      <c r="A64" s="2417"/>
      <c r="B64" s="512" t="s">
        <v>354</v>
      </c>
      <c r="C64" s="1175" t="s">
        <v>310</v>
      </c>
    </row>
    <row r="65" spans="1:3">
      <c r="A65" s="2417"/>
      <c r="B65" s="512" t="s">
        <v>355</v>
      </c>
      <c r="C65" s="1175" t="s">
        <v>270</v>
      </c>
    </row>
    <row r="66" spans="1:3">
      <c r="A66" s="2417"/>
      <c r="B66" s="512" t="s">
        <v>356</v>
      </c>
      <c r="C66" s="1175" t="s">
        <v>310</v>
      </c>
    </row>
    <row r="67" spans="1:3">
      <c r="A67" s="2417"/>
      <c r="B67" s="512" t="s">
        <v>357</v>
      </c>
      <c r="C67" s="1175" t="s">
        <v>310</v>
      </c>
    </row>
    <row r="68" spans="1:3" ht="19.5" thickBot="1">
      <c r="A68" s="2418"/>
      <c r="B68" s="524" t="s">
        <v>358</v>
      </c>
      <c r="C68" s="529" t="s">
        <v>310</v>
      </c>
    </row>
    <row r="69" spans="1:3">
      <c r="A69" s="2410" t="s">
        <v>359</v>
      </c>
      <c r="B69" s="523" t="s">
        <v>360</v>
      </c>
      <c r="C69" s="1552" t="s">
        <v>272</v>
      </c>
    </row>
    <row r="70" spans="1:3" ht="33">
      <c r="A70" s="2411"/>
      <c r="B70" s="512" t="s">
        <v>361</v>
      </c>
      <c r="C70" s="1070" t="s">
        <v>2661</v>
      </c>
    </row>
    <row r="71" spans="1:3">
      <c r="A71" s="2411"/>
      <c r="B71" s="512" t="s">
        <v>363</v>
      </c>
      <c r="C71" s="1175" t="s">
        <v>310</v>
      </c>
    </row>
    <row r="72" spans="1:3">
      <c r="A72" s="2411"/>
      <c r="B72" s="512" t="s">
        <v>364</v>
      </c>
      <c r="C72" s="1175" t="s">
        <v>310</v>
      </c>
    </row>
    <row r="73" spans="1:3" ht="66">
      <c r="A73" s="2411"/>
      <c r="B73" s="512" t="s">
        <v>365</v>
      </c>
      <c r="C73" s="1174" t="s">
        <v>2662</v>
      </c>
    </row>
    <row r="74" spans="1:3">
      <c r="A74" s="2411"/>
      <c r="B74" s="512" t="s">
        <v>367</v>
      </c>
      <c r="C74" s="1176" t="s">
        <v>294</v>
      </c>
    </row>
    <row r="75" spans="1:3">
      <c r="A75" s="2411"/>
      <c r="B75" s="512" t="s">
        <v>368</v>
      </c>
      <c r="C75" s="1178" t="s">
        <v>272</v>
      </c>
    </row>
    <row r="76" spans="1:3">
      <c r="A76" s="2411"/>
      <c r="B76" s="512" t="s">
        <v>369</v>
      </c>
      <c r="C76" s="1070" t="s">
        <v>310</v>
      </c>
    </row>
    <row r="77" spans="1:3" ht="83.25" thickBot="1">
      <c r="A77" s="2412"/>
      <c r="B77" s="524" t="s">
        <v>371</v>
      </c>
      <c r="C77" s="1557" t="s">
        <v>2663</v>
      </c>
    </row>
    <row r="78" spans="1:3" ht="33">
      <c r="A78" s="2410" t="s">
        <v>373</v>
      </c>
      <c r="B78" s="523" t="s">
        <v>374</v>
      </c>
      <c r="C78" s="1558" t="s">
        <v>2664</v>
      </c>
    </row>
    <row r="79" spans="1:3">
      <c r="A79" s="2411"/>
      <c r="B79" s="512" t="s">
        <v>376</v>
      </c>
      <c r="C79" s="809" t="s">
        <v>1452</v>
      </c>
    </row>
    <row r="80" spans="1:3">
      <c r="A80" s="2411"/>
      <c r="B80" s="512" t="s">
        <v>378</v>
      </c>
      <c r="C80" s="1070" t="s">
        <v>2665</v>
      </c>
    </row>
    <row r="81" spans="1:3">
      <c r="A81" s="2411"/>
      <c r="B81" s="512" t="s">
        <v>380</v>
      </c>
      <c r="C81" s="1070" t="s">
        <v>1071</v>
      </c>
    </row>
    <row r="82" spans="1:3" ht="49.5">
      <c r="A82" s="2411"/>
      <c r="B82" s="512" t="s">
        <v>382</v>
      </c>
      <c r="C82" s="1174" t="s">
        <v>2666</v>
      </c>
    </row>
    <row r="83" spans="1:3">
      <c r="A83" s="2411"/>
      <c r="B83" s="512" t="s">
        <v>384</v>
      </c>
      <c r="C83" s="1179" t="s">
        <v>270</v>
      </c>
    </row>
    <row r="84" spans="1:3">
      <c r="A84" s="2411"/>
      <c r="B84" s="512" t="s">
        <v>356</v>
      </c>
      <c r="C84" s="1179" t="s">
        <v>310</v>
      </c>
    </row>
    <row r="85" spans="1:3">
      <c r="A85" s="2411"/>
      <c r="B85" s="512" t="s">
        <v>357</v>
      </c>
      <c r="C85" s="1180" t="s">
        <v>310</v>
      </c>
    </row>
    <row r="86" spans="1:3">
      <c r="A86" s="2411"/>
      <c r="B86" s="512" t="s">
        <v>387</v>
      </c>
      <c r="C86" s="1179" t="s">
        <v>310</v>
      </c>
    </row>
    <row r="87" spans="1:3">
      <c r="A87" s="2411"/>
      <c r="B87" s="512" t="s">
        <v>389</v>
      </c>
      <c r="C87" s="1179"/>
    </row>
    <row r="88" spans="1:3">
      <c r="A88" s="2411"/>
      <c r="B88" s="512" t="s">
        <v>390</v>
      </c>
      <c r="C88" s="1179" t="s">
        <v>272</v>
      </c>
    </row>
    <row r="89" spans="1:3">
      <c r="A89" s="2411"/>
      <c r="B89" s="512" t="s">
        <v>391</v>
      </c>
      <c r="C89" s="1179" t="s">
        <v>2653</v>
      </c>
    </row>
    <row r="90" spans="1:3" ht="33">
      <c r="A90" s="2411"/>
      <c r="B90" s="512" t="s">
        <v>392</v>
      </c>
      <c r="C90" s="1179" t="s">
        <v>2654</v>
      </c>
    </row>
    <row r="91" spans="1:3">
      <c r="A91" s="2411"/>
      <c r="B91" s="512" t="s">
        <v>393</v>
      </c>
      <c r="C91" s="1179" t="s">
        <v>310</v>
      </c>
    </row>
    <row r="92" spans="1:3" ht="50.25" thickBot="1">
      <c r="A92" s="2412"/>
      <c r="B92" s="524" t="s">
        <v>394</v>
      </c>
      <c r="C92" s="1559" t="s">
        <v>2667</v>
      </c>
    </row>
    <row r="93" spans="1:3" ht="99">
      <c r="A93" s="2410" t="s">
        <v>395</v>
      </c>
      <c r="B93" s="523" t="s">
        <v>396</v>
      </c>
      <c r="C93" s="1554" t="s">
        <v>2668</v>
      </c>
    </row>
    <row r="94" spans="1:3" ht="33">
      <c r="A94" s="2411"/>
      <c r="B94" s="512" t="s">
        <v>398</v>
      </c>
      <c r="C94" s="1181" t="s">
        <v>559</v>
      </c>
    </row>
    <row r="95" spans="1:3">
      <c r="A95" s="2411"/>
      <c r="B95" s="512" t="s">
        <v>400</v>
      </c>
      <c r="C95" s="1178" t="s">
        <v>284</v>
      </c>
    </row>
    <row r="96" spans="1:3" ht="33">
      <c r="A96" s="2411"/>
      <c r="B96" s="512" t="s">
        <v>401</v>
      </c>
      <c r="C96" s="1181" t="s">
        <v>310</v>
      </c>
    </row>
    <row r="97" spans="1:3">
      <c r="A97" s="2411"/>
      <c r="B97" s="512" t="s">
        <v>402</v>
      </c>
      <c r="C97" s="1174" t="s">
        <v>284</v>
      </c>
    </row>
    <row r="98" spans="1:3" ht="33">
      <c r="A98" s="2411"/>
      <c r="B98" s="512" t="s">
        <v>404</v>
      </c>
      <c r="C98" s="1174" t="s">
        <v>2669</v>
      </c>
    </row>
    <row r="99" spans="1:3" ht="33">
      <c r="A99" s="2411"/>
      <c r="B99" s="512" t="s">
        <v>406</v>
      </c>
      <c r="C99" s="1176" t="s">
        <v>310</v>
      </c>
    </row>
    <row r="100" spans="1:3">
      <c r="A100" s="2411"/>
      <c r="B100" s="512" t="s">
        <v>407</v>
      </c>
      <c r="C100" s="1176" t="s">
        <v>310</v>
      </c>
    </row>
    <row r="101" spans="1:3">
      <c r="A101" s="2411"/>
      <c r="B101" s="512" t="s">
        <v>409</v>
      </c>
      <c r="C101" s="1182" t="s">
        <v>310</v>
      </c>
    </row>
    <row r="102" spans="1:3" ht="19.5" thickBot="1">
      <c r="A102" s="2412"/>
      <c r="B102" s="524" t="s">
        <v>410</v>
      </c>
      <c r="C102" s="1560" t="s">
        <v>310</v>
      </c>
    </row>
    <row r="103" spans="1:3" ht="33">
      <c r="A103" s="2419" t="s">
        <v>411</v>
      </c>
      <c r="B103" s="512" t="s">
        <v>412</v>
      </c>
      <c r="C103" s="810" t="s">
        <v>1202</v>
      </c>
    </row>
    <row r="104" spans="1:3">
      <c r="A104" s="2420"/>
      <c r="B104" s="1524" t="s">
        <v>414</v>
      </c>
      <c r="C104" s="1183">
        <v>0.13400000000000001</v>
      </c>
    </row>
    <row r="105" spans="1:3">
      <c r="A105" s="2420"/>
      <c r="B105" s="1524" t="s">
        <v>416</v>
      </c>
      <c r="C105" s="703">
        <v>19.186120000000003</v>
      </c>
    </row>
    <row r="106" spans="1:3">
      <c r="A106" s="2420"/>
      <c r="B106" s="1524" t="s">
        <v>417</v>
      </c>
      <c r="C106" s="811">
        <v>143.18</v>
      </c>
    </row>
    <row r="107" spans="1:3" ht="19.5" thickBot="1">
      <c r="A107" s="2421"/>
      <c r="B107" s="531" t="s">
        <v>419</v>
      </c>
      <c r="C107" s="1561" t="s">
        <v>310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422" t="s">
        <v>424</v>
      </c>
      <c r="B110" s="2423"/>
      <c r="C110" s="532" t="s">
        <v>310</v>
      </c>
    </row>
    <row r="111" spans="1:3" ht="234"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38" customWidth="1"/>
    <col min="2" max="2" width="47.625" style="538" customWidth="1"/>
    <col min="3" max="3" width="47.625" style="547" customWidth="1"/>
    <col min="4" max="22" width="6.625" style="538" customWidth="1"/>
    <col min="23" max="16384" width="13.25" style="538"/>
  </cols>
  <sheetData>
    <row r="1" spans="1:22" ht="20.25" thickBot="1">
      <c r="A1" s="2427" t="s">
        <v>426</v>
      </c>
      <c r="B1" s="2428"/>
      <c r="C1" s="2428"/>
      <c r="D1" s="537"/>
      <c r="E1" s="537"/>
      <c r="F1" s="537"/>
      <c r="G1" s="537"/>
      <c r="H1" s="537"/>
      <c r="I1" s="537"/>
      <c r="J1" s="537"/>
      <c r="K1" s="537"/>
      <c r="L1" s="537"/>
      <c r="M1" s="537"/>
      <c r="N1" s="537"/>
      <c r="O1" s="537"/>
      <c r="P1" s="537"/>
      <c r="Q1" s="537"/>
      <c r="R1" s="537"/>
      <c r="S1" s="537"/>
      <c r="T1" s="537"/>
      <c r="U1" s="537"/>
      <c r="V1" s="537"/>
    </row>
    <row r="2" spans="1:22" ht="19.5" thickBot="1">
      <c r="A2" s="2429" t="s">
        <v>427</v>
      </c>
      <c r="B2" s="2430"/>
      <c r="C2" s="539">
        <v>45806</v>
      </c>
      <c r="D2" s="537"/>
      <c r="E2" s="537"/>
      <c r="F2" s="537"/>
      <c r="G2" s="537"/>
      <c r="H2" s="537"/>
      <c r="I2" s="537"/>
      <c r="J2" s="537"/>
      <c r="K2" s="537"/>
      <c r="L2" s="537"/>
      <c r="M2" s="537"/>
      <c r="N2" s="537"/>
      <c r="O2" s="537"/>
      <c r="P2" s="537"/>
      <c r="Q2" s="537"/>
      <c r="R2" s="537"/>
      <c r="S2" s="537"/>
      <c r="T2" s="537"/>
      <c r="U2" s="537"/>
      <c r="V2" s="537"/>
    </row>
    <row r="3" spans="1:22" ht="18.75">
      <c r="A3" s="2431" t="s">
        <v>428</v>
      </c>
      <c r="B3" s="540" t="s">
        <v>429</v>
      </c>
      <c r="C3" s="1562" t="s">
        <v>2670</v>
      </c>
      <c r="D3" s="537"/>
      <c r="E3" s="537"/>
      <c r="F3" s="537"/>
      <c r="G3" s="537"/>
      <c r="H3" s="537"/>
      <c r="I3" s="537"/>
      <c r="J3" s="537"/>
      <c r="K3" s="537"/>
      <c r="L3" s="537"/>
      <c r="M3" s="537"/>
      <c r="N3" s="537"/>
      <c r="O3" s="537"/>
      <c r="P3" s="537"/>
      <c r="Q3" s="537"/>
      <c r="R3" s="537"/>
      <c r="S3" s="537"/>
      <c r="T3" s="537"/>
      <c r="U3" s="537"/>
      <c r="V3" s="537"/>
    </row>
    <row r="4" spans="1:22" ht="18.75">
      <c r="A4" s="2425"/>
      <c r="B4" s="541" t="s">
        <v>431</v>
      </c>
      <c r="C4" s="813" t="s">
        <v>2671</v>
      </c>
      <c r="D4" s="537"/>
      <c r="E4" s="537"/>
      <c r="F4" s="537"/>
      <c r="G4" s="537"/>
      <c r="H4" s="537"/>
      <c r="I4" s="537"/>
      <c r="J4" s="537"/>
      <c r="K4" s="537"/>
      <c r="L4" s="537"/>
      <c r="M4" s="537"/>
      <c r="N4" s="537"/>
      <c r="O4" s="537"/>
      <c r="P4" s="537"/>
      <c r="Q4" s="537"/>
      <c r="R4" s="537"/>
      <c r="S4" s="537"/>
      <c r="T4" s="537"/>
      <c r="U4" s="537"/>
      <c r="V4" s="537"/>
    </row>
    <row r="5" spans="1:22" ht="18.75">
      <c r="A5" s="2425"/>
      <c r="B5" s="541" t="s">
        <v>433</v>
      </c>
      <c r="C5" s="813" t="s">
        <v>260</v>
      </c>
      <c r="D5" s="537"/>
      <c r="E5" s="537"/>
      <c r="F5" s="537"/>
      <c r="G5" s="537"/>
      <c r="H5" s="537"/>
      <c r="I5" s="537"/>
      <c r="J5" s="537"/>
      <c r="K5" s="537"/>
      <c r="L5" s="537"/>
      <c r="M5" s="537"/>
      <c r="N5" s="537"/>
      <c r="O5" s="537"/>
      <c r="P5" s="537"/>
      <c r="Q5" s="537"/>
      <c r="R5" s="537"/>
      <c r="S5" s="537"/>
      <c r="T5" s="537"/>
      <c r="U5" s="537"/>
      <c r="V5" s="537"/>
    </row>
    <row r="6" spans="1:22" ht="18.75">
      <c r="A6" s="2425"/>
      <c r="B6" s="541" t="s">
        <v>261</v>
      </c>
      <c r="C6" s="813" t="s">
        <v>1370</v>
      </c>
      <c r="D6" s="537"/>
      <c r="E6" s="537"/>
      <c r="F6" s="537"/>
      <c r="G6" s="537"/>
      <c r="H6" s="537"/>
      <c r="I6" s="537"/>
      <c r="J6" s="537"/>
      <c r="K6" s="537"/>
      <c r="L6" s="537"/>
      <c r="M6" s="537"/>
      <c r="N6" s="537"/>
      <c r="O6" s="537"/>
      <c r="P6" s="537"/>
      <c r="Q6" s="537"/>
      <c r="R6" s="537"/>
      <c r="S6" s="537"/>
      <c r="T6" s="537"/>
      <c r="U6" s="537"/>
      <c r="V6" s="537"/>
    </row>
    <row r="7" spans="1:22" ht="18.75">
      <c r="A7" s="2425"/>
      <c r="B7" s="541" t="s">
        <v>435</v>
      </c>
      <c r="C7" s="814" t="s">
        <v>2672</v>
      </c>
      <c r="D7" s="537"/>
      <c r="E7" s="537"/>
      <c r="F7" s="537"/>
      <c r="G7" s="537"/>
      <c r="H7" s="537"/>
      <c r="I7" s="537"/>
      <c r="J7" s="537"/>
      <c r="K7" s="537"/>
      <c r="L7" s="537"/>
      <c r="M7" s="537"/>
      <c r="N7" s="537"/>
      <c r="O7" s="537"/>
      <c r="P7" s="537"/>
      <c r="Q7" s="537"/>
      <c r="R7" s="537"/>
      <c r="S7" s="537"/>
      <c r="T7" s="537"/>
      <c r="U7" s="537"/>
      <c r="V7" s="537"/>
    </row>
    <row r="8" spans="1:22" ht="18.75">
      <c r="A8" s="2425"/>
      <c r="B8" s="541" t="s">
        <v>437</v>
      </c>
      <c r="C8" s="1184">
        <v>1350225996</v>
      </c>
      <c r="D8" s="537"/>
      <c r="E8" s="537"/>
      <c r="F8" s="537"/>
      <c r="G8" s="537"/>
      <c r="H8" s="537"/>
      <c r="I8" s="537"/>
      <c r="J8" s="537"/>
      <c r="K8" s="537"/>
      <c r="L8" s="537"/>
      <c r="M8" s="537"/>
      <c r="N8" s="537"/>
      <c r="O8" s="537"/>
      <c r="P8" s="537"/>
      <c r="Q8" s="537"/>
      <c r="R8" s="537"/>
      <c r="S8" s="537"/>
      <c r="T8" s="537"/>
      <c r="U8" s="537"/>
      <c r="V8" s="537"/>
    </row>
    <row r="9" spans="1:22" ht="18.75">
      <c r="A9" s="2425"/>
      <c r="B9" s="541" t="s">
        <v>439</v>
      </c>
      <c r="C9" s="815">
        <v>196484886937</v>
      </c>
      <c r="D9" s="537"/>
      <c r="E9" s="537"/>
      <c r="F9" s="537"/>
      <c r="G9" s="537"/>
      <c r="H9" s="537"/>
      <c r="I9" s="537"/>
      <c r="J9" s="537"/>
      <c r="K9" s="537"/>
      <c r="L9" s="537"/>
      <c r="M9" s="537"/>
      <c r="N9" s="537"/>
      <c r="O9" s="537"/>
      <c r="P9" s="537"/>
      <c r="Q9" s="537"/>
      <c r="R9" s="537"/>
      <c r="S9" s="537"/>
      <c r="T9" s="537"/>
      <c r="U9" s="537"/>
      <c r="V9" s="537"/>
    </row>
    <row r="10" spans="1:22" ht="18.75">
      <c r="A10" s="2425"/>
      <c r="B10" s="541" t="s">
        <v>440</v>
      </c>
      <c r="C10" s="1185" t="s">
        <v>764</v>
      </c>
      <c r="D10" s="537"/>
      <c r="E10" s="537"/>
      <c r="F10" s="537"/>
      <c r="G10" s="537"/>
      <c r="H10" s="537"/>
      <c r="I10" s="537"/>
      <c r="J10" s="537"/>
      <c r="K10" s="537"/>
      <c r="L10" s="537"/>
      <c r="M10" s="537"/>
      <c r="N10" s="537"/>
      <c r="O10" s="537"/>
      <c r="P10" s="537"/>
      <c r="Q10" s="537"/>
      <c r="R10" s="537"/>
      <c r="S10" s="537"/>
      <c r="T10" s="537"/>
      <c r="U10" s="537"/>
      <c r="V10" s="537"/>
    </row>
    <row r="11" spans="1:22" ht="18.75">
      <c r="A11" s="2425"/>
      <c r="B11" s="541" t="s">
        <v>442</v>
      </c>
      <c r="C11" s="813" t="s">
        <v>270</v>
      </c>
      <c r="D11" s="537"/>
      <c r="E11" s="537"/>
      <c r="F11" s="537"/>
      <c r="G11" s="537"/>
      <c r="H11" s="537"/>
      <c r="I11" s="537"/>
      <c r="J11" s="537"/>
      <c r="K11" s="537"/>
      <c r="L11" s="537"/>
      <c r="M11" s="537"/>
      <c r="N11" s="537"/>
      <c r="O11" s="537"/>
      <c r="P11" s="537"/>
      <c r="Q11" s="537"/>
      <c r="R11" s="537"/>
      <c r="S11" s="537"/>
      <c r="T11" s="537"/>
      <c r="U11" s="537"/>
      <c r="V11" s="537"/>
    </row>
    <row r="12" spans="1:22" ht="18.75">
      <c r="A12" s="2425"/>
      <c r="B12" s="541" t="s">
        <v>443</v>
      </c>
      <c r="C12" s="813" t="s">
        <v>272</v>
      </c>
      <c r="D12" s="537"/>
      <c r="E12" s="537"/>
      <c r="F12" s="537"/>
      <c r="G12" s="537"/>
      <c r="H12" s="537"/>
      <c r="I12" s="537"/>
      <c r="J12" s="537"/>
      <c r="K12" s="537"/>
      <c r="L12" s="537"/>
      <c r="M12" s="537"/>
      <c r="N12" s="537"/>
      <c r="O12" s="537"/>
      <c r="P12" s="537"/>
      <c r="Q12" s="537"/>
      <c r="R12" s="537"/>
      <c r="S12" s="537"/>
      <c r="T12" s="537"/>
      <c r="U12" s="537"/>
      <c r="V12" s="537"/>
    </row>
    <row r="13" spans="1:22" ht="18.75">
      <c r="A13" s="2425"/>
      <c r="B13" s="541" t="s">
        <v>444</v>
      </c>
      <c r="C13" s="712" t="s">
        <v>272</v>
      </c>
      <c r="D13" s="537"/>
      <c r="E13" s="537"/>
      <c r="F13" s="537"/>
      <c r="G13" s="537"/>
      <c r="H13" s="537"/>
      <c r="I13" s="537"/>
      <c r="J13" s="537"/>
      <c r="K13" s="537"/>
      <c r="L13" s="537"/>
      <c r="M13" s="537"/>
      <c r="N13" s="537"/>
      <c r="O13" s="537"/>
      <c r="P13" s="537"/>
      <c r="Q13" s="537"/>
      <c r="R13" s="537"/>
      <c r="S13" s="537"/>
      <c r="T13" s="537"/>
      <c r="U13" s="537"/>
      <c r="V13" s="537"/>
    </row>
    <row r="14" spans="1:22" ht="18.75">
      <c r="A14" s="2425"/>
      <c r="B14" s="541" t="s">
        <v>445</v>
      </c>
      <c r="C14" s="813" t="s">
        <v>270</v>
      </c>
      <c r="D14" s="537"/>
      <c r="E14" s="537"/>
      <c r="F14" s="537"/>
      <c r="G14" s="537"/>
      <c r="H14" s="537"/>
      <c r="I14" s="537"/>
      <c r="J14" s="537"/>
      <c r="K14" s="537"/>
      <c r="L14" s="537"/>
      <c r="M14" s="537"/>
      <c r="N14" s="537"/>
      <c r="O14" s="537"/>
      <c r="P14" s="537"/>
      <c r="Q14" s="537"/>
      <c r="R14" s="537"/>
      <c r="S14" s="537"/>
      <c r="T14" s="537"/>
      <c r="U14" s="537"/>
      <c r="V14" s="537"/>
    </row>
    <row r="15" spans="1:22" ht="18.75">
      <c r="A15" s="2425"/>
      <c r="B15" s="541" t="s">
        <v>446</v>
      </c>
      <c r="C15" s="813" t="s">
        <v>260</v>
      </c>
      <c r="D15" s="537"/>
      <c r="E15" s="537"/>
      <c r="F15" s="537"/>
      <c r="G15" s="537"/>
      <c r="H15" s="537"/>
      <c r="I15" s="537"/>
      <c r="J15" s="537"/>
      <c r="K15" s="537"/>
      <c r="L15" s="537"/>
      <c r="M15" s="537"/>
      <c r="N15" s="537"/>
      <c r="O15" s="537"/>
      <c r="P15" s="537"/>
      <c r="Q15" s="537"/>
      <c r="R15" s="537"/>
      <c r="S15" s="537"/>
      <c r="T15" s="537"/>
      <c r="U15" s="537"/>
      <c r="V15" s="537"/>
    </row>
    <row r="16" spans="1:22" ht="18.75">
      <c r="A16" s="2425"/>
      <c r="B16" s="541" t="s">
        <v>447</v>
      </c>
      <c r="C16" s="813" t="s">
        <v>260</v>
      </c>
      <c r="D16" s="537"/>
      <c r="E16" s="537"/>
      <c r="F16" s="537"/>
      <c r="G16" s="537"/>
      <c r="H16" s="537"/>
      <c r="I16" s="537"/>
      <c r="J16" s="537"/>
      <c r="K16" s="537"/>
      <c r="L16" s="537"/>
      <c r="M16" s="537"/>
      <c r="N16" s="537"/>
      <c r="O16" s="537"/>
      <c r="P16" s="537"/>
      <c r="Q16" s="537"/>
      <c r="R16" s="537"/>
      <c r="S16" s="537"/>
      <c r="T16" s="537"/>
      <c r="U16" s="537"/>
      <c r="V16" s="537"/>
    </row>
    <row r="17" spans="1:22" ht="66">
      <c r="A17" s="2425"/>
      <c r="B17" s="541" t="s">
        <v>448</v>
      </c>
      <c r="C17" s="813" t="s">
        <v>2673</v>
      </c>
      <c r="D17" s="537"/>
      <c r="E17" s="537"/>
      <c r="F17" s="537"/>
      <c r="G17" s="537"/>
      <c r="H17" s="537"/>
      <c r="I17" s="537"/>
      <c r="J17" s="537"/>
      <c r="K17" s="537"/>
      <c r="L17" s="537"/>
      <c r="M17" s="537"/>
      <c r="N17" s="537"/>
      <c r="O17" s="537"/>
      <c r="P17" s="537"/>
      <c r="Q17" s="537"/>
      <c r="R17" s="537"/>
      <c r="S17" s="537"/>
      <c r="T17" s="537"/>
      <c r="U17" s="537"/>
      <c r="V17" s="537"/>
    </row>
    <row r="18" spans="1:22" ht="33">
      <c r="A18" s="2425"/>
      <c r="B18" s="541" t="s">
        <v>985</v>
      </c>
      <c r="C18" s="813" t="s">
        <v>280</v>
      </c>
      <c r="D18" s="537"/>
      <c r="E18" s="537"/>
      <c r="F18" s="537"/>
      <c r="G18" s="537"/>
      <c r="H18" s="537"/>
      <c r="I18" s="537"/>
      <c r="J18" s="537"/>
      <c r="K18" s="537"/>
      <c r="L18" s="537"/>
      <c r="M18" s="537"/>
      <c r="N18" s="537"/>
      <c r="O18" s="537"/>
      <c r="P18" s="537"/>
      <c r="Q18" s="537"/>
      <c r="R18" s="537"/>
      <c r="S18" s="537"/>
      <c r="T18" s="537"/>
      <c r="U18" s="537"/>
      <c r="V18" s="537"/>
    </row>
    <row r="19" spans="1:22" ht="18.75">
      <c r="A19" s="2425"/>
      <c r="B19" s="541" t="s">
        <v>450</v>
      </c>
      <c r="C19" s="813" t="s">
        <v>260</v>
      </c>
      <c r="D19" s="537"/>
      <c r="E19" s="537"/>
      <c r="F19" s="537"/>
      <c r="G19" s="537"/>
      <c r="H19" s="537"/>
      <c r="I19" s="537"/>
      <c r="J19" s="537"/>
      <c r="K19" s="537"/>
      <c r="L19" s="537"/>
      <c r="M19" s="537"/>
      <c r="N19" s="537"/>
      <c r="O19" s="537"/>
      <c r="P19" s="537"/>
      <c r="Q19" s="537"/>
      <c r="R19" s="537"/>
      <c r="S19" s="537"/>
      <c r="T19" s="537"/>
      <c r="U19" s="537"/>
      <c r="V19" s="537"/>
    </row>
    <row r="20" spans="1:22" ht="18.75">
      <c r="A20" s="2425"/>
      <c r="B20" s="541" t="s">
        <v>451</v>
      </c>
      <c r="C20" s="813" t="s">
        <v>270</v>
      </c>
      <c r="D20" s="537"/>
      <c r="E20" s="537"/>
      <c r="F20" s="537"/>
      <c r="G20" s="537"/>
      <c r="H20" s="537"/>
      <c r="I20" s="537"/>
      <c r="J20" s="537"/>
      <c r="K20" s="537"/>
      <c r="L20" s="537"/>
      <c r="M20" s="537"/>
      <c r="N20" s="537"/>
      <c r="O20" s="537"/>
      <c r="P20" s="537"/>
      <c r="Q20" s="537"/>
      <c r="R20" s="537"/>
      <c r="S20" s="537"/>
      <c r="T20" s="537"/>
      <c r="U20" s="537"/>
      <c r="V20" s="537"/>
    </row>
    <row r="21" spans="1:22" ht="18.75">
      <c r="A21" s="2425"/>
      <c r="B21" s="541" t="s">
        <v>452</v>
      </c>
      <c r="C21" s="813" t="s">
        <v>260</v>
      </c>
      <c r="D21" s="537"/>
      <c r="E21" s="537"/>
      <c r="F21" s="537"/>
      <c r="G21" s="537"/>
      <c r="H21" s="537"/>
      <c r="I21" s="537"/>
      <c r="J21" s="537"/>
      <c r="K21" s="537"/>
      <c r="L21" s="537"/>
      <c r="M21" s="537"/>
      <c r="N21" s="537"/>
      <c r="O21" s="537"/>
      <c r="P21" s="537"/>
      <c r="Q21" s="537"/>
      <c r="R21" s="537"/>
      <c r="S21" s="537"/>
      <c r="T21" s="537"/>
      <c r="U21" s="537"/>
      <c r="V21" s="537"/>
    </row>
    <row r="22" spans="1:22" ht="18.75">
      <c r="A22" s="2425"/>
      <c r="B22" s="541" t="s">
        <v>453</v>
      </c>
      <c r="C22" s="813" t="s">
        <v>260</v>
      </c>
      <c r="D22" s="537"/>
      <c r="E22" s="537"/>
      <c r="F22" s="537"/>
      <c r="G22" s="537"/>
      <c r="H22" s="537"/>
      <c r="I22" s="537"/>
      <c r="J22" s="537"/>
      <c r="K22" s="537"/>
      <c r="L22" s="537"/>
      <c r="M22" s="537"/>
      <c r="N22" s="537"/>
      <c r="O22" s="537"/>
      <c r="P22" s="537"/>
      <c r="Q22" s="537"/>
      <c r="R22" s="537"/>
      <c r="S22" s="537"/>
      <c r="T22" s="537"/>
      <c r="U22" s="537"/>
      <c r="V22" s="537"/>
    </row>
    <row r="23" spans="1:22" ht="18.75">
      <c r="A23" s="2425"/>
      <c r="B23" s="541" t="s">
        <v>454</v>
      </c>
      <c r="C23" s="813" t="s">
        <v>260</v>
      </c>
      <c r="D23" s="537"/>
      <c r="E23" s="537"/>
      <c r="F23" s="537"/>
      <c r="G23" s="537"/>
      <c r="H23" s="537"/>
      <c r="I23" s="537"/>
      <c r="J23" s="537"/>
      <c r="K23" s="537"/>
      <c r="L23" s="537"/>
      <c r="M23" s="537"/>
      <c r="N23" s="537"/>
      <c r="O23" s="537"/>
      <c r="P23" s="537"/>
      <c r="Q23" s="537"/>
      <c r="R23" s="537"/>
      <c r="S23" s="537"/>
      <c r="T23" s="537"/>
      <c r="U23" s="537"/>
      <c r="V23" s="537"/>
    </row>
    <row r="24" spans="1:22" ht="18.75">
      <c r="A24" s="2425"/>
      <c r="B24" s="541" t="s">
        <v>456</v>
      </c>
      <c r="C24" s="813" t="s">
        <v>260</v>
      </c>
      <c r="D24" s="537"/>
      <c r="E24" s="537"/>
      <c r="F24" s="537"/>
      <c r="G24" s="537"/>
      <c r="H24" s="537"/>
      <c r="I24" s="537"/>
      <c r="J24" s="537"/>
      <c r="K24" s="537"/>
      <c r="L24" s="537"/>
      <c r="M24" s="537"/>
      <c r="N24" s="537"/>
      <c r="O24" s="537"/>
      <c r="P24" s="537"/>
      <c r="Q24" s="537"/>
      <c r="R24" s="537"/>
      <c r="S24" s="537"/>
      <c r="T24" s="537"/>
      <c r="U24" s="537"/>
      <c r="V24" s="537"/>
    </row>
    <row r="25" spans="1:22" ht="18.75">
      <c r="A25" s="2425"/>
      <c r="B25" s="541" t="s">
        <v>457</v>
      </c>
      <c r="C25" s="813" t="s">
        <v>289</v>
      </c>
      <c r="D25" s="537"/>
      <c r="E25" s="537"/>
      <c r="F25" s="537"/>
      <c r="G25" s="537"/>
      <c r="H25" s="537"/>
      <c r="I25" s="537"/>
      <c r="J25" s="537"/>
      <c r="K25" s="537"/>
      <c r="L25" s="537"/>
      <c r="M25" s="537"/>
      <c r="N25" s="537"/>
      <c r="O25" s="537"/>
      <c r="P25" s="537"/>
      <c r="Q25" s="537"/>
      <c r="R25" s="537"/>
      <c r="S25" s="537"/>
      <c r="T25" s="537"/>
      <c r="U25" s="537"/>
      <c r="V25" s="537"/>
    </row>
    <row r="26" spans="1:22" ht="18.75">
      <c r="A26" s="2425"/>
      <c r="B26" s="541" t="s">
        <v>458</v>
      </c>
      <c r="C26" s="813" t="s">
        <v>260</v>
      </c>
      <c r="D26" s="537"/>
      <c r="E26" s="537"/>
      <c r="F26" s="537"/>
      <c r="G26" s="537"/>
      <c r="H26" s="537"/>
      <c r="I26" s="537"/>
      <c r="J26" s="537"/>
      <c r="K26" s="537"/>
      <c r="L26" s="537"/>
      <c r="M26" s="537"/>
      <c r="N26" s="537"/>
      <c r="O26" s="537"/>
      <c r="P26" s="537"/>
      <c r="Q26" s="537"/>
      <c r="R26" s="537"/>
      <c r="S26" s="537"/>
      <c r="T26" s="537"/>
      <c r="U26" s="537"/>
      <c r="V26" s="537"/>
    </row>
    <row r="27" spans="1:22" ht="18.75">
      <c r="A27" s="2425"/>
      <c r="B27" s="541" t="s">
        <v>459</v>
      </c>
      <c r="C27" s="813" t="s">
        <v>292</v>
      </c>
      <c r="D27" s="537"/>
      <c r="E27" s="537"/>
      <c r="F27" s="537"/>
      <c r="G27" s="537"/>
      <c r="H27" s="537"/>
      <c r="I27" s="537"/>
      <c r="J27" s="537"/>
      <c r="K27" s="537"/>
      <c r="L27" s="537"/>
      <c r="M27" s="537"/>
      <c r="N27" s="537"/>
      <c r="O27" s="537"/>
      <c r="P27" s="537"/>
      <c r="Q27" s="537"/>
      <c r="R27" s="537"/>
      <c r="S27" s="537"/>
      <c r="T27" s="537"/>
      <c r="U27" s="537"/>
      <c r="V27" s="537"/>
    </row>
    <row r="28" spans="1:22" ht="18.75">
      <c r="A28" s="2425"/>
      <c r="B28" s="541" t="s">
        <v>460</v>
      </c>
      <c r="C28" s="813" t="s">
        <v>294</v>
      </c>
      <c r="D28" s="537"/>
      <c r="E28" s="537"/>
      <c r="F28" s="537"/>
      <c r="G28" s="537"/>
      <c r="H28" s="537"/>
      <c r="I28" s="537"/>
      <c r="J28" s="537"/>
      <c r="K28" s="537"/>
      <c r="L28" s="537"/>
      <c r="M28" s="537"/>
      <c r="N28" s="537"/>
      <c r="O28" s="537"/>
      <c r="P28" s="537"/>
      <c r="Q28" s="537"/>
      <c r="R28" s="537"/>
      <c r="S28" s="537"/>
      <c r="T28" s="537"/>
      <c r="U28" s="537"/>
      <c r="V28" s="537"/>
    </row>
    <row r="29" spans="1:22" ht="49.5">
      <c r="A29" s="2425"/>
      <c r="B29" s="541" t="s">
        <v>461</v>
      </c>
      <c r="C29" s="813" t="s">
        <v>588</v>
      </c>
      <c r="D29" s="537"/>
      <c r="E29" s="537"/>
      <c r="F29" s="537"/>
      <c r="G29" s="537"/>
      <c r="H29" s="537"/>
      <c r="I29" s="537"/>
      <c r="J29" s="537"/>
      <c r="K29" s="537"/>
      <c r="L29" s="537"/>
      <c r="M29" s="537"/>
      <c r="N29" s="537"/>
      <c r="O29" s="537"/>
      <c r="P29" s="537"/>
      <c r="Q29" s="537"/>
      <c r="R29" s="537"/>
      <c r="S29" s="537"/>
      <c r="T29" s="537"/>
      <c r="U29" s="537"/>
      <c r="V29" s="537"/>
    </row>
    <row r="30" spans="1:22" ht="33">
      <c r="A30" s="2425"/>
      <c r="B30" s="541" t="s">
        <v>463</v>
      </c>
      <c r="C30" s="813" t="s">
        <v>464</v>
      </c>
      <c r="D30" s="537"/>
      <c r="E30" s="537"/>
      <c r="F30" s="537"/>
      <c r="G30" s="537"/>
      <c r="H30" s="537"/>
      <c r="I30" s="537"/>
      <c r="J30" s="537"/>
      <c r="K30" s="537"/>
      <c r="L30" s="537"/>
      <c r="M30" s="537"/>
      <c r="N30" s="537"/>
      <c r="O30" s="537"/>
      <c r="P30" s="537"/>
      <c r="Q30" s="537"/>
      <c r="R30" s="537"/>
      <c r="S30" s="537"/>
      <c r="T30" s="537"/>
      <c r="U30" s="537"/>
      <c r="V30" s="537"/>
    </row>
    <row r="31" spans="1:22" ht="165">
      <c r="A31" s="2425"/>
      <c r="B31" s="541" t="s">
        <v>465</v>
      </c>
      <c r="C31" s="813" t="s">
        <v>2674</v>
      </c>
      <c r="D31" s="537"/>
      <c r="E31" s="537"/>
      <c r="F31" s="537"/>
      <c r="G31" s="537"/>
      <c r="H31" s="537"/>
      <c r="I31" s="537"/>
      <c r="J31" s="537"/>
      <c r="K31" s="537"/>
      <c r="L31" s="537"/>
      <c r="M31" s="537"/>
      <c r="N31" s="537"/>
      <c r="O31" s="537"/>
      <c r="P31" s="537"/>
      <c r="Q31" s="537"/>
      <c r="R31" s="537"/>
      <c r="S31" s="537"/>
      <c r="T31" s="537"/>
      <c r="U31" s="537"/>
      <c r="V31" s="537"/>
    </row>
    <row r="32" spans="1:22" ht="33.75" thickBot="1">
      <c r="A32" s="2426"/>
      <c r="B32" s="542" t="s">
        <v>301</v>
      </c>
      <c r="C32" s="816" t="s">
        <v>768</v>
      </c>
      <c r="D32" s="537"/>
      <c r="E32" s="537"/>
      <c r="F32" s="537"/>
      <c r="G32" s="537"/>
      <c r="H32" s="537"/>
      <c r="I32" s="537"/>
      <c r="J32" s="537"/>
      <c r="K32" s="537"/>
      <c r="L32" s="537"/>
      <c r="M32" s="537"/>
      <c r="N32" s="537"/>
      <c r="O32" s="537"/>
      <c r="P32" s="537"/>
      <c r="Q32" s="537"/>
      <c r="R32" s="537"/>
      <c r="S32" s="537"/>
      <c r="T32" s="537"/>
      <c r="U32" s="537"/>
      <c r="V32" s="537"/>
    </row>
    <row r="33" spans="1:22" ht="18.75">
      <c r="A33" s="2424" t="s">
        <v>468</v>
      </c>
      <c r="B33" s="540" t="s">
        <v>469</v>
      </c>
      <c r="C33" s="817" t="s">
        <v>1370</v>
      </c>
      <c r="D33" s="537"/>
      <c r="E33" s="537"/>
      <c r="F33" s="537"/>
      <c r="G33" s="537"/>
      <c r="H33" s="537"/>
      <c r="I33" s="537"/>
      <c r="J33" s="537"/>
      <c r="K33" s="537"/>
      <c r="L33" s="537"/>
      <c r="M33" s="537"/>
      <c r="N33" s="537"/>
      <c r="O33" s="537"/>
      <c r="P33" s="537"/>
      <c r="Q33" s="537"/>
      <c r="R33" s="537"/>
      <c r="S33" s="537"/>
      <c r="T33" s="537"/>
      <c r="U33" s="537"/>
      <c r="V33" s="537"/>
    </row>
    <row r="34" spans="1:22" ht="18.75">
      <c r="A34" s="2425"/>
      <c r="B34" s="541" t="s">
        <v>470</v>
      </c>
      <c r="C34" s="813" t="s">
        <v>2675</v>
      </c>
      <c r="D34" s="537"/>
      <c r="E34" s="537"/>
      <c r="F34" s="537"/>
      <c r="G34" s="537"/>
      <c r="H34" s="537"/>
      <c r="I34" s="537"/>
      <c r="J34" s="537"/>
      <c r="K34" s="537"/>
      <c r="L34" s="537"/>
      <c r="M34" s="537"/>
      <c r="N34" s="537"/>
      <c r="O34" s="537"/>
      <c r="P34" s="537"/>
      <c r="Q34" s="537"/>
      <c r="R34" s="537"/>
      <c r="S34" s="537"/>
      <c r="T34" s="537"/>
      <c r="U34" s="537"/>
      <c r="V34" s="537"/>
    </row>
    <row r="35" spans="1:22" ht="18.75">
      <c r="A35" s="2425"/>
      <c r="B35" s="541" t="s">
        <v>472</v>
      </c>
      <c r="C35" s="813" t="s">
        <v>307</v>
      </c>
      <c r="D35" s="537"/>
      <c r="E35" s="537"/>
      <c r="F35" s="537"/>
      <c r="G35" s="537"/>
      <c r="H35" s="537"/>
      <c r="I35" s="537"/>
      <c r="J35" s="537"/>
      <c r="K35" s="537"/>
      <c r="L35" s="537"/>
      <c r="M35" s="537"/>
      <c r="N35" s="537"/>
      <c r="O35" s="537"/>
      <c r="P35" s="537"/>
      <c r="Q35" s="537"/>
      <c r="R35" s="537"/>
      <c r="S35" s="537"/>
      <c r="T35" s="537"/>
      <c r="U35" s="537"/>
      <c r="V35" s="537"/>
    </row>
    <row r="36" spans="1:22" ht="18.75">
      <c r="A36" s="2425"/>
      <c r="B36" s="541" t="s">
        <v>473</v>
      </c>
      <c r="C36" s="813" t="s">
        <v>260</v>
      </c>
      <c r="D36" s="537"/>
      <c r="E36" s="537"/>
      <c r="F36" s="537"/>
      <c r="G36" s="537"/>
      <c r="H36" s="537"/>
      <c r="I36" s="537"/>
      <c r="J36" s="537"/>
      <c r="K36" s="537"/>
      <c r="L36" s="537"/>
      <c r="M36" s="537"/>
      <c r="N36" s="537"/>
      <c r="O36" s="537"/>
      <c r="P36" s="537"/>
      <c r="Q36" s="537"/>
      <c r="R36" s="537"/>
      <c r="S36" s="537"/>
      <c r="T36" s="537"/>
      <c r="U36" s="537"/>
      <c r="V36" s="537"/>
    </row>
    <row r="37" spans="1:22" ht="18.75">
      <c r="A37" s="2425"/>
      <c r="B37" s="541" t="s">
        <v>474</v>
      </c>
      <c r="C37" s="813" t="s">
        <v>260</v>
      </c>
      <c r="D37" s="537"/>
      <c r="E37" s="537"/>
      <c r="F37" s="537"/>
      <c r="G37" s="537"/>
      <c r="H37" s="537"/>
      <c r="I37" s="537"/>
      <c r="J37" s="537"/>
      <c r="K37" s="537"/>
      <c r="L37" s="537"/>
      <c r="M37" s="537"/>
      <c r="N37" s="537"/>
      <c r="O37" s="537"/>
      <c r="P37" s="537"/>
      <c r="Q37" s="537"/>
      <c r="R37" s="537"/>
      <c r="S37" s="537"/>
      <c r="T37" s="537"/>
      <c r="U37" s="537"/>
      <c r="V37" s="537"/>
    </row>
    <row r="38" spans="1:22" ht="19.5" thickBot="1">
      <c r="A38" s="2426"/>
      <c r="B38" s="543" t="s">
        <v>475</v>
      </c>
      <c r="C38" s="816" t="s">
        <v>272</v>
      </c>
      <c r="D38" s="537"/>
      <c r="E38" s="537"/>
      <c r="F38" s="537"/>
      <c r="G38" s="537"/>
      <c r="H38" s="537"/>
      <c r="I38" s="537"/>
      <c r="J38" s="537"/>
      <c r="K38" s="537"/>
      <c r="L38" s="537"/>
      <c r="M38" s="537"/>
      <c r="N38" s="537"/>
      <c r="O38" s="537"/>
      <c r="P38" s="537"/>
      <c r="Q38" s="537"/>
      <c r="R38" s="537"/>
      <c r="S38" s="537"/>
      <c r="T38" s="537"/>
      <c r="U38" s="537"/>
      <c r="V38" s="537"/>
    </row>
    <row r="39" spans="1:22" ht="18.75">
      <c r="A39" s="2424" t="s">
        <v>476</v>
      </c>
      <c r="B39" s="540" t="s">
        <v>477</v>
      </c>
      <c r="C39" s="817" t="s">
        <v>270</v>
      </c>
      <c r="D39" s="537"/>
      <c r="E39" s="537"/>
      <c r="F39" s="537"/>
      <c r="G39" s="537"/>
      <c r="H39" s="537"/>
      <c r="I39" s="537"/>
      <c r="J39" s="537"/>
      <c r="K39" s="537"/>
      <c r="L39" s="537"/>
      <c r="M39" s="537"/>
      <c r="N39" s="537"/>
      <c r="O39" s="537"/>
      <c r="P39" s="537"/>
      <c r="Q39" s="537"/>
      <c r="R39" s="537"/>
      <c r="S39" s="537"/>
      <c r="T39" s="537"/>
      <c r="U39" s="537"/>
      <c r="V39" s="537"/>
    </row>
    <row r="40" spans="1:22" ht="18.75">
      <c r="A40" s="2425"/>
      <c r="B40" s="541" t="s">
        <v>478</v>
      </c>
      <c r="C40" s="813" t="s">
        <v>260</v>
      </c>
      <c r="D40" s="537"/>
      <c r="E40" s="537"/>
      <c r="F40" s="537"/>
      <c r="G40" s="537"/>
      <c r="H40" s="537"/>
      <c r="I40" s="537"/>
      <c r="J40" s="537"/>
      <c r="K40" s="537"/>
      <c r="L40" s="537"/>
      <c r="M40" s="537"/>
      <c r="N40" s="537"/>
      <c r="O40" s="537"/>
      <c r="P40" s="537"/>
      <c r="Q40" s="537"/>
      <c r="R40" s="537"/>
      <c r="S40" s="537"/>
      <c r="T40" s="537"/>
      <c r="U40" s="537"/>
      <c r="V40" s="537"/>
    </row>
    <row r="41" spans="1:22" ht="18.75">
      <c r="A41" s="2425"/>
      <c r="B41" s="541" t="s">
        <v>479</v>
      </c>
      <c r="C41" s="813" t="s">
        <v>260</v>
      </c>
      <c r="D41" s="537"/>
      <c r="E41" s="537"/>
      <c r="F41" s="537"/>
      <c r="G41" s="537"/>
      <c r="H41" s="537"/>
      <c r="I41" s="537"/>
      <c r="J41" s="537"/>
      <c r="K41" s="537"/>
      <c r="L41" s="537"/>
      <c r="M41" s="537"/>
      <c r="N41" s="537"/>
      <c r="O41" s="537"/>
      <c r="P41" s="537"/>
      <c r="Q41" s="537"/>
      <c r="R41" s="537"/>
      <c r="S41" s="537"/>
      <c r="T41" s="537"/>
      <c r="U41" s="537"/>
      <c r="V41" s="537"/>
    </row>
    <row r="42" spans="1:22" ht="18.75">
      <c r="A42" s="2425"/>
      <c r="B42" s="541" t="s">
        <v>480</v>
      </c>
      <c r="C42" s="813" t="s">
        <v>260</v>
      </c>
      <c r="D42" s="537"/>
      <c r="E42" s="537"/>
      <c r="F42" s="537"/>
      <c r="G42" s="537"/>
      <c r="H42" s="537"/>
      <c r="I42" s="537"/>
      <c r="J42" s="537"/>
      <c r="K42" s="537"/>
      <c r="L42" s="537"/>
      <c r="M42" s="537"/>
      <c r="N42" s="537"/>
      <c r="O42" s="537"/>
      <c r="P42" s="537"/>
      <c r="Q42" s="537"/>
      <c r="R42" s="537"/>
      <c r="S42" s="537"/>
      <c r="T42" s="537"/>
      <c r="U42" s="537"/>
      <c r="V42" s="537"/>
    </row>
    <row r="43" spans="1:22" ht="18.75">
      <c r="A43" s="2425"/>
      <c r="B43" s="541" t="s">
        <v>481</v>
      </c>
      <c r="C43" s="813" t="s">
        <v>260</v>
      </c>
      <c r="D43" s="537"/>
      <c r="E43" s="537"/>
      <c r="F43" s="537"/>
      <c r="G43" s="537"/>
      <c r="H43" s="537"/>
      <c r="I43" s="537"/>
      <c r="J43" s="537"/>
      <c r="K43" s="537"/>
      <c r="L43" s="537"/>
      <c r="M43" s="537"/>
      <c r="N43" s="537"/>
      <c r="O43" s="537"/>
      <c r="P43" s="537"/>
      <c r="Q43" s="537"/>
      <c r="R43" s="537"/>
      <c r="S43" s="537"/>
      <c r="T43" s="537"/>
      <c r="U43" s="537"/>
      <c r="V43" s="537"/>
    </row>
    <row r="44" spans="1:22" ht="19.5" thickBot="1">
      <c r="A44" s="2426"/>
      <c r="B44" s="544" t="s">
        <v>482</v>
      </c>
      <c r="C44" s="816" t="s">
        <v>260</v>
      </c>
      <c r="D44" s="537"/>
      <c r="E44" s="537"/>
      <c r="F44" s="537"/>
      <c r="G44" s="537"/>
      <c r="H44" s="537"/>
      <c r="I44" s="537"/>
      <c r="J44" s="537"/>
      <c r="K44" s="537"/>
      <c r="L44" s="537"/>
      <c r="M44" s="537"/>
      <c r="N44" s="537"/>
      <c r="O44" s="537"/>
      <c r="P44" s="537"/>
      <c r="Q44" s="537"/>
      <c r="R44" s="537"/>
      <c r="S44" s="537"/>
      <c r="T44" s="537"/>
      <c r="U44" s="537"/>
      <c r="V44" s="537"/>
    </row>
    <row r="45" spans="1:22" ht="18.75">
      <c r="A45" s="2424" t="s">
        <v>483</v>
      </c>
      <c r="B45" s="540" t="s">
        <v>484</v>
      </c>
      <c r="C45" s="817" t="s">
        <v>272</v>
      </c>
      <c r="D45" s="537"/>
      <c r="E45" s="537"/>
      <c r="F45" s="537"/>
      <c r="G45" s="537"/>
      <c r="H45" s="537"/>
      <c r="I45" s="537"/>
      <c r="J45" s="537"/>
      <c r="K45" s="537"/>
      <c r="L45" s="537"/>
      <c r="M45" s="537"/>
      <c r="N45" s="537"/>
      <c r="O45" s="537"/>
      <c r="P45" s="537"/>
      <c r="Q45" s="537"/>
      <c r="R45" s="537"/>
      <c r="S45" s="537"/>
      <c r="T45" s="537"/>
      <c r="U45" s="537"/>
      <c r="V45" s="537"/>
    </row>
    <row r="46" spans="1:22" ht="49.5">
      <c r="A46" s="2425"/>
      <c r="B46" s="541" t="s">
        <v>485</v>
      </c>
      <c r="C46" s="813" t="s">
        <v>2676</v>
      </c>
      <c r="D46" s="537"/>
      <c r="E46" s="537"/>
      <c r="F46" s="537"/>
      <c r="G46" s="537"/>
      <c r="H46" s="537"/>
      <c r="I46" s="537"/>
      <c r="J46" s="537"/>
      <c r="K46" s="537"/>
      <c r="L46" s="537"/>
      <c r="M46" s="537"/>
      <c r="N46" s="537"/>
      <c r="O46" s="537"/>
      <c r="P46" s="537"/>
      <c r="Q46" s="537"/>
      <c r="R46" s="537"/>
      <c r="S46" s="537"/>
      <c r="T46" s="537"/>
      <c r="U46" s="537"/>
      <c r="V46" s="537"/>
    </row>
    <row r="47" spans="1:22" ht="33.75" thickBot="1">
      <c r="A47" s="2426"/>
      <c r="B47" s="543" t="s">
        <v>487</v>
      </c>
      <c r="C47" s="816" t="s">
        <v>2677</v>
      </c>
      <c r="D47" s="537"/>
      <c r="E47" s="537"/>
      <c r="F47" s="537"/>
      <c r="G47" s="537"/>
      <c r="H47" s="537"/>
      <c r="I47" s="537"/>
      <c r="J47" s="537"/>
      <c r="K47" s="537"/>
      <c r="L47" s="537"/>
      <c r="M47" s="537"/>
      <c r="N47" s="537"/>
      <c r="O47" s="537"/>
      <c r="P47" s="537"/>
      <c r="Q47" s="537"/>
      <c r="R47" s="537"/>
      <c r="S47" s="537"/>
      <c r="T47" s="537"/>
      <c r="U47" s="537"/>
      <c r="V47" s="537"/>
    </row>
    <row r="48" spans="1:22" ht="18.75">
      <c r="A48" s="2434" t="s">
        <v>489</v>
      </c>
      <c r="B48" s="542" t="s">
        <v>490</v>
      </c>
      <c r="C48" s="817" t="s">
        <v>272</v>
      </c>
      <c r="D48" s="537"/>
      <c r="E48" s="537"/>
      <c r="F48" s="537"/>
      <c r="G48" s="537"/>
      <c r="H48" s="537"/>
      <c r="I48" s="537"/>
      <c r="J48" s="537"/>
      <c r="K48" s="537"/>
      <c r="L48" s="537"/>
      <c r="M48" s="537"/>
      <c r="N48" s="537"/>
      <c r="O48" s="537"/>
      <c r="P48" s="537"/>
      <c r="Q48" s="537"/>
      <c r="R48" s="537"/>
      <c r="S48" s="537"/>
      <c r="T48" s="537"/>
      <c r="U48" s="537"/>
      <c r="V48" s="537"/>
    </row>
    <row r="49" spans="1:22" ht="18.75">
      <c r="A49" s="2425"/>
      <c r="B49" s="541" t="s">
        <v>491</v>
      </c>
      <c r="C49" s="813" t="s">
        <v>2678</v>
      </c>
      <c r="D49" s="537"/>
      <c r="E49" s="537"/>
      <c r="F49" s="537"/>
      <c r="G49" s="537"/>
      <c r="H49" s="537"/>
      <c r="I49" s="537"/>
      <c r="J49" s="537"/>
      <c r="K49" s="537"/>
      <c r="L49" s="537"/>
      <c r="M49" s="537"/>
      <c r="N49" s="537"/>
      <c r="O49" s="537"/>
      <c r="P49" s="537"/>
      <c r="Q49" s="537"/>
      <c r="R49" s="537"/>
      <c r="S49" s="537"/>
      <c r="T49" s="537"/>
      <c r="U49" s="537"/>
      <c r="V49" s="537"/>
    </row>
    <row r="50" spans="1:22" ht="18.75">
      <c r="A50" s="2425"/>
      <c r="B50" s="541" t="s">
        <v>493</v>
      </c>
      <c r="C50" s="813" t="s">
        <v>2679</v>
      </c>
      <c r="D50" s="537"/>
      <c r="E50" s="537"/>
      <c r="F50" s="537"/>
      <c r="G50" s="537"/>
      <c r="H50" s="537"/>
      <c r="I50" s="537"/>
      <c r="J50" s="537"/>
      <c r="K50" s="537"/>
      <c r="L50" s="537"/>
      <c r="M50" s="537"/>
      <c r="N50" s="537"/>
      <c r="O50" s="537"/>
      <c r="P50" s="537"/>
      <c r="Q50" s="537"/>
      <c r="R50" s="537"/>
      <c r="S50" s="537"/>
      <c r="T50" s="537"/>
      <c r="U50" s="537"/>
      <c r="V50" s="537"/>
    </row>
    <row r="51" spans="1:22" ht="18.75">
      <c r="A51" s="2425"/>
      <c r="B51" s="541" t="s">
        <v>495</v>
      </c>
      <c r="C51" s="813" t="s">
        <v>496</v>
      </c>
      <c r="D51" s="537"/>
      <c r="E51" s="537"/>
      <c r="F51" s="537"/>
      <c r="G51" s="537"/>
      <c r="H51" s="537"/>
      <c r="I51" s="537"/>
      <c r="J51" s="537"/>
      <c r="K51" s="537"/>
      <c r="L51" s="537"/>
      <c r="M51" s="537"/>
      <c r="N51" s="537"/>
      <c r="O51" s="537"/>
      <c r="P51" s="537"/>
      <c r="Q51" s="537"/>
      <c r="R51" s="537"/>
      <c r="S51" s="537"/>
      <c r="T51" s="537"/>
      <c r="U51" s="537"/>
      <c r="V51" s="537"/>
    </row>
    <row r="52" spans="1:22" ht="18.75">
      <c r="A52" s="2425"/>
      <c r="B52" s="541" t="s">
        <v>497</v>
      </c>
      <c r="C52" s="813" t="s">
        <v>2680</v>
      </c>
      <c r="D52" s="537"/>
      <c r="E52" s="537"/>
      <c r="F52" s="537"/>
      <c r="G52" s="537"/>
      <c r="H52" s="537"/>
      <c r="I52" s="537"/>
      <c r="J52" s="537"/>
      <c r="K52" s="537"/>
      <c r="L52" s="537"/>
      <c r="M52" s="537"/>
      <c r="N52" s="537"/>
      <c r="O52" s="537"/>
      <c r="P52" s="537"/>
      <c r="Q52" s="537"/>
      <c r="R52" s="537"/>
      <c r="S52" s="537"/>
      <c r="T52" s="537"/>
      <c r="U52" s="537"/>
      <c r="V52" s="537"/>
    </row>
    <row r="53" spans="1:22" ht="99">
      <c r="A53" s="2425"/>
      <c r="B53" s="541" t="s">
        <v>499</v>
      </c>
      <c r="C53" s="813" t="s">
        <v>595</v>
      </c>
      <c r="D53" s="537"/>
      <c r="E53" s="537"/>
      <c r="F53" s="537"/>
      <c r="G53" s="537"/>
      <c r="H53" s="537"/>
      <c r="I53" s="537"/>
      <c r="J53" s="537"/>
      <c r="K53" s="537"/>
      <c r="L53" s="537"/>
      <c r="M53" s="537"/>
      <c r="N53" s="537"/>
      <c r="O53" s="537"/>
      <c r="P53" s="537"/>
      <c r="Q53" s="537"/>
      <c r="R53" s="537"/>
      <c r="S53" s="537"/>
      <c r="T53" s="537"/>
      <c r="U53" s="537"/>
      <c r="V53" s="537"/>
    </row>
    <row r="54" spans="1:22" ht="18.75">
      <c r="A54" s="2425"/>
      <c r="B54" s="541" t="s">
        <v>501</v>
      </c>
      <c r="C54" s="813" t="s">
        <v>600</v>
      </c>
      <c r="D54" s="537"/>
      <c r="E54" s="537"/>
      <c r="F54" s="537"/>
      <c r="G54" s="537"/>
      <c r="H54" s="537"/>
      <c r="I54" s="537"/>
      <c r="J54" s="537"/>
      <c r="K54" s="537"/>
      <c r="L54" s="537"/>
      <c r="M54" s="537"/>
      <c r="N54" s="537"/>
      <c r="O54" s="537"/>
      <c r="P54" s="537"/>
      <c r="Q54" s="537"/>
      <c r="R54" s="537"/>
      <c r="S54" s="537"/>
      <c r="T54" s="537"/>
      <c r="U54" s="537"/>
      <c r="V54" s="537"/>
    </row>
    <row r="55" spans="1:22" ht="18.75">
      <c r="A55" s="2425"/>
      <c r="B55" s="541" t="s">
        <v>503</v>
      </c>
      <c r="C55" s="813" t="s">
        <v>2681</v>
      </c>
      <c r="D55" s="537"/>
      <c r="E55" s="537"/>
      <c r="F55" s="537"/>
      <c r="G55" s="537"/>
      <c r="H55" s="537"/>
      <c r="I55" s="537"/>
      <c r="J55" s="537"/>
      <c r="K55" s="537"/>
      <c r="L55" s="537"/>
      <c r="M55" s="537"/>
      <c r="N55" s="537"/>
      <c r="O55" s="537"/>
      <c r="P55" s="537"/>
      <c r="Q55" s="537"/>
      <c r="R55" s="537"/>
      <c r="S55" s="537"/>
      <c r="T55" s="537"/>
      <c r="U55" s="537"/>
      <c r="V55" s="537"/>
    </row>
    <row r="56" spans="1:22" ht="18.75">
      <c r="A56" s="2425"/>
      <c r="B56" s="541" t="s">
        <v>505</v>
      </c>
      <c r="C56" s="813" t="s">
        <v>776</v>
      </c>
      <c r="D56" s="537"/>
      <c r="E56" s="537"/>
      <c r="F56" s="537"/>
      <c r="G56" s="537"/>
      <c r="H56" s="537"/>
      <c r="I56" s="537"/>
      <c r="J56" s="537"/>
      <c r="K56" s="537"/>
      <c r="L56" s="537"/>
      <c r="M56" s="537"/>
      <c r="N56" s="537"/>
      <c r="O56" s="537"/>
      <c r="P56" s="537"/>
      <c r="Q56" s="537"/>
      <c r="R56" s="537"/>
      <c r="S56" s="537"/>
      <c r="T56" s="537"/>
      <c r="U56" s="537"/>
      <c r="V56" s="537"/>
    </row>
    <row r="57" spans="1:22" ht="18.75">
      <c r="A57" s="2425"/>
      <c r="B57" s="541" t="s">
        <v>506</v>
      </c>
      <c r="C57" s="813" t="s">
        <v>777</v>
      </c>
      <c r="D57" s="537"/>
      <c r="E57" s="537"/>
      <c r="F57" s="537"/>
      <c r="G57" s="537"/>
      <c r="H57" s="537"/>
      <c r="I57" s="537"/>
      <c r="J57" s="537"/>
      <c r="K57" s="537"/>
      <c r="L57" s="537"/>
      <c r="M57" s="537"/>
      <c r="N57" s="537"/>
      <c r="O57" s="537"/>
      <c r="P57" s="537"/>
      <c r="Q57" s="537"/>
      <c r="R57" s="537"/>
      <c r="S57" s="537"/>
      <c r="T57" s="537"/>
      <c r="U57" s="537"/>
      <c r="V57" s="537"/>
    </row>
    <row r="58" spans="1:22" ht="18.75">
      <c r="A58" s="2425"/>
      <c r="B58" s="541" t="s">
        <v>507</v>
      </c>
      <c r="C58" s="816" t="s">
        <v>260</v>
      </c>
      <c r="D58" s="537"/>
      <c r="E58" s="537"/>
      <c r="F58" s="537"/>
      <c r="G58" s="537"/>
      <c r="H58" s="537"/>
      <c r="I58" s="537"/>
      <c r="J58" s="537"/>
      <c r="K58" s="537"/>
      <c r="L58" s="537"/>
      <c r="M58" s="537"/>
      <c r="N58" s="537"/>
      <c r="O58" s="537"/>
      <c r="P58" s="537"/>
      <c r="Q58" s="537"/>
      <c r="R58" s="537"/>
      <c r="S58" s="537"/>
      <c r="T58" s="537"/>
      <c r="U58" s="537"/>
      <c r="V58" s="537"/>
    </row>
    <row r="59" spans="1:22" ht="18.75">
      <c r="A59" s="2425"/>
      <c r="B59" s="541" t="s">
        <v>508</v>
      </c>
      <c r="C59" s="818" t="s">
        <v>2682</v>
      </c>
      <c r="D59" s="537"/>
      <c r="E59" s="537"/>
      <c r="F59" s="537"/>
      <c r="G59" s="537"/>
      <c r="H59" s="537"/>
      <c r="I59" s="537"/>
      <c r="J59" s="537"/>
      <c r="K59" s="537"/>
      <c r="L59" s="537"/>
      <c r="M59" s="537"/>
      <c r="N59" s="537"/>
      <c r="O59" s="537"/>
      <c r="P59" s="537"/>
      <c r="Q59" s="537"/>
      <c r="R59" s="537"/>
      <c r="S59" s="537"/>
      <c r="T59" s="537"/>
      <c r="U59" s="537"/>
      <c r="V59" s="537"/>
    </row>
    <row r="60" spans="1:22" ht="18.75">
      <c r="A60" s="2425"/>
      <c r="B60" s="541" t="s">
        <v>509</v>
      </c>
      <c r="C60" s="1185" t="s">
        <v>2683</v>
      </c>
      <c r="D60" s="537"/>
      <c r="E60" s="537"/>
      <c r="F60" s="537"/>
      <c r="G60" s="537"/>
      <c r="H60" s="537"/>
      <c r="I60" s="537"/>
      <c r="J60" s="537"/>
      <c r="K60" s="537"/>
      <c r="L60" s="537"/>
      <c r="M60" s="537"/>
      <c r="N60" s="537"/>
      <c r="O60" s="537"/>
      <c r="P60" s="537"/>
      <c r="Q60" s="537"/>
      <c r="R60" s="537"/>
      <c r="S60" s="537"/>
      <c r="T60" s="537"/>
      <c r="U60" s="537"/>
      <c r="V60" s="537"/>
    </row>
    <row r="61" spans="1:22" ht="18.75">
      <c r="A61" s="2425"/>
      <c r="B61" s="541" t="s">
        <v>510</v>
      </c>
      <c r="C61" s="813" t="s">
        <v>2684</v>
      </c>
      <c r="D61" s="537"/>
      <c r="E61" s="537"/>
      <c r="F61" s="537"/>
      <c r="G61" s="537"/>
      <c r="H61" s="537"/>
      <c r="I61" s="537"/>
      <c r="J61" s="537"/>
      <c r="K61" s="537"/>
      <c r="L61" s="537"/>
      <c r="M61" s="537"/>
      <c r="N61" s="537"/>
      <c r="O61" s="537"/>
      <c r="P61" s="537"/>
      <c r="Q61" s="537"/>
      <c r="R61" s="537"/>
      <c r="S61" s="537"/>
      <c r="T61" s="537"/>
      <c r="U61" s="537"/>
      <c r="V61" s="537"/>
    </row>
    <row r="62" spans="1:22" ht="18.75">
      <c r="A62" s="2425"/>
      <c r="B62" s="541" t="s">
        <v>512</v>
      </c>
      <c r="C62" s="813" t="s">
        <v>781</v>
      </c>
      <c r="D62" s="537"/>
      <c r="E62" s="537"/>
      <c r="F62" s="537"/>
      <c r="G62" s="537"/>
      <c r="H62" s="537"/>
      <c r="I62" s="537"/>
      <c r="J62" s="537"/>
      <c r="K62" s="537"/>
      <c r="L62" s="537"/>
      <c r="M62" s="537"/>
      <c r="N62" s="537"/>
      <c r="O62" s="537"/>
      <c r="P62" s="537"/>
      <c r="Q62" s="537"/>
      <c r="R62" s="537"/>
      <c r="S62" s="537"/>
      <c r="T62" s="537"/>
      <c r="U62" s="537"/>
      <c r="V62" s="537"/>
    </row>
    <row r="63" spans="1:22" ht="18.75">
      <c r="A63" s="2425"/>
      <c r="B63" s="541" t="s">
        <v>514</v>
      </c>
      <c r="C63" s="813" t="s">
        <v>260</v>
      </c>
      <c r="D63" s="537"/>
      <c r="E63" s="537"/>
      <c r="F63" s="537"/>
      <c r="G63" s="537"/>
      <c r="H63" s="537"/>
      <c r="I63" s="537"/>
      <c r="J63" s="537"/>
      <c r="K63" s="537"/>
      <c r="L63" s="537"/>
      <c r="M63" s="537"/>
      <c r="N63" s="537"/>
      <c r="O63" s="537"/>
      <c r="P63" s="537"/>
      <c r="Q63" s="537"/>
      <c r="R63" s="537"/>
      <c r="S63" s="537"/>
      <c r="T63" s="537"/>
      <c r="U63" s="537"/>
      <c r="V63" s="537"/>
    </row>
    <row r="64" spans="1:22" ht="18.75">
      <c r="A64" s="2425"/>
      <c r="B64" s="541" t="s">
        <v>516</v>
      </c>
      <c r="C64" s="813" t="s">
        <v>260</v>
      </c>
      <c r="D64" s="537"/>
      <c r="E64" s="537"/>
      <c r="F64" s="537"/>
      <c r="G64" s="537"/>
      <c r="H64" s="537"/>
      <c r="I64" s="537"/>
      <c r="J64" s="537"/>
      <c r="K64" s="537"/>
      <c r="L64" s="537"/>
      <c r="M64" s="537"/>
      <c r="N64" s="537"/>
      <c r="O64" s="537"/>
      <c r="P64" s="537"/>
      <c r="Q64" s="537"/>
      <c r="R64" s="537"/>
      <c r="S64" s="537"/>
      <c r="T64" s="537"/>
      <c r="U64" s="537"/>
      <c r="V64" s="537"/>
    </row>
    <row r="65" spans="1:22" ht="18.75">
      <c r="A65" s="2425"/>
      <c r="B65" s="541" t="s">
        <v>518</v>
      </c>
      <c r="C65" s="813" t="s">
        <v>272</v>
      </c>
      <c r="D65" s="537"/>
      <c r="E65" s="537"/>
      <c r="F65" s="537"/>
      <c r="G65" s="537"/>
      <c r="H65" s="537"/>
      <c r="I65" s="537"/>
      <c r="J65" s="537"/>
      <c r="K65" s="537"/>
      <c r="L65" s="537"/>
      <c r="M65" s="537"/>
      <c r="N65" s="537"/>
      <c r="O65" s="537"/>
      <c r="P65" s="537"/>
      <c r="Q65" s="537"/>
      <c r="R65" s="537"/>
      <c r="S65" s="537"/>
      <c r="T65" s="537"/>
      <c r="U65" s="537"/>
      <c r="V65" s="537"/>
    </row>
    <row r="66" spans="1:22" ht="18.75">
      <c r="A66" s="2425"/>
      <c r="B66" s="541" t="s">
        <v>519</v>
      </c>
      <c r="C66" s="813" t="s">
        <v>2313</v>
      </c>
      <c r="D66" s="537"/>
      <c r="E66" s="537"/>
      <c r="F66" s="537"/>
      <c r="G66" s="537"/>
      <c r="H66" s="537"/>
      <c r="I66" s="537"/>
      <c r="J66" s="537"/>
      <c r="K66" s="537"/>
      <c r="L66" s="537"/>
      <c r="M66" s="537"/>
      <c r="N66" s="537"/>
      <c r="O66" s="537"/>
      <c r="P66" s="537"/>
      <c r="Q66" s="537"/>
      <c r="R66" s="537"/>
      <c r="S66" s="537"/>
      <c r="T66" s="537"/>
      <c r="U66" s="537"/>
      <c r="V66" s="537"/>
    </row>
    <row r="67" spans="1:22" ht="18.75">
      <c r="A67" s="2425"/>
      <c r="B67" s="541" t="s">
        <v>521</v>
      </c>
      <c r="C67" s="813" t="s">
        <v>2685</v>
      </c>
      <c r="D67" s="537"/>
      <c r="E67" s="537"/>
      <c r="F67" s="537"/>
      <c r="G67" s="537"/>
      <c r="H67" s="537"/>
      <c r="I67" s="537"/>
      <c r="J67" s="537"/>
      <c r="K67" s="537"/>
      <c r="L67" s="537"/>
      <c r="M67" s="537"/>
      <c r="N67" s="537"/>
      <c r="O67" s="537"/>
      <c r="P67" s="537"/>
      <c r="Q67" s="537"/>
      <c r="R67" s="537"/>
      <c r="S67" s="537"/>
      <c r="T67" s="537"/>
      <c r="U67" s="537"/>
      <c r="V67" s="537"/>
    </row>
    <row r="68" spans="1:22" ht="33.75" thickBot="1">
      <c r="A68" s="2426"/>
      <c r="B68" s="543" t="s">
        <v>523</v>
      </c>
      <c r="C68" s="816" t="s">
        <v>1853</v>
      </c>
      <c r="D68" s="537"/>
      <c r="E68" s="537"/>
      <c r="F68" s="537"/>
      <c r="G68" s="537"/>
      <c r="H68" s="537"/>
      <c r="I68" s="537"/>
      <c r="J68" s="537"/>
      <c r="K68" s="537"/>
      <c r="L68" s="537"/>
      <c r="M68" s="537"/>
      <c r="N68" s="537"/>
      <c r="O68" s="537"/>
      <c r="P68" s="537"/>
      <c r="Q68" s="537"/>
      <c r="R68" s="537"/>
      <c r="S68" s="537"/>
      <c r="T68" s="537"/>
      <c r="U68" s="537"/>
      <c r="V68" s="537"/>
    </row>
    <row r="69" spans="1:22" ht="18.75">
      <c r="A69" s="2424" t="s">
        <v>525</v>
      </c>
      <c r="B69" s="540" t="s">
        <v>526</v>
      </c>
      <c r="C69" s="817" t="s">
        <v>272</v>
      </c>
      <c r="D69" s="537"/>
      <c r="E69" s="537"/>
      <c r="F69" s="537"/>
      <c r="G69" s="537"/>
      <c r="H69" s="537"/>
      <c r="I69" s="537"/>
      <c r="J69" s="537"/>
      <c r="K69" s="537"/>
      <c r="L69" s="537"/>
      <c r="M69" s="537"/>
      <c r="N69" s="537"/>
      <c r="O69" s="537"/>
      <c r="P69" s="537"/>
      <c r="Q69" s="537"/>
      <c r="R69" s="537"/>
      <c r="S69" s="537"/>
      <c r="T69" s="537"/>
      <c r="U69" s="537"/>
      <c r="V69" s="537"/>
    </row>
    <row r="70" spans="1:22" ht="18.75">
      <c r="A70" s="2425"/>
      <c r="B70" s="541" t="s">
        <v>527</v>
      </c>
      <c r="C70" s="813" t="s">
        <v>362</v>
      </c>
      <c r="D70" s="537"/>
      <c r="E70" s="537"/>
      <c r="F70" s="537"/>
      <c r="G70" s="537"/>
      <c r="H70" s="537"/>
      <c r="I70" s="537"/>
      <c r="J70" s="537"/>
      <c r="K70" s="537"/>
      <c r="L70" s="537"/>
      <c r="M70" s="537"/>
      <c r="N70" s="537"/>
      <c r="O70" s="537"/>
      <c r="P70" s="537"/>
      <c r="Q70" s="537"/>
      <c r="R70" s="537"/>
      <c r="S70" s="537"/>
      <c r="T70" s="537"/>
      <c r="U70" s="537"/>
      <c r="V70" s="537"/>
    </row>
    <row r="71" spans="1:22" ht="18.75">
      <c r="A71" s="2425"/>
      <c r="B71" s="541" t="s">
        <v>528</v>
      </c>
      <c r="C71" s="813" t="s">
        <v>260</v>
      </c>
      <c r="D71" s="537"/>
      <c r="E71" s="537"/>
      <c r="F71" s="537"/>
      <c r="G71" s="537"/>
      <c r="H71" s="537"/>
      <c r="I71" s="537"/>
      <c r="J71" s="537"/>
      <c r="K71" s="537"/>
      <c r="L71" s="537"/>
      <c r="M71" s="537"/>
      <c r="N71" s="537"/>
      <c r="O71" s="537"/>
      <c r="P71" s="537"/>
      <c r="Q71" s="537"/>
      <c r="R71" s="537"/>
      <c r="S71" s="537"/>
      <c r="T71" s="537"/>
      <c r="U71" s="537"/>
      <c r="V71" s="537"/>
    </row>
    <row r="72" spans="1:22" ht="18.75">
      <c r="A72" s="2425"/>
      <c r="B72" s="541" t="s">
        <v>529</v>
      </c>
      <c r="C72" s="813" t="s">
        <v>260</v>
      </c>
      <c r="D72" s="537"/>
      <c r="E72" s="537"/>
      <c r="F72" s="537"/>
      <c r="G72" s="537"/>
      <c r="H72" s="537"/>
      <c r="I72" s="537"/>
      <c r="J72" s="537"/>
      <c r="K72" s="537"/>
      <c r="L72" s="537"/>
      <c r="M72" s="537"/>
      <c r="N72" s="537"/>
      <c r="O72" s="537"/>
      <c r="P72" s="537"/>
      <c r="Q72" s="537"/>
      <c r="R72" s="537"/>
      <c r="S72" s="537"/>
      <c r="T72" s="537"/>
      <c r="U72" s="537"/>
      <c r="V72" s="537"/>
    </row>
    <row r="73" spans="1:22" ht="49.5">
      <c r="A73" s="2425"/>
      <c r="B73" s="541" t="s">
        <v>530</v>
      </c>
      <c r="C73" s="813" t="s">
        <v>531</v>
      </c>
      <c r="D73" s="537"/>
      <c r="E73" s="537"/>
      <c r="F73" s="537"/>
      <c r="G73" s="537"/>
      <c r="H73" s="537"/>
      <c r="I73" s="537"/>
      <c r="J73" s="537"/>
      <c r="K73" s="537"/>
      <c r="L73" s="537"/>
      <c r="M73" s="537"/>
      <c r="N73" s="537"/>
      <c r="O73" s="537"/>
      <c r="P73" s="537"/>
      <c r="Q73" s="537"/>
      <c r="R73" s="537"/>
      <c r="S73" s="537"/>
      <c r="T73" s="537"/>
      <c r="U73" s="537"/>
      <c r="V73" s="537"/>
    </row>
    <row r="74" spans="1:22" ht="18.75">
      <c r="A74" s="2425"/>
      <c r="B74" s="541" t="s">
        <v>532</v>
      </c>
      <c r="C74" s="813" t="s">
        <v>294</v>
      </c>
      <c r="D74" s="537"/>
      <c r="E74" s="537"/>
      <c r="F74" s="537"/>
      <c r="G74" s="537"/>
      <c r="H74" s="537"/>
      <c r="I74" s="537"/>
      <c r="J74" s="537"/>
      <c r="K74" s="537"/>
      <c r="L74" s="537"/>
      <c r="M74" s="537"/>
      <c r="N74" s="537"/>
      <c r="O74" s="537"/>
      <c r="P74" s="537"/>
      <c r="Q74" s="537"/>
      <c r="R74" s="537"/>
      <c r="S74" s="537"/>
      <c r="T74" s="537"/>
      <c r="U74" s="537"/>
      <c r="V74" s="537"/>
    </row>
    <row r="75" spans="1:22" ht="18.75">
      <c r="A75" s="2425"/>
      <c r="B75" s="541" t="s">
        <v>533</v>
      </c>
      <c r="C75" s="813" t="s">
        <v>270</v>
      </c>
      <c r="D75" s="537"/>
      <c r="E75" s="537"/>
      <c r="F75" s="537"/>
      <c r="G75" s="537"/>
      <c r="H75" s="537"/>
      <c r="I75" s="537"/>
      <c r="J75" s="537"/>
      <c r="K75" s="537"/>
      <c r="L75" s="537"/>
      <c r="M75" s="537"/>
      <c r="N75" s="537"/>
      <c r="O75" s="537"/>
      <c r="P75" s="537"/>
      <c r="Q75" s="537"/>
      <c r="R75" s="537"/>
      <c r="S75" s="537"/>
      <c r="T75" s="537"/>
      <c r="U75" s="537"/>
      <c r="V75" s="537"/>
    </row>
    <row r="76" spans="1:22" ht="18.75">
      <c r="A76" s="2425"/>
      <c r="B76" s="541" t="s">
        <v>534</v>
      </c>
      <c r="C76" s="813" t="s">
        <v>370</v>
      </c>
      <c r="D76" s="537"/>
      <c r="E76" s="537"/>
      <c r="F76" s="537"/>
      <c r="G76" s="537"/>
      <c r="H76" s="537"/>
      <c r="I76" s="537"/>
      <c r="J76" s="537"/>
      <c r="K76" s="537"/>
      <c r="L76" s="537"/>
      <c r="M76" s="537"/>
      <c r="N76" s="537"/>
      <c r="O76" s="537"/>
      <c r="P76" s="537"/>
      <c r="Q76" s="537"/>
      <c r="R76" s="537"/>
      <c r="S76" s="537"/>
      <c r="T76" s="537"/>
      <c r="U76" s="537"/>
      <c r="V76" s="537"/>
    </row>
    <row r="77" spans="1:22" ht="83.25" thickBot="1">
      <c r="A77" s="2426"/>
      <c r="B77" s="543" t="s">
        <v>535</v>
      </c>
      <c r="C77" s="819" t="s">
        <v>604</v>
      </c>
      <c r="D77" s="537"/>
      <c r="E77" s="537"/>
      <c r="F77" s="537"/>
      <c r="G77" s="537"/>
      <c r="H77" s="537"/>
      <c r="I77" s="537"/>
      <c r="J77" s="537"/>
      <c r="K77" s="537"/>
      <c r="L77" s="537"/>
      <c r="M77" s="537"/>
      <c r="N77" s="537"/>
      <c r="O77" s="537"/>
      <c r="P77" s="537"/>
      <c r="Q77" s="537"/>
      <c r="R77" s="537"/>
      <c r="S77" s="537"/>
      <c r="T77" s="537"/>
      <c r="U77" s="537"/>
      <c r="V77" s="537"/>
    </row>
    <row r="78" spans="1:22" ht="18.75">
      <c r="A78" s="2424" t="s">
        <v>537</v>
      </c>
      <c r="B78" s="540" t="s">
        <v>538</v>
      </c>
      <c r="C78" s="628" t="s">
        <v>2686</v>
      </c>
      <c r="D78" s="537"/>
      <c r="E78" s="537"/>
      <c r="F78" s="537"/>
      <c r="G78" s="537"/>
      <c r="H78" s="537"/>
      <c r="I78" s="537"/>
      <c r="J78" s="537"/>
      <c r="K78" s="537"/>
      <c r="L78" s="537"/>
      <c r="M78" s="537"/>
      <c r="N78" s="537"/>
      <c r="O78" s="537"/>
      <c r="P78" s="537"/>
      <c r="Q78" s="537"/>
      <c r="R78" s="537"/>
      <c r="S78" s="537"/>
      <c r="T78" s="537"/>
      <c r="U78" s="537"/>
      <c r="V78" s="537"/>
    </row>
    <row r="79" spans="1:22" ht="49.5">
      <c r="A79" s="2425"/>
      <c r="B79" s="541" t="s">
        <v>540</v>
      </c>
      <c r="C79" s="1185" t="s">
        <v>2687</v>
      </c>
      <c r="D79" s="537"/>
      <c r="E79" s="537"/>
      <c r="F79" s="537"/>
      <c r="G79" s="537"/>
      <c r="H79" s="537"/>
      <c r="I79" s="537"/>
      <c r="J79" s="537"/>
      <c r="K79" s="537"/>
      <c r="L79" s="537"/>
      <c r="M79" s="537"/>
      <c r="N79" s="537"/>
      <c r="O79" s="537"/>
      <c r="P79" s="537"/>
      <c r="Q79" s="537"/>
      <c r="R79" s="537"/>
      <c r="S79" s="537"/>
      <c r="T79" s="537"/>
      <c r="U79" s="537"/>
      <c r="V79" s="537"/>
    </row>
    <row r="80" spans="1:22" ht="18.75">
      <c r="A80" s="2425"/>
      <c r="B80" s="541" t="s">
        <v>541</v>
      </c>
      <c r="C80" s="813" t="s">
        <v>381</v>
      </c>
      <c r="D80" s="537"/>
      <c r="E80" s="537"/>
      <c r="F80" s="537"/>
      <c r="G80" s="537"/>
      <c r="H80" s="537"/>
      <c r="I80" s="537"/>
      <c r="J80" s="537"/>
      <c r="K80" s="537"/>
      <c r="L80" s="537"/>
      <c r="M80" s="537"/>
      <c r="N80" s="537"/>
      <c r="O80" s="537"/>
      <c r="P80" s="537"/>
      <c r="Q80" s="537"/>
      <c r="R80" s="537"/>
      <c r="S80" s="537"/>
      <c r="T80" s="537"/>
      <c r="U80" s="537"/>
      <c r="V80" s="537"/>
    </row>
    <row r="81" spans="1:22" ht="49.5">
      <c r="A81" s="2425"/>
      <c r="B81" s="541" t="s">
        <v>543</v>
      </c>
      <c r="C81" s="813" t="s">
        <v>729</v>
      </c>
      <c r="D81" s="537"/>
      <c r="E81" s="537"/>
      <c r="F81" s="537"/>
      <c r="G81" s="537"/>
      <c r="H81" s="537"/>
      <c r="I81" s="537"/>
      <c r="J81" s="537"/>
      <c r="K81" s="537"/>
      <c r="L81" s="537"/>
      <c r="M81" s="537"/>
      <c r="N81" s="537"/>
      <c r="O81" s="537"/>
      <c r="P81" s="537"/>
      <c r="Q81" s="537"/>
      <c r="R81" s="537"/>
      <c r="S81" s="537"/>
      <c r="T81" s="537"/>
      <c r="U81" s="537"/>
      <c r="V81" s="537"/>
    </row>
    <row r="82" spans="1:22" ht="18.75">
      <c r="A82" s="2425"/>
      <c r="B82" s="541" t="s">
        <v>545</v>
      </c>
      <c r="C82" s="813" t="s">
        <v>260</v>
      </c>
      <c r="D82" s="537"/>
      <c r="E82" s="537"/>
      <c r="F82" s="537"/>
      <c r="G82" s="537"/>
      <c r="H82" s="537"/>
      <c r="I82" s="537"/>
      <c r="J82" s="537"/>
      <c r="K82" s="537"/>
      <c r="L82" s="537"/>
      <c r="M82" s="537"/>
      <c r="N82" s="537"/>
      <c r="O82" s="537"/>
      <c r="P82" s="537"/>
      <c r="Q82" s="537"/>
      <c r="R82" s="537"/>
      <c r="S82" s="537"/>
      <c r="T82" s="537"/>
      <c r="U82" s="537"/>
      <c r="V82" s="537"/>
    </row>
    <row r="83" spans="1:22" ht="18.75">
      <c r="A83" s="2425"/>
      <c r="B83" s="541" t="s">
        <v>547</v>
      </c>
      <c r="C83" s="813" t="s">
        <v>270</v>
      </c>
      <c r="D83" s="537"/>
      <c r="E83" s="537"/>
      <c r="F83" s="537"/>
      <c r="G83" s="537"/>
      <c r="H83" s="537"/>
      <c r="I83" s="537"/>
      <c r="J83" s="537"/>
      <c r="K83" s="537"/>
      <c r="L83" s="537"/>
      <c r="M83" s="537"/>
      <c r="N83" s="537"/>
      <c r="O83" s="537"/>
      <c r="P83" s="537"/>
      <c r="Q83" s="537"/>
      <c r="R83" s="537"/>
      <c r="S83" s="537"/>
      <c r="T83" s="537"/>
      <c r="U83" s="537"/>
      <c r="V83" s="537"/>
    </row>
    <row r="84" spans="1:22" ht="18.75">
      <c r="A84" s="2425"/>
      <c r="B84" s="541" t="s">
        <v>519</v>
      </c>
      <c r="C84" s="813" t="s">
        <v>260</v>
      </c>
      <c r="D84" s="537"/>
      <c r="E84" s="537"/>
      <c r="F84" s="537"/>
      <c r="G84" s="537"/>
      <c r="H84" s="537"/>
      <c r="I84" s="537"/>
      <c r="J84" s="537"/>
      <c r="K84" s="537"/>
      <c r="L84" s="537"/>
      <c r="M84" s="537"/>
      <c r="N84" s="537"/>
      <c r="O84" s="537"/>
      <c r="P84" s="537"/>
      <c r="Q84" s="537"/>
      <c r="R84" s="537"/>
      <c r="S84" s="537"/>
      <c r="T84" s="537"/>
      <c r="U84" s="537"/>
      <c r="V84" s="537"/>
    </row>
    <row r="85" spans="1:22" ht="18.75">
      <c r="A85" s="2425"/>
      <c r="B85" s="541" t="s">
        <v>521</v>
      </c>
      <c r="C85" s="813" t="s">
        <v>260</v>
      </c>
      <c r="D85" s="537"/>
      <c r="E85" s="537"/>
      <c r="F85" s="537"/>
      <c r="G85" s="537"/>
      <c r="H85" s="537"/>
      <c r="I85" s="537"/>
      <c r="J85" s="537"/>
      <c r="K85" s="537"/>
      <c r="L85" s="537"/>
      <c r="M85" s="537"/>
      <c r="N85" s="537"/>
      <c r="O85" s="537"/>
      <c r="P85" s="537"/>
      <c r="Q85" s="537"/>
      <c r="R85" s="537"/>
      <c r="S85" s="537"/>
      <c r="T85" s="537"/>
      <c r="U85" s="537"/>
      <c r="V85" s="537"/>
    </row>
    <row r="86" spans="1:22" ht="18.75">
      <c r="A86" s="2425"/>
      <c r="B86" s="541" t="s">
        <v>548</v>
      </c>
      <c r="C86" s="813" t="s">
        <v>260</v>
      </c>
      <c r="D86" s="537"/>
      <c r="E86" s="537"/>
      <c r="F86" s="537"/>
      <c r="G86" s="537"/>
      <c r="H86" s="537"/>
      <c r="I86" s="537"/>
      <c r="J86" s="537"/>
      <c r="K86" s="537"/>
      <c r="L86" s="537"/>
      <c r="M86" s="537"/>
      <c r="N86" s="537"/>
      <c r="O86" s="537"/>
      <c r="P86" s="537"/>
      <c r="Q86" s="537"/>
      <c r="R86" s="537"/>
      <c r="S86" s="537"/>
      <c r="T86" s="537"/>
      <c r="U86" s="537"/>
      <c r="V86" s="537"/>
    </row>
    <row r="87" spans="1:22" ht="18.75">
      <c r="A87" s="2425"/>
      <c r="B87" s="541" t="s">
        <v>549</v>
      </c>
      <c r="C87" s="813"/>
      <c r="D87" s="537"/>
      <c r="E87" s="537"/>
      <c r="F87" s="537"/>
      <c r="G87" s="537"/>
      <c r="H87" s="537"/>
      <c r="I87" s="537"/>
      <c r="J87" s="537"/>
      <c r="K87" s="537"/>
      <c r="L87" s="537"/>
      <c r="M87" s="537"/>
      <c r="N87" s="537"/>
      <c r="O87" s="537"/>
      <c r="P87" s="537"/>
      <c r="Q87" s="537"/>
      <c r="R87" s="537"/>
      <c r="S87" s="537"/>
      <c r="T87" s="537"/>
      <c r="U87" s="537"/>
      <c r="V87" s="537"/>
    </row>
    <row r="88" spans="1:22" ht="18.75">
      <c r="A88" s="2425"/>
      <c r="B88" s="541" t="s">
        <v>550</v>
      </c>
      <c r="C88" s="813" t="s">
        <v>270</v>
      </c>
      <c r="D88" s="537"/>
      <c r="E88" s="537"/>
      <c r="F88" s="537"/>
      <c r="G88" s="537"/>
      <c r="H88" s="537"/>
      <c r="I88" s="537"/>
      <c r="J88" s="537"/>
      <c r="K88" s="537"/>
      <c r="L88" s="537"/>
      <c r="M88" s="537"/>
      <c r="N88" s="537"/>
      <c r="O88" s="537"/>
      <c r="P88" s="537"/>
      <c r="Q88" s="537"/>
      <c r="R88" s="537"/>
      <c r="S88" s="537"/>
      <c r="T88" s="537"/>
      <c r="U88" s="537"/>
      <c r="V88" s="537"/>
    </row>
    <row r="89" spans="1:22" ht="18.75">
      <c r="A89" s="2425"/>
      <c r="B89" s="541" t="s">
        <v>551</v>
      </c>
      <c r="C89" s="813" t="s">
        <v>260</v>
      </c>
      <c r="D89" s="537"/>
      <c r="E89" s="537"/>
      <c r="F89" s="537"/>
      <c r="G89" s="537"/>
      <c r="H89" s="537"/>
      <c r="I89" s="537"/>
      <c r="J89" s="537"/>
      <c r="K89" s="537"/>
      <c r="L89" s="537"/>
      <c r="M89" s="537"/>
      <c r="N89" s="537"/>
      <c r="O89" s="537"/>
      <c r="P89" s="537"/>
      <c r="Q89" s="537"/>
      <c r="R89" s="537"/>
      <c r="S89" s="537"/>
      <c r="T89" s="537"/>
      <c r="U89" s="537"/>
      <c r="V89" s="537"/>
    </row>
    <row r="90" spans="1:22" ht="18.75">
      <c r="A90" s="2425"/>
      <c r="B90" s="541" t="s">
        <v>552</v>
      </c>
      <c r="C90" s="813" t="s">
        <v>260</v>
      </c>
      <c r="D90" s="537"/>
      <c r="E90" s="537"/>
      <c r="F90" s="537"/>
      <c r="G90" s="537"/>
      <c r="H90" s="537"/>
      <c r="I90" s="537"/>
      <c r="J90" s="537"/>
      <c r="K90" s="537"/>
      <c r="L90" s="537"/>
      <c r="M90" s="537"/>
      <c r="N90" s="537"/>
      <c r="O90" s="537"/>
      <c r="P90" s="537"/>
      <c r="Q90" s="537"/>
      <c r="R90" s="537"/>
      <c r="S90" s="537"/>
      <c r="T90" s="537"/>
      <c r="U90" s="537"/>
      <c r="V90" s="537"/>
    </row>
    <row r="91" spans="1:22" ht="18.75">
      <c r="A91" s="2425"/>
      <c r="B91" s="541" t="s">
        <v>553</v>
      </c>
      <c r="C91" s="813" t="s">
        <v>260</v>
      </c>
      <c r="D91" s="537"/>
      <c r="E91" s="537"/>
      <c r="F91" s="537"/>
      <c r="G91" s="537"/>
      <c r="H91" s="537"/>
      <c r="I91" s="537"/>
      <c r="J91" s="537"/>
      <c r="K91" s="537"/>
      <c r="L91" s="537"/>
      <c r="M91" s="537"/>
      <c r="N91" s="537"/>
      <c r="O91" s="537"/>
      <c r="P91" s="537"/>
      <c r="Q91" s="537"/>
      <c r="R91" s="537"/>
      <c r="S91" s="537"/>
      <c r="T91" s="537"/>
      <c r="U91" s="537"/>
      <c r="V91" s="537"/>
    </row>
    <row r="92" spans="1:22" ht="19.5" thickBot="1">
      <c r="A92" s="2426"/>
      <c r="B92" s="543" t="s">
        <v>554</v>
      </c>
      <c r="C92" s="816" t="s">
        <v>260</v>
      </c>
      <c r="D92" s="537"/>
      <c r="E92" s="537"/>
      <c r="F92" s="537"/>
      <c r="G92" s="537"/>
      <c r="H92" s="537"/>
      <c r="I92" s="537"/>
      <c r="J92" s="537"/>
      <c r="K92" s="537"/>
      <c r="L92" s="537"/>
      <c r="M92" s="537"/>
      <c r="N92" s="537"/>
      <c r="O92" s="537"/>
      <c r="P92" s="537"/>
      <c r="Q92" s="537"/>
      <c r="R92" s="537"/>
      <c r="S92" s="537"/>
      <c r="T92" s="537"/>
      <c r="U92" s="537"/>
      <c r="V92" s="537"/>
    </row>
    <row r="93" spans="1:22" ht="49.5">
      <c r="A93" s="2424" t="s">
        <v>555</v>
      </c>
      <c r="B93" s="540" t="s">
        <v>556</v>
      </c>
      <c r="C93" s="817" t="s">
        <v>1595</v>
      </c>
      <c r="D93" s="537"/>
      <c r="E93" s="537"/>
      <c r="F93" s="537"/>
      <c r="G93" s="537"/>
      <c r="H93" s="537"/>
      <c r="I93" s="537"/>
      <c r="J93" s="537"/>
      <c r="K93" s="537"/>
      <c r="L93" s="537"/>
      <c r="M93" s="537"/>
      <c r="N93" s="537"/>
      <c r="O93" s="537"/>
      <c r="P93" s="537"/>
      <c r="Q93" s="537"/>
      <c r="R93" s="537"/>
      <c r="S93" s="537"/>
      <c r="T93" s="537"/>
      <c r="U93" s="537"/>
      <c r="V93" s="537"/>
    </row>
    <row r="94" spans="1:22" ht="33">
      <c r="A94" s="2425"/>
      <c r="B94" s="541" t="s">
        <v>558</v>
      </c>
      <c r="C94" s="813" t="s">
        <v>559</v>
      </c>
      <c r="D94" s="537"/>
      <c r="E94" s="537"/>
      <c r="F94" s="537"/>
      <c r="G94" s="537"/>
      <c r="H94" s="537"/>
      <c r="I94" s="537"/>
      <c r="J94" s="537"/>
      <c r="K94" s="537"/>
      <c r="L94" s="537"/>
      <c r="M94" s="537"/>
      <c r="N94" s="537"/>
      <c r="O94" s="537"/>
      <c r="P94" s="537"/>
      <c r="Q94" s="537"/>
      <c r="R94" s="537"/>
      <c r="S94" s="537"/>
      <c r="T94" s="537"/>
      <c r="U94" s="537"/>
      <c r="V94" s="537"/>
    </row>
    <row r="95" spans="1:22" ht="18.75">
      <c r="A95" s="2425"/>
      <c r="B95" s="541" t="s">
        <v>560</v>
      </c>
      <c r="C95" s="813" t="s">
        <v>260</v>
      </c>
      <c r="D95" s="537"/>
      <c r="E95" s="537"/>
      <c r="F95" s="537"/>
      <c r="G95" s="537"/>
      <c r="H95" s="537"/>
      <c r="I95" s="537"/>
      <c r="J95" s="537"/>
      <c r="K95" s="537"/>
      <c r="L95" s="537"/>
      <c r="M95" s="537"/>
      <c r="N95" s="537"/>
      <c r="O95" s="537"/>
      <c r="P95" s="537"/>
      <c r="Q95" s="537"/>
      <c r="R95" s="537"/>
      <c r="S95" s="537"/>
      <c r="T95" s="537"/>
      <c r="U95" s="537"/>
      <c r="V95" s="537"/>
    </row>
    <row r="96" spans="1:22" ht="33">
      <c r="A96" s="2425"/>
      <c r="B96" s="541" t="s">
        <v>561</v>
      </c>
      <c r="C96" s="813" t="s">
        <v>2688</v>
      </c>
      <c r="D96" s="537"/>
      <c r="E96" s="537"/>
      <c r="F96" s="537"/>
      <c r="G96" s="537"/>
      <c r="H96" s="537"/>
      <c r="I96" s="537"/>
      <c r="J96" s="537"/>
      <c r="K96" s="537"/>
      <c r="L96" s="537"/>
      <c r="M96" s="537"/>
      <c r="N96" s="537"/>
      <c r="O96" s="537"/>
      <c r="P96" s="537"/>
      <c r="Q96" s="537"/>
      <c r="R96" s="537"/>
      <c r="S96" s="537"/>
      <c r="T96" s="537"/>
      <c r="U96" s="537"/>
      <c r="V96" s="537"/>
    </row>
    <row r="97" spans="1:22" ht="49.5">
      <c r="A97" s="2425"/>
      <c r="B97" s="541" t="s">
        <v>563</v>
      </c>
      <c r="C97" s="813" t="s">
        <v>1385</v>
      </c>
      <c r="D97" s="537"/>
      <c r="E97" s="537"/>
      <c r="F97" s="537"/>
      <c r="G97" s="537"/>
      <c r="H97" s="537"/>
      <c r="I97" s="537"/>
      <c r="J97" s="537"/>
      <c r="K97" s="537"/>
      <c r="L97" s="537"/>
      <c r="M97" s="537"/>
      <c r="N97" s="537"/>
      <c r="O97" s="537"/>
      <c r="P97" s="537"/>
      <c r="Q97" s="537"/>
      <c r="R97" s="537"/>
      <c r="S97" s="537"/>
      <c r="T97" s="537"/>
      <c r="U97" s="537"/>
      <c r="V97" s="537"/>
    </row>
    <row r="98" spans="1:22" ht="33">
      <c r="A98" s="2425"/>
      <c r="B98" s="541" t="s">
        <v>565</v>
      </c>
      <c r="C98" s="813" t="s">
        <v>612</v>
      </c>
      <c r="D98" s="537"/>
      <c r="E98" s="537"/>
      <c r="F98" s="537"/>
      <c r="G98" s="537"/>
      <c r="H98" s="537"/>
      <c r="I98" s="537"/>
      <c r="J98" s="537"/>
      <c r="K98" s="537"/>
      <c r="L98" s="537"/>
      <c r="M98" s="537"/>
      <c r="N98" s="537"/>
      <c r="O98" s="537"/>
      <c r="P98" s="537"/>
      <c r="Q98" s="537"/>
      <c r="R98" s="537"/>
      <c r="S98" s="537"/>
      <c r="T98" s="537"/>
      <c r="U98" s="537"/>
      <c r="V98" s="537"/>
    </row>
    <row r="99" spans="1:22" ht="181.5">
      <c r="A99" s="2425"/>
      <c r="B99" s="541" t="s">
        <v>567</v>
      </c>
      <c r="C99" s="813" t="s">
        <v>2689</v>
      </c>
      <c r="D99" s="537"/>
      <c r="E99" s="537"/>
      <c r="F99" s="537"/>
      <c r="G99" s="537"/>
      <c r="H99" s="537"/>
      <c r="I99" s="537"/>
      <c r="J99" s="537"/>
      <c r="K99" s="537"/>
      <c r="L99" s="537"/>
      <c r="M99" s="537"/>
      <c r="N99" s="537"/>
      <c r="O99" s="537"/>
      <c r="P99" s="537"/>
      <c r="Q99" s="537"/>
      <c r="R99" s="537"/>
      <c r="S99" s="537"/>
      <c r="T99" s="537"/>
      <c r="U99" s="537"/>
      <c r="V99" s="537"/>
    </row>
    <row r="100" spans="1:22" ht="18.75">
      <c r="A100" s="2425"/>
      <c r="B100" s="541" t="s">
        <v>614</v>
      </c>
      <c r="C100" s="813" t="s">
        <v>260</v>
      </c>
      <c r="D100" s="537"/>
      <c r="E100" s="537"/>
      <c r="F100" s="537"/>
      <c r="G100" s="537"/>
      <c r="H100" s="537"/>
      <c r="I100" s="537"/>
      <c r="J100" s="537"/>
      <c r="K100" s="537"/>
      <c r="L100" s="537"/>
      <c r="M100" s="537"/>
      <c r="N100" s="537"/>
      <c r="O100" s="537"/>
      <c r="P100" s="537"/>
      <c r="Q100" s="537"/>
      <c r="R100" s="537"/>
      <c r="S100" s="537"/>
      <c r="T100" s="537"/>
      <c r="U100" s="537"/>
      <c r="V100" s="537"/>
    </row>
    <row r="101" spans="1:22" ht="18.75">
      <c r="A101" s="2425"/>
      <c r="B101" s="541" t="s">
        <v>569</v>
      </c>
      <c r="C101" s="813" t="s">
        <v>260</v>
      </c>
      <c r="D101" s="537"/>
      <c r="E101" s="537"/>
      <c r="F101" s="537"/>
      <c r="G101" s="537"/>
      <c r="H101" s="537"/>
      <c r="I101" s="537"/>
      <c r="J101" s="537"/>
      <c r="K101" s="537"/>
      <c r="L101" s="537"/>
      <c r="M101" s="537"/>
      <c r="N101" s="537"/>
      <c r="O101" s="537"/>
      <c r="P101" s="537"/>
      <c r="Q101" s="537"/>
      <c r="R101" s="537"/>
      <c r="S101" s="537"/>
      <c r="T101" s="537"/>
      <c r="U101" s="537"/>
      <c r="V101" s="537"/>
    </row>
    <row r="102" spans="1:22" ht="19.5" thickBot="1">
      <c r="A102" s="2426"/>
      <c r="B102" s="544" t="s">
        <v>570</v>
      </c>
      <c r="C102" s="816" t="s">
        <v>260</v>
      </c>
      <c r="D102" s="537"/>
      <c r="E102" s="537"/>
      <c r="F102" s="537"/>
      <c r="G102" s="537"/>
      <c r="H102" s="537"/>
      <c r="I102" s="537"/>
      <c r="J102" s="537"/>
      <c r="K102" s="537"/>
      <c r="L102" s="537"/>
      <c r="M102" s="537"/>
      <c r="N102" s="537"/>
      <c r="O102" s="537"/>
      <c r="P102" s="537"/>
      <c r="Q102" s="537"/>
      <c r="R102" s="537"/>
      <c r="S102" s="537"/>
      <c r="T102" s="537"/>
      <c r="U102" s="537"/>
      <c r="V102" s="537"/>
    </row>
    <row r="103" spans="1:22" ht="49.5">
      <c r="A103" s="2434" t="s">
        <v>571</v>
      </c>
      <c r="B103" s="541" t="s">
        <v>572</v>
      </c>
      <c r="C103" s="820" t="s">
        <v>2690</v>
      </c>
      <c r="D103" s="537"/>
      <c r="E103" s="537"/>
      <c r="F103" s="537"/>
      <c r="G103" s="537"/>
      <c r="H103" s="537"/>
      <c r="I103" s="537"/>
      <c r="J103" s="537"/>
      <c r="K103" s="537"/>
      <c r="L103" s="537"/>
      <c r="M103" s="537"/>
      <c r="N103" s="537"/>
      <c r="O103" s="537"/>
      <c r="P103" s="537"/>
      <c r="Q103" s="537"/>
      <c r="R103" s="537"/>
      <c r="S103" s="537"/>
      <c r="T103" s="537"/>
      <c r="U103" s="537"/>
      <c r="V103" s="537"/>
    </row>
    <row r="104" spans="1:22" ht="18.75">
      <c r="A104" s="2425"/>
      <c r="B104" s="541" t="s">
        <v>574</v>
      </c>
      <c r="C104" s="821">
        <v>0.78510000000000002</v>
      </c>
      <c r="D104" s="537"/>
      <c r="E104" s="537"/>
      <c r="F104" s="537"/>
      <c r="G104" s="537"/>
      <c r="H104" s="537"/>
      <c r="I104" s="537"/>
      <c r="J104" s="537"/>
      <c r="K104" s="537"/>
      <c r="L104" s="537"/>
      <c r="M104" s="537"/>
      <c r="N104" s="537"/>
      <c r="O104" s="537"/>
      <c r="P104" s="537"/>
      <c r="Q104" s="537"/>
      <c r="R104" s="537"/>
      <c r="S104" s="537"/>
      <c r="T104" s="537"/>
      <c r="U104" s="537"/>
      <c r="V104" s="537"/>
    </row>
    <row r="105" spans="1:22" ht="18.75">
      <c r="A105" s="2425"/>
      <c r="B105" s="541" t="s">
        <v>576</v>
      </c>
      <c r="C105" s="703">
        <v>114.25</v>
      </c>
      <c r="D105" s="537"/>
      <c r="E105" s="537"/>
      <c r="F105" s="537"/>
      <c r="G105" s="537"/>
      <c r="H105" s="537"/>
      <c r="I105" s="537"/>
      <c r="J105" s="537"/>
      <c r="K105" s="537"/>
      <c r="L105" s="537"/>
      <c r="M105" s="537"/>
      <c r="N105" s="537"/>
      <c r="O105" s="537"/>
      <c r="P105" s="537"/>
      <c r="Q105" s="537"/>
      <c r="R105" s="537"/>
      <c r="S105" s="537"/>
      <c r="T105" s="537"/>
      <c r="U105" s="537"/>
      <c r="V105" s="537"/>
    </row>
    <row r="106" spans="1:22" ht="18.75">
      <c r="A106" s="2425"/>
      <c r="B106" s="541" t="s">
        <v>577</v>
      </c>
      <c r="C106" s="811" t="s">
        <v>2691</v>
      </c>
      <c r="D106" s="537"/>
      <c r="E106" s="537"/>
      <c r="F106" s="537"/>
      <c r="G106" s="537"/>
      <c r="H106" s="537"/>
      <c r="I106" s="537"/>
      <c r="J106" s="537"/>
      <c r="K106" s="537"/>
      <c r="L106" s="537"/>
      <c r="M106" s="537"/>
      <c r="N106" s="537"/>
      <c r="O106" s="537"/>
      <c r="P106" s="537"/>
      <c r="Q106" s="537"/>
      <c r="R106" s="537"/>
      <c r="S106" s="537"/>
      <c r="T106" s="537"/>
      <c r="U106" s="537"/>
      <c r="V106" s="537"/>
    </row>
    <row r="107" spans="1:22" ht="19.5" thickBot="1">
      <c r="A107" s="2426"/>
      <c r="B107" s="545" t="s">
        <v>578</v>
      </c>
      <c r="C107" s="1563" t="s">
        <v>260</v>
      </c>
      <c r="D107" s="537"/>
      <c r="E107" s="537"/>
      <c r="F107" s="537"/>
      <c r="G107" s="537"/>
      <c r="H107" s="537"/>
      <c r="I107" s="537"/>
      <c r="J107" s="537"/>
      <c r="K107" s="537"/>
      <c r="L107" s="537"/>
      <c r="M107" s="537"/>
      <c r="N107" s="537"/>
      <c r="O107" s="537"/>
      <c r="P107" s="537"/>
      <c r="Q107" s="537"/>
      <c r="R107" s="537"/>
      <c r="S107" s="537"/>
      <c r="T107" s="537"/>
      <c r="U107" s="537"/>
      <c r="V107" s="537"/>
    </row>
    <row r="108" spans="1:22" s="127" customFormat="1" ht="66">
      <c r="A108" s="1976" t="s">
        <v>420</v>
      </c>
      <c r="B108" s="925" t="s">
        <v>421</v>
      </c>
      <c r="C108" s="926" t="s">
        <v>2692</v>
      </c>
    </row>
    <row r="109" spans="1:22" s="127" customFormat="1" ht="83.25" thickBot="1">
      <c r="A109" s="1977"/>
      <c r="B109" s="927" t="s">
        <v>423</v>
      </c>
      <c r="C109" s="928" t="s">
        <v>2693</v>
      </c>
    </row>
    <row r="110" spans="1:22" ht="19.5" thickBot="1">
      <c r="A110" s="2435" t="s">
        <v>580</v>
      </c>
      <c r="B110" s="2430"/>
      <c r="C110" s="812" t="s">
        <v>260</v>
      </c>
      <c r="D110" s="537"/>
      <c r="E110" s="537"/>
      <c r="F110" s="537"/>
      <c r="G110" s="537"/>
      <c r="H110" s="537"/>
      <c r="I110" s="537"/>
      <c r="J110" s="537"/>
      <c r="K110" s="537"/>
      <c r="L110" s="537"/>
      <c r="M110" s="537"/>
      <c r="N110" s="537"/>
      <c r="O110" s="537"/>
      <c r="P110" s="537"/>
      <c r="Q110" s="537"/>
      <c r="R110" s="537"/>
      <c r="S110" s="537"/>
      <c r="T110" s="537"/>
      <c r="U110" s="537"/>
      <c r="V110" s="537"/>
    </row>
    <row r="111" spans="1:22" ht="235.5" customHeight="1">
      <c r="A111" s="2432" t="s">
        <v>425</v>
      </c>
      <c r="B111" s="2433"/>
      <c r="C111" s="2433"/>
      <c r="D111" s="537"/>
      <c r="E111" s="537"/>
      <c r="F111" s="537"/>
      <c r="G111" s="537"/>
      <c r="H111" s="537"/>
      <c r="I111" s="537"/>
      <c r="J111" s="537"/>
      <c r="K111" s="537"/>
      <c r="L111" s="537"/>
      <c r="M111" s="537"/>
      <c r="N111" s="537"/>
      <c r="O111" s="537"/>
      <c r="P111" s="537"/>
      <c r="Q111" s="537"/>
      <c r="R111" s="537"/>
      <c r="S111" s="537"/>
      <c r="T111" s="537"/>
      <c r="U111" s="537"/>
      <c r="V111" s="537"/>
    </row>
    <row r="112" spans="1:22" ht="16.5" customHeight="1">
      <c r="A112" s="537"/>
      <c r="B112" s="537"/>
      <c r="C112" s="546"/>
      <c r="D112" s="537"/>
      <c r="E112" s="537"/>
      <c r="F112" s="537"/>
      <c r="G112" s="537"/>
      <c r="H112" s="537"/>
      <c r="I112" s="537"/>
      <c r="J112" s="537"/>
      <c r="K112" s="537"/>
      <c r="L112" s="537"/>
      <c r="M112" s="537"/>
      <c r="N112" s="537"/>
      <c r="O112" s="537"/>
      <c r="P112" s="537"/>
      <c r="Q112" s="537"/>
      <c r="R112" s="537"/>
      <c r="S112" s="537"/>
      <c r="T112" s="537"/>
      <c r="U112" s="537"/>
      <c r="V112" s="537"/>
    </row>
    <row r="113" spans="1:22" ht="16.5" customHeight="1">
      <c r="A113" s="537"/>
      <c r="B113" s="537"/>
      <c r="C113" s="546"/>
      <c r="D113" s="537"/>
      <c r="E113" s="537"/>
      <c r="F113" s="537"/>
      <c r="G113" s="537"/>
      <c r="H113" s="537"/>
      <c r="I113" s="537"/>
      <c r="J113" s="537"/>
      <c r="K113" s="537"/>
      <c r="L113" s="537"/>
      <c r="M113" s="537"/>
      <c r="N113" s="537"/>
      <c r="O113" s="537"/>
      <c r="P113" s="537"/>
      <c r="Q113" s="537"/>
      <c r="R113" s="537"/>
      <c r="S113" s="537"/>
      <c r="T113" s="537"/>
      <c r="U113" s="537"/>
      <c r="V113" s="537"/>
    </row>
    <row r="114" spans="1:22" ht="16.5" customHeight="1">
      <c r="A114" s="537"/>
      <c r="B114" s="537"/>
      <c r="C114" s="546"/>
      <c r="D114" s="537"/>
      <c r="E114" s="537"/>
      <c r="F114" s="537"/>
      <c r="G114" s="537"/>
      <c r="H114" s="537"/>
      <c r="I114" s="537"/>
      <c r="J114" s="537"/>
      <c r="K114" s="537"/>
      <c r="L114" s="537"/>
      <c r="M114" s="537"/>
      <c r="N114" s="537"/>
      <c r="O114" s="537"/>
      <c r="P114" s="537"/>
      <c r="Q114" s="537"/>
      <c r="R114" s="537"/>
      <c r="S114" s="537"/>
      <c r="T114" s="537"/>
      <c r="U114" s="537"/>
      <c r="V114" s="537"/>
    </row>
    <row r="115" spans="1:22" ht="16.5" customHeight="1">
      <c r="A115" s="537"/>
      <c r="B115" s="537"/>
      <c r="C115" s="546"/>
      <c r="D115" s="537"/>
      <c r="E115" s="537"/>
      <c r="F115" s="537"/>
      <c r="G115" s="537"/>
      <c r="H115" s="537"/>
      <c r="I115" s="537"/>
      <c r="J115" s="537"/>
      <c r="K115" s="537"/>
      <c r="L115" s="537"/>
      <c r="M115" s="537"/>
      <c r="N115" s="537"/>
      <c r="O115" s="537"/>
      <c r="P115" s="537"/>
      <c r="Q115" s="537"/>
      <c r="R115" s="537"/>
      <c r="S115" s="537"/>
      <c r="T115" s="537"/>
      <c r="U115" s="537"/>
      <c r="V115" s="537"/>
    </row>
    <row r="116" spans="1:22" ht="16.5" customHeight="1">
      <c r="A116" s="537"/>
      <c r="B116" s="537"/>
      <c r="C116" s="546"/>
      <c r="D116" s="537"/>
      <c r="E116" s="537"/>
      <c r="F116" s="537"/>
      <c r="G116" s="537"/>
      <c r="H116" s="537"/>
      <c r="I116" s="537"/>
      <c r="J116" s="537"/>
      <c r="K116" s="537"/>
      <c r="L116" s="537"/>
      <c r="M116" s="537"/>
      <c r="N116" s="537"/>
      <c r="O116" s="537"/>
      <c r="P116" s="537"/>
      <c r="Q116" s="537"/>
      <c r="R116" s="537"/>
      <c r="S116" s="537"/>
      <c r="T116" s="537"/>
      <c r="U116" s="537"/>
      <c r="V116" s="537"/>
    </row>
    <row r="117" spans="1:22" ht="16.5" customHeight="1">
      <c r="A117" s="537"/>
      <c r="B117" s="537"/>
      <c r="C117" s="546"/>
      <c r="D117" s="537"/>
      <c r="E117" s="537"/>
      <c r="F117" s="537"/>
      <c r="G117" s="537"/>
      <c r="H117" s="537"/>
      <c r="I117" s="537"/>
      <c r="J117" s="537"/>
      <c r="K117" s="537"/>
      <c r="L117" s="537"/>
      <c r="M117" s="537"/>
      <c r="N117" s="537"/>
      <c r="O117" s="537"/>
      <c r="P117" s="537"/>
      <c r="Q117" s="537"/>
      <c r="R117" s="537"/>
      <c r="S117" s="537"/>
      <c r="T117" s="537"/>
      <c r="U117" s="537"/>
      <c r="V117" s="537"/>
    </row>
    <row r="118" spans="1:22" ht="16.5" customHeight="1">
      <c r="A118" s="537"/>
      <c r="B118" s="537"/>
      <c r="C118" s="546"/>
      <c r="D118" s="537"/>
      <c r="E118" s="537"/>
      <c r="F118" s="537"/>
      <c r="G118" s="537"/>
      <c r="H118" s="537"/>
      <c r="I118" s="537"/>
      <c r="J118" s="537"/>
      <c r="K118" s="537"/>
      <c r="L118" s="537"/>
      <c r="M118" s="537"/>
      <c r="N118" s="537"/>
      <c r="O118" s="537"/>
      <c r="P118" s="537"/>
      <c r="Q118" s="537"/>
      <c r="R118" s="537"/>
      <c r="S118" s="537"/>
      <c r="T118" s="537"/>
      <c r="U118" s="537"/>
      <c r="V118" s="537"/>
    </row>
    <row r="119" spans="1:22" ht="16.5" customHeight="1">
      <c r="A119" s="537"/>
      <c r="B119" s="537"/>
      <c r="C119" s="546"/>
      <c r="D119" s="537"/>
      <c r="E119" s="537"/>
      <c r="F119" s="537"/>
      <c r="G119" s="537"/>
      <c r="H119" s="537"/>
      <c r="I119" s="537"/>
      <c r="J119" s="537"/>
      <c r="K119" s="537"/>
      <c r="L119" s="537"/>
      <c r="M119" s="537"/>
      <c r="N119" s="537"/>
      <c r="O119" s="537"/>
      <c r="P119" s="537"/>
      <c r="Q119" s="537"/>
      <c r="R119" s="537"/>
      <c r="S119" s="537"/>
      <c r="T119" s="537"/>
      <c r="U119" s="537"/>
      <c r="V119" s="537"/>
    </row>
    <row r="120" spans="1:22" ht="16.5" customHeight="1">
      <c r="A120" s="537"/>
      <c r="B120" s="537"/>
      <c r="C120" s="546"/>
      <c r="D120" s="537"/>
      <c r="E120" s="537"/>
      <c r="F120" s="537"/>
      <c r="G120" s="537"/>
      <c r="H120" s="537"/>
      <c r="I120" s="537"/>
      <c r="J120" s="537"/>
      <c r="K120" s="537"/>
      <c r="L120" s="537"/>
      <c r="M120" s="537"/>
      <c r="N120" s="537"/>
      <c r="O120" s="537"/>
      <c r="P120" s="537"/>
      <c r="Q120" s="537"/>
      <c r="R120" s="537"/>
      <c r="S120" s="537"/>
      <c r="T120" s="537"/>
      <c r="U120" s="537"/>
      <c r="V120" s="537"/>
    </row>
    <row r="121" spans="1:22" ht="16.5" customHeight="1">
      <c r="A121" s="537"/>
      <c r="B121" s="537"/>
      <c r="C121" s="546"/>
      <c r="D121" s="537"/>
      <c r="E121" s="537"/>
      <c r="F121" s="537"/>
      <c r="G121" s="537"/>
      <c r="H121" s="537"/>
      <c r="I121" s="537"/>
      <c r="J121" s="537"/>
      <c r="K121" s="537"/>
      <c r="L121" s="537"/>
      <c r="M121" s="537"/>
      <c r="N121" s="537"/>
      <c r="O121" s="537"/>
      <c r="P121" s="537"/>
      <c r="Q121" s="537"/>
      <c r="R121" s="537"/>
      <c r="S121" s="537"/>
      <c r="T121" s="537"/>
      <c r="U121" s="537"/>
      <c r="V121" s="537"/>
    </row>
    <row r="122" spans="1:22" ht="16.5" customHeight="1">
      <c r="A122" s="537"/>
      <c r="B122" s="537"/>
      <c r="C122" s="546"/>
      <c r="D122" s="537"/>
      <c r="E122" s="537"/>
      <c r="F122" s="537"/>
      <c r="G122" s="537"/>
      <c r="H122" s="537"/>
      <c r="I122" s="537"/>
      <c r="J122" s="537"/>
      <c r="K122" s="537"/>
      <c r="L122" s="537"/>
      <c r="M122" s="537"/>
      <c r="N122" s="537"/>
      <c r="O122" s="537"/>
      <c r="P122" s="537"/>
      <c r="Q122" s="537"/>
      <c r="R122" s="537"/>
      <c r="S122" s="537"/>
      <c r="T122" s="537"/>
      <c r="U122" s="537"/>
      <c r="V122" s="537"/>
    </row>
    <row r="123" spans="1:22" ht="16.5" customHeight="1">
      <c r="A123" s="537"/>
      <c r="B123" s="537"/>
      <c r="C123" s="546"/>
      <c r="D123" s="537"/>
      <c r="E123" s="537"/>
      <c r="F123" s="537"/>
      <c r="G123" s="537"/>
      <c r="H123" s="537"/>
      <c r="I123" s="537"/>
      <c r="J123" s="537"/>
      <c r="K123" s="537"/>
      <c r="L123" s="537"/>
      <c r="M123" s="537"/>
      <c r="N123" s="537"/>
      <c r="O123" s="537"/>
      <c r="P123" s="537"/>
      <c r="Q123" s="537"/>
      <c r="R123" s="537"/>
      <c r="S123" s="537"/>
      <c r="T123" s="537"/>
      <c r="U123" s="537"/>
      <c r="V123" s="537"/>
    </row>
    <row r="124" spans="1:22" ht="16.5" customHeight="1">
      <c r="A124" s="537"/>
      <c r="B124" s="537"/>
      <c r="C124" s="546"/>
      <c r="D124" s="537"/>
      <c r="E124" s="537"/>
      <c r="F124" s="537"/>
      <c r="G124" s="537"/>
      <c r="H124" s="537"/>
      <c r="I124" s="537"/>
      <c r="J124" s="537"/>
      <c r="K124" s="537"/>
      <c r="L124" s="537"/>
      <c r="M124" s="537"/>
      <c r="N124" s="537"/>
      <c r="O124" s="537"/>
      <c r="P124" s="537"/>
      <c r="Q124" s="537"/>
      <c r="R124" s="537"/>
      <c r="S124" s="537"/>
      <c r="T124" s="537"/>
      <c r="U124" s="537"/>
      <c r="V124" s="537"/>
    </row>
    <row r="125" spans="1:22" ht="16.5" customHeight="1">
      <c r="A125" s="537"/>
      <c r="B125" s="537"/>
      <c r="C125" s="546"/>
      <c r="D125" s="537"/>
      <c r="E125" s="537"/>
      <c r="F125" s="537"/>
      <c r="G125" s="537"/>
      <c r="H125" s="537"/>
      <c r="I125" s="537"/>
      <c r="J125" s="537"/>
      <c r="K125" s="537"/>
      <c r="L125" s="537"/>
      <c r="M125" s="537"/>
      <c r="N125" s="537"/>
      <c r="O125" s="537"/>
      <c r="P125" s="537"/>
      <c r="Q125" s="537"/>
      <c r="R125" s="537"/>
      <c r="S125" s="537"/>
      <c r="T125" s="537"/>
      <c r="U125" s="537"/>
      <c r="V125" s="537"/>
    </row>
    <row r="126" spans="1:22" ht="16.5" customHeight="1">
      <c r="A126" s="537"/>
      <c r="B126" s="537"/>
      <c r="C126" s="546"/>
      <c r="D126" s="537"/>
      <c r="E126" s="537"/>
      <c r="F126" s="537"/>
      <c r="G126" s="537"/>
      <c r="H126" s="537"/>
      <c r="I126" s="537"/>
      <c r="J126" s="537"/>
      <c r="K126" s="537"/>
      <c r="L126" s="537"/>
      <c r="M126" s="537"/>
      <c r="N126" s="537"/>
      <c r="O126" s="537"/>
      <c r="P126" s="537"/>
      <c r="Q126" s="537"/>
      <c r="R126" s="537"/>
      <c r="S126" s="537"/>
      <c r="T126" s="537"/>
      <c r="U126" s="537"/>
      <c r="V126" s="537"/>
    </row>
    <row r="127" spans="1:22" ht="16.5" customHeight="1">
      <c r="A127" s="537"/>
      <c r="B127" s="537"/>
      <c r="C127" s="546"/>
      <c r="D127" s="537"/>
      <c r="E127" s="537"/>
      <c r="F127" s="537"/>
      <c r="G127" s="537"/>
      <c r="H127" s="537"/>
      <c r="I127" s="537"/>
      <c r="J127" s="537"/>
      <c r="K127" s="537"/>
      <c r="L127" s="537"/>
      <c r="M127" s="537"/>
      <c r="N127" s="537"/>
      <c r="O127" s="537"/>
      <c r="P127" s="537"/>
      <c r="Q127" s="537"/>
      <c r="R127" s="537"/>
      <c r="S127" s="537"/>
      <c r="T127" s="537"/>
      <c r="U127" s="537"/>
      <c r="V127" s="537"/>
    </row>
    <row r="128" spans="1:22" ht="16.5" customHeight="1">
      <c r="A128" s="537"/>
      <c r="B128" s="537"/>
      <c r="C128" s="546"/>
      <c r="D128" s="537"/>
      <c r="E128" s="537"/>
      <c r="F128" s="537"/>
      <c r="G128" s="537"/>
      <c r="H128" s="537"/>
      <c r="I128" s="537"/>
      <c r="J128" s="537"/>
      <c r="K128" s="537"/>
      <c r="L128" s="537"/>
      <c r="M128" s="537"/>
      <c r="N128" s="537"/>
      <c r="O128" s="537"/>
      <c r="P128" s="537"/>
      <c r="Q128" s="537"/>
      <c r="R128" s="537"/>
      <c r="S128" s="537"/>
      <c r="T128" s="537"/>
      <c r="U128" s="537"/>
      <c r="V128" s="537"/>
    </row>
    <row r="129" spans="1:22" ht="16.5" customHeight="1">
      <c r="A129" s="537"/>
      <c r="B129" s="537"/>
      <c r="C129" s="546"/>
      <c r="D129" s="537"/>
      <c r="E129" s="537"/>
      <c r="F129" s="537"/>
      <c r="G129" s="537"/>
      <c r="H129" s="537"/>
      <c r="I129" s="537"/>
      <c r="J129" s="537"/>
      <c r="K129" s="537"/>
      <c r="L129" s="537"/>
      <c r="M129" s="537"/>
      <c r="N129" s="537"/>
      <c r="O129" s="537"/>
      <c r="P129" s="537"/>
      <c r="Q129" s="537"/>
      <c r="R129" s="537"/>
      <c r="S129" s="537"/>
      <c r="T129" s="537"/>
      <c r="U129" s="537"/>
      <c r="V129" s="537"/>
    </row>
    <row r="130" spans="1:22" ht="16.5" customHeight="1">
      <c r="A130" s="537"/>
      <c r="B130" s="537"/>
      <c r="C130" s="546"/>
      <c r="D130" s="537"/>
      <c r="E130" s="537"/>
      <c r="F130" s="537"/>
      <c r="G130" s="537"/>
      <c r="H130" s="537"/>
      <c r="I130" s="537"/>
      <c r="J130" s="537"/>
      <c r="K130" s="537"/>
      <c r="L130" s="537"/>
      <c r="M130" s="537"/>
      <c r="N130" s="537"/>
      <c r="O130" s="537"/>
      <c r="P130" s="537"/>
      <c r="Q130" s="537"/>
      <c r="R130" s="537"/>
      <c r="S130" s="537"/>
      <c r="T130" s="537"/>
      <c r="U130" s="537"/>
      <c r="V130" s="537"/>
    </row>
    <row r="131" spans="1:22" ht="16.5" customHeight="1">
      <c r="A131" s="537"/>
      <c r="B131" s="537"/>
      <c r="C131" s="546"/>
      <c r="D131" s="537"/>
      <c r="E131" s="537"/>
      <c r="F131" s="537"/>
      <c r="G131" s="537"/>
      <c r="H131" s="537"/>
      <c r="I131" s="537"/>
      <c r="J131" s="537"/>
      <c r="K131" s="537"/>
      <c r="L131" s="537"/>
      <c r="M131" s="537"/>
      <c r="N131" s="537"/>
      <c r="O131" s="537"/>
      <c r="P131" s="537"/>
      <c r="Q131" s="537"/>
      <c r="R131" s="537"/>
      <c r="S131" s="537"/>
      <c r="T131" s="537"/>
      <c r="U131" s="537"/>
      <c r="V131" s="537"/>
    </row>
    <row r="132" spans="1:22" ht="16.5" customHeight="1">
      <c r="A132" s="537"/>
      <c r="B132" s="537"/>
      <c r="C132" s="546"/>
      <c r="D132" s="537"/>
      <c r="E132" s="537"/>
      <c r="F132" s="537"/>
      <c r="G132" s="537"/>
      <c r="H132" s="537"/>
      <c r="I132" s="537"/>
      <c r="J132" s="537"/>
      <c r="K132" s="537"/>
      <c r="L132" s="537"/>
      <c r="M132" s="537"/>
      <c r="N132" s="537"/>
      <c r="O132" s="537"/>
      <c r="P132" s="537"/>
      <c r="Q132" s="537"/>
      <c r="R132" s="537"/>
      <c r="S132" s="537"/>
      <c r="T132" s="537"/>
      <c r="U132" s="537"/>
      <c r="V132" s="537"/>
    </row>
    <row r="133" spans="1:22" ht="16.5" customHeight="1">
      <c r="A133" s="537"/>
      <c r="B133" s="537"/>
      <c r="C133" s="546"/>
      <c r="D133" s="537"/>
      <c r="E133" s="537"/>
      <c r="F133" s="537"/>
      <c r="G133" s="537"/>
      <c r="H133" s="537"/>
      <c r="I133" s="537"/>
      <c r="J133" s="537"/>
      <c r="K133" s="537"/>
      <c r="L133" s="537"/>
      <c r="M133" s="537"/>
      <c r="N133" s="537"/>
      <c r="O133" s="537"/>
      <c r="P133" s="537"/>
      <c r="Q133" s="537"/>
      <c r="R133" s="537"/>
      <c r="S133" s="537"/>
      <c r="T133" s="537"/>
      <c r="U133" s="537"/>
      <c r="V133" s="537"/>
    </row>
    <row r="134" spans="1:22" ht="16.5" customHeight="1">
      <c r="A134" s="537"/>
      <c r="B134" s="537"/>
      <c r="C134" s="546"/>
      <c r="D134" s="537"/>
      <c r="E134" s="537"/>
      <c r="F134" s="537"/>
      <c r="G134" s="537"/>
      <c r="H134" s="537"/>
      <c r="I134" s="537"/>
      <c r="J134" s="537"/>
      <c r="K134" s="537"/>
      <c r="L134" s="537"/>
      <c r="M134" s="537"/>
      <c r="N134" s="537"/>
      <c r="O134" s="537"/>
      <c r="P134" s="537"/>
      <c r="Q134" s="537"/>
      <c r="R134" s="537"/>
      <c r="S134" s="537"/>
      <c r="T134" s="537"/>
      <c r="U134" s="537"/>
      <c r="V134" s="537"/>
    </row>
    <row r="135" spans="1:22" ht="16.5" customHeight="1">
      <c r="A135" s="537"/>
      <c r="B135" s="537"/>
      <c r="C135" s="546"/>
      <c r="D135" s="537"/>
      <c r="E135" s="537"/>
      <c r="F135" s="537"/>
      <c r="G135" s="537"/>
      <c r="H135" s="537"/>
      <c r="I135" s="537"/>
      <c r="J135" s="537"/>
      <c r="K135" s="537"/>
      <c r="L135" s="537"/>
      <c r="M135" s="537"/>
      <c r="N135" s="537"/>
      <c r="O135" s="537"/>
      <c r="P135" s="537"/>
      <c r="Q135" s="537"/>
      <c r="R135" s="537"/>
      <c r="S135" s="537"/>
      <c r="T135" s="537"/>
      <c r="U135" s="537"/>
      <c r="V135" s="537"/>
    </row>
    <row r="136" spans="1:22" ht="16.5" customHeight="1">
      <c r="A136" s="537"/>
      <c r="B136" s="537"/>
      <c r="C136" s="546"/>
      <c r="D136" s="537"/>
      <c r="E136" s="537"/>
      <c r="F136" s="537"/>
      <c r="G136" s="537"/>
      <c r="H136" s="537"/>
      <c r="I136" s="537"/>
      <c r="J136" s="537"/>
      <c r="K136" s="537"/>
      <c r="L136" s="537"/>
      <c r="M136" s="537"/>
      <c r="N136" s="537"/>
      <c r="O136" s="537"/>
      <c r="P136" s="537"/>
      <c r="Q136" s="537"/>
      <c r="R136" s="537"/>
      <c r="S136" s="537"/>
      <c r="T136" s="537"/>
      <c r="U136" s="537"/>
      <c r="V136" s="537"/>
    </row>
    <row r="137" spans="1:22" ht="16.5" customHeight="1">
      <c r="A137" s="537"/>
      <c r="B137" s="537"/>
      <c r="C137" s="546"/>
      <c r="D137" s="537"/>
      <c r="E137" s="537"/>
      <c r="F137" s="537"/>
      <c r="G137" s="537"/>
      <c r="H137" s="537"/>
      <c r="I137" s="537"/>
      <c r="J137" s="537"/>
      <c r="K137" s="537"/>
      <c r="L137" s="537"/>
      <c r="M137" s="537"/>
      <c r="N137" s="537"/>
      <c r="O137" s="537"/>
      <c r="P137" s="537"/>
      <c r="Q137" s="537"/>
      <c r="R137" s="537"/>
      <c r="S137" s="537"/>
      <c r="T137" s="537"/>
      <c r="U137" s="537"/>
      <c r="V137" s="537"/>
    </row>
    <row r="138" spans="1:22" ht="16.5" customHeight="1">
      <c r="A138" s="537"/>
      <c r="B138" s="537"/>
      <c r="C138" s="546"/>
      <c r="D138" s="537"/>
      <c r="E138" s="537"/>
      <c r="F138" s="537"/>
      <c r="G138" s="537"/>
      <c r="H138" s="537"/>
      <c r="I138" s="537"/>
      <c r="J138" s="537"/>
      <c r="K138" s="537"/>
      <c r="L138" s="537"/>
      <c r="M138" s="537"/>
      <c r="N138" s="537"/>
      <c r="O138" s="537"/>
      <c r="P138" s="537"/>
      <c r="Q138" s="537"/>
      <c r="R138" s="537"/>
      <c r="S138" s="537"/>
      <c r="T138" s="537"/>
      <c r="U138" s="537"/>
      <c r="V138" s="537"/>
    </row>
    <row r="139" spans="1:22" ht="16.5" customHeight="1">
      <c r="A139" s="537"/>
      <c r="B139" s="537"/>
      <c r="C139" s="546"/>
      <c r="D139" s="537"/>
      <c r="E139" s="537"/>
      <c r="F139" s="537"/>
      <c r="G139" s="537"/>
      <c r="H139" s="537"/>
      <c r="I139" s="537"/>
      <c r="J139" s="537"/>
      <c r="K139" s="537"/>
      <c r="L139" s="537"/>
      <c r="M139" s="537"/>
      <c r="N139" s="537"/>
      <c r="O139" s="537"/>
      <c r="P139" s="537"/>
      <c r="Q139" s="537"/>
      <c r="R139" s="537"/>
      <c r="S139" s="537"/>
      <c r="T139" s="537"/>
      <c r="U139" s="537"/>
      <c r="V139" s="537"/>
    </row>
    <row r="140" spans="1:22" ht="16.5" customHeight="1">
      <c r="A140" s="537"/>
      <c r="B140" s="537"/>
      <c r="C140" s="546"/>
      <c r="D140" s="537"/>
      <c r="E140" s="537"/>
      <c r="F140" s="537"/>
      <c r="G140" s="537"/>
      <c r="H140" s="537"/>
      <c r="I140" s="537"/>
      <c r="J140" s="537"/>
      <c r="K140" s="537"/>
      <c r="L140" s="537"/>
      <c r="M140" s="537"/>
      <c r="N140" s="537"/>
      <c r="O140" s="537"/>
      <c r="P140" s="537"/>
      <c r="Q140" s="537"/>
      <c r="R140" s="537"/>
      <c r="S140" s="537"/>
      <c r="T140" s="537"/>
      <c r="U140" s="537"/>
      <c r="V140" s="537"/>
    </row>
    <row r="141" spans="1:22" ht="16.5" customHeight="1">
      <c r="A141" s="537"/>
      <c r="B141" s="537"/>
      <c r="C141" s="546"/>
      <c r="D141" s="537"/>
      <c r="E141" s="537"/>
      <c r="F141" s="537"/>
      <c r="G141" s="537"/>
      <c r="H141" s="537"/>
      <c r="I141" s="537"/>
      <c r="J141" s="537"/>
      <c r="K141" s="537"/>
      <c r="L141" s="537"/>
      <c r="M141" s="537"/>
      <c r="N141" s="537"/>
      <c r="O141" s="537"/>
      <c r="P141" s="537"/>
      <c r="Q141" s="537"/>
      <c r="R141" s="537"/>
      <c r="S141" s="537"/>
      <c r="T141" s="537"/>
      <c r="U141" s="537"/>
      <c r="V141" s="537"/>
    </row>
    <row r="142" spans="1:22" ht="16.5" customHeight="1">
      <c r="A142" s="537"/>
      <c r="B142" s="537"/>
      <c r="C142" s="546"/>
      <c r="D142" s="537"/>
      <c r="E142" s="537"/>
      <c r="F142" s="537"/>
      <c r="G142" s="537"/>
      <c r="H142" s="537"/>
      <c r="I142" s="537"/>
      <c r="J142" s="537"/>
      <c r="K142" s="537"/>
      <c r="L142" s="537"/>
      <c r="M142" s="537"/>
      <c r="N142" s="537"/>
      <c r="O142" s="537"/>
      <c r="P142" s="537"/>
      <c r="Q142" s="537"/>
      <c r="R142" s="537"/>
      <c r="S142" s="537"/>
      <c r="T142" s="537"/>
      <c r="U142" s="537"/>
      <c r="V142" s="537"/>
    </row>
    <row r="143" spans="1:22" ht="16.5" customHeight="1">
      <c r="A143" s="537"/>
      <c r="B143" s="537"/>
      <c r="C143" s="546"/>
      <c r="D143" s="537"/>
      <c r="E143" s="537"/>
      <c r="F143" s="537"/>
      <c r="G143" s="537"/>
      <c r="H143" s="537"/>
      <c r="I143" s="537"/>
      <c r="J143" s="537"/>
      <c r="K143" s="537"/>
      <c r="L143" s="537"/>
      <c r="M143" s="537"/>
      <c r="N143" s="537"/>
      <c r="O143" s="537"/>
      <c r="P143" s="537"/>
      <c r="Q143" s="537"/>
      <c r="R143" s="537"/>
      <c r="S143" s="537"/>
      <c r="T143" s="537"/>
      <c r="U143" s="537"/>
      <c r="V143" s="537"/>
    </row>
    <row r="144" spans="1:22" ht="16.5" customHeight="1">
      <c r="A144" s="537"/>
      <c r="B144" s="537"/>
      <c r="C144" s="546"/>
      <c r="D144" s="537"/>
      <c r="E144" s="537"/>
      <c r="F144" s="537"/>
      <c r="G144" s="537"/>
      <c r="H144" s="537"/>
      <c r="I144" s="537"/>
      <c r="J144" s="537"/>
      <c r="K144" s="537"/>
      <c r="L144" s="537"/>
      <c r="M144" s="537"/>
      <c r="N144" s="537"/>
      <c r="O144" s="537"/>
      <c r="P144" s="537"/>
      <c r="Q144" s="537"/>
      <c r="R144" s="537"/>
      <c r="S144" s="537"/>
      <c r="T144" s="537"/>
      <c r="U144" s="537"/>
      <c r="V144" s="537"/>
    </row>
    <row r="145" spans="1:22" ht="16.5" customHeight="1">
      <c r="A145" s="537"/>
      <c r="B145" s="537"/>
      <c r="C145" s="546"/>
      <c r="D145" s="537"/>
      <c r="E145" s="537"/>
      <c r="F145" s="537"/>
      <c r="G145" s="537"/>
      <c r="H145" s="537"/>
      <c r="I145" s="537"/>
      <c r="J145" s="537"/>
      <c r="K145" s="537"/>
      <c r="L145" s="537"/>
      <c r="M145" s="537"/>
      <c r="N145" s="537"/>
      <c r="O145" s="537"/>
      <c r="P145" s="537"/>
      <c r="Q145" s="537"/>
      <c r="R145" s="537"/>
      <c r="S145" s="537"/>
      <c r="T145" s="537"/>
      <c r="U145" s="537"/>
      <c r="V145" s="537"/>
    </row>
    <row r="146" spans="1:22" ht="16.5" customHeight="1">
      <c r="A146" s="537"/>
      <c r="B146" s="537"/>
      <c r="C146" s="546"/>
      <c r="D146" s="537"/>
      <c r="E146" s="537"/>
      <c r="F146" s="537"/>
      <c r="G146" s="537"/>
      <c r="H146" s="537"/>
      <c r="I146" s="537"/>
      <c r="J146" s="537"/>
      <c r="K146" s="537"/>
      <c r="L146" s="537"/>
      <c r="M146" s="537"/>
      <c r="N146" s="537"/>
      <c r="O146" s="537"/>
      <c r="P146" s="537"/>
      <c r="Q146" s="537"/>
      <c r="R146" s="537"/>
      <c r="S146" s="537"/>
      <c r="T146" s="537"/>
      <c r="U146" s="537"/>
      <c r="V146" s="537"/>
    </row>
    <row r="147" spans="1:22" ht="16.5" customHeight="1">
      <c r="A147" s="537"/>
      <c r="B147" s="537"/>
      <c r="C147" s="546"/>
      <c r="D147" s="537"/>
      <c r="E147" s="537"/>
      <c r="F147" s="537"/>
      <c r="G147" s="537"/>
      <c r="H147" s="537"/>
      <c r="I147" s="537"/>
      <c r="J147" s="537"/>
      <c r="K147" s="537"/>
      <c r="L147" s="537"/>
      <c r="M147" s="537"/>
      <c r="N147" s="537"/>
      <c r="O147" s="537"/>
      <c r="P147" s="537"/>
      <c r="Q147" s="537"/>
      <c r="R147" s="537"/>
      <c r="S147" s="537"/>
      <c r="T147" s="537"/>
      <c r="U147" s="537"/>
      <c r="V147" s="537"/>
    </row>
    <row r="148" spans="1:22" ht="16.5" customHeight="1">
      <c r="A148" s="537"/>
      <c r="B148" s="537"/>
      <c r="C148" s="546"/>
      <c r="D148" s="537"/>
      <c r="E148" s="537"/>
      <c r="F148" s="537"/>
      <c r="G148" s="537"/>
      <c r="H148" s="537"/>
      <c r="I148" s="537"/>
      <c r="J148" s="537"/>
      <c r="K148" s="537"/>
      <c r="L148" s="537"/>
      <c r="M148" s="537"/>
      <c r="N148" s="537"/>
      <c r="O148" s="537"/>
      <c r="P148" s="537"/>
      <c r="Q148" s="537"/>
      <c r="R148" s="537"/>
      <c r="S148" s="537"/>
      <c r="T148" s="537"/>
      <c r="U148" s="537"/>
      <c r="V148" s="537"/>
    </row>
    <row r="149" spans="1:22" ht="16.5" customHeight="1">
      <c r="A149" s="537"/>
      <c r="B149" s="537"/>
      <c r="C149" s="546"/>
      <c r="D149" s="537"/>
      <c r="E149" s="537"/>
      <c r="F149" s="537"/>
      <c r="G149" s="537"/>
      <c r="H149" s="537"/>
      <c r="I149" s="537"/>
      <c r="J149" s="537"/>
      <c r="K149" s="537"/>
      <c r="L149" s="537"/>
      <c r="M149" s="537"/>
      <c r="N149" s="537"/>
      <c r="O149" s="537"/>
      <c r="P149" s="537"/>
      <c r="Q149" s="537"/>
      <c r="R149" s="537"/>
      <c r="S149" s="537"/>
      <c r="T149" s="537"/>
      <c r="U149" s="537"/>
      <c r="V149" s="537"/>
    </row>
    <row r="150" spans="1:22" ht="16.5" customHeight="1">
      <c r="A150" s="537"/>
      <c r="B150" s="537"/>
      <c r="C150" s="546"/>
      <c r="D150" s="537"/>
      <c r="E150" s="537"/>
      <c r="F150" s="537"/>
      <c r="G150" s="537"/>
      <c r="H150" s="537"/>
      <c r="I150" s="537"/>
      <c r="J150" s="537"/>
      <c r="K150" s="537"/>
      <c r="L150" s="537"/>
      <c r="M150" s="537"/>
      <c r="N150" s="537"/>
      <c r="O150" s="537"/>
      <c r="P150" s="537"/>
      <c r="Q150" s="537"/>
      <c r="R150" s="537"/>
      <c r="S150" s="537"/>
      <c r="T150" s="537"/>
      <c r="U150" s="537"/>
      <c r="V150" s="537"/>
    </row>
    <row r="151" spans="1:22" ht="16.5" customHeight="1">
      <c r="A151" s="537"/>
      <c r="B151" s="537"/>
      <c r="C151" s="546"/>
      <c r="D151" s="537"/>
      <c r="E151" s="537"/>
      <c r="F151" s="537"/>
      <c r="G151" s="537"/>
      <c r="H151" s="537"/>
      <c r="I151" s="537"/>
      <c r="J151" s="537"/>
      <c r="K151" s="537"/>
      <c r="L151" s="537"/>
      <c r="M151" s="537"/>
      <c r="N151" s="537"/>
      <c r="O151" s="537"/>
      <c r="P151" s="537"/>
      <c r="Q151" s="537"/>
      <c r="R151" s="537"/>
      <c r="S151" s="537"/>
      <c r="T151" s="537"/>
      <c r="U151" s="537"/>
      <c r="V151" s="537"/>
    </row>
    <row r="152" spans="1:22" ht="16.5" customHeight="1">
      <c r="A152" s="537"/>
      <c r="B152" s="537"/>
      <c r="C152" s="546"/>
      <c r="D152" s="537"/>
      <c r="E152" s="537"/>
      <c r="F152" s="537"/>
      <c r="G152" s="537"/>
      <c r="H152" s="537"/>
      <c r="I152" s="537"/>
      <c r="J152" s="537"/>
      <c r="K152" s="537"/>
      <c r="L152" s="537"/>
      <c r="M152" s="537"/>
      <c r="N152" s="537"/>
      <c r="O152" s="537"/>
      <c r="P152" s="537"/>
      <c r="Q152" s="537"/>
      <c r="R152" s="537"/>
      <c r="S152" s="537"/>
      <c r="T152" s="537"/>
      <c r="U152" s="537"/>
      <c r="V152" s="537"/>
    </row>
    <row r="153" spans="1:22" ht="16.5" customHeight="1">
      <c r="A153" s="537"/>
      <c r="B153" s="537"/>
      <c r="C153" s="546"/>
      <c r="D153" s="537"/>
      <c r="E153" s="537"/>
      <c r="F153" s="537"/>
      <c r="G153" s="537"/>
      <c r="H153" s="537"/>
      <c r="I153" s="537"/>
      <c r="J153" s="537"/>
      <c r="K153" s="537"/>
      <c r="L153" s="537"/>
      <c r="M153" s="537"/>
      <c r="N153" s="537"/>
      <c r="O153" s="537"/>
      <c r="P153" s="537"/>
      <c r="Q153" s="537"/>
      <c r="R153" s="537"/>
      <c r="S153" s="537"/>
      <c r="T153" s="537"/>
      <c r="U153" s="537"/>
      <c r="V153" s="537"/>
    </row>
    <row r="154" spans="1:22" ht="16.5" customHeight="1">
      <c r="A154" s="537"/>
      <c r="B154" s="537"/>
      <c r="C154" s="546"/>
      <c r="D154" s="537"/>
      <c r="E154" s="537"/>
      <c r="F154" s="537"/>
      <c r="G154" s="537"/>
      <c r="H154" s="537"/>
      <c r="I154" s="537"/>
      <c r="J154" s="537"/>
      <c r="K154" s="537"/>
      <c r="L154" s="537"/>
      <c r="M154" s="537"/>
      <c r="N154" s="537"/>
      <c r="O154" s="537"/>
      <c r="P154" s="537"/>
      <c r="Q154" s="537"/>
      <c r="R154" s="537"/>
      <c r="S154" s="537"/>
      <c r="T154" s="537"/>
      <c r="U154" s="537"/>
      <c r="V154" s="537"/>
    </row>
    <row r="155" spans="1:22" ht="16.5" customHeight="1">
      <c r="A155" s="537"/>
      <c r="B155" s="537"/>
      <c r="C155" s="546"/>
      <c r="D155" s="537"/>
      <c r="E155" s="537"/>
      <c r="F155" s="537"/>
      <c r="G155" s="537"/>
      <c r="H155" s="537"/>
      <c r="I155" s="537"/>
      <c r="J155" s="537"/>
      <c r="K155" s="537"/>
      <c r="L155" s="537"/>
      <c r="M155" s="537"/>
      <c r="N155" s="537"/>
      <c r="O155" s="537"/>
      <c r="P155" s="537"/>
      <c r="Q155" s="537"/>
      <c r="R155" s="537"/>
      <c r="S155" s="537"/>
      <c r="T155" s="537"/>
      <c r="U155" s="537"/>
      <c r="V155" s="537"/>
    </row>
    <row r="156" spans="1:22" ht="16.5" customHeight="1">
      <c r="A156" s="537"/>
      <c r="B156" s="537"/>
      <c r="C156" s="546"/>
      <c r="D156" s="537"/>
      <c r="E156" s="537"/>
      <c r="F156" s="537"/>
      <c r="G156" s="537"/>
      <c r="H156" s="537"/>
      <c r="I156" s="537"/>
      <c r="J156" s="537"/>
      <c r="K156" s="537"/>
      <c r="L156" s="537"/>
      <c r="M156" s="537"/>
      <c r="N156" s="537"/>
      <c r="O156" s="537"/>
      <c r="P156" s="537"/>
      <c r="Q156" s="537"/>
      <c r="R156" s="537"/>
      <c r="S156" s="537"/>
      <c r="T156" s="537"/>
      <c r="U156" s="537"/>
      <c r="V156" s="537"/>
    </row>
    <row r="157" spans="1:22" ht="16.5" customHeight="1">
      <c r="A157" s="537"/>
      <c r="B157" s="537"/>
      <c r="C157" s="546"/>
      <c r="D157" s="537"/>
      <c r="E157" s="537"/>
      <c r="F157" s="537"/>
      <c r="G157" s="537"/>
      <c r="H157" s="537"/>
      <c r="I157" s="537"/>
      <c r="J157" s="537"/>
      <c r="K157" s="537"/>
      <c r="L157" s="537"/>
      <c r="M157" s="537"/>
      <c r="N157" s="537"/>
      <c r="O157" s="537"/>
      <c r="P157" s="537"/>
      <c r="Q157" s="537"/>
      <c r="R157" s="537"/>
      <c r="S157" s="537"/>
      <c r="T157" s="537"/>
      <c r="U157" s="537"/>
      <c r="V157" s="537"/>
    </row>
    <row r="158" spans="1:22" ht="16.5" customHeight="1">
      <c r="A158" s="537"/>
      <c r="B158" s="537"/>
      <c r="C158" s="546"/>
      <c r="D158" s="537"/>
      <c r="E158" s="537"/>
      <c r="F158" s="537"/>
      <c r="G158" s="537"/>
      <c r="H158" s="537"/>
      <c r="I158" s="537"/>
      <c r="J158" s="537"/>
      <c r="K158" s="537"/>
      <c r="L158" s="537"/>
      <c r="M158" s="537"/>
      <c r="N158" s="537"/>
      <c r="O158" s="537"/>
      <c r="P158" s="537"/>
      <c r="Q158" s="537"/>
      <c r="R158" s="537"/>
      <c r="S158" s="537"/>
      <c r="T158" s="537"/>
      <c r="U158" s="537"/>
      <c r="V158" s="537"/>
    </row>
    <row r="159" spans="1:22" ht="16.5" customHeight="1">
      <c r="A159" s="537"/>
      <c r="B159" s="537"/>
      <c r="C159" s="546"/>
      <c r="D159" s="537"/>
      <c r="E159" s="537"/>
      <c r="F159" s="537"/>
      <c r="G159" s="537"/>
      <c r="H159" s="537"/>
      <c r="I159" s="537"/>
      <c r="J159" s="537"/>
      <c r="K159" s="537"/>
      <c r="L159" s="537"/>
      <c r="M159" s="537"/>
      <c r="N159" s="537"/>
      <c r="O159" s="537"/>
      <c r="P159" s="537"/>
      <c r="Q159" s="537"/>
      <c r="R159" s="537"/>
      <c r="S159" s="537"/>
      <c r="T159" s="537"/>
      <c r="U159" s="537"/>
      <c r="V159" s="537"/>
    </row>
    <row r="160" spans="1:22" ht="16.5" customHeight="1">
      <c r="A160" s="537"/>
      <c r="B160" s="537"/>
      <c r="C160" s="546"/>
      <c r="D160" s="537"/>
      <c r="E160" s="537"/>
      <c r="F160" s="537"/>
      <c r="G160" s="537"/>
      <c r="H160" s="537"/>
      <c r="I160" s="537"/>
      <c r="J160" s="537"/>
      <c r="K160" s="537"/>
      <c r="L160" s="537"/>
      <c r="M160" s="537"/>
      <c r="N160" s="537"/>
      <c r="O160" s="537"/>
      <c r="P160" s="537"/>
      <c r="Q160" s="537"/>
      <c r="R160" s="537"/>
      <c r="S160" s="537"/>
      <c r="T160" s="537"/>
      <c r="U160" s="537"/>
      <c r="V160" s="537"/>
    </row>
    <row r="161" spans="1:22" ht="16.5" customHeight="1">
      <c r="A161" s="537"/>
      <c r="B161" s="537"/>
      <c r="C161" s="546"/>
      <c r="D161" s="537"/>
      <c r="E161" s="537"/>
      <c r="F161" s="537"/>
      <c r="G161" s="537"/>
      <c r="H161" s="537"/>
      <c r="I161" s="537"/>
      <c r="J161" s="537"/>
      <c r="K161" s="537"/>
      <c r="L161" s="537"/>
      <c r="M161" s="537"/>
      <c r="N161" s="537"/>
      <c r="O161" s="537"/>
      <c r="P161" s="537"/>
      <c r="Q161" s="537"/>
      <c r="R161" s="537"/>
      <c r="S161" s="537"/>
      <c r="T161" s="537"/>
      <c r="U161" s="537"/>
      <c r="V161" s="537"/>
    </row>
    <row r="162" spans="1:22" ht="16.5" customHeight="1">
      <c r="A162" s="537"/>
      <c r="B162" s="537"/>
      <c r="C162" s="546"/>
      <c r="D162" s="537"/>
      <c r="E162" s="537"/>
      <c r="F162" s="537"/>
      <c r="G162" s="537"/>
      <c r="H162" s="537"/>
      <c r="I162" s="537"/>
      <c r="J162" s="537"/>
      <c r="K162" s="537"/>
      <c r="L162" s="537"/>
      <c r="M162" s="537"/>
      <c r="N162" s="537"/>
      <c r="O162" s="537"/>
      <c r="P162" s="537"/>
      <c r="Q162" s="537"/>
      <c r="R162" s="537"/>
      <c r="S162" s="537"/>
      <c r="T162" s="537"/>
      <c r="U162" s="537"/>
      <c r="V162" s="537"/>
    </row>
    <row r="163" spans="1:22" ht="16.5" customHeight="1">
      <c r="A163" s="537"/>
      <c r="B163" s="537"/>
      <c r="C163" s="546"/>
      <c r="D163" s="537"/>
      <c r="E163" s="537"/>
      <c r="F163" s="537"/>
      <c r="G163" s="537"/>
      <c r="H163" s="537"/>
      <c r="I163" s="537"/>
      <c r="J163" s="537"/>
      <c r="K163" s="537"/>
      <c r="L163" s="537"/>
      <c r="M163" s="537"/>
      <c r="N163" s="537"/>
      <c r="O163" s="537"/>
      <c r="P163" s="537"/>
      <c r="Q163" s="537"/>
      <c r="R163" s="537"/>
      <c r="S163" s="537"/>
      <c r="T163" s="537"/>
      <c r="U163" s="537"/>
      <c r="V163" s="537"/>
    </row>
    <row r="164" spans="1:22" ht="16.5" customHeight="1">
      <c r="A164" s="537"/>
      <c r="B164" s="537"/>
      <c r="C164" s="546"/>
      <c r="D164" s="537"/>
      <c r="E164" s="537"/>
      <c r="F164" s="537"/>
      <c r="G164" s="537"/>
      <c r="H164" s="537"/>
      <c r="I164" s="537"/>
      <c r="J164" s="537"/>
      <c r="K164" s="537"/>
      <c r="L164" s="537"/>
      <c r="M164" s="537"/>
      <c r="N164" s="537"/>
      <c r="O164" s="537"/>
      <c r="P164" s="537"/>
      <c r="Q164" s="537"/>
      <c r="R164" s="537"/>
      <c r="S164" s="537"/>
      <c r="T164" s="537"/>
      <c r="U164" s="537"/>
      <c r="V164" s="537"/>
    </row>
    <row r="165" spans="1:22" ht="16.5" customHeight="1">
      <c r="A165" s="537"/>
      <c r="B165" s="537"/>
      <c r="C165" s="546"/>
      <c r="D165" s="537"/>
      <c r="E165" s="537"/>
      <c r="F165" s="537"/>
      <c r="G165" s="537"/>
      <c r="H165" s="537"/>
      <c r="I165" s="537"/>
      <c r="J165" s="537"/>
      <c r="K165" s="537"/>
      <c r="L165" s="537"/>
      <c r="M165" s="537"/>
      <c r="N165" s="537"/>
      <c r="O165" s="537"/>
      <c r="P165" s="537"/>
      <c r="Q165" s="537"/>
      <c r="R165" s="537"/>
      <c r="S165" s="537"/>
      <c r="T165" s="537"/>
      <c r="U165" s="537"/>
      <c r="V165" s="537"/>
    </row>
    <row r="166" spans="1:22" ht="16.5" customHeight="1">
      <c r="A166" s="537"/>
      <c r="B166" s="537"/>
      <c r="C166" s="546"/>
      <c r="D166" s="537"/>
      <c r="E166" s="537"/>
      <c r="F166" s="537"/>
      <c r="G166" s="537"/>
      <c r="H166" s="537"/>
      <c r="I166" s="537"/>
      <c r="J166" s="537"/>
      <c r="K166" s="537"/>
      <c r="L166" s="537"/>
      <c r="M166" s="537"/>
      <c r="N166" s="537"/>
      <c r="O166" s="537"/>
      <c r="P166" s="537"/>
      <c r="Q166" s="537"/>
      <c r="R166" s="537"/>
      <c r="S166" s="537"/>
      <c r="T166" s="537"/>
      <c r="U166" s="537"/>
      <c r="V166" s="537"/>
    </row>
    <row r="167" spans="1:22" ht="16.5" customHeight="1">
      <c r="A167" s="537"/>
      <c r="B167" s="537"/>
      <c r="C167" s="546"/>
      <c r="D167" s="537"/>
      <c r="E167" s="537"/>
      <c r="F167" s="537"/>
      <c r="G167" s="537"/>
      <c r="H167" s="537"/>
      <c r="I167" s="537"/>
      <c r="J167" s="537"/>
      <c r="K167" s="537"/>
      <c r="L167" s="537"/>
      <c r="M167" s="537"/>
      <c r="N167" s="537"/>
      <c r="O167" s="537"/>
      <c r="P167" s="537"/>
      <c r="Q167" s="537"/>
      <c r="R167" s="537"/>
      <c r="S167" s="537"/>
      <c r="T167" s="537"/>
      <c r="U167" s="537"/>
      <c r="V167" s="537"/>
    </row>
    <row r="168" spans="1:22" ht="16.5" customHeight="1">
      <c r="A168" s="537"/>
      <c r="B168" s="537"/>
      <c r="C168" s="546"/>
      <c r="D168" s="537"/>
      <c r="E168" s="537"/>
      <c r="F168" s="537"/>
      <c r="G168" s="537"/>
      <c r="H168" s="537"/>
      <c r="I168" s="537"/>
      <c r="J168" s="537"/>
      <c r="K168" s="537"/>
      <c r="L168" s="537"/>
      <c r="M168" s="537"/>
      <c r="N168" s="537"/>
      <c r="O168" s="537"/>
      <c r="P168" s="537"/>
      <c r="Q168" s="537"/>
      <c r="R168" s="537"/>
      <c r="S168" s="537"/>
      <c r="T168" s="537"/>
      <c r="U168" s="537"/>
      <c r="V168" s="537"/>
    </row>
    <row r="169" spans="1:22" ht="16.5" customHeight="1">
      <c r="A169" s="537"/>
      <c r="B169" s="537"/>
      <c r="C169" s="546"/>
      <c r="D169" s="537"/>
      <c r="E169" s="537"/>
      <c r="F169" s="537"/>
      <c r="G169" s="537"/>
      <c r="H169" s="537"/>
      <c r="I169" s="537"/>
      <c r="J169" s="537"/>
      <c r="K169" s="537"/>
      <c r="L169" s="537"/>
      <c r="M169" s="537"/>
      <c r="N169" s="537"/>
      <c r="O169" s="537"/>
      <c r="P169" s="537"/>
      <c r="Q169" s="537"/>
      <c r="R169" s="537"/>
      <c r="S169" s="537"/>
      <c r="T169" s="537"/>
      <c r="U169" s="537"/>
      <c r="V169" s="537"/>
    </row>
    <row r="170" spans="1:22" ht="16.5" customHeight="1">
      <c r="A170" s="537"/>
      <c r="B170" s="537"/>
      <c r="C170" s="546"/>
      <c r="D170" s="537"/>
      <c r="E170" s="537"/>
      <c r="F170" s="537"/>
      <c r="G170" s="537"/>
      <c r="H170" s="537"/>
      <c r="I170" s="537"/>
      <c r="J170" s="537"/>
      <c r="K170" s="537"/>
      <c r="L170" s="537"/>
      <c r="M170" s="537"/>
      <c r="N170" s="537"/>
      <c r="O170" s="537"/>
      <c r="P170" s="537"/>
      <c r="Q170" s="537"/>
      <c r="R170" s="537"/>
      <c r="S170" s="537"/>
      <c r="T170" s="537"/>
      <c r="U170" s="537"/>
      <c r="V170" s="537"/>
    </row>
    <row r="171" spans="1:22" ht="16.5" customHeight="1">
      <c r="A171" s="537"/>
      <c r="B171" s="537"/>
      <c r="C171" s="546"/>
      <c r="D171" s="537"/>
      <c r="E171" s="537"/>
      <c r="F171" s="537"/>
      <c r="G171" s="537"/>
      <c r="H171" s="537"/>
      <c r="I171" s="537"/>
      <c r="J171" s="537"/>
      <c r="K171" s="537"/>
      <c r="L171" s="537"/>
      <c r="M171" s="537"/>
      <c r="N171" s="537"/>
      <c r="O171" s="537"/>
      <c r="P171" s="537"/>
      <c r="Q171" s="537"/>
      <c r="R171" s="537"/>
      <c r="S171" s="537"/>
      <c r="T171" s="537"/>
      <c r="U171" s="537"/>
      <c r="V171" s="537"/>
    </row>
    <row r="172" spans="1:22" ht="16.5" customHeight="1">
      <c r="A172" s="537"/>
      <c r="B172" s="537"/>
      <c r="C172" s="546"/>
      <c r="D172" s="537"/>
      <c r="E172" s="537"/>
      <c r="F172" s="537"/>
      <c r="G172" s="537"/>
      <c r="H172" s="537"/>
      <c r="I172" s="537"/>
      <c r="J172" s="537"/>
      <c r="K172" s="537"/>
      <c r="L172" s="537"/>
      <c r="M172" s="537"/>
      <c r="N172" s="537"/>
      <c r="O172" s="537"/>
      <c r="P172" s="537"/>
      <c r="Q172" s="537"/>
      <c r="R172" s="537"/>
      <c r="S172" s="537"/>
      <c r="T172" s="537"/>
      <c r="U172" s="537"/>
      <c r="V172" s="537"/>
    </row>
    <row r="173" spans="1:22" ht="16.5" customHeight="1">
      <c r="A173" s="537"/>
      <c r="B173" s="537"/>
      <c r="C173" s="546"/>
      <c r="D173" s="537"/>
      <c r="E173" s="537"/>
      <c r="F173" s="537"/>
      <c r="G173" s="537"/>
      <c r="H173" s="537"/>
      <c r="I173" s="537"/>
      <c r="J173" s="537"/>
      <c r="K173" s="537"/>
      <c r="L173" s="537"/>
      <c r="M173" s="537"/>
      <c r="N173" s="537"/>
      <c r="O173" s="537"/>
      <c r="P173" s="537"/>
      <c r="Q173" s="537"/>
      <c r="R173" s="537"/>
      <c r="S173" s="537"/>
      <c r="T173" s="537"/>
      <c r="U173" s="537"/>
      <c r="V173" s="537"/>
    </row>
    <row r="174" spans="1:22" ht="16.5" customHeight="1">
      <c r="A174" s="537"/>
      <c r="B174" s="537"/>
      <c r="C174" s="546"/>
      <c r="D174" s="537"/>
      <c r="E174" s="537"/>
      <c r="F174" s="537"/>
      <c r="G174" s="537"/>
      <c r="H174" s="537"/>
      <c r="I174" s="537"/>
      <c r="J174" s="537"/>
      <c r="K174" s="537"/>
      <c r="L174" s="537"/>
      <c r="M174" s="537"/>
      <c r="N174" s="537"/>
      <c r="O174" s="537"/>
      <c r="P174" s="537"/>
      <c r="Q174" s="537"/>
      <c r="R174" s="537"/>
      <c r="S174" s="537"/>
      <c r="T174" s="537"/>
      <c r="U174" s="537"/>
      <c r="V174" s="537"/>
    </row>
    <row r="175" spans="1:22" ht="16.5" customHeight="1">
      <c r="A175" s="537"/>
      <c r="B175" s="537"/>
      <c r="C175" s="546"/>
      <c r="D175" s="537"/>
      <c r="E175" s="537"/>
      <c r="F175" s="537"/>
      <c r="G175" s="537"/>
      <c r="H175" s="537"/>
      <c r="I175" s="537"/>
      <c r="J175" s="537"/>
      <c r="K175" s="537"/>
      <c r="L175" s="537"/>
      <c r="M175" s="537"/>
      <c r="N175" s="537"/>
      <c r="O175" s="537"/>
      <c r="P175" s="537"/>
      <c r="Q175" s="537"/>
      <c r="R175" s="537"/>
      <c r="S175" s="537"/>
      <c r="T175" s="537"/>
      <c r="U175" s="537"/>
      <c r="V175" s="537"/>
    </row>
    <row r="176" spans="1:22" ht="16.5" customHeight="1">
      <c r="A176" s="537"/>
      <c r="B176" s="537"/>
      <c r="C176" s="546"/>
      <c r="D176" s="537"/>
      <c r="E176" s="537"/>
      <c r="F176" s="537"/>
      <c r="G176" s="537"/>
      <c r="H176" s="537"/>
      <c r="I176" s="537"/>
      <c r="J176" s="537"/>
      <c r="K176" s="537"/>
      <c r="L176" s="537"/>
      <c r="M176" s="537"/>
      <c r="N176" s="537"/>
      <c r="O176" s="537"/>
      <c r="P176" s="537"/>
      <c r="Q176" s="537"/>
      <c r="R176" s="537"/>
      <c r="S176" s="537"/>
      <c r="T176" s="537"/>
      <c r="U176" s="537"/>
      <c r="V176" s="537"/>
    </row>
    <row r="177" spans="1:22" ht="16.5" customHeight="1">
      <c r="A177" s="537"/>
      <c r="B177" s="537"/>
      <c r="C177" s="546"/>
      <c r="D177" s="537"/>
      <c r="E177" s="537"/>
      <c r="F177" s="537"/>
      <c r="G177" s="537"/>
      <c r="H177" s="537"/>
      <c r="I177" s="537"/>
      <c r="J177" s="537"/>
      <c r="K177" s="537"/>
      <c r="L177" s="537"/>
      <c r="M177" s="537"/>
      <c r="N177" s="537"/>
      <c r="O177" s="537"/>
      <c r="P177" s="537"/>
      <c r="Q177" s="537"/>
      <c r="R177" s="537"/>
      <c r="S177" s="537"/>
      <c r="T177" s="537"/>
      <c r="U177" s="537"/>
      <c r="V177" s="537"/>
    </row>
    <row r="178" spans="1:22" ht="16.5" customHeight="1">
      <c r="A178" s="537"/>
      <c r="B178" s="537"/>
      <c r="C178" s="546"/>
      <c r="D178" s="537"/>
      <c r="E178" s="537"/>
      <c r="F178" s="537"/>
      <c r="G178" s="537"/>
      <c r="H178" s="537"/>
      <c r="I178" s="537"/>
      <c r="J178" s="537"/>
      <c r="K178" s="537"/>
      <c r="L178" s="537"/>
      <c r="M178" s="537"/>
      <c r="N178" s="537"/>
      <c r="O178" s="537"/>
      <c r="P178" s="537"/>
      <c r="Q178" s="537"/>
      <c r="R178" s="537"/>
      <c r="S178" s="537"/>
      <c r="T178" s="537"/>
      <c r="U178" s="537"/>
      <c r="V178" s="537"/>
    </row>
    <row r="179" spans="1:22" ht="16.5" customHeight="1">
      <c r="A179" s="537"/>
      <c r="B179" s="537"/>
      <c r="C179" s="546"/>
      <c r="D179" s="537"/>
      <c r="E179" s="537"/>
      <c r="F179" s="537"/>
      <c r="G179" s="537"/>
      <c r="H179" s="537"/>
      <c r="I179" s="537"/>
      <c r="J179" s="537"/>
      <c r="K179" s="537"/>
      <c r="L179" s="537"/>
      <c r="M179" s="537"/>
      <c r="N179" s="537"/>
      <c r="O179" s="537"/>
      <c r="P179" s="537"/>
      <c r="Q179" s="537"/>
      <c r="R179" s="537"/>
      <c r="S179" s="537"/>
      <c r="T179" s="537"/>
      <c r="U179" s="537"/>
      <c r="V179" s="537"/>
    </row>
    <row r="180" spans="1:22" ht="16.5" customHeight="1">
      <c r="A180" s="537"/>
      <c r="B180" s="537"/>
      <c r="C180" s="546"/>
      <c r="D180" s="537"/>
      <c r="E180" s="537"/>
      <c r="F180" s="537"/>
      <c r="G180" s="537"/>
      <c r="H180" s="537"/>
      <c r="I180" s="537"/>
      <c r="J180" s="537"/>
      <c r="K180" s="537"/>
      <c r="L180" s="537"/>
      <c r="M180" s="537"/>
      <c r="N180" s="537"/>
      <c r="O180" s="537"/>
      <c r="P180" s="537"/>
      <c r="Q180" s="537"/>
      <c r="R180" s="537"/>
      <c r="S180" s="537"/>
      <c r="T180" s="537"/>
      <c r="U180" s="537"/>
      <c r="V180" s="537"/>
    </row>
    <row r="181" spans="1:22" ht="16.5" customHeight="1">
      <c r="A181" s="537"/>
      <c r="B181" s="537"/>
      <c r="C181" s="546"/>
      <c r="D181" s="537"/>
      <c r="E181" s="537"/>
      <c r="F181" s="537"/>
      <c r="G181" s="537"/>
      <c r="H181" s="537"/>
      <c r="I181" s="537"/>
      <c r="J181" s="537"/>
      <c r="K181" s="537"/>
      <c r="L181" s="537"/>
      <c r="M181" s="537"/>
      <c r="N181" s="537"/>
      <c r="O181" s="537"/>
      <c r="P181" s="537"/>
      <c r="Q181" s="537"/>
      <c r="R181" s="537"/>
      <c r="S181" s="537"/>
      <c r="T181" s="537"/>
      <c r="U181" s="537"/>
      <c r="V181" s="537"/>
    </row>
    <row r="182" spans="1:22" ht="16.5" customHeight="1">
      <c r="A182" s="537"/>
      <c r="B182" s="537"/>
      <c r="C182" s="546"/>
      <c r="D182" s="537"/>
      <c r="E182" s="537"/>
      <c r="F182" s="537"/>
      <c r="G182" s="537"/>
      <c r="H182" s="537"/>
      <c r="I182" s="537"/>
      <c r="J182" s="537"/>
      <c r="K182" s="537"/>
      <c r="L182" s="537"/>
      <c r="M182" s="537"/>
      <c r="N182" s="537"/>
      <c r="O182" s="537"/>
      <c r="P182" s="537"/>
      <c r="Q182" s="537"/>
      <c r="R182" s="537"/>
      <c r="S182" s="537"/>
      <c r="T182" s="537"/>
      <c r="U182" s="537"/>
      <c r="V182" s="537"/>
    </row>
    <row r="183" spans="1:22" ht="16.5" customHeight="1">
      <c r="A183" s="537"/>
      <c r="B183" s="537"/>
      <c r="C183" s="546"/>
      <c r="D183" s="537"/>
      <c r="E183" s="537"/>
      <c r="F183" s="537"/>
      <c r="G183" s="537"/>
      <c r="H183" s="537"/>
      <c r="I183" s="537"/>
      <c r="J183" s="537"/>
      <c r="K183" s="537"/>
      <c r="L183" s="537"/>
      <c r="M183" s="537"/>
      <c r="N183" s="537"/>
      <c r="O183" s="537"/>
      <c r="P183" s="537"/>
      <c r="Q183" s="537"/>
      <c r="R183" s="537"/>
      <c r="S183" s="537"/>
      <c r="T183" s="537"/>
      <c r="U183" s="537"/>
      <c r="V183" s="537"/>
    </row>
    <row r="184" spans="1:22" ht="16.5" customHeight="1">
      <c r="A184" s="537"/>
      <c r="B184" s="537"/>
      <c r="C184" s="546"/>
      <c r="D184" s="537"/>
      <c r="E184" s="537"/>
      <c r="F184" s="537"/>
      <c r="G184" s="537"/>
      <c r="H184" s="537"/>
      <c r="I184" s="537"/>
      <c r="J184" s="537"/>
      <c r="K184" s="537"/>
      <c r="L184" s="537"/>
      <c r="M184" s="537"/>
      <c r="N184" s="537"/>
      <c r="O184" s="537"/>
      <c r="P184" s="537"/>
      <c r="Q184" s="537"/>
      <c r="R184" s="537"/>
      <c r="S184" s="537"/>
      <c r="T184" s="537"/>
      <c r="U184" s="537"/>
      <c r="V184" s="537"/>
    </row>
    <row r="185" spans="1:22" ht="16.5" customHeight="1">
      <c r="A185" s="537"/>
      <c r="B185" s="537"/>
      <c r="C185" s="546"/>
      <c r="D185" s="537"/>
      <c r="E185" s="537"/>
      <c r="F185" s="537"/>
      <c r="G185" s="537"/>
      <c r="H185" s="537"/>
      <c r="I185" s="537"/>
      <c r="J185" s="537"/>
      <c r="K185" s="537"/>
      <c r="L185" s="537"/>
      <c r="M185" s="537"/>
      <c r="N185" s="537"/>
      <c r="O185" s="537"/>
      <c r="P185" s="537"/>
      <c r="Q185" s="537"/>
      <c r="R185" s="537"/>
      <c r="S185" s="537"/>
      <c r="T185" s="537"/>
      <c r="U185" s="537"/>
      <c r="V185" s="537"/>
    </row>
    <row r="186" spans="1:22" ht="16.5" customHeight="1">
      <c r="A186" s="537"/>
      <c r="B186" s="537"/>
      <c r="C186" s="546"/>
      <c r="D186" s="537"/>
      <c r="E186" s="537"/>
      <c r="F186" s="537"/>
      <c r="G186" s="537"/>
      <c r="H186" s="537"/>
      <c r="I186" s="537"/>
      <c r="J186" s="537"/>
      <c r="K186" s="537"/>
      <c r="L186" s="537"/>
      <c r="M186" s="537"/>
      <c r="N186" s="537"/>
      <c r="O186" s="537"/>
      <c r="P186" s="537"/>
      <c r="Q186" s="537"/>
      <c r="R186" s="537"/>
      <c r="S186" s="537"/>
      <c r="T186" s="537"/>
      <c r="U186" s="537"/>
      <c r="V186" s="537"/>
    </row>
    <row r="187" spans="1:22" ht="16.5" customHeight="1">
      <c r="A187" s="537"/>
      <c r="B187" s="537"/>
      <c r="C187" s="546"/>
      <c r="D187" s="537"/>
      <c r="E187" s="537"/>
      <c r="F187" s="537"/>
      <c r="G187" s="537"/>
      <c r="H187" s="537"/>
      <c r="I187" s="537"/>
      <c r="J187" s="537"/>
      <c r="K187" s="537"/>
      <c r="L187" s="537"/>
      <c r="M187" s="537"/>
      <c r="N187" s="537"/>
      <c r="O187" s="537"/>
      <c r="P187" s="537"/>
      <c r="Q187" s="537"/>
      <c r="R187" s="537"/>
      <c r="S187" s="537"/>
      <c r="T187" s="537"/>
      <c r="U187" s="537"/>
      <c r="V187" s="537"/>
    </row>
    <row r="188" spans="1:22" ht="16.5" customHeight="1">
      <c r="A188" s="537"/>
      <c r="B188" s="537"/>
      <c r="C188" s="546"/>
      <c r="D188" s="537"/>
      <c r="E188" s="537"/>
      <c r="F188" s="537"/>
      <c r="G188" s="537"/>
      <c r="H188" s="537"/>
      <c r="I188" s="537"/>
      <c r="J188" s="537"/>
      <c r="K188" s="537"/>
      <c r="L188" s="537"/>
      <c r="M188" s="537"/>
      <c r="N188" s="537"/>
      <c r="O188" s="537"/>
      <c r="P188" s="537"/>
      <c r="Q188" s="537"/>
      <c r="R188" s="537"/>
      <c r="S188" s="537"/>
      <c r="T188" s="537"/>
      <c r="U188" s="537"/>
      <c r="V188" s="537"/>
    </row>
    <row r="189" spans="1:22" ht="16.5" customHeight="1">
      <c r="A189" s="537"/>
      <c r="B189" s="537"/>
      <c r="C189" s="546"/>
      <c r="D189" s="537"/>
      <c r="E189" s="537"/>
      <c r="F189" s="537"/>
      <c r="G189" s="537"/>
      <c r="H189" s="537"/>
      <c r="I189" s="537"/>
      <c r="J189" s="537"/>
      <c r="K189" s="537"/>
      <c r="L189" s="537"/>
      <c r="M189" s="537"/>
      <c r="N189" s="537"/>
      <c r="O189" s="537"/>
      <c r="P189" s="537"/>
      <c r="Q189" s="537"/>
      <c r="R189" s="537"/>
      <c r="S189" s="537"/>
      <c r="T189" s="537"/>
      <c r="U189" s="537"/>
      <c r="V189" s="537"/>
    </row>
    <row r="190" spans="1:22" ht="16.5" customHeight="1">
      <c r="A190" s="537"/>
      <c r="B190" s="537"/>
      <c r="C190" s="546"/>
      <c r="D190" s="537"/>
      <c r="E190" s="537"/>
      <c r="F190" s="537"/>
      <c r="G190" s="537"/>
      <c r="H190" s="537"/>
      <c r="I190" s="537"/>
      <c r="J190" s="537"/>
      <c r="K190" s="537"/>
      <c r="L190" s="537"/>
      <c r="M190" s="537"/>
      <c r="N190" s="537"/>
      <c r="O190" s="537"/>
      <c r="P190" s="537"/>
      <c r="Q190" s="537"/>
      <c r="R190" s="537"/>
      <c r="S190" s="537"/>
      <c r="T190" s="537"/>
      <c r="U190" s="537"/>
      <c r="V190" s="537"/>
    </row>
    <row r="191" spans="1:22" ht="16.5" customHeight="1">
      <c r="A191" s="537"/>
      <c r="B191" s="537"/>
      <c r="C191" s="546"/>
      <c r="D191" s="537"/>
      <c r="E191" s="537"/>
      <c r="F191" s="537"/>
      <c r="G191" s="537"/>
      <c r="H191" s="537"/>
      <c r="I191" s="537"/>
      <c r="J191" s="537"/>
      <c r="K191" s="537"/>
      <c r="L191" s="537"/>
      <c r="M191" s="537"/>
      <c r="N191" s="537"/>
      <c r="O191" s="537"/>
      <c r="P191" s="537"/>
      <c r="Q191" s="537"/>
      <c r="R191" s="537"/>
      <c r="S191" s="537"/>
      <c r="T191" s="537"/>
      <c r="U191" s="537"/>
      <c r="V191" s="537"/>
    </row>
    <row r="192" spans="1:22" ht="16.5" customHeight="1">
      <c r="A192" s="537"/>
      <c r="B192" s="537"/>
      <c r="C192" s="546"/>
      <c r="D192" s="537"/>
      <c r="E192" s="537"/>
      <c r="F192" s="537"/>
      <c r="G192" s="537"/>
      <c r="H192" s="537"/>
      <c r="I192" s="537"/>
      <c r="J192" s="537"/>
      <c r="K192" s="537"/>
      <c r="L192" s="537"/>
      <c r="M192" s="537"/>
      <c r="N192" s="537"/>
      <c r="O192" s="537"/>
      <c r="P192" s="537"/>
      <c r="Q192" s="537"/>
      <c r="R192" s="537"/>
      <c r="S192" s="537"/>
      <c r="T192" s="537"/>
      <c r="U192" s="537"/>
      <c r="V192" s="537"/>
    </row>
    <row r="193" spans="1:22" ht="16.5" customHeight="1">
      <c r="A193" s="537"/>
      <c r="B193" s="537"/>
      <c r="C193" s="546"/>
      <c r="D193" s="537"/>
      <c r="E193" s="537"/>
      <c r="F193" s="537"/>
      <c r="G193" s="537"/>
      <c r="H193" s="537"/>
      <c r="I193" s="537"/>
      <c r="J193" s="537"/>
      <c r="K193" s="537"/>
      <c r="L193" s="537"/>
      <c r="M193" s="537"/>
      <c r="N193" s="537"/>
      <c r="O193" s="537"/>
      <c r="P193" s="537"/>
      <c r="Q193" s="537"/>
      <c r="R193" s="537"/>
      <c r="S193" s="537"/>
      <c r="T193" s="537"/>
      <c r="U193" s="537"/>
      <c r="V193" s="537"/>
    </row>
    <row r="194" spans="1:22" ht="16.5" customHeight="1">
      <c r="A194" s="537"/>
      <c r="B194" s="537"/>
      <c r="C194" s="546"/>
      <c r="D194" s="537"/>
      <c r="E194" s="537"/>
      <c r="F194" s="537"/>
      <c r="G194" s="537"/>
      <c r="H194" s="537"/>
      <c r="I194" s="537"/>
      <c r="J194" s="537"/>
      <c r="K194" s="537"/>
      <c r="L194" s="537"/>
      <c r="M194" s="537"/>
      <c r="N194" s="537"/>
      <c r="O194" s="537"/>
      <c r="P194" s="537"/>
      <c r="Q194" s="537"/>
      <c r="R194" s="537"/>
      <c r="S194" s="537"/>
      <c r="T194" s="537"/>
      <c r="U194" s="537"/>
      <c r="V194" s="537"/>
    </row>
    <row r="195" spans="1:22" ht="16.5" customHeight="1">
      <c r="A195" s="537"/>
      <c r="B195" s="537"/>
      <c r="C195" s="546"/>
      <c r="D195" s="537"/>
      <c r="E195" s="537"/>
      <c r="F195" s="537"/>
      <c r="G195" s="537"/>
      <c r="H195" s="537"/>
      <c r="I195" s="537"/>
      <c r="J195" s="537"/>
      <c r="K195" s="537"/>
      <c r="L195" s="537"/>
      <c r="M195" s="537"/>
      <c r="N195" s="537"/>
      <c r="O195" s="537"/>
      <c r="P195" s="537"/>
      <c r="Q195" s="537"/>
      <c r="R195" s="537"/>
      <c r="S195" s="537"/>
      <c r="T195" s="537"/>
      <c r="U195" s="537"/>
      <c r="V195" s="537"/>
    </row>
    <row r="196" spans="1:22" ht="16.5" customHeight="1">
      <c r="A196" s="537"/>
      <c r="B196" s="537"/>
      <c r="C196" s="546"/>
      <c r="D196" s="537"/>
      <c r="E196" s="537"/>
      <c r="F196" s="537"/>
      <c r="G196" s="537"/>
      <c r="H196" s="537"/>
      <c r="I196" s="537"/>
      <c r="J196" s="537"/>
      <c r="K196" s="537"/>
      <c r="L196" s="537"/>
      <c r="M196" s="537"/>
      <c r="N196" s="537"/>
      <c r="O196" s="537"/>
      <c r="P196" s="537"/>
      <c r="Q196" s="537"/>
      <c r="R196" s="537"/>
      <c r="S196" s="537"/>
      <c r="T196" s="537"/>
      <c r="U196" s="537"/>
      <c r="V196" s="537"/>
    </row>
    <row r="197" spans="1:22" ht="16.5" customHeight="1">
      <c r="A197" s="537"/>
      <c r="B197" s="537"/>
      <c r="C197" s="546"/>
      <c r="D197" s="537"/>
      <c r="E197" s="537"/>
      <c r="F197" s="537"/>
      <c r="G197" s="537"/>
      <c r="H197" s="537"/>
      <c r="I197" s="537"/>
      <c r="J197" s="537"/>
      <c r="K197" s="537"/>
      <c r="L197" s="537"/>
      <c r="M197" s="537"/>
      <c r="N197" s="537"/>
      <c r="O197" s="537"/>
      <c r="P197" s="537"/>
      <c r="Q197" s="537"/>
      <c r="R197" s="537"/>
      <c r="S197" s="537"/>
      <c r="T197" s="537"/>
      <c r="U197" s="537"/>
      <c r="V197" s="537"/>
    </row>
    <row r="198" spans="1:22" ht="16.5" customHeight="1">
      <c r="A198" s="537"/>
      <c r="B198" s="537"/>
      <c r="C198" s="546"/>
      <c r="D198" s="537"/>
      <c r="E198" s="537"/>
      <c r="F198" s="537"/>
      <c r="G198" s="537"/>
      <c r="H198" s="537"/>
      <c r="I198" s="537"/>
      <c r="J198" s="537"/>
      <c r="K198" s="537"/>
      <c r="L198" s="537"/>
      <c r="M198" s="537"/>
      <c r="N198" s="537"/>
      <c r="O198" s="537"/>
      <c r="P198" s="537"/>
      <c r="Q198" s="537"/>
      <c r="R198" s="537"/>
      <c r="S198" s="537"/>
      <c r="T198" s="537"/>
      <c r="U198" s="537"/>
      <c r="V198" s="537"/>
    </row>
    <row r="199" spans="1:22" ht="16.5" customHeight="1">
      <c r="A199" s="537"/>
      <c r="B199" s="537"/>
      <c r="C199" s="546"/>
      <c r="D199" s="537"/>
      <c r="E199" s="537"/>
      <c r="F199" s="537"/>
      <c r="G199" s="537"/>
      <c r="H199" s="537"/>
      <c r="I199" s="537"/>
      <c r="J199" s="537"/>
      <c r="K199" s="537"/>
      <c r="L199" s="537"/>
      <c r="M199" s="537"/>
      <c r="N199" s="537"/>
      <c r="O199" s="537"/>
      <c r="P199" s="537"/>
      <c r="Q199" s="537"/>
      <c r="R199" s="537"/>
      <c r="S199" s="537"/>
      <c r="T199" s="537"/>
      <c r="U199" s="537"/>
      <c r="V199" s="537"/>
    </row>
    <row r="200" spans="1:22" ht="16.5" customHeight="1">
      <c r="A200" s="537"/>
      <c r="B200" s="537"/>
      <c r="C200" s="546"/>
      <c r="D200" s="537"/>
      <c r="E200" s="537"/>
      <c r="F200" s="537"/>
      <c r="G200" s="537"/>
      <c r="H200" s="537"/>
      <c r="I200" s="537"/>
      <c r="J200" s="537"/>
      <c r="K200" s="537"/>
      <c r="L200" s="537"/>
      <c r="M200" s="537"/>
      <c r="N200" s="537"/>
      <c r="O200" s="537"/>
      <c r="P200" s="537"/>
      <c r="Q200" s="537"/>
      <c r="R200" s="537"/>
      <c r="S200" s="537"/>
      <c r="T200" s="537"/>
      <c r="U200" s="537"/>
      <c r="V200" s="537"/>
    </row>
    <row r="201" spans="1:22" ht="16.5" customHeight="1">
      <c r="A201" s="537"/>
      <c r="B201" s="537"/>
      <c r="C201" s="546"/>
      <c r="D201" s="537"/>
      <c r="E201" s="537"/>
      <c r="F201" s="537"/>
      <c r="G201" s="537"/>
      <c r="H201" s="537"/>
      <c r="I201" s="537"/>
      <c r="J201" s="537"/>
      <c r="K201" s="537"/>
      <c r="L201" s="537"/>
      <c r="M201" s="537"/>
      <c r="N201" s="537"/>
      <c r="O201" s="537"/>
      <c r="P201" s="537"/>
      <c r="Q201" s="537"/>
      <c r="R201" s="537"/>
      <c r="S201" s="537"/>
      <c r="T201" s="537"/>
      <c r="U201" s="537"/>
      <c r="V201" s="537"/>
    </row>
    <row r="202" spans="1:22" ht="16.5" customHeight="1">
      <c r="A202" s="537"/>
      <c r="B202" s="537"/>
      <c r="C202" s="546"/>
      <c r="D202" s="537"/>
      <c r="E202" s="537"/>
      <c r="F202" s="537"/>
      <c r="G202" s="537"/>
      <c r="H202" s="537"/>
      <c r="I202" s="537"/>
      <c r="J202" s="537"/>
      <c r="K202" s="537"/>
      <c r="L202" s="537"/>
      <c r="M202" s="537"/>
      <c r="N202" s="537"/>
      <c r="O202" s="537"/>
      <c r="P202" s="537"/>
      <c r="Q202" s="537"/>
      <c r="R202" s="537"/>
      <c r="S202" s="537"/>
      <c r="T202" s="537"/>
      <c r="U202" s="537"/>
      <c r="V202" s="537"/>
    </row>
    <row r="203" spans="1:22" ht="16.5" customHeight="1">
      <c r="A203" s="537"/>
      <c r="B203" s="537"/>
      <c r="C203" s="546"/>
      <c r="D203" s="537"/>
      <c r="E203" s="537"/>
      <c r="F203" s="537"/>
      <c r="G203" s="537"/>
      <c r="H203" s="537"/>
      <c r="I203" s="537"/>
      <c r="J203" s="537"/>
      <c r="K203" s="537"/>
      <c r="L203" s="537"/>
      <c r="M203" s="537"/>
      <c r="N203" s="537"/>
      <c r="O203" s="537"/>
      <c r="P203" s="537"/>
      <c r="Q203" s="537"/>
      <c r="R203" s="537"/>
      <c r="S203" s="537"/>
      <c r="T203" s="537"/>
      <c r="U203" s="537"/>
      <c r="V203" s="537"/>
    </row>
    <row r="204" spans="1:22" ht="16.5" customHeight="1">
      <c r="A204" s="537"/>
      <c r="B204" s="537"/>
      <c r="C204" s="546"/>
      <c r="D204" s="537"/>
      <c r="E204" s="537"/>
      <c r="F204" s="537"/>
      <c r="G204" s="537"/>
      <c r="H204" s="537"/>
      <c r="I204" s="537"/>
      <c r="J204" s="537"/>
      <c r="K204" s="537"/>
      <c r="L204" s="537"/>
      <c r="M204" s="537"/>
      <c r="N204" s="537"/>
      <c r="O204" s="537"/>
      <c r="P204" s="537"/>
      <c r="Q204" s="537"/>
      <c r="R204" s="537"/>
      <c r="S204" s="537"/>
      <c r="T204" s="537"/>
      <c r="U204" s="537"/>
      <c r="V204" s="537"/>
    </row>
    <row r="205" spans="1:22" ht="16.5" customHeight="1">
      <c r="A205" s="537"/>
      <c r="B205" s="537"/>
      <c r="C205" s="546"/>
      <c r="D205" s="537"/>
      <c r="E205" s="537"/>
      <c r="F205" s="537"/>
      <c r="G205" s="537"/>
      <c r="H205" s="537"/>
      <c r="I205" s="537"/>
      <c r="J205" s="537"/>
      <c r="K205" s="537"/>
      <c r="L205" s="537"/>
      <c r="M205" s="537"/>
      <c r="N205" s="537"/>
      <c r="O205" s="537"/>
      <c r="P205" s="537"/>
      <c r="Q205" s="537"/>
      <c r="R205" s="537"/>
      <c r="S205" s="537"/>
      <c r="T205" s="537"/>
      <c r="U205" s="537"/>
      <c r="V205" s="537"/>
    </row>
    <row r="206" spans="1:22" ht="16.5" customHeight="1">
      <c r="A206" s="537"/>
      <c r="B206" s="537"/>
      <c r="C206" s="546"/>
      <c r="D206" s="537"/>
      <c r="E206" s="537"/>
      <c r="F206" s="537"/>
      <c r="G206" s="537"/>
      <c r="H206" s="537"/>
      <c r="I206" s="537"/>
      <c r="J206" s="537"/>
      <c r="K206" s="537"/>
      <c r="L206" s="537"/>
      <c r="M206" s="537"/>
      <c r="N206" s="537"/>
      <c r="O206" s="537"/>
      <c r="P206" s="537"/>
      <c r="Q206" s="537"/>
      <c r="R206" s="537"/>
      <c r="S206" s="537"/>
      <c r="T206" s="537"/>
      <c r="U206" s="537"/>
      <c r="V206" s="537"/>
    </row>
    <row r="207" spans="1:22" ht="16.5" customHeight="1">
      <c r="A207" s="537"/>
      <c r="B207" s="537"/>
      <c r="C207" s="546"/>
      <c r="D207" s="537"/>
      <c r="E207" s="537"/>
      <c r="F207" s="537"/>
      <c r="G207" s="537"/>
      <c r="H207" s="537"/>
      <c r="I207" s="537"/>
      <c r="J207" s="537"/>
      <c r="K207" s="537"/>
      <c r="L207" s="537"/>
      <c r="M207" s="537"/>
      <c r="N207" s="537"/>
      <c r="O207" s="537"/>
      <c r="P207" s="537"/>
      <c r="Q207" s="537"/>
      <c r="R207" s="537"/>
      <c r="S207" s="537"/>
      <c r="T207" s="537"/>
      <c r="U207" s="537"/>
      <c r="V207" s="537"/>
    </row>
    <row r="208" spans="1:22" ht="16.5" customHeight="1">
      <c r="A208" s="537"/>
      <c r="B208" s="537"/>
      <c r="C208" s="546"/>
      <c r="D208" s="537"/>
      <c r="E208" s="537"/>
      <c r="F208" s="537"/>
      <c r="G208" s="537"/>
      <c r="H208" s="537"/>
      <c r="I208" s="537"/>
      <c r="J208" s="537"/>
      <c r="K208" s="537"/>
      <c r="L208" s="537"/>
      <c r="M208" s="537"/>
      <c r="N208" s="537"/>
      <c r="O208" s="537"/>
      <c r="P208" s="537"/>
      <c r="Q208" s="537"/>
      <c r="R208" s="537"/>
      <c r="S208" s="537"/>
      <c r="T208" s="537"/>
      <c r="U208" s="537"/>
      <c r="V208" s="537"/>
    </row>
    <row r="209" spans="1:22" ht="16.5" customHeight="1">
      <c r="A209" s="537"/>
      <c r="B209" s="537"/>
      <c r="C209" s="546"/>
      <c r="D209" s="537"/>
      <c r="E209" s="537"/>
      <c r="F209" s="537"/>
      <c r="G209" s="537"/>
      <c r="H209" s="537"/>
      <c r="I209" s="537"/>
      <c r="J209" s="537"/>
      <c r="K209" s="537"/>
      <c r="L209" s="537"/>
      <c r="M209" s="537"/>
      <c r="N209" s="537"/>
      <c r="O209" s="537"/>
      <c r="P209" s="537"/>
      <c r="Q209" s="537"/>
      <c r="R209" s="537"/>
      <c r="S209" s="537"/>
      <c r="T209" s="537"/>
      <c r="U209" s="537"/>
      <c r="V209" s="537"/>
    </row>
    <row r="210" spans="1:22" ht="16.5" customHeight="1">
      <c r="A210" s="537"/>
      <c r="B210" s="537"/>
      <c r="C210" s="546"/>
      <c r="D210" s="537"/>
      <c r="E210" s="537"/>
      <c r="F210" s="537"/>
      <c r="G210" s="537"/>
      <c r="H210" s="537"/>
      <c r="I210" s="537"/>
      <c r="J210" s="537"/>
      <c r="K210" s="537"/>
      <c r="L210" s="537"/>
      <c r="M210" s="537"/>
      <c r="N210" s="537"/>
      <c r="O210" s="537"/>
      <c r="P210" s="537"/>
      <c r="Q210" s="537"/>
      <c r="R210" s="537"/>
      <c r="S210" s="537"/>
      <c r="T210" s="537"/>
      <c r="U210" s="537"/>
      <c r="V210" s="537"/>
    </row>
    <row r="211" spans="1:22" ht="16.5" customHeight="1">
      <c r="A211" s="537"/>
      <c r="B211" s="537"/>
      <c r="C211" s="546"/>
      <c r="D211" s="537"/>
      <c r="E211" s="537"/>
      <c r="F211" s="537"/>
      <c r="G211" s="537"/>
      <c r="H211" s="537"/>
      <c r="I211" s="537"/>
      <c r="J211" s="537"/>
      <c r="K211" s="537"/>
      <c r="L211" s="537"/>
      <c r="M211" s="537"/>
      <c r="N211" s="537"/>
      <c r="O211" s="537"/>
      <c r="P211" s="537"/>
      <c r="Q211" s="537"/>
      <c r="R211" s="537"/>
      <c r="S211" s="537"/>
      <c r="T211" s="537"/>
      <c r="U211" s="537"/>
      <c r="V211" s="537"/>
    </row>
    <row r="212" spans="1:22" ht="16.5" customHeight="1">
      <c r="A212" s="537"/>
      <c r="B212" s="537"/>
      <c r="C212" s="546"/>
      <c r="D212" s="537"/>
      <c r="E212" s="537"/>
      <c r="F212" s="537"/>
      <c r="G212" s="537"/>
      <c r="H212" s="537"/>
      <c r="I212" s="537"/>
      <c r="J212" s="537"/>
      <c r="K212" s="537"/>
      <c r="L212" s="537"/>
      <c r="M212" s="537"/>
      <c r="N212" s="537"/>
      <c r="O212" s="537"/>
      <c r="P212" s="537"/>
      <c r="Q212" s="537"/>
      <c r="R212" s="537"/>
      <c r="S212" s="537"/>
      <c r="T212" s="537"/>
      <c r="U212" s="537"/>
      <c r="V212" s="537"/>
    </row>
    <row r="213" spans="1:22" ht="16.5" customHeight="1">
      <c r="A213" s="537"/>
      <c r="B213" s="537"/>
      <c r="C213" s="546"/>
      <c r="D213" s="537"/>
      <c r="E213" s="537"/>
      <c r="F213" s="537"/>
      <c r="G213" s="537"/>
      <c r="H213" s="537"/>
      <c r="I213" s="537"/>
      <c r="J213" s="537"/>
      <c r="K213" s="537"/>
      <c r="L213" s="537"/>
      <c r="M213" s="537"/>
      <c r="N213" s="537"/>
      <c r="O213" s="537"/>
      <c r="P213" s="537"/>
      <c r="Q213" s="537"/>
      <c r="R213" s="537"/>
      <c r="S213" s="537"/>
      <c r="T213" s="537"/>
      <c r="U213" s="537"/>
      <c r="V213" s="537"/>
    </row>
    <row r="214" spans="1:22" ht="16.5" customHeight="1">
      <c r="A214" s="537"/>
      <c r="B214" s="537"/>
      <c r="C214" s="546"/>
      <c r="D214" s="537"/>
      <c r="E214" s="537"/>
      <c r="F214" s="537"/>
      <c r="G214" s="537"/>
      <c r="H214" s="537"/>
      <c r="I214" s="537"/>
      <c r="J214" s="537"/>
      <c r="K214" s="537"/>
      <c r="L214" s="537"/>
      <c r="M214" s="537"/>
      <c r="N214" s="537"/>
      <c r="O214" s="537"/>
      <c r="P214" s="537"/>
      <c r="Q214" s="537"/>
      <c r="R214" s="537"/>
      <c r="S214" s="537"/>
      <c r="T214" s="537"/>
      <c r="U214" s="537"/>
      <c r="V214" s="537"/>
    </row>
    <row r="215" spans="1:22" ht="16.5" customHeight="1">
      <c r="A215" s="537"/>
      <c r="B215" s="537"/>
      <c r="C215" s="546"/>
      <c r="D215" s="537"/>
      <c r="E215" s="537"/>
      <c r="F215" s="537"/>
      <c r="G215" s="537"/>
      <c r="H215" s="537"/>
      <c r="I215" s="537"/>
      <c r="J215" s="537"/>
      <c r="K215" s="537"/>
      <c r="L215" s="537"/>
      <c r="M215" s="537"/>
      <c r="N215" s="537"/>
      <c r="O215" s="537"/>
      <c r="P215" s="537"/>
      <c r="Q215" s="537"/>
      <c r="R215" s="537"/>
      <c r="S215" s="537"/>
      <c r="T215" s="537"/>
      <c r="U215" s="537"/>
      <c r="V215" s="537"/>
    </row>
    <row r="216" spans="1:22" ht="16.5" customHeight="1">
      <c r="A216" s="537"/>
      <c r="B216" s="537"/>
      <c r="C216" s="546"/>
      <c r="D216" s="537"/>
      <c r="E216" s="537"/>
      <c r="F216" s="537"/>
      <c r="G216" s="537"/>
      <c r="H216" s="537"/>
      <c r="I216" s="537"/>
      <c r="J216" s="537"/>
      <c r="K216" s="537"/>
      <c r="L216" s="537"/>
      <c r="M216" s="537"/>
      <c r="N216" s="537"/>
      <c r="O216" s="537"/>
      <c r="P216" s="537"/>
      <c r="Q216" s="537"/>
      <c r="R216" s="537"/>
      <c r="S216" s="537"/>
      <c r="T216" s="537"/>
      <c r="U216" s="537"/>
      <c r="V216" s="537"/>
    </row>
    <row r="217" spans="1:22" ht="16.5" customHeight="1">
      <c r="A217" s="537"/>
      <c r="B217" s="537"/>
      <c r="C217" s="546"/>
      <c r="D217" s="537"/>
      <c r="E217" s="537"/>
      <c r="F217" s="537"/>
      <c r="G217" s="537"/>
      <c r="H217" s="537"/>
      <c r="I217" s="537"/>
      <c r="J217" s="537"/>
      <c r="K217" s="537"/>
      <c r="L217" s="537"/>
      <c r="M217" s="537"/>
      <c r="N217" s="537"/>
      <c r="O217" s="537"/>
      <c r="P217" s="537"/>
      <c r="Q217" s="537"/>
      <c r="R217" s="537"/>
      <c r="S217" s="537"/>
      <c r="T217" s="537"/>
      <c r="U217" s="537"/>
      <c r="V217" s="537"/>
    </row>
    <row r="218" spans="1:22" ht="16.5" customHeight="1">
      <c r="A218" s="537"/>
      <c r="B218" s="537"/>
      <c r="C218" s="546"/>
      <c r="D218" s="537"/>
      <c r="E218" s="537"/>
      <c r="F218" s="537"/>
      <c r="G218" s="537"/>
      <c r="H218" s="537"/>
      <c r="I218" s="537"/>
      <c r="J218" s="537"/>
      <c r="K218" s="537"/>
      <c r="L218" s="537"/>
      <c r="M218" s="537"/>
      <c r="N218" s="537"/>
      <c r="O218" s="537"/>
      <c r="P218" s="537"/>
      <c r="Q218" s="537"/>
      <c r="R218" s="537"/>
      <c r="S218" s="537"/>
      <c r="T218" s="537"/>
      <c r="U218" s="537"/>
      <c r="V218" s="537"/>
    </row>
    <row r="219" spans="1:22" ht="16.5" customHeight="1">
      <c r="A219" s="537"/>
      <c r="B219" s="537"/>
      <c r="C219" s="546"/>
      <c r="D219" s="537"/>
      <c r="E219" s="537"/>
      <c r="F219" s="537"/>
      <c r="G219" s="537"/>
      <c r="H219" s="537"/>
      <c r="I219" s="537"/>
      <c r="J219" s="537"/>
      <c r="K219" s="537"/>
      <c r="L219" s="537"/>
      <c r="M219" s="537"/>
      <c r="N219" s="537"/>
      <c r="O219" s="537"/>
      <c r="P219" s="537"/>
      <c r="Q219" s="537"/>
      <c r="R219" s="537"/>
      <c r="S219" s="537"/>
      <c r="T219" s="537"/>
      <c r="U219" s="537"/>
      <c r="V219" s="537"/>
    </row>
    <row r="220" spans="1:22" ht="16.5" customHeight="1">
      <c r="A220" s="537"/>
      <c r="B220" s="537"/>
      <c r="C220" s="546"/>
      <c r="D220" s="537"/>
      <c r="E220" s="537"/>
      <c r="F220" s="537"/>
      <c r="G220" s="537"/>
      <c r="H220" s="537"/>
      <c r="I220" s="537"/>
      <c r="J220" s="537"/>
      <c r="K220" s="537"/>
      <c r="L220" s="537"/>
      <c r="M220" s="537"/>
      <c r="N220" s="537"/>
      <c r="O220" s="537"/>
      <c r="P220" s="537"/>
      <c r="Q220" s="537"/>
      <c r="R220" s="537"/>
      <c r="S220" s="537"/>
      <c r="T220" s="537"/>
      <c r="U220" s="537"/>
      <c r="V220" s="537"/>
    </row>
    <row r="221" spans="1:22" ht="16.5" customHeight="1">
      <c r="A221" s="537"/>
      <c r="B221" s="537"/>
      <c r="C221" s="546"/>
      <c r="D221" s="537"/>
      <c r="E221" s="537"/>
      <c r="F221" s="537"/>
      <c r="G221" s="537"/>
      <c r="H221" s="537"/>
      <c r="I221" s="537"/>
      <c r="J221" s="537"/>
      <c r="K221" s="537"/>
      <c r="L221" s="537"/>
      <c r="M221" s="537"/>
      <c r="N221" s="537"/>
      <c r="O221" s="537"/>
      <c r="P221" s="537"/>
      <c r="Q221" s="537"/>
      <c r="R221" s="537"/>
      <c r="S221" s="537"/>
      <c r="T221" s="537"/>
      <c r="U221" s="537"/>
      <c r="V221" s="537"/>
    </row>
    <row r="222" spans="1:22" ht="16.5" customHeight="1">
      <c r="A222" s="537"/>
      <c r="B222" s="537"/>
      <c r="C222" s="546"/>
      <c r="D222" s="537"/>
      <c r="E222" s="537"/>
      <c r="F222" s="537"/>
      <c r="G222" s="537"/>
      <c r="H222" s="537"/>
      <c r="I222" s="537"/>
      <c r="J222" s="537"/>
      <c r="K222" s="537"/>
      <c r="L222" s="537"/>
      <c r="M222" s="537"/>
      <c r="N222" s="537"/>
      <c r="O222" s="537"/>
      <c r="P222" s="537"/>
      <c r="Q222" s="537"/>
      <c r="R222" s="537"/>
      <c r="S222" s="537"/>
      <c r="T222" s="537"/>
      <c r="U222" s="537"/>
      <c r="V222" s="537"/>
    </row>
    <row r="223" spans="1:22" ht="16.5" customHeight="1">
      <c r="A223" s="537"/>
      <c r="B223" s="537"/>
      <c r="C223" s="546"/>
      <c r="D223" s="537"/>
      <c r="E223" s="537"/>
      <c r="F223" s="537"/>
      <c r="G223" s="537"/>
      <c r="H223" s="537"/>
      <c r="I223" s="537"/>
      <c r="J223" s="537"/>
      <c r="K223" s="537"/>
      <c r="L223" s="537"/>
      <c r="M223" s="537"/>
      <c r="N223" s="537"/>
      <c r="O223" s="537"/>
      <c r="P223" s="537"/>
      <c r="Q223" s="537"/>
      <c r="R223" s="537"/>
      <c r="S223" s="537"/>
      <c r="T223" s="537"/>
      <c r="U223" s="537"/>
      <c r="V223" s="537"/>
    </row>
    <row r="224" spans="1:22" ht="16.5" customHeight="1">
      <c r="A224" s="537"/>
      <c r="B224" s="537"/>
      <c r="C224" s="546"/>
      <c r="D224" s="537"/>
      <c r="E224" s="537"/>
      <c r="F224" s="537"/>
      <c r="G224" s="537"/>
      <c r="H224" s="537"/>
      <c r="I224" s="537"/>
      <c r="J224" s="537"/>
      <c r="K224" s="537"/>
      <c r="L224" s="537"/>
      <c r="M224" s="537"/>
      <c r="N224" s="537"/>
      <c r="O224" s="537"/>
      <c r="P224" s="537"/>
      <c r="Q224" s="537"/>
      <c r="R224" s="537"/>
      <c r="S224" s="537"/>
      <c r="T224" s="537"/>
      <c r="U224" s="537"/>
      <c r="V224" s="537"/>
    </row>
    <row r="225" spans="1:22" ht="16.5" customHeight="1">
      <c r="A225" s="537"/>
      <c r="B225" s="537"/>
      <c r="C225" s="546"/>
      <c r="D225" s="537"/>
      <c r="E225" s="537"/>
      <c r="F225" s="537"/>
      <c r="G225" s="537"/>
      <c r="H225" s="537"/>
      <c r="I225" s="537"/>
      <c r="J225" s="537"/>
      <c r="K225" s="537"/>
      <c r="L225" s="537"/>
      <c r="M225" s="537"/>
      <c r="N225" s="537"/>
      <c r="O225" s="537"/>
      <c r="P225" s="537"/>
      <c r="Q225" s="537"/>
      <c r="R225" s="537"/>
      <c r="S225" s="537"/>
      <c r="T225" s="537"/>
      <c r="U225" s="537"/>
      <c r="V225" s="537"/>
    </row>
    <row r="226" spans="1:22" ht="16.5" customHeight="1">
      <c r="A226" s="537"/>
      <c r="B226" s="537"/>
      <c r="C226" s="546"/>
      <c r="D226" s="537"/>
      <c r="E226" s="537"/>
      <c r="F226" s="537"/>
      <c r="G226" s="537"/>
      <c r="H226" s="537"/>
      <c r="I226" s="537"/>
      <c r="J226" s="537"/>
      <c r="K226" s="537"/>
      <c r="L226" s="537"/>
      <c r="M226" s="537"/>
      <c r="N226" s="537"/>
      <c r="O226" s="537"/>
      <c r="P226" s="537"/>
      <c r="Q226" s="537"/>
      <c r="R226" s="537"/>
      <c r="S226" s="537"/>
      <c r="T226" s="537"/>
      <c r="U226" s="537"/>
      <c r="V226" s="537"/>
    </row>
    <row r="227" spans="1:22" ht="16.5" customHeight="1">
      <c r="A227" s="537"/>
      <c r="B227" s="537"/>
      <c r="C227" s="546"/>
      <c r="D227" s="537"/>
      <c r="E227" s="537"/>
      <c r="F227" s="537"/>
      <c r="G227" s="537"/>
      <c r="H227" s="537"/>
      <c r="I227" s="537"/>
      <c r="J227" s="537"/>
      <c r="K227" s="537"/>
      <c r="L227" s="537"/>
      <c r="M227" s="537"/>
      <c r="N227" s="537"/>
      <c r="O227" s="537"/>
      <c r="P227" s="537"/>
      <c r="Q227" s="537"/>
      <c r="R227" s="537"/>
      <c r="S227" s="537"/>
      <c r="T227" s="537"/>
      <c r="U227" s="537"/>
      <c r="V227" s="537"/>
    </row>
    <row r="228" spans="1:22" ht="16.5" customHeight="1">
      <c r="A228" s="537"/>
      <c r="B228" s="537"/>
      <c r="C228" s="546"/>
      <c r="D228" s="537"/>
      <c r="E228" s="537"/>
      <c r="F228" s="537"/>
      <c r="G228" s="537"/>
      <c r="H228" s="537"/>
      <c r="I228" s="537"/>
      <c r="J228" s="537"/>
      <c r="K228" s="537"/>
      <c r="L228" s="537"/>
      <c r="M228" s="537"/>
      <c r="N228" s="537"/>
      <c r="O228" s="537"/>
      <c r="P228" s="537"/>
      <c r="Q228" s="537"/>
      <c r="R228" s="537"/>
      <c r="S228" s="537"/>
      <c r="T228" s="537"/>
      <c r="U228" s="537"/>
      <c r="V228" s="537"/>
    </row>
    <row r="229" spans="1:22" ht="16.5" customHeight="1">
      <c r="A229" s="537"/>
      <c r="B229" s="537"/>
      <c r="C229" s="546"/>
      <c r="D229" s="537"/>
      <c r="E229" s="537"/>
      <c r="F229" s="537"/>
      <c r="G229" s="537"/>
      <c r="H229" s="537"/>
      <c r="I229" s="537"/>
      <c r="J229" s="537"/>
      <c r="K229" s="537"/>
      <c r="L229" s="537"/>
      <c r="M229" s="537"/>
      <c r="N229" s="537"/>
      <c r="O229" s="537"/>
      <c r="P229" s="537"/>
      <c r="Q229" s="537"/>
      <c r="R229" s="537"/>
      <c r="S229" s="537"/>
      <c r="T229" s="537"/>
      <c r="U229" s="537"/>
      <c r="V229" s="537"/>
    </row>
    <row r="230" spans="1:22" ht="16.5" customHeight="1">
      <c r="A230" s="537"/>
      <c r="B230" s="537"/>
      <c r="C230" s="546"/>
      <c r="D230" s="537"/>
      <c r="E230" s="537"/>
      <c r="F230" s="537"/>
      <c r="G230" s="537"/>
      <c r="H230" s="537"/>
      <c r="I230" s="537"/>
      <c r="J230" s="537"/>
      <c r="K230" s="537"/>
      <c r="L230" s="537"/>
      <c r="M230" s="537"/>
      <c r="N230" s="537"/>
      <c r="O230" s="537"/>
      <c r="P230" s="537"/>
      <c r="Q230" s="537"/>
      <c r="R230" s="537"/>
      <c r="S230" s="537"/>
      <c r="T230" s="537"/>
      <c r="U230" s="537"/>
      <c r="V230" s="537"/>
    </row>
    <row r="231" spans="1:22" ht="16.5" customHeight="1">
      <c r="A231" s="537"/>
      <c r="B231" s="537"/>
      <c r="C231" s="546"/>
      <c r="D231" s="537"/>
      <c r="E231" s="537"/>
      <c r="F231" s="537"/>
      <c r="G231" s="537"/>
      <c r="H231" s="537"/>
      <c r="I231" s="537"/>
      <c r="J231" s="537"/>
      <c r="K231" s="537"/>
      <c r="L231" s="537"/>
      <c r="M231" s="537"/>
      <c r="N231" s="537"/>
      <c r="O231" s="537"/>
      <c r="P231" s="537"/>
      <c r="Q231" s="537"/>
      <c r="R231" s="537"/>
      <c r="S231" s="537"/>
      <c r="T231" s="537"/>
      <c r="U231" s="537"/>
      <c r="V231" s="537"/>
    </row>
    <row r="232" spans="1:22" ht="16.5" customHeight="1">
      <c r="A232" s="537"/>
      <c r="B232" s="537"/>
      <c r="C232" s="546"/>
      <c r="D232" s="537"/>
      <c r="E232" s="537"/>
      <c r="F232" s="537"/>
      <c r="G232" s="537"/>
      <c r="H232" s="537"/>
      <c r="I232" s="537"/>
      <c r="J232" s="537"/>
      <c r="K232" s="537"/>
      <c r="L232" s="537"/>
      <c r="M232" s="537"/>
      <c r="N232" s="537"/>
      <c r="O232" s="537"/>
      <c r="P232" s="537"/>
      <c r="Q232" s="537"/>
      <c r="R232" s="537"/>
      <c r="S232" s="537"/>
      <c r="T232" s="537"/>
      <c r="U232" s="537"/>
      <c r="V232" s="537"/>
    </row>
    <row r="233" spans="1:22" ht="16.5" customHeight="1">
      <c r="A233" s="537"/>
      <c r="B233" s="537"/>
      <c r="C233" s="546"/>
      <c r="D233" s="537"/>
      <c r="E233" s="537"/>
      <c r="F233" s="537"/>
      <c r="G233" s="537"/>
      <c r="H233" s="537"/>
      <c r="I233" s="537"/>
      <c r="J233" s="537"/>
      <c r="K233" s="537"/>
      <c r="L233" s="537"/>
      <c r="M233" s="537"/>
      <c r="N233" s="537"/>
      <c r="O233" s="537"/>
      <c r="P233" s="537"/>
      <c r="Q233" s="537"/>
      <c r="R233" s="537"/>
      <c r="S233" s="537"/>
      <c r="T233" s="537"/>
      <c r="U233" s="537"/>
      <c r="V233" s="537"/>
    </row>
    <row r="234" spans="1:22" ht="16.5" customHeight="1">
      <c r="A234" s="537"/>
      <c r="B234" s="537"/>
      <c r="C234" s="546"/>
      <c r="D234" s="537"/>
      <c r="E234" s="537"/>
      <c r="F234" s="537"/>
      <c r="G234" s="537"/>
      <c r="H234" s="537"/>
      <c r="I234" s="537"/>
      <c r="J234" s="537"/>
      <c r="K234" s="537"/>
      <c r="L234" s="537"/>
      <c r="M234" s="537"/>
      <c r="N234" s="537"/>
      <c r="O234" s="537"/>
      <c r="P234" s="537"/>
      <c r="Q234" s="537"/>
      <c r="R234" s="537"/>
      <c r="S234" s="537"/>
      <c r="T234" s="537"/>
      <c r="U234" s="537"/>
      <c r="V234" s="537"/>
    </row>
    <row r="235" spans="1:22" ht="16.5" customHeight="1">
      <c r="A235" s="537"/>
      <c r="B235" s="537"/>
      <c r="C235" s="546"/>
      <c r="D235" s="537"/>
      <c r="E235" s="537"/>
      <c r="F235" s="537"/>
      <c r="G235" s="537"/>
      <c r="H235" s="537"/>
      <c r="I235" s="537"/>
      <c r="J235" s="537"/>
      <c r="K235" s="537"/>
      <c r="L235" s="537"/>
      <c r="M235" s="537"/>
      <c r="N235" s="537"/>
      <c r="O235" s="537"/>
      <c r="P235" s="537"/>
      <c r="Q235" s="537"/>
      <c r="R235" s="537"/>
      <c r="S235" s="537"/>
      <c r="T235" s="537"/>
      <c r="U235" s="537"/>
      <c r="V235" s="537"/>
    </row>
    <row r="236" spans="1:22" ht="16.5" customHeight="1">
      <c r="A236" s="537"/>
      <c r="B236" s="537"/>
      <c r="C236" s="546"/>
      <c r="D236" s="537"/>
      <c r="E236" s="537"/>
      <c r="F236" s="537"/>
      <c r="G236" s="537"/>
      <c r="H236" s="537"/>
      <c r="I236" s="537"/>
      <c r="J236" s="537"/>
      <c r="K236" s="537"/>
      <c r="L236" s="537"/>
      <c r="M236" s="537"/>
      <c r="N236" s="537"/>
      <c r="O236" s="537"/>
      <c r="P236" s="537"/>
      <c r="Q236" s="537"/>
      <c r="R236" s="537"/>
      <c r="S236" s="537"/>
      <c r="T236" s="537"/>
      <c r="U236" s="537"/>
      <c r="V236" s="537"/>
    </row>
    <row r="237" spans="1:22" ht="16.5" customHeight="1">
      <c r="A237" s="537"/>
      <c r="B237" s="537"/>
      <c r="C237" s="546"/>
      <c r="D237" s="537"/>
      <c r="E237" s="537"/>
      <c r="F237" s="537"/>
      <c r="G237" s="537"/>
      <c r="H237" s="537"/>
      <c r="I237" s="537"/>
      <c r="J237" s="537"/>
      <c r="K237" s="537"/>
      <c r="L237" s="537"/>
      <c r="M237" s="537"/>
      <c r="N237" s="537"/>
      <c r="O237" s="537"/>
      <c r="P237" s="537"/>
      <c r="Q237" s="537"/>
      <c r="R237" s="537"/>
      <c r="S237" s="537"/>
      <c r="T237" s="537"/>
      <c r="U237" s="537"/>
      <c r="V237" s="537"/>
    </row>
    <row r="238" spans="1:22" ht="16.5" customHeight="1">
      <c r="A238" s="537"/>
      <c r="B238" s="537"/>
      <c r="C238" s="546"/>
      <c r="D238" s="537"/>
      <c r="E238" s="537"/>
      <c r="F238" s="537"/>
      <c r="G238" s="537"/>
      <c r="H238" s="537"/>
      <c r="I238" s="537"/>
      <c r="J238" s="537"/>
      <c r="K238" s="537"/>
      <c r="L238" s="537"/>
      <c r="M238" s="537"/>
      <c r="N238" s="537"/>
      <c r="O238" s="537"/>
      <c r="P238" s="537"/>
      <c r="Q238" s="537"/>
      <c r="R238" s="537"/>
      <c r="S238" s="537"/>
      <c r="T238" s="537"/>
      <c r="U238" s="537"/>
      <c r="V238" s="537"/>
    </row>
    <row r="239" spans="1:22" ht="16.5" customHeight="1">
      <c r="A239" s="537"/>
      <c r="B239" s="537"/>
      <c r="C239" s="546"/>
      <c r="D239" s="537"/>
      <c r="E239" s="537"/>
      <c r="F239" s="537"/>
      <c r="G239" s="537"/>
      <c r="H239" s="537"/>
      <c r="I239" s="537"/>
      <c r="J239" s="537"/>
      <c r="K239" s="537"/>
      <c r="L239" s="537"/>
      <c r="M239" s="537"/>
      <c r="N239" s="537"/>
      <c r="O239" s="537"/>
      <c r="P239" s="537"/>
      <c r="Q239" s="537"/>
      <c r="R239" s="537"/>
      <c r="S239" s="537"/>
      <c r="T239" s="537"/>
      <c r="U239" s="537"/>
      <c r="V239" s="537"/>
    </row>
    <row r="240" spans="1:22" ht="16.5" customHeight="1">
      <c r="A240" s="537"/>
      <c r="B240" s="537"/>
      <c r="C240" s="546"/>
      <c r="D240" s="537"/>
      <c r="E240" s="537"/>
      <c r="F240" s="537"/>
      <c r="G240" s="537"/>
      <c r="H240" s="537"/>
      <c r="I240" s="537"/>
      <c r="J240" s="537"/>
      <c r="K240" s="537"/>
      <c r="L240" s="537"/>
      <c r="M240" s="537"/>
      <c r="N240" s="537"/>
      <c r="O240" s="537"/>
      <c r="P240" s="537"/>
      <c r="Q240" s="537"/>
      <c r="R240" s="537"/>
      <c r="S240" s="537"/>
      <c r="T240" s="537"/>
      <c r="U240" s="537"/>
      <c r="V240" s="537"/>
    </row>
    <row r="241" spans="1:22" ht="16.5" customHeight="1">
      <c r="A241" s="537"/>
      <c r="B241" s="537"/>
      <c r="C241" s="546"/>
      <c r="D241" s="537"/>
      <c r="E241" s="537"/>
      <c r="F241" s="537"/>
      <c r="G241" s="537"/>
      <c r="H241" s="537"/>
      <c r="I241" s="537"/>
      <c r="J241" s="537"/>
      <c r="K241" s="537"/>
      <c r="L241" s="537"/>
      <c r="M241" s="537"/>
      <c r="N241" s="537"/>
      <c r="O241" s="537"/>
      <c r="P241" s="537"/>
      <c r="Q241" s="537"/>
      <c r="R241" s="537"/>
      <c r="S241" s="537"/>
      <c r="T241" s="537"/>
      <c r="U241" s="537"/>
      <c r="V241" s="537"/>
    </row>
    <row r="242" spans="1:22" ht="16.5" customHeight="1">
      <c r="A242" s="537"/>
      <c r="B242" s="537"/>
      <c r="C242" s="546"/>
      <c r="D242" s="537"/>
      <c r="E242" s="537"/>
      <c r="F242" s="537"/>
      <c r="G242" s="537"/>
      <c r="H242" s="537"/>
      <c r="I242" s="537"/>
      <c r="J242" s="537"/>
      <c r="K242" s="537"/>
      <c r="L242" s="537"/>
      <c r="M242" s="537"/>
      <c r="N242" s="537"/>
      <c r="O242" s="537"/>
      <c r="P242" s="537"/>
      <c r="Q242" s="537"/>
      <c r="R242" s="537"/>
      <c r="S242" s="537"/>
      <c r="T242" s="537"/>
      <c r="U242" s="537"/>
      <c r="V242" s="537"/>
    </row>
    <row r="243" spans="1:22" ht="16.5" customHeight="1">
      <c r="A243" s="537"/>
      <c r="B243" s="537"/>
      <c r="C243" s="546"/>
      <c r="D243" s="537"/>
      <c r="E243" s="537"/>
      <c r="F243" s="537"/>
      <c r="G243" s="537"/>
      <c r="H243" s="537"/>
      <c r="I243" s="537"/>
      <c r="J243" s="537"/>
      <c r="K243" s="537"/>
      <c r="L243" s="537"/>
      <c r="M243" s="537"/>
      <c r="N243" s="537"/>
      <c r="O243" s="537"/>
      <c r="P243" s="537"/>
      <c r="Q243" s="537"/>
      <c r="R243" s="537"/>
      <c r="S243" s="537"/>
      <c r="T243" s="537"/>
      <c r="U243" s="537"/>
      <c r="V243" s="537"/>
    </row>
    <row r="244" spans="1:22" ht="16.5" customHeight="1">
      <c r="A244" s="537"/>
      <c r="B244" s="537"/>
      <c r="C244" s="546"/>
      <c r="D244" s="537"/>
      <c r="E244" s="537"/>
      <c r="F244" s="537"/>
      <c r="G244" s="537"/>
      <c r="H244" s="537"/>
      <c r="I244" s="537"/>
      <c r="J244" s="537"/>
      <c r="K244" s="537"/>
      <c r="L244" s="537"/>
      <c r="M244" s="537"/>
      <c r="N244" s="537"/>
      <c r="O244" s="537"/>
      <c r="P244" s="537"/>
      <c r="Q244" s="537"/>
      <c r="R244" s="537"/>
      <c r="S244" s="537"/>
      <c r="T244" s="537"/>
      <c r="U244" s="537"/>
      <c r="V244" s="537"/>
    </row>
    <row r="245" spans="1:22" ht="16.5" customHeight="1">
      <c r="A245" s="537"/>
      <c r="B245" s="537"/>
      <c r="C245" s="546"/>
      <c r="D245" s="537"/>
      <c r="E245" s="537"/>
      <c r="F245" s="537"/>
      <c r="G245" s="537"/>
      <c r="H245" s="537"/>
      <c r="I245" s="537"/>
      <c r="J245" s="537"/>
      <c r="K245" s="537"/>
      <c r="L245" s="537"/>
      <c r="M245" s="537"/>
      <c r="N245" s="537"/>
      <c r="O245" s="537"/>
      <c r="P245" s="537"/>
      <c r="Q245" s="537"/>
      <c r="R245" s="537"/>
      <c r="S245" s="537"/>
      <c r="T245" s="537"/>
      <c r="U245" s="537"/>
      <c r="V245" s="537"/>
    </row>
    <row r="246" spans="1:22" ht="16.5" customHeight="1">
      <c r="A246" s="537"/>
      <c r="B246" s="537"/>
      <c r="C246" s="546"/>
      <c r="D246" s="537"/>
      <c r="E246" s="537"/>
      <c r="F246" s="537"/>
      <c r="G246" s="537"/>
      <c r="H246" s="537"/>
      <c r="I246" s="537"/>
      <c r="J246" s="537"/>
      <c r="K246" s="537"/>
      <c r="L246" s="537"/>
      <c r="M246" s="537"/>
      <c r="N246" s="537"/>
      <c r="O246" s="537"/>
      <c r="P246" s="537"/>
      <c r="Q246" s="537"/>
      <c r="R246" s="537"/>
      <c r="S246" s="537"/>
      <c r="T246" s="537"/>
      <c r="U246" s="537"/>
      <c r="V246" s="537"/>
    </row>
    <row r="247" spans="1:22" ht="16.5" customHeight="1">
      <c r="A247" s="537"/>
      <c r="B247" s="537"/>
      <c r="C247" s="546"/>
      <c r="D247" s="537"/>
      <c r="E247" s="537"/>
      <c r="F247" s="537"/>
      <c r="G247" s="537"/>
      <c r="H247" s="537"/>
      <c r="I247" s="537"/>
      <c r="J247" s="537"/>
      <c r="K247" s="537"/>
      <c r="L247" s="537"/>
      <c r="M247" s="537"/>
      <c r="N247" s="537"/>
      <c r="O247" s="537"/>
      <c r="P247" s="537"/>
      <c r="Q247" s="537"/>
      <c r="R247" s="537"/>
      <c r="S247" s="537"/>
      <c r="T247" s="537"/>
      <c r="U247" s="537"/>
      <c r="V247" s="537"/>
    </row>
    <row r="248" spans="1:22" ht="16.5" customHeight="1">
      <c r="A248" s="537"/>
      <c r="B248" s="537"/>
      <c r="C248" s="546"/>
      <c r="D248" s="537"/>
      <c r="E248" s="537"/>
      <c r="F248" s="537"/>
      <c r="G248" s="537"/>
      <c r="H248" s="537"/>
      <c r="I248" s="537"/>
      <c r="J248" s="537"/>
      <c r="K248" s="537"/>
      <c r="L248" s="537"/>
      <c r="M248" s="537"/>
      <c r="N248" s="537"/>
      <c r="O248" s="537"/>
      <c r="P248" s="537"/>
      <c r="Q248" s="537"/>
      <c r="R248" s="537"/>
      <c r="S248" s="537"/>
      <c r="T248" s="537"/>
      <c r="U248" s="537"/>
      <c r="V248" s="537"/>
    </row>
    <row r="249" spans="1:22" ht="16.5" customHeight="1">
      <c r="A249" s="537"/>
      <c r="B249" s="537"/>
      <c r="C249" s="546"/>
      <c r="D249" s="537"/>
      <c r="E249" s="537"/>
      <c r="F249" s="537"/>
      <c r="G249" s="537"/>
      <c r="H249" s="537"/>
      <c r="I249" s="537"/>
      <c r="J249" s="537"/>
      <c r="K249" s="537"/>
      <c r="L249" s="537"/>
      <c r="M249" s="537"/>
      <c r="N249" s="537"/>
      <c r="O249" s="537"/>
      <c r="P249" s="537"/>
      <c r="Q249" s="537"/>
      <c r="R249" s="537"/>
      <c r="S249" s="537"/>
      <c r="T249" s="537"/>
      <c r="U249" s="537"/>
      <c r="V249" s="537"/>
    </row>
    <row r="250" spans="1:22" ht="16.5" customHeight="1">
      <c r="A250" s="537"/>
      <c r="B250" s="537"/>
      <c r="C250" s="546"/>
      <c r="D250" s="537"/>
      <c r="E250" s="537"/>
      <c r="F250" s="537"/>
      <c r="G250" s="537"/>
      <c r="H250" s="537"/>
      <c r="I250" s="537"/>
      <c r="J250" s="537"/>
      <c r="K250" s="537"/>
      <c r="L250" s="537"/>
      <c r="M250" s="537"/>
      <c r="N250" s="537"/>
      <c r="O250" s="537"/>
      <c r="P250" s="537"/>
      <c r="Q250" s="537"/>
      <c r="R250" s="537"/>
      <c r="S250" s="537"/>
      <c r="T250" s="537"/>
      <c r="U250" s="537"/>
      <c r="V250" s="537"/>
    </row>
    <row r="251" spans="1:22" ht="16.5" customHeight="1">
      <c r="A251" s="537"/>
      <c r="B251" s="537"/>
      <c r="C251" s="546"/>
      <c r="D251" s="537"/>
      <c r="E251" s="537"/>
      <c r="F251" s="537"/>
      <c r="G251" s="537"/>
      <c r="H251" s="537"/>
      <c r="I251" s="537"/>
      <c r="J251" s="537"/>
      <c r="K251" s="537"/>
      <c r="L251" s="537"/>
      <c r="M251" s="537"/>
      <c r="N251" s="537"/>
      <c r="O251" s="537"/>
      <c r="P251" s="537"/>
      <c r="Q251" s="537"/>
      <c r="R251" s="537"/>
      <c r="S251" s="537"/>
      <c r="T251" s="537"/>
      <c r="U251" s="537"/>
      <c r="V251" s="537"/>
    </row>
    <row r="252" spans="1:22" ht="16.5" customHeight="1">
      <c r="A252" s="537"/>
      <c r="B252" s="537"/>
      <c r="C252" s="546"/>
      <c r="D252" s="537"/>
      <c r="E252" s="537"/>
      <c r="F252" s="537"/>
      <c r="G252" s="537"/>
      <c r="H252" s="537"/>
      <c r="I252" s="537"/>
      <c r="J252" s="537"/>
      <c r="K252" s="537"/>
      <c r="L252" s="537"/>
      <c r="M252" s="537"/>
      <c r="N252" s="537"/>
      <c r="O252" s="537"/>
      <c r="P252" s="537"/>
      <c r="Q252" s="537"/>
      <c r="R252" s="537"/>
      <c r="S252" s="537"/>
      <c r="T252" s="537"/>
      <c r="U252" s="537"/>
      <c r="V252" s="537"/>
    </row>
    <row r="253" spans="1:22" ht="16.5" customHeight="1">
      <c r="A253" s="537"/>
      <c r="B253" s="537"/>
      <c r="C253" s="546"/>
      <c r="D253" s="537"/>
      <c r="E253" s="537"/>
      <c r="F253" s="537"/>
      <c r="G253" s="537"/>
      <c r="H253" s="537"/>
      <c r="I253" s="537"/>
      <c r="J253" s="537"/>
      <c r="K253" s="537"/>
      <c r="L253" s="537"/>
      <c r="M253" s="537"/>
      <c r="N253" s="537"/>
      <c r="O253" s="537"/>
      <c r="P253" s="537"/>
      <c r="Q253" s="537"/>
      <c r="R253" s="537"/>
      <c r="S253" s="537"/>
      <c r="T253" s="537"/>
      <c r="U253" s="537"/>
      <c r="V253" s="537"/>
    </row>
    <row r="254" spans="1:22" ht="16.5" customHeight="1">
      <c r="A254" s="537"/>
      <c r="B254" s="537"/>
      <c r="C254" s="546"/>
      <c r="D254" s="537"/>
      <c r="E254" s="537"/>
      <c r="F254" s="537"/>
      <c r="G254" s="537"/>
      <c r="H254" s="537"/>
      <c r="I254" s="537"/>
      <c r="J254" s="537"/>
      <c r="K254" s="537"/>
      <c r="L254" s="537"/>
      <c r="M254" s="537"/>
      <c r="N254" s="537"/>
      <c r="O254" s="537"/>
      <c r="P254" s="537"/>
      <c r="Q254" s="537"/>
      <c r="R254" s="537"/>
      <c r="S254" s="537"/>
      <c r="T254" s="537"/>
      <c r="U254" s="537"/>
      <c r="V254" s="537"/>
    </row>
    <row r="255" spans="1:22" ht="16.5" customHeight="1">
      <c r="A255" s="537"/>
      <c r="B255" s="537"/>
      <c r="C255" s="546"/>
      <c r="D255" s="537"/>
      <c r="E255" s="537"/>
      <c r="F255" s="537"/>
      <c r="G255" s="537"/>
      <c r="H255" s="537"/>
      <c r="I255" s="537"/>
      <c r="J255" s="537"/>
      <c r="K255" s="537"/>
      <c r="L255" s="537"/>
      <c r="M255" s="537"/>
      <c r="N255" s="537"/>
      <c r="O255" s="537"/>
      <c r="P255" s="537"/>
      <c r="Q255" s="537"/>
      <c r="R255" s="537"/>
      <c r="S255" s="537"/>
      <c r="T255" s="537"/>
      <c r="U255" s="537"/>
      <c r="V255" s="537"/>
    </row>
    <row r="256" spans="1:22" ht="16.5" customHeight="1">
      <c r="A256" s="537"/>
      <c r="B256" s="537"/>
      <c r="C256" s="546"/>
      <c r="D256" s="537"/>
      <c r="E256" s="537"/>
      <c r="F256" s="537"/>
      <c r="G256" s="537"/>
      <c r="H256" s="537"/>
      <c r="I256" s="537"/>
      <c r="J256" s="537"/>
      <c r="K256" s="537"/>
      <c r="L256" s="537"/>
      <c r="M256" s="537"/>
      <c r="N256" s="537"/>
      <c r="O256" s="537"/>
      <c r="P256" s="537"/>
      <c r="Q256" s="537"/>
      <c r="R256" s="537"/>
      <c r="S256" s="537"/>
      <c r="T256" s="537"/>
      <c r="U256" s="537"/>
      <c r="V256" s="537"/>
    </row>
    <row r="257" spans="1:22" ht="16.5" customHeight="1">
      <c r="A257" s="537"/>
      <c r="B257" s="537"/>
      <c r="C257" s="546"/>
      <c r="D257" s="537"/>
      <c r="E257" s="537"/>
      <c r="F257" s="537"/>
      <c r="G257" s="537"/>
      <c r="H257" s="537"/>
      <c r="I257" s="537"/>
      <c r="J257" s="537"/>
      <c r="K257" s="537"/>
      <c r="L257" s="537"/>
      <c r="M257" s="537"/>
      <c r="N257" s="537"/>
      <c r="O257" s="537"/>
      <c r="P257" s="537"/>
      <c r="Q257" s="537"/>
      <c r="R257" s="537"/>
      <c r="S257" s="537"/>
      <c r="T257" s="537"/>
      <c r="U257" s="537"/>
      <c r="V257" s="537"/>
    </row>
    <row r="258" spans="1:22" ht="16.5" customHeight="1">
      <c r="A258" s="537"/>
      <c r="B258" s="537"/>
      <c r="C258" s="546"/>
      <c r="D258" s="537"/>
      <c r="E258" s="537"/>
      <c r="F258" s="537"/>
      <c r="G258" s="537"/>
      <c r="H258" s="537"/>
      <c r="I258" s="537"/>
      <c r="J258" s="537"/>
      <c r="K258" s="537"/>
      <c r="L258" s="537"/>
      <c r="M258" s="537"/>
      <c r="N258" s="537"/>
      <c r="O258" s="537"/>
      <c r="P258" s="537"/>
      <c r="Q258" s="537"/>
      <c r="R258" s="537"/>
      <c r="S258" s="537"/>
      <c r="T258" s="537"/>
      <c r="U258" s="537"/>
      <c r="V258" s="537"/>
    </row>
    <row r="259" spans="1:22" ht="16.5" customHeight="1">
      <c r="A259" s="537"/>
      <c r="B259" s="537"/>
      <c r="C259" s="546"/>
      <c r="D259" s="537"/>
      <c r="E259" s="537"/>
      <c r="F259" s="537"/>
      <c r="G259" s="537"/>
      <c r="H259" s="537"/>
      <c r="I259" s="537"/>
      <c r="J259" s="537"/>
      <c r="K259" s="537"/>
      <c r="L259" s="537"/>
      <c r="M259" s="537"/>
      <c r="N259" s="537"/>
      <c r="O259" s="537"/>
      <c r="P259" s="537"/>
      <c r="Q259" s="537"/>
      <c r="R259" s="537"/>
      <c r="S259" s="537"/>
      <c r="T259" s="537"/>
      <c r="U259" s="537"/>
      <c r="V259" s="537"/>
    </row>
    <row r="260" spans="1:22" ht="16.5" customHeight="1">
      <c r="A260" s="537"/>
      <c r="B260" s="537"/>
      <c r="C260" s="546"/>
      <c r="D260" s="537"/>
      <c r="E260" s="537"/>
      <c r="F260" s="537"/>
      <c r="G260" s="537"/>
      <c r="H260" s="537"/>
      <c r="I260" s="537"/>
      <c r="J260" s="537"/>
      <c r="K260" s="537"/>
      <c r="L260" s="537"/>
      <c r="M260" s="537"/>
      <c r="N260" s="537"/>
      <c r="O260" s="537"/>
      <c r="P260" s="537"/>
      <c r="Q260" s="537"/>
      <c r="R260" s="537"/>
      <c r="S260" s="537"/>
      <c r="T260" s="537"/>
      <c r="U260" s="537"/>
      <c r="V260" s="537"/>
    </row>
    <row r="261" spans="1:22" ht="16.5" customHeight="1">
      <c r="A261" s="537"/>
      <c r="B261" s="537"/>
      <c r="C261" s="546"/>
      <c r="D261" s="537"/>
      <c r="E261" s="537"/>
      <c r="F261" s="537"/>
      <c r="G261" s="537"/>
      <c r="H261" s="537"/>
      <c r="I261" s="537"/>
      <c r="J261" s="537"/>
      <c r="K261" s="537"/>
      <c r="L261" s="537"/>
      <c r="M261" s="537"/>
      <c r="N261" s="537"/>
      <c r="O261" s="537"/>
      <c r="P261" s="537"/>
      <c r="Q261" s="537"/>
      <c r="R261" s="537"/>
      <c r="S261" s="537"/>
      <c r="T261" s="537"/>
      <c r="U261" s="537"/>
      <c r="V261" s="537"/>
    </row>
    <row r="262" spans="1:22" ht="16.5" customHeight="1">
      <c r="A262" s="537"/>
      <c r="B262" s="537"/>
      <c r="C262" s="546"/>
      <c r="D262" s="537"/>
      <c r="E262" s="537"/>
      <c r="F262" s="537"/>
      <c r="G262" s="537"/>
      <c r="H262" s="537"/>
      <c r="I262" s="537"/>
      <c r="J262" s="537"/>
      <c r="K262" s="537"/>
      <c r="L262" s="537"/>
      <c r="M262" s="537"/>
      <c r="N262" s="537"/>
      <c r="O262" s="537"/>
      <c r="P262" s="537"/>
      <c r="Q262" s="537"/>
      <c r="R262" s="537"/>
      <c r="S262" s="537"/>
      <c r="T262" s="537"/>
      <c r="U262" s="537"/>
      <c r="V262" s="537"/>
    </row>
    <row r="263" spans="1:22" ht="16.5" customHeight="1">
      <c r="A263" s="537"/>
      <c r="B263" s="537"/>
      <c r="C263" s="546"/>
      <c r="D263" s="537"/>
      <c r="E263" s="537"/>
      <c r="F263" s="537"/>
      <c r="G263" s="537"/>
      <c r="H263" s="537"/>
      <c r="I263" s="537"/>
      <c r="J263" s="537"/>
      <c r="K263" s="537"/>
      <c r="L263" s="537"/>
      <c r="M263" s="537"/>
      <c r="N263" s="537"/>
      <c r="O263" s="537"/>
      <c r="P263" s="537"/>
      <c r="Q263" s="537"/>
      <c r="R263" s="537"/>
      <c r="S263" s="537"/>
      <c r="T263" s="537"/>
      <c r="U263" s="537"/>
      <c r="V263" s="537"/>
    </row>
    <row r="264" spans="1:22" ht="16.5" customHeight="1">
      <c r="A264" s="537"/>
      <c r="B264" s="537"/>
      <c r="C264" s="546"/>
      <c r="D264" s="537"/>
      <c r="E264" s="537"/>
      <c r="F264" s="537"/>
      <c r="G264" s="537"/>
      <c r="H264" s="537"/>
      <c r="I264" s="537"/>
      <c r="J264" s="537"/>
      <c r="K264" s="537"/>
      <c r="L264" s="537"/>
      <c r="M264" s="537"/>
      <c r="N264" s="537"/>
      <c r="O264" s="537"/>
      <c r="P264" s="537"/>
      <c r="Q264" s="537"/>
      <c r="R264" s="537"/>
      <c r="S264" s="537"/>
      <c r="T264" s="537"/>
      <c r="U264" s="537"/>
      <c r="V264" s="537"/>
    </row>
    <row r="265" spans="1:22" ht="16.5" customHeight="1">
      <c r="A265" s="537"/>
      <c r="B265" s="537"/>
      <c r="C265" s="546"/>
      <c r="D265" s="537"/>
      <c r="E265" s="537"/>
      <c r="F265" s="537"/>
      <c r="G265" s="537"/>
      <c r="H265" s="537"/>
      <c r="I265" s="537"/>
      <c r="J265" s="537"/>
      <c r="K265" s="537"/>
      <c r="L265" s="537"/>
      <c r="M265" s="537"/>
      <c r="N265" s="537"/>
      <c r="O265" s="537"/>
      <c r="P265" s="537"/>
      <c r="Q265" s="537"/>
      <c r="R265" s="537"/>
      <c r="S265" s="537"/>
      <c r="T265" s="537"/>
      <c r="U265" s="537"/>
      <c r="V265" s="537"/>
    </row>
    <row r="266" spans="1:22" ht="16.5" customHeight="1">
      <c r="A266" s="537"/>
      <c r="B266" s="537"/>
      <c r="C266" s="546"/>
      <c r="D266" s="537"/>
      <c r="E266" s="537"/>
      <c r="F266" s="537"/>
      <c r="G266" s="537"/>
      <c r="H266" s="537"/>
      <c r="I266" s="537"/>
      <c r="J266" s="537"/>
      <c r="K266" s="537"/>
      <c r="L266" s="537"/>
      <c r="M266" s="537"/>
      <c r="N266" s="537"/>
      <c r="O266" s="537"/>
      <c r="P266" s="537"/>
      <c r="Q266" s="537"/>
      <c r="R266" s="537"/>
      <c r="S266" s="537"/>
      <c r="T266" s="537"/>
      <c r="U266" s="537"/>
      <c r="V266" s="537"/>
    </row>
    <row r="267" spans="1:22" ht="16.5" customHeight="1">
      <c r="A267" s="537"/>
      <c r="B267" s="537"/>
      <c r="C267" s="546"/>
      <c r="D267" s="537"/>
      <c r="E267" s="537"/>
      <c r="F267" s="537"/>
      <c r="G267" s="537"/>
      <c r="H267" s="537"/>
      <c r="I267" s="537"/>
      <c r="J267" s="537"/>
      <c r="K267" s="537"/>
      <c r="L267" s="537"/>
      <c r="M267" s="537"/>
      <c r="N267" s="537"/>
      <c r="O267" s="537"/>
      <c r="P267" s="537"/>
      <c r="Q267" s="537"/>
      <c r="R267" s="537"/>
      <c r="S267" s="537"/>
      <c r="T267" s="537"/>
      <c r="U267" s="537"/>
      <c r="V267" s="537"/>
    </row>
    <row r="268" spans="1:22" ht="16.5" customHeight="1">
      <c r="A268" s="537"/>
      <c r="B268" s="537"/>
      <c r="C268" s="546"/>
      <c r="D268" s="537"/>
      <c r="E268" s="537"/>
      <c r="F268" s="537"/>
      <c r="G268" s="537"/>
      <c r="H268" s="537"/>
      <c r="I268" s="537"/>
      <c r="J268" s="537"/>
      <c r="K268" s="537"/>
      <c r="L268" s="537"/>
      <c r="M268" s="537"/>
      <c r="N268" s="537"/>
      <c r="O268" s="537"/>
      <c r="P268" s="537"/>
      <c r="Q268" s="537"/>
      <c r="R268" s="537"/>
      <c r="S268" s="537"/>
      <c r="T268" s="537"/>
      <c r="U268" s="537"/>
      <c r="V268" s="537"/>
    </row>
    <row r="269" spans="1:22" ht="16.5" customHeight="1">
      <c r="A269" s="537"/>
      <c r="B269" s="537"/>
      <c r="C269" s="546"/>
      <c r="D269" s="537"/>
      <c r="E269" s="537"/>
      <c r="F269" s="537"/>
      <c r="G269" s="537"/>
      <c r="H269" s="537"/>
      <c r="I269" s="537"/>
      <c r="J269" s="537"/>
      <c r="K269" s="537"/>
      <c r="L269" s="537"/>
      <c r="M269" s="537"/>
      <c r="N269" s="537"/>
      <c r="O269" s="537"/>
      <c r="P269" s="537"/>
      <c r="Q269" s="537"/>
      <c r="R269" s="537"/>
      <c r="S269" s="537"/>
      <c r="T269" s="537"/>
      <c r="U269" s="537"/>
      <c r="V269" s="537"/>
    </row>
    <row r="270" spans="1:22" ht="16.5" customHeight="1">
      <c r="A270" s="537"/>
      <c r="B270" s="537"/>
      <c r="C270" s="546"/>
      <c r="D270" s="537"/>
      <c r="E270" s="537"/>
      <c r="F270" s="537"/>
      <c r="G270" s="537"/>
      <c r="H270" s="537"/>
      <c r="I270" s="537"/>
      <c r="J270" s="537"/>
      <c r="K270" s="537"/>
      <c r="L270" s="537"/>
      <c r="M270" s="537"/>
      <c r="N270" s="537"/>
      <c r="O270" s="537"/>
      <c r="P270" s="537"/>
      <c r="Q270" s="537"/>
      <c r="R270" s="537"/>
      <c r="S270" s="537"/>
      <c r="T270" s="537"/>
      <c r="U270" s="537"/>
      <c r="V270" s="537"/>
    </row>
    <row r="271" spans="1:22" ht="16.5" customHeight="1">
      <c r="A271" s="537"/>
      <c r="B271" s="537"/>
      <c r="C271" s="546"/>
      <c r="D271" s="537"/>
      <c r="E271" s="537"/>
      <c r="F271" s="537"/>
      <c r="G271" s="537"/>
      <c r="H271" s="537"/>
      <c r="I271" s="537"/>
      <c r="J271" s="537"/>
      <c r="K271" s="537"/>
      <c r="L271" s="537"/>
      <c r="M271" s="537"/>
      <c r="N271" s="537"/>
      <c r="O271" s="537"/>
      <c r="P271" s="537"/>
      <c r="Q271" s="537"/>
      <c r="R271" s="537"/>
      <c r="S271" s="537"/>
      <c r="T271" s="537"/>
      <c r="U271" s="537"/>
      <c r="V271" s="537"/>
    </row>
    <row r="272" spans="1:22" ht="16.5" customHeight="1">
      <c r="A272" s="537"/>
      <c r="B272" s="537"/>
      <c r="C272" s="546"/>
      <c r="D272" s="537"/>
      <c r="E272" s="537"/>
      <c r="F272" s="537"/>
      <c r="G272" s="537"/>
      <c r="H272" s="537"/>
      <c r="I272" s="537"/>
      <c r="J272" s="537"/>
      <c r="K272" s="537"/>
      <c r="L272" s="537"/>
      <c r="M272" s="537"/>
      <c r="N272" s="537"/>
      <c r="O272" s="537"/>
      <c r="P272" s="537"/>
      <c r="Q272" s="537"/>
      <c r="R272" s="537"/>
      <c r="S272" s="537"/>
      <c r="T272" s="537"/>
      <c r="U272" s="537"/>
      <c r="V272" s="537"/>
    </row>
    <row r="273" spans="1:22" ht="16.5" customHeight="1">
      <c r="A273" s="537"/>
      <c r="B273" s="537"/>
      <c r="C273" s="546"/>
      <c r="D273" s="537"/>
      <c r="E273" s="537"/>
      <c r="F273" s="537"/>
      <c r="G273" s="537"/>
      <c r="H273" s="537"/>
      <c r="I273" s="537"/>
      <c r="J273" s="537"/>
      <c r="K273" s="537"/>
      <c r="L273" s="537"/>
      <c r="M273" s="537"/>
      <c r="N273" s="537"/>
      <c r="O273" s="537"/>
      <c r="P273" s="537"/>
      <c r="Q273" s="537"/>
      <c r="R273" s="537"/>
      <c r="S273" s="537"/>
      <c r="T273" s="537"/>
      <c r="U273" s="537"/>
      <c r="V273" s="537"/>
    </row>
    <row r="274" spans="1:22" ht="16.5" customHeight="1">
      <c r="A274" s="537"/>
      <c r="B274" s="537"/>
      <c r="C274" s="546"/>
      <c r="D274" s="537"/>
      <c r="E274" s="537"/>
      <c r="F274" s="537"/>
      <c r="G274" s="537"/>
      <c r="H274" s="537"/>
      <c r="I274" s="537"/>
      <c r="J274" s="537"/>
      <c r="K274" s="537"/>
      <c r="L274" s="537"/>
      <c r="M274" s="537"/>
      <c r="N274" s="537"/>
      <c r="O274" s="537"/>
      <c r="P274" s="537"/>
      <c r="Q274" s="537"/>
      <c r="R274" s="537"/>
      <c r="S274" s="537"/>
      <c r="T274" s="537"/>
      <c r="U274" s="537"/>
      <c r="V274" s="537"/>
    </row>
    <row r="275" spans="1:22" ht="16.5" customHeight="1">
      <c r="A275" s="537"/>
      <c r="B275" s="537"/>
      <c r="C275" s="546"/>
      <c r="D275" s="537"/>
      <c r="E275" s="537"/>
      <c r="F275" s="537"/>
      <c r="G275" s="537"/>
      <c r="H275" s="537"/>
      <c r="I275" s="537"/>
      <c r="J275" s="537"/>
      <c r="K275" s="537"/>
      <c r="L275" s="537"/>
      <c r="M275" s="537"/>
      <c r="N275" s="537"/>
      <c r="O275" s="537"/>
      <c r="P275" s="537"/>
      <c r="Q275" s="537"/>
      <c r="R275" s="537"/>
      <c r="S275" s="537"/>
      <c r="T275" s="537"/>
      <c r="U275" s="537"/>
      <c r="V275" s="537"/>
    </row>
    <row r="276" spans="1:22" ht="16.5" customHeight="1">
      <c r="A276" s="537"/>
      <c r="B276" s="537"/>
      <c r="C276" s="546"/>
      <c r="D276" s="537"/>
      <c r="E276" s="537"/>
      <c r="F276" s="537"/>
      <c r="G276" s="537"/>
      <c r="H276" s="537"/>
      <c r="I276" s="537"/>
      <c r="J276" s="537"/>
      <c r="K276" s="537"/>
      <c r="L276" s="537"/>
      <c r="M276" s="537"/>
      <c r="N276" s="537"/>
      <c r="O276" s="537"/>
      <c r="P276" s="537"/>
      <c r="Q276" s="537"/>
      <c r="R276" s="537"/>
      <c r="S276" s="537"/>
      <c r="T276" s="537"/>
      <c r="U276" s="537"/>
      <c r="V276" s="537"/>
    </row>
    <row r="277" spans="1:22" ht="16.5" customHeight="1">
      <c r="A277" s="537"/>
      <c r="B277" s="537"/>
      <c r="C277" s="546"/>
      <c r="D277" s="537"/>
      <c r="E277" s="537"/>
      <c r="F277" s="537"/>
      <c r="G277" s="537"/>
      <c r="H277" s="537"/>
      <c r="I277" s="537"/>
      <c r="J277" s="537"/>
      <c r="K277" s="537"/>
      <c r="L277" s="537"/>
      <c r="M277" s="537"/>
      <c r="N277" s="537"/>
      <c r="O277" s="537"/>
      <c r="P277" s="537"/>
      <c r="Q277" s="537"/>
      <c r="R277" s="537"/>
      <c r="S277" s="537"/>
      <c r="T277" s="537"/>
      <c r="U277" s="537"/>
      <c r="V277" s="537"/>
    </row>
    <row r="278" spans="1:22" ht="16.5" customHeight="1">
      <c r="A278" s="537"/>
      <c r="B278" s="537"/>
      <c r="C278" s="546"/>
      <c r="D278" s="537"/>
      <c r="E278" s="537"/>
      <c r="F278" s="537"/>
      <c r="G278" s="537"/>
      <c r="H278" s="537"/>
      <c r="I278" s="537"/>
      <c r="J278" s="537"/>
      <c r="K278" s="537"/>
      <c r="L278" s="537"/>
      <c r="M278" s="537"/>
      <c r="N278" s="537"/>
      <c r="O278" s="537"/>
      <c r="P278" s="537"/>
      <c r="Q278" s="537"/>
      <c r="R278" s="537"/>
      <c r="S278" s="537"/>
      <c r="T278" s="537"/>
      <c r="U278" s="537"/>
      <c r="V278" s="537"/>
    </row>
    <row r="279" spans="1:22" ht="16.5" customHeight="1">
      <c r="A279" s="537"/>
      <c r="B279" s="537"/>
      <c r="C279" s="546"/>
      <c r="D279" s="537"/>
      <c r="E279" s="537"/>
      <c r="F279" s="537"/>
      <c r="G279" s="537"/>
      <c r="H279" s="537"/>
      <c r="I279" s="537"/>
      <c r="J279" s="537"/>
      <c r="K279" s="537"/>
      <c r="L279" s="537"/>
      <c r="M279" s="537"/>
      <c r="N279" s="537"/>
      <c r="O279" s="537"/>
      <c r="P279" s="537"/>
      <c r="Q279" s="537"/>
      <c r="R279" s="537"/>
      <c r="S279" s="537"/>
      <c r="T279" s="537"/>
      <c r="U279" s="537"/>
      <c r="V279" s="537"/>
    </row>
    <row r="280" spans="1:22" ht="16.5" customHeight="1">
      <c r="A280" s="537"/>
      <c r="B280" s="537"/>
      <c r="C280" s="546"/>
      <c r="D280" s="537"/>
      <c r="E280" s="537"/>
      <c r="F280" s="537"/>
      <c r="G280" s="537"/>
      <c r="H280" s="537"/>
      <c r="I280" s="537"/>
      <c r="J280" s="537"/>
      <c r="K280" s="537"/>
      <c r="L280" s="537"/>
      <c r="M280" s="537"/>
      <c r="N280" s="537"/>
      <c r="O280" s="537"/>
      <c r="P280" s="537"/>
      <c r="Q280" s="537"/>
      <c r="R280" s="537"/>
      <c r="S280" s="537"/>
      <c r="T280" s="537"/>
      <c r="U280" s="537"/>
      <c r="V280" s="537"/>
    </row>
    <row r="281" spans="1:22" ht="16.5" customHeight="1">
      <c r="A281" s="537"/>
      <c r="B281" s="537"/>
      <c r="C281" s="546"/>
      <c r="D281" s="537"/>
      <c r="E281" s="537"/>
      <c r="F281" s="537"/>
      <c r="G281" s="537"/>
      <c r="H281" s="537"/>
      <c r="I281" s="537"/>
      <c r="J281" s="537"/>
      <c r="K281" s="537"/>
      <c r="L281" s="537"/>
      <c r="M281" s="537"/>
      <c r="N281" s="537"/>
      <c r="O281" s="537"/>
      <c r="P281" s="537"/>
      <c r="Q281" s="537"/>
      <c r="R281" s="537"/>
      <c r="S281" s="537"/>
      <c r="T281" s="537"/>
      <c r="U281" s="537"/>
      <c r="V281" s="537"/>
    </row>
    <row r="282" spans="1:22" ht="16.5" customHeight="1">
      <c r="A282" s="537"/>
      <c r="B282" s="537"/>
      <c r="C282" s="546"/>
      <c r="D282" s="537"/>
      <c r="E282" s="537"/>
      <c r="F282" s="537"/>
      <c r="G282" s="537"/>
      <c r="H282" s="537"/>
      <c r="I282" s="537"/>
      <c r="J282" s="537"/>
      <c r="K282" s="537"/>
      <c r="L282" s="537"/>
      <c r="M282" s="537"/>
      <c r="N282" s="537"/>
      <c r="O282" s="537"/>
      <c r="P282" s="537"/>
      <c r="Q282" s="537"/>
      <c r="R282" s="537"/>
      <c r="S282" s="537"/>
      <c r="T282" s="537"/>
      <c r="U282" s="537"/>
      <c r="V282" s="537"/>
    </row>
    <row r="283" spans="1:22" ht="16.5" customHeight="1">
      <c r="A283" s="537"/>
      <c r="B283" s="537"/>
      <c r="C283" s="546"/>
      <c r="D283" s="537"/>
      <c r="E283" s="537"/>
      <c r="F283" s="537"/>
      <c r="G283" s="537"/>
      <c r="H283" s="537"/>
      <c r="I283" s="537"/>
      <c r="J283" s="537"/>
      <c r="K283" s="537"/>
      <c r="L283" s="537"/>
      <c r="M283" s="537"/>
      <c r="N283" s="537"/>
      <c r="O283" s="537"/>
      <c r="P283" s="537"/>
      <c r="Q283" s="537"/>
      <c r="R283" s="537"/>
      <c r="S283" s="537"/>
      <c r="T283" s="537"/>
      <c r="U283" s="537"/>
      <c r="V283" s="537"/>
    </row>
    <row r="284" spans="1:22" ht="16.5" customHeight="1">
      <c r="A284" s="537"/>
      <c r="B284" s="537"/>
      <c r="C284" s="546"/>
      <c r="D284" s="537"/>
      <c r="E284" s="537"/>
      <c r="F284" s="537"/>
      <c r="G284" s="537"/>
      <c r="H284" s="537"/>
      <c r="I284" s="537"/>
      <c r="J284" s="537"/>
      <c r="K284" s="537"/>
      <c r="L284" s="537"/>
      <c r="M284" s="537"/>
      <c r="N284" s="537"/>
      <c r="O284" s="537"/>
      <c r="P284" s="537"/>
      <c r="Q284" s="537"/>
      <c r="R284" s="537"/>
      <c r="S284" s="537"/>
      <c r="T284" s="537"/>
      <c r="U284" s="537"/>
      <c r="V284" s="537"/>
    </row>
    <row r="285" spans="1:22" ht="16.5" customHeight="1">
      <c r="A285" s="537"/>
      <c r="B285" s="537"/>
      <c r="C285" s="546"/>
      <c r="D285" s="537"/>
      <c r="E285" s="537"/>
      <c r="F285" s="537"/>
      <c r="G285" s="537"/>
      <c r="H285" s="537"/>
      <c r="I285" s="537"/>
      <c r="J285" s="537"/>
      <c r="K285" s="537"/>
      <c r="L285" s="537"/>
      <c r="M285" s="537"/>
      <c r="N285" s="537"/>
      <c r="O285" s="537"/>
      <c r="P285" s="537"/>
      <c r="Q285" s="537"/>
      <c r="R285" s="537"/>
      <c r="S285" s="537"/>
      <c r="T285" s="537"/>
      <c r="U285" s="537"/>
      <c r="V285" s="537"/>
    </row>
    <row r="286" spans="1:22" ht="16.5" customHeight="1">
      <c r="A286" s="537"/>
      <c r="B286" s="537"/>
      <c r="C286" s="546"/>
      <c r="D286" s="537"/>
      <c r="E286" s="537"/>
      <c r="F286" s="537"/>
      <c r="G286" s="537"/>
      <c r="H286" s="537"/>
      <c r="I286" s="537"/>
      <c r="J286" s="537"/>
      <c r="K286" s="537"/>
      <c r="L286" s="537"/>
      <c r="M286" s="537"/>
      <c r="N286" s="537"/>
      <c r="O286" s="537"/>
      <c r="P286" s="537"/>
      <c r="Q286" s="537"/>
      <c r="R286" s="537"/>
      <c r="S286" s="537"/>
      <c r="T286" s="537"/>
      <c r="U286" s="537"/>
      <c r="V286" s="537"/>
    </row>
    <row r="287" spans="1:22" ht="16.5" customHeight="1">
      <c r="A287" s="537"/>
      <c r="B287" s="537"/>
      <c r="C287" s="546"/>
      <c r="D287" s="537"/>
      <c r="E287" s="537"/>
      <c r="F287" s="537"/>
      <c r="G287" s="537"/>
      <c r="H287" s="537"/>
      <c r="I287" s="537"/>
      <c r="J287" s="537"/>
      <c r="K287" s="537"/>
      <c r="L287" s="537"/>
      <c r="M287" s="537"/>
      <c r="N287" s="537"/>
      <c r="O287" s="537"/>
      <c r="P287" s="537"/>
      <c r="Q287" s="537"/>
      <c r="R287" s="537"/>
      <c r="S287" s="537"/>
      <c r="T287" s="537"/>
      <c r="U287" s="537"/>
      <c r="V287" s="537"/>
    </row>
    <row r="288" spans="1:22" ht="16.5" customHeight="1">
      <c r="A288" s="537"/>
      <c r="B288" s="537"/>
      <c r="C288" s="546"/>
      <c r="D288" s="537"/>
      <c r="E288" s="537"/>
      <c r="F288" s="537"/>
      <c r="G288" s="537"/>
      <c r="H288" s="537"/>
      <c r="I288" s="537"/>
      <c r="J288" s="537"/>
      <c r="K288" s="537"/>
      <c r="L288" s="537"/>
      <c r="M288" s="537"/>
      <c r="N288" s="537"/>
      <c r="O288" s="537"/>
      <c r="P288" s="537"/>
      <c r="Q288" s="537"/>
      <c r="R288" s="537"/>
      <c r="S288" s="537"/>
      <c r="T288" s="537"/>
      <c r="U288" s="537"/>
      <c r="V288" s="537"/>
    </row>
    <row r="289" spans="1:22" ht="16.5" customHeight="1">
      <c r="A289" s="537"/>
      <c r="B289" s="537"/>
      <c r="C289" s="546"/>
      <c r="D289" s="537"/>
      <c r="E289" s="537"/>
      <c r="F289" s="537"/>
      <c r="G289" s="537"/>
      <c r="H289" s="537"/>
      <c r="I289" s="537"/>
      <c r="J289" s="537"/>
      <c r="K289" s="537"/>
      <c r="L289" s="537"/>
      <c r="M289" s="537"/>
      <c r="N289" s="537"/>
      <c r="O289" s="537"/>
      <c r="P289" s="537"/>
      <c r="Q289" s="537"/>
      <c r="R289" s="537"/>
      <c r="S289" s="537"/>
      <c r="T289" s="537"/>
      <c r="U289" s="537"/>
      <c r="V289" s="537"/>
    </row>
    <row r="290" spans="1:22" ht="16.5" customHeight="1">
      <c r="A290" s="537"/>
      <c r="B290" s="537"/>
      <c r="C290" s="546"/>
      <c r="D290" s="537"/>
      <c r="E290" s="537"/>
      <c r="F290" s="537"/>
      <c r="G290" s="537"/>
      <c r="H290" s="537"/>
      <c r="I290" s="537"/>
      <c r="J290" s="537"/>
      <c r="K290" s="537"/>
      <c r="L290" s="537"/>
      <c r="M290" s="537"/>
      <c r="N290" s="537"/>
      <c r="O290" s="537"/>
      <c r="P290" s="537"/>
      <c r="Q290" s="537"/>
      <c r="R290" s="537"/>
      <c r="S290" s="537"/>
      <c r="T290" s="537"/>
      <c r="U290" s="537"/>
      <c r="V290" s="537"/>
    </row>
    <row r="291" spans="1:22" ht="16.5" customHeight="1">
      <c r="A291" s="537"/>
      <c r="B291" s="537"/>
      <c r="C291" s="546"/>
      <c r="D291" s="537"/>
      <c r="E291" s="537"/>
      <c r="F291" s="537"/>
      <c r="G291" s="537"/>
      <c r="H291" s="537"/>
      <c r="I291" s="537"/>
      <c r="J291" s="537"/>
      <c r="K291" s="537"/>
      <c r="L291" s="537"/>
      <c r="M291" s="537"/>
      <c r="N291" s="537"/>
      <c r="O291" s="537"/>
      <c r="P291" s="537"/>
      <c r="Q291" s="537"/>
      <c r="R291" s="537"/>
      <c r="S291" s="537"/>
      <c r="T291" s="537"/>
      <c r="U291" s="537"/>
      <c r="V291" s="537"/>
    </row>
    <row r="292" spans="1:22" ht="16.5" customHeight="1">
      <c r="A292" s="537"/>
      <c r="B292" s="537"/>
      <c r="C292" s="546"/>
      <c r="D292" s="537"/>
      <c r="E292" s="537"/>
      <c r="F292" s="537"/>
      <c r="G292" s="537"/>
      <c r="H292" s="537"/>
      <c r="I292" s="537"/>
      <c r="J292" s="537"/>
      <c r="K292" s="537"/>
      <c r="L292" s="537"/>
      <c r="M292" s="537"/>
      <c r="N292" s="537"/>
      <c r="O292" s="537"/>
      <c r="P292" s="537"/>
      <c r="Q292" s="537"/>
      <c r="R292" s="537"/>
      <c r="S292" s="537"/>
      <c r="T292" s="537"/>
      <c r="U292" s="537"/>
      <c r="V292" s="537"/>
    </row>
    <row r="293" spans="1:22" ht="16.5" customHeight="1">
      <c r="A293" s="537"/>
      <c r="B293" s="537"/>
      <c r="C293" s="546"/>
      <c r="D293" s="537"/>
      <c r="E293" s="537"/>
      <c r="F293" s="537"/>
      <c r="G293" s="537"/>
      <c r="H293" s="537"/>
      <c r="I293" s="537"/>
      <c r="J293" s="537"/>
      <c r="K293" s="537"/>
      <c r="L293" s="537"/>
      <c r="M293" s="537"/>
      <c r="N293" s="537"/>
      <c r="O293" s="537"/>
      <c r="P293" s="537"/>
      <c r="Q293" s="537"/>
      <c r="R293" s="537"/>
      <c r="S293" s="537"/>
      <c r="T293" s="537"/>
      <c r="U293" s="537"/>
      <c r="V293" s="537"/>
    </row>
    <row r="294" spans="1:22" ht="16.5" customHeight="1">
      <c r="A294" s="537"/>
      <c r="B294" s="537"/>
      <c r="C294" s="546"/>
      <c r="D294" s="537"/>
      <c r="E294" s="537"/>
      <c r="F294" s="537"/>
      <c r="G294" s="537"/>
      <c r="H294" s="537"/>
      <c r="I294" s="537"/>
      <c r="J294" s="537"/>
      <c r="K294" s="537"/>
      <c r="L294" s="537"/>
      <c r="M294" s="537"/>
      <c r="N294" s="537"/>
      <c r="O294" s="537"/>
      <c r="P294" s="537"/>
      <c r="Q294" s="537"/>
      <c r="R294" s="537"/>
      <c r="S294" s="537"/>
      <c r="T294" s="537"/>
      <c r="U294" s="537"/>
      <c r="V294" s="537"/>
    </row>
    <row r="295" spans="1:22" ht="16.5" customHeight="1">
      <c r="A295" s="537"/>
      <c r="B295" s="537"/>
      <c r="C295" s="546"/>
      <c r="D295" s="537"/>
      <c r="E295" s="537"/>
      <c r="F295" s="537"/>
      <c r="G295" s="537"/>
      <c r="H295" s="537"/>
      <c r="I295" s="537"/>
      <c r="J295" s="537"/>
      <c r="K295" s="537"/>
      <c r="L295" s="537"/>
      <c r="M295" s="537"/>
      <c r="N295" s="537"/>
      <c r="O295" s="537"/>
      <c r="P295" s="537"/>
      <c r="Q295" s="537"/>
      <c r="R295" s="537"/>
      <c r="S295" s="537"/>
      <c r="T295" s="537"/>
      <c r="U295" s="537"/>
      <c r="V295" s="537"/>
    </row>
    <row r="296" spans="1:22" ht="16.5" customHeight="1">
      <c r="A296" s="537"/>
      <c r="B296" s="537"/>
      <c r="C296" s="546"/>
      <c r="D296" s="537"/>
      <c r="E296" s="537"/>
      <c r="F296" s="537"/>
      <c r="G296" s="537"/>
      <c r="H296" s="537"/>
      <c r="I296" s="537"/>
      <c r="J296" s="537"/>
      <c r="K296" s="537"/>
      <c r="L296" s="537"/>
      <c r="M296" s="537"/>
      <c r="N296" s="537"/>
      <c r="O296" s="537"/>
      <c r="P296" s="537"/>
      <c r="Q296" s="537"/>
      <c r="R296" s="537"/>
      <c r="S296" s="537"/>
      <c r="T296" s="537"/>
      <c r="U296" s="537"/>
      <c r="V296" s="537"/>
    </row>
    <row r="297" spans="1:22" ht="16.5" customHeight="1">
      <c r="A297" s="537"/>
      <c r="B297" s="537"/>
      <c r="C297" s="546"/>
      <c r="D297" s="537"/>
      <c r="E297" s="537"/>
      <c r="F297" s="537"/>
      <c r="G297" s="537"/>
      <c r="H297" s="537"/>
      <c r="I297" s="537"/>
      <c r="J297" s="537"/>
      <c r="K297" s="537"/>
      <c r="L297" s="537"/>
      <c r="M297" s="537"/>
      <c r="N297" s="537"/>
      <c r="O297" s="537"/>
      <c r="P297" s="537"/>
      <c r="Q297" s="537"/>
      <c r="R297" s="537"/>
      <c r="S297" s="537"/>
      <c r="T297" s="537"/>
      <c r="U297" s="537"/>
      <c r="V297" s="537"/>
    </row>
    <row r="298" spans="1:22" ht="16.5" customHeight="1">
      <c r="A298" s="537"/>
      <c r="B298" s="537"/>
      <c r="C298" s="546"/>
      <c r="D298" s="537"/>
      <c r="E298" s="537"/>
      <c r="F298" s="537"/>
      <c r="G298" s="537"/>
      <c r="H298" s="537"/>
      <c r="I298" s="537"/>
      <c r="J298" s="537"/>
      <c r="K298" s="537"/>
      <c r="L298" s="537"/>
      <c r="M298" s="537"/>
      <c r="N298" s="537"/>
      <c r="O298" s="537"/>
      <c r="P298" s="537"/>
      <c r="Q298" s="537"/>
      <c r="R298" s="537"/>
      <c r="S298" s="537"/>
      <c r="T298" s="537"/>
      <c r="U298" s="537"/>
      <c r="V298" s="537"/>
    </row>
    <row r="299" spans="1:22" ht="16.5" customHeight="1">
      <c r="A299" s="537"/>
      <c r="B299" s="537"/>
      <c r="C299" s="546"/>
      <c r="D299" s="537"/>
      <c r="E299" s="537"/>
      <c r="F299" s="537"/>
      <c r="G299" s="537"/>
      <c r="H299" s="537"/>
      <c r="I299" s="537"/>
      <c r="J299" s="537"/>
      <c r="K299" s="537"/>
      <c r="L299" s="537"/>
      <c r="M299" s="537"/>
      <c r="N299" s="537"/>
      <c r="O299" s="537"/>
      <c r="P299" s="537"/>
      <c r="Q299" s="537"/>
      <c r="R299" s="537"/>
      <c r="S299" s="537"/>
      <c r="T299" s="537"/>
      <c r="U299" s="537"/>
      <c r="V299" s="537"/>
    </row>
    <row r="300" spans="1:22" ht="16.5" customHeight="1">
      <c r="A300" s="537"/>
      <c r="B300" s="537"/>
      <c r="C300" s="546"/>
      <c r="D300" s="537"/>
      <c r="E300" s="537"/>
      <c r="F300" s="537"/>
      <c r="G300" s="537"/>
      <c r="H300" s="537"/>
      <c r="I300" s="537"/>
      <c r="J300" s="537"/>
      <c r="K300" s="537"/>
      <c r="L300" s="537"/>
      <c r="M300" s="537"/>
      <c r="N300" s="537"/>
      <c r="O300" s="537"/>
      <c r="P300" s="537"/>
      <c r="Q300" s="537"/>
      <c r="R300" s="537"/>
      <c r="S300" s="537"/>
      <c r="T300" s="537"/>
      <c r="U300" s="537"/>
      <c r="V300" s="537"/>
    </row>
    <row r="301" spans="1:22" ht="16.5" customHeight="1">
      <c r="A301" s="537"/>
      <c r="B301" s="537"/>
      <c r="C301" s="546"/>
      <c r="D301" s="537"/>
      <c r="E301" s="537"/>
      <c r="F301" s="537"/>
      <c r="G301" s="537"/>
      <c r="H301" s="537"/>
      <c r="I301" s="537"/>
      <c r="J301" s="537"/>
      <c r="K301" s="537"/>
      <c r="L301" s="537"/>
      <c r="M301" s="537"/>
      <c r="N301" s="537"/>
      <c r="O301" s="537"/>
      <c r="P301" s="537"/>
      <c r="Q301" s="537"/>
      <c r="R301" s="537"/>
      <c r="S301" s="537"/>
      <c r="T301" s="537"/>
      <c r="U301" s="537"/>
      <c r="V301" s="537"/>
    </row>
    <row r="302" spans="1:22" ht="16.5" customHeight="1">
      <c r="A302" s="537"/>
      <c r="B302" s="537"/>
      <c r="C302" s="546"/>
      <c r="D302" s="537"/>
      <c r="E302" s="537"/>
      <c r="F302" s="537"/>
      <c r="G302" s="537"/>
      <c r="H302" s="537"/>
      <c r="I302" s="537"/>
      <c r="J302" s="537"/>
      <c r="K302" s="537"/>
      <c r="L302" s="537"/>
      <c r="M302" s="537"/>
      <c r="N302" s="537"/>
      <c r="O302" s="537"/>
      <c r="P302" s="537"/>
      <c r="Q302" s="537"/>
      <c r="R302" s="537"/>
      <c r="S302" s="537"/>
      <c r="T302" s="537"/>
      <c r="U302" s="537"/>
      <c r="V302" s="537"/>
    </row>
    <row r="303" spans="1:22" ht="16.5" customHeight="1">
      <c r="A303" s="537"/>
      <c r="B303" s="537"/>
      <c r="C303" s="546"/>
      <c r="D303" s="537"/>
      <c r="E303" s="537"/>
      <c r="F303" s="537"/>
      <c r="G303" s="537"/>
      <c r="H303" s="537"/>
      <c r="I303" s="537"/>
      <c r="J303" s="537"/>
      <c r="K303" s="537"/>
      <c r="L303" s="537"/>
      <c r="M303" s="537"/>
      <c r="N303" s="537"/>
      <c r="O303" s="537"/>
      <c r="P303" s="537"/>
      <c r="Q303" s="537"/>
      <c r="R303" s="537"/>
      <c r="S303" s="537"/>
      <c r="T303" s="537"/>
      <c r="U303" s="537"/>
      <c r="V303" s="537"/>
    </row>
    <row r="304" spans="1:22" ht="16.5" customHeight="1">
      <c r="A304" s="537"/>
      <c r="B304" s="537"/>
      <c r="C304" s="546"/>
      <c r="D304" s="537"/>
      <c r="E304" s="537"/>
      <c r="F304" s="537"/>
      <c r="G304" s="537"/>
      <c r="H304" s="537"/>
      <c r="I304" s="537"/>
      <c r="J304" s="537"/>
      <c r="K304" s="537"/>
      <c r="L304" s="537"/>
      <c r="M304" s="537"/>
      <c r="N304" s="537"/>
      <c r="O304" s="537"/>
      <c r="P304" s="537"/>
      <c r="Q304" s="537"/>
      <c r="R304" s="537"/>
      <c r="S304" s="537"/>
      <c r="T304" s="537"/>
      <c r="U304" s="537"/>
      <c r="V304" s="537"/>
    </row>
    <row r="305" spans="1:22" ht="16.5" customHeight="1">
      <c r="A305" s="537"/>
      <c r="B305" s="537"/>
      <c r="C305" s="546"/>
      <c r="D305" s="537"/>
      <c r="E305" s="537"/>
      <c r="F305" s="537"/>
      <c r="G305" s="537"/>
      <c r="H305" s="537"/>
      <c r="I305" s="537"/>
      <c r="J305" s="537"/>
      <c r="K305" s="537"/>
      <c r="L305" s="537"/>
      <c r="M305" s="537"/>
      <c r="N305" s="537"/>
      <c r="O305" s="537"/>
      <c r="P305" s="537"/>
      <c r="Q305" s="537"/>
      <c r="R305" s="537"/>
      <c r="S305" s="537"/>
      <c r="T305" s="537"/>
      <c r="U305" s="537"/>
      <c r="V305" s="537"/>
    </row>
    <row r="306" spans="1:22" ht="16.5" customHeight="1">
      <c r="A306" s="537"/>
      <c r="B306" s="537"/>
      <c r="C306" s="546"/>
      <c r="D306" s="537"/>
      <c r="E306" s="537"/>
      <c r="F306" s="537"/>
      <c r="G306" s="537"/>
      <c r="H306" s="537"/>
      <c r="I306" s="537"/>
      <c r="J306" s="537"/>
      <c r="K306" s="537"/>
      <c r="L306" s="537"/>
      <c r="M306" s="537"/>
      <c r="N306" s="537"/>
      <c r="O306" s="537"/>
      <c r="P306" s="537"/>
      <c r="Q306" s="537"/>
      <c r="R306" s="537"/>
      <c r="S306" s="537"/>
      <c r="T306" s="537"/>
      <c r="U306" s="537"/>
      <c r="V306" s="537"/>
    </row>
    <row r="307" spans="1:22" ht="16.5" customHeight="1">
      <c r="A307" s="537"/>
      <c r="B307" s="537"/>
      <c r="C307" s="546"/>
      <c r="D307" s="537"/>
      <c r="E307" s="537"/>
      <c r="F307" s="537"/>
      <c r="G307" s="537"/>
      <c r="H307" s="537"/>
      <c r="I307" s="537"/>
      <c r="J307" s="537"/>
      <c r="K307" s="537"/>
      <c r="L307" s="537"/>
      <c r="M307" s="537"/>
      <c r="N307" s="537"/>
      <c r="O307" s="537"/>
      <c r="P307" s="537"/>
      <c r="Q307" s="537"/>
      <c r="R307" s="537"/>
      <c r="S307" s="537"/>
      <c r="T307" s="537"/>
      <c r="U307" s="537"/>
      <c r="V307" s="537"/>
    </row>
    <row r="308" spans="1:22" ht="16.5" customHeight="1">
      <c r="A308" s="537"/>
      <c r="B308" s="537"/>
      <c r="C308" s="546"/>
      <c r="D308" s="537"/>
      <c r="E308" s="537"/>
      <c r="F308" s="537"/>
      <c r="G308" s="537"/>
      <c r="H308" s="537"/>
      <c r="I308" s="537"/>
      <c r="J308" s="537"/>
      <c r="K308" s="537"/>
      <c r="L308" s="537"/>
      <c r="M308" s="537"/>
      <c r="N308" s="537"/>
      <c r="O308" s="537"/>
      <c r="P308" s="537"/>
      <c r="Q308" s="537"/>
      <c r="R308" s="537"/>
      <c r="S308" s="537"/>
      <c r="T308" s="537"/>
      <c r="U308" s="537"/>
      <c r="V308" s="537"/>
    </row>
    <row r="309" spans="1:22" ht="16.5" customHeight="1">
      <c r="A309" s="537"/>
      <c r="B309" s="537"/>
      <c r="C309" s="546"/>
      <c r="D309" s="537"/>
      <c r="E309" s="537"/>
      <c r="F309" s="537"/>
      <c r="G309" s="537"/>
      <c r="H309" s="537"/>
      <c r="I309" s="537"/>
      <c r="J309" s="537"/>
      <c r="K309" s="537"/>
      <c r="L309" s="537"/>
      <c r="M309" s="537"/>
      <c r="N309" s="537"/>
      <c r="O309" s="537"/>
      <c r="P309" s="537"/>
      <c r="Q309" s="537"/>
      <c r="R309" s="537"/>
      <c r="S309" s="537"/>
      <c r="T309" s="537"/>
      <c r="U309" s="537"/>
      <c r="V309" s="537"/>
    </row>
    <row r="310" spans="1:22" ht="16.5" customHeight="1">
      <c r="A310" s="537"/>
      <c r="B310" s="537"/>
      <c r="C310" s="546"/>
      <c r="D310" s="537"/>
      <c r="E310" s="537"/>
      <c r="F310" s="537"/>
      <c r="G310" s="537"/>
      <c r="H310" s="537"/>
      <c r="I310" s="537"/>
      <c r="J310" s="537"/>
      <c r="K310" s="537"/>
      <c r="L310" s="537"/>
      <c r="M310" s="537"/>
      <c r="N310" s="537"/>
      <c r="O310" s="537"/>
      <c r="P310" s="537"/>
      <c r="Q310" s="537"/>
      <c r="R310" s="537"/>
      <c r="S310" s="537"/>
      <c r="T310" s="537"/>
      <c r="U310" s="537"/>
      <c r="V310" s="537"/>
    </row>
    <row r="311" spans="1:22" ht="16.5" customHeight="1">
      <c r="A311" s="537"/>
      <c r="B311" s="537"/>
      <c r="C311" s="546"/>
      <c r="D311" s="537"/>
      <c r="E311" s="537"/>
      <c r="F311" s="537"/>
      <c r="G311" s="537"/>
      <c r="H311" s="537"/>
      <c r="I311" s="537"/>
      <c r="J311" s="537"/>
      <c r="K311" s="537"/>
      <c r="L311" s="537"/>
      <c r="M311" s="537"/>
      <c r="N311" s="537"/>
      <c r="O311" s="537"/>
      <c r="P311" s="537"/>
      <c r="Q311" s="537"/>
      <c r="R311" s="537"/>
      <c r="S311" s="537"/>
      <c r="T311" s="537"/>
      <c r="U311" s="537"/>
      <c r="V311" s="537"/>
    </row>
    <row r="312" spans="1:22" ht="16.5" customHeight="1">
      <c r="A312" s="537"/>
      <c r="B312" s="537"/>
      <c r="C312" s="546"/>
      <c r="D312" s="537"/>
      <c r="E312" s="537"/>
      <c r="F312" s="537"/>
      <c r="G312" s="537"/>
      <c r="H312" s="537"/>
      <c r="I312" s="537"/>
      <c r="J312" s="537"/>
      <c r="K312" s="537"/>
      <c r="L312" s="537"/>
      <c r="M312" s="537"/>
      <c r="N312" s="537"/>
      <c r="O312" s="537"/>
      <c r="P312" s="537"/>
      <c r="Q312" s="537"/>
      <c r="R312" s="537"/>
      <c r="S312" s="537"/>
      <c r="T312" s="537"/>
      <c r="U312" s="537"/>
      <c r="V312" s="537"/>
    </row>
    <row r="313" spans="1:22" ht="16.5" customHeight="1">
      <c r="A313" s="537"/>
      <c r="B313" s="537"/>
      <c r="C313" s="546"/>
      <c r="D313" s="537"/>
      <c r="E313" s="537"/>
      <c r="F313" s="537"/>
      <c r="G313" s="537"/>
      <c r="H313" s="537"/>
      <c r="I313" s="537"/>
      <c r="J313" s="537"/>
      <c r="K313" s="537"/>
      <c r="L313" s="537"/>
      <c r="M313" s="537"/>
      <c r="N313" s="537"/>
      <c r="O313" s="537"/>
      <c r="P313" s="537"/>
      <c r="Q313" s="537"/>
      <c r="R313" s="537"/>
      <c r="S313" s="537"/>
      <c r="T313" s="537"/>
      <c r="U313" s="537"/>
      <c r="V313" s="537"/>
    </row>
    <row r="314" spans="1:22" ht="16.5" customHeight="1">
      <c r="A314" s="537"/>
      <c r="B314" s="537"/>
      <c r="C314" s="546"/>
      <c r="D314" s="537"/>
      <c r="E314" s="537"/>
      <c r="F314" s="537"/>
      <c r="G314" s="537"/>
      <c r="H314" s="537"/>
      <c r="I314" s="537"/>
      <c r="J314" s="537"/>
      <c r="K314" s="537"/>
      <c r="L314" s="537"/>
      <c r="M314" s="537"/>
      <c r="N314" s="537"/>
      <c r="O314" s="537"/>
      <c r="P314" s="537"/>
      <c r="Q314" s="537"/>
      <c r="R314" s="537"/>
      <c r="S314" s="537"/>
      <c r="T314" s="537"/>
      <c r="U314" s="537"/>
      <c r="V314" s="537"/>
    </row>
    <row r="315" spans="1:22" ht="16.5" customHeight="1">
      <c r="A315" s="537"/>
      <c r="B315" s="537"/>
      <c r="C315" s="546"/>
      <c r="D315" s="537"/>
      <c r="E315" s="537"/>
      <c r="F315" s="537"/>
      <c r="G315" s="537"/>
      <c r="H315" s="537"/>
      <c r="I315" s="537"/>
      <c r="J315" s="537"/>
      <c r="K315" s="537"/>
      <c r="L315" s="537"/>
      <c r="M315" s="537"/>
      <c r="N315" s="537"/>
      <c r="O315" s="537"/>
      <c r="P315" s="537"/>
      <c r="Q315" s="537"/>
      <c r="R315" s="537"/>
      <c r="S315" s="537"/>
      <c r="T315" s="537"/>
      <c r="U315" s="537"/>
      <c r="V315" s="537"/>
    </row>
    <row r="316" spans="1:22" ht="16.5" customHeight="1">
      <c r="A316" s="537"/>
      <c r="B316" s="537"/>
      <c r="C316" s="546"/>
      <c r="D316" s="537"/>
      <c r="E316" s="537"/>
      <c r="F316" s="537"/>
      <c r="G316" s="537"/>
      <c r="H316" s="537"/>
      <c r="I316" s="537"/>
      <c r="J316" s="537"/>
      <c r="K316" s="537"/>
      <c r="L316" s="537"/>
      <c r="M316" s="537"/>
      <c r="N316" s="537"/>
      <c r="O316" s="537"/>
      <c r="P316" s="537"/>
      <c r="Q316" s="537"/>
      <c r="R316" s="537"/>
      <c r="S316" s="537"/>
      <c r="T316" s="537"/>
      <c r="U316" s="537"/>
      <c r="V316" s="537"/>
    </row>
    <row r="317" spans="1:22" ht="16.5" customHeight="1">
      <c r="A317" s="537"/>
      <c r="B317" s="537"/>
      <c r="C317" s="546"/>
      <c r="D317" s="537"/>
      <c r="E317" s="537"/>
      <c r="F317" s="537"/>
      <c r="G317" s="537"/>
      <c r="H317" s="537"/>
      <c r="I317" s="537"/>
      <c r="J317" s="537"/>
      <c r="K317" s="537"/>
      <c r="L317" s="537"/>
      <c r="M317" s="537"/>
      <c r="N317" s="537"/>
      <c r="O317" s="537"/>
      <c r="P317" s="537"/>
      <c r="Q317" s="537"/>
      <c r="R317" s="537"/>
      <c r="S317" s="537"/>
      <c r="T317" s="537"/>
      <c r="U317" s="537"/>
      <c r="V317" s="537"/>
    </row>
    <row r="318" spans="1:22" ht="16.5" customHeight="1">
      <c r="A318" s="537"/>
      <c r="B318" s="537"/>
      <c r="C318" s="546"/>
      <c r="D318" s="537"/>
      <c r="E318" s="537"/>
      <c r="F318" s="537"/>
      <c r="G318" s="537"/>
      <c r="H318" s="537"/>
      <c r="I318" s="537"/>
      <c r="J318" s="537"/>
      <c r="K318" s="537"/>
      <c r="L318" s="537"/>
      <c r="M318" s="537"/>
      <c r="N318" s="537"/>
      <c r="O318" s="537"/>
      <c r="P318" s="537"/>
      <c r="Q318" s="537"/>
      <c r="R318" s="537"/>
      <c r="S318" s="537"/>
      <c r="T318" s="537"/>
      <c r="U318" s="537"/>
      <c r="V318" s="537"/>
    </row>
    <row r="319" spans="1:22" ht="16.5" customHeight="1">
      <c r="A319" s="537"/>
      <c r="B319" s="537"/>
      <c r="C319" s="546"/>
      <c r="D319" s="537"/>
      <c r="E319" s="537"/>
      <c r="F319" s="537"/>
      <c r="G319" s="537"/>
      <c r="H319" s="537"/>
      <c r="I319" s="537"/>
      <c r="J319" s="537"/>
      <c r="K319" s="537"/>
      <c r="L319" s="537"/>
      <c r="M319" s="537"/>
      <c r="N319" s="537"/>
      <c r="O319" s="537"/>
      <c r="P319" s="537"/>
      <c r="Q319" s="537"/>
      <c r="R319" s="537"/>
      <c r="S319" s="537"/>
      <c r="T319" s="537"/>
      <c r="U319" s="537"/>
      <c r="V319" s="537"/>
    </row>
    <row r="320" spans="1:22" ht="16.5" customHeight="1">
      <c r="A320" s="537"/>
      <c r="B320" s="537"/>
      <c r="C320" s="546"/>
      <c r="D320" s="537"/>
      <c r="E320" s="537"/>
      <c r="F320" s="537"/>
      <c r="G320" s="537"/>
      <c r="H320" s="537"/>
      <c r="I320" s="537"/>
      <c r="J320" s="537"/>
      <c r="K320" s="537"/>
      <c r="L320" s="537"/>
      <c r="M320" s="537"/>
      <c r="N320" s="537"/>
      <c r="O320" s="537"/>
      <c r="P320" s="537"/>
      <c r="Q320" s="537"/>
      <c r="R320" s="537"/>
      <c r="S320" s="537"/>
      <c r="T320" s="537"/>
      <c r="U320" s="537"/>
      <c r="V320" s="537"/>
    </row>
    <row r="321" spans="1:22" ht="16.5" customHeight="1">
      <c r="A321" s="537"/>
      <c r="B321" s="537"/>
      <c r="C321" s="546"/>
      <c r="D321" s="537"/>
      <c r="E321" s="537"/>
      <c r="F321" s="537"/>
      <c r="G321" s="537"/>
      <c r="H321" s="537"/>
      <c r="I321" s="537"/>
      <c r="J321" s="537"/>
      <c r="K321" s="537"/>
      <c r="L321" s="537"/>
      <c r="M321" s="537"/>
      <c r="N321" s="537"/>
      <c r="O321" s="537"/>
      <c r="P321" s="537"/>
      <c r="Q321" s="537"/>
      <c r="R321" s="537"/>
      <c r="S321" s="537"/>
      <c r="T321" s="537"/>
      <c r="U321" s="537"/>
      <c r="V321" s="537"/>
    </row>
    <row r="322" spans="1:22" ht="16.5" customHeight="1">
      <c r="A322" s="537"/>
      <c r="B322" s="537"/>
      <c r="C322" s="546"/>
      <c r="D322" s="537"/>
      <c r="E322" s="537"/>
      <c r="F322" s="537"/>
      <c r="G322" s="537"/>
      <c r="H322" s="537"/>
      <c r="I322" s="537"/>
      <c r="J322" s="537"/>
      <c r="K322" s="537"/>
      <c r="L322" s="537"/>
      <c r="M322" s="537"/>
      <c r="N322" s="537"/>
      <c r="O322" s="537"/>
      <c r="P322" s="537"/>
      <c r="Q322" s="537"/>
      <c r="R322" s="537"/>
      <c r="S322" s="537"/>
      <c r="T322" s="537"/>
      <c r="U322" s="537"/>
      <c r="V322" s="537"/>
    </row>
    <row r="323" spans="1:22" ht="16.5" customHeight="1">
      <c r="A323" s="537"/>
      <c r="B323" s="537"/>
      <c r="C323" s="546"/>
      <c r="D323" s="537"/>
      <c r="E323" s="537"/>
      <c r="F323" s="537"/>
      <c r="G323" s="537"/>
      <c r="H323" s="537"/>
      <c r="I323" s="537"/>
      <c r="J323" s="537"/>
      <c r="K323" s="537"/>
      <c r="L323" s="537"/>
      <c r="M323" s="537"/>
      <c r="N323" s="537"/>
      <c r="O323" s="537"/>
      <c r="P323" s="537"/>
      <c r="Q323" s="537"/>
      <c r="R323" s="537"/>
      <c r="S323" s="537"/>
      <c r="T323" s="537"/>
      <c r="U323" s="537"/>
      <c r="V323" s="537"/>
    </row>
    <row r="324" spans="1:22" ht="16.5" customHeight="1">
      <c r="A324" s="537"/>
      <c r="B324" s="537"/>
      <c r="C324" s="546"/>
      <c r="D324" s="537"/>
      <c r="E324" s="537"/>
      <c r="F324" s="537"/>
      <c r="G324" s="537"/>
      <c r="H324" s="537"/>
      <c r="I324" s="537"/>
      <c r="J324" s="537"/>
      <c r="K324" s="537"/>
      <c r="L324" s="537"/>
      <c r="M324" s="537"/>
      <c r="N324" s="537"/>
      <c r="O324" s="537"/>
      <c r="P324" s="537"/>
      <c r="Q324" s="537"/>
      <c r="R324" s="537"/>
      <c r="S324" s="537"/>
      <c r="T324" s="537"/>
      <c r="U324" s="537"/>
      <c r="V324" s="537"/>
    </row>
    <row r="325" spans="1:22" ht="16.5" customHeight="1">
      <c r="A325" s="537"/>
      <c r="B325" s="537"/>
      <c r="C325" s="546"/>
      <c r="D325" s="537"/>
      <c r="E325" s="537"/>
      <c r="F325" s="537"/>
      <c r="G325" s="537"/>
      <c r="H325" s="537"/>
      <c r="I325" s="537"/>
      <c r="J325" s="537"/>
      <c r="K325" s="537"/>
      <c r="L325" s="537"/>
      <c r="M325" s="537"/>
      <c r="N325" s="537"/>
      <c r="O325" s="537"/>
      <c r="P325" s="537"/>
      <c r="Q325" s="537"/>
      <c r="R325" s="537"/>
      <c r="S325" s="537"/>
      <c r="T325" s="537"/>
      <c r="U325" s="537"/>
      <c r="V325" s="537"/>
    </row>
    <row r="326" spans="1:22" ht="16.5" customHeight="1">
      <c r="A326" s="537"/>
      <c r="B326" s="537"/>
      <c r="C326" s="546"/>
      <c r="D326" s="537"/>
      <c r="E326" s="537"/>
      <c r="F326" s="537"/>
      <c r="G326" s="537"/>
      <c r="H326" s="537"/>
      <c r="I326" s="537"/>
      <c r="J326" s="537"/>
      <c r="K326" s="537"/>
      <c r="L326" s="537"/>
      <c r="M326" s="537"/>
      <c r="N326" s="537"/>
      <c r="O326" s="537"/>
      <c r="P326" s="537"/>
      <c r="Q326" s="537"/>
      <c r="R326" s="537"/>
      <c r="S326" s="537"/>
      <c r="T326" s="537"/>
      <c r="U326" s="537"/>
      <c r="V326" s="537"/>
    </row>
    <row r="327" spans="1:22" ht="16.5" customHeight="1">
      <c r="A327" s="537"/>
      <c r="B327" s="537"/>
      <c r="C327" s="546"/>
      <c r="D327" s="537"/>
      <c r="E327" s="537"/>
      <c r="F327" s="537"/>
      <c r="G327" s="537"/>
      <c r="H327" s="537"/>
      <c r="I327" s="537"/>
      <c r="J327" s="537"/>
      <c r="K327" s="537"/>
      <c r="L327" s="537"/>
      <c r="M327" s="537"/>
      <c r="N327" s="537"/>
      <c r="O327" s="537"/>
      <c r="P327" s="537"/>
      <c r="Q327" s="537"/>
      <c r="R327" s="537"/>
      <c r="S327" s="537"/>
      <c r="T327" s="537"/>
      <c r="U327" s="537"/>
      <c r="V327" s="537"/>
    </row>
    <row r="328" spans="1:22" ht="16.5" customHeight="1">
      <c r="A328" s="537"/>
      <c r="B328" s="537"/>
      <c r="C328" s="546"/>
      <c r="D328" s="537"/>
      <c r="E328" s="537"/>
      <c r="F328" s="537"/>
      <c r="G328" s="537"/>
      <c r="H328" s="537"/>
      <c r="I328" s="537"/>
      <c r="J328" s="537"/>
      <c r="K328" s="537"/>
      <c r="L328" s="537"/>
      <c r="M328" s="537"/>
      <c r="N328" s="537"/>
      <c r="O328" s="537"/>
      <c r="P328" s="537"/>
      <c r="Q328" s="537"/>
      <c r="R328" s="537"/>
      <c r="S328" s="537"/>
      <c r="T328" s="537"/>
      <c r="U328" s="537"/>
      <c r="V328" s="537"/>
    </row>
    <row r="329" spans="1:22" ht="16.5" customHeight="1">
      <c r="A329" s="537"/>
      <c r="B329" s="537"/>
      <c r="C329" s="546"/>
      <c r="D329" s="537"/>
      <c r="E329" s="537"/>
      <c r="F329" s="537"/>
      <c r="G329" s="537"/>
      <c r="H329" s="537"/>
      <c r="I329" s="537"/>
      <c r="J329" s="537"/>
      <c r="K329" s="537"/>
      <c r="L329" s="537"/>
      <c r="M329" s="537"/>
      <c r="N329" s="537"/>
      <c r="O329" s="537"/>
      <c r="P329" s="537"/>
      <c r="Q329" s="537"/>
      <c r="R329" s="537"/>
      <c r="S329" s="537"/>
      <c r="T329" s="537"/>
      <c r="U329" s="537"/>
      <c r="V329" s="537"/>
    </row>
    <row r="330" spans="1:22" ht="16.5" customHeight="1">
      <c r="A330" s="537"/>
      <c r="B330" s="537"/>
      <c r="C330" s="546"/>
      <c r="D330" s="537"/>
      <c r="E330" s="537"/>
      <c r="F330" s="537"/>
      <c r="G330" s="537"/>
      <c r="H330" s="537"/>
      <c r="I330" s="537"/>
      <c r="J330" s="537"/>
      <c r="K330" s="537"/>
      <c r="L330" s="537"/>
      <c r="M330" s="537"/>
      <c r="N330" s="537"/>
      <c r="O330" s="537"/>
      <c r="P330" s="537"/>
      <c r="Q330" s="537"/>
      <c r="R330" s="537"/>
      <c r="S330" s="537"/>
      <c r="T330" s="537"/>
      <c r="U330" s="537"/>
      <c r="V330" s="537"/>
    </row>
    <row r="331" spans="1:22" ht="16.5" customHeight="1">
      <c r="A331" s="537"/>
      <c r="B331" s="537"/>
      <c r="C331" s="546"/>
      <c r="D331" s="537"/>
      <c r="E331" s="537"/>
      <c r="F331" s="537"/>
      <c r="G331" s="537"/>
      <c r="H331" s="537"/>
      <c r="I331" s="537"/>
      <c r="J331" s="537"/>
      <c r="K331" s="537"/>
      <c r="L331" s="537"/>
      <c r="M331" s="537"/>
      <c r="N331" s="537"/>
      <c r="O331" s="537"/>
      <c r="P331" s="537"/>
      <c r="Q331" s="537"/>
      <c r="R331" s="537"/>
      <c r="S331" s="537"/>
      <c r="T331" s="537"/>
      <c r="U331" s="537"/>
      <c r="V331" s="537"/>
    </row>
    <row r="332" spans="1:22" ht="16.5" customHeight="1">
      <c r="A332" s="537"/>
      <c r="B332" s="537"/>
      <c r="C332" s="546"/>
      <c r="D332" s="537"/>
      <c r="E332" s="537"/>
      <c r="F332" s="537"/>
      <c r="G332" s="537"/>
      <c r="H332" s="537"/>
      <c r="I332" s="537"/>
      <c r="J332" s="537"/>
      <c r="K332" s="537"/>
      <c r="L332" s="537"/>
      <c r="M332" s="537"/>
      <c r="N332" s="537"/>
      <c r="O332" s="537"/>
      <c r="P332" s="537"/>
      <c r="Q332" s="537"/>
      <c r="R332" s="537"/>
      <c r="S332" s="537"/>
      <c r="T332" s="537"/>
      <c r="U332" s="537"/>
      <c r="V332" s="537"/>
    </row>
    <row r="333" spans="1:22" ht="16.5" customHeight="1">
      <c r="A333" s="537"/>
      <c r="B333" s="537"/>
      <c r="C333" s="546"/>
      <c r="D333" s="537"/>
      <c r="E333" s="537"/>
      <c r="F333" s="537"/>
      <c r="G333" s="537"/>
      <c r="H333" s="537"/>
      <c r="I333" s="537"/>
      <c r="J333" s="537"/>
      <c r="K333" s="537"/>
      <c r="L333" s="537"/>
      <c r="M333" s="537"/>
      <c r="N333" s="537"/>
      <c r="O333" s="537"/>
      <c r="P333" s="537"/>
      <c r="Q333" s="537"/>
      <c r="R333" s="537"/>
      <c r="S333" s="537"/>
      <c r="T333" s="537"/>
      <c r="U333" s="537"/>
      <c r="V333" s="537"/>
    </row>
    <row r="334" spans="1:22" ht="16.5" customHeight="1">
      <c r="A334" s="537"/>
      <c r="B334" s="537"/>
      <c r="C334" s="546"/>
      <c r="D334" s="537"/>
      <c r="E334" s="537"/>
      <c r="F334" s="537"/>
      <c r="G334" s="537"/>
      <c r="H334" s="537"/>
      <c r="I334" s="537"/>
      <c r="J334" s="537"/>
      <c r="K334" s="537"/>
      <c r="L334" s="537"/>
      <c r="M334" s="537"/>
      <c r="N334" s="537"/>
      <c r="O334" s="537"/>
      <c r="P334" s="537"/>
      <c r="Q334" s="537"/>
      <c r="R334" s="537"/>
      <c r="S334" s="537"/>
      <c r="T334" s="537"/>
      <c r="U334" s="537"/>
      <c r="V334" s="537"/>
    </row>
    <row r="335" spans="1:22" ht="16.5" customHeight="1">
      <c r="A335" s="537"/>
      <c r="B335" s="537"/>
      <c r="C335" s="546"/>
      <c r="D335" s="537"/>
      <c r="E335" s="537"/>
      <c r="F335" s="537"/>
      <c r="G335" s="537"/>
      <c r="H335" s="537"/>
      <c r="I335" s="537"/>
      <c r="J335" s="537"/>
      <c r="K335" s="537"/>
      <c r="L335" s="537"/>
      <c r="M335" s="537"/>
      <c r="N335" s="537"/>
      <c r="O335" s="537"/>
      <c r="P335" s="537"/>
      <c r="Q335" s="537"/>
      <c r="R335" s="537"/>
      <c r="S335" s="537"/>
      <c r="T335" s="537"/>
      <c r="U335" s="537"/>
      <c r="V335" s="537"/>
    </row>
    <row r="336" spans="1:22" ht="16.5" customHeight="1">
      <c r="A336" s="537"/>
      <c r="B336" s="537"/>
      <c r="C336" s="546"/>
      <c r="D336" s="537"/>
      <c r="E336" s="537"/>
      <c r="F336" s="537"/>
      <c r="G336" s="537"/>
      <c r="H336" s="537"/>
      <c r="I336" s="537"/>
      <c r="J336" s="537"/>
      <c r="K336" s="537"/>
      <c r="L336" s="537"/>
      <c r="M336" s="537"/>
      <c r="N336" s="537"/>
      <c r="O336" s="537"/>
      <c r="P336" s="537"/>
      <c r="Q336" s="537"/>
      <c r="R336" s="537"/>
      <c r="S336" s="537"/>
      <c r="T336" s="537"/>
      <c r="U336" s="537"/>
      <c r="V336" s="537"/>
    </row>
    <row r="337" spans="1:22" ht="16.5" customHeight="1">
      <c r="A337" s="537"/>
      <c r="B337" s="537"/>
      <c r="C337" s="546"/>
      <c r="D337" s="537"/>
      <c r="E337" s="537"/>
      <c r="F337" s="537"/>
      <c r="G337" s="537"/>
      <c r="H337" s="537"/>
      <c r="I337" s="537"/>
      <c r="J337" s="537"/>
      <c r="K337" s="537"/>
      <c r="L337" s="537"/>
      <c r="M337" s="537"/>
      <c r="N337" s="537"/>
      <c r="O337" s="537"/>
      <c r="P337" s="537"/>
      <c r="Q337" s="537"/>
      <c r="R337" s="537"/>
      <c r="S337" s="537"/>
      <c r="T337" s="537"/>
      <c r="U337" s="537"/>
      <c r="V337" s="537"/>
    </row>
    <row r="338" spans="1:22" ht="16.5" customHeight="1">
      <c r="A338" s="537"/>
      <c r="B338" s="537"/>
      <c r="C338" s="546"/>
      <c r="D338" s="537"/>
      <c r="E338" s="537"/>
      <c r="F338" s="537"/>
      <c r="G338" s="537"/>
      <c r="H338" s="537"/>
      <c r="I338" s="537"/>
      <c r="J338" s="537"/>
      <c r="K338" s="537"/>
      <c r="L338" s="537"/>
      <c r="M338" s="537"/>
      <c r="N338" s="537"/>
      <c r="O338" s="537"/>
      <c r="P338" s="537"/>
      <c r="Q338" s="537"/>
      <c r="R338" s="537"/>
      <c r="S338" s="537"/>
      <c r="T338" s="537"/>
      <c r="U338" s="537"/>
      <c r="V338" s="537"/>
    </row>
    <row r="339" spans="1:22" ht="16.5" customHeight="1">
      <c r="A339" s="537"/>
      <c r="B339" s="537"/>
      <c r="C339" s="546"/>
      <c r="D339" s="537"/>
      <c r="E339" s="537"/>
      <c r="F339" s="537"/>
      <c r="G339" s="537"/>
      <c r="H339" s="537"/>
      <c r="I339" s="537"/>
      <c r="J339" s="537"/>
      <c r="K339" s="537"/>
      <c r="L339" s="537"/>
      <c r="M339" s="537"/>
      <c r="N339" s="537"/>
      <c r="O339" s="537"/>
      <c r="P339" s="537"/>
      <c r="Q339" s="537"/>
      <c r="R339" s="537"/>
      <c r="S339" s="537"/>
      <c r="T339" s="537"/>
      <c r="U339" s="537"/>
      <c r="V339" s="537"/>
    </row>
    <row r="340" spans="1:22" ht="16.5" customHeight="1">
      <c r="A340" s="537"/>
      <c r="B340" s="537"/>
      <c r="C340" s="546"/>
      <c r="D340" s="537"/>
      <c r="E340" s="537"/>
      <c r="F340" s="537"/>
      <c r="G340" s="537"/>
      <c r="H340" s="537"/>
      <c r="I340" s="537"/>
      <c r="J340" s="537"/>
      <c r="K340" s="537"/>
      <c r="L340" s="537"/>
      <c r="M340" s="537"/>
      <c r="N340" s="537"/>
      <c r="O340" s="537"/>
      <c r="P340" s="537"/>
      <c r="Q340" s="537"/>
      <c r="R340" s="537"/>
      <c r="S340" s="537"/>
      <c r="T340" s="537"/>
      <c r="U340" s="537"/>
      <c r="V340" s="537"/>
    </row>
    <row r="341" spans="1:22" ht="16.5" customHeight="1">
      <c r="A341" s="537"/>
      <c r="B341" s="537"/>
      <c r="C341" s="546"/>
      <c r="D341" s="537"/>
      <c r="E341" s="537"/>
      <c r="F341" s="537"/>
      <c r="G341" s="537"/>
      <c r="H341" s="537"/>
      <c r="I341" s="537"/>
      <c r="J341" s="537"/>
      <c r="K341" s="537"/>
      <c r="L341" s="537"/>
      <c r="M341" s="537"/>
      <c r="N341" s="537"/>
      <c r="O341" s="537"/>
      <c r="P341" s="537"/>
      <c r="Q341" s="537"/>
      <c r="R341" s="537"/>
      <c r="S341" s="537"/>
      <c r="T341" s="537"/>
      <c r="U341" s="537"/>
      <c r="V341" s="537"/>
    </row>
    <row r="342" spans="1:22" ht="16.5" customHeight="1">
      <c r="A342" s="537"/>
      <c r="B342" s="537"/>
      <c r="C342" s="546"/>
      <c r="D342" s="537"/>
      <c r="E342" s="537"/>
      <c r="F342" s="537"/>
      <c r="G342" s="537"/>
      <c r="H342" s="537"/>
      <c r="I342" s="537"/>
      <c r="J342" s="537"/>
      <c r="K342" s="537"/>
      <c r="L342" s="537"/>
      <c r="M342" s="537"/>
      <c r="N342" s="537"/>
      <c r="O342" s="537"/>
      <c r="P342" s="537"/>
      <c r="Q342" s="537"/>
      <c r="R342" s="537"/>
      <c r="S342" s="537"/>
      <c r="T342" s="537"/>
      <c r="U342" s="537"/>
      <c r="V342" s="537"/>
    </row>
    <row r="343" spans="1:22" ht="16.5" customHeight="1">
      <c r="A343" s="537"/>
      <c r="B343" s="537"/>
      <c r="C343" s="546"/>
      <c r="D343" s="537"/>
      <c r="E343" s="537"/>
      <c r="F343" s="537"/>
      <c r="G343" s="537"/>
      <c r="H343" s="537"/>
      <c r="I343" s="537"/>
      <c r="J343" s="537"/>
      <c r="K343" s="537"/>
      <c r="L343" s="537"/>
      <c r="M343" s="537"/>
      <c r="N343" s="537"/>
      <c r="O343" s="537"/>
      <c r="P343" s="537"/>
      <c r="Q343" s="537"/>
      <c r="R343" s="537"/>
      <c r="S343" s="537"/>
      <c r="T343" s="537"/>
      <c r="U343" s="537"/>
      <c r="V343" s="537"/>
    </row>
    <row r="344" spans="1:22" ht="16.5" customHeight="1">
      <c r="A344" s="537"/>
      <c r="B344" s="537"/>
      <c r="C344" s="546"/>
      <c r="D344" s="537"/>
      <c r="E344" s="537"/>
      <c r="F344" s="537"/>
      <c r="G344" s="537"/>
      <c r="H344" s="537"/>
      <c r="I344" s="537"/>
      <c r="J344" s="537"/>
      <c r="K344" s="537"/>
      <c r="L344" s="537"/>
      <c r="M344" s="537"/>
      <c r="N344" s="537"/>
      <c r="O344" s="537"/>
      <c r="P344" s="537"/>
      <c r="Q344" s="537"/>
      <c r="R344" s="537"/>
      <c r="S344" s="537"/>
      <c r="T344" s="537"/>
      <c r="U344" s="537"/>
      <c r="V344" s="537"/>
    </row>
    <row r="345" spans="1:22" ht="16.5" customHeight="1">
      <c r="A345" s="537"/>
      <c r="B345" s="537"/>
      <c r="C345" s="546"/>
      <c r="D345" s="537"/>
      <c r="E345" s="537"/>
      <c r="F345" s="537"/>
      <c r="G345" s="537"/>
      <c r="H345" s="537"/>
      <c r="I345" s="537"/>
      <c r="J345" s="537"/>
      <c r="K345" s="537"/>
      <c r="L345" s="537"/>
      <c r="M345" s="537"/>
      <c r="N345" s="537"/>
      <c r="O345" s="537"/>
      <c r="P345" s="537"/>
      <c r="Q345" s="537"/>
      <c r="R345" s="537"/>
      <c r="S345" s="537"/>
      <c r="T345" s="537"/>
      <c r="U345" s="537"/>
      <c r="V345" s="537"/>
    </row>
    <row r="346" spans="1:22" ht="16.5" customHeight="1">
      <c r="A346" s="537"/>
      <c r="B346" s="537"/>
      <c r="C346" s="546"/>
      <c r="D346" s="537"/>
      <c r="E346" s="537"/>
      <c r="F346" s="537"/>
      <c r="G346" s="537"/>
      <c r="H346" s="537"/>
      <c r="I346" s="537"/>
      <c r="J346" s="537"/>
      <c r="K346" s="537"/>
      <c r="L346" s="537"/>
      <c r="M346" s="537"/>
      <c r="N346" s="537"/>
      <c r="O346" s="537"/>
      <c r="P346" s="537"/>
      <c r="Q346" s="537"/>
      <c r="R346" s="537"/>
      <c r="S346" s="537"/>
      <c r="T346" s="537"/>
      <c r="U346" s="537"/>
      <c r="V346" s="537"/>
    </row>
    <row r="347" spans="1:22" ht="16.5" customHeight="1">
      <c r="A347" s="537"/>
      <c r="B347" s="537"/>
      <c r="C347" s="546"/>
      <c r="D347" s="537"/>
      <c r="E347" s="537"/>
      <c r="F347" s="537"/>
      <c r="G347" s="537"/>
      <c r="H347" s="537"/>
      <c r="I347" s="537"/>
      <c r="J347" s="537"/>
      <c r="K347" s="537"/>
      <c r="L347" s="537"/>
      <c r="M347" s="537"/>
      <c r="N347" s="537"/>
      <c r="O347" s="537"/>
      <c r="P347" s="537"/>
      <c r="Q347" s="537"/>
      <c r="R347" s="537"/>
      <c r="S347" s="537"/>
      <c r="T347" s="537"/>
      <c r="U347" s="537"/>
      <c r="V347" s="537"/>
    </row>
    <row r="348" spans="1:22" ht="16.5" customHeight="1">
      <c r="A348" s="537"/>
      <c r="B348" s="537"/>
      <c r="C348" s="546"/>
      <c r="D348" s="537"/>
      <c r="E348" s="537"/>
      <c r="F348" s="537"/>
      <c r="G348" s="537"/>
      <c r="H348" s="537"/>
      <c r="I348" s="537"/>
      <c r="J348" s="537"/>
      <c r="K348" s="537"/>
      <c r="L348" s="537"/>
      <c r="M348" s="537"/>
      <c r="N348" s="537"/>
      <c r="O348" s="537"/>
      <c r="P348" s="537"/>
      <c r="Q348" s="537"/>
      <c r="R348" s="537"/>
      <c r="S348" s="537"/>
      <c r="T348" s="537"/>
      <c r="U348" s="537"/>
      <c r="V348" s="537"/>
    </row>
    <row r="349" spans="1:22" ht="16.5" customHeight="1">
      <c r="A349" s="537"/>
      <c r="B349" s="537"/>
      <c r="C349" s="546"/>
      <c r="D349" s="537"/>
      <c r="E349" s="537"/>
      <c r="F349" s="537"/>
      <c r="G349" s="537"/>
      <c r="H349" s="537"/>
      <c r="I349" s="537"/>
      <c r="J349" s="537"/>
      <c r="K349" s="537"/>
      <c r="L349" s="537"/>
      <c r="M349" s="537"/>
      <c r="N349" s="537"/>
      <c r="O349" s="537"/>
      <c r="P349" s="537"/>
      <c r="Q349" s="537"/>
      <c r="R349" s="537"/>
      <c r="S349" s="537"/>
      <c r="T349" s="537"/>
      <c r="U349" s="537"/>
      <c r="V349" s="537"/>
    </row>
    <row r="350" spans="1:22" ht="16.5" customHeight="1">
      <c r="A350" s="537"/>
      <c r="B350" s="537"/>
      <c r="C350" s="546"/>
      <c r="D350" s="537"/>
      <c r="E350" s="537"/>
      <c r="F350" s="537"/>
      <c r="G350" s="537"/>
      <c r="H350" s="537"/>
      <c r="I350" s="537"/>
      <c r="J350" s="537"/>
      <c r="K350" s="537"/>
      <c r="L350" s="537"/>
      <c r="M350" s="537"/>
      <c r="N350" s="537"/>
      <c r="O350" s="537"/>
      <c r="P350" s="537"/>
      <c r="Q350" s="537"/>
      <c r="R350" s="537"/>
      <c r="S350" s="537"/>
      <c r="T350" s="537"/>
      <c r="U350" s="537"/>
      <c r="V350" s="537"/>
    </row>
    <row r="351" spans="1:22" ht="16.5" customHeight="1">
      <c r="A351" s="537"/>
      <c r="B351" s="537"/>
      <c r="C351" s="546"/>
      <c r="D351" s="537"/>
      <c r="E351" s="537"/>
      <c r="F351" s="537"/>
      <c r="G351" s="537"/>
      <c r="H351" s="537"/>
      <c r="I351" s="537"/>
      <c r="J351" s="537"/>
      <c r="K351" s="537"/>
      <c r="L351" s="537"/>
      <c r="M351" s="537"/>
      <c r="N351" s="537"/>
      <c r="O351" s="537"/>
      <c r="P351" s="537"/>
      <c r="Q351" s="537"/>
      <c r="R351" s="537"/>
      <c r="S351" s="537"/>
      <c r="T351" s="537"/>
      <c r="U351" s="537"/>
      <c r="V351" s="537"/>
    </row>
    <row r="352" spans="1:22" ht="16.5" customHeight="1">
      <c r="A352" s="537"/>
      <c r="B352" s="537"/>
      <c r="C352" s="546"/>
      <c r="D352" s="537"/>
      <c r="E352" s="537"/>
      <c r="F352" s="537"/>
      <c r="G352" s="537"/>
      <c r="H352" s="537"/>
      <c r="I352" s="537"/>
      <c r="J352" s="537"/>
      <c r="K352" s="537"/>
      <c r="L352" s="537"/>
      <c r="M352" s="537"/>
      <c r="N352" s="537"/>
      <c r="O352" s="537"/>
      <c r="P352" s="537"/>
      <c r="Q352" s="537"/>
      <c r="R352" s="537"/>
      <c r="S352" s="537"/>
      <c r="T352" s="537"/>
      <c r="U352" s="537"/>
      <c r="V352" s="537"/>
    </row>
    <row r="353" spans="1:22" ht="16.5" customHeight="1">
      <c r="A353" s="537"/>
      <c r="B353" s="537"/>
      <c r="C353" s="546"/>
      <c r="D353" s="537"/>
      <c r="E353" s="537"/>
      <c r="F353" s="537"/>
      <c r="G353" s="537"/>
      <c r="H353" s="537"/>
      <c r="I353" s="537"/>
      <c r="J353" s="537"/>
      <c r="K353" s="537"/>
      <c r="L353" s="537"/>
      <c r="M353" s="537"/>
      <c r="N353" s="537"/>
      <c r="O353" s="537"/>
      <c r="P353" s="537"/>
      <c r="Q353" s="537"/>
      <c r="R353" s="537"/>
      <c r="S353" s="537"/>
      <c r="T353" s="537"/>
      <c r="U353" s="537"/>
      <c r="V353" s="537"/>
    </row>
    <row r="354" spans="1:22" ht="16.5" customHeight="1">
      <c r="A354" s="537"/>
      <c r="B354" s="537"/>
      <c r="C354" s="546"/>
      <c r="D354" s="537"/>
      <c r="E354" s="537"/>
      <c r="F354" s="537"/>
      <c r="G354" s="537"/>
      <c r="H354" s="537"/>
      <c r="I354" s="537"/>
      <c r="J354" s="537"/>
      <c r="K354" s="537"/>
      <c r="L354" s="537"/>
      <c r="M354" s="537"/>
      <c r="N354" s="537"/>
      <c r="O354" s="537"/>
      <c r="P354" s="537"/>
      <c r="Q354" s="537"/>
      <c r="R354" s="537"/>
      <c r="S354" s="537"/>
      <c r="T354" s="537"/>
      <c r="U354" s="537"/>
      <c r="V354" s="537"/>
    </row>
    <row r="355" spans="1:22" ht="16.5" customHeight="1">
      <c r="A355" s="537"/>
      <c r="B355" s="537"/>
      <c r="C355" s="546"/>
      <c r="D355" s="537"/>
      <c r="E355" s="537"/>
      <c r="F355" s="537"/>
      <c r="G355" s="537"/>
      <c r="H355" s="537"/>
      <c r="I355" s="537"/>
      <c r="J355" s="537"/>
      <c r="K355" s="537"/>
      <c r="L355" s="537"/>
      <c r="M355" s="537"/>
      <c r="N355" s="537"/>
      <c r="O355" s="537"/>
      <c r="P355" s="537"/>
      <c r="Q355" s="537"/>
      <c r="R355" s="537"/>
      <c r="S355" s="537"/>
      <c r="T355" s="537"/>
      <c r="U355" s="537"/>
      <c r="V355" s="537"/>
    </row>
    <row r="356" spans="1:22" ht="16.5" customHeight="1">
      <c r="A356" s="537"/>
      <c r="B356" s="537"/>
      <c r="C356" s="546"/>
      <c r="D356" s="537"/>
      <c r="E356" s="537"/>
      <c r="F356" s="537"/>
      <c r="G356" s="537"/>
      <c r="H356" s="537"/>
      <c r="I356" s="537"/>
      <c r="J356" s="537"/>
      <c r="K356" s="537"/>
      <c r="L356" s="537"/>
      <c r="M356" s="537"/>
      <c r="N356" s="537"/>
      <c r="O356" s="537"/>
      <c r="P356" s="537"/>
      <c r="Q356" s="537"/>
      <c r="R356" s="537"/>
      <c r="S356" s="537"/>
      <c r="T356" s="537"/>
      <c r="U356" s="537"/>
      <c r="V356" s="537"/>
    </row>
    <row r="357" spans="1:22" ht="16.5" customHeight="1">
      <c r="A357" s="537"/>
      <c r="B357" s="537"/>
      <c r="C357" s="546"/>
      <c r="D357" s="537"/>
      <c r="E357" s="537"/>
      <c r="F357" s="537"/>
      <c r="G357" s="537"/>
      <c r="H357" s="537"/>
      <c r="I357" s="537"/>
      <c r="J357" s="537"/>
      <c r="K357" s="537"/>
      <c r="L357" s="537"/>
      <c r="M357" s="537"/>
      <c r="N357" s="537"/>
      <c r="O357" s="537"/>
      <c r="P357" s="537"/>
      <c r="Q357" s="537"/>
      <c r="R357" s="537"/>
      <c r="S357" s="537"/>
      <c r="T357" s="537"/>
      <c r="U357" s="537"/>
      <c r="V357" s="537"/>
    </row>
    <row r="358" spans="1:22" ht="16.5" customHeight="1">
      <c r="A358" s="537"/>
      <c r="B358" s="537"/>
      <c r="C358" s="546"/>
      <c r="D358" s="537"/>
      <c r="E358" s="537"/>
      <c r="F358" s="537"/>
      <c r="G358" s="537"/>
      <c r="H358" s="537"/>
      <c r="I358" s="537"/>
      <c r="J358" s="537"/>
      <c r="K358" s="537"/>
      <c r="L358" s="537"/>
      <c r="M358" s="537"/>
      <c r="N358" s="537"/>
      <c r="O358" s="537"/>
      <c r="P358" s="537"/>
      <c r="Q358" s="537"/>
      <c r="R358" s="537"/>
      <c r="S358" s="537"/>
      <c r="T358" s="537"/>
      <c r="U358" s="537"/>
      <c r="V358" s="537"/>
    </row>
    <row r="359" spans="1:22" ht="16.5" customHeight="1">
      <c r="A359" s="537"/>
      <c r="B359" s="537"/>
      <c r="C359" s="546"/>
      <c r="D359" s="537"/>
      <c r="E359" s="537"/>
      <c r="F359" s="537"/>
      <c r="G359" s="537"/>
      <c r="H359" s="537"/>
      <c r="I359" s="537"/>
      <c r="J359" s="537"/>
      <c r="K359" s="537"/>
      <c r="L359" s="537"/>
      <c r="M359" s="537"/>
      <c r="N359" s="537"/>
      <c r="O359" s="537"/>
      <c r="P359" s="537"/>
      <c r="Q359" s="537"/>
      <c r="R359" s="537"/>
      <c r="S359" s="537"/>
      <c r="T359" s="537"/>
      <c r="U359" s="537"/>
      <c r="V359" s="537"/>
    </row>
    <row r="360" spans="1:22" ht="16.5" customHeight="1">
      <c r="A360" s="537"/>
      <c r="B360" s="537"/>
      <c r="C360" s="546"/>
      <c r="D360" s="537"/>
      <c r="E360" s="537"/>
      <c r="F360" s="537"/>
      <c r="G360" s="537"/>
      <c r="H360" s="537"/>
      <c r="I360" s="537"/>
      <c r="J360" s="537"/>
      <c r="K360" s="537"/>
      <c r="L360" s="537"/>
      <c r="M360" s="537"/>
      <c r="N360" s="537"/>
      <c r="O360" s="537"/>
      <c r="P360" s="537"/>
      <c r="Q360" s="537"/>
      <c r="R360" s="537"/>
      <c r="S360" s="537"/>
      <c r="T360" s="537"/>
      <c r="U360" s="537"/>
      <c r="V360" s="537"/>
    </row>
    <row r="361" spans="1:22" ht="16.5" customHeight="1">
      <c r="A361" s="537"/>
      <c r="B361" s="537"/>
      <c r="C361" s="546"/>
      <c r="D361" s="537"/>
      <c r="E361" s="537"/>
      <c r="F361" s="537"/>
      <c r="G361" s="537"/>
      <c r="H361" s="537"/>
      <c r="I361" s="537"/>
      <c r="J361" s="537"/>
      <c r="K361" s="537"/>
      <c r="L361" s="537"/>
      <c r="M361" s="537"/>
      <c r="N361" s="537"/>
      <c r="O361" s="537"/>
      <c r="P361" s="537"/>
      <c r="Q361" s="537"/>
      <c r="R361" s="537"/>
      <c r="S361" s="537"/>
      <c r="T361" s="537"/>
      <c r="U361" s="537"/>
      <c r="V361" s="537"/>
    </row>
    <row r="362" spans="1:22" ht="16.5" customHeight="1">
      <c r="A362" s="537"/>
      <c r="B362" s="537"/>
      <c r="C362" s="546"/>
      <c r="D362" s="537"/>
      <c r="E362" s="537"/>
      <c r="F362" s="537"/>
      <c r="G362" s="537"/>
      <c r="H362" s="537"/>
      <c r="I362" s="537"/>
      <c r="J362" s="537"/>
      <c r="K362" s="537"/>
      <c r="L362" s="537"/>
      <c r="M362" s="537"/>
      <c r="N362" s="537"/>
      <c r="O362" s="537"/>
      <c r="P362" s="537"/>
      <c r="Q362" s="537"/>
      <c r="R362" s="537"/>
      <c r="S362" s="537"/>
      <c r="T362" s="537"/>
      <c r="U362" s="537"/>
      <c r="V362" s="537"/>
    </row>
    <row r="363" spans="1:22" ht="16.5" customHeight="1">
      <c r="A363" s="537"/>
      <c r="B363" s="537"/>
      <c r="C363" s="546"/>
      <c r="D363" s="537"/>
      <c r="E363" s="537"/>
      <c r="F363" s="537"/>
      <c r="G363" s="537"/>
      <c r="H363" s="537"/>
      <c r="I363" s="537"/>
      <c r="J363" s="537"/>
      <c r="K363" s="537"/>
      <c r="L363" s="537"/>
      <c r="M363" s="537"/>
      <c r="N363" s="537"/>
      <c r="O363" s="537"/>
      <c r="P363" s="537"/>
      <c r="Q363" s="537"/>
      <c r="R363" s="537"/>
      <c r="S363" s="537"/>
      <c r="T363" s="537"/>
      <c r="U363" s="537"/>
      <c r="V363" s="537"/>
    </row>
    <row r="364" spans="1:22" ht="16.5" customHeight="1">
      <c r="A364" s="537"/>
      <c r="B364" s="537"/>
      <c r="C364" s="546"/>
      <c r="D364" s="537"/>
      <c r="E364" s="537"/>
      <c r="F364" s="537"/>
      <c r="G364" s="537"/>
      <c r="H364" s="537"/>
      <c r="I364" s="537"/>
      <c r="J364" s="537"/>
      <c r="K364" s="537"/>
      <c r="L364" s="537"/>
      <c r="M364" s="537"/>
      <c r="N364" s="537"/>
      <c r="O364" s="537"/>
      <c r="P364" s="537"/>
      <c r="Q364" s="537"/>
      <c r="R364" s="537"/>
      <c r="S364" s="537"/>
      <c r="T364" s="537"/>
      <c r="U364" s="537"/>
      <c r="V364" s="537"/>
    </row>
    <row r="365" spans="1:22" ht="16.5" customHeight="1">
      <c r="A365" s="537"/>
      <c r="B365" s="537"/>
      <c r="C365" s="546"/>
      <c r="D365" s="537"/>
      <c r="E365" s="537"/>
      <c r="F365" s="537"/>
      <c r="G365" s="537"/>
      <c r="H365" s="537"/>
      <c r="I365" s="537"/>
      <c r="J365" s="537"/>
      <c r="K365" s="537"/>
      <c r="L365" s="537"/>
      <c r="M365" s="537"/>
      <c r="N365" s="537"/>
      <c r="O365" s="537"/>
      <c r="P365" s="537"/>
      <c r="Q365" s="537"/>
      <c r="R365" s="537"/>
      <c r="S365" s="537"/>
      <c r="T365" s="537"/>
      <c r="U365" s="537"/>
      <c r="V365" s="537"/>
    </row>
    <row r="366" spans="1:22" ht="16.5" customHeight="1">
      <c r="A366" s="537"/>
      <c r="B366" s="537"/>
      <c r="C366" s="546"/>
      <c r="D366" s="537"/>
      <c r="E366" s="537"/>
      <c r="F366" s="537"/>
      <c r="G366" s="537"/>
      <c r="H366" s="537"/>
      <c r="I366" s="537"/>
      <c r="J366" s="537"/>
      <c r="K366" s="537"/>
      <c r="L366" s="537"/>
      <c r="M366" s="537"/>
      <c r="N366" s="537"/>
      <c r="O366" s="537"/>
      <c r="P366" s="537"/>
      <c r="Q366" s="537"/>
      <c r="R366" s="537"/>
      <c r="S366" s="537"/>
      <c r="T366" s="537"/>
      <c r="U366" s="537"/>
      <c r="V366" s="537"/>
    </row>
    <row r="367" spans="1:22" ht="16.5" customHeight="1">
      <c r="A367" s="537"/>
      <c r="B367" s="537"/>
      <c r="C367" s="546"/>
      <c r="D367" s="537"/>
      <c r="E367" s="537"/>
      <c r="F367" s="537"/>
      <c r="G367" s="537"/>
      <c r="H367" s="537"/>
      <c r="I367" s="537"/>
      <c r="J367" s="537"/>
      <c r="K367" s="537"/>
      <c r="L367" s="537"/>
      <c r="M367" s="537"/>
      <c r="N367" s="537"/>
      <c r="O367" s="537"/>
      <c r="P367" s="537"/>
      <c r="Q367" s="537"/>
      <c r="R367" s="537"/>
      <c r="S367" s="537"/>
      <c r="T367" s="537"/>
      <c r="U367" s="537"/>
      <c r="V367" s="537"/>
    </row>
    <row r="368" spans="1:22" ht="16.5" customHeight="1">
      <c r="A368" s="537"/>
      <c r="B368" s="537"/>
      <c r="C368" s="546"/>
      <c r="D368" s="537"/>
      <c r="E368" s="537"/>
      <c r="F368" s="537"/>
      <c r="G368" s="537"/>
      <c r="H368" s="537"/>
      <c r="I368" s="537"/>
      <c r="J368" s="537"/>
      <c r="K368" s="537"/>
      <c r="L368" s="537"/>
      <c r="M368" s="537"/>
      <c r="N368" s="537"/>
      <c r="O368" s="537"/>
      <c r="P368" s="537"/>
      <c r="Q368" s="537"/>
      <c r="R368" s="537"/>
      <c r="S368" s="537"/>
      <c r="T368" s="537"/>
      <c r="U368" s="537"/>
      <c r="V368" s="537"/>
    </row>
    <row r="369" spans="1:22" ht="16.5" customHeight="1">
      <c r="A369" s="537"/>
      <c r="B369" s="537"/>
      <c r="C369" s="546"/>
      <c r="D369" s="537"/>
      <c r="E369" s="537"/>
      <c r="F369" s="537"/>
      <c r="G369" s="537"/>
      <c r="H369" s="537"/>
      <c r="I369" s="537"/>
      <c r="J369" s="537"/>
      <c r="K369" s="537"/>
      <c r="L369" s="537"/>
      <c r="M369" s="537"/>
      <c r="N369" s="537"/>
      <c r="O369" s="537"/>
      <c r="P369" s="537"/>
      <c r="Q369" s="537"/>
      <c r="R369" s="537"/>
      <c r="S369" s="537"/>
      <c r="T369" s="537"/>
      <c r="U369" s="537"/>
      <c r="V369" s="537"/>
    </row>
    <row r="370" spans="1:22" ht="16.5" customHeight="1">
      <c r="A370" s="537"/>
      <c r="B370" s="537"/>
      <c r="C370" s="546"/>
      <c r="D370" s="537"/>
      <c r="E370" s="537"/>
      <c r="F370" s="537"/>
      <c r="G370" s="537"/>
      <c r="H370" s="537"/>
      <c r="I370" s="537"/>
      <c r="J370" s="537"/>
      <c r="K370" s="537"/>
      <c r="L370" s="537"/>
      <c r="M370" s="537"/>
      <c r="N370" s="537"/>
      <c r="O370" s="537"/>
      <c r="P370" s="537"/>
      <c r="Q370" s="537"/>
      <c r="R370" s="537"/>
      <c r="S370" s="537"/>
      <c r="T370" s="537"/>
      <c r="U370" s="537"/>
      <c r="V370" s="537"/>
    </row>
    <row r="371" spans="1:22" ht="16.5" customHeight="1">
      <c r="A371" s="537"/>
      <c r="B371" s="537"/>
      <c r="C371" s="546"/>
      <c r="D371" s="537"/>
      <c r="E371" s="537"/>
      <c r="F371" s="537"/>
      <c r="G371" s="537"/>
      <c r="H371" s="537"/>
      <c r="I371" s="537"/>
      <c r="J371" s="537"/>
      <c r="K371" s="537"/>
      <c r="L371" s="537"/>
      <c r="M371" s="537"/>
      <c r="N371" s="537"/>
      <c r="O371" s="537"/>
      <c r="P371" s="537"/>
      <c r="Q371" s="537"/>
      <c r="R371" s="537"/>
      <c r="S371" s="537"/>
      <c r="T371" s="537"/>
      <c r="U371" s="537"/>
      <c r="V371" s="537"/>
    </row>
    <row r="372" spans="1:22" ht="16.5" customHeight="1">
      <c r="A372" s="537"/>
      <c r="B372" s="537"/>
      <c r="C372" s="546"/>
      <c r="D372" s="537"/>
      <c r="E372" s="537"/>
      <c r="F372" s="537"/>
      <c r="G372" s="537"/>
      <c r="H372" s="537"/>
      <c r="I372" s="537"/>
      <c r="J372" s="537"/>
      <c r="K372" s="537"/>
      <c r="L372" s="537"/>
      <c r="M372" s="537"/>
      <c r="N372" s="537"/>
      <c r="O372" s="537"/>
      <c r="P372" s="537"/>
      <c r="Q372" s="537"/>
      <c r="R372" s="537"/>
      <c r="S372" s="537"/>
      <c r="T372" s="537"/>
      <c r="U372" s="537"/>
      <c r="V372" s="537"/>
    </row>
    <row r="373" spans="1:22" ht="16.5" customHeight="1">
      <c r="A373" s="537"/>
      <c r="B373" s="537"/>
      <c r="C373" s="546"/>
      <c r="D373" s="537"/>
      <c r="E373" s="537"/>
      <c r="F373" s="537"/>
      <c r="G373" s="537"/>
      <c r="H373" s="537"/>
      <c r="I373" s="537"/>
      <c r="J373" s="537"/>
      <c r="K373" s="537"/>
      <c r="L373" s="537"/>
      <c r="M373" s="537"/>
      <c r="N373" s="537"/>
      <c r="O373" s="537"/>
      <c r="P373" s="537"/>
      <c r="Q373" s="537"/>
      <c r="R373" s="537"/>
      <c r="S373" s="537"/>
      <c r="T373" s="537"/>
      <c r="U373" s="537"/>
      <c r="V373" s="537"/>
    </row>
    <row r="374" spans="1:22" ht="16.5" customHeight="1">
      <c r="A374" s="537"/>
      <c r="B374" s="537"/>
      <c r="C374" s="546"/>
      <c r="D374" s="537"/>
      <c r="E374" s="537"/>
      <c r="F374" s="537"/>
      <c r="G374" s="537"/>
      <c r="H374" s="537"/>
      <c r="I374" s="537"/>
      <c r="J374" s="537"/>
      <c r="K374" s="537"/>
      <c r="L374" s="537"/>
      <c r="M374" s="537"/>
      <c r="N374" s="537"/>
      <c r="O374" s="537"/>
      <c r="P374" s="537"/>
      <c r="Q374" s="537"/>
      <c r="R374" s="537"/>
      <c r="S374" s="537"/>
      <c r="T374" s="537"/>
      <c r="U374" s="537"/>
      <c r="V374" s="537"/>
    </row>
    <row r="375" spans="1:22" ht="16.5" customHeight="1">
      <c r="A375" s="537"/>
      <c r="B375" s="537"/>
      <c r="C375" s="546"/>
      <c r="D375" s="537"/>
      <c r="E375" s="537"/>
      <c r="F375" s="537"/>
      <c r="G375" s="537"/>
      <c r="H375" s="537"/>
      <c r="I375" s="537"/>
      <c r="J375" s="537"/>
      <c r="K375" s="537"/>
      <c r="L375" s="537"/>
      <c r="M375" s="537"/>
      <c r="N375" s="537"/>
      <c r="O375" s="537"/>
      <c r="P375" s="537"/>
      <c r="Q375" s="537"/>
      <c r="R375" s="537"/>
      <c r="S375" s="537"/>
      <c r="T375" s="537"/>
      <c r="U375" s="537"/>
      <c r="V375" s="537"/>
    </row>
    <row r="376" spans="1:22" ht="16.5" customHeight="1">
      <c r="A376" s="537"/>
      <c r="B376" s="537"/>
      <c r="C376" s="546"/>
      <c r="D376" s="537"/>
      <c r="E376" s="537"/>
      <c r="F376" s="537"/>
      <c r="G376" s="537"/>
      <c r="H376" s="537"/>
      <c r="I376" s="537"/>
      <c r="J376" s="537"/>
      <c r="K376" s="537"/>
      <c r="L376" s="537"/>
      <c r="M376" s="537"/>
      <c r="N376" s="537"/>
      <c r="O376" s="537"/>
      <c r="P376" s="537"/>
      <c r="Q376" s="537"/>
      <c r="R376" s="537"/>
      <c r="S376" s="537"/>
      <c r="T376" s="537"/>
      <c r="U376" s="537"/>
      <c r="V376" s="537"/>
    </row>
    <row r="377" spans="1:22" ht="16.5" customHeight="1">
      <c r="A377" s="537"/>
      <c r="B377" s="537"/>
      <c r="C377" s="546"/>
      <c r="D377" s="537"/>
      <c r="E377" s="537"/>
      <c r="F377" s="537"/>
      <c r="G377" s="537"/>
      <c r="H377" s="537"/>
      <c r="I377" s="537"/>
      <c r="J377" s="537"/>
      <c r="K377" s="537"/>
      <c r="L377" s="537"/>
      <c r="M377" s="537"/>
      <c r="N377" s="537"/>
      <c r="O377" s="537"/>
      <c r="P377" s="537"/>
      <c r="Q377" s="537"/>
      <c r="R377" s="537"/>
      <c r="S377" s="537"/>
      <c r="T377" s="537"/>
      <c r="U377" s="537"/>
      <c r="V377" s="537"/>
    </row>
    <row r="378" spans="1:22" ht="16.5" customHeight="1">
      <c r="A378" s="537"/>
      <c r="B378" s="537"/>
      <c r="C378" s="546"/>
      <c r="D378" s="537"/>
      <c r="E378" s="537"/>
      <c r="F378" s="537"/>
      <c r="G378" s="537"/>
      <c r="H378" s="537"/>
      <c r="I378" s="537"/>
      <c r="J378" s="537"/>
      <c r="K378" s="537"/>
      <c r="L378" s="537"/>
      <c r="M378" s="537"/>
      <c r="N378" s="537"/>
      <c r="O378" s="537"/>
      <c r="P378" s="537"/>
      <c r="Q378" s="537"/>
      <c r="R378" s="537"/>
      <c r="S378" s="537"/>
      <c r="T378" s="537"/>
      <c r="U378" s="537"/>
      <c r="V378" s="537"/>
    </row>
    <row r="379" spans="1:22" ht="16.5" customHeight="1">
      <c r="A379" s="537"/>
      <c r="B379" s="537"/>
      <c r="C379" s="546"/>
      <c r="D379" s="537"/>
      <c r="E379" s="537"/>
      <c r="F379" s="537"/>
      <c r="G379" s="537"/>
      <c r="H379" s="537"/>
      <c r="I379" s="537"/>
      <c r="J379" s="537"/>
      <c r="K379" s="537"/>
      <c r="L379" s="537"/>
      <c r="M379" s="537"/>
      <c r="N379" s="537"/>
      <c r="O379" s="537"/>
      <c r="P379" s="537"/>
      <c r="Q379" s="537"/>
      <c r="R379" s="537"/>
      <c r="S379" s="537"/>
      <c r="T379" s="537"/>
      <c r="U379" s="537"/>
      <c r="V379" s="537"/>
    </row>
    <row r="380" spans="1:22" ht="16.5" customHeight="1">
      <c r="A380" s="537"/>
      <c r="B380" s="537"/>
      <c r="C380" s="546"/>
      <c r="D380" s="537"/>
      <c r="E380" s="537"/>
      <c r="F380" s="537"/>
      <c r="G380" s="537"/>
      <c r="H380" s="537"/>
      <c r="I380" s="537"/>
      <c r="J380" s="537"/>
      <c r="K380" s="537"/>
      <c r="L380" s="537"/>
      <c r="M380" s="537"/>
      <c r="N380" s="537"/>
      <c r="O380" s="537"/>
      <c r="P380" s="537"/>
      <c r="Q380" s="537"/>
      <c r="R380" s="537"/>
      <c r="S380" s="537"/>
      <c r="T380" s="537"/>
      <c r="U380" s="537"/>
      <c r="V380" s="537"/>
    </row>
    <row r="381" spans="1:22" ht="16.5" customHeight="1">
      <c r="A381" s="537"/>
      <c r="B381" s="537"/>
      <c r="C381" s="546"/>
      <c r="D381" s="537"/>
      <c r="E381" s="537"/>
      <c r="F381" s="537"/>
      <c r="G381" s="537"/>
      <c r="H381" s="537"/>
      <c r="I381" s="537"/>
      <c r="J381" s="537"/>
      <c r="K381" s="537"/>
      <c r="L381" s="537"/>
      <c r="M381" s="537"/>
      <c r="N381" s="537"/>
      <c r="O381" s="537"/>
      <c r="P381" s="537"/>
      <c r="Q381" s="537"/>
      <c r="R381" s="537"/>
      <c r="S381" s="537"/>
      <c r="T381" s="537"/>
      <c r="U381" s="537"/>
      <c r="V381" s="537"/>
    </row>
    <row r="382" spans="1:22" ht="16.5" customHeight="1">
      <c r="A382" s="537"/>
      <c r="B382" s="537"/>
      <c r="C382" s="546"/>
      <c r="D382" s="537"/>
      <c r="E382" s="537"/>
      <c r="F382" s="537"/>
      <c r="G382" s="537"/>
      <c r="H382" s="537"/>
      <c r="I382" s="537"/>
      <c r="J382" s="537"/>
      <c r="K382" s="537"/>
      <c r="L382" s="537"/>
      <c r="M382" s="537"/>
      <c r="N382" s="537"/>
      <c r="O382" s="537"/>
      <c r="P382" s="537"/>
      <c r="Q382" s="537"/>
      <c r="R382" s="537"/>
      <c r="S382" s="537"/>
      <c r="T382" s="537"/>
      <c r="U382" s="537"/>
      <c r="V382" s="537"/>
    </row>
    <row r="383" spans="1:22" ht="16.5" customHeight="1">
      <c r="A383" s="537"/>
      <c r="B383" s="537"/>
      <c r="C383" s="546"/>
      <c r="D383" s="537"/>
      <c r="E383" s="537"/>
      <c r="F383" s="537"/>
      <c r="G383" s="537"/>
      <c r="H383" s="537"/>
      <c r="I383" s="537"/>
      <c r="J383" s="537"/>
      <c r="K383" s="537"/>
      <c r="L383" s="537"/>
      <c r="M383" s="537"/>
      <c r="N383" s="537"/>
      <c r="O383" s="537"/>
      <c r="P383" s="537"/>
      <c r="Q383" s="537"/>
      <c r="R383" s="537"/>
      <c r="S383" s="537"/>
      <c r="T383" s="537"/>
      <c r="U383" s="537"/>
      <c r="V383" s="537"/>
    </row>
    <row r="384" spans="1:22" ht="16.5" customHeight="1">
      <c r="A384" s="537"/>
      <c r="B384" s="537"/>
      <c r="C384" s="546"/>
      <c r="D384" s="537"/>
      <c r="E384" s="537"/>
      <c r="F384" s="537"/>
      <c r="G384" s="537"/>
      <c r="H384" s="537"/>
      <c r="I384" s="537"/>
      <c r="J384" s="537"/>
      <c r="K384" s="537"/>
      <c r="L384" s="537"/>
      <c r="M384" s="537"/>
      <c r="N384" s="537"/>
      <c r="O384" s="537"/>
      <c r="P384" s="537"/>
      <c r="Q384" s="537"/>
      <c r="R384" s="537"/>
      <c r="S384" s="537"/>
      <c r="T384" s="537"/>
      <c r="U384" s="537"/>
      <c r="V384" s="537"/>
    </row>
    <row r="385" spans="1:22" ht="16.5" customHeight="1">
      <c r="A385" s="537"/>
      <c r="B385" s="537"/>
      <c r="C385" s="546"/>
      <c r="D385" s="537"/>
      <c r="E385" s="537"/>
      <c r="F385" s="537"/>
      <c r="G385" s="537"/>
      <c r="H385" s="537"/>
      <c r="I385" s="537"/>
      <c r="J385" s="537"/>
      <c r="K385" s="537"/>
      <c r="L385" s="537"/>
      <c r="M385" s="537"/>
      <c r="N385" s="537"/>
      <c r="O385" s="537"/>
      <c r="P385" s="537"/>
      <c r="Q385" s="537"/>
      <c r="R385" s="537"/>
      <c r="S385" s="537"/>
      <c r="T385" s="537"/>
      <c r="U385" s="537"/>
      <c r="V385" s="537"/>
    </row>
    <row r="386" spans="1:22" ht="16.5" customHeight="1">
      <c r="A386" s="537"/>
      <c r="B386" s="537"/>
      <c r="C386" s="546"/>
      <c r="D386" s="537"/>
      <c r="E386" s="537"/>
      <c r="F386" s="537"/>
      <c r="G386" s="537"/>
      <c r="H386" s="537"/>
      <c r="I386" s="537"/>
      <c r="J386" s="537"/>
      <c r="K386" s="537"/>
      <c r="L386" s="537"/>
      <c r="M386" s="537"/>
      <c r="N386" s="537"/>
      <c r="O386" s="537"/>
      <c r="P386" s="537"/>
      <c r="Q386" s="537"/>
      <c r="R386" s="537"/>
      <c r="S386" s="537"/>
      <c r="T386" s="537"/>
      <c r="U386" s="537"/>
      <c r="V386" s="537"/>
    </row>
    <row r="387" spans="1:22" ht="16.5" customHeight="1">
      <c r="A387" s="537"/>
      <c r="B387" s="537"/>
      <c r="C387" s="546"/>
      <c r="D387" s="537"/>
      <c r="E387" s="537"/>
      <c r="F387" s="537"/>
      <c r="G387" s="537"/>
      <c r="H387" s="537"/>
      <c r="I387" s="537"/>
      <c r="J387" s="537"/>
      <c r="K387" s="537"/>
      <c r="L387" s="537"/>
      <c r="M387" s="537"/>
      <c r="N387" s="537"/>
      <c r="O387" s="537"/>
      <c r="P387" s="537"/>
      <c r="Q387" s="537"/>
      <c r="R387" s="537"/>
      <c r="S387" s="537"/>
      <c r="T387" s="537"/>
      <c r="U387" s="537"/>
      <c r="V387" s="537"/>
    </row>
    <row r="388" spans="1:22" ht="16.5" customHeight="1">
      <c r="A388" s="537"/>
      <c r="B388" s="537"/>
      <c r="C388" s="546"/>
      <c r="D388" s="537"/>
      <c r="E388" s="537"/>
      <c r="F388" s="537"/>
      <c r="G388" s="537"/>
      <c r="H388" s="537"/>
      <c r="I388" s="537"/>
      <c r="J388" s="537"/>
      <c r="K388" s="537"/>
      <c r="L388" s="537"/>
      <c r="M388" s="537"/>
      <c r="N388" s="537"/>
      <c r="O388" s="537"/>
      <c r="P388" s="537"/>
      <c r="Q388" s="537"/>
      <c r="R388" s="537"/>
      <c r="S388" s="537"/>
      <c r="T388" s="537"/>
      <c r="U388" s="537"/>
      <c r="V388" s="537"/>
    </row>
    <row r="389" spans="1:22" ht="16.5" customHeight="1">
      <c r="A389" s="537"/>
      <c r="B389" s="537"/>
      <c r="C389" s="546"/>
      <c r="D389" s="537"/>
      <c r="E389" s="537"/>
      <c r="F389" s="537"/>
      <c r="G389" s="537"/>
      <c r="H389" s="537"/>
      <c r="I389" s="537"/>
      <c r="J389" s="537"/>
      <c r="K389" s="537"/>
      <c r="L389" s="537"/>
      <c r="M389" s="537"/>
      <c r="N389" s="537"/>
      <c r="O389" s="537"/>
      <c r="P389" s="537"/>
      <c r="Q389" s="537"/>
      <c r="R389" s="537"/>
      <c r="S389" s="537"/>
      <c r="T389" s="537"/>
      <c r="U389" s="537"/>
      <c r="V389" s="537"/>
    </row>
    <row r="390" spans="1:22" ht="16.5" customHeight="1">
      <c r="A390" s="537"/>
      <c r="B390" s="537"/>
      <c r="C390" s="546"/>
      <c r="D390" s="537"/>
      <c r="E390" s="537"/>
      <c r="F390" s="537"/>
      <c r="G390" s="537"/>
      <c r="H390" s="537"/>
      <c r="I390" s="537"/>
      <c r="J390" s="537"/>
      <c r="K390" s="537"/>
      <c r="L390" s="537"/>
      <c r="M390" s="537"/>
      <c r="N390" s="537"/>
      <c r="O390" s="537"/>
      <c r="P390" s="537"/>
      <c r="Q390" s="537"/>
      <c r="R390" s="537"/>
      <c r="S390" s="537"/>
      <c r="T390" s="537"/>
      <c r="U390" s="537"/>
      <c r="V390" s="537"/>
    </row>
    <row r="391" spans="1:22" ht="16.5" customHeight="1">
      <c r="A391" s="537"/>
      <c r="B391" s="537"/>
      <c r="C391" s="546"/>
      <c r="D391" s="537"/>
      <c r="E391" s="537"/>
      <c r="F391" s="537"/>
      <c r="G391" s="537"/>
      <c r="H391" s="537"/>
      <c r="I391" s="537"/>
      <c r="J391" s="537"/>
      <c r="K391" s="537"/>
      <c r="L391" s="537"/>
      <c r="M391" s="537"/>
      <c r="N391" s="537"/>
      <c r="O391" s="537"/>
      <c r="P391" s="537"/>
      <c r="Q391" s="537"/>
      <c r="R391" s="537"/>
      <c r="S391" s="537"/>
      <c r="T391" s="537"/>
      <c r="U391" s="537"/>
      <c r="V391" s="537"/>
    </row>
    <row r="392" spans="1:22" ht="16.5" customHeight="1">
      <c r="A392" s="537"/>
      <c r="B392" s="537"/>
      <c r="C392" s="546"/>
      <c r="D392" s="537"/>
      <c r="E392" s="537"/>
      <c r="F392" s="537"/>
      <c r="G392" s="537"/>
      <c r="H392" s="537"/>
      <c r="I392" s="537"/>
      <c r="J392" s="537"/>
      <c r="K392" s="537"/>
      <c r="L392" s="537"/>
      <c r="M392" s="537"/>
      <c r="N392" s="537"/>
      <c r="O392" s="537"/>
      <c r="P392" s="537"/>
      <c r="Q392" s="537"/>
      <c r="R392" s="537"/>
      <c r="S392" s="537"/>
      <c r="T392" s="537"/>
      <c r="U392" s="537"/>
      <c r="V392" s="537"/>
    </row>
    <row r="393" spans="1:22" ht="16.5" customHeight="1">
      <c r="A393" s="537"/>
      <c r="B393" s="537"/>
      <c r="C393" s="546"/>
      <c r="D393" s="537"/>
      <c r="E393" s="537"/>
      <c r="F393" s="537"/>
      <c r="G393" s="537"/>
      <c r="H393" s="537"/>
      <c r="I393" s="537"/>
      <c r="J393" s="537"/>
      <c r="K393" s="537"/>
      <c r="L393" s="537"/>
      <c r="M393" s="537"/>
      <c r="N393" s="537"/>
      <c r="O393" s="537"/>
      <c r="P393" s="537"/>
      <c r="Q393" s="537"/>
      <c r="R393" s="537"/>
      <c r="S393" s="537"/>
      <c r="T393" s="537"/>
      <c r="U393" s="537"/>
      <c r="V393" s="537"/>
    </row>
    <row r="394" spans="1:22" ht="16.5" customHeight="1">
      <c r="A394" s="537"/>
      <c r="B394" s="537"/>
      <c r="C394" s="546"/>
      <c r="D394" s="537"/>
      <c r="E394" s="537"/>
      <c r="F394" s="537"/>
      <c r="G394" s="537"/>
      <c r="H394" s="537"/>
      <c r="I394" s="537"/>
      <c r="J394" s="537"/>
      <c r="K394" s="537"/>
      <c r="L394" s="537"/>
      <c r="M394" s="537"/>
      <c r="N394" s="537"/>
      <c r="O394" s="537"/>
      <c r="P394" s="537"/>
      <c r="Q394" s="537"/>
      <c r="R394" s="537"/>
      <c r="S394" s="537"/>
      <c r="T394" s="537"/>
      <c r="U394" s="537"/>
      <c r="V394" s="537"/>
    </row>
    <row r="395" spans="1:22" ht="16.5" customHeight="1">
      <c r="A395" s="537"/>
      <c r="B395" s="537"/>
      <c r="C395" s="546"/>
      <c r="D395" s="537"/>
      <c r="E395" s="537"/>
      <c r="F395" s="537"/>
      <c r="G395" s="537"/>
      <c r="H395" s="537"/>
      <c r="I395" s="537"/>
      <c r="J395" s="537"/>
      <c r="K395" s="537"/>
      <c r="L395" s="537"/>
      <c r="M395" s="537"/>
      <c r="N395" s="537"/>
      <c r="O395" s="537"/>
      <c r="P395" s="537"/>
      <c r="Q395" s="537"/>
      <c r="R395" s="537"/>
      <c r="S395" s="537"/>
      <c r="T395" s="537"/>
      <c r="U395" s="537"/>
      <c r="V395" s="537"/>
    </row>
    <row r="396" spans="1:22" ht="16.5" customHeight="1">
      <c r="A396" s="537"/>
      <c r="B396" s="537"/>
      <c r="C396" s="546"/>
      <c r="D396" s="537"/>
      <c r="E396" s="537"/>
      <c r="F396" s="537"/>
      <c r="G396" s="537"/>
      <c r="H396" s="537"/>
      <c r="I396" s="537"/>
      <c r="J396" s="537"/>
      <c r="K396" s="537"/>
      <c r="L396" s="537"/>
      <c r="M396" s="537"/>
      <c r="N396" s="537"/>
      <c r="O396" s="537"/>
      <c r="P396" s="537"/>
      <c r="Q396" s="537"/>
      <c r="R396" s="537"/>
      <c r="S396" s="537"/>
      <c r="T396" s="537"/>
      <c r="U396" s="537"/>
      <c r="V396" s="537"/>
    </row>
    <row r="397" spans="1:22" ht="16.5" customHeight="1">
      <c r="A397" s="537"/>
      <c r="B397" s="537"/>
      <c r="C397" s="546"/>
      <c r="D397" s="537"/>
      <c r="E397" s="537"/>
      <c r="F397" s="537"/>
      <c r="G397" s="537"/>
      <c r="H397" s="537"/>
      <c r="I397" s="537"/>
      <c r="J397" s="537"/>
      <c r="K397" s="537"/>
      <c r="L397" s="537"/>
      <c r="M397" s="537"/>
      <c r="N397" s="537"/>
      <c r="O397" s="537"/>
      <c r="P397" s="537"/>
      <c r="Q397" s="537"/>
      <c r="R397" s="537"/>
      <c r="S397" s="537"/>
      <c r="T397" s="537"/>
      <c r="U397" s="537"/>
      <c r="V397" s="537"/>
    </row>
    <row r="398" spans="1:22" ht="16.5" customHeight="1">
      <c r="A398" s="537"/>
      <c r="B398" s="537"/>
      <c r="C398" s="546"/>
      <c r="D398" s="537"/>
      <c r="E398" s="537"/>
      <c r="F398" s="537"/>
      <c r="G398" s="537"/>
      <c r="H398" s="537"/>
      <c r="I398" s="537"/>
      <c r="J398" s="537"/>
      <c r="K398" s="537"/>
      <c r="L398" s="537"/>
      <c r="M398" s="537"/>
      <c r="N398" s="537"/>
      <c r="O398" s="537"/>
      <c r="P398" s="537"/>
      <c r="Q398" s="537"/>
      <c r="R398" s="537"/>
      <c r="S398" s="537"/>
      <c r="T398" s="537"/>
      <c r="U398" s="537"/>
      <c r="V398" s="537"/>
    </row>
    <row r="399" spans="1:22" ht="16.5" customHeight="1">
      <c r="A399" s="537"/>
      <c r="B399" s="537"/>
      <c r="C399" s="546"/>
      <c r="D399" s="537"/>
      <c r="E399" s="537"/>
      <c r="F399" s="537"/>
      <c r="G399" s="537"/>
      <c r="H399" s="537"/>
      <c r="I399" s="537"/>
      <c r="J399" s="537"/>
      <c r="K399" s="537"/>
      <c r="L399" s="537"/>
      <c r="M399" s="537"/>
      <c r="N399" s="537"/>
      <c r="O399" s="537"/>
      <c r="P399" s="537"/>
      <c r="Q399" s="537"/>
      <c r="R399" s="537"/>
      <c r="S399" s="537"/>
      <c r="T399" s="537"/>
      <c r="U399" s="537"/>
      <c r="V399" s="537"/>
    </row>
    <row r="400" spans="1:22" ht="16.5" customHeight="1">
      <c r="A400" s="537"/>
      <c r="B400" s="537"/>
      <c r="C400" s="546"/>
      <c r="D400" s="537"/>
      <c r="E400" s="537"/>
      <c r="F400" s="537"/>
      <c r="G400" s="537"/>
      <c r="H400" s="537"/>
      <c r="I400" s="537"/>
      <c r="J400" s="537"/>
      <c r="K400" s="537"/>
      <c r="L400" s="537"/>
      <c r="M400" s="537"/>
      <c r="N400" s="537"/>
      <c r="O400" s="537"/>
      <c r="P400" s="537"/>
      <c r="Q400" s="537"/>
      <c r="R400" s="537"/>
      <c r="S400" s="537"/>
      <c r="T400" s="537"/>
      <c r="U400" s="537"/>
      <c r="V400" s="537"/>
    </row>
    <row r="401" spans="1:22" ht="16.5" customHeight="1">
      <c r="A401" s="537"/>
      <c r="B401" s="537"/>
      <c r="C401" s="546"/>
      <c r="D401" s="537"/>
      <c r="E401" s="537"/>
      <c r="F401" s="537"/>
      <c r="G401" s="537"/>
      <c r="H401" s="537"/>
      <c r="I401" s="537"/>
      <c r="J401" s="537"/>
      <c r="K401" s="537"/>
      <c r="L401" s="537"/>
      <c r="M401" s="537"/>
      <c r="N401" s="537"/>
      <c r="O401" s="537"/>
      <c r="P401" s="537"/>
      <c r="Q401" s="537"/>
      <c r="R401" s="537"/>
      <c r="S401" s="537"/>
      <c r="T401" s="537"/>
      <c r="U401" s="537"/>
      <c r="V401" s="537"/>
    </row>
    <row r="402" spans="1:22" ht="16.5" customHeight="1">
      <c r="A402" s="537"/>
      <c r="B402" s="537"/>
      <c r="C402" s="546"/>
      <c r="D402" s="537"/>
      <c r="E402" s="537"/>
      <c r="F402" s="537"/>
      <c r="G402" s="537"/>
      <c r="H402" s="537"/>
      <c r="I402" s="537"/>
      <c r="J402" s="537"/>
      <c r="K402" s="537"/>
      <c r="L402" s="537"/>
      <c r="M402" s="537"/>
      <c r="N402" s="537"/>
      <c r="O402" s="537"/>
      <c r="P402" s="537"/>
      <c r="Q402" s="537"/>
      <c r="R402" s="537"/>
      <c r="S402" s="537"/>
      <c r="T402" s="537"/>
      <c r="U402" s="537"/>
      <c r="V402" s="537"/>
    </row>
    <row r="403" spans="1:22" ht="16.5" customHeight="1">
      <c r="A403" s="537"/>
      <c r="B403" s="537"/>
      <c r="C403" s="546"/>
      <c r="D403" s="537"/>
      <c r="E403" s="537"/>
      <c r="F403" s="537"/>
      <c r="G403" s="537"/>
      <c r="H403" s="537"/>
      <c r="I403" s="537"/>
      <c r="J403" s="537"/>
      <c r="K403" s="537"/>
      <c r="L403" s="537"/>
      <c r="M403" s="537"/>
      <c r="N403" s="537"/>
      <c r="O403" s="537"/>
      <c r="P403" s="537"/>
      <c r="Q403" s="537"/>
      <c r="R403" s="537"/>
      <c r="S403" s="537"/>
      <c r="T403" s="537"/>
      <c r="U403" s="537"/>
      <c r="V403" s="537"/>
    </row>
    <row r="404" spans="1:22" ht="16.5" customHeight="1">
      <c r="A404" s="537"/>
      <c r="B404" s="537"/>
      <c r="C404" s="546"/>
      <c r="D404" s="537"/>
      <c r="E404" s="537"/>
      <c r="F404" s="537"/>
      <c r="G404" s="537"/>
      <c r="H404" s="537"/>
      <c r="I404" s="537"/>
      <c r="J404" s="537"/>
      <c r="K404" s="537"/>
      <c r="L404" s="537"/>
      <c r="M404" s="537"/>
      <c r="N404" s="537"/>
      <c r="O404" s="537"/>
      <c r="P404" s="537"/>
      <c r="Q404" s="537"/>
      <c r="R404" s="537"/>
      <c r="S404" s="537"/>
      <c r="T404" s="537"/>
      <c r="U404" s="537"/>
      <c r="V404" s="537"/>
    </row>
    <row r="405" spans="1:22" ht="16.5" customHeight="1">
      <c r="A405" s="537"/>
      <c r="B405" s="537"/>
      <c r="C405" s="546"/>
      <c r="D405" s="537"/>
      <c r="E405" s="537"/>
      <c r="F405" s="537"/>
      <c r="G405" s="537"/>
      <c r="H405" s="537"/>
      <c r="I405" s="537"/>
      <c r="J405" s="537"/>
      <c r="K405" s="537"/>
      <c r="L405" s="537"/>
      <c r="M405" s="537"/>
      <c r="N405" s="537"/>
      <c r="O405" s="537"/>
      <c r="P405" s="537"/>
      <c r="Q405" s="537"/>
      <c r="R405" s="537"/>
      <c r="S405" s="537"/>
      <c r="T405" s="537"/>
      <c r="U405" s="537"/>
      <c r="V405" s="537"/>
    </row>
    <row r="406" spans="1:22" ht="16.5" customHeight="1">
      <c r="A406" s="537"/>
      <c r="B406" s="537"/>
      <c r="C406" s="546"/>
      <c r="D406" s="537"/>
      <c r="E406" s="537"/>
      <c r="F406" s="537"/>
      <c r="G406" s="537"/>
      <c r="H406" s="537"/>
      <c r="I406" s="537"/>
      <c r="J406" s="537"/>
      <c r="K406" s="537"/>
      <c r="L406" s="537"/>
      <c r="M406" s="537"/>
      <c r="N406" s="537"/>
      <c r="O406" s="537"/>
      <c r="P406" s="537"/>
      <c r="Q406" s="537"/>
      <c r="R406" s="537"/>
      <c r="S406" s="537"/>
      <c r="T406" s="537"/>
      <c r="U406" s="537"/>
      <c r="V406" s="537"/>
    </row>
    <row r="407" spans="1:22" ht="16.5" customHeight="1">
      <c r="A407" s="537"/>
      <c r="B407" s="537"/>
      <c r="C407" s="546"/>
      <c r="D407" s="537"/>
      <c r="E407" s="537"/>
      <c r="F407" s="537"/>
      <c r="G407" s="537"/>
      <c r="H407" s="537"/>
      <c r="I407" s="537"/>
      <c r="J407" s="537"/>
      <c r="K407" s="537"/>
      <c r="L407" s="537"/>
      <c r="M407" s="537"/>
      <c r="N407" s="537"/>
      <c r="O407" s="537"/>
      <c r="P407" s="537"/>
      <c r="Q407" s="537"/>
      <c r="R407" s="537"/>
      <c r="S407" s="537"/>
      <c r="T407" s="537"/>
      <c r="U407" s="537"/>
      <c r="V407" s="537"/>
    </row>
    <row r="408" spans="1:22" ht="16.5" customHeight="1">
      <c r="A408" s="537"/>
      <c r="B408" s="537"/>
      <c r="C408" s="546"/>
      <c r="D408" s="537"/>
      <c r="E408" s="537"/>
      <c r="F408" s="537"/>
      <c r="G408" s="537"/>
      <c r="H408" s="537"/>
      <c r="I408" s="537"/>
      <c r="J408" s="537"/>
      <c r="K408" s="537"/>
      <c r="L408" s="537"/>
      <c r="M408" s="537"/>
      <c r="N408" s="537"/>
      <c r="O408" s="537"/>
      <c r="P408" s="537"/>
      <c r="Q408" s="537"/>
      <c r="R408" s="537"/>
      <c r="S408" s="537"/>
      <c r="T408" s="537"/>
      <c r="U408" s="537"/>
      <c r="V408" s="537"/>
    </row>
    <row r="409" spans="1:22" ht="16.5" customHeight="1">
      <c r="A409" s="537"/>
      <c r="B409" s="537"/>
      <c r="C409" s="546"/>
      <c r="D409" s="537"/>
      <c r="E409" s="537"/>
      <c r="F409" s="537"/>
      <c r="G409" s="537"/>
      <c r="H409" s="537"/>
      <c r="I409" s="537"/>
      <c r="J409" s="537"/>
      <c r="K409" s="537"/>
      <c r="L409" s="537"/>
      <c r="M409" s="537"/>
      <c r="N409" s="537"/>
      <c r="O409" s="537"/>
      <c r="P409" s="537"/>
      <c r="Q409" s="537"/>
      <c r="R409" s="537"/>
      <c r="S409" s="537"/>
      <c r="T409" s="537"/>
      <c r="U409" s="537"/>
      <c r="V409" s="537"/>
    </row>
    <row r="410" spans="1:22" ht="16.5" customHeight="1">
      <c r="A410" s="537"/>
      <c r="B410" s="537"/>
      <c r="C410" s="546"/>
      <c r="D410" s="537"/>
      <c r="E410" s="537"/>
      <c r="F410" s="537"/>
      <c r="G410" s="537"/>
      <c r="H410" s="537"/>
      <c r="I410" s="537"/>
      <c r="J410" s="537"/>
      <c r="K410" s="537"/>
      <c r="L410" s="537"/>
      <c r="M410" s="537"/>
      <c r="N410" s="537"/>
      <c r="O410" s="537"/>
      <c r="P410" s="537"/>
      <c r="Q410" s="537"/>
      <c r="R410" s="537"/>
      <c r="S410" s="537"/>
      <c r="T410" s="537"/>
      <c r="U410" s="537"/>
      <c r="V410" s="537"/>
    </row>
    <row r="411" spans="1:22" ht="16.5" customHeight="1">
      <c r="A411" s="537"/>
      <c r="B411" s="537"/>
      <c r="C411" s="546"/>
      <c r="D411" s="537"/>
      <c r="E411" s="537"/>
      <c r="F411" s="537"/>
      <c r="G411" s="537"/>
      <c r="H411" s="537"/>
      <c r="I411" s="537"/>
      <c r="J411" s="537"/>
      <c r="K411" s="537"/>
      <c r="L411" s="537"/>
      <c r="M411" s="537"/>
      <c r="N411" s="537"/>
      <c r="O411" s="537"/>
      <c r="P411" s="537"/>
      <c r="Q411" s="537"/>
      <c r="R411" s="537"/>
      <c r="S411" s="537"/>
      <c r="T411" s="537"/>
      <c r="U411" s="537"/>
      <c r="V411" s="537"/>
    </row>
    <row r="412" spans="1:22" ht="16.5" customHeight="1">
      <c r="A412" s="537"/>
      <c r="B412" s="537"/>
      <c r="C412" s="546"/>
      <c r="D412" s="537"/>
      <c r="E412" s="537"/>
      <c r="F412" s="537"/>
      <c r="G412" s="537"/>
      <c r="H412" s="537"/>
      <c r="I412" s="537"/>
      <c r="J412" s="537"/>
      <c r="K412" s="537"/>
      <c r="L412" s="537"/>
      <c r="M412" s="537"/>
      <c r="N412" s="537"/>
      <c r="O412" s="537"/>
      <c r="P412" s="537"/>
      <c r="Q412" s="537"/>
      <c r="R412" s="537"/>
      <c r="S412" s="537"/>
      <c r="T412" s="537"/>
      <c r="U412" s="537"/>
      <c r="V412" s="537"/>
    </row>
    <row r="413" spans="1:22" ht="16.5" customHeight="1">
      <c r="A413" s="537"/>
      <c r="B413" s="537"/>
      <c r="C413" s="546"/>
      <c r="D413" s="537"/>
      <c r="E413" s="537"/>
      <c r="F413" s="537"/>
      <c r="G413" s="537"/>
      <c r="H413" s="537"/>
      <c r="I413" s="537"/>
      <c r="J413" s="537"/>
      <c r="K413" s="537"/>
      <c r="L413" s="537"/>
      <c r="M413" s="537"/>
      <c r="N413" s="537"/>
      <c r="O413" s="537"/>
      <c r="P413" s="537"/>
      <c r="Q413" s="537"/>
      <c r="R413" s="537"/>
      <c r="S413" s="537"/>
      <c r="T413" s="537"/>
      <c r="U413" s="537"/>
      <c r="V413" s="537"/>
    </row>
    <row r="414" spans="1:22" ht="16.5" customHeight="1">
      <c r="A414" s="537"/>
      <c r="B414" s="537"/>
      <c r="C414" s="546"/>
      <c r="D414" s="537"/>
      <c r="E414" s="537"/>
      <c r="F414" s="537"/>
      <c r="G414" s="537"/>
      <c r="H414" s="537"/>
      <c r="I414" s="537"/>
      <c r="J414" s="537"/>
      <c r="K414" s="537"/>
      <c r="L414" s="537"/>
      <c r="M414" s="537"/>
      <c r="N414" s="537"/>
      <c r="O414" s="537"/>
      <c r="P414" s="537"/>
      <c r="Q414" s="537"/>
      <c r="R414" s="537"/>
      <c r="S414" s="537"/>
      <c r="T414" s="537"/>
      <c r="U414" s="537"/>
      <c r="V414" s="537"/>
    </row>
    <row r="415" spans="1:22" ht="16.5" customHeight="1">
      <c r="A415" s="537"/>
      <c r="B415" s="537"/>
      <c r="C415" s="546"/>
      <c r="D415" s="537"/>
      <c r="E415" s="537"/>
      <c r="F415" s="537"/>
      <c r="G415" s="537"/>
      <c r="H415" s="537"/>
      <c r="I415" s="537"/>
      <c r="J415" s="537"/>
      <c r="K415" s="537"/>
      <c r="L415" s="537"/>
      <c r="M415" s="537"/>
      <c r="N415" s="537"/>
      <c r="O415" s="537"/>
      <c r="P415" s="537"/>
      <c r="Q415" s="537"/>
      <c r="R415" s="537"/>
      <c r="S415" s="537"/>
      <c r="T415" s="537"/>
      <c r="U415" s="537"/>
      <c r="V415" s="537"/>
    </row>
    <row r="416" spans="1:22" ht="16.5" customHeight="1">
      <c r="A416" s="537"/>
      <c r="B416" s="537"/>
      <c r="C416" s="546"/>
      <c r="D416" s="537"/>
      <c r="E416" s="537"/>
      <c r="F416" s="537"/>
      <c r="G416" s="537"/>
      <c r="H416" s="537"/>
      <c r="I416" s="537"/>
      <c r="J416" s="537"/>
      <c r="K416" s="537"/>
      <c r="L416" s="537"/>
      <c r="M416" s="537"/>
      <c r="N416" s="537"/>
      <c r="O416" s="537"/>
      <c r="P416" s="537"/>
      <c r="Q416" s="537"/>
      <c r="R416" s="537"/>
      <c r="S416" s="537"/>
      <c r="T416" s="537"/>
      <c r="U416" s="537"/>
      <c r="V416" s="537"/>
    </row>
    <row r="417" spans="1:22" ht="16.5" customHeight="1">
      <c r="A417" s="537"/>
      <c r="B417" s="537"/>
      <c r="C417" s="546"/>
      <c r="D417" s="537"/>
      <c r="E417" s="537"/>
      <c r="F417" s="537"/>
      <c r="G417" s="537"/>
      <c r="H417" s="537"/>
      <c r="I417" s="537"/>
      <c r="J417" s="537"/>
      <c r="K417" s="537"/>
      <c r="L417" s="537"/>
      <c r="M417" s="537"/>
      <c r="N417" s="537"/>
      <c r="O417" s="537"/>
      <c r="P417" s="537"/>
      <c r="Q417" s="537"/>
      <c r="R417" s="537"/>
      <c r="S417" s="537"/>
      <c r="T417" s="537"/>
      <c r="U417" s="537"/>
      <c r="V417" s="537"/>
    </row>
    <row r="418" spans="1:22" ht="16.5" customHeight="1">
      <c r="A418" s="537"/>
      <c r="B418" s="537"/>
      <c r="C418" s="546"/>
      <c r="D418" s="537"/>
      <c r="E418" s="537"/>
      <c r="F418" s="537"/>
      <c r="G418" s="537"/>
      <c r="H418" s="537"/>
      <c r="I418" s="537"/>
      <c r="J418" s="537"/>
      <c r="K418" s="537"/>
      <c r="L418" s="537"/>
      <c r="M418" s="537"/>
      <c r="N418" s="537"/>
      <c r="O418" s="537"/>
      <c r="P418" s="537"/>
      <c r="Q418" s="537"/>
      <c r="R418" s="537"/>
      <c r="S418" s="537"/>
      <c r="T418" s="537"/>
      <c r="U418" s="537"/>
      <c r="V418" s="537"/>
    </row>
    <row r="419" spans="1:22" ht="16.5" customHeight="1">
      <c r="A419" s="537"/>
      <c r="B419" s="537"/>
      <c r="C419" s="546"/>
      <c r="D419" s="537"/>
      <c r="E419" s="537"/>
      <c r="F419" s="537"/>
      <c r="G419" s="537"/>
      <c r="H419" s="537"/>
      <c r="I419" s="537"/>
      <c r="J419" s="537"/>
      <c r="K419" s="537"/>
      <c r="L419" s="537"/>
      <c r="M419" s="537"/>
      <c r="N419" s="537"/>
      <c r="O419" s="537"/>
      <c r="P419" s="537"/>
      <c r="Q419" s="537"/>
      <c r="R419" s="537"/>
      <c r="S419" s="537"/>
      <c r="T419" s="537"/>
      <c r="U419" s="537"/>
      <c r="V419" s="537"/>
    </row>
    <row r="420" spans="1:22" ht="16.5" customHeight="1">
      <c r="A420" s="537"/>
      <c r="B420" s="537"/>
      <c r="C420" s="546"/>
      <c r="D420" s="537"/>
      <c r="E420" s="537"/>
      <c r="F420" s="537"/>
      <c r="G420" s="537"/>
      <c r="H420" s="537"/>
      <c r="I420" s="537"/>
      <c r="J420" s="537"/>
      <c r="K420" s="537"/>
      <c r="L420" s="537"/>
      <c r="M420" s="537"/>
      <c r="N420" s="537"/>
      <c r="O420" s="537"/>
      <c r="P420" s="537"/>
      <c r="Q420" s="537"/>
      <c r="R420" s="537"/>
      <c r="S420" s="537"/>
      <c r="T420" s="537"/>
      <c r="U420" s="537"/>
      <c r="V420" s="537"/>
    </row>
    <row r="421" spans="1:22" ht="16.5" customHeight="1">
      <c r="A421" s="537"/>
      <c r="B421" s="537"/>
      <c r="C421" s="546"/>
      <c r="D421" s="537"/>
      <c r="E421" s="537"/>
      <c r="F421" s="537"/>
      <c r="G421" s="537"/>
      <c r="H421" s="537"/>
      <c r="I421" s="537"/>
      <c r="J421" s="537"/>
      <c r="K421" s="537"/>
      <c r="L421" s="537"/>
      <c r="M421" s="537"/>
      <c r="N421" s="537"/>
      <c r="O421" s="537"/>
      <c r="P421" s="537"/>
      <c r="Q421" s="537"/>
      <c r="R421" s="537"/>
      <c r="S421" s="537"/>
      <c r="T421" s="537"/>
      <c r="U421" s="537"/>
      <c r="V421" s="537"/>
    </row>
    <row r="422" spans="1:22" ht="16.5" customHeight="1">
      <c r="A422" s="537"/>
      <c r="B422" s="537"/>
      <c r="C422" s="546"/>
      <c r="D422" s="537"/>
      <c r="E422" s="537"/>
      <c r="F422" s="537"/>
      <c r="G422" s="537"/>
      <c r="H422" s="537"/>
      <c r="I422" s="537"/>
      <c r="J422" s="537"/>
      <c r="K422" s="537"/>
      <c r="L422" s="537"/>
      <c r="M422" s="537"/>
      <c r="N422" s="537"/>
      <c r="O422" s="537"/>
      <c r="P422" s="537"/>
      <c r="Q422" s="537"/>
      <c r="R422" s="537"/>
      <c r="S422" s="537"/>
      <c r="T422" s="537"/>
      <c r="U422" s="537"/>
      <c r="V422" s="537"/>
    </row>
    <row r="423" spans="1:22" ht="16.5" customHeight="1">
      <c r="A423" s="537"/>
      <c r="B423" s="537"/>
      <c r="C423" s="546"/>
      <c r="D423" s="537"/>
      <c r="E423" s="537"/>
      <c r="F423" s="537"/>
      <c r="G423" s="537"/>
      <c r="H423" s="537"/>
      <c r="I423" s="537"/>
      <c r="J423" s="537"/>
      <c r="K423" s="537"/>
      <c r="L423" s="537"/>
      <c r="M423" s="537"/>
      <c r="N423" s="537"/>
      <c r="O423" s="537"/>
      <c r="P423" s="537"/>
      <c r="Q423" s="537"/>
      <c r="R423" s="537"/>
      <c r="S423" s="537"/>
      <c r="T423" s="537"/>
      <c r="U423" s="537"/>
      <c r="V423" s="537"/>
    </row>
    <row r="424" spans="1:22" ht="16.5" customHeight="1">
      <c r="A424" s="537"/>
      <c r="B424" s="537"/>
      <c r="C424" s="546"/>
      <c r="D424" s="537"/>
      <c r="E424" s="537"/>
      <c r="F424" s="537"/>
      <c r="G424" s="537"/>
      <c r="H424" s="537"/>
      <c r="I424" s="537"/>
      <c r="J424" s="537"/>
      <c r="K424" s="537"/>
      <c r="L424" s="537"/>
      <c r="M424" s="537"/>
      <c r="N424" s="537"/>
      <c r="O424" s="537"/>
      <c r="P424" s="537"/>
      <c r="Q424" s="537"/>
      <c r="R424" s="537"/>
      <c r="S424" s="537"/>
      <c r="T424" s="537"/>
      <c r="U424" s="537"/>
      <c r="V424" s="537"/>
    </row>
    <row r="425" spans="1:22" ht="16.5" customHeight="1">
      <c r="A425" s="537"/>
      <c r="B425" s="537"/>
      <c r="C425" s="546"/>
      <c r="D425" s="537"/>
      <c r="E425" s="537"/>
      <c r="F425" s="537"/>
      <c r="G425" s="537"/>
      <c r="H425" s="537"/>
      <c r="I425" s="537"/>
      <c r="J425" s="537"/>
      <c r="K425" s="537"/>
      <c r="L425" s="537"/>
      <c r="M425" s="537"/>
      <c r="N425" s="537"/>
      <c r="O425" s="537"/>
      <c r="P425" s="537"/>
      <c r="Q425" s="537"/>
      <c r="R425" s="537"/>
      <c r="S425" s="537"/>
      <c r="T425" s="537"/>
      <c r="U425" s="537"/>
      <c r="V425" s="537"/>
    </row>
    <row r="426" spans="1:22" ht="16.5" customHeight="1">
      <c r="A426" s="537"/>
      <c r="B426" s="537"/>
      <c r="C426" s="546"/>
      <c r="D426" s="537"/>
      <c r="E426" s="537"/>
      <c r="F426" s="537"/>
      <c r="G426" s="537"/>
      <c r="H426" s="537"/>
      <c r="I426" s="537"/>
      <c r="J426" s="537"/>
      <c r="K426" s="537"/>
      <c r="L426" s="537"/>
      <c r="M426" s="537"/>
      <c r="N426" s="537"/>
      <c r="O426" s="537"/>
      <c r="P426" s="537"/>
      <c r="Q426" s="537"/>
      <c r="R426" s="537"/>
      <c r="S426" s="537"/>
      <c r="T426" s="537"/>
      <c r="U426" s="537"/>
      <c r="V426" s="537"/>
    </row>
    <row r="427" spans="1:22" ht="16.5" customHeight="1">
      <c r="A427" s="537"/>
      <c r="B427" s="537"/>
      <c r="C427" s="546"/>
      <c r="D427" s="537"/>
      <c r="E427" s="537"/>
      <c r="F427" s="537"/>
      <c r="G427" s="537"/>
      <c r="H427" s="537"/>
      <c r="I427" s="537"/>
      <c r="J427" s="537"/>
      <c r="K427" s="537"/>
      <c r="L427" s="537"/>
      <c r="M427" s="537"/>
      <c r="N427" s="537"/>
      <c r="O427" s="537"/>
      <c r="P427" s="537"/>
      <c r="Q427" s="537"/>
      <c r="R427" s="537"/>
      <c r="S427" s="537"/>
      <c r="T427" s="537"/>
      <c r="U427" s="537"/>
      <c r="V427" s="537"/>
    </row>
    <row r="428" spans="1:22" ht="16.5" customHeight="1">
      <c r="A428" s="537"/>
      <c r="B428" s="537"/>
      <c r="C428" s="546"/>
      <c r="D428" s="537"/>
      <c r="E428" s="537"/>
      <c r="F428" s="537"/>
      <c r="G428" s="537"/>
      <c r="H428" s="537"/>
      <c r="I428" s="537"/>
      <c r="J428" s="537"/>
      <c r="K428" s="537"/>
      <c r="L428" s="537"/>
      <c r="M428" s="537"/>
      <c r="N428" s="537"/>
      <c r="O428" s="537"/>
      <c r="P428" s="537"/>
      <c r="Q428" s="537"/>
      <c r="R428" s="537"/>
      <c r="S428" s="537"/>
      <c r="T428" s="537"/>
      <c r="U428" s="537"/>
      <c r="V428" s="537"/>
    </row>
    <row r="429" spans="1:22" ht="16.5" customHeight="1">
      <c r="A429" s="537"/>
      <c r="B429" s="537"/>
      <c r="C429" s="546"/>
      <c r="D429" s="537"/>
      <c r="E429" s="537"/>
      <c r="F429" s="537"/>
      <c r="G429" s="537"/>
      <c r="H429" s="537"/>
      <c r="I429" s="537"/>
      <c r="J429" s="537"/>
      <c r="K429" s="537"/>
      <c r="L429" s="537"/>
      <c r="M429" s="537"/>
      <c r="N429" s="537"/>
      <c r="O429" s="537"/>
      <c r="P429" s="537"/>
      <c r="Q429" s="537"/>
      <c r="R429" s="537"/>
      <c r="S429" s="537"/>
      <c r="T429" s="537"/>
      <c r="U429" s="537"/>
      <c r="V429" s="537"/>
    </row>
    <row r="430" spans="1:22" ht="16.5" customHeight="1">
      <c r="A430" s="537"/>
      <c r="B430" s="537"/>
      <c r="C430" s="546"/>
      <c r="D430" s="537"/>
      <c r="E430" s="537"/>
      <c r="F430" s="537"/>
      <c r="G430" s="537"/>
      <c r="H430" s="537"/>
      <c r="I430" s="537"/>
      <c r="J430" s="537"/>
      <c r="K430" s="537"/>
      <c r="L430" s="537"/>
      <c r="M430" s="537"/>
      <c r="N430" s="537"/>
      <c r="O430" s="537"/>
      <c r="P430" s="537"/>
      <c r="Q430" s="537"/>
      <c r="R430" s="537"/>
      <c r="S430" s="537"/>
      <c r="T430" s="537"/>
      <c r="U430" s="537"/>
      <c r="V430" s="537"/>
    </row>
    <row r="431" spans="1:22" ht="16.5" customHeight="1">
      <c r="A431" s="537"/>
      <c r="B431" s="537"/>
      <c r="C431" s="546"/>
      <c r="D431" s="537"/>
      <c r="E431" s="537"/>
      <c r="F431" s="537"/>
      <c r="G431" s="537"/>
      <c r="H431" s="537"/>
      <c r="I431" s="537"/>
      <c r="J431" s="537"/>
      <c r="K431" s="537"/>
      <c r="L431" s="537"/>
      <c r="M431" s="537"/>
      <c r="N431" s="537"/>
      <c r="O431" s="537"/>
      <c r="P431" s="537"/>
      <c r="Q431" s="537"/>
      <c r="R431" s="537"/>
      <c r="S431" s="537"/>
      <c r="T431" s="537"/>
      <c r="U431" s="537"/>
      <c r="V431" s="537"/>
    </row>
    <row r="432" spans="1:22" ht="16.5" customHeight="1">
      <c r="A432" s="537"/>
      <c r="B432" s="537"/>
      <c r="C432" s="546"/>
      <c r="D432" s="537"/>
      <c r="E432" s="537"/>
      <c r="F432" s="537"/>
      <c r="G432" s="537"/>
      <c r="H432" s="537"/>
      <c r="I432" s="537"/>
      <c r="J432" s="537"/>
      <c r="K432" s="537"/>
      <c r="L432" s="537"/>
      <c r="M432" s="537"/>
      <c r="N432" s="537"/>
      <c r="O432" s="537"/>
      <c r="P432" s="537"/>
      <c r="Q432" s="537"/>
      <c r="R432" s="537"/>
      <c r="S432" s="537"/>
      <c r="T432" s="537"/>
      <c r="U432" s="537"/>
      <c r="V432" s="537"/>
    </row>
    <row r="433" spans="1:22" ht="16.5" customHeight="1">
      <c r="A433" s="537"/>
      <c r="B433" s="537"/>
      <c r="C433" s="546"/>
      <c r="D433" s="537"/>
      <c r="E433" s="537"/>
      <c r="F433" s="537"/>
      <c r="G433" s="537"/>
      <c r="H433" s="537"/>
      <c r="I433" s="537"/>
      <c r="J433" s="537"/>
      <c r="K433" s="537"/>
      <c r="L433" s="537"/>
      <c r="M433" s="537"/>
      <c r="N433" s="537"/>
      <c r="O433" s="537"/>
      <c r="P433" s="537"/>
      <c r="Q433" s="537"/>
      <c r="R433" s="537"/>
      <c r="S433" s="537"/>
      <c r="T433" s="537"/>
      <c r="U433" s="537"/>
      <c r="V433" s="537"/>
    </row>
    <row r="434" spans="1:22" ht="16.5" customHeight="1">
      <c r="A434" s="537"/>
      <c r="B434" s="537"/>
      <c r="C434" s="546"/>
      <c r="D434" s="537"/>
      <c r="E434" s="537"/>
      <c r="F434" s="537"/>
      <c r="G434" s="537"/>
      <c r="H434" s="537"/>
      <c r="I434" s="537"/>
      <c r="J434" s="537"/>
      <c r="K434" s="537"/>
      <c r="L434" s="537"/>
      <c r="M434" s="537"/>
      <c r="N434" s="537"/>
      <c r="O434" s="537"/>
      <c r="P434" s="537"/>
      <c r="Q434" s="537"/>
      <c r="R434" s="537"/>
      <c r="S434" s="537"/>
      <c r="T434" s="537"/>
      <c r="U434" s="537"/>
      <c r="V434" s="537"/>
    </row>
    <row r="435" spans="1:22" ht="16.5" customHeight="1">
      <c r="A435" s="537"/>
      <c r="B435" s="537"/>
      <c r="C435" s="546"/>
      <c r="D435" s="537"/>
      <c r="E435" s="537"/>
      <c r="F435" s="537"/>
      <c r="G435" s="537"/>
      <c r="H435" s="537"/>
      <c r="I435" s="537"/>
      <c r="J435" s="537"/>
      <c r="K435" s="537"/>
      <c r="L435" s="537"/>
      <c r="M435" s="537"/>
      <c r="N435" s="537"/>
      <c r="O435" s="537"/>
      <c r="P435" s="537"/>
      <c r="Q435" s="537"/>
      <c r="R435" s="537"/>
      <c r="S435" s="537"/>
      <c r="T435" s="537"/>
      <c r="U435" s="537"/>
      <c r="V435" s="537"/>
    </row>
    <row r="436" spans="1:22" ht="16.5" customHeight="1">
      <c r="A436" s="537"/>
      <c r="B436" s="537"/>
      <c r="C436" s="546"/>
      <c r="D436" s="537"/>
      <c r="E436" s="537"/>
      <c r="F436" s="537"/>
      <c r="G436" s="537"/>
      <c r="H436" s="537"/>
      <c r="I436" s="537"/>
      <c r="J436" s="537"/>
      <c r="K436" s="537"/>
      <c r="L436" s="537"/>
      <c r="M436" s="537"/>
      <c r="N436" s="537"/>
      <c r="O436" s="537"/>
      <c r="P436" s="537"/>
      <c r="Q436" s="537"/>
      <c r="R436" s="537"/>
      <c r="S436" s="537"/>
      <c r="T436" s="537"/>
      <c r="U436" s="537"/>
      <c r="V436" s="537"/>
    </row>
    <row r="437" spans="1:22" ht="16.5" customHeight="1">
      <c r="A437" s="537"/>
      <c r="B437" s="537"/>
      <c r="C437" s="546"/>
      <c r="D437" s="537"/>
      <c r="E437" s="537"/>
      <c r="F437" s="537"/>
      <c r="G437" s="537"/>
      <c r="H437" s="537"/>
      <c r="I437" s="537"/>
      <c r="J437" s="537"/>
      <c r="K437" s="537"/>
      <c r="L437" s="537"/>
      <c r="M437" s="537"/>
      <c r="N437" s="537"/>
      <c r="O437" s="537"/>
      <c r="P437" s="537"/>
      <c r="Q437" s="537"/>
      <c r="R437" s="537"/>
      <c r="S437" s="537"/>
      <c r="T437" s="537"/>
      <c r="U437" s="537"/>
      <c r="V437" s="537"/>
    </row>
    <row r="438" spans="1:22" ht="16.5" customHeight="1">
      <c r="A438" s="537"/>
      <c r="B438" s="537"/>
      <c r="C438" s="546"/>
      <c r="D438" s="537"/>
      <c r="E438" s="537"/>
      <c r="F438" s="537"/>
      <c r="G438" s="537"/>
      <c r="H438" s="537"/>
      <c r="I438" s="537"/>
      <c r="J438" s="537"/>
      <c r="K438" s="537"/>
      <c r="L438" s="537"/>
      <c r="M438" s="537"/>
      <c r="N438" s="537"/>
      <c r="O438" s="537"/>
      <c r="P438" s="537"/>
      <c r="Q438" s="537"/>
      <c r="R438" s="537"/>
      <c r="S438" s="537"/>
      <c r="T438" s="537"/>
      <c r="U438" s="537"/>
      <c r="V438" s="537"/>
    </row>
    <row r="439" spans="1:22" ht="16.5" customHeight="1">
      <c r="A439" s="537"/>
      <c r="B439" s="537"/>
      <c r="C439" s="546"/>
      <c r="D439" s="537"/>
      <c r="E439" s="537"/>
      <c r="F439" s="537"/>
      <c r="G439" s="537"/>
      <c r="H439" s="537"/>
      <c r="I439" s="537"/>
      <c r="J439" s="537"/>
      <c r="K439" s="537"/>
      <c r="L439" s="537"/>
      <c r="M439" s="537"/>
      <c r="N439" s="537"/>
      <c r="O439" s="537"/>
      <c r="P439" s="537"/>
      <c r="Q439" s="537"/>
      <c r="R439" s="537"/>
      <c r="S439" s="537"/>
      <c r="T439" s="537"/>
      <c r="U439" s="537"/>
      <c r="V439" s="537"/>
    </row>
    <row r="440" spans="1:22" ht="16.5" customHeight="1">
      <c r="A440" s="537"/>
      <c r="B440" s="537"/>
      <c r="C440" s="546"/>
      <c r="D440" s="537"/>
      <c r="E440" s="537"/>
      <c r="F440" s="537"/>
      <c r="G440" s="537"/>
      <c r="H440" s="537"/>
      <c r="I440" s="537"/>
      <c r="J440" s="537"/>
      <c r="K440" s="537"/>
      <c r="L440" s="537"/>
      <c r="M440" s="537"/>
      <c r="N440" s="537"/>
      <c r="O440" s="537"/>
      <c r="P440" s="537"/>
      <c r="Q440" s="537"/>
      <c r="R440" s="537"/>
      <c r="S440" s="537"/>
      <c r="T440" s="537"/>
      <c r="U440" s="537"/>
      <c r="V440" s="537"/>
    </row>
    <row r="441" spans="1:22" ht="16.5" customHeight="1">
      <c r="A441" s="537"/>
      <c r="B441" s="537"/>
      <c r="C441" s="546"/>
      <c r="D441" s="537"/>
      <c r="E441" s="537"/>
      <c r="F441" s="537"/>
      <c r="G441" s="537"/>
      <c r="H441" s="537"/>
      <c r="I441" s="537"/>
      <c r="J441" s="537"/>
      <c r="K441" s="537"/>
      <c r="L441" s="537"/>
      <c r="M441" s="537"/>
      <c r="N441" s="537"/>
      <c r="O441" s="537"/>
      <c r="P441" s="537"/>
      <c r="Q441" s="537"/>
      <c r="R441" s="537"/>
      <c r="S441" s="537"/>
      <c r="T441" s="537"/>
      <c r="U441" s="537"/>
      <c r="V441" s="537"/>
    </row>
    <row r="442" spans="1:22" ht="16.5" customHeight="1">
      <c r="A442" s="537"/>
      <c r="B442" s="537"/>
      <c r="C442" s="546"/>
      <c r="D442" s="537"/>
      <c r="E442" s="537"/>
      <c r="F442" s="537"/>
      <c r="G442" s="537"/>
      <c r="H442" s="537"/>
      <c r="I442" s="537"/>
      <c r="J442" s="537"/>
      <c r="K442" s="537"/>
      <c r="L442" s="537"/>
      <c r="M442" s="537"/>
      <c r="N442" s="537"/>
      <c r="O442" s="537"/>
      <c r="P442" s="537"/>
      <c r="Q442" s="537"/>
      <c r="R442" s="537"/>
      <c r="S442" s="537"/>
      <c r="T442" s="537"/>
      <c r="U442" s="537"/>
      <c r="V442" s="537"/>
    </row>
    <row r="443" spans="1:22" ht="16.5" customHeight="1">
      <c r="A443" s="537"/>
      <c r="B443" s="537"/>
      <c r="C443" s="546"/>
      <c r="D443" s="537"/>
      <c r="E443" s="537"/>
      <c r="F443" s="537"/>
      <c r="G443" s="537"/>
      <c r="H443" s="537"/>
      <c r="I443" s="537"/>
      <c r="J443" s="537"/>
      <c r="K443" s="537"/>
      <c r="L443" s="537"/>
      <c r="M443" s="537"/>
      <c r="N443" s="537"/>
      <c r="O443" s="537"/>
      <c r="P443" s="537"/>
      <c r="Q443" s="537"/>
      <c r="R443" s="537"/>
      <c r="S443" s="537"/>
      <c r="T443" s="537"/>
      <c r="U443" s="537"/>
      <c r="V443" s="537"/>
    </row>
    <row r="444" spans="1:22" ht="16.5" customHeight="1">
      <c r="A444" s="537"/>
      <c r="B444" s="537"/>
      <c r="C444" s="546"/>
      <c r="D444" s="537"/>
      <c r="E444" s="537"/>
      <c r="F444" s="537"/>
      <c r="G444" s="537"/>
      <c r="H444" s="537"/>
      <c r="I444" s="537"/>
      <c r="J444" s="537"/>
      <c r="K444" s="537"/>
      <c r="L444" s="537"/>
      <c r="M444" s="537"/>
      <c r="N444" s="537"/>
      <c r="O444" s="537"/>
      <c r="P444" s="537"/>
      <c r="Q444" s="537"/>
      <c r="R444" s="537"/>
      <c r="S444" s="537"/>
      <c r="T444" s="537"/>
      <c r="U444" s="537"/>
      <c r="V444" s="537"/>
    </row>
    <row r="445" spans="1:22" ht="16.5" customHeight="1">
      <c r="A445" s="537"/>
      <c r="B445" s="537"/>
      <c r="C445" s="546"/>
      <c r="D445" s="537"/>
      <c r="E445" s="537"/>
      <c r="F445" s="537"/>
      <c r="G445" s="537"/>
      <c r="H445" s="537"/>
      <c r="I445" s="537"/>
      <c r="J445" s="537"/>
      <c r="K445" s="537"/>
      <c r="L445" s="537"/>
      <c r="M445" s="537"/>
      <c r="N445" s="537"/>
      <c r="O445" s="537"/>
      <c r="P445" s="537"/>
      <c r="Q445" s="537"/>
      <c r="R445" s="537"/>
      <c r="S445" s="537"/>
      <c r="T445" s="537"/>
      <c r="U445" s="537"/>
      <c r="V445" s="537"/>
    </row>
    <row r="446" spans="1:22" ht="16.5" customHeight="1">
      <c r="A446" s="537"/>
      <c r="B446" s="537"/>
      <c r="C446" s="546"/>
      <c r="D446" s="537"/>
      <c r="E446" s="537"/>
      <c r="F446" s="537"/>
      <c r="G446" s="537"/>
      <c r="H446" s="537"/>
      <c r="I446" s="537"/>
      <c r="J446" s="537"/>
      <c r="K446" s="537"/>
      <c r="L446" s="537"/>
      <c r="M446" s="537"/>
      <c r="N446" s="537"/>
      <c r="O446" s="537"/>
      <c r="P446" s="537"/>
      <c r="Q446" s="537"/>
      <c r="R446" s="537"/>
      <c r="S446" s="537"/>
      <c r="T446" s="537"/>
      <c r="U446" s="537"/>
      <c r="V446" s="537"/>
    </row>
    <row r="447" spans="1:22" ht="16.5" customHeight="1">
      <c r="A447" s="537"/>
      <c r="B447" s="537"/>
      <c r="C447" s="546"/>
      <c r="D447" s="537"/>
      <c r="E447" s="537"/>
      <c r="F447" s="537"/>
      <c r="G447" s="537"/>
      <c r="H447" s="537"/>
      <c r="I447" s="537"/>
      <c r="J447" s="537"/>
      <c r="K447" s="537"/>
      <c r="L447" s="537"/>
      <c r="M447" s="537"/>
      <c r="N447" s="537"/>
      <c r="O447" s="537"/>
      <c r="P447" s="537"/>
      <c r="Q447" s="537"/>
      <c r="R447" s="537"/>
      <c r="S447" s="537"/>
      <c r="T447" s="537"/>
      <c r="U447" s="537"/>
      <c r="V447" s="537"/>
    </row>
    <row r="448" spans="1:22" ht="16.5" customHeight="1">
      <c r="A448" s="537"/>
      <c r="B448" s="537"/>
      <c r="C448" s="546"/>
      <c r="D448" s="537"/>
      <c r="E448" s="537"/>
      <c r="F448" s="537"/>
      <c r="G448" s="537"/>
      <c r="H448" s="537"/>
      <c r="I448" s="537"/>
      <c r="J448" s="537"/>
      <c r="K448" s="537"/>
      <c r="L448" s="537"/>
      <c r="M448" s="537"/>
      <c r="N448" s="537"/>
      <c r="O448" s="537"/>
      <c r="P448" s="537"/>
      <c r="Q448" s="537"/>
      <c r="R448" s="537"/>
      <c r="S448" s="537"/>
      <c r="T448" s="537"/>
      <c r="U448" s="537"/>
      <c r="V448" s="537"/>
    </row>
    <row r="449" spans="1:22" ht="16.5" customHeight="1">
      <c r="A449" s="537"/>
      <c r="B449" s="537"/>
      <c r="C449" s="546"/>
      <c r="D449" s="537"/>
      <c r="E449" s="537"/>
      <c r="F449" s="537"/>
      <c r="G449" s="537"/>
      <c r="H449" s="537"/>
      <c r="I449" s="537"/>
      <c r="J449" s="537"/>
      <c r="K449" s="537"/>
      <c r="L449" s="537"/>
      <c r="M449" s="537"/>
      <c r="N449" s="537"/>
      <c r="O449" s="537"/>
      <c r="P449" s="537"/>
      <c r="Q449" s="537"/>
      <c r="R449" s="537"/>
      <c r="S449" s="537"/>
      <c r="T449" s="537"/>
      <c r="U449" s="537"/>
      <c r="V449" s="537"/>
    </row>
    <row r="450" spans="1:22" ht="16.5" customHeight="1">
      <c r="A450" s="537"/>
      <c r="B450" s="537"/>
      <c r="C450" s="546"/>
      <c r="D450" s="537"/>
      <c r="E450" s="537"/>
      <c r="F450" s="537"/>
      <c r="G450" s="537"/>
      <c r="H450" s="537"/>
      <c r="I450" s="537"/>
      <c r="J450" s="537"/>
      <c r="K450" s="537"/>
      <c r="L450" s="537"/>
      <c r="M450" s="537"/>
      <c r="N450" s="537"/>
      <c r="O450" s="537"/>
      <c r="P450" s="537"/>
      <c r="Q450" s="537"/>
      <c r="R450" s="537"/>
      <c r="S450" s="537"/>
      <c r="T450" s="537"/>
      <c r="U450" s="537"/>
      <c r="V450" s="537"/>
    </row>
    <row r="451" spans="1:22" ht="16.5" customHeight="1">
      <c r="A451" s="537"/>
      <c r="B451" s="537"/>
      <c r="C451" s="546"/>
      <c r="D451" s="537"/>
      <c r="E451" s="537"/>
      <c r="F451" s="537"/>
      <c r="G451" s="537"/>
      <c r="H451" s="537"/>
      <c r="I451" s="537"/>
      <c r="J451" s="537"/>
      <c r="K451" s="537"/>
      <c r="L451" s="537"/>
      <c r="M451" s="537"/>
      <c r="N451" s="537"/>
      <c r="O451" s="537"/>
      <c r="P451" s="537"/>
      <c r="Q451" s="537"/>
      <c r="R451" s="537"/>
      <c r="S451" s="537"/>
      <c r="T451" s="537"/>
      <c r="U451" s="537"/>
      <c r="V451" s="537"/>
    </row>
    <row r="452" spans="1:22" ht="16.5" customHeight="1">
      <c r="A452" s="537"/>
      <c r="B452" s="537"/>
      <c r="C452" s="546"/>
      <c r="D452" s="537"/>
      <c r="E452" s="537"/>
      <c r="F452" s="537"/>
      <c r="G452" s="537"/>
      <c r="H452" s="537"/>
      <c r="I452" s="537"/>
      <c r="J452" s="537"/>
      <c r="K452" s="537"/>
      <c r="L452" s="537"/>
      <c r="M452" s="537"/>
      <c r="N452" s="537"/>
      <c r="O452" s="537"/>
      <c r="P452" s="537"/>
      <c r="Q452" s="537"/>
      <c r="R452" s="537"/>
      <c r="S452" s="537"/>
      <c r="T452" s="537"/>
      <c r="U452" s="537"/>
      <c r="V452" s="537"/>
    </row>
    <row r="453" spans="1:22" ht="16.5" customHeight="1">
      <c r="A453" s="537"/>
      <c r="B453" s="537"/>
      <c r="C453" s="546"/>
      <c r="D453" s="537"/>
      <c r="E453" s="537"/>
      <c r="F453" s="537"/>
      <c r="G453" s="537"/>
      <c r="H453" s="537"/>
      <c r="I453" s="537"/>
      <c r="J453" s="537"/>
      <c r="K453" s="537"/>
      <c r="L453" s="537"/>
      <c r="M453" s="537"/>
      <c r="N453" s="537"/>
      <c r="O453" s="537"/>
      <c r="P453" s="537"/>
      <c r="Q453" s="537"/>
      <c r="R453" s="537"/>
      <c r="S453" s="537"/>
      <c r="T453" s="537"/>
      <c r="U453" s="537"/>
      <c r="V453" s="537"/>
    </row>
    <row r="454" spans="1:22" ht="16.5" customHeight="1">
      <c r="A454" s="537"/>
      <c r="B454" s="537"/>
      <c r="C454" s="546"/>
      <c r="D454" s="537"/>
      <c r="E454" s="537"/>
      <c r="F454" s="537"/>
      <c r="G454" s="537"/>
      <c r="H454" s="537"/>
      <c r="I454" s="537"/>
      <c r="J454" s="537"/>
      <c r="K454" s="537"/>
      <c r="L454" s="537"/>
      <c r="M454" s="537"/>
      <c r="N454" s="537"/>
      <c r="O454" s="537"/>
      <c r="P454" s="537"/>
      <c r="Q454" s="537"/>
      <c r="R454" s="537"/>
      <c r="S454" s="537"/>
      <c r="T454" s="537"/>
      <c r="U454" s="537"/>
      <c r="V454" s="537"/>
    </row>
    <row r="455" spans="1:22" ht="16.5" customHeight="1">
      <c r="A455" s="537"/>
      <c r="B455" s="537"/>
      <c r="C455" s="546"/>
      <c r="D455" s="537"/>
      <c r="E455" s="537"/>
      <c r="F455" s="537"/>
      <c r="G455" s="537"/>
      <c r="H455" s="537"/>
      <c r="I455" s="537"/>
      <c r="J455" s="537"/>
      <c r="K455" s="537"/>
      <c r="L455" s="537"/>
      <c r="M455" s="537"/>
      <c r="N455" s="537"/>
      <c r="O455" s="537"/>
      <c r="P455" s="537"/>
      <c r="Q455" s="537"/>
      <c r="R455" s="537"/>
      <c r="S455" s="537"/>
      <c r="T455" s="537"/>
      <c r="U455" s="537"/>
      <c r="V455" s="537"/>
    </row>
    <row r="456" spans="1:22" ht="16.5" customHeight="1">
      <c r="A456" s="537"/>
      <c r="B456" s="537"/>
      <c r="C456" s="546"/>
      <c r="D456" s="537"/>
      <c r="E456" s="537"/>
      <c r="F456" s="537"/>
      <c r="G456" s="537"/>
      <c r="H456" s="537"/>
      <c r="I456" s="537"/>
      <c r="J456" s="537"/>
      <c r="K456" s="537"/>
      <c r="L456" s="537"/>
      <c r="M456" s="537"/>
      <c r="N456" s="537"/>
      <c r="O456" s="537"/>
      <c r="P456" s="537"/>
      <c r="Q456" s="537"/>
      <c r="R456" s="537"/>
      <c r="S456" s="537"/>
      <c r="T456" s="537"/>
      <c r="U456" s="537"/>
      <c r="V456" s="537"/>
    </row>
    <row r="457" spans="1:22" ht="16.5" customHeight="1">
      <c r="A457" s="537"/>
      <c r="B457" s="537"/>
      <c r="C457" s="546"/>
      <c r="D457" s="537"/>
      <c r="E457" s="537"/>
      <c r="F457" s="537"/>
      <c r="G457" s="537"/>
      <c r="H457" s="537"/>
      <c r="I457" s="537"/>
      <c r="J457" s="537"/>
      <c r="K457" s="537"/>
      <c r="L457" s="537"/>
      <c r="M457" s="537"/>
      <c r="N457" s="537"/>
      <c r="O457" s="537"/>
      <c r="P457" s="537"/>
      <c r="Q457" s="537"/>
      <c r="R457" s="537"/>
      <c r="S457" s="537"/>
      <c r="T457" s="537"/>
      <c r="U457" s="537"/>
      <c r="V457" s="537"/>
    </row>
    <row r="458" spans="1:22" ht="16.5" customHeight="1">
      <c r="A458" s="537"/>
      <c r="B458" s="537"/>
      <c r="C458" s="546"/>
      <c r="D458" s="537"/>
      <c r="E458" s="537"/>
      <c r="F458" s="537"/>
      <c r="G458" s="537"/>
      <c r="H458" s="537"/>
      <c r="I458" s="537"/>
      <c r="J458" s="537"/>
      <c r="K458" s="537"/>
      <c r="L458" s="537"/>
      <c r="M458" s="537"/>
      <c r="N458" s="537"/>
      <c r="O458" s="537"/>
      <c r="P458" s="537"/>
      <c r="Q458" s="537"/>
      <c r="R458" s="537"/>
      <c r="S458" s="537"/>
      <c r="T458" s="537"/>
      <c r="U458" s="537"/>
      <c r="V458" s="537"/>
    </row>
    <row r="459" spans="1:22" ht="16.5" customHeight="1">
      <c r="A459" s="537"/>
      <c r="B459" s="537"/>
      <c r="C459" s="546"/>
      <c r="D459" s="537"/>
      <c r="E459" s="537"/>
      <c r="F459" s="537"/>
      <c r="G459" s="537"/>
      <c r="H459" s="537"/>
      <c r="I459" s="537"/>
      <c r="J459" s="537"/>
      <c r="K459" s="537"/>
      <c r="L459" s="537"/>
      <c r="M459" s="537"/>
      <c r="N459" s="537"/>
      <c r="O459" s="537"/>
      <c r="P459" s="537"/>
      <c r="Q459" s="537"/>
      <c r="R459" s="537"/>
      <c r="S459" s="537"/>
      <c r="T459" s="537"/>
      <c r="U459" s="537"/>
      <c r="V459" s="537"/>
    </row>
    <row r="460" spans="1:22" ht="16.5" customHeight="1">
      <c r="A460" s="537"/>
      <c r="B460" s="537"/>
      <c r="C460" s="546"/>
      <c r="D460" s="537"/>
      <c r="E460" s="537"/>
      <c r="F460" s="537"/>
      <c r="G460" s="537"/>
      <c r="H460" s="537"/>
      <c r="I460" s="537"/>
      <c r="J460" s="537"/>
      <c r="K460" s="537"/>
      <c r="L460" s="537"/>
      <c r="M460" s="537"/>
      <c r="N460" s="537"/>
      <c r="O460" s="537"/>
      <c r="P460" s="537"/>
      <c r="Q460" s="537"/>
      <c r="R460" s="537"/>
      <c r="S460" s="537"/>
      <c r="T460" s="537"/>
      <c r="U460" s="537"/>
      <c r="V460" s="537"/>
    </row>
    <row r="461" spans="1:22" ht="16.5" customHeight="1">
      <c r="A461" s="537"/>
      <c r="B461" s="537"/>
      <c r="C461" s="546"/>
      <c r="D461" s="537"/>
      <c r="E461" s="537"/>
      <c r="F461" s="537"/>
      <c r="G461" s="537"/>
      <c r="H461" s="537"/>
      <c r="I461" s="537"/>
      <c r="J461" s="537"/>
      <c r="K461" s="537"/>
      <c r="L461" s="537"/>
      <c r="M461" s="537"/>
      <c r="N461" s="537"/>
      <c r="O461" s="537"/>
      <c r="P461" s="537"/>
      <c r="Q461" s="537"/>
      <c r="R461" s="537"/>
      <c r="S461" s="537"/>
      <c r="T461" s="537"/>
      <c r="U461" s="537"/>
      <c r="V461" s="537"/>
    </row>
    <row r="462" spans="1:22" ht="16.5" customHeight="1">
      <c r="A462" s="537"/>
      <c r="B462" s="537"/>
      <c r="C462" s="546"/>
      <c r="D462" s="537"/>
      <c r="E462" s="537"/>
      <c r="F462" s="537"/>
      <c r="G462" s="537"/>
      <c r="H462" s="537"/>
      <c r="I462" s="537"/>
      <c r="J462" s="537"/>
      <c r="K462" s="537"/>
      <c r="L462" s="537"/>
      <c r="M462" s="537"/>
      <c r="N462" s="537"/>
      <c r="O462" s="537"/>
      <c r="P462" s="537"/>
      <c r="Q462" s="537"/>
      <c r="R462" s="537"/>
      <c r="S462" s="537"/>
      <c r="T462" s="537"/>
      <c r="U462" s="537"/>
      <c r="V462" s="537"/>
    </row>
    <row r="463" spans="1:22" ht="16.5" customHeight="1">
      <c r="A463" s="537"/>
      <c r="B463" s="537"/>
      <c r="C463" s="546"/>
      <c r="D463" s="537"/>
      <c r="E463" s="537"/>
      <c r="F463" s="537"/>
      <c r="G463" s="537"/>
      <c r="H463" s="537"/>
      <c r="I463" s="537"/>
      <c r="J463" s="537"/>
      <c r="K463" s="537"/>
      <c r="L463" s="537"/>
      <c r="M463" s="537"/>
      <c r="N463" s="537"/>
      <c r="O463" s="537"/>
      <c r="P463" s="537"/>
      <c r="Q463" s="537"/>
      <c r="R463" s="537"/>
      <c r="S463" s="537"/>
      <c r="T463" s="537"/>
      <c r="U463" s="537"/>
      <c r="V463" s="537"/>
    </row>
    <row r="464" spans="1:22" ht="16.5" customHeight="1">
      <c r="A464" s="537"/>
      <c r="B464" s="537"/>
      <c r="C464" s="546"/>
      <c r="D464" s="537"/>
      <c r="E464" s="537"/>
      <c r="F464" s="537"/>
      <c r="G464" s="537"/>
      <c r="H464" s="537"/>
      <c r="I464" s="537"/>
      <c r="J464" s="537"/>
      <c r="K464" s="537"/>
      <c r="L464" s="537"/>
      <c r="M464" s="537"/>
      <c r="N464" s="537"/>
      <c r="O464" s="537"/>
      <c r="P464" s="537"/>
      <c r="Q464" s="537"/>
      <c r="R464" s="537"/>
      <c r="S464" s="537"/>
      <c r="T464" s="537"/>
      <c r="U464" s="537"/>
      <c r="V464" s="537"/>
    </row>
    <row r="465" spans="1:22" ht="16.5" customHeight="1">
      <c r="A465" s="537"/>
      <c r="B465" s="537"/>
      <c r="C465" s="546"/>
      <c r="D465" s="537"/>
      <c r="E465" s="537"/>
      <c r="F465" s="537"/>
      <c r="G465" s="537"/>
      <c r="H465" s="537"/>
      <c r="I465" s="537"/>
      <c r="J465" s="537"/>
      <c r="K465" s="537"/>
      <c r="L465" s="537"/>
      <c r="M465" s="537"/>
      <c r="N465" s="537"/>
      <c r="O465" s="537"/>
      <c r="P465" s="537"/>
      <c r="Q465" s="537"/>
      <c r="R465" s="537"/>
      <c r="S465" s="537"/>
      <c r="T465" s="537"/>
      <c r="U465" s="537"/>
      <c r="V465" s="537"/>
    </row>
    <row r="466" spans="1:22" ht="16.5" customHeight="1">
      <c r="A466" s="537"/>
      <c r="B466" s="537"/>
      <c r="C466" s="546"/>
      <c r="D466" s="537"/>
      <c r="E466" s="537"/>
      <c r="F466" s="537"/>
      <c r="G466" s="537"/>
      <c r="H466" s="537"/>
      <c r="I466" s="537"/>
      <c r="J466" s="537"/>
      <c r="K466" s="537"/>
      <c r="L466" s="537"/>
      <c r="M466" s="537"/>
      <c r="N466" s="537"/>
      <c r="O466" s="537"/>
      <c r="P466" s="537"/>
      <c r="Q466" s="537"/>
      <c r="R466" s="537"/>
      <c r="S466" s="537"/>
      <c r="T466" s="537"/>
      <c r="U466" s="537"/>
      <c r="V466" s="537"/>
    </row>
    <row r="467" spans="1:22" ht="16.5" customHeight="1">
      <c r="A467" s="537"/>
      <c r="B467" s="537"/>
      <c r="C467" s="546"/>
      <c r="D467" s="537"/>
      <c r="E467" s="537"/>
      <c r="F467" s="537"/>
      <c r="G467" s="537"/>
      <c r="H467" s="537"/>
      <c r="I467" s="537"/>
      <c r="J467" s="537"/>
      <c r="K467" s="537"/>
      <c r="L467" s="537"/>
      <c r="M467" s="537"/>
      <c r="N467" s="537"/>
      <c r="O467" s="537"/>
      <c r="P467" s="537"/>
      <c r="Q467" s="537"/>
      <c r="R467" s="537"/>
      <c r="S467" s="537"/>
      <c r="T467" s="537"/>
      <c r="U467" s="537"/>
      <c r="V467" s="537"/>
    </row>
    <row r="468" spans="1:22" ht="16.5" customHeight="1">
      <c r="A468" s="537"/>
      <c r="B468" s="537"/>
      <c r="C468" s="546"/>
      <c r="D468" s="537"/>
      <c r="E468" s="537"/>
      <c r="F468" s="537"/>
      <c r="G468" s="537"/>
      <c r="H468" s="537"/>
      <c r="I468" s="537"/>
      <c r="J468" s="537"/>
      <c r="K468" s="537"/>
      <c r="L468" s="537"/>
      <c r="M468" s="537"/>
      <c r="N468" s="537"/>
      <c r="O468" s="537"/>
      <c r="P468" s="537"/>
      <c r="Q468" s="537"/>
      <c r="R468" s="537"/>
      <c r="S468" s="537"/>
      <c r="T468" s="537"/>
      <c r="U468" s="537"/>
      <c r="V468" s="537"/>
    </row>
    <row r="469" spans="1:22" ht="16.5" customHeight="1">
      <c r="A469" s="537"/>
      <c r="B469" s="537"/>
      <c r="C469" s="546"/>
      <c r="D469" s="537"/>
      <c r="E469" s="537"/>
      <c r="F469" s="537"/>
      <c r="G469" s="537"/>
      <c r="H469" s="537"/>
      <c r="I469" s="537"/>
      <c r="J469" s="537"/>
      <c r="K469" s="537"/>
      <c r="L469" s="537"/>
      <c r="M469" s="537"/>
      <c r="N469" s="537"/>
      <c r="O469" s="537"/>
      <c r="P469" s="537"/>
      <c r="Q469" s="537"/>
      <c r="R469" s="537"/>
      <c r="S469" s="537"/>
      <c r="T469" s="537"/>
      <c r="U469" s="537"/>
      <c r="V469" s="537"/>
    </row>
    <row r="470" spans="1:22" ht="16.5" customHeight="1">
      <c r="A470" s="537"/>
      <c r="B470" s="537"/>
      <c r="C470" s="546"/>
      <c r="D470" s="537"/>
      <c r="E470" s="537"/>
      <c r="F470" s="537"/>
      <c r="G470" s="537"/>
      <c r="H470" s="537"/>
      <c r="I470" s="537"/>
      <c r="J470" s="537"/>
      <c r="K470" s="537"/>
      <c r="L470" s="537"/>
      <c r="M470" s="537"/>
      <c r="N470" s="537"/>
      <c r="O470" s="537"/>
      <c r="P470" s="537"/>
      <c r="Q470" s="537"/>
      <c r="R470" s="537"/>
      <c r="S470" s="537"/>
      <c r="T470" s="537"/>
      <c r="U470" s="537"/>
      <c r="V470" s="537"/>
    </row>
    <row r="471" spans="1:22" ht="16.5" customHeight="1">
      <c r="A471" s="537"/>
      <c r="B471" s="537"/>
      <c r="C471" s="546"/>
      <c r="D471" s="537"/>
      <c r="E471" s="537"/>
      <c r="F471" s="537"/>
      <c r="G471" s="537"/>
      <c r="H471" s="537"/>
      <c r="I471" s="537"/>
      <c r="J471" s="537"/>
      <c r="K471" s="537"/>
      <c r="L471" s="537"/>
      <c r="M471" s="537"/>
      <c r="N471" s="537"/>
      <c r="O471" s="537"/>
      <c r="P471" s="537"/>
      <c r="Q471" s="537"/>
      <c r="R471" s="537"/>
      <c r="S471" s="537"/>
      <c r="T471" s="537"/>
      <c r="U471" s="537"/>
      <c r="V471" s="537"/>
    </row>
    <row r="472" spans="1:22" ht="16.5" customHeight="1">
      <c r="A472" s="537"/>
      <c r="B472" s="537"/>
      <c r="C472" s="546"/>
      <c r="D472" s="537"/>
      <c r="E472" s="537"/>
      <c r="F472" s="537"/>
      <c r="G472" s="537"/>
      <c r="H472" s="537"/>
      <c r="I472" s="537"/>
      <c r="J472" s="537"/>
      <c r="K472" s="537"/>
      <c r="L472" s="537"/>
      <c r="M472" s="537"/>
      <c r="N472" s="537"/>
      <c r="O472" s="537"/>
      <c r="P472" s="537"/>
      <c r="Q472" s="537"/>
      <c r="R472" s="537"/>
      <c r="S472" s="537"/>
      <c r="T472" s="537"/>
      <c r="U472" s="537"/>
      <c r="V472" s="537"/>
    </row>
    <row r="473" spans="1:22" ht="16.5" customHeight="1">
      <c r="A473" s="537"/>
      <c r="B473" s="537"/>
      <c r="C473" s="546"/>
      <c r="D473" s="537"/>
      <c r="E473" s="537"/>
      <c r="F473" s="537"/>
      <c r="G473" s="537"/>
      <c r="H473" s="537"/>
      <c r="I473" s="537"/>
      <c r="J473" s="537"/>
      <c r="K473" s="537"/>
      <c r="L473" s="537"/>
      <c r="M473" s="537"/>
      <c r="N473" s="537"/>
      <c r="O473" s="537"/>
      <c r="P473" s="537"/>
      <c r="Q473" s="537"/>
      <c r="R473" s="537"/>
      <c r="S473" s="537"/>
      <c r="T473" s="537"/>
      <c r="U473" s="537"/>
      <c r="V473" s="537"/>
    </row>
    <row r="474" spans="1:22" ht="16.5" customHeight="1">
      <c r="A474" s="537"/>
      <c r="B474" s="537"/>
      <c r="C474" s="546"/>
      <c r="D474" s="537"/>
      <c r="E474" s="537"/>
      <c r="F474" s="537"/>
      <c r="G474" s="537"/>
      <c r="H474" s="537"/>
      <c r="I474" s="537"/>
      <c r="J474" s="537"/>
      <c r="K474" s="537"/>
      <c r="L474" s="537"/>
      <c r="M474" s="537"/>
      <c r="N474" s="537"/>
      <c r="O474" s="537"/>
      <c r="P474" s="537"/>
      <c r="Q474" s="537"/>
      <c r="R474" s="537"/>
      <c r="S474" s="537"/>
      <c r="T474" s="537"/>
      <c r="U474" s="537"/>
      <c r="V474" s="537"/>
    </row>
    <row r="475" spans="1:22" ht="16.5" customHeight="1">
      <c r="A475" s="537"/>
      <c r="B475" s="537"/>
      <c r="C475" s="546"/>
      <c r="D475" s="537"/>
      <c r="E475" s="537"/>
      <c r="F475" s="537"/>
      <c r="G475" s="537"/>
      <c r="H475" s="537"/>
      <c r="I475" s="537"/>
      <c r="J475" s="537"/>
      <c r="K475" s="537"/>
      <c r="L475" s="537"/>
      <c r="M475" s="537"/>
      <c r="N475" s="537"/>
      <c r="O475" s="537"/>
      <c r="P475" s="537"/>
      <c r="Q475" s="537"/>
      <c r="R475" s="537"/>
      <c r="S475" s="537"/>
      <c r="T475" s="537"/>
      <c r="U475" s="537"/>
      <c r="V475" s="537"/>
    </row>
    <row r="476" spans="1:22" ht="16.5" customHeight="1">
      <c r="A476" s="537"/>
      <c r="B476" s="537"/>
      <c r="C476" s="546"/>
      <c r="D476" s="537"/>
      <c r="E476" s="537"/>
      <c r="F476" s="537"/>
      <c r="G476" s="537"/>
      <c r="H476" s="537"/>
      <c r="I476" s="537"/>
      <c r="J476" s="537"/>
      <c r="K476" s="537"/>
      <c r="L476" s="537"/>
      <c r="M476" s="537"/>
      <c r="N476" s="537"/>
      <c r="O476" s="537"/>
      <c r="P476" s="537"/>
      <c r="Q476" s="537"/>
      <c r="R476" s="537"/>
      <c r="S476" s="537"/>
      <c r="T476" s="537"/>
      <c r="U476" s="537"/>
      <c r="V476" s="537"/>
    </row>
    <row r="477" spans="1:22" ht="16.5" customHeight="1">
      <c r="A477" s="537"/>
      <c r="B477" s="537"/>
      <c r="C477" s="546"/>
      <c r="D477" s="537"/>
      <c r="E477" s="537"/>
      <c r="F477" s="537"/>
      <c r="G477" s="537"/>
      <c r="H477" s="537"/>
      <c r="I477" s="537"/>
      <c r="J477" s="537"/>
      <c r="K477" s="537"/>
      <c r="L477" s="537"/>
      <c r="M477" s="537"/>
      <c r="N477" s="537"/>
      <c r="O477" s="537"/>
      <c r="P477" s="537"/>
      <c r="Q477" s="537"/>
      <c r="R477" s="537"/>
      <c r="S477" s="537"/>
      <c r="T477" s="537"/>
      <c r="U477" s="537"/>
      <c r="V477" s="537"/>
    </row>
    <row r="478" spans="1:22" ht="16.5" customHeight="1">
      <c r="A478" s="537"/>
      <c r="B478" s="537"/>
      <c r="C478" s="546"/>
      <c r="D478" s="537"/>
      <c r="E478" s="537"/>
      <c r="F478" s="537"/>
      <c r="G478" s="537"/>
      <c r="H478" s="537"/>
      <c r="I478" s="537"/>
      <c r="J478" s="537"/>
      <c r="K478" s="537"/>
      <c r="L478" s="537"/>
      <c r="M478" s="537"/>
      <c r="N478" s="537"/>
      <c r="O478" s="537"/>
      <c r="P478" s="537"/>
      <c r="Q478" s="537"/>
      <c r="R478" s="537"/>
      <c r="S478" s="537"/>
      <c r="T478" s="537"/>
      <c r="U478" s="537"/>
      <c r="V478" s="537"/>
    </row>
    <row r="479" spans="1:22" ht="16.5" customHeight="1">
      <c r="A479" s="537"/>
      <c r="B479" s="537"/>
      <c r="C479" s="546"/>
      <c r="D479" s="537"/>
      <c r="E479" s="537"/>
      <c r="F479" s="537"/>
      <c r="G479" s="537"/>
      <c r="H479" s="537"/>
      <c r="I479" s="537"/>
      <c r="J479" s="537"/>
      <c r="K479" s="537"/>
      <c r="L479" s="537"/>
      <c r="M479" s="537"/>
      <c r="N479" s="537"/>
      <c r="O479" s="537"/>
      <c r="P479" s="537"/>
      <c r="Q479" s="537"/>
      <c r="R479" s="537"/>
      <c r="S479" s="537"/>
      <c r="T479" s="537"/>
      <c r="U479" s="537"/>
      <c r="V479" s="537"/>
    </row>
    <row r="480" spans="1:22" ht="16.5" customHeight="1">
      <c r="A480" s="537"/>
      <c r="B480" s="537"/>
      <c r="C480" s="546"/>
      <c r="D480" s="537"/>
      <c r="E480" s="537"/>
      <c r="F480" s="537"/>
      <c r="G480" s="537"/>
      <c r="H480" s="537"/>
      <c r="I480" s="537"/>
      <c r="J480" s="537"/>
      <c r="K480" s="537"/>
      <c r="L480" s="537"/>
      <c r="M480" s="537"/>
      <c r="N480" s="537"/>
      <c r="O480" s="537"/>
      <c r="P480" s="537"/>
      <c r="Q480" s="537"/>
      <c r="R480" s="537"/>
      <c r="S480" s="537"/>
      <c r="T480" s="537"/>
      <c r="U480" s="537"/>
      <c r="V480" s="537"/>
    </row>
    <row r="481" spans="1:22" ht="16.5" customHeight="1">
      <c r="A481" s="537"/>
      <c r="B481" s="537"/>
      <c r="C481" s="546"/>
      <c r="D481" s="537"/>
      <c r="E481" s="537"/>
      <c r="F481" s="537"/>
      <c r="G481" s="537"/>
      <c r="H481" s="537"/>
      <c r="I481" s="537"/>
      <c r="J481" s="537"/>
      <c r="K481" s="537"/>
      <c r="L481" s="537"/>
      <c r="M481" s="537"/>
      <c r="N481" s="537"/>
      <c r="O481" s="537"/>
      <c r="P481" s="537"/>
      <c r="Q481" s="537"/>
      <c r="R481" s="537"/>
      <c r="S481" s="537"/>
      <c r="T481" s="537"/>
      <c r="U481" s="537"/>
      <c r="V481" s="537"/>
    </row>
    <row r="482" spans="1:22" ht="16.5" customHeight="1">
      <c r="A482" s="537"/>
      <c r="B482" s="537"/>
      <c r="C482" s="546"/>
      <c r="D482" s="537"/>
      <c r="E482" s="537"/>
      <c r="F482" s="537"/>
      <c r="G482" s="537"/>
      <c r="H482" s="537"/>
      <c r="I482" s="537"/>
      <c r="J482" s="537"/>
      <c r="K482" s="537"/>
      <c r="L482" s="537"/>
      <c r="M482" s="537"/>
      <c r="N482" s="537"/>
      <c r="O482" s="537"/>
      <c r="P482" s="537"/>
      <c r="Q482" s="537"/>
      <c r="R482" s="537"/>
      <c r="S482" s="537"/>
      <c r="T482" s="537"/>
      <c r="U482" s="537"/>
      <c r="V482" s="537"/>
    </row>
    <row r="483" spans="1:22" ht="16.5" customHeight="1">
      <c r="A483" s="537"/>
      <c r="B483" s="537"/>
      <c r="C483" s="546"/>
      <c r="D483" s="537"/>
      <c r="E483" s="537"/>
      <c r="F483" s="537"/>
      <c r="G483" s="537"/>
      <c r="H483" s="537"/>
      <c r="I483" s="537"/>
      <c r="J483" s="537"/>
      <c r="K483" s="537"/>
      <c r="L483" s="537"/>
      <c r="M483" s="537"/>
      <c r="N483" s="537"/>
      <c r="O483" s="537"/>
      <c r="P483" s="537"/>
      <c r="Q483" s="537"/>
      <c r="R483" s="537"/>
      <c r="S483" s="537"/>
      <c r="T483" s="537"/>
      <c r="U483" s="537"/>
      <c r="V483" s="537"/>
    </row>
    <row r="484" spans="1:22" ht="16.5" customHeight="1">
      <c r="A484" s="537"/>
      <c r="B484" s="537"/>
      <c r="C484" s="546"/>
      <c r="D484" s="537"/>
      <c r="E484" s="537"/>
      <c r="F484" s="537"/>
      <c r="G484" s="537"/>
      <c r="H484" s="537"/>
      <c r="I484" s="537"/>
      <c r="J484" s="537"/>
      <c r="K484" s="537"/>
      <c r="L484" s="537"/>
      <c r="M484" s="537"/>
      <c r="N484" s="537"/>
      <c r="O484" s="537"/>
      <c r="P484" s="537"/>
      <c r="Q484" s="537"/>
      <c r="R484" s="537"/>
      <c r="S484" s="537"/>
      <c r="T484" s="537"/>
      <c r="U484" s="537"/>
      <c r="V484" s="537"/>
    </row>
    <row r="485" spans="1:22" ht="16.5" customHeight="1">
      <c r="A485" s="537"/>
      <c r="B485" s="537"/>
      <c r="C485" s="546"/>
      <c r="D485" s="537"/>
      <c r="E485" s="537"/>
      <c r="F485" s="537"/>
      <c r="G485" s="537"/>
      <c r="H485" s="537"/>
      <c r="I485" s="537"/>
      <c r="J485" s="537"/>
      <c r="K485" s="537"/>
      <c r="L485" s="537"/>
      <c r="M485" s="537"/>
      <c r="N485" s="537"/>
      <c r="O485" s="537"/>
      <c r="P485" s="537"/>
      <c r="Q485" s="537"/>
      <c r="R485" s="537"/>
      <c r="S485" s="537"/>
      <c r="T485" s="537"/>
      <c r="U485" s="537"/>
      <c r="V485" s="537"/>
    </row>
    <row r="486" spans="1:22" ht="16.5" customHeight="1">
      <c r="A486" s="537"/>
      <c r="B486" s="537"/>
      <c r="C486" s="546"/>
      <c r="D486" s="537"/>
      <c r="E486" s="537"/>
      <c r="F486" s="537"/>
      <c r="G486" s="537"/>
      <c r="H486" s="537"/>
      <c r="I486" s="537"/>
      <c r="J486" s="537"/>
      <c r="K486" s="537"/>
      <c r="L486" s="537"/>
      <c r="M486" s="537"/>
      <c r="N486" s="537"/>
      <c r="O486" s="537"/>
      <c r="P486" s="537"/>
      <c r="Q486" s="537"/>
      <c r="R486" s="537"/>
      <c r="S486" s="537"/>
      <c r="T486" s="537"/>
      <c r="U486" s="537"/>
      <c r="V486" s="537"/>
    </row>
    <row r="487" spans="1:22" ht="16.5" customHeight="1">
      <c r="A487" s="537"/>
      <c r="B487" s="537"/>
      <c r="C487" s="546"/>
      <c r="D487" s="537"/>
      <c r="E487" s="537"/>
      <c r="F487" s="537"/>
      <c r="G487" s="537"/>
      <c r="H487" s="537"/>
      <c r="I487" s="537"/>
      <c r="J487" s="537"/>
      <c r="K487" s="537"/>
      <c r="L487" s="537"/>
      <c r="M487" s="537"/>
      <c r="N487" s="537"/>
      <c r="O487" s="537"/>
      <c r="P487" s="537"/>
      <c r="Q487" s="537"/>
      <c r="R487" s="537"/>
      <c r="S487" s="537"/>
      <c r="T487" s="537"/>
      <c r="U487" s="537"/>
      <c r="V487" s="537"/>
    </row>
    <row r="488" spans="1:22" ht="16.5" customHeight="1">
      <c r="A488" s="537"/>
      <c r="B488" s="537"/>
      <c r="C488" s="546"/>
      <c r="D488" s="537"/>
      <c r="E488" s="537"/>
      <c r="F488" s="537"/>
      <c r="G488" s="537"/>
      <c r="H488" s="537"/>
      <c r="I488" s="537"/>
      <c r="J488" s="537"/>
      <c r="K488" s="537"/>
      <c r="L488" s="537"/>
      <c r="M488" s="537"/>
      <c r="N488" s="537"/>
      <c r="O488" s="537"/>
      <c r="P488" s="537"/>
      <c r="Q488" s="537"/>
      <c r="R488" s="537"/>
      <c r="S488" s="537"/>
      <c r="T488" s="537"/>
      <c r="U488" s="537"/>
      <c r="V488" s="537"/>
    </row>
    <row r="489" spans="1:22" ht="16.5" customHeight="1">
      <c r="A489" s="537"/>
      <c r="B489" s="537"/>
      <c r="C489" s="546"/>
      <c r="D489" s="537"/>
      <c r="E489" s="537"/>
      <c r="F489" s="537"/>
      <c r="G489" s="537"/>
      <c r="H489" s="537"/>
      <c r="I489" s="537"/>
      <c r="J489" s="537"/>
      <c r="K489" s="537"/>
      <c r="L489" s="537"/>
      <c r="M489" s="537"/>
      <c r="N489" s="537"/>
      <c r="O489" s="537"/>
      <c r="P489" s="537"/>
      <c r="Q489" s="537"/>
      <c r="R489" s="537"/>
      <c r="S489" s="537"/>
      <c r="T489" s="537"/>
      <c r="U489" s="537"/>
      <c r="V489" s="537"/>
    </row>
    <row r="490" spans="1:22" ht="16.5" customHeight="1">
      <c r="A490" s="537"/>
      <c r="B490" s="537"/>
      <c r="C490" s="546"/>
      <c r="D490" s="537"/>
      <c r="E490" s="537"/>
      <c r="F490" s="537"/>
      <c r="G490" s="537"/>
      <c r="H490" s="537"/>
      <c r="I490" s="537"/>
      <c r="J490" s="537"/>
      <c r="K490" s="537"/>
      <c r="L490" s="537"/>
      <c r="M490" s="537"/>
      <c r="N490" s="537"/>
      <c r="O490" s="537"/>
      <c r="P490" s="537"/>
      <c r="Q490" s="537"/>
      <c r="R490" s="537"/>
      <c r="S490" s="537"/>
      <c r="T490" s="537"/>
      <c r="U490" s="537"/>
      <c r="V490" s="537"/>
    </row>
    <row r="491" spans="1:22" ht="16.5" customHeight="1">
      <c r="A491" s="537"/>
      <c r="B491" s="537"/>
      <c r="C491" s="546"/>
      <c r="D491" s="537"/>
      <c r="E491" s="537"/>
      <c r="F491" s="537"/>
      <c r="G491" s="537"/>
      <c r="H491" s="537"/>
      <c r="I491" s="537"/>
      <c r="J491" s="537"/>
      <c r="K491" s="537"/>
      <c r="L491" s="537"/>
      <c r="M491" s="537"/>
      <c r="N491" s="537"/>
      <c r="O491" s="537"/>
      <c r="P491" s="537"/>
      <c r="Q491" s="537"/>
      <c r="R491" s="537"/>
      <c r="S491" s="537"/>
      <c r="T491" s="537"/>
      <c r="U491" s="537"/>
      <c r="V491" s="537"/>
    </row>
    <row r="492" spans="1:22" ht="16.5" customHeight="1">
      <c r="A492" s="537"/>
      <c r="B492" s="537"/>
      <c r="C492" s="546"/>
      <c r="D492" s="537"/>
      <c r="E492" s="537"/>
      <c r="F492" s="537"/>
      <c r="G492" s="537"/>
      <c r="H492" s="537"/>
      <c r="I492" s="537"/>
      <c r="J492" s="537"/>
      <c r="K492" s="537"/>
      <c r="L492" s="537"/>
      <c r="M492" s="537"/>
      <c r="N492" s="537"/>
      <c r="O492" s="537"/>
      <c r="P492" s="537"/>
      <c r="Q492" s="537"/>
      <c r="R492" s="537"/>
      <c r="S492" s="537"/>
      <c r="T492" s="537"/>
      <c r="U492" s="537"/>
      <c r="V492" s="537"/>
    </row>
    <row r="493" spans="1:22" ht="16.5" customHeight="1">
      <c r="A493" s="537"/>
      <c r="B493" s="537"/>
      <c r="C493" s="546"/>
      <c r="D493" s="537"/>
      <c r="E493" s="537"/>
      <c r="F493" s="537"/>
      <c r="G493" s="537"/>
      <c r="H493" s="537"/>
      <c r="I493" s="537"/>
      <c r="J493" s="537"/>
      <c r="K493" s="537"/>
      <c r="L493" s="537"/>
      <c r="M493" s="537"/>
      <c r="N493" s="537"/>
      <c r="O493" s="537"/>
      <c r="P493" s="537"/>
      <c r="Q493" s="537"/>
      <c r="R493" s="537"/>
      <c r="S493" s="537"/>
      <c r="T493" s="537"/>
      <c r="U493" s="537"/>
      <c r="V493" s="537"/>
    </row>
    <row r="494" spans="1:22" ht="16.5" customHeight="1">
      <c r="A494" s="537"/>
      <c r="B494" s="537"/>
      <c r="C494" s="546"/>
      <c r="D494" s="537"/>
      <c r="E494" s="537"/>
      <c r="F494" s="537"/>
      <c r="G494" s="537"/>
      <c r="H494" s="537"/>
      <c r="I494" s="537"/>
      <c r="J494" s="537"/>
      <c r="K494" s="537"/>
      <c r="L494" s="537"/>
      <c r="M494" s="537"/>
      <c r="N494" s="537"/>
      <c r="O494" s="537"/>
      <c r="P494" s="537"/>
      <c r="Q494" s="537"/>
      <c r="R494" s="537"/>
      <c r="S494" s="537"/>
      <c r="T494" s="537"/>
      <c r="U494" s="537"/>
      <c r="V494" s="537"/>
    </row>
    <row r="495" spans="1:22" ht="16.5" customHeight="1">
      <c r="A495" s="537"/>
      <c r="B495" s="537"/>
      <c r="C495" s="546"/>
      <c r="D495" s="537"/>
      <c r="E495" s="537"/>
      <c r="F495" s="537"/>
      <c r="G495" s="537"/>
      <c r="H495" s="537"/>
      <c r="I495" s="537"/>
      <c r="J495" s="537"/>
      <c r="K495" s="537"/>
      <c r="L495" s="537"/>
      <c r="M495" s="537"/>
      <c r="N495" s="537"/>
      <c r="O495" s="537"/>
      <c r="P495" s="537"/>
      <c r="Q495" s="537"/>
      <c r="R495" s="537"/>
      <c r="S495" s="537"/>
      <c r="T495" s="537"/>
      <c r="U495" s="537"/>
      <c r="V495" s="537"/>
    </row>
    <row r="496" spans="1:22" ht="16.5" customHeight="1">
      <c r="A496" s="537"/>
      <c r="B496" s="537"/>
      <c r="C496" s="546"/>
      <c r="D496" s="537"/>
      <c r="E496" s="537"/>
      <c r="F496" s="537"/>
      <c r="G496" s="537"/>
      <c r="H496" s="537"/>
      <c r="I496" s="537"/>
      <c r="J496" s="537"/>
      <c r="K496" s="537"/>
      <c r="L496" s="537"/>
      <c r="M496" s="537"/>
      <c r="N496" s="537"/>
      <c r="O496" s="537"/>
      <c r="P496" s="537"/>
      <c r="Q496" s="537"/>
      <c r="R496" s="537"/>
      <c r="S496" s="537"/>
      <c r="T496" s="537"/>
      <c r="U496" s="537"/>
      <c r="V496" s="537"/>
    </row>
    <row r="497" spans="1:22" ht="16.5" customHeight="1">
      <c r="A497" s="537"/>
      <c r="B497" s="537"/>
      <c r="C497" s="546"/>
      <c r="D497" s="537"/>
      <c r="E497" s="537"/>
      <c r="F497" s="537"/>
      <c r="G497" s="537"/>
      <c r="H497" s="537"/>
      <c r="I497" s="537"/>
      <c r="J497" s="537"/>
      <c r="K497" s="537"/>
      <c r="L497" s="537"/>
      <c r="M497" s="537"/>
      <c r="N497" s="537"/>
      <c r="O497" s="537"/>
      <c r="P497" s="537"/>
      <c r="Q497" s="537"/>
      <c r="R497" s="537"/>
      <c r="S497" s="537"/>
      <c r="T497" s="537"/>
      <c r="U497" s="537"/>
      <c r="V497" s="537"/>
    </row>
    <row r="498" spans="1:22" ht="16.5" customHeight="1">
      <c r="A498" s="537"/>
      <c r="B498" s="537"/>
      <c r="C498" s="546"/>
      <c r="D498" s="537"/>
      <c r="E498" s="537"/>
      <c r="F498" s="537"/>
      <c r="G498" s="537"/>
      <c r="H498" s="537"/>
      <c r="I498" s="537"/>
      <c r="J498" s="537"/>
      <c r="K498" s="537"/>
      <c r="L498" s="537"/>
      <c r="M498" s="537"/>
      <c r="N498" s="537"/>
      <c r="O498" s="537"/>
      <c r="P498" s="537"/>
      <c r="Q498" s="537"/>
      <c r="R498" s="537"/>
      <c r="S498" s="537"/>
      <c r="T498" s="537"/>
      <c r="U498" s="537"/>
      <c r="V498" s="537"/>
    </row>
    <row r="499" spans="1:22" ht="16.5" customHeight="1">
      <c r="A499" s="537"/>
      <c r="B499" s="537"/>
      <c r="C499" s="546"/>
      <c r="D499" s="537"/>
      <c r="E499" s="537"/>
      <c r="F499" s="537"/>
      <c r="G499" s="537"/>
      <c r="H499" s="537"/>
      <c r="I499" s="537"/>
      <c r="J499" s="537"/>
      <c r="K499" s="537"/>
      <c r="L499" s="537"/>
      <c r="M499" s="537"/>
      <c r="N499" s="537"/>
      <c r="O499" s="537"/>
      <c r="P499" s="537"/>
      <c r="Q499" s="537"/>
      <c r="R499" s="537"/>
      <c r="S499" s="537"/>
      <c r="T499" s="537"/>
      <c r="U499" s="537"/>
      <c r="V499" s="537"/>
    </row>
    <row r="500" spans="1:22" ht="16.5" customHeight="1">
      <c r="A500" s="537"/>
      <c r="B500" s="537"/>
      <c r="C500" s="546"/>
      <c r="D500" s="537"/>
      <c r="E500" s="537"/>
      <c r="F500" s="537"/>
      <c r="G500" s="537"/>
      <c r="H500" s="537"/>
      <c r="I500" s="537"/>
      <c r="J500" s="537"/>
      <c r="K500" s="537"/>
      <c r="L500" s="537"/>
      <c r="M500" s="537"/>
      <c r="N500" s="537"/>
      <c r="O500" s="537"/>
      <c r="P500" s="537"/>
      <c r="Q500" s="537"/>
      <c r="R500" s="537"/>
      <c r="S500" s="537"/>
      <c r="T500" s="537"/>
      <c r="U500" s="537"/>
      <c r="V500" s="537"/>
    </row>
    <row r="501" spans="1:22" ht="16.5" customHeight="1">
      <c r="A501" s="537"/>
      <c r="B501" s="537"/>
      <c r="C501" s="546"/>
      <c r="D501" s="537"/>
      <c r="E501" s="537"/>
      <c r="F501" s="537"/>
      <c r="G501" s="537"/>
      <c r="H501" s="537"/>
      <c r="I501" s="537"/>
      <c r="J501" s="537"/>
      <c r="K501" s="537"/>
      <c r="L501" s="537"/>
      <c r="M501" s="537"/>
      <c r="N501" s="537"/>
      <c r="O501" s="537"/>
      <c r="P501" s="537"/>
      <c r="Q501" s="537"/>
      <c r="R501" s="537"/>
      <c r="S501" s="537"/>
      <c r="T501" s="537"/>
      <c r="U501" s="537"/>
      <c r="V501" s="537"/>
    </row>
    <row r="502" spans="1:22" ht="16.5" customHeight="1">
      <c r="A502" s="537"/>
      <c r="B502" s="537"/>
      <c r="C502" s="546"/>
      <c r="D502" s="537"/>
      <c r="E502" s="537"/>
      <c r="F502" s="537"/>
      <c r="G502" s="537"/>
      <c r="H502" s="537"/>
      <c r="I502" s="537"/>
      <c r="J502" s="537"/>
      <c r="K502" s="537"/>
      <c r="L502" s="537"/>
      <c r="M502" s="537"/>
      <c r="N502" s="537"/>
      <c r="O502" s="537"/>
      <c r="P502" s="537"/>
      <c r="Q502" s="537"/>
      <c r="R502" s="537"/>
      <c r="S502" s="537"/>
      <c r="T502" s="537"/>
      <c r="U502" s="537"/>
      <c r="V502" s="537"/>
    </row>
    <row r="503" spans="1:22" ht="16.5" customHeight="1">
      <c r="A503" s="537"/>
      <c r="B503" s="537"/>
      <c r="C503" s="546"/>
      <c r="D503" s="537"/>
      <c r="E503" s="537"/>
      <c r="F503" s="537"/>
      <c r="G503" s="537"/>
      <c r="H503" s="537"/>
      <c r="I503" s="537"/>
      <c r="J503" s="537"/>
      <c r="K503" s="537"/>
      <c r="L503" s="537"/>
      <c r="M503" s="537"/>
      <c r="N503" s="537"/>
      <c r="O503" s="537"/>
      <c r="P503" s="537"/>
      <c r="Q503" s="537"/>
      <c r="R503" s="537"/>
      <c r="S503" s="537"/>
      <c r="T503" s="537"/>
      <c r="U503" s="537"/>
      <c r="V503" s="537"/>
    </row>
    <row r="504" spans="1:22" ht="16.5" customHeight="1">
      <c r="A504" s="537"/>
      <c r="B504" s="537"/>
      <c r="C504" s="546"/>
      <c r="D504" s="537"/>
      <c r="E504" s="537"/>
      <c r="F504" s="537"/>
      <c r="G504" s="537"/>
      <c r="H504" s="537"/>
      <c r="I504" s="537"/>
      <c r="J504" s="537"/>
      <c r="K504" s="537"/>
      <c r="L504" s="537"/>
      <c r="M504" s="537"/>
      <c r="N504" s="537"/>
      <c r="O504" s="537"/>
      <c r="P504" s="537"/>
      <c r="Q504" s="537"/>
      <c r="R504" s="537"/>
      <c r="S504" s="537"/>
      <c r="T504" s="537"/>
      <c r="U504" s="537"/>
      <c r="V504" s="537"/>
    </row>
    <row r="505" spans="1:22" ht="16.5" customHeight="1">
      <c r="A505" s="537"/>
      <c r="B505" s="537"/>
      <c r="C505" s="546"/>
      <c r="D505" s="537"/>
      <c r="E505" s="537"/>
      <c r="F505" s="537"/>
      <c r="G505" s="537"/>
      <c r="H505" s="537"/>
      <c r="I505" s="537"/>
      <c r="J505" s="537"/>
      <c r="K505" s="537"/>
      <c r="L505" s="537"/>
      <c r="M505" s="537"/>
      <c r="N505" s="537"/>
      <c r="O505" s="537"/>
      <c r="P505" s="537"/>
      <c r="Q505" s="537"/>
      <c r="R505" s="537"/>
      <c r="S505" s="537"/>
      <c r="T505" s="537"/>
      <c r="U505" s="537"/>
      <c r="V505" s="537"/>
    </row>
    <row r="506" spans="1:22" ht="16.5" customHeight="1">
      <c r="A506" s="537"/>
      <c r="B506" s="537"/>
      <c r="C506" s="546"/>
      <c r="D506" s="537"/>
      <c r="E506" s="537"/>
      <c r="F506" s="537"/>
      <c r="G506" s="537"/>
      <c r="H506" s="537"/>
      <c r="I506" s="537"/>
      <c r="J506" s="537"/>
      <c r="K506" s="537"/>
      <c r="L506" s="537"/>
      <c r="M506" s="537"/>
      <c r="N506" s="537"/>
      <c r="O506" s="537"/>
      <c r="P506" s="537"/>
      <c r="Q506" s="537"/>
      <c r="R506" s="537"/>
      <c r="S506" s="537"/>
      <c r="T506" s="537"/>
      <c r="U506" s="537"/>
      <c r="V506" s="537"/>
    </row>
    <row r="507" spans="1:22" ht="16.5" customHeight="1">
      <c r="A507" s="537"/>
      <c r="B507" s="537"/>
      <c r="C507" s="546"/>
      <c r="D507" s="537"/>
      <c r="E507" s="537"/>
      <c r="F507" s="537"/>
      <c r="G507" s="537"/>
      <c r="H507" s="537"/>
      <c r="I507" s="537"/>
      <c r="J507" s="537"/>
      <c r="K507" s="537"/>
      <c r="L507" s="537"/>
      <c r="M507" s="537"/>
      <c r="N507" s="537"/>
      <c r="O507" s="537"/>
      <c r="P507" s="537"/>
      <c r="Q507" s="537"/>
      <c r="R507" s="537"/>
      <c r="S507" s="537"/>
      <c r="T507" s="537"/>
      <c r="U507" s="537"/>
      <c r="V507" s="537"/>
    </row>
    <row r="508" spans="1:22" ht="16.5" customHeight="1">
      <c r="A508" s="537"/>
      <c r="B508" s="537"/>
      <c r="C508" s="546"/>
      <c r="D508" s="537"/>
      <c r="E508" s="537"/>
      <c r="F508" s="537"/>
      <c r="G508" s="537"/>
      <c r="H508" s="537"/>
      <c r="I508" s="537"/>
      <c r="J508" s="537"/>
      <c r="K508" s="537"/>
      <c r="L508" s="537"/>
      <c r="M508" s="537"/>
      <c r="N508" s="537"/>
      <c r="O508" s="537"/>
      <c r="P508" s="537"/>
      <c r="Q508" s="537"/>
      <c r="R508" s="537"/>
      <c r="S508" s="537"/>
      <c r="T508" s="537"/>
      <c r="U508" s="537"/>
      <c r="V508" s="537"/>
    </row>
    <row r="509" spans="1:22" ht="16.5" customHeight="1">
      <c r="A509" s="537"/>
      <c r="B509" s="537"/>
      <c r="C509" s="546"/>
      <c r="D509" s="537"/>
      <c r="E509" s="537"/>
      <c r="F509" s="537"/>
      <c r="G509" s="537"/>
      <c r="H509" s="537"/>
      <c r="I509" s="537"/>
      <c r="J509" s="537"/>
      <c r="K509" s="537"/>
      <c r="L509" s="537"/>
      <c r="M509" s="537"/>
      <c r="N509" s="537"/>
      <c r="O509" s="537"/>
      <c r="P509" s="537"/>
      <c r="Q509" s="537"/>
      <c r="R509" s="537"/>
      <c r="S509" s="537"/>
      <c r="T509" s="537"/>
      <c r="U509" s="537"/>
      <c r="V509" s="537"/>
    </row>
    <row r="510" spans="1:22" ht="16.5" customHeight="1">
      <c r="A510" s="537"/>
      <c r="B510" s="537"/>
      <c r="C510" s="546"/>
      <c r="D510" s="537"/>
      <c r="E510" s="537"/>
      <c r="F510" s="537"/>
      <c r="G510" s="537"/>
      <c r="H510" s="537"/>
      <c r="I510" s="537"/>
      <c r="J510" s="537"/>
      <c r="K510" s="537"/>
      <c r="L510" s="537"/>
      <c r="M510" s="537"/>
      <c r="N510" s="537"/>
      <c r="O510" s="537"/>
      <c r="P510" s="537"/>
      <c r="Q510" s="537"/>
      <c r="R510" s="537"/>
      <c r="S510" s="537"/>
      <c r="T510" s="537"/>
      <c r="U510" s="537"/>
      <c r="V510" s="537"/>
    </row>
    <row r="511" spans="1:22" ht="16.5" customHeight="1">
      <c r="A511" s="537"/>
      <c r="B511" s="537"/>
      <c r="C511" s="546"/>
      <c r="D511" s="537"/>
      <c r="E511" s="537"/>
      <c r="F511" s="537"/>
      <c r="G511" s="537"/>
      <c r="H511" s="537"/>
      <c r="I511" s="537"/>
      <c r="J511" s="537"/>
      <c r="K511" s="537"/>
      <c r="L511" s="537"/>
      <c r="M511" s="537"/>
      <c r="N511" s="537"/>
      <c r="O511" s="537"/>
      <c r="P511" s="537"/>
      <c r="Q511" s="537"/>
      <c r="R511" s="537"/>
      <c r="S511" s="537"/>
      <c r="T511" s="537"/>
      <c r="U511" s="537"/>
      <c r="V511" s="537"/>
    </row>
    <row r="512" spans="1:22" ht="16.5" customHeight="1">
      <c r="A512" s="537"/>
      <c r="B512" s="537"/>
      <c r="C512" s="546"/>
      <c r="D512" s="537"/>
      <c r="E512" s="537"/>
      <c r="F512" s="537"/>
      <c r="G512" s="537"/>
      <c r="H512" s="537"/>
      <c r="I512" s="537"/>
      <c r="J512" s="537"/>
      <c r="K512" s="537"/>
      <c r="L512" s="537"/>
      <c r="M512" s="537"/>
      <c r="N512" s="537"/>
      <c r="O512" s="537"/>
      <c r="P512" s="537"/>
      <c r="Q512" s="537"/>
      <c r="R512" s="537"/>
      <c r="S512" s="537"/>
      <c r="T512" s="537"/>
      <c r="U512" s="537"/>
      <c r="V512" s="537"/>
    </row>
    <row r="513" spans="1:22" ht="16.5" customHeight="1">
      <c r="A513" s="537"/>
      <c r="B513" s="537"/>
      <c r="C513" s="546"/>
      <c r="D513" s="537"/>
      <c r="E513" s="537"/>
      <c r="F513" s="537"/>
      <c r="G513" s="537"/>
      <c r="H513" s="537"/>
      <c r="I513" s="537"/>
      <c r="J513" s="537"/>
      <c r="K513" s="537"/>
      <c r="L513" s="537"/>
      <c r="M513" s="537"/>
      <c r="N513" s="537"/>
      <c r="O513" s="537"/>
      <c r="P513" s="537"/>
      <c r="Q513" s="537"/>
      <c r="R513" s="537"/>
      <c r="S513" s="537"/>
      <c r="T513" s="537"/>
      <c r="U513" s="537"/>
      <c r="V513" s="537"/>
    </row>
    <row r="514" spans="1:22" ht="16.5" customHeight="1">
      <c r="A514" s="537"/>
      <c r="B514" s="537"/>
      <c r="C514" s="546"/>
      <c r="D514" s="537"/>
      <c r="E514" s="537"/>
      <c r="F514" s="537"/>
      <c r="G514" s="537"/>
      <c r="H514" s="537"/>
      <c r="I514" s="537"/>
      <c r="J514" s="537"/>
      <c r="K514" s="537"/>
      <c r="L514" s="537"/>
      <c r="M514" s="537"/>
      <c r="N514" s="537"/>
      <c r="O514" s="537"/>
      <c r="P514" s="537"/>
      <c r="Q514" s="537"/>
      <c r="R514" s="537"/>
      <c r="S514" s="537"/>
      <c r="T514" s="537"/>
      <c r="U514" s="537"/>
      <c r="V514" s="537"/>
    </row>
    <row r="515" spans="1:22" ht="16.5" customHeight="1">
      <c r="A515" s="537"/>
      <c r="B515" s="537"/>
      <c r="C515" s="546"/>
      <c r="D515" s="537"/>
      <c r="E515" s="537"/>
      <c r="F515" s="537"/>
      <c r="G515" s="537"/>
      <c r="H515" s="537"/>
      <c r="I515" s="537"/>
      <c r="J515" s="537"/>
      <c r="K515" s="537"/>
      <c r="L515" s="537"/>
      <c r="M515" s="537"/>
      <c r="N515" s="537"/>
      <c r="O515" s="537"/>
      <c r="P515" s="537"/>
      <c r="Q515" s="537"/>
      <c r="R515" s="537"/>
      <c r="S515" s="537"/>
      <c r="T515" s="537"/>
      <c r="U515" s="537"/>
      <c r="V515" s="537"/>
    </row>
    <row r="516" spans="1:22" ht="16.5" customHeight="1">
      <c r="A516" s="537"/>
      <c r="B516" s="537"/>
      <c r="C516" s="546"/>
      <c r="D516" s="537"/>
      <c r="E516" s="537"/>
      <c r="F516" s="537"/>
      <c r="G516" s="537"/>
      <c r="H516" s="537"/>
      <c r="I516" s="537"/>
      <c r="J516" s="537"/>
      <c r="K516" s="537"/>
      <c r="L516" s="537"/>
      <c r="M516" s="537"/>
      <c r="N516" s="537"/>
      <c r="O516" s="537"/>
      <c r="P516" s="537"/>
      <c r="Q516" s="537"/>
      <c r="R516" s="537"/>
      <c r="S516" s="537"/>
      <c r="T516" s="537"/>
      <c r="U516" s="537"/>
      <c r="V516" s="537"/>
    </row>
    <row r="517" spans="1:22" ht="16.5" customHeight="1">
      <c r="A517" s="537"/>
      <c r="B517" s="537"/>
      <c r="C517" s="546"/>
      <c r="D517" s="537"/>
      <c r="E517" s="537"/>
      <c r="F517" s="537"/>
      <c r="G517" s="537"/>
      <c r="H517" s="537"/>
      <c r="I517" s="537"/>
      <c r="J517" s="537"/>
      <c r="K517" s="537"/>
      <c r="L517" s="537"/>
      <c r="M517" s="537"/>
      <c r="N517" s="537"/>
      <c r="O517" s="537"/>
      <c r="P517" s="537"/>
      <c r="Q517" s="537"/>
      <c r="R517" s="537"/>
      <c r="S517" s="537"/>
      <c r="T517" s="537"/>
      <c r="U517" s="537"/>
      <c r="V517" s="537"/>
    </row>
    <row r="518" spans="1:22" ht="16.5" customHeight="1">
      <c r="A518" s="537"/>
      <c r="B518" s="537"/>
      <c r="C518" s="546"/>
      <c r="D518" s="537"/>
      <c r="E518" s="537"/>
      <c r="F518" s="537"/>
      <c r="G518" s="537"/>
      <c r="H518" s="537"/>
      <c r="I518" s="537"/>
      <c r="J518" s="537"/>
      <c r="K518" s="537"/>
      <c r="L518" s="537"/>
      <c r="M518" s="537"/>
      <c r="N518" s="537"/>
      <c r="O518" s="537"/>
      <c r="P518" s="537"/>
      <c r="Q518" s="537"/>
      <c r="R518" s="537"/>
      <c r="S518" s="537"/>
      <c r="T518" s="537"/>
      <c r="U518" s="537"/>
      <c r="V518" s="537"/>
    </row>
    <row r="519" spans="1:22" ht="16.5" customHeight="1">
      <c r="A519" s="537"/>
      <c r="B519" s="537"/>
      <c r="C519" s="546"/>
      <c r="D519" s="537"/>
      <c r="E519" s="537"/>
      <c r="F519" s="537"/>
      <c r="G519" s="537"/>
      <c r="H519" s="537"/>
      <c r="I519" s="537"/>
      <c r="J519" s="537"/>
      <c r="K519" s="537"/>
      <c r="L519" s="537"/>
      <c r="M519" s="537"/>
      <c r="N519" s="537"/>
      <c r="O519" s="537"/>
      <c r="P519" s="537"/>
      <c r="Q519" s="537"/>
      <c r="R519" s="537"/>
      <c r="S519" s="537"/>
      <c r="T519" s="537"/>
      <c r="U519" s="537"/>
      <c r="V519" s="537"/>
    </row>
    <row r="520" spans="1:22" ht="16.5" customHeight="1">
      <c r="A520" s="537"/>
      <c r="B520" s="537"/>
      <c r="C520" s="546"/>
      <c r="D520" s="537"/>
      <c r="E520" s="537"/>
      <c r="F520" s="537"/>
      <c r="G520" s="537"/>
      <c r="H520" s="537"/>
      <c r="I520" s="537"/>
      <c r="J520" s="537"/>
      <c r="K520" s="537"/>
      <c r="L520" s="537"/>
      <c r="M520" s="537"/>
      <c r="N520" s="537"/>
      <c r="O520" s="537"/>
      <c r="P520" s="537"/>
      <c r="Q520" s="537"/>
      <c r="R520" s="537"/>
      <c r="S520" s="537"/>
      <c r="T520" s="537"/>
      <c r="U520" s="537"/>
      <c r="V520" s="537"/>
    </row>
    <row r="521" spans="1:22" ht="16.5" customHeight="1">
      <c r="A521" s="537"/>
      <c r="B521" s="537"/>
      <c r="C521" s="546"/>
      <c r="D521" s="537"/>
      <c r="E521" s="537"/>
      <c r="F521" s="537"/>
      <c r="G521" s="537"/>
      <c r="H521" s="537"/>
      <c r="I521" s="537"/>
      <c r="J521" s="537"/>
      <c r="K521" s="537"/>
      <c r="L521" s="537"/>
      <c r="M521" s="537"/>
      <c r="N521" s="537"/>
      <c r="O521" s="537"/>
      <c r="P521" s="537"/>
      <c r="Q521" s="537"/>
      <c r="R521" s="537"/>
      <c r="S521" s="537"/>
      <c r="T521" s="537"/>
      <c r="U521" s="537"/>
      <c r="V521" s="537"/>
    </row>
    <row r="522" spans="1:22" ht="16.5" customHeight="1">
      <c r="A522" s="537"/>
      <c r="B522" s="537"/>
      <c r="C522" s="546"/>
      <c r="D522" s="537"/>
      <c r="E522" s="537"/>
      <c r="F522" s="537"/>
      <c r="G522" s="537"/>
      <c r="H522" s="537"/>
      <c r="I522" s="537"/>
      <c r="J522" s="537"/>
      <c r="K522" s="537"/>
      <c r="L522" s="537"/>
      <c r="M522" s="537"/>
      <c r="N522" s="537"/>
      <c r="O522" s="537"/>
      <c r="P522" s="537"/>
      <c r="Q522" s="537"/>
      <c r="R522" s="537"/>
      <c r="S522" s="537"/>
      <c r="T522" s="537"/>
      <c r="U522" s="537"/>
      <c r="V522" s="537"/>
    </row>
    <row r="523" spans="1:22" ht="16.5" customHeight="1">
      <c r="A523" s="537"/>
      <c r="B523" s="537"/>
      <c r="C523" s="546"/>
      <c r="D523" s="537"/>
      <c r="E523" s="537"/>
      <c r="F523" s="537"/>
      <c r="G523" s="537"/>
      <c r="H523" s="537"/>
      <c r="I523" s="537"/>
      <c r="J523" s="537"/>
      <c r="K523" s="537"/>
      <c r="L523" s="537"/>
      <c r="M523" s="537"/>
      <c r="N523" s="537"/>
      <c r="O523" s="537"/>
      <c r="P523" s="537"/>
      <c r="Q523" s="537"/>
      <c r="R523" s="537"/>
      <c r="S523" s="537"/>
      <c r="T523" s="537"/>
      <c r="U523" s="537"/>
      <c r="V523" s="537"/>
    </row>
    <row r="524" spans="1:22" ht="16.5" customHeight="1">
      <c r="A524" s="537"/>
      <c r="B524" s="537"/>
      <c r="C524" s="546"/>
      <c r="D524" s="537"/>
      <c r="E524" s="537"/>
      <c r="F524" s="537"/>
      <c r="G524" s="537"/>
      <c r="H524" s="537"/>
      <c r="I524" s="537"/>
      <c r="J524" s="537"/>
      <c r="K524" s="537"/>
      <c r="L524" s="537"/>
      <c r="M524" s="537"/>
      <c r="N524" s="537"/>
      <c r="O524" s="537"/>
      <c r="P524" s="537"/>
      <c r="Q524" s="537"/>
      <c r="R524" s="537"/>
      <c r="S524" s="537"/>
      <c r="T524" s="537"/>
      <c r="U524" s="537"/>
      <c r="V524" s="537"/>
    </row>
    <row r="525" spans="1:22" ht="16.5" customHeight="1">
      <c r="A525" s="537"/>
      <c r="B525" s="537"/>
      <c r="C525" s="546"/>
      <c r="D525" s="537"/>
      <c r="E525" s="537"/>
      <c r="F525" s="537"/>
      <c r="G525" s="537"/>
      <c r="H525" s="537"/>
      <c r="I525" s="537"/>
      <c r="J525" s="537"/>
      <c r="K525" s="537"/>
      <c r="L525" s="537"/>
      <c r="M525" s="537"/>
      <c r="N525" s="537"/>
      <c r="O525" s="537"/>
      <c r="P525" s="537"/>
      <c r="Q525" s="537"/>
      <c r="R525" s="537"/>
      <c r="S525" s="537"/>
      <c r="T525" s="537"/>
      <c r="U525" s="537"/>
      <c r="V525" s="537"/>
    </row>
    <row r="526" spans="1:22" ht="16.5" customHeight="1">
      <c r="A526" s="537"/>
      <c r="B526" s="537"/>
      <c r="C526" s="546"/>
      <c r="D526" s="537"/>
      <c r="E526" s="537"/>
      <c r="F526" s="537"/>
      <c r="G526" s="537"/>
      <c r="H526" s="537"/>
      <c r="I526" s="537"/>
      <c r="J526" s="537"/>
      <c r="K526" s="537"/>
      <c r="L526" s="537"/>
      <c r="M526" s="537"/>
      <c r="N526" s="537"/>
      <c r="O526" s="537"/>
      <c r="P526" s="537"/>
      <c r="Q526" s="537"/>
      <c r="R526" s="537"/>
      <c r="S526" s="537"/>
      <c r="T526" s="537"/>
      <c r="U526" s="537"/>
      <c r="V526" s="537"/>
    </row>
    <row r="527" spans="1:22" ht="16.5" customHeight="1">
      <c r="A527" s="537"/>
      <c r="B527" s="537"/>
      <c r="C527" s="546"/>
      <c r="D527" s="537"/>
      <c r="E527" s="537"/>
      <c r="F527" s="537"/>
      <c r="G527" s="537"/>
      <c r="H527" s="537"/>
      <c r="I527" s="537"/>
      <c r="J527" s="537"/>
      <c r="K527" s="537"/>
      <c r="L527" s="537"/>
      <c r="M527" s="537"/>
      <c r="N527" s="537"/>
      <c r="O527" s="537"/>
      <c r="P527" s="537"/>
      <c r="Q527" s="537"/>
      <c r="R527" s="537"/>
      <c r="S527" s="537"/>
      <c r="T527" s="537"/>
      <c r="U527" s="537"/>
      <c r="V527" s="537"/>
    </row>
    <row r="528" spans="1:22" ht="16.5" customHeight="1">
      <c r="A528" s="537"/>
      <c r="B528" s="537"/>
      <c r="C528" s="546"/>
      <c r="D528" s="537"/>
      <c r="E528" s="537"/>
      <c r="F528" s="537"/>
      <c r="G528" s="537"/>
      <c r="H528" s="537"/>
      <c r="I528" s="537"/>
      <c r="J528" s="537"/>
      <c r="K528" s="537"/>
      <c r="L528" s="537"/>
      <c r="M528" s="537"/>
      <c r="N528" s="537"/>
      <c r="O528" s="537"/>
      <c r="P528" s="537"/>
      <c r="Q528" s="537"/>
      <c r="R528" s="537"/>
      <c r="S528" s="537"/>
      <c r="T528" s="537"/>
      <c r="U528" s="537"/>
      <c r="V528" s="537"/>
    </row>
    <row r="529" spans="1:22" ht="16.5" customHeight="1">
      <c r="A529" s="537"/>
      <c r="B529" s="537"/>
      <c r="C529" s="546"/>
      <c r="D529" s="537"/>
      <c r="E529" s="537"/>
      <c r="F529" s="537"/>
      <c r="G529" s="537"/>
      <c r="H529" s="537"/>
      <c r="I529" s="537"/>
      <c r="J529" s="537"/>
      <c r="K529" s="537"/>
      <c r="L529" s="537"/>
      <c r="M529" s="537"/>
      <c r="N529" s="537"/>
      <c r="O529" s="537"/>
      <c r="P529" s="537"/>
      <c r="Q529" s="537"/>
      <c r="R529" s="537"/>
      <c r="S529" s="537"/>
      <c r="T529" s="537"/>
      <c r="U529" s="537"/>
      <c r="V529" s="537"/>
    </row>
    <row r="530" spans="1:22" ht="16.5" customHeight="1">
      <c r="A530" s="537"/>
      <c r="B530" s="537"/>
      <c r="C530" s="546"/>
      <c r="D530" s="537"/>
      <c r="E530" s="537"/>
      <c r="F530" s="537"/>
      <c r="G530" s="537"/>
      <c r="H530" s="537"/>
      <c r="I530" s="537"/>
      <c r="J530" s="537"/>
      <c r="K530" s="537"/>
      <c r="L530" s="537"/>
      <c r="M530" s="537"/>
      <c r="N530" s="537"/>
      <c r="O530" s="537"/>
      <c r="P530" s="537"/>
      <c r="Q530" s="537"/>
      <c r="R530" s="537"/>
      <c r="S530" s="537"/>
      <c r="T530" s="537"/>
      <c r="U530" s="537"/>
      <c r="V530" s="537"/>
    </row>
    <row r="531" spans="1:22" ht="16.5" customHeight="1">
      <c r="A531" s="537"/>
      <c r="B531" s="537"/>
      <c r="C531" s="546"/>
      <c r="D531" s="537"/>
      <c r="E531" s="537"/>
      <c r="F531" s="537"/>
      <c r="G531" s="537"/>
      <c r="H531" s="537"/>
      <c r="I531" s="537"/>
      <c r="J531" s="537"/>
      <c r="K531" s="537"/>
      <c r="L531" s="537"/>
      <c r="M531" s="537"/>
      <c r="N531" s="537"/>
      <c r="O531" s="537"/>
      <c r="P531" s="537"/>
      <c r="Q531" s="537"/>
      <c r="R531" s="537"/>
      <c r="S531" s="537"/>
      <c r="T531" s="537"/>
      <c r="U531" s="537"/>
      <c r="V531" s="537"/>
    </row>
    <row r="532" spans="1:22" ht="16.5" customHeight="1">
      <c r="A532" s="537"/>
      <c r="B532" s="537"/>
      <c r="C532" s="546"/>
      <c r="D532" s="537"/>
      <c r="E532" s="537"/>
      <c r="F532" s="537"/>
      <c r="G532" s="537"/>
      <c r="H532" s="537"/>
      <c r="I532" s="537"/>
      <c r="J532" s="537"/>
      <c r="K532" s="537"/>
      <c r="L532" s="537"/>
      <c r="M532" s="537"/>
      <c r="N532" s="537"/>
      <c r="O532" s="537"/>
      <c r="P532" s="537"/>
      <c r="Q532" s="537"/>
      <c r="R532" s="537"/>
      <c r="S532" s="537"/>
      <c r="T532" s="537"/>
      <c r="U532" s="537"/>
      <c r="V532" s="537"/>
    </row>
    <row r="533" spans="1:22" ht="16.5" customHeight="1">
      <c r="A533" s="537"/>
      <c r="B533" s="537"/>
      <c r="C533" s="546"/>
      <c r="D533" s="537"/>
      <c r="E533" s="537"/>
      <c r="F533" s="537"/>
      <c r="G533" s="537"/>
      <c r="H533" s="537"/>
      <c r="I533" s="537"/>
      <c r="J533" s="537"/>
      <c r="K533" s="537"/>
      <c r="L533" s="537"/>
      <c r="M533" s="537"/>
      <c r="N533" s="537"/>
      <c r="O533" s="537"/>
      <c r="P533" s="537"/>
      <c r="Q533" s="537"/>
      <c r="R533" s="537"/>
      <c r="S533" s="537"/>
      <c r="T533" s="537"/>
      <c r="U533" s="537"/>
      <c r="V533" s="537"/>
    </row>
    <row r="534" spans="1:22" ht="16.5" customHeight="1">
      <c r="A534" s="537"/>
      <c r="B534" s="537"/>
      <c r="C534" s="546"/>
      <c r="D534" s="537"/>
      <c r="E534" s="537"/>
      <c r="F534" s="537"/>
      <c r="G534" s="537"/>
      <c r="H534" s="537"/>
      <c r="I534" s="537"/>
      <c r="J534" s="537"/>
      <c r="K534" s="537"/>
      <c r="L534" s="537"/>
      <c r="M534" s="537"/>
      <c r="N534" s="537"/>
      <c r="O534" s="537"/>
      <c r="P534" s="537"/>
      <c r="Q534" s="537"/>
      <c r="R534" s="537"/>
      <c r="S534" s="537"/>
      <c r="T534" s="537"/>
      <c r="U534" s="537"/>
      <c r="V534" s="537"/>
    </row>
    <row r="535" spans="1:22" ht="16.5" customHeight="1">
      <c r="A535" s="537"/>
      <c r="B535" s="537"/>
      <c r="C535" s="546"/>
      <c r="D535" s="537"/>
      <c r="E535" s="537"/>
      <c r="F535" s="537"/>
      <c r="G535" s="537"/>
      <c r="H535" s="537"/>
      <c r="I535" s="537"/>
      <c r="J535" s="537"/>
      <c r="K535" s="537"/>
      <c r="L535" s="537"/>
      <c r="M535" s="537"/>
      <c r="N535" s="537"/>
      <c r="O535" s="537"/>
      <c r="P535" s="537"/>
      <c r="Q535" s="537"/>
      <c r="R535" s="537"/>
      <c r="S535" s="537"/>
      <c r="T535" s="537"/>
      <c r="U535" s="537"/>
      <c r="V535" s="537"/>
    </row>
    <row r="536" spans="1:22" ht="16.5" customHeight="1">
      <c r="A536" s="537"/>
      <c r="B536" s="537"/>
      <c r="C536" s="546"/>
      <c r="D536" s="537"/>
      <c r="E536" s="537"/>
      <c r="F536" s="537"/>
      <c r="G536" s="537"/>
      <c r="H536" s="537"/>
      <c r="I536" s="537"/>
      <c r="J536" s="537"/>
      <c r="K536" s="537"/>
      <c r="L536" s="537"/>
      <c r="M536" s="537"/>
      <c r="N536" s="537"/>
      <c r="O536" s="537"/>
      <c r="P536" s="537"/>
      <c r="Q536" s="537"/>
      <c r="R536" s="537"/>
      <c r="S536" s="537"/>
      <c r="T536" s="537"/>
      <c r="U536" s="537"/>
      <c r="V536" s="537"/>
    </row>
    <row r="537" spans="1:22" ht="16.5" customHeight="1">
      <c r="A537" s="537"/>
      <c r="B537" s="537"/>
      <c r="C537" s="546"/>
      <c r="D537" s="537"/>
      <c r="E537" s="537"/>
      <c r="F537" s="537"/>
      <c r="G537" s="537"/>
      <c r="H537" s="537"/>
      <c r="I537" s="537"/>
      <c r="J537" s="537"/>
      <c r="K537" s="537"/>
      <c r="L537" s="537"/>
      <c r="M537" s="537"/>
      <c r="N537" s="537"/>
      <c r="O537" s="537"/>
      <c r="P537" s="537"/>
      <c r="Q537" s="537"/>
      <c r="R537" s="537"/>
      <c r="S537" s="537"/>
      <c r="T537" s="537"/>
      <c r="U537" s="537"/>
      <c r="V537" s="537"/>
    </row>
    <row r="538" spans="1:22" ht="16.5" customHeight="1">
      <c r="A538" s="537"/>
      <c r="B538" s="537"/>
      <c r="C538" s="546"/>
      <c r="D538" s="537"/>
      <c r="E538" s="537"/>
      <c r="F538" s="537"/>
      <c r="G538" s="537"/>
      <c r="H538" s="537"/>
      <c r="I538" s="537"/>
      <c r="J538" s="537"/>
      <c r="K538" s="537"/>
      <c r="L538" s="537"/>
      <c r="M538" s="537"/>
      <c r="N538" s="537"/>
      <c r="O538" s="537"/>
      <c r="P538" s="537"/>
      <c r="Q538" s="537"/>
      <c r="R538" s="537"/>
      <c r="S538" s="537"/>
      <c r="T538" s="537"/>
      <c r="U538" s="537"/>
      <c r="V538" s="537"/>
    </row>
    <row r="539" spans="1:22" ht="16.5" customHeight="1">
      <c r="A539" s="537"/>
      <c r="B539" s="537"/>
      <c r="C539" s="546"/>
      <c r="D539" s="537"/>
      <c r="E539" s="537"/>
      <c r="F539" s="537"/>
      <c r="G539" s="537"/>
      <c r="H539" s="537"/>
      <c r="I539" s="537"/>
      <c r="J539" s="537"/>
      <c r="K539" s="537"/>
      <c r="L539" s="537"/>
      <c r="M539" s="537"/>
      <c r="N539" s="537"/>
      <c r="O539" s="537"/>
      <c r="P539" s="537"/>
      <c r="Q539" s="537"/>
      <c r="R539" s="537"/>
      <c r="S539" s="537"/>
      <c r="T539" s="537"/>
      <c r="U539" s="537"/>
      <c r="V539" s="537"/>
    </row>
    <row r="540" spans="1:22" ht="16.5" customHeight="1">
      <c r="A540" s="537"/>
      <c r="B540" s="537"/>
      <c r="C540" s="546"/>
      <c r="D540" s="537"/>
      <c r="E540" s="537"/>
      <c r="F540" s="537"/>
      <c r="G540" s="537"/>
      <c r="H540" s="537"/>
      <c r="I540" s="537"/>
      <c r="J540" s="537"/>
      <c r="K540" s="537"/>
      <c r="L540" s="537"/>
      <c r="M540" s="537"/>
      <c r="N540" s="537"/>
      <c r="O540" s="537"/>
      <c r="P540" s="537"/>
      <c r="Q540" s="537"/>
      <c r="R540" s="537"/>
      <c r="S540" s="537"/>
      <c r="T540" s="537"/>
      <c r="U540" s="537"/>
      <c r="V540" s="537"/>
    </row>
    <row r="541" spans="1:22" ht="16.5" customHeight="1">
      <c r="A541" s="537"/>
      <c r="B541" s="537"/>
      <c r="C541" s="546"/>
      <c r="D541" s="537"/>
      <c r="E541" s="537"/>
      <c r="F541" s="537"/>
      <c r="G541" s="537"/>
      <c r="H541" s="537"/>
      <c r="I541" s="537"/>
      <c r="J541" s="537"/>
      <c r="K541" s="537"/>
      <c r="L541" s="537"/>
      <c r="M541" s="537"/>
      <c r="N541" s="537"/>
      <c r="O541" s="537"/>
      <c r="P541" s="537"/>
      <c r="Q541" s="537"/>
      <c r="R541" s="537"/>
      <c r="S541" s="537"/>
      <c r="T541" s="537"/>
      <c r="U541" s="537"/>
      <c r="V541" s="537"/>
    </row>
    <row r="542" spans="1:22" ht="16.5" customHeight="1">
      <c r="A542" s="537"/>
      <c r="B542" s="537"/>
      <c r="C542" s="546"/>
      <c r="D542" s="537"/>
      <c r="E542" s="537"/>
      <c r="F542" s="537"/>
      <c r="G542" s="537"/>
      <c r="H542" s="537"/>
      <c r="I542" s="537"/>
      <c r="J542" s="537"/>
      <c r="K542" s="537"/>
      <c r="L542" s="537"/>
      <c r="M542" s="537"/>
      <c r="N542" s="537"/>
      <c r="O542" s="537"/>
      <c r="P542" s="537"/>
      <c r="Q542" s="537"/>
      <c r="R542" s="537"/>
      <c r="S542" s="537"/>
      <c r="T542" s="537"/>
      <c r="U542" s="537"/>
      <c r="V542" s="537"/>
    </row>
    <row r="543" spans="1:22" ht="16.5" customHeight="1">
      <c r="A543" s="537"/>
      <c r="B543" s="537"/>
      <c r="C543" s="546"/>
      <c r="D543" s="537"/>
      <c r="E543" s="537"/>
      <c r="F543" s="537"/>
      <c r="G543" s="537"/>
      <c r="H543" s="537"/>
      <c r="I543" s="537"/>
      <c r="J543" s="537"/>
      <c r="K543" s="537"/>
      <c r="L543" s="537"/>
      <c r="M543" s="537"/>
      <c r="N543" s="537"/>
      <c r="O543" s="537"/>
      <c r="P543" s="537"/>
      <c r="Q543" s="537"/>
      <c r="R543" s="537"/>
      <c r="S543" s="537"/>
      <c r="T543" s="537"/>
      <c r="U543" s="537"/>
      <c r="V543" s="537"/>
    </row>
    <row r="544" spans="1:22" ht="16.5" customHeight="1">
      <c r="A544" s="537"/>
      <c r="B544" s="537"/>
      <c r="C544" s="546"/>
      <c r="D544" s="537"/>
      <c r="E544" s="537"/>
      <c r="F544" s="537"/>
      <c r="G544" s="537"/>
      <c r="H544" s="537"/>
      <c r="I544" s="537"/>
      <c r="J544" s="537"/>
      <c r="K544" s="537"/>
      <c r="L544" s="537"/>
      <c r="M544" s="537"/>
      <c r="N544" s="537"/>
      <c r="O544" s="537"/>
      <c r="P544" s="537"/>
      <c r="Q544" s="537"/>
      <c r="R544" s="537"/>
      <c r="S544" s="537"/>
      <c r="T544" s="537"/>
      <c r="U544" s="537"/>
      <c r="V544" s="537"/>
    </row>
    <row r="545" spans="1:22" ht="16.5" customHeight="1">
      <c r="A545" s="537"/>
      <c r="B545" s="537"/>
      <c r="C545" s="546"/>
      <c r="D545" s="537"/>
      <c r="E545" s="537"/>
      <c r="F545" s="537"/>
      <c r="G545" s="537"/>
      <c r="H545" s="537"/>
      <c r="I545" s="537"/>
      <c r="J545" s="537"/>
      <c r="K545" s="537"/>
      <c r="L545" s="537"/>
      <c r="M545" s="537"/>
      <c r="N545" s="537"/>
      <c r="O545" s="537"/>
      <c r="P545" s="537"/>
      <c r="Q545" s="537"/>
      <c r="R545" s="537"/>
      <c r="S545" s="537"/>
      <c r="T545" s="537"/>
      <c r="U545" s="537"/>
      <c r="V545" s="537"/>
    </row>
    <row r="546" spans="1:22" ht="16.5" customHeight="1">
      <c r="A546" s="537"/>
      <c r="B546" s="537"/>
      <c r="C546" s="546"/>
      <c r="D546" s="537"/>
      <c r="E546" s="537"/>
      <c r="F546" s="537"/>
      <c r="G546" s="537"/>
      <c r="H546" s="537"/>
      <c r="I546" s="537"/>
      <c r="J546" s="537"/>
      <c r="K546" s="537"/>
      <c r="L546" s="537"/>
      <c r="M546" s="537"/>
      <c r="N546" s="537"/>
      <c r="O546" s="537"/>
      <c r="P546" s="537"/>
      <c r="Q546" s="537"/>
      <c r="R546" s="537"/>
      <c r="S546" s="537"/>
      <c r="T546" s="537"/>
      <c r="U546" s="537"/>
      <c r="V546" s="537"/>
    </row>
    <row r="547" spans="1:22" ht="16.5" customHeight="1">
      <c r="A547" s="537"/>
      <c r="B547" s="537"/>
      <c r="C547" s="546"/>
      <c r="D547" s="537"/>
      <c r="E547" s="537"/>
      <c r="F547" s="537"/>
      <c r="G547" s="537"/>
      <c r="H547" s="537"/>
      <c r="I547" s="537"/>
      <c r="J547" s="537"/>
      <c r="K547" s="537"/>
      <c r="L547" s="537"/>
      <c r="M547" s="537"/>
      <c r="N547" s="537"/>
      <c r="O547" s="537"/>
      <c r="P547" s="537"/>
      <c r="Q547" s="537"/>
      <c r="R547" s="537"/>
      <c r="S547" s="537"/>
      <c r="T547" s="537"/>
      <c r="U547" s="537"/>
      <c r="V547" s="537"/>
    </row>
    <row r="548" spans="1:22" ht="16.5" customHeight="1">
      <c r="A548" s="537"/>
      <c r="B548" s="537"/>
      <c r="C548" s="546"/>
      <c r="D548" s="537"/>
      <c r="E548" s="537"/>
      <c r="F548" s="537"/>
      <c r="G548" s="537"/>
      <c r="H548" s="537"/>
      <c r="I548" s="537"/>
      <c r="J548" s="537"/>
      <c r="K548" s="537"/>
      <c r="L548" s="537"/>
      <c r="M548" s="537"/>
      <c r="N548" s="537"/>
      <c r="O548" s="537"/>
      <c r="P548" s="537"/>
      <c r="Q548" s="537"/>
      <c r="R548" s="537"/>
      <c r="S548" s="537"/>
      <c r="T548" s="537"/>
      <c r="U548" s="537"/>
      <c r="V548" s="537"/>
    </row>
    <row r="549" spans="1:22" ht="16.5" customHeight="1">
      <c r="A549" s="537"/>
      <c r="B549" s="537"/>
      <c r="C549" s="546"/>
      <c r="D549" s="537"/>
      <c r="E549" s="537"/>
      <c r="F549" s="537"/>
      <c r="G549" s="537"/>
      <c r="H549" s="537"/>
      <c r="I549" s="537"/>
      <c r="J549" s="537"/>
      <c r="K549" s="537"/>
      <c r="L549" s="537"/>
      <c r="M549" s="537"/>
      <c r="N549" s="537"/>
      <c r="O549" s="537"/>
      <c r="P549" s="537"/>
      <c r="Q549" s="537"/>
      <c r="R549" s="537"/>
      <c r="S549" s="537"/>
      <c r="T549" s="537"/>
      <c r="U549" s="537"/>
      <c r="V549" s="537"/>
    </row>
    <row r="550" spans="1:22" ht="16.5" customHeight="1">
      <c r="A550" s="537"/>
      <c r="B550" s="537"/>
      <c r="C550" s="546"/>
      <c r="D550" s="537"/>
      <c r="E550" s="537"/>
      <c r="F550" s="537"/>
      <c r="G550" s="537"/>
      <c r="H550" s="537"/>
      <c r="I550" s="537"/>
      <c r="J550" s="537"/>
      <c r="K550" s="537"/>
      <c r="L550" s="537"/>
      <c r="M550" s="537"/>
      <c r="N550" s="537"/>
      <c r="O550" s="537"/>
      <c r="P550" s="537"/>
      <c r="Q550" s="537"/>
      <c r="R550" s="537"/>
      <c r="S550" s="537"/>
      <c r="T550" s="537"/>
      <c r="U550" s="537"/>
      <c r="V550" s="537"/>
    </row>
    <row r="551" spans="1:22" ht="16.5" customHeight="1">
      <c r="A551" s="537"/>
      <c r="B551" s="537"/>
      <c r="C551" s="546"/>
      <c r="D551" s="537"/>
      <c r="E551" s="537"/>
      <c r="F551" s="537"/>
      <c r="G551" s="537"/>
      <c r="H551" s="537"/>
      <c r="I551" s="537"/>
      <c r="J551" s="537"/>
      <c r="K551" s="537"/>
      <c r="L551" s="537"/>
      <c r="M551" s="537"/>
      <c r="N551" s="537"/>
      <c r="O551" s="537"/>
      <c r="P551" s="537"/>
      <c r="Q551" s="537"/>
      <c r="R551" s="537"/>
      <c r="S551" s="537"/>
      <c r="T551" s="537"/>
      <c r="U551" s="537"/>
      <c r="V551" s="537"/>
    </row>
    <row r="552" spans="1:22" ht="16.5" customHeight="1">
      <c r="A552" s="537"/>
      <c r="B552" s="537"/>
      <c r="C552" s="546"/>
      <c r="D552" s="537"/>
      <c r="E552" s="537"/>
      <c r="F552" s="537"/>
      <c r="G552" s="537"/>
      <c r="H552" s="537"/>
      <c r="I552" s="537"/>
      <c r="J552" s="537"/>
      <c r="K552" s="537"/>
      <c r="L552" s="537"/>
      <c r="M552" s="537"/>
      <c r="N552" s="537"/>
      <c r="O552" s="537"/>
      <c r="P552" s="537"/>
      <c r="Q552" s="537"/>
      <c r="R552" s="537"/>
      <c r="S552" s="537"/>
      <c r="T552" s="537"/>
      <c r="U552" s="537"/>
      <c r="V552" s="537"/>
    </row>
    <row r="553" spans="1:22" ht="16.5" customHeight="1">
      <c r="A553" s="537"/>
      <c r="B553" s="537"/>
      <c r="C553" s="546"/>
      <c r="D553" s="537"/>
      <c r="E553" s="537"/>
      <c r="F553" s="537"/>
      <c r="G553" s="537"/>
      <c r="H553" s="537"/>
      <c r="I553" s="537"/>
      <c r="J553" s="537"/>
      <c r="K553" s="537"/>
      <c r="L553" s="537"/>
      <c r="M553" s="537"/>
      <c r="N553" s="537"/>
      <c r="O553" s="537"/>
      <c r="P553" s="537"/>
      <c r="Q553" s="537"/>
      <c r="R553" s="537"/>
      <c r="S553" s="537"/>
      <c r="T553" s="537"/>
      <c r="U553" s="537"/>
      <c r="V553" s="537"/>
    </row>
    <row r="554" spans="1:22" ht="16.5" customHeight="1">
      <c r="A554" s="537"/>
      <c r="B554" s="537"/>
      <c r="C554" s="546"/>
      <c r="D554" s="537"/>
      <c r="E554" s="537"/>
      <c r="F554" s="537"/>
      <c r="G554" s="537"/>
      <c r="H554" s="537"/>
      <c r="I554" s="537"/>
      <c r="J554" s="537"/>
      <c r="K554" s="537"/>
      <c r="L554" s="537"/>
      <c r="M554" s="537"/>
      <c r="N554" s="537"/>
      <c r="O554" s="537"/>
      <c r="P554" s="537"/>
      <c r="Q554" s="537"/>
      <c r="R554" s="537"/>
      <c r="S554" s="537"/>
      <c r="T554" s="537"/>
      <c r="U554" s="537"/>
      <c r="V554" s="537"/>
    </row>
    <row r="555" spans="1:22" ht="16.5" customHeight="1">
      <c r="A555" s="537"/>
      <c r="B555" s="537"/>
      <c r="C555" s="546"/>
      <c r="D555" s="537"/>
      <c r="E555" s="537"/>
      <c r="F555" s="537"/>
      <c r="G555" s="537"/>
      <c r="H555" s="537"/>
      <c r="I555" s="537"/>
      <c r="J555" s="537"/>
      <c r="K555" s="537"/>
      <c r="L555" s="537"/>
      <c r="M555" s="537"/>
      <c r="N555" s="537"/>
      <c r="O555" s="537"/>
      <c r="P555" s="537"/>
      <c r="Q555" s="537"/>
      <c r="R555" s="537"/>
      <c r="S555" s="537"/>
      <c r="T555" s="537"/>
      <c r="U555" s="537"/>
      <c r="V555" s="537"/>
    </row>
    <row r="556" spans="1:22" ht="16.5" customHeight="1">
      <c r="A556" s="537"/>
      <c r="B556" s="537"/>
      <c r="C556" s="546"/>
      <c r="D556" s="537"/>
      <c r="E556" s="537"/>
      <c r="F556" s="537"/>
      <c r="G556" s="537"/>
      <c r="H556" s="537"/>
      <c r="I556" s="537"/>
      <c r="J556" s="537"/>
      <c r="K556" s="537"/>
      <c r="L556" s="537"/>
      <c r="M556" s="537"/>
      <c r="N556" s="537"/>
      <c r="O556" s="537"/>
      <c r="P556" s="537"/>
      <c r="Q556" s="537"/>
      <c r="R556" s="537"/>
      <c r="S556" s="537"/>
      <c r="T556" s="537"/>
      <c r="U556" s="537"/>
      <c r="V556" s="537"/>
    </row>
    <row r="557" spans="1:22" ht="16.5" customHeight="1">
      <c r="A557" s="537"/>
      <c r="B557" s="537"/>
      <c r="C557" s="546"/>
      <c r="D557" s="537"/>
      <c r="E557" s="537"/>
      <c r="F557" s="537"/>
      <c r="G557" s="537"/>
      <c r="H557" s="537"/>
      <c r="I557" s="537"/>
      <c r="J557" s="537"/>
      <c r="K557" s="537"/>
      <c r="L557" s="537"/>
      <c r="M557" s="537"/>
      <c r="N557" s="537"/>
      <c r="O557" s="537"/>
      <c r="P557" s="537"/>
      <c r="Q557" s="537"/>
      <c r="R557" s="537"/>
      <c r="S557" s="537"/>
      <c r="T557" s="537"/>
      <c r="U557" s="537"/>
      <c r="V557" s="537"/>
    </row>
    <row r="558" spans="1:22" ht="16.5" customHeight="1">
      <c r="A558" s="537"/>
      <c r="B558" s="537"/>
      <c r="C558" s="546"/>
      <c r="D558" s="537"/>
      <c r="E558" s="537"/>
      <c r="F558" s="537"/>
      <c r="G558" s="537"/>
      <c r="H558" s="537"/>
      <c r="I558" s="537"/>
      <c r="J558" s="537"/>
      <c r="K558" s="537"/>
      <c r="L558" s="537"/>
      <c r="M558" s="537"/>
      <c r="N558" s="537"/>
      <c r="O558" s="537"/>
      <c r="P558" s="537"/>
      <c r="Q558" s="537"/>
      <c r="R558" s="537"/>
      <c r="S558" s="537"/>
      <c r="T558" s="537"/>
      <c r="U558" s="537"/>
      <c r="V558" s="537"/>
    </row>
    <row r="559" spans="1:22" ht="16.5" customHeight="1">
      <c r="A559" s="537"/>
      <c r="B559" s="537"/>
      <c r="C559" s="546"/>
      <c r="D559" s="537"/>
      <c r="E559" s="537"/>
      <c r="F559" s="537"/>
      <c r="G559" s="537"/>
      <c r="H559" s="537"/>
      <c r="I559" s="537"/>
      <c r="J559" s="537"/>
      <c r="K559" s="537"/>
      <c r="L559" s="537"/>
      <c r="M559" s="537"/>
      <c r="N559" s="537"/>
      <c r="O559" s="537"/>
      <c r="P559" s="537"/>
      <c r="Q559" s="537"/>
      <c r="R559" s="537"/>
      <c r="S559" s="537"/>
      <c r="T559" s="537"/>
      <c r="U559" s="537"/>
      <c r="V559" s="537"/>
    </row>
    <row r="560" spans="1:22" ht="16.5" customHeight="1">
      <c r="A560" s="537"/>
      <c r="B560" s="537"/>
      <c r="C560" s="546"/>
      <c r="D560" s="537"/>
      <c r="E560" s="537"/>
      <c r="F560" s="537"/>
      <c r="G560" s="537"/>
      <c r="H560" s="537"/>
      <c r="I560" s="537"/>
      <c r="J560" s="537"/>
      <c r="K560" s="537"/>
      <c r="L560" s="537"/>
      <c r="M560" s="537"/>
      <c r="N560" s="537"/>
      <c r="O560" s="537"/>
      <c r="P560" s="537"/>
      <c r="Q560" s="537"/>
      <c r="R560" s="537"/>
      <c r="S560" s="537"/>
      <c r="T560" s="537"/>
      <c r="U560" s="537"/>
      <c r="V560" s="537"/>
    </row>
    <row r="561" spans="1:22" ht="16.5" customHeight="1">
      <c r="A561" s="537"/>
      <c r="B561" s="537"/>
      <c r="C561" s="546"/>
      <c r="D561" s="537"/>
      <c r="E561" s="537"/>
      <c r="F561" s="537"/>
      <c r="G561" s="537"/>
      <c r="H561" s="537"/>
      <c r="I561" s="537"/>
      <c r="J561" s="537"/>
      <c r="K561" s="537"/>
      <c r="L561" s="537"/>
      <c r="M561" s="537"/>
      <c r="N561" s="537"/>
      <c r="O561" s="537"/>
      <c r="P561" s="537"/>
      <c r="Q561" s="537"/>
      <c r="R561" s="537"/>
      <c r="S561" s="537"/>
      <c r="T561" s="537"/>
      <c r="U561" s="537"/>
      <c r="V561" s="537"/>
    </row>
    <row r="562" spans="1:22" ht="16.5" customHeight="1">
      <c r="A562" s="537"/>
      <c r="B562" s="537"/>
      <c r="C562" s="546"/>
      <c r="D562" s="537"/>
      <c r="E562" s="537"/>
      <c r="F562" s="537"/>
      <c r="G562" s="537"/>
      <c r="H562" s="537"/>
      <c r="I562" s="537"/>
      <c r="J562" s="537"/>
      <c r="K562" s="537"/>
      <c r="L562" s="537"/>
      <c r="M562" s="537"/>
      <c r="N562" s="537"/>
      <c r="O562" s="537"/>
      <c r="P562" s="537"/>
      <c r="Q562" s="537"/>
      <c r="R562" s="537"/>
      <c r="S562" s="537"/>
      <c r="T562" s="537"/>
      <c r="U562" s="537"/>
      <c r="V562" s="537"/>
    </row>
    <row r="563" spans="1:22" ht="16.5" customHeight="1">
      <c r="A563" s="537"/>
      <c r="B563" s="537"/>
      <c r="C563" s="546"/>
      <c r="D563" s="537"/>
      <c r="E563" s="537"/>
      <c r="F563" s="537"/>
      <c r="G563" s="537"/>
      <c r="H563" s="537"/>
      <c r="I563" s="537"/>
      <c r="J563" s="537"/>
      <c r="K563" s="537"/>
      <c r="L563" s="537"/>
      <c r="M563" s="537"/>
      <c r="N563" s="537"/>
      <c r="O563" s="537"/>
      <c r="P563" s="537"/>
      <c r="Q563" s="537"/>
      <c r="R563" s="537"/>
      <c r="S563" s="537"/>
      <c r="T563" s="537"/>
      <c r="U563" s="537"/>
      <c r="V563" s="537"/>
    </row>
    <row r="564" spans="1:22" ht="16.5" customHeight="1">
      <c r="A564" s="537"/>
      <c r="B564" s="537"/>
      <c r="C564" s="546"/>
      <c r="D564" s="537"/>
      <c r="E564" s="537"/>
      <c r="F564" s="537"/>
      <c r="G564" s="537"/>
      <c r="H564" s="537"/>
      <c r="I564" s="537"/>
      <c r="J564" s="537"/>
      <c r="K564" s="537"/>
      <c r="L564" s="537"/>
      <c r="M564" s="537"/>
      <c r="N564" s="537"/>
      <c r="O564" s="537"/>
      <c r="P564" s="537"/>
      <c r="Q564" s="537"/>
      <c r="R564" s="537"/>
      <c r="S564" s="537"/>
      <c r="T564" s="537"/>
      <c r="U564" s="537"/>
      <c r="V564" s="537"/>
    </row>
    <row r="565" spans="1:22" ht="16.5" customHeight="1">
      <c r="A565" s="537"/>
      <c r="B565" s="537"/>
      <c r="C565" s="546"/>
      <c r="D565" s="537"/>
      <c r="E565" s="537"/>
      <c r="F565" s="537"/>
      <c r="G565" s="537"/>
      <c r="H565" s="537"/>
      <c r="I565" s="537"/>
      <c r="J565" s="537"/>
      <c r="K565" s="537"/>
      <c r="L565" s="537"/>
      <c r="M565" s="537"/>
      <c r="N565" s="537"/>
      <c r="O565" s="537"/>
      <c r="P565" s="537"/>
      <c r="Q565" s="537"/>
      <c r="R565" s="537"/>
      <c r="S565" s="537"/>
      <c r="T565" s="537"/>
      <c r="U565" s="537"/>
      <c r="V565" s="537"/>
    </row>
    <row r="566" spans="1:22" ht="16.5" customHeight="1">
      <c r="A566" s="537"/>
      <c r="B566" s="537"/>
      <c r="C566" s="546"/>
      <c r="D566" s="537"/>
      <c r="E566" s="537"/>
      <c r="F566" s="537"/>
      <c r="G566" s="537"/>
      <c r="H566" s="537"/>
      <c r="I566" s="537"/>
      <c r="J566" s="537"/>
      <c r="K566" s="537"/>
      <c r="L566" s="537"/>
      <c r="M566" s="537"/>
      <c r="N566" s="537"/>
      <c r="O566" s="537"/>
      <c r="P566" s="537"/>
      <c r="Q566" s="537"/>
      <c r="R566" s="537"/>
      <c r="S566" s="537"/>
      <c r="T566" s="537"/>
      <c r="U566" s="537"/>
      <c r="V566" s="537"/>
    </row>
    <row r="567" spans="1:22" ht="16.5" customHeight="1">
      <c r="A567" s="537"/>
      <c r="B567" s="537"/>
      <c r="C567" s="546"/>
      <c r="D567" s="537"/>
      <c r="E567" s="537"/>
      <c r="F567" s="537"/>
      <c r="G567" s="537"/>
      <c r="H567" s="537"/>
      <c r="I567" s="537"/>
      <c r="J567" s="537"/>
      <c r="K567" s="537"/>
      <c r="L567" s="537"/>
      <c r="M567" s="537"/>
      <c r="N567" s="537"/>
      <c r="O567" s="537"/>
      <c r="P567" s="537"/>
      <c r="Q567" s="537"/>
      <c r="R567" s="537"/>
      <c r="S567" s="537"/>
      <c r="T567" s="537"/>
      <c r="U567" s="537"/>
      <c r="V567" s="537"/>
    </row>
    <row r="568" spans="1:22" ht="16.5" customHeight="1">
      <c r="A568" s="537"/>
      <c r="B568" s="537"/>
      <c r="C568" s="546"/>
      <c r="D568" s="537"/>
      <c r="E568" s="537"/>
      <c r="F568" s="537"/>
      <c r="G568" s="537"/>
      <c r="H568" s="537"/>
      <c r="I568" s="537"/>
      <c r="J568" s="537"/>
      <c r="K568" s="537"/>
      <c r="L568" s="537"/>
      <c r="M568" s="537"/>
      <c r="N568" s="537"/>
      <c r="O568" s="537"/>
      <c r="P568" s="537"/>
      <c r="Q568" s="537"/>
      <c r="R568" s="537"/>
      <c r="S568" s="537"/>
      <c r="T568" s="537"/>
      <c r="U568" s="537"/>
      <c r="V568" s="537"/>
    </row>
    <row r="569" spans="1:22" ht="16.5" customHeight="1">
      <c r="A569" s="537"/>
      <c r="B569" s="537"/>
      <c r="C569" s="546"/>
      <c r="D569" s="537"/>
      <c r="E569" s="537"/>
      <c r="F569" s="537"/>
      <c r="G569" s="537"/>
      <c r="H569" s="537"/>
      <c r="I569" s="537"/>
      <c r="J569" s="537"/>
      <c r="K569" s="537"/>
      <c r="L569" s="537"/>
      <c r="M569" s="537"/>
      <c r="N569" s="537"/>
      <c r="O569" s="537"/>
      <c r="P569" s="537"/>
      <c r="Q569" s="537"/>
      <c r="R569" s="537"/>
      <c r="S569" s="537"/>
      <c r="T569" s="537"/>
      <c r="U569" s="537"/>
      <c r="V569" s="537"/>
    </row>
    <row r="570" spans="1:22" ht="16.5" customHeight="1">
      <c r="A570" s="537"/>
      <c r="B570" s="537"/>
      <c r="C570" s="546"/>
      <c r="D570" s="537"/>
      <c r="E570" s="537"/>
      <c r="F570" s="537"/>
      <c r="G570" s="537"/>
      <c r="H570" s="537"/>
      <c r="I570" s="537"/>
      <c r="J570" s="537"/>
      <c r="K570" s="537"/>
      <c r="L570" s="537"/>
      <c r="M570" s="537"/>
      <c r="N570" s="537"/>
      <c r="O570" s="537"/>
      <c r="P570" s="537"/>
      <c r="Q570" s="537"/>
      <c r="R570" s="537"/>
      <c r="S570" s="537"/>
      <c r="T570" s="537"/>
      <c r="U570" s="537"/>
      <c r="V570" s="537"/>
    </row>
    <row r="571" spans="1:22" ht="16.5" customHeight="1">
      <c r="A571" s="537"/>
      <c r="B571" s="537"/>
      <c r="C571" s="546"/>
      <c r="D571" s="537"/>
      <c r="E571" s="537"/>
      <c r="F571" s="537"/>
      <c r="G571" s="537"/>
      <c r="H571" s="537"/>
      <c r="I571" s="537"/>
      <c r="J571" s="537"/>
      <c r="K571" s="537"/>
      <c r="L571" s="537"/>
      <c r="M571" s="537"/>
      <c r="N571" s="537"/>
      <c r="O571" s="537"/>
      <c r="P571" s="537"/>
      <c r="Q571" s="537"/>
      <c r="R571" s="537"/>
      <c r="S571" s="537"/>
      <c r="T571" s="537"/>
      <c r="U571" s="537"/>
      <c r="V571" s="537"/>
    </row>
    <row r="572" spans="1:22" ht="16.5" customHeight="1">
      <c r="A572" s="537"/>
      <c r="B572" s="537"/>
      <c r="C572" s="546"/>
      <c r="D572" s="537"/>
      <c r="E572" s="537"/>
      <c r="F572" s="537"/>
      <c r="G572" s="537"/>
      <c r="H572" s="537"/>
      <c r="I572" s="537"/>
      <c r="J572" s="537"/>
      <c r="K572" s="537"/>
      <c r="L572" s="537"/>
      <c r="M572" s="537"/>
      <c r="N572" s="537"/>
      <c r="O572" s="537"/>
      <c r="P572" s="537"/>
      <c r="Q572" s="537"/>
      <c r="R572" s="537"/>
      <c r="S572" s="537"/>
      <c r="T572" s="537"/>
      <c r="U572" s="537"/>
      <c r="V572" s="537"/>
    </row>
    <row r="573" spans="1:22" ht="16.5" customHeight="1">
      <c r="A573" s="537"/>
      <c r="B573" s="537"/>
      <c r="C573" s="546"/>
      <c r="D573" s="537"/>
      <c r="E573" s="537"/>
      <c r="F573" s="537"/>
      <c r="G573" s="537"/>
      <c r="H573" s="537"/>
      <c r="I573" s="537"/>
      <c r="J573" s="537"/>
      <c r="K573" s="537"/>
      <c r="L573" s="537"/>
      <c r="M573" s="537"/>
      <c r="N573" s="537"/>
      <c r="O573" s="537"/>
      <c r="P573" s="537"/>
      <c r="Q573" s="537"/>
      <c r="R573" s="537"/>
      <c r="S573" s="537"/>
      <c r="T573" s="537"/>
      <c r="U573" s="537"/>
      <c r="V573" s="537"/>
    </row>
    <row r="574" spans="1:22" ht="16.5" customHeight="1">
      <c r="A574" s="537"/>
      <c r="B574" s="537"/>
      <c r="C574" s="546"/>
      <c r="D574" s="537"/>
      <c r="E574" s="537"/>
      <c r="F574" s="537"/>
      <c r="G574" s="537"/>
      <c r="H574" s="537"/>
      <c r="I574" s="537"/>
      <c r="J574" s="537"/>
      <c r="K574" s="537"/>
      <c r="L574" s="537"/>
      <c r="M574" s="537"/>
      <c r="N574" s="537"/>
      <c r="O574" s="537"/>
      <c r="P574" s="537"/>
      <c r="Q574" s="537"/>
      <c r="R574" s="537"/>
      <c r="S574" s="537"/>
      <c r="T574" s="537"/>
      <c r="U574" s="537"/>
      <c r="V574" s="537"/>
    </row>
    <row r="575" spans="1:22" ht="16.5" customHeight="1">
      <c r="A575" s="537"/>
      <c r="B575" s="537"/>
      <c r="C575" s="546"/>
      <c r="D575" s="537"/>
      <c r="E575" s="537"/>
      <c r="F575" s="537"/>
      <c r="G575" s="537"/>
      <c r="H575" s="537"/>
      <c r="I575" s="537"/>
      <c r="J575" s="537"/>
      <c r="K575" s="537"/>
      <c r="L575" s="537"/>
      <c r="M575" s="537"/>
      <c r="N575" s="537"/>
      <c r="O575" s="537"/>
      <c r="P575" s="537"/>
      <c r="Q575" s="537"/>
      <c r="R575" s="537"/>
      <c r="S575" s="537"/>
      <c r="T575" s="537"/>
      <c r="U575" s="537"/>
      <c r="V575" s="537"/>
    </row>
    <row r="576" spans="1:22" ht="16.5" customHeight="1">
      <c r="A576" s="537"/>
      <c r="B576" s="537"/>
      <c r="C576" s="546"/>
      <c r="D576" s="537"/>
      <c r="E576" s="537"/>
      <c r="F576" s="537"/>
      <c r="G576" s="537"/>
      <c r="H576" s="537"/>
      <c r="I576" s="537"/>
      <c r="J576" s="537"/>
      <c r="K576" s="537"/>
      <c r="L576" s="537"/>
      <c r="M576" s="537"/>
      <c r="N576" s="537"/>
      <c r="O576" s="537"/>
      <c r="P576" s="537"/>
      <c r="Q576" s="537"/>
      <c r="R576" s="537"/>
      <c r="S576" s="537"/>
      <c r="T576" s="537"/>
      <c r="U576" s="537"/>
      <c r="V576" s="537"/>
    </row>
    <row r="577" spans="1:22" ht="16.5" customHeight="1">
      <c r="A577" s="537"/>
      <c r="B577" s="537"/>
      <c r="C577" s="546"/>
      <c r="D577" s="537"/>
      <c r="E577" s="537"/>
      <c r="F577" s="537"/>
      <c r="G577" s="537"/>
      <c r="H577" s="537"/>
      <c r="I577" s="537"/>
      <c r="J577" s="537"/>
      <c r="K577" s="537"/>
      <c r="L577" s="537"/>
      <c r="M577" s="537"/>
      <c r="N577" s="537"/>
      <c r="O577" s="537"/>
      <c r="P577" s="537"/>
      <c r="Q577" s="537"/>
      <c r="R577" s="537"/>
      <c r="S577" s="537"/>
      <c r="T577" s="537"/>
      <c r="U577" s="537"/>
      <c r="V577" s="537"/>
    </row>
    <row r="578" spans="1:22" ht="16.5" customHeight="1">
      <c r="A578" s="537"/>
      <c r="B578" s="537"/>
      <c r="C578" s="546"/>
      <c r="D578" s="537"/>
      <c r="E578" s="537"/>
      <c r="F578" s="537"/>
      <c r="G578" s="537"/>
      <c r="H578" s="537"/>
      <c r="I578" s="537"/>
      <c r="J578" s="537"/>
      <c r="K578" s="537"/>
      <c r="L578" s="537"/>
      <c r="M578" s="537"/>
      <c r="N578" s="537"/>
      <c r="O578" s="537"/>
      <c r="P578" s="537"/>
      <c r="Q578" s="537"/>
      <c r="R578" s="537"/>
      <c r="S578" s="537"/>
      <c r="T578" s="537"/>
      <c r="U578" s="537"/>
      <c r="V578" s="537"/>
    </row>
    <row r="579" spans="1:22" ht="16.5" customHeight="1">
      <c r="A579" s="537"/>
      <c r="B579" s="537"/>
      <c r="C579" s="546"/>
      <c r="D579" s="537"/>
      <c r="E579" s="537"/>
      <c r="F579" s="537"/>
      <c r="G579" s="537"/>
      <c r="H579" s="537"/>
      <c r="I579" s="537"/>
      <c r="J579" s="537"/>
      <c r="K579" s="537"/>
      <c r="L579" s="537"/>
      <c r="M579" s="537"/>
      <c r="N579" s="537"/>
      <c r="O579" s="537"/>
      <c r="P579" s="537"/>
      <c r="Q579" s="537"/>
      <c r="R579" s="537"/>
      <c r="S579" s="537"/>
      <c r="T579" s="537"/>
      <c r="U579" s="537"/>
      <c r="V579" s="537"/>
    </row>
    <row r="580" spans="1:22" ht="16.5" customHeight="1">
      <c r="A580" s="537"/>
      <c r="B580" s="537"/>
      <c r="C580" s="546"/>
      <c r="D580" s="537"/>
      <c r="E580" s="537"/>
      <c r="F580" s="537"/>
      <c r="G580" s="537"/>
      <c r="H580" s="537"/>
      <c r="I580" s="537"/>
      <c r="J580" s="537"/>
      <c r="K580" s="537"/>
      <c r="L580" s="537"/>
      <c r="M580" s="537"/>
      <c r="N580" s="537"/>
      <c r="O580" s="537"/>
      <c r="P580" s="537"/>
      <c r="Q580" s="537"/>
      <c r="R580" s="537"/>
      <c r="S580" s="537"/>
      <c r="T580" s="537"/>
      <c r="U580" s="537"/>
      <c r="V580" s="537"/>
    </row>
    <row r="581" spans="1:22" ht="16.5" customHeight="1">
      <c r="A581" s="537"/>
      <c r="B581" s="537"/>
      <c r="C581" s="546"/>
      <c r="D581" s="537"/>
      <c r="E581" s="537"/>
      <c r="F581" s="537"/>
      <c r="G581" s="537"/>
      <c r="H581" s="537"/>
      <c r="I581" s="537"/>
      <c r="J581" s="537"/>
      <c r="K581" s="537"/>
      <c r="L581" s="537"/>
      <c r="M581" s="537"/>
      <c r="N581" s="537"/>
      <c r="O581" s="537"/>
      <c r="P581" s="537"/>
      <c r="Q581" s="537"/>
      <c r="R581" s="537"/>
      <c r="S581" s="537"/>
      <c r="T581" s="537"/>
      <c r="U581" s="537"/>
      <c r="V581" s="537"/>
    </row>
    <row r="582" spans="1:22" ht="16.5" customHeight="1">
      <c r="A582" s="537"/>
      <c r="B582" s="537"/>
      <c r="C582" s="546"/>
      <c r="D582" s="537"/>
      <c r="E582" s="537"/>
      <c r="F582" s="537"/>
      <c r="G582" s="537"/>
      <c r="H582" s="537"/>
      <c r="I582" s="537"/>
      <c r="J582" s="537"/>
      <c r="K582" s="537"/>
      <c r="L582" s="537"/>
      <c r="M582" s="537"/>
      <c r="N582" s="537"/>
      <c r="O582" s="537"/>
      <c r="P582" s="537"/>
      <c r="Q582" s="537"/>
      <c r="R582" s="537"/>
      <c r="S582" s="537"/>
      <c r="T582" s="537"/>
      <c r="U582" s="537"/>
      <c r="V582" s="537"/>
    </row>
    <row r="583" spans="1:22" ht="16.5" customHeight="1">
      <c r="A583" s="537"/>
      <c r="B583" s="537"/>
      <c r="C583" s="546"/>
      <c r="D583" s="537"/>
      <c r="E583" s="537"/>
      <c r="F583" s="537"/>
      <c r="G583" s="537"/>
      <c r="H583" s="537"/>
      <c r="I583" s="537"/>
      <c r="J583" s="537"/>
      <c r="K583" s="537"/>
      <c r="L583" s="537"/>
      <c r="M583" s="537"/>
      <c r="N583" s="537"/>
      <c r="O583" s="537"/>
      <c r="P583" s="537"/>
      <c r="Q583" s="537"/>
      <c r="R583" s="537"/>
      <c r="S583" s="537"/>
      <c r="T583" s="537"/>
      <c r="U583" s="537"/>
      <c r="V583" s="537"/>
    </row>
    <row r="584" spans="1:22" ht="16.5" customHeight="1">
      <c r="A584" s="537"/>
      <c r="B584" s="537"/>
      <c r="C584" s="546"/>
      <c r="D584" s="537"/>
      <c r="E584" s="537"/>
      <c r="F584" s="537"/>
      <c r="G584" s="537"/>
      <c r="H584" s="537"/>
      <c r="I584" s="537"/>
      <c r="J584" s="537"/>
      <c r="K584" s="537"/>
      <c r="L584" s="537"/>
      <c r="M584" s="537"/>
      <c r="N584" s="537"/>
      <c r="O584" s="537"/>
      <c r="P584" s="537"/>
      <c r="Q584" s="537"/>
      <c r="R584" s="537"/>
      <c r="S584" s="537"/>
      <c r="T584" s="537"/>
      <c r="U584" s="537"/>
      <c r="V584" s="537"/>
    </row>
    <row r="585" spans="1:22" ht="16.5" customHeight="1">
      <c r="A585" s="537"/>
      <c r="B585" s="537"/>
      <c r="C585" s="546"/>
      <c r="D585" s="537"/>
      <c r="E585" s="537"/>
      <c r="F585" s="537"/>
      <c r="G585" s="537"/>
      <c r="H585" s="537"/>
      <c r="I585" s="537"/>
      <c r="J585" s="537"/>
      <c r="K585" s="537"/>
      <c r="L585" s="537"/>
      <c r="M585" s="537"/>
      <c r="N585" s="537"/>
      <c r="O585" s="537"/>
      <c r="P585" s="537"/>
      <c r="Q585" s="537"/>
      <c r="R585" s="537"/>
      <c r="S585" s="537"/>
      <c r="T585" s="537"/>
      <c r="U585" s="537"/>
      <c r="V585" s="537"/>
    </row>
    <row r="586" spans="1:22" ht="16.5" customHeight="1">
      <c r="A586" s="537"/>
      <c r="B586" s="537"/>
      <c r="C586" s="546"/>
      <c r="D586" s="537"/>
      <c r="E586" s="537"/>
      <c r="F586" s="537"/>
      <c r="G586" s="537"/>
      <c r="H586" s="537"/>
      <c r="I586" s="537"/>
      <c r="J586" s="537"/>
      <c r="K586" s="537"/>
      <c r="L586" s="537"/>
      <c r="M586" s="537"/>
      <c r="N586" s="537"/>
      <c r="O586" s="537"/>
      <c r="P586" s="537"/>
      <c r="Q586" s="537"/>
      <c r="R586" s="537"/>
      <c r="S586" s="537"/>
      <c r="T586" s="537"/>
      <c r="U586" s="537"/>
      <c r="V586" s="537"/>
    </row>
    <row r="587" spans="1:22" ht="16.5" customHeight="1">
      <c r="A587" s="537"/>
      <c r="B587" s="537"/>
      <c r="C587" s="546"/>
      <c r="D587" s="537"/>
      <c r="E587" s="537"/>
      <c r="F587" s="537"/>
      <c r="G587" s="537"/>
      <c r="H587" s="537"/>
      <c r="I587" s="537"/>
      <c r="J587" s="537"/>
      <c r="K587" s="537"/>
      <c r="L587" s="537"/>
      <c r="M587" s="537"/>
      <c r="N587" s="537"/>
      <c r="O587" s="537"/>
      <c r="P587" s="537"/>
      <c r="Q587" s="537"/>
      <c r="R587" s="537"/>
      <c r="S587" s="537"/>
      <c r="T587" s="537"/>
      <c r="U587" s="537"/>
      <c r="V587" s="537"/>
    </row>
    <row r="588" spans="1:22" ht="16.5" customHeight="1">
      <c r="A588" s="537"/>
      <c r="B588" s="537"/>
      <c r="C588" s="546"/>
      <c r="D588" s="537"/>
      <c r="E588" s="537"/>
      <c r="F588" s="537"/>
      <c r="G588" s="537"/>
      <c r="H588" s="537"/>
      <c r="I588" s="537"/>
      <c r="J588" s="537"/>
      <c r="K588" s="537"/>
      <c r="L588" s="537"/>
      <c r="M588" s="537"/>
      <c r="N588" s="537"/>
      <c r="O588" s="537"/>
      <c r="P588" s="537"/>
      <c r="Q588" s="537"/>
      <c r="R588" s="537"/>
      <c r="S588" s="537"/>
      <c r="T588" s="537"/>
      <c r="U588" s="537"/>
      <c r="V588" s="537"/>
    </row>
    <row r="589" spans="1:22" ht="16.5" customHeight="1">
      <c r="A589" s="537"/>
      <c r="B589" s="537"/>
      <c r="C589" s="546"/>
      <c r="D589" s="537"/>
      <c r="E589" s="537"/>
      <c r="F589" s="537"/>
      <c r="G589" s="537"/>
      <c r="H589" s="537"/>
      <c r="I589" s="537"/>
      <c r="J589" s="537"/>
      <c r="K589" s="537"/>
      <c r="L589" s="537"/>
      <c r="M589" s="537"/>
      <c r="N589" s="537"/>
      <c r="O589" s="537"/>
      <c r="P589" s="537"/>
      <c r="Q589" s="537"/>
      <c r="R589" s="537"/>
      <c r="S589" s="537"/>
      <c r="T589" s="537"/>
      <c r="U589" s="537"/>
      <c r="V589" s="537"/>
    </row>
    <row r="590" spans="1:22" ht="16.5" customHeight="1">
      <c r="A590" s="537"/>
      <c r="B590" s="537"/>
      <c r="C590" s="546"/>
      <c r="D590" s="537"/>
      <c r="E590" s="537"/>
      <c r="F590" s="537"/>
      <c r="G590" s="537"/>
      <c r="H590" s="537"/>
      <c r="I590" s="537"/>
      <c r="J590" s="537"/>
      <c r="K590" s="537"/>
      <c r="L590" s="537"/>
      <c r="M590" s="537"/>
      <c r="N590" s="537"/>
      <c r="O590" s="537"/>
      <c r="P590" s="537"/>
      <c r="Q590" s="537"/>
      <c r="R590" s="537"/>
      <c r="S590" s="537"/>
      <c r="T590" s="537"/>
      <c r="U590" s="537"/>
      <c r="V590" s="537"/>
    </row>
    <row r="591" spans="1:22" ht="16.5" customHeight="1">
      <c r="A591" s="537"/>
      <c r="B591" s="537"/>
      <c r="C591" s="546"/>
      <c r="D591" s="537"/>
      <c r="E591" s="537"/>
      <c r="F591" s="537"/>
      <c r="G591" s="537"/>
      <c r="H591" s="537"/>
      <c r="I591" s="537"/>
      <c r="J591" s="537"/>
      <c r="K591" s="537"/>
      <c r="L591" s="537"/>
      <c r="M591" s="537"/>
      <c r="N591" s="537"/>
      <c r="O591" s="537"/>
      <c r="P591" s="537"/>
      <c r="Q591" s="537"/>
      <c r="R591" s="537"/>
      <c r="S591" s="537"/>
      <c r="T591" s="537"/>
      <c r="U591" s="537"/>
      <c r="V591" s="537"/>
    </row>
    <row r="592" spans="1:22" ht="16.5" customHeight="1">
      <c r="A592" s="537"/>
      <c r="B592" s="537"/>
      <c r="C592" s="546"/>
      <c r="D592" s="537"/>
      <c r="E592" s="537"/>
      <c r="F592" s="537"/>
      <c r="G592" s="537"/>
      <c r="H592" s="537"/>
      <c r="I592" s="537"/>
      <c r="J592" s="537"/>
      <c r="K592" s="537"/>
      <c r="L592" s="537"/>
      <c r="M592" s="537"/>
      <c r="N592" s="537"/>
      <c r="O592" s="537"/>
      <c r="P592" s="537"/>
      <c r="Q592" s="537"/>
      <c r="R592" s="537"/>
      <c r="S592" s="537"/>
      <c r="T592" s="537"/>
      <c r="U592" s="537"/>
      <c r="V592" s="537"/>
    </row>
    <row r="593" spans="1:22" ht="16.5" customHeight="1">
      <c r="A593" s="537"/>
      <c r="B593" s="537"/>
      <c r="C593" s="546"/>
      <c r="D593" s="537"/>
      <c r="E593" s="537"/>
      <c r="F593" s="537"/>
      <c r="G593" s="537"/>
      <c r="H593" s="537"/>
      <c r="I593" s="537"/>
      <c r="J593" s="537"/>
      <c r="K593" s="537"/>
      <c r="L593" s="537"/>
      <c r="M593" s="537"/>
      <c r="N593" s="537"/>
      <c r="O593" s="537"/>
      <c r="P593" s="537"/>
      <c r="Q593" s="537"/>
      <c r="R593" s="537"/>
      <c r="S593" s="537"/>
      <c r="T593" s="537"/>
      <c r="U593" s="537"/>
      <c r="V593" s="537"/>
    </row>
    <row r="594" spans="1:22" ht="16.5" customHeight="1">
      <c r="A594" s="537"/>
      <c r="B594" s="537"/>
      <c r="C594" s="546"/>
      <c r="D594" s="537"/>
      <c r="E594" s="537"/>
      <c r="F594" s="537"/>
      <c r="G594" s="537"/>
      <c r="H594" s="537"/>
      <c r="I594" s="537"/>
      <c r="J594" s="537"/>
      <c r="K594" s="537"/>
      <c r="L594" s="537"/>
      <c r="M594" s="537"/>
      <c r="N594" s="537"/>
      <c r="O594" s="537"/>
      <c r="P594" s="537"/>
      <c r="Q594" s="537"/>
      <c r="R594" s="537"/>
      <c r="S594" s="537"/>
      <c r="T594" s="537"/>
      <c r="U594" s="537"/>
      <c r="V594" s="537"/>
    </row>
    <row r="595" spans="1:22" ht="16.5" customHeight="1">
      <c r="A595" s="537"/>
      <c r="B595" s="537"/>
      <c r="C595" s="546"/>
      <c r="D595" s="537"/>
      <c r="E595" s="537"/>
      <c r="F595" s="537"/>
      <c r="G595" s="537"/>
      <c r="H595" s="537"/>
      <c r="I595" s="537"/>
      <c r="J595" s="537"/>
      <c r="K595" s="537"/>
      <c r="L595" s="537"/>
      <c r="M595" s="537"/>
      <c r="N595" s="537"/>
      <c r="O595" s="537"/>
      <c r="P595" s="537"/>
      <c r="Q595" s="537"/>
      <c r="R595" s="537"/>
      <c r="S595" s="537"/>
      <c r="T595" s="537"/>
      <c r="U595" s="537"/>
      <c r="V595" s="537"/>
    </row>
    <row r="596" spans="1:22" ht="16.5" customHeight="1">
      <c r="A596" s="537"/>
      <c r="B596" s="537"/>
      <c r="C596" s="546"/>
      <c r="D596" s="537"/>
      <c r="E596" s="537"/>
      <c r="F596" s="537"/>
      <c r="G596" s="537"/>
      <c r="H596" s="537"/>
      <c r="I596" s="537"/>
      <c r="J596" s="537"/>
      <c r="K596" s="537"/>
      <c r="L596" s="537"/>
      <c r="M596" s="537"/>
      <c r="N596" s="537"/>
      <c r="O596" s="537"/>
      <c r="P596" s="537"/>
      <c r="Q596" s="537"/>
      <c r="R596" s="537"/>
      <c r="S596" s="537"/>
      <c r="T596" s="537"/>
      <c r="U596" s="537"/>
      <c r="V596" s="537"/>
    </row>
    <row r="597" spans="1:22" ht="16.5" customHeight="1">
      <c r="A597" s="537"/>
      <c r="B597" s="537"/>
      <c r="C597" s="546"/>
      <c r="D597" s="537"/>
      <c r="E597" s="537"/>
      <c r="F597" s="537"/>
      <c r="G597" s="537"/>
      <c r="H597" s="537"/>
      <c r="I597" s="537"/>
      <c r="J597" s="537"/>
      <c r="K597" s="537"/>
      <c r="L597" s="537"/>
      <c r="M597" s="537"/>
      <c r="N597" s="537"/>
      <c r="O597" s="537"/>
      <c r="P597" s="537"/>
      <c r="Q597" s="537"/>
      <c r="R597" s="537"/>
      <c r="S597" s="537"/>
      <c r="T597" s="537"/>
      <c r="U597" s="537"/>
      <c r="V597" s="537"/>
    </row>
    <row r="598" spans="1:22" ht="16.5" customHeight="1">
      <c r="A598" s="537"/>
      <c r="B598" s="537"/>
      <c r="C598" s="546"/>
      <c r="D598" s="537"/>
      <c r="E598" s="537"/>
      <c r="F598" s="537"/>
      <c r="G598" s="537"/>
      <c r="H598" s="537"/>
      <c r="I598" s="537"/>
      <c r="J598" s="537"/>
      <c r="K598" s="537"/>
      <c r="L598" s="537"/>
      <c r="M598" s="537"/>
      <c r="N598" s="537"/>
      <c r="O598" s="537"/>
      <c r="P598" s="537"/>
      <c r="Q598" s="537"/>
      <c r="R598" s="537"/>
      <c r="S598" s="537"/>
      <c r="T598" s="537"/>
      <c r="U598" s="537"/>
      <c r="V598" s="537"/>
    </row>
    <row r="599" spans="1:22" ht="16.5" customHeight="1">
      <c r="A599" s="537"/>
      <c r="B599" s="537"/>
      <c r="C599" s="546"/>
      <c r="D599" s="537"/>
      <c r="E599" s="537"/>
      <c r="F599" s="537"/>
      <c r="G599" s="537"/>
      <c r="H599" s="537"/>
      <c r="I599" s="537"/>
      <c r="J599" s="537"/>
      <c r="K599" s="537"/>
      <c r="L599" s="537"/>
      <c r="M599" s="537"/>
      <c r="N599" s="537"/>
      <c r="O599" s="537"/>
      <c r="P599" s="537"/>
      <c r="Q599" s="537"/>
      <c r="R599" s="537"/>
      <c r="S599" s="537"/>
      <c r="T599" s="537"/>
      <c r="U599" s="537"/>
      <c r="V599" s="537"/>
    </row>
    <row r="600" spans="1:22" ht="16.5" customHeight="1">
      <c r="A600" s="537"/>
      <c r="B600" s="537"/>
      <c r="C600" s="546"/>
      <c r="D600" s="537"/>
      <c r="E600" s="537"/>
      <c r="F600" s="537"/>
      <c r="G600" s="537"/>
      <c r="H600" s="537"/>
      <c r="I600" s="537"/>
      <c r="J600" s="537"/>
      <c r="K600" s="537"/>
      <c r="L600" s="537"/>
      <c r="M600" s="537"/>
      <c r="N600" s="537"/>
      <c r="O600" s="537"/>
      <c r="P600" s="537"/>
      <c r="Q600" s="537"/>
      <c r="R600" s="537"/>
      <c r="S600" s="537"/>
      <c r="T600" s="537"/>
      <c r="U600" s="537"/>
      <c r="V600" s="537"/>
    </row>
    <row r="601" spans="1:22" ht="16.5" customHeight="1">
      <c r="A601" s="537"/>
      <c r="B601" s="537"/>
      <c r="C601" s="546"/>
      <c r="D601" s="537"/>
      <c r="E601" s="537"/>
      <c r="F601" s="537"/>
      <c r="G601" s="537"/>
      <c r="H601" s="537"/>
      <c r="I601" s="537"/>
      <c r="J601" s="537"/>
      <c r="K601" s="537"/>
      <c r="L601" s="537"/>
      <c r="M601" s="537"/>
      <c r="N601" s="537"/>
      <c r="O601" s="537"/>
      <c r="P601" s="537"/>
      <c r="Q601" s="537"/>
      <c r="R601" s="537"/>
      <c r="S601" s="537"/>
      <c r="T601" s="537"/>
      <c r="U601" s="537"/>
      <c r="V601" s="537"/>
    </row>
    <row r="602" spans="1:22" ht="16.5" customHeight="1">
      <c r="A602" s="537"/>
      <c r="B602" s="537"/>
      <c r="C602" s="546"/>
      <c r="D602" s="537"/>
      <c r="E602" s="537"/>
      <c r="F602" s="537"/>
      <c r="G602" s="537"/>
      <c r="H602" s="537"/>
      <c r="I602" s="537"/>
      <c r="J602" s="537"/>
      <c r="K602" s="537"/>
      <c r="L602" s="537"/>
      <c r="M602" s="537"/>
      <c r="N602" s="537"/>
      <c r="O602" s="537"/>
      <c r="P602" s="537"/>
      <c r="Q602" s="537"/>
      <c r="R602" s="537"/>
      <c r="S602" s="537"/>
      <c r="T602" s="537"/>
      <c r="U602" s="537"/>
      <c r="V602" s="537"/>
    </row>
    <row r="603" spans="1:22" ht="16.5" customHeight="1">
      <c r="A603" s="537"/>
      <c r="B603" s="537"/>
      <c r="C603" s="546"/>
      <c r="D603" s="537"/>
      <c r="E603" s="537"/>
      <c r="F603" s="537"/>
      <c r="G603" s="537"/>
      <c r="H603" s="537"/>
      <c r="I603" s="537"/>
      <c r="J603" s="537"/>
      <c r="K603" s="537"/>
      <c r="L603" s="537"/>
      <c r="M603" s="537"/>
      <c r="N603" s="537"/>
      <c r="O603" s="537"/>
      <c r="P603" s="537"/>
      <c r="Q603" s="537"/>
      <c r="R603" s="537"/>
      <c r="S603" s="537"/>
      <c r="T603" s="537"/>
      <c r="U603" s="537"/>
      <c r="V603" s="537"/>
    </row>
    <row r="604" spans="1:22" ht="16.5" customHeight="1">
      <c r="A604" s="537"/>
      <c r="B604" s="537"/>
      <c r="C604" s="546"/>
      <c r="D604" s="537"/>
      <c r="E604" s="537"/>
      <c r="F604" s="537"/>
      <c r="G604" s="537"/>
      <c r="H604" s="537"/>
      <c r="I604" s="537"/>
      <c r="J604" s="537"/>
      <c r="K604" s="537"/>
      <c r="L604" s="537"/>
      <c r="M604" s="537"/>
      <c r="N604" s="537"/>
      <c r="O604" s="537"/>
      <c r="P604" s="537"/>
      <c r="Q604" s="537"/>
      <c r="R604" s="537"/>
      <c r="S604" s="537"/>
      <c r="T604" s="537"/>
      <c r="U604" s="537"/>
      <c r="V604" s="537"/>
    </row>
    <row r="605" spans="1:22" ht="16.5" customHeight="1">
      <c r="A605" s="537"/>
      <c r="B605" s="537"/>
      <c r="C605" s="546"/>
      <c r="D605" s="537"/>
      <c r="E605" s="537"/>
      <c r="F605" s="537"/>
      <c r="G605" s="537"/>
      <c r="H605" s="537"/>
      <c r="I605" s="537"/>
      <c r="J605" s="537"/>
      <c r="K605" s="537"/>
      <c r="L605" s="537"/>
      <c r="M605" s="537"/>
      <c r="N605" s="537"/>
      <c r="O605" s="537"/>
      <c r="P605" s="537"/>
      <c r="Q605" s="537"/>
      <c r="R605" s="537"/>
      <c r="S605" s="537"/>
      <c r="T605" s="537"/>
      <c r="U605" s="537"/>
      <c r="V605" s="537"/>
    </row>
    <row r="606" spans="1:22" ht="16.5" customHeight="1">
      <c r="A606" s="537"/>
      <c r="B606" s="537"/>
      <c r="C606" s="546"/>
      <c r="D606" s="537"/>
      <c r="E606" s="537"/>
      <c r="F606" s="537"/>
      <c r="G606" s="537"/>
      <c r="H606" s="537"/>
      <c r="I606" s="537"/>
      <c r="J606" s="537"/>
      <c r="K606" s="537"/>
      <c r="L606" s="537"/>
      <c r="M606" s="537"/>
      <c r="N606" s="537"/>
      <c r="O606" s="537"/>
      <c r="P606" s="537"/>
      <c r="Q606" s="537"/>
      <c r="R606" s="537"/>
      <c r="S606" s="537"/>
      <c r="T606" s="537"/>
      <c r="U606" s="537"/>
      <c r="V606" s="537"/>
    </row>
    <row r="607" spans="1:22" ht="16.5" customHeight="1">
      <c r="A607" s="537"/>
      <c r="B607" s="537"/>
      <c r="C607" s="546"/>
      <c r="D607" s="537"/>
      <c r="E607" s="537"/>
      <c r="F607" s="537"/>
      <c r="G607" s="537"/>
      <c r="H607" s="537"/>
      <c r="I607" s="537"/>
      <c r="J607" s="537"/>
      <c r="K607" s="537"/>
      <c r="L607" s="537"/>
      <c r="M607" s="537"/>
      <c r="N607" s="537"/>
      <c r="O607" s="537"/>
      <c r="P607" s="537"/>
      <c r="Q607" s="537"/>
      <c r="R607" s="537"/>
      <c r="S607" s="537"/>
      <c r="T607" s="537"/>
      <c r="U607" s="537"/>
      <c r="V607" s="537"/>
    </row>
    <row r="608" spans="1:22" ht="16.5" customHeight="1">
      <c r="A608" s="537"/>
      <c r="B608" s="537"/>
      <c r="C608" s="546"/>
      <c r="D608" s="537"/>
      <c r="E608" s="537"/>
      <c r="F608" s="537"/>
      <c r="G608" s="537"/>
      <c r="H608" s="537"/>
      <c r="I608" s="537"/>
      <c r="J608" s="537"/>
      <c r="K608" s="537"/>
      <c r="L608" s="537"/>
      <c r="M608" s="537"/>
      <c r="N608" s="537"/>
      <c r="O608" s="537"/>
      <c r="P608" s="537"/>
      <c r="Q608" s="537"/>
      <c r="R608" s="537"/>
      <c r="S608" s="537"/>
      <c r="T608" s="537"/>
      <c r="U608" s="537"/>
      <c r="V608" s="537"/>
    </row>
    <row r="609" spans="1:22" ht="16.5" customHeight="1">
      <c r="A609" s="537"/>
      <c r="B609" s="537"/>
      <c r="C609" s="546"/>
      <c r="D609" s="537"/>
      <c r="E609" s="537"/>
      <c r="F609" s="537"/>
      <c r="G609" s="537"/>
      <c r="H609" s="537"/>
      <c r="I609" s="537"/>
      <c r="J609" s="537"/>
      <c r="K609" s="537"/>
      <c r="L609" s="537"/>
      <c r="M609" s="537"/>
      <c r="N609" s="537"/>
      <c r="O609" s="537"/>
      <c r="P609" s="537"/>
      <c r="Q609" s="537"/>
      <c r="R609" s="537"/>
      <c r="S609" s="537"/>
      <c r="T609" s="537"/>
      <c r="U609" s="537"/>
      <c r="V609" s="537"/>
    </row>
    <row r="610" spans="1:22" ht="16.5" customHeight="1">
      <c r="A610" s="537"/>
      <c r="B610" s="537"/>
      <c r="C610" s="546"/>
      <c r="D610" s="537"/>
      <c r="E610" s="537"/>
      <c r="F610" s="537"/>
      <c r="G610" s="537"/>
      <c r="H610" s="537"/>
      <c r="I610" s="537"/>
      <c r="J610" s="537"/>
      <c r="K610" s="537"/>
      <c r="L610" s="537"/>
      <c r="M610" s="537"/>
      <c r="N610" s="537"/>
      <c r="O610" s="537"/>
      <c r="P610" s="537"/>
      <c r="Q610" s="537"/>
      <c r="R610" s="537"/>
      <c r="S610" s="537"/>
      <c r="T610" s="537"/>
      <c r="U610" s="537"/>
      <c r="V610" s="537"/>
    </row>
    <row r="611" spans="1:22" ht="16.5" customHeight="1">
      <c r="A611" s="537"/>
      <c r="B611" s="537"/>
      <c r="C611" s="546"/>
      <c r="D611" s="537"/>
      <c r="E611" s="537"/>
      <c r="F611" s="537"/>
      <c r="G611" s="537"/>
      <c r="H611" s="537"/>
      <c r="I611" s="537"/>
      <c r="J611" s="537"/>
      <c r="K611" s="537"/>
      <c r="L611" s="537"/>
      <c r="M611" s="537"/>
      <c r="N611" s="537"/>
      <c r="O611" s="537"/>
      <c r="P611" s="537"/>
      <c r="Q611" s="537"/>
      <c r="R611" s="537"/>
      <c r="S611" s="537"/>
      <c r="T611" s="537"/>
      <c r="U611" s="537"/>
      <c r="V611" s="537"/>
    </row>
    <row r="612" spans="1:22" ht="16.5" customHeight="1">
      <c r="A612" s="537"/>
      <c r="B612" s="537"/>
      <c r="C612" s="546"/>
      <c r="D612" s="537"/>
      <c r="E612" s="537"/>
      <c r="F612" s="537"/>
      <c r="G612" s="537"/>
      <c r="H612" s="537"/>
      <c r="I612" s="537"/>
      <c r="J612" s="537"/>
      <c r="K612" s="537"/>
      <c r="L612" s="537"/>
      <c r="M612" s="537"/>
      <c r="N612" s="537"/>
      <c r="O612" s="537"/>
      <c r="P612" s="537"/>
      <c r="Q612" s="537"/>
      <c r="R612" s="537"/>
      <c r="S612" s="537"/>
      <c r="T612" s="537"/>
      <c r="U612" s="537"/>
      <c r="V612" s="537"/>
    </row>
    <row r="613" spans="1:22" ht="16.5" customHeight="1">
      <c r="A613" s="537"/>
      <c r="B613" s="537"/>
      <c r="C613" s="546"/>
      <c r="D613" s="537"/>
      <c r="E613" s="537"/>
      <c r="F613" s="537"/>
      <c r="G613" s="537"/>
      <c r="H613" s="537"/>
      <c r="I613" s="537"/>
      <c r="J613" s="537"/>
      <c r="K613" s="537"/>
      <c r="L613" s="537"/>
      <c r="M613" s="537"/>
      <c r="N613" s="537"/>
      <c r="O613" s="537"/>
      <c r="P613" s="537"/>
      <c r="Q613" s="537"/>
      <c r="R613" s="537"/>
      <c r="S613" s="537"/>
      <c r="T613" s="537"/>
      <c r="U613" s="537"/>
      <c r="V613" s="537"/>
    </row>
    <row r="614" spans="1:22" ht="16.5" customHeight="1">
      <c r="A614" s="537"/>
      <c r="B614" s="537"/>
      <c r="C614" s="546"/>
      <c r="D614" s="537"/>
      <c r="E614" s="537"/>
      <c r="F614" s="537"/>
      <c r="G614" s="537"/>
      <c r="H614" s="537"/>
      <c r="I614" s="537"/>
      <c r="J614" s="537"/>
      <c r="K614" s="537"/>
      <c r="L614" s="537"/>
      <c r="M614" s="537"/>
      <c r="N614" s="537"/>
      <c r="O614" s="537"/>
      <c r="P614" s="537"/>
      <c r="Q614" s="537"/>
      <c r="R614" s="537"/>
      <c r="S614" s="537"/>
      <c r="T614" s="537"/>
      <c r="U614" s="537"/>
      <c r="V614" s="537"/>
    </row>
    <row r="615" spans="1:22" ht="16.5" customHeight="1">
      <c r="A615" s="537"/>
      <c r="B615" s="537"/>
      <c r="C615" s="546"/>
      <c r="D615" s="537"/>
      <c r="E615" s="537"/>
      <c r="F615" s="537"/>
      <c r="G615" s="537"/>
      <c r="H615" s="537"/>
      <c r="I615" s="537"/>
      <c r="J615" s="537"/>
      <c r="K615" s="537"/>
      <c r="L615" s="537"/>
      <c r="M615" s="537"/>
      <c r="N615" s="537"/>
      <c r="O615" s="537"/>
      <c r="P615" s="537"/>
      <c r="Q615" s="537"/>
      <c r="R615" s="537"/>
      <c r="S615" s="537"/>
      <c r="T615" s="537"/>
      <c r="U615" s="537"/>
      <c r="V615" s="537"/>
    </row>
    <row r="616" spans="1:22" ht="16.5" customHeight="1">
      <c r="A616" s="537"/>
      <c r="B616" s="537"/>
      <c r="C616" s="546"/>
      <c r="D616" s="537"/>
      <c r="E616" s="537"/>
      <c r="F616" s="537"/>
      <c r="G616" s="537"/>
      <c r="H616" s="537"/>
      <c r="I616" s="537"/>
      <c r="J616" s="537"/>
      <c r="K616" s="537"/>
      <c r="L616" s="537"/>
      <c r="M616" s="537"/>
      <c r="N616" s="537"/>
      <c r="O616" s="537"/>
      <c r="P616" s="537"/>
      <c r="Q616" s="537"/>
      <c r="R616" s="537"/>
      <c r="S616" s="537"/>
      <c r="T616" s="537"/>
      <c r="U616" s="537"/>
      <c r="V616" s="537"/>
    </row>
    <row r="617" spans="1:22" ht="16.5" customHeight="1">
      <c r="A617" s="537"/>
      <c r="B617" s="537"/>
      <c r="C617" s="546"/>
      <c r="D617" s="537"/>
      <c r="E617" s="537"/>
      <c r="F617" s="537"/>
      <c r="G617" s="537"/>
      <c r="H617" s="537"/>
      <c r="I617" s="537"/>
      <c r="J617" s="537"/>
      <c r="K617" s="537"/>
      <c r="L617" s="537"/>
      <c r="M617" s="537"/>
      <c r="N617" s="537"/>
      <c r="O617" s="537"/>
      <c r="P617" s="537"/>
      <c r="Q617" s="537"/>
      <c r="R617" s="537"/>
      <c r="S617" s="537"/>
      <c r="T617" s="537"/>
      <c r="U617" s="537"/>
      <c r="V617" s="537"/>
    </row>
    <row r="618" spans="1:22" ht="16.5" customHeight="1">
      <c r="A618" s="537"/>
      <c r="B618" s="537"/>
      <c r="C618" s="546"/>
      <c r="D618" s="537"/>
      <c r="E618" s="537"/>
      <c r="F618" s="537"/>
      <c r="G618" s="537"/>
      <c r="H618" s="537"/>
      <c r="I618" s="537"/>
      <c r="J618" s="537"/>
      <c r="K618" s="537"/>
      <c r="L618" s="537"/>
      <c r="M618" s="537"/>
      <c r="N618" s="537"/>
      <c r="O618" s="537"/>
      <c r="P618" s="537"/>
      <c r="Q618" s="537"/>
      <c r="R618" s="537"/>
      <c r="S618" s="537"/>
      <c r="T618" s="537"/>
      <c r="U618" s="537"/>
      <c r="V618" s="537"/>
    </row>
    <row r="619" spans="1:22" ht="16.5" customHeight="1">
      <c r="A619" s="537"/>
      <c r="B619" s="537"/>
      <c r="C619" s="546"/>
      <c r="D619" s="537"/>
      <c r="E619" s="537"/>
      <c r="F619" s="537"/>
      <c r="G619" s="537"/>
      <c r="H619" s="537"/>
      <c r="I619" s="537"/>
      <c r="J619" s="537"/>
      <c r="K619" s="537"/>
      <c r="L619" s="537"/>
      <c r="M619" s="537"/>
      <c r="N619" s="537"/>
      <c r="O619" s="537"/>
      <c r="P619" s="537"/>
      <c r="Q619" s="537"/>
      <c r="R619" s="537"/>
      <c r="S619" s="537"/>
      <c r="T619" s="537"/>
      <c r="U619" s="537"/>
      <c r="V619" s="537"/>
    </row>
    <row r="620" spans="1:22" ht="16.5" customHeight="1">
      <c r="A620" s="537"/>
      <c r="B620" s="537"/>
      <c r="C620" s="546"/>
      <c r="D620" s="537"/>
      <c r="E620" s="537"/>
      <c r="F620" s="537"/>
      <c r="G620" s="537"/>
      <c r="H620" s="537"/>
      <c r="I620" s="537"/>
      <c r="J620" s="537"/>
      <c r="K620" s="537"/>
      <c r="L620" s="537"/>
      <c r="M620" s="537"/>
      <c r="N620" s="537"/>
      <c r="O620" s="537"/>
      <c r="P620" s="537"/>
      <c r="Q620" s="537"/>
      <c r="R620" s="537"/>
      <c r="S620" s="537"/>
      <c r="T620" s="537"/>
      <c r="U620" s="537"/>
      <c r="V620" s="537"/>
    </row>
    <row r="621" spans="1:22" ht="16.5" customHeight="1">
      <c r="A621" s="537"/>
      <c r="B621" s="537"/>
      <c r="C621" s="546"/>
      <c r="D621" s="537"/>
      <c r="E621" s="537"/>
      <c r="F621" s="537"/>
      <c r="G621" s="537"/>
      <c r="H621" s="537"/>
      <c r="I621" s="537"/>
      <c r="J621" s="537"/>
      <c r="K621" s="537"/>
      <c r="L621" s="537"/>
      <c r="M621" s="537"/>
      <c r="N621" s="537"/>
      <c r="O621" s="537"/>
      <c r="P621" s="537"/>
      <c r="Q621" s="537"/>
      <c r="R621" s="537"/>
      <c r="S621" s="537"/>
      <c r="T621" s="537"/>
      <c r="U621" s="537"/>
      <c r="V621" s="537"/>
    </row>
    <row r="622" spans="1:22" ht="16.5" customHeight="1">
      <c r="A622" s="537"/>
      <c r="B622" s="537"/>
      <c r="C622" s="546"/>
      <c r="D622" s="537"/>
      <c r="E622" s="537"/>
      <c r="F622" s="537"/>
      <c r="G622" s="537"/>
      <c r="H622" s="537"/>
      <c r="I622" s="537"/>
      <c r="J622" s="537"/>
      <c r="K622" s="537"/>
      <c r="L622" s="537"/>
      <c r="M622" s="537"/>
      <c r="N622" s="537"/>
      <c r="O622" s="537"/>
      <c r="P622" s="537"/>
      <c r="Q622" s="537"/>
      <c r="R622" s="537"/>
      <c r="S622" s="537"/>
      <c r="T622" s="537"/>
      <c r="U622" s="537"/>
      <c r="V622" s="537"/>
    </row>
    <row r="623" spans="1:22" ht="16.5" customHeight="1">
      <c r="A623" s="537"/>
      <c r="B623" s="537"/>
      <c r="C623" s="546"/>
      <c r="D623" s="537"/>
      <c r="E623" s="537"/>
      <c r="F623" s="537"/>
      <c r="G623" s="537"/>
      <c r="H623" s="537"/>
      <c r="I623" s="537"/>
      <c r="J623" s="537"/>
      <c r="K623" s="537"/>
      <c r="L623" s="537"/>
      <c r="M623" s="537"/>
      <c r="N623" s="537"/>
      <c r="O623" s="537"/>
      <c r="P623" s="537"/>
      <c r="Q623" s="537"/>
      <c r="R623" s="537"/>
      <c r="S623" s="537"/>
      <c r="T623" s="537"/>
      <c r="U623" s="537"/>
      <c r="V623" s="537"/>
    </row>
    <row r="624" spans="1:22" ht="16.5" customHeight="1">
      <c r="A624" s="537"/>
      <c r="B624" s="537"/>
      <c r="C624" s="546"/>
      <c r="D624" s="537"/>
      <c r="E624" s="537"/>
      <c r="F624" s="537"/>
      <c r="G624" s="537"/>
      <c r="H624" s="537"/>
      <c r="I624" s="537"/>
      <c r="J624" s="537"/>
      <c r="K624" s="537"/>
      <c r="L624" s="537"/>
      <c r="M624" s="537"/>
      <c r="N624" s="537"/>
      <c r="O624" s="537"/>
      <c r="P624" s="537"/>
      <c r="Q624" s="537"/>
      <c r="R624" s="537"/>
      <c r="S624" s="537"/>
      <c r="T624" s="537"/>
      <c r="U624" s="537"/>
      <c r="V624" s="537"/>
    </row>
    <row r="625" spans="1:22" ht="16.5" customHeight="1">
      <c r="A625" s="537"/>
      <c r="B625" s="537"/>
      <c r="C625" s="546"/>
      <c r="D625" s="537"/>
      <c r="E625" s="537"/>
      <c r="F625" s="537"/>
      <c r="G625" s="537"/>
      <c r="H625" s="537"/>
      <c r="I625" s="537"/>
      <c r="J625" s="537"/>
      <c r="K625" s="537"/>
      <c r="L625" s="537"/>
      <c r="M625" s="537"/>
      <c r="N625" s="537"/>
      <c r="O625" s="537"/>
      <c r="P625" s="537"/>
      <c r="Q625" s="537"/>
      <c r="R625" s="537"/>
      <c r="S625" s="537"/>
      <c r="T625" s="537"/>
      <c r="U625" s="537"/>
      <c r="V625" s="537"/>
    </row>
    <row r="626" spans="1:22" ht="16.5" customHeight="1">
      <c r="A626" s="537"/>
      <c r="B626" s="537"/>
      <c r="C626" s="546"/>
      <c r="D626" s="537"/>
      <c r="E626" s="537"/>
      <c r="F626" s="537"/>
      <c r="G626" s="537"/>
      <c r="H626" s="537"/>
      <c r="I626" s="537"/>
      <c r="J626" s="537"/>
      <c r="K626" s="537"/>
      <c r="L626" s="537"/>
      <c r="M626" s="537"/>
      <c r="N626" s="537"/>
      <c r="O626" s="537"/>
      <c r="P626" s="537"/>
      <c r="Q626" s="537"/>
      <c r="R626" s="537"/>
      <c r="S626" s="537"/>
      <c r="T626" s="537"/>
      <c r="U626" s="537"/>
      <c r="V626" s="537"/>
    </row>
    <row r="627" spans="1:22" ht="16.5" customHeight="1">
      <c r="A627" s="537"/>
      <c r="B627" s="537"/>
      <c r="C627" s="546"/>
      <c r="D627" s="537"/>
      <c r="E627" s="537"/>
      <c r="F627" s="537"/>
      <c r="G627" s="537"/>
      <c r="H627" s="537"/>
      <c r="I627" s="537"/>
      <c r="J627" s="537"/>
      <c r="K627" s="537"/>
      <c r="L627" s="537"/>
      <c r="M627" s="537"/>
      <c r="N627" s="537"/>
      <c r="O627" s="537"/>
      <c r="P627" s="537"/>
      <c r="Q627" s="537"/>
      <c r="R627" s="537"/>
      <c r="S627" s="537"/>
      <c r="T627" s="537"/>
      <c r="U627" s="537"/>
      <c r="V627" s="537"/>
    </row>
    <row r="628" spans="1:22" ht="16.5" customHeight="1">
      <c r="A628" s="537"/>
      <c r="B628" s="537"/>
      <c r="C628" s="546"/>
      <c r="D628" s="537"/>
      <c r="E628" s="537"/>
      <c r="F628" s="537"/>
      <c r="G628" s="537"/>
      <c r="H628" s="537"/>
      <c r="I628" s="537"/>
      <c r="J628" s="537"/>
      <c r="K628" s="537"/>
      <c r="L628" s="537"/>
      <c r="M628" s="537"/>
      <c r="N628" s="537"/>
      <c r="O628" s="537"/>
      <c r="P628" s="537"/>
      <c r="Q628" s="537"/>
      <c r="R628" s="537"/>
      <c r="S628" s="537"/>
      <c r="T628" s="537"/>
      <c r="U628" s="537"/>
      <c r="V628" s="537"/>
    </row>
    <row r="629" spans="1:22" ht="16.5" customHeight="1">
      <c r="A629" s="537"/>
      <c r="B629" s="537"/>
      <c r="C629" s="546"/>
      <c r="D629" s="537"/>
      <c r="E629" s="537"/>
      <c r="F629" s="537"/>
      <c r="G629" s="537"/>
      <c r="H629" s="537"/>
      <c r="I629" s="537"/>
      <c r="J629" s="537"/>
      <c r="K629" s="537"/>
      <c r="L629" s="537"/>
      <c r="M629" s="537"/>
      <c r="N629" s="537"/>
      <c r="O629" s="537"/>
      <c r="P629" s="537"/>
      <c r="Q629" s="537"/>
      <c r="R629" s="537"/>
      <c r="S629" s="537"/>
      <c r="T629" s="537"/>
      <c r="U629" s="537"/>
      <c r="V629" s="537"/>
    </row>
    <row r="630" spans="1:22" ht="16.5" customHeight="1">
      <c r="A630" s="537"/>
      <c r="B630" s="537"/>
      <c r="C630" s="546"/>
      <c r="D630" s="537"/>
      <c r="E630" s="537"/>
      <c r="F630" s="537"/>
      <c r="G630" s="537"/>
      <c r="H630" s="537"/>
      <c r="I630" s="537"/>
      <c r="J630" s="537"/>
      <c r="K630" s="537"/>
      <c r="L630" s="537"/>
      <c r="M630" s="537"/>
      <c r="N630" s="537"/>
      <c r="O630" s="537"/>
      <c r="P630" s="537"/>
      <c r="Q630" s="537"/>
      <c r="R630" s="537"/>
      <c r="S630" s="537"/>
      <c r="T630" s="537"/>
      <c r="U630" s="537"/>
      <c r="V630" s="537"/>
    </row>
    <row r="631" spans="1:22" ht="16.5" customHeight="1">
      <c r="A631" s="537"/>
      <c r="B631" s="537"/>
      <c r="C631" s="546"/>
      <c r="D631" s="537"/>
      <c r="E631" s="537"/>
      <c r="F631" s="537"/>
      <c r="G631" s="537"/>
      <c r="H631" s="537"/>
      <c r="I631" s="537"/>
      <c r="J631" s="537"/>
      <c r="K631" s="537"/>
      <c r="L631" s="537"/>
      <c r="M631" s="537"/>
      <c r="N631" s="537"/>
      <c r="O631" s="537"/>
      <c r="P631" s="537"/>
      <c r="Q631" s="537"/>
      <c r="R631" s="537"/>
      <c r="S631" s="537"/>
      <c r="T631" s="537"/>
      <c r="U631" s="537"/>
      <c r="V631" s="537"/>
    </row>
    <row r="632" spans="1:22" ht="16.5" customHeight="1">
      <c r="A632" s="537"/>
      <c r="B632" s="537"/>
      <c r="C632" s="546"/>
      <c r="D632" s="537"/>
      <c r="E632" s="537"/>
      <c r="F632" s="537"/>
      <c r="G632" s="537"/>
      <c r="H632" s="537"/>
      <c r="I632" s="537"/>
      <c r="J632" s="537"/>
      <c r="K632" s="537"/>
      <c r="L632" s="537"/>
      <c r="M632" s="537"/>
      <c r="N632" s="537"/>
      <c r="O632" s="537"/>
      <c r="P632" s="537"/>
      <c r="Q632" s="537"/>
      <c r="R632" s="537"/>
      <c r="S632" s="537"/>
      <c r="T632" s="537"/>
      <c r="U632" s="537"/>
      <c r="V632" s="537"/>
    </row>
    <row r="633" spans="1:22" ht="16.5" customHeight="1">
      <c r="A633" s="537"/>
      <c r="B633" s="537"/>
      <c r="C633" s="546"/>
      <c r="D633" s="537"/>
      <c r="E633" s="537"/>
      <c r="F633" s="537"/>
      <c r="G633" s="537"/>
      <c r="H633" s="537"/>
      <c r="I633" s="537"/>
      <c r="J633" s="537"/>
      <c r="K633" s="537"/>
      <c r="L633" s="537"/>
      <c r="M633" s="537"/>
      <c r="N633" s="537"/>
      <c r="O633" s="537"/>
      <c r="P633" s="537"/>
      <c r="Q633" s="537"/>
      <c r="R633" s="537"/>
      <c r="S633" s="537"/>
      <c r="T633" s="537"/>
      <c r="U633" s="537"/>
      <c r="V633" s="537"/>
    </row>
    <row r="634" spans="1:22" ht="16.5" customHeight="1">
      <c r="A634" s="537"/>
      <c r="B634" s="537"/>
      <c r="C634" s="546"/>
      <c r="D634" s="537"/>
      <c r="E634" s="537"/>
      <c r="F634" s="537"/>
      <c r="G634" s="537"/>
      <c r="H634" s="537"/>
      <c r="I634" s="537"/>
      <c r="J634" s="537"/>
      <c r="K634" s="537"/>
      <c r="L634" s="537"/>
      <c r="M634" s="537"/>
      <c r="N634" s="537"/>
      <c r="O634" s="537"/>
      <c r="P634" s="537"/>
      <c r="Q634" s="537"/>
      <c r="R634" s="537"/>
      <c r="S634" s="537"/>
      <c r="T634" s="537"/>
      <c r="U634" s="537"/>
      <c r="V634" s="537"/>
    </row>
    <row r="635" spans="1:22" ht="16.5" customHeight="1">
      <c r="A635" s="537"/>
      <c r="B635" s="537"/>
      <c r="C635" s="546"/>
      <c r="D635" s="537"/>
      <c r="E635" s="537"/>
      <c r="F635" s="537"/>
      <c r="G635" s="537"/>
      <c r="H635" s="537"/>
      <c r="I635" s="537"/>
      <c r="J635" s="537"/>
      <c r="K635" s="537"/>
      <c r="L635" s="537"/>
      <c r="M635" s="537"/>
      <c r="N635" s="537"/>
      <c r="O635" s="537"/>
      <c r="P635" s="537"/>
      <c r="Q635" s="537"/>
      <c r="R635" s="537"/>
      <c r="S635" s="537"/>
      <c r="T635" s="537"/>
      <c r="U635" s="537"/>
      <c r="V635" s="537"/>
    </row>
    <row r="636" spans="1:22" ht="16.5" customHeight="1">
      <c r="A636" s="537"/>
      <c r="B636" s="537"/>
      <c r="C636" s="546"/>
      <c r="D636" s="537"/>
      <c r="E636" s="537"/>
      <c r="F636" s="537"/>
      <c r="G636" s="537"/>
      <c r="H636" s="537"/>
      <c r="I636" s="537"/>
      <c r="J636" s="537"/>
      <c r="K636" s="537"/>
      <c r="L636" s="537"/>
      <c r="M636" s="537"/>
      <c r="N636" s="537"/>
      <c r="O636" s="537"/>
      <c r="P636" s="537"/>
      <c r="Q636" s="537"/>
      <c r="R636" s="537"/>
      <c r="S636" s="537"/>
      <c r="T636" s="537"/>
      <c r="U636" s="537"/>
      <c r="V636" s="537"/>
    </row>
    <row r="637" spans="1:22" ht="16.5" customHeight="1">
      <c r="A637" s="537"/>
      <c r="B637" s="537"/>
      <c r="C637" s="546"/>
      <c r="D637" s="537"/>
      <c r="E637" s="537"/>
      <c r="F637" s="537"/>
      <c r="G637" s="537"/>
      <c r="H637" s="537"/>
      <c r="I637" s="537"/>
      <c r="J637" s="537"/>
      <c r="K637" s="537"/>
      <c r="L637" s="537"/>
      <c r="M637" s="537"/>
      <c r="N637" s="537"/>
      <c r="O637" s="537"/>
      <c r="P637" s="537"/>
      <c r="Q637" s="537"/>
      <c r="R637" s="537"/>
      <c r="S637" s="537"/>
      <c r="T637" s="537"/>
      <c r="U637" s="537"/>
      <c r="V637" s="537"/>
    </row>
    <row r="638" spans="1:22" ht="16.5" customHeight="1">
      <c r="A638" s="537"/>
      <c r="B638" s="537"/>
      <c r="C638" s="546"/>
      <c r="D638" s="537"/>
      <c r="E638" s="537"/>
      <c r="F638" s="537"/>
      <c r="G638" s="537"/>
      <c r="H638" s="537"/>
      <c r="I638" s="537"/>
      <c r="J638" s="537"/>
      <c r="K638" s="537"/>
      <c r="L638" s="537"/>
      <c r="M638" s="537"/>
      <c r="N638" s="537"/>
      <c r="O638" s="537"/>
      <c r="P638" s="537"/>
      <c r="Q638" s="537"/>
      <c r="R638" s="537"/>
      <c r="S638" s="537"/>
      <c r="T638" s="537"/>
      <c r="U638" s="537"/>
      <c r="V638" s="537"/>
    </row>
    <row r="639" spans="1:22" ht="16.5" customHeight="1">
      <c r="A639" s="537"/>
      <c r="B639" s="537"/>
      <c r="C639" s="546"/>
      <c r="D639" s="537"/>
      <c r="E639" s="537"/>
      <c r="F639" s="537"/>
      <c r="G639" s="537"/>
      <c r="H639" s="537"/>
      <c r="I639" s="537"/>
      <c r="J639" s="537"/>
      <c r="K639" s="537"/>
      <c r="L639" s="537"/>
      <c r="M639" s="537"/>
      <c r="N639" s="537"/>
      <c r="O639" s="537"/>
      <c r="P639" s="537"/>
      <c r="Q639" s="537"/>
      <c r="R639" s="537"/>
      <c r="S639" s="537"/>
      <c r="T639" s="537"/>
      <c r="U639" s="537"/>
      <c r="V639" s="537"/>
    </row>
    <row r="640" spans="1:22" ht="16.5" customHeight="1">
      <c r="A640" s="537"/>
      <c r="B640" s="537"/>
      <c r="C640" s="546"/>
      <c r="D640" s="537"/>
      <c r="E640" s="537"/>
      <c r="F640" s="537"/>
      <c r="G640" s="537"/>
      <c r="H640" s="537"/>
      <c r="I640" s="537"/>
      <c r="J640" s="537"/>
      <c r="K640" s="537"/>
      <c r="L640" s="537"/>
      <c r="M640" s="537"/>
      <c r="N640" s="537"/>
      <c r="O640" s="537"/>
      <c r="P640" s="537"/>
      <c r="Q640" s="537"/>
      <c r="R640" s="537"/>
      <c r="S640" s="537"/>
      <c r="T640" s="537"/>
      <c r="U640" s="537"/>
      <c r="V640" s="537"/>
    </row>
    <row r="641" spans="1:22" ht="16.5" customHeight="1">
      <c r="A641" s="537"/>
      <c r="B641" s="537"/>
      <c r="C641" s="546"/>
      <c r="D641" s="537"/>
      <c r="E641" s="537"/>
      <c r="F641" s="537"/>
      <c r="G641" s="537"/>
      <c r="H641" s="537"/>
      <c r="I641" s="537"/>
      <c r="J641" s="537"/>
      <c r="K641" s="537"/>
      <c r="L641" s="537"/>
      <c r="M641" s="537"/>
      <c r="N641" s="537"/>
      <c r="O641" s="537"/>
      <c r="P641" s="537"/>
      <c r="Q641" s="537"/>
      <c r="R641" s="537"/>
      <c r="S641" s="537"/>
      <c r="T641" s="537"/>
      <c r="U641" s="537"/>
      <c r="V641" s="537"/>
    </row>
    <row r="642" spans="1:22" ht="16.5" customHeight="1">
      <c r="A642" s="537"/>
      <c r="B642" s="537"/>
      <c r="C642" s="546"/>
      <c r="D642" s="537"/>
      <c r="E642" s="537"/>
      <c r="F642" s="537"/>
      <c r="G642" s="537"/>
      <c r="H642" s="537"/>
      <c r="I642" s="537"/>
      <c r="J642" s="537"/>
      <c r="K642" s="537"/>
      <c r="L642" s="537"/>
      <c r="M642" s="537"/>
      <c r="N642" s="537"/>
      <c r="O642" s="537"/>
      <c r="P642" s="537"/>
      <c r="Q642" s="537"/>
      <c r="R642" s="537"/>
      <c r="S642" s="537"/>
      <c r="T642" s="537"/>
      <c r="U642" s="537"/>
      <c r="V642" s="537"/>
    </row>
    <row r="643" spans="1:22" ht="16.5" customHeight="1">
      <c r="A643" s="537"/>
      <c r="B643" s="537"/>
      <c r="C643" s="546"/>
      <c r="D643" s="537"/>
      <c r="E643" s="537"/>
      <c r="F643" s="537"/>
      <c r="G643" s="537"/>
      <c r="H643" s="537"/>
      <c r="I643" s="537"/>
      <c r="J643" s="537"/>
      <c r="K643" s="537"/>
      <c r="L643" s="537"/>
      <c r="M643" s="537"/>
      <c r="N643" s="537"/>
      <c r="O643" s="537"/>
      <c r="P643" s="537"/>
      <c r="Q643" s="537"/>
      <c r="R643" s="537"/>
      <c r="S643" s="537"/>
      <c r="T643" s="537"/>
      <c r="U643" s="537"/>
      <c r="V643" s="537"/>
    </row>
    <row r="644" spans="1:22" ht="16.5" customHeight="1">
      <c r="A644" s="537"/>
      <c r="B644" s="537"/>
      <c r="C644" s="546"/>
      <c r="D644" s="537"/>
      <c r="E644" s="537"/>
      <c r="F644" s="537"/>
      <c r="G644" s="537"/>
      <c r="H644" s="537"/>
      <c r="I644" s="537"/>
      <c r="J644" s="537"/>
      <c r="K644" s="537"/>
      <c r="L644" s="537"/>
      <c r="M644" s="537"/>
      <c r="N644" s="537"/>
      <c r="O644" s="537"/>
      <c r="P644" s="537"/>
      <c r="Q644" s="537"/>
      <c r="R644" s="537"/>
      <c r="S644" s="537"/>
      <c r="T644" s="537"/>
      <c r="U644" s="537"/>
      <c r="V644" s="537"/>
    </row>
    <row r="645" spans="1:22" ht="16.5" customHeight="1">
      <c r="A645" s="537"/>
      <c r="B645" s="537"/>
      <c r="C645" s="546"/>
      <c r="D645" s="537"/>
      <c r="E645" s="537"/>
      <c r="F645" s="537"/>
      <c r="G645" s="537"/>
      <c r="H645" s="537"/>
      <c r="I645" s="537"/>
      <c r="J645" s="537"/>
      <c r="K645" s="537"/>
      <c r="L645" s="537"/>
      <c r="M645" s="537"/>
      <c r="N645" s="537"/>
      <c r="O645" s="537"/>
      <c r="P645" s="537"/>
      <c r="Q645" s="537"/>
      <c r="R645" s="537"/>
      <c r="S645" s="537"/>
      <c r="T645" s="537"/>
      <c r="U645" s="537"/>
      <c r="V645" s="537"/>
    </row>
    <row r="646" spans="1:22" ht="16.5" customHeight="1">
      <c r="A646" s="537"/>
      <c r="B646" s="537"/>
      <c r="C646" s="546"/>
      <c r="D646" s="537"/>
      <c r="E646" s="537"/>
      <c r="F646" s="537"/>
      <c r="G646" s="537"/>
      <c r="H646" s="537"/>
      <c r="I646" s="537"/>
      <c r="J646" s="537"/>
      <c r="K646" s="537"/>
      <c r="L646" s="537"/>
      <c r="M646" s="537"/>
      <c r="N646" s="537"/>
      <c r="O646" s="537"/>
      <c r="P646" s="537"/>
      <c r="Q646" s="537"/>
      <c r="R646" s="537"/>
      <c r="S646" s="537"/>
      <c r="T646" s="537"/>
      <c r="U646" s="537"/>
      <c r="V646" s="537"/>
    </row>
    <row r="647" spans="1:22" ht="16.5" customHeight="1">
      <c r="A647" s="537"/>
      <c r="B647" s="537"/>
      <c r="C647" s="546"/>
      <c r="D647" s="537"/>
      <c r="E647" s="537"/>
      <c r="F647" s="537"/>
      <c r="G647" s="537"/>
      <c r="H647" s="537"/>
      <c r="I647" s="537"/>
      <c r="J647" s="537"/>
      <c r="K647" s="537"/>
      <c r="L647" s="537"/>
      <c r="M647" s="537"/>
      <c r="N647" s="537"/>
      <c r="O647" s="537"/>
      <c r="P647" s="537"/>
      <c r="Q647" s="537"/>
      <c r="R647" s="537"/>
      <c r="S647" s="537"/>
      <c r="T647" s="537"/>
      <c r="U647" s="537"/>
      <c r="V647" s="537"/>
    </row>
    <row r="648" spans="1:22" ht="16.5" customHeight="1">
      <c r="A648" s="537"/>
      <c r="B648" s="537"/>
      <c r="C648" s="546"/>
      <c r="D648" s="537"/>
      <c r="E648" s="537"/>
      <c r="F648" s="537"/>
      <c r="G648" s="537"/>
      <c r="H648" s="537"/>
      <c r="I648" s="537"/>
      <c r="J648" s="537"/>
      <c r="K648" s="537"/>
      <c r="L648" s="537"/>
      <c r="M648" s="537"/>
      <c r="N648" s="537"/>
      <c r="O648" s="537"/>
      <c r="P648" s="537"/>
      <c r="Q648" s="537"/>
      <c r="R648" s="537"/>
      <c r="S648" s="537"/>
      <c r="T648" s="537"/>
      <c r="U648" s="537"/>
      <c r="V648" s="537"/>
    </row>
    <row r="649" spans="1:22" ht="16.5" customHeight="1">
      <c r="A649" s="537"/>
      <c r="B649" s="537"/>
      <c r="C649" s="546"/>
      <c r="D649" s="537"/>
      <c r="E649" s="537"/>
      <c r="F649" s="537"/>
      <c r="G649" s="537"/>
      <c r="H649" s="537"/>
      <c r="I649" s="537"/>
      <c r="J649" s="537"/>
      <c r="K649" s="537"/>
      <c r="L649" s="537"/>
      <c r="M649" s="537"/>
      <c r="N649" s="537"/>
      <c r="O649" s="537"/>
      <c r="P649" s="537"/>
      <c r="Q649" s="537"/>
      <c r="R649" s="537"/>
      <c r="S649" s="537"/>
      <c r="T649" s="537"/>
      <c r="U649" s="537"/>
      <c r="V649" s="537"/>
    </row>
    <row r="650" spans="1:22" ht="16.5" customHeight="1">
      <c r="A650" s="537"/>
      <c r="B650" s="537"/>
      <c r="C650" s="546"/>
      <c r="D650" s="537"/>
      <c r="E650" s="537"/>
      <c r="F650" s="537"/>
      <c r="G650" s="537"/>
      <c r="H650" s="537"/>
      <c r="I650" s="537"/>
      <c r="J650" s="537"/>
      <c r="K650" s="537"/>
      <c r="L650" s="537"/>
      <c r="M650" s="537"/>
      <c r="N650" s="537"/>
      <c r="O650" s="537"/>
      <c r="P650" s="537"/>
      <c r="Q650" s="537"/>
      <c r="R650" s="537"/>
      <c r="S650" s="537"/>
      <c r="T650" s="537"/>
      <c r="U650" s="537"/>
      <c r="V650" s="537"/>
    </row>
    <row r="651" spans="1:22" ht="16.5" customHeight="1">
      <c r="A651" s="537"/>
      <c r="B651" s="537"/>
      <c r="C651" s="546"/>
      <c r="D651" s="537"/>
      <c r="E651" s="537"/>
      <c r="F651" s="537"/>
      <c r="G651" s="537"/>
      <c r="H651" s="537"/>
      <c r="I651" s="537"/>
      <c r="J651" s="537"/>
      <c r="K651" s="537"/>
      <c r="L651" s="537"/>
      <c r="M651" s="537"/>
      <c r="N651" s="537"/>
      <c r="O651" s="537"/>
      <c r="P651" s="537"/>
      <c r="Q651" s="537"/>
      <c r="R651" s="537"/>
      <c r="S651" s="537"/>
      <c r="T651" s="537"/>
      <c r="U651" s="537"/>
      <c r="V651" s="537"/>
    </row>
    <row r="652" spans="1:22" ht="16.5" customHeight="1">
      <c r="A652" s="537"/>
      <c r="B652" s="537"/>
      <c r="C652" s="546"/>
      <c r="D652" s="537"/>
      <c r="E652" s="537"/>
      <c r="F652" s="537"/>
      <c r="G652" s="537"/>
      <c r="H652" s="537"/>
      <c r="I652" s="537"/>
      <c r="J652" s="537"/>
      <c r="K652" s="537"/>
      <c r="L652" s="537"/>
      <c r="M652" s="537"/>
      <c r="N652" s="537"/>
      <c r="O652" s="537"/>
      <c r="P652" s="537"/>
      <c r="Q652" s="537"/>
      <c r="R652" s="537"/>
      <c r="S652" s="537"/>
      <c r="T652" s="537"/>
      <c r="U652" s="537"/>
      <c r="V652" s="537"/>
    </row>
    <row r="653" spans="1:22" ht="16.5" customHeight="1">
      <c r="A653" s="537"/>
      <c r="B653" s="537"/>
      <c r="C653" s="546"/>
      <c r="D653" s="537"/>
      <c r="E653" s="537"/>
      <c r="F653" s="537"/>
      <c r="G653" s="537"/>
      <c r="H653" s="537"/>
      <c r="I653" s="537"/>
      <c r="J653" s="537"/>
      <c r="K653" s="537"/>
      <c r="L653" s="537"/>
      <c r="M653" s="537"/>
      <c r="N653" s="537"/>
      <c r="O653" s="537"/>
      <c r="P653" s="537"/>
      <c r="Q653" s="537"/>
      <c r="R653" s="537"/>
      <c r="S653" s="537"/>
      <c r="T653" s="537"/>
      <c r="U653" s="537"/>
      <c r="V653" s="537"/>
    </row>
    <row r="654" spans="1:22" ht="16.5" customHeight="1">
      <c r="A654" s="537"/>
      <c r="B654" s="537"/>
      <c r="C654" s="546"/>
      <c r="D654" s="537"/>
      <c r="E654" s="537"/>
      <c r="F654" s="537"/>
      <c r="G654" s="537"/>
      <c r="H654" s="537"/>
      <c r="I654" s="537"/>
      <c r="J654" s="537"/>
      <c r="K654" s="537"/>
      <c r="L654" s="537"/>
      <c r="M654" s="537"/>
      <c r="N654" s="537"/>
      <c r="O654" s="537"/>
      <c r="P654" s="537"/>
      <c r="Q654" s="537"/>
      <c r="R654" s="537"/>
      <c r="S654" s="537"/>
      <c r="T654" s="537"/>
      <c r="U654" s="537"/>
      <c r="V654" s="537"/>
    </row>
    <row r="655" spans="1:22" ht="16.5" customHeight="1">
      <c r="A655" s="537"/>
      <c r="B655" s="537"/>
      <c r="C655" s="546"/>
      <c r="D655" s="537"/>
      <c r="E655" s="537"/>
      <c r="F655" s="537"/>
      <c r="G655" s="537"/>
      <c r="H655" s="537"/>
      <c r="I655" s="537"/>
      <c r="J655" s="537"/>
      <c r="K655" s="537"/>
      <c r="L655" s="537"/>
      <c r="M655" s="537"/>
      <c r="N655" s="537"/>
      <c r="O655" s="537"/>
      <c r="P655" s="537"/>
      <c r="Q655" s="537"/>
      <c r="R655" s="537"/>
      <c r="S655" s="537"/>
      <c r="T655" s="537"/>
      <c r="U655" s="537"/>
      <c r="V655" s="537"/>
    </row>
    <row r="656" spans="1:22" ht="16.5" customHeight="1">
      <c r="A656" s="537"/>
      <c r="B656" s="537"/>
      <c r="C656" s="546"/>
      <c r="D656" s="537"/>
      <c r="E656" s="537"/>
      <c r="F656" s="537"/>
      <c r="G656" s="537"/>
      <c r="H656" s="537"/>
      <c r="I656" s="537"/>
      <c r="J656" s="537"/>
      <c r="K656" s="537"/>
      <c r="L656" s="537"/>
      <c r="M656" s="537"/>
      <c r="N656" s="537"/>
      <c r="O656" s="537"/>
      <c r="P656" s="537"/>
      <c r="Q656" s="537"/>
      <c r="R656" s="537"/>
      <c r="S656" s="537"/>
      <c r="T656" s="537"/>
      <c r="U656" s="537"/>
      <c r="V656" s="537"/>
    </row>
    <row r="657" spans="1:22" ht="16.5" customHeight="1">
      <c r="A657" s="537"/>
      <c r="B657" s="537"/>
      <c r="C657" s="546"/>
      <c r="D657" s="537"/>
      <c r="E657" s="537"/>
      <c r="F657" s="537"/>
      <c r="G657" s="537"/>
      <c r="H657" s="537"/>
      <c r="I657" s="537"/>
      <c r="J657" s="537"/>
      <c r="K657" s="537"/>
      <c r="L657" s="537"/>
      <c r="M657" s="537"/>
      <c r="N657" s="537"/>
      <c r="O657" s="537"/>
      <c r="P657" s="537"/>
      <c r="Q657" s="537"/>
      <c r="R657" s="537"/>
      <c r="S657" s="537"/>
      <c r="T657" s="537"/>
      <c r="U657" s="537"/>
      <c r="V657" s="537"/>
    </row>
    <row r="658" spans="1:22" ht="16.5" customHeight="1">
      <c r="A658" s="537"/>
      <c r="B658" s="537"/>
      <c r="C658" s="546"/>
      <c r="D658" s="537"/>
      <c r="E658" s="537"/>
      <c r="F658" s="537"/>
      <c r="G658" s="537"/>
      <c r="H658" s="537"/>
      <c r="I658" s="537"/>
      <c r="J658" s="537"/>
      <c r="K658" s="537"/>
      <c r="L658" s="537"/>
      <c r="M658" s="537"/>
      <c r="N658" s="537"/>
      <c r="O658" s="537"/>
      <c r="P658" s="537"/>
      <c r="Q658" s="537"/>
      <c r="R658" s="537"/>
      <c r="S658" s="537"/>
      <c r="T658" s="537"/>
      <c r="U658" s="537"/>
      <c r="V658" s="537"/>
    </row>
    <row r="659" spans="1:22" ht="16.5" customHeight="1">
      <c r="A659" s="537"/>
      <c r="B659" s="537"/>
      <c r="C659" s="546"/>
      <c r="D659" s="537"/>
      <c r="E659" s="537"/>
      <c r="F659" s="537"/>
      <c r="G659" s="537"/>
      <c r="H659" s="537"/>
      <c r="I659" s="537"/>
      <c r="J659" s="537"/>
      <c r="K659" s="537"/>
      <c r="L659" s="537"/>
      <c r="M659" s="537"/>
      <c r="N659" s="537"/>
      <c r="O659" s="537"/>
      <c r="P659" s="537"/>
      <c r="Q659" s="537"/>
      <c r="R659" s="537"/>
      <c r="S659" s="537"/>
      <c r="T659" s="537"/>
      <c r="U659" s="537"/>
      <c r="V659" s="537"/>
    </row>
    <row r="660" spans="1:22" ht="16.5" customHeight="1">
      <c r="A660" s="537"/>
      <c r="B660" s="537"/>
      <c r="C660" s="546"/>
      <c r="D660" s="537"/>
      <c r="E660" s="537"/>
      <c r="F660" s="537"/>
      <c r="G660" s="537"/>
      <c r="H660" s="537"/>
      <c r="I660" s="537"/>
      <c r="J660" s="537"/>
      <c r="K660" s="537"/>
      <c r="L660" s="537"/>
      <c r="M660" s="537"/>
      <c r="N660" s="537"/>
      <c r="O660" s="537"/>
      <c r="P660" s="537"/>
      <c r="Q660" s="537"/>
      <c r="R660" s="537"/>
      <c r="S660" s="537"/>
      <c r="T660" s="537"/>
      <c r="U660" s="537"/>
      <c r="V660" s="537"/>
    </row>
    <row r="661" spans="1:22" ht="16.5" customHeight="1">
      <c r="A661" s="537"/>
      <c r="B661" s="537"/>
      <c r="C661" s="546"/>
      <c r="D661" s="537"/>
      <c r="E661" s="537"/>
      <c r="F661" s="537"/>
      <c r="G661" s="537"/>
      <c r="H661" s="537"/>
      <c r="I661" s="537"/>
      <c r="J661" s="537"/>
      <c r="K661" s="537"/>
      <c r="L661" s="537"/>
      <c r="M661" s="537"/>
      <c r="N661" s="537"/>
      <c r="O661" s="537"/>
      <c r="P661" s="537"/>
      <c r="Q661" s="537"/>
      <c r="R661" s="537"/>
      <c r="S661" s="537"/>
      <c r="T661" s="537"/>
      <c r="U661" s="537"/>
      <c r="V661" s="537"/>
    </row>
    <row r="662" spans="1:22" ht="16.5" customHeight="1">
      <c r="A662" s="537"/>
      <c r="B662" s="537"/>
      <c r="C662" s="546"/>
      <c r="D662" s="537"/>
      <c r="E662" s="537"/>
      <c r="F662" s="537"/>
      <c r="G662" s="537"/>
      <c r="H662" s="537"/>
      <c r="I662" s="537"/>
      <c r="J662" s="537"/>
      <c r="K662" s="537"/>
      <c r="L662" s="537"/>
      <c r="M662" s="537"/>
      <c r="N662" s="537"/>
      <c r="O662" s="537"/>
      <c r="P662" s="537"/>
      <c r="Q662" s="537"/>
      <c r="R662" s="537"/>
      <c r="S662" s="537"/>
      <c r="T662" s="537"/>
      <c r="U662" s="537"/>
      <c r="V662" s="537"/>
    </row>
    <row r="663" spans="1:22" ht="16.5" customHeight="1">
      <c r="A663" s="537"/>
      <c r="B663" s="537"/>
      <c r="C663" s="546"/>
      <c r="D663" s="537"/>
      <c r="E663" s="537"/>
      <c r="F663" s="537"/>
      <c r="G663" s="537"/>
      <c r="H663" s="537"/>
      <c r="I663" s="537"/>
      <c r="J663" s="537"/>
      <c r="K663" s="537"/>
      <c r="L663" s="537"/>
      <c r="M663" s="537"/>
      <c r="N663" s="537"/>
      <c r="O663" s="537"/>
      <c r="P663" s="537"/>
      <c r="Q663" s="537"/>
      <c r="R663" s="537"/>
      <c r="S663" s="537"/>
      <c r="T663" s="537"/>
      <c r="U663" s="537"/>
      <c r="V663" s="537"/>
    </row>
    <row r="664" spans="1:22" ht="16.5" customHeight="1">
      <c r="A664" s="537"/>
      <c r="B664" s="537"/>
      <c r="C664" s="546"/>
      <c r="D664" s="537"/>
      <c r="E664" s="537"/>
      <c r="F664" s="537"/>
      <c r="G664" s="537"/>
      <c r="H664" s="537"/>
      <c r="I664" s="537"/>
      <c r="J664" s="537"/>
      <c r="K664" s="537"/>
      <c r="L664" s="537"/>
      <c r="M664" s="537"/>
      <c r="N664" s="537"/>
      <c r="O664" s="537"/>
      <c r="P664" s="537"/>
      <c r="Q664" s="537"/>
      <c r="R664" s="537"/>
      <c r="S664" s="537"/>
      <c r="T664" s="537"/>
      <c r="U664" s="537"/>
      <c r="V664" s="537"/>
    </row>
    <row r="665" spans="1:22" ht="16.5" customHeight="1">
      <c r="A665" s="537"/>
      <c r="B665" s="537"/>
      <c r="C665" s="546"/>
      <c r="D665" s="537"/>
      <c r="E665" s="537"/>
      <c r="F665" s="537"/>
      <c r="G665" s="537"/>
      <c r="H665" s="537"/>
      <c r="I665" s="537"/>
      <c r="J665" s="537"/>
      <c r="K665" s="537"/>
      <c r="L665" s="537"/>
      <c r="M665" s="537"/>
      <c r="N665" s="537"/>
      <c r="O665" s="537"/>
      <c r="P665" s="537"/>
      <c r="Q665" s="537"/>
      <c r="R665" s="537"/>
      <c r="S665" s="537"/>
      <c r="T665" s="537"/>
      <c r="U665" s="537"/>
      <c r="V665" s="537"/>
    </row>
    <row r="666" spans="1:22" ht="16.5" customHeight="1">
      <c r="A666" s="537"/>
      <c r="B666" s="537"/>
      <c r="C666" s="546"/>
      <c r="D666" s="537"/>
      <c r="E666" s="537"/>
      <c r="F666" s="537"/>
      <c r="G666" s="537"/>
      <c r="H666" s="537"/>
      <c r="I666" s="537"/>
      <c r="J666" s="537"/>
      <c r="K666" s="537"/>
      <c r="L666" s="537"/>
      <c r="M666" s="537"/>
      <c r="N666" s="537"/>
      <c r="O666" s="537"/>
      <c r="P666" s="537"/>
      <c r="Q666" s="537"/>
      <c r="R666" s="537"/>
      <c r="S666" s="537"/>
      <c r="T666" s="537"/>
      <c r="U666" s="537"/>
      <c r="V666" s="537"/>
    </row>
    <row r="667" spans="1:22" ht="16.5" customHeight="1">
      <c r="A667" s="537"/>
      <c r="B667" s="537"/>
      <c r="C667" s="546"/>
      <c r="D667" s="537"/>
      <c r="E667" s="537"/>
      <c r="F667" s="537"/>
      <c r="G667" s="537"/>
      <c r="H667" s="537"/>
      <c r="I667" s="537"/>
      <c r="J667" s="537"/>
      <c r="K667" s="537"/>
      <c r="L667" s="537"/>
      <c r="M667" s="537"/>
      <c r="N667" s="537"/>
      <c r="O667" s="537"/>
      <c r="P667" s="537"/>
      <c r="Q667" s="537"/>
      <c r="R667" s="537"/>
      <c r="S667" s="537"/>
      <c r="T667" s="537"/>
      <c r="U667" s="537"/>
      <c r="V667" s="537"/>
    </row>
    <row r="668" spans="1:22" ht="16.5" customHeight="1">
      <c r="A668" s="537"/>
      <c r="B668" s="537"/>
      <c r="C668" s="546"/>
      <c r="D668" s="537"/>
      <c r="E668" s="537"/>
      <c r="F668" s="537"/>
      <c r="G668" s="537"/>
      <c r="H668" s="537"/>
      <c r="I668" s="537"/>
      <c r="J668" s="537"/>
      <c r="K668" s="537"/>
      <c r="L668" s="537"/>
      <c r="M668" s="537"/>
      <c r="N668" s="537"/>
      <c r="O668" s="537"/>
      <c r="P668" s="537"/>
      <c r="Q668" s="537"/>
      <c r="R668" s="537"/>
      <c r="S668" s="537"/>
      <c r="T668" s="537"/>
      <c r="U668" s="537"/>
      <c r="V668" s="537"/>
    </row>
    <row r="669" spans="1:22" ht="16.5" customHeight="1">
      <c r="A669" s="537"/>
      <c r="B669" s="537"/>
      <c r="C669" s="546"/>
      <c r="D669" s="537"/>
      <c r="E669" s="537"/>
      <c r="F669" s="537"/>
      <c r="G669" s="537"/>
      <c r="H669" s="537"/>
      <c r="I669" s="537"/>
      <c r="J669" s="537"/>
      <c r="K669" s="537"/>
      <c r="L669" s="537"/>
      <c r="M669" s="537"/>
      <c r="N669" s="537"/>
      <c r="O669" s="537"/>
      <c r="P669" s="537"/>
      <c r="Q669" s="537"/>
      <c r="R669" s="537"/>
      <c r="S669" s="537"/>
      <c r="T669" s="537"/>
      <c r="U669" s="537"/>
      <c r="V669" s="537"/>
    </row>
    <row r="670" spans="1:22" ht="16.5" customHeight="1">
      <c r="A670" s="537"/>
      <c r="B670" s="537"/>
      <c r="C670" s="546"/>
      <c r="D670" s="537"/>
      <c r="E670" s="537"/>
      <c r="F670" s="537"/>
      <c r="G670" s="537"/>
      <c r="H670" s="537"/>
      <c r="I670" s="537"/>
      <c r="J670" s="537"/>
      <c r="K670" s="537"/>
      <c r="L670" s="537"/>
      <c r="M670" s="537"/>
      <c r="N670" s="537"/>
      <c r="O670" s="537"/>
      <c r="P670" s="537"/>
      <c r="Q670" s="537"/>
      <c r="R670" s="537"/>
      <c r="S670" s="537"/>
      <c r="T670" s="537"/>
      <c r="U670" s="537"/>
      <c r="V670" s="537"/>
    </row>
    <row r="671" spans="1:22" ht="16.5" customHeight="1">
      <c r="A671" s="537"/>
      <c r="B671" s="537"/>
      <c r="C671" s="546"/>
      <c r="D671" s="537"/>
      <c r="E671" s="537"/>
      <c r="F671" s="537"/>
      <c r="G671" s="537"/>
      <c r="H671" s="537"/>
      <c r="I671" s="537"/>
      <c r="J671" s="537"/>
      <c r="K671" s="537"/>
      <c r="L671" s="537"/>
      <c r="M671" s="537"/>
      <c r="N671" s="537"/>
      <c r="O671" s="537"/>
      <c r="P671" s="537"/>
      <c r="Q671" s="537"/>
      <c r="R671" s="537"/>
      <c r="S671" s="537"/>
      <c r="T671" s="537"/>
      <c r="U671" s="537"/>
      <c r="V671" s="537"/>
    </row>
    <row r="672" spans="1:22" ht="16.5" customHeight="1">
      <c r="A672" s="537"/>
      <c r="B672" s="537"/>
      <c r="C672" s="546"/>
      <c r="D672" s="537"/>
      <c r="E672" s="537"/>
      <c r="F672" s="537"/>
      <c r="G672" s="537"/>
      <c r="H672" s="537"/>
      <c r="I672" s="537"/>
      <c r="J672" s="537"/>
      <c r="K672" s="537"/>
      <c r="L672" s="537"/>
      <c r="M672" s="537"/>
      <c r="N672" s="537"/>
      <c r="O672" s="537"/>
      <c r="P672" s="537"/>
      <c r="Q672" s="537"/>
      <c r="R672" s="537"/>
      <c r="S672" s="537"/>
      <c r="T672" s="537"/>
      <c r="U672" s="537"/>
      <c r="V672" s="537"/>
    </row>
    <row r="673" spans="1:22" ht="16.5" customHeight="1">
      <c r="A673" s="537"/>
      <c r="B673" s="537"/>
      <c r="C673" s="546"/>
      <c r="D673" s="537"/>
      <c r="E673" s="537"/>
      <c r="F673" s="537"/>
      <c r="G673" s="537"/>
      <c r="H673" s="537"/>
      <c r="I673" s="537"/>
      <c r="J673" s="537"/>
      <c r="K673" s="537"/>
      <c r="L673" s="537"/>
      <c r="M673" s="537"/>
      <c r="N673" s="537"/>
      <c r="O673" s="537"/>
      <c r="P673" s="537"/>
      <c r="Q673" s="537"/>
      <c r="R673" s="537"/>
      <c r="S673" s="537"/>
      <c r="T673" s="537"/>
      <c r="U673" s="537"/>
      <c r="V673" s="537"/>
    </row>
    <row r="674" spans="1:22" ht="16.5" customHeight="1">
      <c r="A674" s="537"/>
      <c r="B674" s="537"/>
      <c r="C674" s="546"/>
      <c r="D674" s="537"/>
      <c r="E674" s="537"/>
      <c r="F674" s="537"/>
      <c r="G674" s="537"/>
      <c r="H674" s="537"/>
      <c r="I674" s="537"/>
      <c r="J674" s="537"/>
      <c r="K674" s="537"/>
      <c r="L674" s="537"/>
      <c r="M674" s="537"/>
      <c r="N674" s="537"/>
      <c r="O674" s="537"/>
      <c r="P674" s="537"/>
      <c r="Q674" s="537"/>
      <c r="R674" s="537"/>
      <c r="S674" s="537"/>
      <c r="T674" s="537"/>
      <c r="U674" s="537"/>
      <c r="V674" s="537"/>
    </row>
    <row r="675" spans="1:22" ht="16.5" customHeight="1">
      <c r="A675" s="537"/>
      <c r="B675" s="537"/>
      <c r="C675" s="546"/>
      <c r="D675" s="537"/>
      <c r="E675" s="537"/>
      <c r="F675" s="537"/>
      <c r="G675" s="537"/>
      <c r="H675" s="537"/>
      <c r="I675" s="537"/>
      <c r="J675" s="537"/>
      <c r="K675" s="537"/>
      <c r="L675" s="537"/>
      <c r="M675" s="537"/>
      <c r="N675" s="537"/>
      <c r="O675" s="537"/>
      <c r="P675" s="537"/>
      <c r="Q675" s="537"/>
      <c r="R675" s="537"/>
      <c r="S675" s="537"/>
      <c r="T675" s="537"/>
      <c r="U675" s="537"/>
      <c r="V675" s="537"/>
    </row>
    <row r="676" spans="1:22" ht="16.5" customHeight="1">
      <c r="A676" s="537"/>
      <c r="B676" s="537"/>
      <c r="C676" s="546"/>
      <c r="D676" s="537"/>
      <c r="E676" s="537"/>
      <c r="F676" s="537"/>
      <c r="G676" s="537"/>
      <c r="H676" s="537"/>
      <c r="I676" s="537"/>
      <c r="J676" s="537"/>
      <c r="K676" s="537"/>
      <c r="L676" s="537"/>
      <c r="M676" s="537"/>
      <c r="N676" s="537"/>
      <c r="O676" s="537"/>
      <c r="P676" s="537"/>
      <c r="Q676" s="537"/>
      <c r="R676" s="537"/>
      <c r="S676" s="537"/>
      <c r="T676" s="537"/>
      <c r="U676" s="537"/>
      <c r="V676" s="537"/>
    </row>
    <row r="677" spans="1:22" ht="16.5" customHeight="1">
      <c r="A677" s="537"/>
      <c r="B677" s="537"/>
      <c r="C677" s="546"/>
      <c r="D677" s="537"/>
      <c r="E677" s="537"/>
      <c r="F677" s="537"/>
      <c r="G677" s="537"/>
      <c r="H677" s="537"/>
      <c r="I677" s="537"/>
      <c r="J677" s="537"/>
      <c r="K677" s="537"/>
      <c r="L677" s="537"/>
      <c r="M677" s="537"/>
      <c r="N677" s="537"/>
      <c r="O677" s="537"/>
      <c r="P677" s="537"/>
      <c r="Q677" s="537"/>
      <c r="R677" s="537"/>
      <c r="S677" s="537"/>
      <c r="T677" s="537"/>
      <c r="U677" s="537"/>
      <c r="V677" s="537"/>
    </row>
    <row r="678" spans="1:22" ht="16.5" customHeight="1">
      <c r="A678" s="537"/>
      <c r="B678" s="537"/>
      <c r="C678" s="546"/>
      <c r="D678" s="537"/>
      <c r="E678" s="537"/>
      <c r="F678" s="537"/>
      <c r="G678" s="537"/>
      <c r="H678" s="537"/>
      <c r="I678" s="537"/>
      <c r="J678" s="537"/>
      <c r="K678" s="537"/>
      <c r="L678" s="537"/>
      <c r="M678" s="537"/>
      <c r="N678" s="537"/>
      <c r="O678" s="537"/>
      <c r="P678" s="537"/>
      <c r="Q678" s="537"/>
      <c r="R678" s="537"/>
      <c r="S678" s="537"/>
      <c r="T678" s="537"/>
      <c r="U678" s="537"/>
      <c r="V678" s="537"/>
    </row>
    <row r="679" spans="1:22" ht="16.5" customHeight="1">
      <c r="A679" s="537"/>
      <c r="B679" s="537"/>
      <c r="C679" s="546"/>
      <c r="D679" s="537"/>
      <c r="E679" s="537"/>
      <c r="F679" s="537"/>
      <c r="G679" s="537"/>
      <c r="H679" s="537"/>
      <c r="I679" s="537"/>
      <c r="J679" s="537"/>
      <c r="K679" s="537"/>
      <c r="L679" s="537"/>
      <c r="M679" s="537"/>
      <c r="N679" s="537"/>
      <c r="O679" s="537"/>
      <c r="P679" s="537"/>
      <c r="Q679" s="537"/>
      <c r="R679" s="537"/>
      <c r="S679" s="537"/>
      <c r="T679" s="537"/>
      <c r="U679" s="537"/>
      <c r="V679" s="537"/>
    </row>
    <row r="680" spans="1:22" ht="16.5" customHeight="1">
      <c r="A680" s="537"/>
      <c r="B680" s="537"/>
      <c r="C680" s="546"/>
      <c r="D680" s="537"/>
      <c r="E680" s="537"/>
      <c r="F680" s="537"/>
      <c r="G680" s="537"/>
      <c r="H680" s="537"/>
      <c r="I680" s="537"/>
      <c r="J680" s="537"/>
      <c r="K680" s="537"/>
      <c r="L680" s="537"/>
      <c r="M680" s="537"/>
      <c r="N680" s="537"/>
      <c r="O680" s="537"/>
      <c r="P680" s="537"/>
      <c r="Q680" s="537"/>
      <c r="R680" s="537"/>
      <c r="S680" s="537"/>
      <c r="T680" s="537"/>
      <c r="U680" s="537"/>
      <c r="V680" s="537"/>
    </row>
    <row r="681" spans="1:22" ht="16.5" customHeight="1">
      <c r="A681" s="537"/>
      <c r="B681" s="537"/>
      <c r="C681" s="546"/>
      <c r="D681" s="537"/>
      <c r="E681" s="537"/>
      <c r="F681" s="537"/>
      <c r="G681" s="537"/>
      <c r="H681" s="537"/>
      <c r="I681" s="537"/>
      <c r="J681" s="537"/>
      <c r="K681" s="537"/>
      <c r="L681" s="537"/>
      <c r="M681" s="537"/>
      <c r="N681" s="537"/>
      <c r="O681" s="537"/>
      <c r="P681" s="537"/>
      <c r="Q681" s="537"/>
      <c r="R681" s="537"/>
      <c r="S681" s="537"/>
      <c r="T681" s="537"/>
      <c r="U681" s="537"/>
      <c r="V681" s="537"/>
    </row>
    <row r="682" spans="1:22" ht="16.5" customHeight="1">
      <c r="A682" s="537"/>
      <c r="B682" s="537"/>
      <c r="C682" s="546"/>
      <c r="D682" s="537"/>
      <c r="E682" s="537"/>
      <c r="F682" s="537"/>
      <c r="G682" s="537"/>
      <c r="H682" s="537"/>
      <c r="I682" s="537"/>
      <c r="J682" s="537"/>
      <c r="K682" s="537"/>
      <c r="L682" s="537"/>
      <c r="M682" s="537"/>
      <c r="N682" s="537"/>
      <c r="O682" s="537"/>
      <c r="P682" s="537"/>
      <c r="Q682" s="537"/>
      <c r="R682" s="537"/>
      <c r="S682" s="537"/>
      <c r="T682" s="537"/>
      <c r="U682" s="537"/>
      <c r="V682" s="537"/>
    </row>
    <row r="683" spans="1:22" ht="16.5" customHeight="1">
      <c r="A683" s="537"/>
      <c r="B683" s="537"/>
      <c r="C683" s="546"/>
      <c r="D683" s="537"/>
      <c r="E683" s="537"/>
      <c r="F683" s="537"/>
      <c r="G683" s="537"/>
      <c r="H683" s="537"/>
      <c r="I683" s="537"/>
      <c r="J683" s="537"/>
      <c r="K683" s="537"/>
      <c r="L683" s="537"/>
      <c r="M683" s="537"/>
      <c r="N683" s="537"/>
      <c r="O683" s="537"/>
      <c r="P683" s="537"/>
      <c r="Q683" s="537"/>
      <c r="R683" s="537"/>
      <c r="S683" s="537"/>
      <c r="T683" s="537"/>
      <c r="U683" s="537"/>
      <c r="V683" s="537"/>
    </row>
    <row r="684" spans="1:22" ht="16.5" customHeight="1">
      <c r="A684" s="537"/>
      <c r="B684" s="537"/>
      <c r="C684" s="546"/>
      <c r="D684" s="537"/>
      <c r="E684" s="537"/>
      <c r="F684" s="537"/>
      <c r="G684" s="537"/>
      <c r="H684" s="537"/>
      <c r="I684" s="537"/>
      <c r="J684" s="537"/>
      <c r="K684" s="537"/>
      <c r="L684" s="537"/>
      <c r="M684" s="537"/>
      <c r="N684" s="537"/>
      <c r="O684" s="537"/>
      <c r="P684" s="537"/>
      <c r="Q684" s="537"/>
      <c r="R684" s="537"/>
      <c r="S684" s="537"/>
      <c r="T684" s="537"/>
      <c r="U684" s="537"/>
      <c r="V684" s="537"/>
    </row>
    <row r="685" spans="1:22" ht="16.5" customHeight="1">
      <c r="A685" s="537"/>
      <c r="B685" s="537"/>
      <c r="C685" s="546"/>
      <c r="D685" s="537"/>
      <c r="E685" s="537"/>
      <c r="F685" s="537"/>
      <c r="G685" s="537"/>
      <c r="H685" s="537"/>
      <c r="I685" s="537"/>
      <c r="J685" s="537"/>
      <c r="K685" s="537"/>
      <c r="L685" s="537"/>
      <c r="M685" s="537"/>
      <c r="N685" s="537"/>
      <c r="O685" s="537"/>
      <c r="P685" s="537"/>
      <c r="Q685" s="537"/>
      <c r="R685" s="537"/>
      <c r="S685" s="537"/>
      <c r="T685" s="537"/>
      <c r="U685" s="537"/>
      <c r="V685" s="537"/>
    </row>
    <row r="686" spans="1:22" ht="16.5" customHeight="1">
      <c r="A686" s="537"/>
      <c r="B686" s="537"/>
      <c r="C686" s="546"/>
      <c r="D686" s="537"/>
      <c r="E686" s="537"/>
      <c r="F686" s="537"/>
      <c r="G686" s="537"/>
      <c r="H686" s="537"/>
      <c r="I686" s="537"/>
      <c r="J686" s="537"/>
      <c r="K686" s="537"/>
      <c r="L686" s="537"/>
      <c r="M686" s="537"/>
      <c r="N686" s="537"/>
      <c r="O686" s="537"/>
      <c r="P686" s="537"/>
      <c r="Q686" s="537"/>
      <c r="R686" s="537"/>
      <c r="S686" s="537"/>
      <c r="T686" s="537"/>
      <c r="U686" s="537"/>
      <c r="V686" s="537"/>
    </row>
    <row r="687" spans="1:22" ht="16.5" customHeight="1">
      <c r="A687" s="537"/>
      <c r="B687" s="537"/>
      <c r="C687" s="546"/>
      <c r="D687" s="537"/>
      <c r="E687" s="537"/>
      <c r="F687" s="537"/>
      <c r="G687" s="537"/>
      <c r="H687" s="537"/>
      <c r="I687" s="537"/>
      <c r="J687" s="537"/>
      <c r="K687" s="537"/>
      <c r="L687" s="537"/>
      <c r="M687" s="537"/>
      <c r="N687" s="537"/>
      <c r="O687" s="537"/>
      <c r="P687" s="537"/>
      <c r="Q687" s="537"/>
      <c r="R687" s="537"/>
      <c r="S687" s="537"/>
      <c r="T687" s="537"/>
      <c r="U687" s="537"/>
      <c r="V687" s="537"/>
    </row>
    <row r="688" spans="1:22" ht="16.5" customHeight="1">
      <c r="A688" s="537"/>
      <c r="B688" s="537"/>
      <c r="C688" s="546"/>
      <c r="D688" s="537"/>
      <c r="E688" s="537"/>
      <c r="F688" s="537"/>
      <c r="G688" s="537"/>
      <c r="H688" s="537"/>
      <c r="I688" s="537"/>
      <c r="J688" s="537"/>
      <c r="K688" s="537"/>
      <c r="L688" s="537"/>
      <c r="M688" s="537"/>
      <c r="N688" s="537"/>
      <c r="O688" s="537"/>
      <c r="P688" s="537"/>
      <c r="Q688" s="537"/>
      <c r="R688" s="537"/>
      <c r="S688" s="537"/>
      <c r="T688" s="537"/>
      <c r="U688" s="537"/>
      <c r="V688" s="537"/>
    </row>
    <row r="689" spans="1:22" ht="16.5" customHeight="1">
      <c r="A689" s="537"/>
      <c r="B689" s="537"/>
      <c r="C689" s="546"/>
      <c r="D689" s="537"/>
      <c r="E689" s="537"/>
      <c r="F689" s="537"/>
      <c r="G689" s="537"/>
      <c r="H689" s="537"/>
      <c r="I689" s="537"/>
      <c r="J689" s="537"/>
      <c r="K689" s="537"/>
      <c r="L689" s="537"/>
      <c r="M689" s="537"/>
      <c r="N689" s="537"/>
      <c r="O689" s="537"/>
      <c r="P689" s="537"/>
      <c r="Q689" s="537"/>
      <c r="R689" s="537"/>
      <c r="S689" s="537"/>
      <c r="T689" s="537"/>
      <c r="U689" s="537"/>
      <c r="V689" s="537"/>
    </row>
    <row r="690" spans="1:22" ht="16.5" customHeight="1">
      <c r="A690" s="537"/>
      <c r="B690" s="537"/>
      <c r="C690" s="546"/>
      <c r="D690" s="537"/>
      <c r="E690" s="537"/>
      <c r="F690" s="537"/>
      <c r="G690" s="537"/>
      <c r="H690" s="537"/>
      <c r="I690" s="537"/>
      <c r="J690" s="537"/>
      <c r="K690" s="537"/>
      <c r="L690" s="537"/>
      <c r="M690" s="537"/>
      <c r="N690" s="537"/>
      <c r="O690" s="537"/>
      <c r="P690" s="537"/>
      <c r="Q690" s="537"/>
      <c r="R690" s="537"/>
      <c r="S690" s="537"/>
      <c r="T690" s="537"/>
      <c r="U690" s="537"/>
      <c r="V690" s="537"/>
    </row>
    <row r="691" spans="1:22" ht="16.5" customHeight="1">
      <c r="A691" s="537"/>
      <c r="B691" s="537"/>
      <c r="C691" s="546"/>
      <c r="D691" s="537"/>
      <c r="E691" s="537"/>
      <c r="F691" s="537"/>
      <c r="G691" s="537"/>
      <c r="H691" s="537"/>
      <c r="I691" s="537"/>
      <c r="J691" s="537"/>
      <c r="K691" s="537"/>
      <c r="L691" s="537"/>
      <c r="M691" s="537"/>
      <c r="N691" s="537"/>
      <c r="O691" s="537"/>
      <c r="P691" s="537"/>
      <c r="Q691" s="537"/>
      <c r="R691" s="537"/>
      <c r="S691" s="537"/>
      <c r="T691" s="537"/>
      <c r="U691" s="537"/>
      <c r="V691" s="537"/>
    </row>
    <row r="692" spans="1:22" ht="16.5" customHeight="1">
      <c r="A692" s="537"/>
      <c r="B692" s="537"/>
      <c r="C692" s="546"/>
      <c r="D692" s="537"/>
      <c r="E692" s="537"/>
      <c r="F692" s="537"/>
      <c r="G692" s="537"/>
      <c r="H692" s="537"/>
      <c r="I692" s="537"/>
      <c r="J692" s="537"/>
      <c r="K692" s="537"/>
      <c r="L692" s="537"/>
      <c r="M692" s="537"/>
      <c r="N692" s="537"/>
      <c r="O692" s="537"/>
      <c r="P692" s="537"/>
      <c r="Q692" s="537"/>
      <c r="R692" s="537"/>
      <c r="S692" s="537"/>
      <c r="T692" s="537"/>
      <c r="U692" s="537"/>
      <c r="V692" s="537"/>
    </row>
    <row r="693" spans="1:22" ht="16.5" customHeight="1">
      <c r="A693" s="537"/>
      <c r="B693" s="537"/>
      <c r="C693" s="546"/>
      <c r="D693" s="537"/>
      <c r="E693" s="537"/>
      <c r="F693" s="537"/>
      <c r="G693" s="537"/>
      <c r="H693" s="537"/>
      <c r="I693" s="537"/>
      <c r="J693" s="537"/>
      <c r="K693" s="537"/>
      <c r="L693" s="537"/>
      <c r="M693" s="537"/>
      <c r="N693" s="537"/>
      <c r="O693" s="537"/>
      <c r="P693" s="537"/>
      <c r="Q693" s="537"/>
      <c r="R693" s="537"/>
      <c r="S693" s="537"/>
      <c r="T693" s="537"/>
      <c r="U693" s="537"/>
      <c r="V693" s="537"/>
    </row>
    <row r="694" spans="1:22" ht="16.5" customHeight="1">
      <c r="A694" s="537"/>
      <c r="B694" s="537"/>
      <c r="C694" s="546"/>
      <c r="D694" s="537"/>
      <c r="E694" s="537"/>
      <c r="F694" s="537"/>
      <c r="G694" s="537"/>
      <c r="H694" s="537"/>
      <c r="I694" s="537"/>
      <c r="J694" s="537"/>
      <c r="K694" s="537"/>
      <c r="L694" s="537"/>
      <c r="M694" s="537"/>
      <c r="N694" s="537"/>
      <c r="O694" s="537"/>
      <c r="P694" s="537"/>
      <c r="Q694" s="537"/>
      <c r="R694" s="537"/>
      <c r="S694" s="537"/>
      <c r="T694" s="537"/>
      <c r="U694" s="537"/>
      <c r="V694" s="537"/>
    </row>
    <row r="695" spans="1:22" ht="16.5" customHeight="1">
      <c r="A695" s="537"/>
      <c r="B695" s="537"/>
      <c r="C695" s="546"/>
      <c r="D695" s="537"/>
      <c r="E695" s="537"/>
      <c r="F695" s="537"/>
      <c r="G695" s="537"/>
      <c r="H695" s="537"/>
      <c r="I695" s="537"/>
      <c r="J695" s="537"/>
      <c r="K695" s="537"/>
      <c r="L695" s="537"/>
      <c r="M695" s="537"/>
      <c r="N695" s="537"/>
      <c r="O695" s="537"/>
      <c r="P695" s="537"/>
      <c r="Q695" s="537"/>
      <c r="R695" s="537"/>
      <c r="S695" s="537"/>
      <c r="T695" s="537"/>
      <c r="U695" s="537"/>
      <c r="V695" s="537"/>
    </row>
    <row r="696" spans="1:22" ht="16.5" customHeight="1">
      <c r="A696" s="537"/>
      <c r="B696" s="537"/>
      <c r="C696" s="546"/>
      <c r="D696" s="537"/>
      <c r="E696" s="537"/>
      <c r="F696" s="537"/>
      <c r="G696" s="537"/>
      <c r="H696" s="537"/>
      <c r="I696" s="537"/>
      <c r="J696" s="537"/>
      <c r="K696" s="537"/>
      <c r="L696" s="537"/>
      <c r="M696" s="537"/>
      <c r="N696" s="537"/>
      <c r="O696" s="537"/>
      <c r="P696" s="537"/>
      <c r="Q696" s="537"/>
      <c r="R696" s="537"/>
      <c r="S696" s="537"/>
      <c r="T696" s="537"/>
      <c r="U696" s="537"/>
      <c r="V696" s="537"/>
    </row>
    <row r="697" spans="1:22" ht="16.5" customHeight="1">
      <c r="A697" s="537"/>
      <c r="B697" s="537"/>
      <c r="C697" s="546"/>
      <c r="D697" s="537"/>
      <c r="E697" s="537"/>
      <c r="F697" s="537"/>
      <c r="G697" s="537"/>
      <c r="H697" s="537"/>
      <c r="I697" s="537"/>
      <c r="J697" s="537"/>
      <c r="K697" s="537"/>
      <c r="L697" s="537"/>
      <c r="M697" s="537"/>
      <c r="N697" s="537"/>
      <c r="O697" s="537"/>
      <c r="P697" s="537"/>
      <c r="Q697" s="537"/>
      <c r="R697" s="537"/>
      <c r="S697" s="537"/>
      <c r="T697" s="537"/>
      <c r="U697" s="537"/>
      <c r="V697" s="537"/>
    </row>
    <row r="698" spans="1:22" ht="16.5" customHeight="1">
      <c r="A698" s="537"/>
      <c r="B698" s="537"/>
      <c r="C698" s="546"/>
      <c r="D698" s="537"/>
      <c r="E698" s="537"/>
      <c r="F698" s="537"/>
      <c r="G698" s="537"/>
      <c r="H698" s="537"/>
      <c r="I698" s="537"/>
      <c r="J698" s="537"/>
      <c r="K698" s="537"/>
      <c r="L698" s="537"/>
      <c r="M698" s="537"/>
      <c r="N698" s="537"/>
      <c r="O698" s="537"/>
      <c r="P698" s="537"/>
      <c r="Q698" s="537"/>
      <c r="R698" s="537"/>
      <c r="S698" s="537"/>
      <c r="T698" s="537"/>
      <c r="U698" s="537"/>
      <c r="V698" s="537"/>
    </row>
    <row r="699" spans="1:22" ht="16.5" customHeight="1">
      <c r="A699" s="537"/>
      <c r="B699" s="537"/>
      <c r="C699" s="546"/>
      <c r="D699" s="537"/>
      <c r="E699" s="537"/>
      <c r="F699" s="537"/>
      <c r="G699" s="537"/>
      <c r="H699" s="537"/>
      <c r="I699" s="537"/>
      <c r="J699" s="537"/>
      <c r="K699" s="537"/>
      <c r="L699" s="537"/>
      <c r="M699" s="537"/>
      <c r="N699" s="537"/>
      <c r="O699" s="537"/>
      <c r="P699" s="537"/>
      <c r="Q699" s="537"/>
      <c r="R699" s="537"/>
      <c r="S699" s="537"/>
      <c r="T699" s="537"/>
      <c r="U699" s="537"/>
      <c r="V699" s="537"/>
    </row>
    <row r="700" spans="1:22" ht="16.5" customHeight="1">
      <c r="A700" s="537"/>
      <c r="B700" s="537"/>
      <c r="C700" s="546"/>
      <c r="D700" s="537"/>
      <c r="E700" s="537"/>
      <c r="F700" s="537"/>
      <c r="G700" s="537"/>
      <c r="H700" s="537"/>
      <c r="I700" s="537"/>
      <c r="J700" s="537"/>
      <c r="K700" s="537"/>
      <c r="L700" s="537"/>
      <c r="M700" s="537"/>
      <c r="N700" s="537"/>
      <c r="O700" s="537"/>
      <c r="P700" s="537"/>
      <c r="Q700" s="537"/>
      <c r="R700" s="537"/>
      <c r="S700" s="537"/>
      <c r="T700" s="537"/>
      <c r="U700" s="537"/>
      <c r="V700" s="537"/>
    </row>
    <row r="701" spans="1:22" ht="16.5" customHeight="1">
      <c r="A701" s="537"/>
      <c r="B701" s="537"/>
      <c r="C701" s="546"/>
      <c r="D701" s="537"/>
      <c r="E701" s="537"/>
      <c r="F701" s="537"/>
      <c r="G701" s="537"/>
      <c r="H701" s="537"/>
      <c r="I701" s="537"/>
      <c r="J701" s="537"/>
      <c r="K701" s="537"/>
      <c r="L701" s="537"/>
      <c r="M701" s="537"/>
      <c r="N701" s="537"/>
      <c r="O701" s="537"/>
      <c r="P701" s="537"/>
      <c r="Q701" s="537"/>
      <c r="R701" s="537"/>
      <c r="S701" s="537"/>
      <c r="T701" s="537"/>
      <c r="U701" s="537"/>
      <c r="V701" s="537"/>
    </row>
    <row r="702" spans="1:22" ht="16.5" customHeight="1">
      <c r="A702" s="537"/>
      <c r="B702" s="537"/>
      <c r="C702" s="546"/>
      <c r="D702" s="537"/>
      <c r="E702" s="537"/>
      <c r="F702" s="537"/>
      <c r="G702" s="537"/>
      <c r="H702" s="537"/>
      <c r="I702" s="537"/>
      <c r="J702" s="537"/>
      <c r="K702" s="537"/>
      <c r="L702" s="537"/>
      <c r="M702" s="537"/>
      <c r="N702" s="537"/>
      <c r="O702" s="537"/>
      <c r="P702" s="537"/>
      <c r="Q702" s="537"/>
      <c r="R702" s="537"/>
      <c r="S702" s="537"/>
      <c r="T702" s="537"/>
      <c r="U702" s="537"/>
      <c r="V702" s="537"/>
    </row>
    <row r="703" spans="1:22" ht="16.5" customHeight="1">
      <c r="A703" s="537"/>
      <c r="B703" s="537"/>
      <c r="C703" s="546"/>
      <c r="D703" s="537"/>
      <c r="E703" s="537"/>
      <c r="F703" s="537"/>
      <c r="G703" s="537"/>
      <c r="H703" s="537"/>
      <c r="I703" s="537"/>
      <c r="J703" s="537"/>
      <c r="K703" s="537"/>
      <c r="L703" s="537"/>
      <c r="M703" s="537"/>
      <c r="N703" s="537"/>
      <c r="O703" s="537"/>
      <c r="P703" s="537"/>
      <c r="Q703" s="537"/>
      <c r="R703" s="537"/>
      <c r="S703" s="537"/>
      <c r="T703" s="537"/>
      <c r="U703" s="537"/>
      <c r="V703" s="537"/>
    </row>
    <row r="704" spans="1:22" ht="16.5" customHeight="1">
      <c r="A704" s="537"/>
      <c r="B704" s="537"/>
      <c r="C704" s="546"/>
      <c r="D704" s="537"/>
      <c r="E704" s="537"/>
      <c r="F704" s="537"/>
      <c r="G704" s="537"/>
      <c r="H704" s="537"/>
      <c r="I704" s="537"/>
      <c r="J704" s="537"/>
      <c r="K704" s="537"/>
      <c r="L704" s="537"/>
      <c r="M704" s="537"/>
      <c r="N704" s="537"/>
      <c r="O704" s="537"/>
      <c r="P704" s="537"/>
      <c r="Q704" s="537"/>
      <c r="R704" s="537"/>
      <c r="S704" s="537"/>
      <c r="T704" s="537"/>
      <c r="U704" s="537"/>
      <c r="V704" s="537"/>
    </row>
    <row r="705" spans="1:22" ht="16.5" customHeight="1">
      <c r="A705" s="537"/>
      <c r="B705" s="537"/>
      <c r="C705" s="546"/>
      <c r="D705" s="537"/>
      <c r="E705" s="537"/>
      <c r="F705" s="537"/>
      <c r="G705" s="537"/>
      <c r="H705" s="537"/>
      <c r="I705" s="537"/>
      <c r="J705" s="537"/>
      <c r="K705" s="537"/>
      <c r="L705" s="537"/>
      <c r="M705" s="537"/>
      <c r="N705" s="537"/>
      <c r="O705" s="537"/>
      <c r="P705" s="537"/>
      <c r="Q705" s="537"/>
      <c r="R705" s="537"/>
      <c r="S705" s="537"/>
      <c r="T705" s="537"/>
      <c r="U705" s="537"/>
      <c r="V705" s="537"/>
    </row>
    <row r="706" spans="1:22" ht="16.5" customHeight="1">
      <c r="A706" s="537"/>
      <c r="B706" s="537"/>
      <c r="C706" s="546"/>
      <c r="D706" s="537"/>
      <c r="E706" s="537"/>
      <c r="F706" s="537"/>
      <c r="G706" s="537"/>
      <c r="H706" s="537"/>
      <c r="I706" s="537"/>
      <c r="J706" s="537"/>
      <c r="K706" s="537"/>
      <c r="L706" s="537"/>
      <c r="M706" s="537"/>
      <c r="N706" s="537"/>
      <c r="O706" s="537"/>
      <c r="P706" s="537"/>
      <c r="Q706" s="537"/>
      <c r="R706" s="537"/>
      <c r="S706" s="537"/>
      <c r="T706" s="537"/>
      <c r="U706" s="537"/>
      <c r="V706" s="537"/>
    </row>
    <row r="707" spans="1:22" ht="16.5" customHeight="1">
      <c r="A707" s="537"/>
      <c r="B707" s="537"/>
      <c r="C707" s="546"/>
      <c r="D707" s="537"/>
      <c r="E707" s="537"/>
      <c r="F707" s="537"/>
      <c r="G707" s="537"/>
      <c r="H707" s="537"/>
      <c r="I707" s="537"/>
      <c r="J707" s="537"/>
      <c r="K707" s="537"/>
      <c r="L707" s="537"/>
      <c r="M707" s="537"/>
      <c r="N707" s="537"/>
      <c r="O707" s="537"/>
      <c r="P707" s="537"/>
      <c r="Q707" s="537"/>
      <c r="R707" s="537"/>
      <c r="S707" s="537"/>
      <c r="T707" s="537"/>
      <c r="U707" s="537"/>
      <c r="V707" s="537"/>
    </row>
    <row r="708" spans="1:22" ht="16.5" customHeight="1">
      <c r="A708" s="537"/>
      <c r="B708" s="537"/>
      <c r="C708" s="546"/>
      <c r="D708" s="537"/>
      <c r="E708" s="537"/>
      <c r="F708" s="537"/>
      <c r="G708" s="537"/>
      <c r="H708" s="537"/>
      <c r="I708" s="537"/>
      <c r="J708" s="537"/>
      <c r="K708" s="537"/>
      <c r="L708" s="537"/>
      <c r="M708" s="537"/>
      <c r="N708" s="537"/>
      <c r="O708" s="537"/>
      <c r="P708" s="537"/>
      <c r="Q708" s="537"/>
      <c r="R708" s="537"/>
      <c r="S708" s="537"/>
      <c r="T708" s="537"/>
      <c r="U708" s="537"/>
      <c r="V708" s="537"/>
    </row>
    <row r="709" spans="1:22" ht="16.5" customHeight="1">
      <c r="A709" s="537"/>
      <c r="B709" s="537"/>
      <c r="C709" s="546"/>
      <c r="D709" s="537"/>
      <c r="E709" s="537"/>
      <c r="F709" s="537"/>
      <c r="G709" s="537"/>
      <c r="H709" s="537"/>
      <c r="I709" s="537"/>
      <c r="J709" s="537"/>
      <c r="K709" s="537"/>
      <c r="L709" s="537"/>
      <c r="M709" s="537"/>
      <c r="N709" s="537"/>
      <c r="O709" s="537"/>
      <c r="P709" s="537"/>
      <c r="Q709" s="537"/>
      <c r="R709" s="537"/>
      <c r="S709" s="537"/>
      <c r="T709" s="537"/>
      <c r="U709" s="537"/>
      <c r="V709" s="537"/>
    </row>
    <row r="710" spans="1:22" ht="16.5" customHeight="1">
      <c r="A710" s="537"/>
      <c r="B710" s="537"/>
      <c r="C710" s="546"/>
      <c r="D710" s="537"/>
      <c r="E710" s="537"/>
      <c r="F710" s="537"/>
      <c r="G710" s="537"/>
      <c r="H710" s="537"/>
      <c r="I710" s="537"/>
      <c r="J710" s="537"/>
      <c r="K710" s="537"/>
      <c r="L710" s="537"/>
      <c r="M710" s="537"/>
      <c r="N710" s="537"/>
      <c r="O710" s="537"/>
      <c r="P710" s="537"/>
      <c r="Q710" s="537"/>
      <c r="R710" s="537"/>
      <c r="S710" s="537"/>
      <c r="T710" s="537"/>
      <c r="U710" s="537"/>
      <c r="V710" s="537"/>
    </row>
    <row r="711" spans="1:22" ht="16.5" customHeight="1">
      <c r="A711" s="537"/>
      <c r="B711" s="537"/>
      <c r="C711" s="546"/>
      <c r="D711" s="537"/>
      <c r="E711" s="537"/>
      <c r="F711" s="537"/>
      <c r="G711" s="537"/>
      <c r="H711" s="537"/>
      <c r="I711" s="537"/>
      <c r="J711" s="537"/>
      <c r="K711" s="537"/>
      <c r="L711" s="537"/>
      <c r="M711" s="537"/>
      <c r="N711" s="537"/>
      <c r="O711" s="537"/>
      <c r="P711" s="537"/>
      <c r="Q711" s="537"/>
      <c r="R711" s="537"/>
      <c r="S711" s="537"/>
      <c r="T711" s="537"/>
      <c r="U711" s="537"/>
      <c r="V711" s="537"/>
    </row>
    <row r="712" spans="1:22" ht="16.5" customHeight="1">
      <c r="A712" s="537"/>
      <c r="B712" s="537"/>
      <c r="C712" s="546"/>
      <c r="D712" s="537"/>
      <c r="E712" s="537"/>
      <c r="F712" s="537"/>
      <c r="G712" s="537"/>
      <c r="H712" s="537"/>
      <c r="I712" s="537"/>
      <c r="J712" s="537"/>
      <c r="K712" s="537"/>
      <c r="L712" s="537"/>
      <c r="M712" s="537"/>
      <c r="N712" s="537"/>
      <c r="O712" s="537"/>
      <c r="P712" s="537"/>
      <c r="Q712" s="537"/>
      <c r="R712" s="537"/>
      <c r="S712" s="537"/>
      <c r="T712" s="537"/>
      <c r="U712" s="537"/>
      <c r="V712" s="537"/>
    </row>
    <row r="713" spans="1:22" ht="16.5" customHeight="1">
      <c r="A713" s="537"/>
      <c r="B713" s="537"/>
      <c r="C713" s="546"/>
      <c r="D713" s="537"/>
      <c r="E713" s="537"/>
      <c r="F713" s="537"/>
      <c r="G713" s="537"/>
      <c r="H713" s="537"/>
      <c r="I713" s="537"/>
      <c r="J713" s="537"/>
      <c r="K713" s="537"/>
      <c r="L713" s="537"/>
      <c r="M713" s="537"/>
      <c r="N713" s="537"/>
      <c r="O713" s="537"/>
      <c r="P713" s="537"/>
      <c r="Q713" s="537"/>
      <c r="R713" s="537"/>
      <c r="S713" s="537"/>
      <c r="T713" s="537"/>
      <c r="U713" s="537"/>
      <c r="V713" s="537"/>
    </row>
    <row r="714" spans="1:22" ht="16.5" customHeight="1">
      <c r="A714" s="537"/>
      <c r="B714" s="537"/>
      <c r="C714" s="546"/>
      <c r="D714" s="537"/>
      <c r="E714" s="537"/>
      <c r="F714" s="537"/>
      <c r="G714" s="537"/>
      <c r="H714" s="537"/>
      <c r="I714" s="537"/>
      <c r="J714" s="537"/>
      <c r="K714" s="537"/>
      <c r="L714" s="537"/>
      <c r="M714" s="537"/>
      <c r="N714" s="537"/>
      <c r="O714" s="537"/>
      <c r="P714" s="537"/>
      <c r="Q714" s="537"/>
      <c r="R714" s="537"/>
      <c r="S714" s="537"/>
      <c r="T714" s="537"/>
      <c r="U714" s="537"/>
      <c r="V714" s="537"/>
    </row>
    <row r="715" spans="1:22" ht="16.5" customHeight="1">
      <c r="A715" s="537"/>
      <c r="B715" s="537"/>
      <c r="C715" s="546"/>
      <c r="D715" s="537"/>
      <c r="E715" s="537"/>
      <c r="F715" s="537"/>
      <c r="G715" s="537"/>
      <c r="H715" s="537"/>
      <c r="I715" s="537"/>
      <c r="J715" s="537"/>
      <c r="K715" s="537"/>
      <c r="L715" s="537"/>
      <c r="M715" s="537"/>
      <c r="N715" s="537"/>
      <c r="O715" s="537"/>
      <c r="P715" s="537"/>
      <c r="Q715" s="537"/>
      <c r="R715" s="537"/>
      <c r="S715" s="537"/>
      <c r="T715" s="537"/>
      <c r="U715" s="537"/>
      <c r="V715" s="537"/>
    </row>
    <row r="716" spans="1:22" ht="16.5" customHeight="1">
      <c r="A716" s="537"/>
      <c r="B716" s="537"/>
      <c r="C716" s="546"/>
      <c r="D716" s="537"/>
      <c r="E716" s="537"/>
      <c r="F716" s="537"/>
      <c r="G716" s="537"/>
      <c r="H716" s="537"/>
      <c r="I716" s="537"/>
      <c r="J716" s="537"/>
      <c r="K716" s="537"/>
      <c r="L716" s="537"/>
      <c r="M716" s="537"/>
      <c r="N716" s="537"/>
      <c r="O716" s="537"/>
      <c r="P716" s="537"/>
      <c r="Q716" s="537"/>
      <c r="R716" s="537"/>
      <c r="S716" s="537"/>
      <c r="T716" s="537"/>
      <c r="U716" s="537"/>
      <c r="V716" s="537"/>
    </row>
    <row r="717" spans="1:22" ht="16.5" customHeight="1">
      <c r="A717" s="537"/>
      <c r="B717" s="537"/>
      <c r="C717" s="546"/>
      <c r="D717" s="537"/>
      <c r="E717" s="537"/>
      <c r="F717" s="537"/>
      <c r="G717" s="537"/>
      <c r="H717" s="537"/>
      <c r="I717" s="537"/>
      <c r="J717" s="537"/>
      <c r="K717" s="537"/>
      <c r="L717" s="537"/>
      <c r="M717" s="537"/>
      <c r="N717" s="537"/>
      <c r="O717" s="537"/>
      <c r="P717" s="537"/>
      <c r="Q717" s="537"/>
      <c r="R717" s="537"/>
      <c r="S717" s="537"/>
      <c r="T717" s="537"/>
      <c r="U717" s="537"/>
      <c r="V717" s="537"/>
    </row>
    <row r="718" spans="1:22" ht="16.5" customHeight="1">
      <c r="A718" s="537"/>
      <c r="B718" s="537"/>
      <c r="C718" s="546"/>
      <c r="D718" s="537"/>
      <c r="E718" s="537"/>
      <c r="F718" s="537"/>
      <c r="G718" s="537"/>
      <c r="H718" s="537"/>
      <c r="I718" s="537"/>
      <c r="J718" s="537"/>
      <c r="K718" s="537"/>
      <c r="L718" s="537"/>
      <c r="M718" s="537"/>
      <c r="N718" s="537"/>
      <c r="O718" s="537"/>
      <c r="P718" s="537"/>
      <c r="Q718" s="537"/>
      <c r="R718" s="537"/>
      <c r="S718" s="537"/>
      <c r="T718" s="537"/>
      <c r="U718" s="537"/>
      <c r="V718" s="537"/>
    </row>
    <row r="719" spans="1:22" ht="16.5" customHeight="1">
      <c r="A719" s="537"/>
      <c r="B719" s="537"/>
      <c r="C719" s="546"/>
      <c r="D719" s="537"/>
      <c r="E719" s="537"/>
      <c r="F719" s="537"/>
      <c r="G719" s="537"/>
      <c r="H719" s="537"/>
      <c r="I719" s="537"/>
      <c r="J719" s="537"/>
      <c r="K719" s="537"/>
      <c r="L719" s="537"/>
      <c r="M719" s="537"/>
      <c r="N719" s="537"/>
      <c r="O719" s="537"/>
      <c r="P719" s="537"/>
      <c r="Q719" s="537"/>
      <c r="R719" s="537"/>
      <c r="S719" s="537"/>
      <c r="T719" s="537"/>
      <c r="U719" s="537"/>
      <c r="V719" s="537"/>
    </row>
    <row r="720" spans="1:22" ht="16.5" customHeight="1">
      <c r="A720" s="537"/>
      <c r="B720" s="537"/>
      <c r="C720" s="546"/>
      <c r="D720" s="537"/>
      <c r="E720" s="537"/>
      <c r="F720" s="537"/>
      <c r="G720" s="537"/>
      <c r="H720" s="537"/>
      <c r="I720" s="537"/>
      <c r="J720" s="537"/>
      <c r="K720" s="537"/>
      <c r="L720" s="537"/>
      <c r="M720" s="537"/>
      <c r="N720" s="537"/>
      <c r="O720" s="537"/>
      <c r="P720" s="537"/>
      <c r="Q720" s="537"/>
      <c r="R720" s="537"/>
      <c r="S720" s="537"/>
      <c r="T720" s="537"/>
      <c r="U720" s="537"/>
      <c r="V720" s="537"/>
    </row>
    <row r="721" spans="1:22" ht="16.5" customHeight="1">
      <c r="A721" s="537"/>
      <c r="B721" s="537"/>
      <c r="C721" s="546"/>
      <c r="D721" s="537"/>
      <c r="E721" s="537"/>
      <c r="F721" s="537"/>
      <c r="G721" s="537"/>
      <c r="H721" s="537"/>
      <c r="I721" s="537"/>
      <c r="J721" s="537"/>
      <c r="K721" s="537"/>
      <c r="L721" s="537"/>
      <c r="M721" s="537"/>
      <c r="N721" s="537"/>
      <c r="O721" s="537"/>
      <c r="P721" s="537"/>
      <c r="Q721" s="537"/>
      <c r="R721" s="537"/>
      <c r="S721" s="537"/>
      <c r="T721" s="537"/>
      <c r="U721" s="537"/>
      <c r="V721" s="537"/>
    </row>
    <row r="722" spans="1:22" ht="16.5" customHeight="1">
      <c r="A722" s="537"/>
      <c r="B722" s="537"/>
      <c r="C722" s="546"/>
      <c r="D722" s="537"/>
      <c r="E722" s="537"/>
      <c r="F722" s="537"/>
      <c r="G722" s="537"/>
      <c r="H722" s="537"/>
      <c r="I722" s="537"/>
      <c r="J722" s="537"/>
      <c r="K722" s="537"/>
      <c r="L722" s="537"/>
      <c r="M722" s="537"/>
      <c r="N722" s="537"/>
      <c r="O722" s="537"/>
      <c r="P722" s="537"/>
      <c r="Q722" s="537"/>
      <c r="R722" s="537"/>
      <c r="S722" s="537"/>
      <c r="T722" s="537"/>
      <c r="U722" s="537"/>
      <c r="V722" s="537"/>
    </row>
    <row r="723" spans="1:22" ht="16.5" customHeight="1">
      <c r="A723" s="537"/>
      <c r="B723" s="537"/>
      <c r="C723" s="546"/>
      <c r="D723" s="537"/>
      <c r="E723" s="537"/>
      <c r="F723" s="537"/>
      <c r="G723" s="537"/>
      <c r="H723" s="537"/>
      <c r="I723" s="537"/>
      <c r="J723" s="537"/>
      <c r="K723" s="537"/>
      <c r="L723" s="537"/>
      <c r="M723" s="537"/>
      <c r="N723" s="537"/>
      <c r="O723" s="537"/>
      <c r="P723" s="537"/>
      <c r="Q723" s="537"/>
      <c r="R723" s="537"/>
      <c r="S723" s="537"/>
      <c r="T723" s="537"/>
      <c r="U723" s="537"/>
      <c r="V723" s="537"/>
    </row>
    <row r="724" spans="1:22" ht="16.5" customHeight="1">
      <c r="A724" s="537"/>
      <c r="B724" s="537"/>
      <c r="C724" s="546"/>
      <c r="D724" s="537"/>
      <c r="E724" s="537"/>
      <c r="F724" s="537"/>
      <c r="G724" s="537"/>
      <c r="H724" s="537"/>
      <c r="I724" s="537"/>
      <c r="J724" s="537"/>
      <c r="K724" s="537"/>
      <c r="L724" s="537"/>
      <c r="M724" s="537"/>
      <c r="N724" s="537"/>
      <c r="O724" s="537"/>
      <c r="P724" s="537"/>
      <c r="Q724" s="537"/>
      <c r="R724" s="537"/>
      <c r="S724" s="537"/>
      <c r="T724" s="537"/>
      <c r="U724" s="537"/>
      <c r="V724" s="537"/>
    </row>
    <row r="725" spans="1:22" ht="16.5" customHeight="1">
      <c r="A725" s="537"/>
      <c r="B725" s="537"/>
      <c r="C725" s="546"/>
      <c r="D725" s="537"/>
      <c r="E725" s="537"/>
      <c r="F725" s="537"/>
      <c r="G725" s="537"/>
      <c r="H725" s="537"/>
      <c r="I725" s="537"/>
      <c r="J725" s="537"/>
      <c r="K725" s="537"/>
      <c r="L725" s="537"/>
      <c r="M725" s="537"/>
      <c r="N725" s="537"/>
      <c r="O725" s="537"/>
      <c r="P725" s="537"/>
      <c r="Q725" s="537"/>
      <c r="R725" s="537"/>
      <c r="S725" s="537"/>
      <c r="T725" s="537"/>
      <c r="U725" s="537"/>
      <c r="V725" s="537"/>
    </row>
    <row r="726" spans="1:22" ht="16.5" customHeight="1">
      <c r="A726" s="537"/>
      <c r="B726" s="537"/>
      <c r="C726" s="546"/>
      <c r="D726" s="537"/>
      <c r="E726" s="537"/>
      <c r="F726" s="537"/>
      <c r="G726" s="537"/>
      <c r="H726" s="537"/>
      <c r="I726" s="537"/>
      <c r="J726" s="537"/>
      <c r="K726" s="537"/>
      <c r="L726" s="537"/>
      <c r="M726" s="537"/>
      <c r="N726" s="537"/>
      <c r="O726" s="537"/>
      <c r="P726" s="537"/>
      <c r="Q726" s="537"/>
      <c r="R726" s="537"/>
      <c r="S726" s="537"/>
      <c r="T726" s="537"/>
      <c r="U726" s="537"/>
      <c r="V726" s="537"/>
    </row>
    <row r="727" spans="1:22" ht="16.5" customHeight="1">
      <c r="A727" s="537"/>
      <c r="B727" s="537"/>
      <c r="C727" s="546"/>
      <c r="D727" s="537"/>
      <c r="E727" s="537"/>
      <c r="F727" s="537"/>
      <c r="G727" s="537"/>
      <c r="H727" s="537"/>
      <c r="I727" s="537"/>
      <c r="J727" s="537"/>
      <c r="K727" s="537"/>
      <c r="L727" s="537"/>
      <c r="M727" s="537"/>
      <c r="N727" s="537"/>
      <c r="O727" s="537"/>
      <c r="P727" s="537"/>
      <c r="Q727" s="537"/>
      <c r="R727" s="537"/>
      <c r="S727" s="537"/>
      <c r="T727" s="537"/>
      <c r="U727" s="537"/>
      <c r="V727" s="537"/>
    </row>
    <row r="728" spans="1:22" ht="16.5" customHeight="1">
      <c r="A728" s="537"/>
      <c r="B728" s="537"/>
      <c r="C728" s="546"/>
      <c r="D728" s="537"/>
      <c r="E728" s="537"/>
      <c r="F728" s="537"/>
      <c r="G728" s="537"/>
      <c r="H728" s="537"/>
      <c r="I728" s="537"/>
      <c r="J728" s="537"/>
      <c r="K728" s="537"/>
      <c r="L728" s="537"/>
      <c r="M728" s="537"/>
      <c r="N728" s="537"/>
      <c r="O728" s="537"/>
      <c r="P728" s="537"/>
      <c r="Q728" s="537"/>
      <c r="R728" s="537"/>
      <c r="S728" s="537"/>
      <c r="T728" s="537"/>
      <c r="U728" s="537"/>
      <c r="V728" s="537"/>
    </row>
    <row r="729" spans="1:22" ht="16.5" customHeight="1">
      <c r="A729" s="537"/>
      <c r="B729" s="537"/>
      <c r="C729" s="546"/>
      <c r="D729" s="537"/>
      <c r="E729" s="537"/>
      <c r="F729" s="537"/>
      <c r="G729" s="537"/>
      <c r="H729" s="537"/>
      <c r="I729" s="537"/>
      <c r="J729" s="537"/>
      <c r="K729" s="537"/>
      <c r="L729" s="537"/>
      <c r="M729" s="537"/>
      <c r="N729" s="537"/>
      <c r="O729" s="537"/>
      <c r="P729" s="537"/>
      <c r="Q729" s="537"/>
      <c r="R729" s="537"/>
      <c r="S729" s="537"/>
      <c r="T729" s="537"/>
      <c r="U729" s="537"/>
      <c r="V729" s="537"/>
    </row>
    <row r="730" spans="1:22" ht="16.5" customHeight="1">
      <c r="A730" s="537"/>
      <c r="B730" s="537"/>
      <c r="C730" s="546"/>
      <c r="D730" s="537"/>
      <c r="E730" s="537"/>
      <c r="F730" s="537"/>
      <c r="G730" s="537"/>
      <c r="H730" s="537"/>
      <c r="I730" s="537"/>
      <c r="J730" s="537"/>
      <c r="K730" s="537"/>
      <c r="L730" s="537"/>
      <c r="M730" s="537"/>
      <c r="N730" s="537"/>
      <c r="O730" s="537"/>
      <c r="P730" s="537"/>
      <c r="Q730" s="537"/>
      <c r="R730" s="537"/>
      <c r="S730" s="537"/>
      <c r="T730" s="537"/>
      <c r="U730" s="537"/>
      <c r="V730" s="537"/>
    </row>
    <row r="731" spans="1:22" ht="16.5" customHeight="1">
      <c r="A731" s="537"/>
      <c r="B731" s="537"/>
      <c r="C731" s="546"/>
      <c r="D731" s="537"/>
      <c r="E731" s="537"/>
      <c r="F731" s="537"/>
      <c r="G731" s="537"/>
      <c r="H731" s="537"/>
      <c r="I731" s="537"/>
      <c r="J731" s="537"/>
      <c r="K731" s="537"/>
      <c r="L731" s="537"/>
      <c r="M731" s="537"/>
      <c r="N731" s="537"/>
      <c r="O731" s="537"/>
      <c r="P731" s="537"/>
      <c r="Q731" s="537"/>
      <c r="R731" s="537"/>
      <c r="S731" s="537"/>
      <c r="T731" s="537"/>
      <c r="U731" s="537"/>
      <c r="V731" s="537"/>
    </row>
    <row r="732" spans="1:22" ht="16.5" customHeight="1">
      <c r="A732" s="537"/>
      <c r="B732" s="537"/>
      <c r="C732" s="546"/>
      <c r="D732" s="537"/>
      <c r="E732" s="537"/>
      <c r="F732" s="537"/>
      <c r="G732" s="537"/>
      <c r="H732" s="537"/>
      <c r="I732" s="537"/>
      <c r="J732" s="537"/>
      <c r="K732" s="537"/>
      <c r="L732" s="537"/>
      <c r="M732" s="537"/>
      <c r="N732" s="537"/>
      <c r="O732" s="537"/>
      <c r="P732" s="537"/>
      <c r="Q732" s="537"/>
      <c r="R732" s="537"/>
      <c r="S732" s="537"/>
      <c r="T732" s="537"/>
      <c r="U732" s="537"/>
      <c r="V732" s="537"/>
    </row>
    <row r="733" spans="1:22" ht="16.5" customHeight="1">
      <c r="A733" s="537"/>
      <c r="B733" s="537"/>
      <c r="C733" s="546"/>
      <c r="D733" s="537"/>
      <c r="E733" s="537"/>
      <c r="F733" s="537"/>
      <c r="G733" s="537"/>
      <c r="H733" s="537"/>
      <c r="I733" s="537"/>
      <c r="J733" s="537"/>
      <c r="K733" s="537"/>
      <c r="L733" s="537"/>
      <c r="M733" s="537"/>
      <c r="N733" s="537"/>
      <c r="O733" s="537"/>
      <c r="P733" s="537"/>
      <c r="Q733" s="537"/>
      <c r="R733" s="537"/>
      <c r="S733" s="537"/>
      <c r="T733" s="537"/>
      <c r="U733" s="537"/>
      <c r="V733" s="537"/>
    </row>
    <row r="734" spans="1:22" ht="16.5" customHeight="1">
      <c r="A734" s="537"/>
      <c r="B734" s="537"/>
      <c r="C734" s="546"/>
      <c r="D734" s="537"/>
      <c r="E734" s="537"/>
      <c r="F734" s="537"/>
      <c r="G734" s="537"/>
      <c r="H734" s="537"/>
      <c r="I734" s="537"/>
      <c r="J734" s="537"/>
      <c r="K734" s="537"/>
      <c r="L734" s="537"/>
      <c r="M734" s="537"/>
      <c r="N734" s="537"/>
      <c r="O734" s="537"/>
      <c r="P734" s="537"/>
      <c r="Q734" s="537"/>
      <c r="R734" s="537"/>
      <c r="S734" s="537"/>
      <c r="T734" s="537"/>
      <c r="U734" s="537"/>
      <c r="V734" s="537"/>
    </row>
    <row r="735" spans="1:22" ht="16.5" customHeight="1">
      <c r="A735" s="537"/>
      <c r="B735" s="537"/>
      <c r="C735" s="546"/>
      <c r="D735" s="537"/>
      <c r="E735" s="537"/>
      <c r="F735" s="537"/>
      <c r="G735" s="537"/>
      <c r="H735" s="537"/>
      <c r="I735" s="537"/>
      <c r="J735" s="537"/>
      <c r="K735" s="537"/>
      <c r="L735" s="537"/>
      <c r="M735" s="537"/>
      <c r="N735" s="537"/>
      <c r="O735" s="537"/>
      <c r="P735" s="537"/>
      <c r="Q735" s="537"/>
      <c r="R735" s="537"/>
      <c r="S735" s="537"/>
      <c r="T735" s="537"/>
      <c r="U735" s="537"/>
      <c r="V735" s="537"/>
    </row>
    <row r="736" spans="1:22" ht="16.5" customHeight="1">
      <c r="A736" s="537"/>
      <c r="B736" s="537"/>
      <c r="C736" s="546"/>
      <c r="D736" s="537"/>
      <c r="E736" s="537"/>
      <c r="F736" s="537"/>
      <c r="G736" s="537"/>
      <c r="H736" s="537"/>
      <c r="I736" s="537"/>
      <c r="J736" s="537"/>
      <c r="K736" s="537"/>
      <c r="L736" s="537"/>
      <c r="M736" s="537"/>
      <c r="N736" s="537"/>
      <c r="O736" s="537"/>
      <c r="P736" s="537"/>
      <c r="Q736" s="537"/>
      <c r="R736" s="537"/>
      <c r="S736" s="537"/>
      <c r="T736" s="537"/>
      <c r="U736" s="537"/>
      <c r="V736" s="537"/>
    </row>
    <row r="737" spans="1:22" ht="16.5" customHeight="1">
      <c r="A737" s="537"/>
      <c r="B737" s="537"/>
      <c r="C737" s="546"/>
      <c r="D737" s="537"/>
      <c r="E737" s="537"/>
      <c r="F737" s="537"/>
      <c r="G737" s="537"/>
      <c r="H737" s="537"/>
      <c r="I737" s="537"/>
      <c r="J737" s="537"/>
      <c r="K737" s="537"/>
      <c r="L737" s="537"/>
      <c r="M737" s="537"/>
      <c r="N737" s="537"/>
      <c r="O737" s="537"/>
      <c r="P737" s="537"/>
      <c r="Q737" s="537"/>
      <c r="R737" s="537"/>
      <c r="S737" s="537"/>
      <c r="T737" s="537"/>
      <c r="U737" s="537"/>
      <c r="V737" s="537"/>
    </row>
    <row r="738" spans="1:22" ht="16.5" customHeight="1">
      <c r="A738" s="537"/>
      <c r="B738" s="537"/>
      <c r="C738" s="546"/>
      <c r="D738" s="537"/>
      <c r="E738" s="537"/>
      <c r="F738" s="537"/>
      <c r="G738" s="537"/>
      <c r="H738" s="537"/>
      <c r="I738" s="537"/>
      <c r="J738" s="537"/>
      <c r="K738" s="537"/>
      <c r="L738" s="537"/>
      <c r="M738" s="537"/>
      <c r="N738" s="537"/>
      <c r="O738" s="537"/>
      <c r="P738" s="537"/>
      <c r="Q738" s="537"/>
      <c r="R738" s="537"/>
      <c r="S738" s="537"/>
      <c r="T738" s="537"/>
      <c r="U738" s="537"/>
      <c r="V738" s="537"/>
    </row>
    <row r="739" spans="1:22" ht="16.5" customHeight="1">
      <c r="A739" s="537"/>
      <c r="B739" s="537"/>
      <c r="C739" s="546"/>
      <c r="D739" s="537"/>
      <c r="E739" s="537"/>
      <c r="F739" s="537"/>
      <c r="G739" s="537"/>
      <c r="H739" s="537"/>
      <c r="I739" s="537"/>
      <c r="J739" s="537"/>
      <c r="K739" s="537"/>
      <c r="L739" s="537"/>
      <c r="M739" s="537"/>
      <c r="N739" s="537"/>
      <c r="O739" s="537"/>
      <c r="P739" s="537"/>
      <c r="Q739" s="537"/>
      <c r="R739" s="537"/>
      <c r="S739" s="537"/>
      <c r="T739" s="537"/>
      <c r="U739" s="537"/>
      <c r="V739" s="537"/>
    </row>
    <row r="740" spans="1:22" ht="16.5" customHeight="1">
      <c r="A740" s="537"/>
      <c r="B740" s="537"/>
      <c r="C740" s="546"/>
      <c r="D740" s="537"/>
      <c r="E740" s="537"/>
      <c r="F740" s="537"/>
      <c r="G740" s="537"/>
      <c r="H740" s="537"/>
      <c r="I740" s="537"/>
      <c r="J740" s="537"/>
      <c r="K740" s="537"/>
      <c r="L740" s="537"/>
      <c r="M740" s="537"/>
      <c r="N740" s="537"/>
      <c r="O740" s="537"/>
      <c r="P740" s="537"/>
      <c r="Q740" s="537"/>
      <c r="R740" s="537"/>
      <c r="S740" s="537"/>
      <c r="T740" s="537"/>
      <c r="U740" s="537"/>
      <c r="V740" s="537"/>
    </row>
    <row r="741" spans="1:22" ht="16.5" customHeight="1">
      <c r="A741" s="537"/>
      <c r="B741" s="537"/>
      <c r="C741" s="546"/>
      <c r="D741" s="537"/>
      <c r="E741" s="537"/>
      <c r="F741" s="537"/>
      <c r="G741" s="537"/>
      <c r="H741" s="537"/>
      <c r="I741" s="537"/>
      <c r="J741" s="537"/>
      <c r="K741" s="537"/>
      <c r="L741" s="537"/>
      <c r="M741" s="537"/>
      <c r="N741" s="537"/>
      <c r="O741" s="537"/>
      <c r="P741" s="537"/>
      <c r="Q741" s="537"/>
      <c r="R741" s="537"/>
      <c r="S741" s="537"/>
      <c r="T741" s="537"/>
      <c r="U741" s="537"/>
      <c r="V741" s="537"/>
    </row>
    <row r="742" spans="1:22" ht="16.5" customHeight="1">
      <c r="A742" s="537"/>
      <c r="B742" s="537"/>
      <c r="C742" s="546"/>
      <c r="D742" s="537"/>
      <c r="E742" s="537"/>
      <c r="F742" s="537"/>
      <c r="G742" s="537"/>
      <c r="H742" s="537"/>
      <c r="I742" s="537"/>
      <c r="J742" s="537"/>
      <c r="K742" s="537"/>
      <c r="L742" s="537"/>
      <c r="M742" s="537"/>
      <c r="N742" s="537"/>
      <c r="O742" s="537"/>
      <c r="P742" s="537"/>
      <c r="Q742" s="537"/>
      <c r="R742" s="537"/>
      <c r="S742" s="537"/>
      <c r="T742" s="537"/>
      <c r="U742" s="537"/>
      <c r="V742" s="537"/>
    </row>
    <row r="743" spans="1:22" ht="16.5" customHeight="1">
      <c r="A743" s="537"/>
      <c r="B743" s="537"/>
      <c r="C743" s="546"/>
      <c r="D743" s="537"/>
      <c r="E743" s="537"/>
      <c r="F743" s="537"/>
      <c r="G743" s="537"/>
      <c r="H743" s="537"/>
      <c r="I743" s="537"/>
      <c r="J743" s="537"/>
      <c r="K743" s="537"/>
      <c r="L743" s="537"/>
      <c r="M743" s="537"/>
      <c r="N743" s="537"/>
      <c r="O743" s="537"/>
      <c r="P743" s="537"/>
      <c r="Q743" s="537"/>
      <c r="R743" s="537"/>
      <c r="S743" s="537"/>
      <c r="T743" s="537"/>
      <c r="U743" s="537"/>
      <c r="V743" s="537"/>
    </row>
    <row r="744" spans="1:22" ht="16.5" customHeight="1">
      <c r="A744" s="537"/>
      <c r="B744" s="537"/>
      <c r="C744" s="546"/>
      <c r="D744" s="537"/>
      <c r="E744" s="537"/>
      <c r="F744" s="537"/>
      <c r="G744" s="537"/>
      <c r="H744" s="537"/>
      <c r="I744" s="537"/>
      <c r="J744" s="537"/>
      <c r="K744" s="537"/>
      <c r="L744" s="537"/>
      <c r="M744" s="537"/>
      <c r="N744" s="537"/>
      <c r="O744" s="537"/>
      <c r="P744" s="537"/>
      <c r="Q744" s="537"/>
      <c r="R744" s="537"/>
      <c r="S744" s="537"/>
      <c r="T744" s="537"/>
      <c r="U744" s="537"/>
      <c r="V744" s="537"/>
    </row>
    <row r="745" spans="1:22" ht="16.5" customHeight="1">
      <c r="A745" s="537"/>
      <c r="B745" s="537"/>
      <c r="C745" s="546"/>
      <c r="D745" s="537"/>
      <c r="E745" s="537"/>
      <c r="F745" s="537"/>
      <c r="G745" s="537"/>
      <c r="H745" s="537"/>
      <c r="I745" s="537"/>
      <c r="J745" s="537"/>
      <c r="K745" s="537"/>
      <c r="L745" s="537"/>
      <c r="M745" s="537"/>
      <c r="N745" s="537"/>
      <c r="O745" s="537"/>
      <c r="P745" s="537"/>
      <c r="Q745" s="537"/>
      <c r="R745" s="537"/>
      <c r="S745" s="537"/>
      <c r="T745" s="537"/>
      <c r="U745" s="537"/>
      <c r="V745" s="537"/>
    </row>
    <row r="746" spans="1:22" ht="16.5" customHeight="1">
      <c r="A746" s="537"/>
      <c r="B746" s="537"/>
      <c r="C746" s="546"/>
      <c r="D746" s="537"/>
      <c r="E746" s="537"/>
      <c r="F746" s="537"/>
      <c r="G746" s="537"/>
      <c r="H746" s="537"/>
      <c r="I746" s="537"/>
      <c r="J746" s="537"/>
      <c r="K746" s="537"/>
      <c r="L746" s="537"/>
      <c r="M746" s="537"/>
      <c r="N746" s="537"/>
      <c r="O746" s="537"/>
      <c r="P746" s="537"/>
      <c r="Q746" s="537"/>
      <c r="R746" s="537"/>
      <c r="S746" s="537"/>
      <c r="T746" s="537"/>
      <c r="U746" s="537"/>
      <c r="V746" s="537"/>
    </row>
    <row r="747" spans="1:22" ht="16.5" customHeight="1">
      <c r="A747" s="537"/>
      <c r="B747" s="537"/>
      <c r="C747" s="546"/>
      <c r="D747" s="537"/>
      <c r="E747" s="537"/>
      <c r="F747" s="537"/>
      <c r="G747" s="537"/>
      <c r="H747" s="537"/>
      <c r="I747" s="537"/>
      <c r="J747" s="537"/>
      <c r="K747" s="537"/>
      <c r="L747" s="537"/>
      <c r="M747" s="537"/>
      <c r="N747" s="537"/>
      <c r="O747" s="537"/>
      <c r="P747" s="537"/>
      <c r="Q747" s="537"/>
      <c r="R747" s="537"/>
      <c r="S747" s="537"/>
      <c r="T747" s="537"/>
      <c r="U747" s="537"/>
      <c r="V747" s="537"/>
    </row>
    <row r="748" spans="1:22" ht="16.5" customHeight="1">
      <c r="A748" s="537"/>
      <c r="B748" s="537"/>
      <c r="C748" s="546"/>
      <c r="D748" s="537"/>
      <c r="E748" s="537"/>
      <c r="F748" s="537"/>
      <c r="G748" s="537"/>
      <c r="H748" s="537"/>
      <c r="I748" s="537"/>
      <c r="J748" s="537"/>
      <c r="K748" s="537"/>
      <c r="L748" s="537"/>
      <c r="M748" s="537"/>
      <c r="N748" s="537"/>
      <c r="O748" s="537"/>
      <c r="P748" s="537"/>
      <c r="Q748" s="537"/>
      <c r="R748" s="537"/>
      <c r="S748" s="537"/>
      <c r="T748" s="537"/>
      <c r="U748" s="537"/>
      <c r="V748" s="537"/>
    </row>
    <row r="749" spans="1:22" ht="16.5" customHeight="1">
      <c r="A749" s="537"/>
      <c r="B749" s="537"/>
      <c r="C749" s="546"/>
      <c r="D749" s="537"/>
      <c r="E749" s="537"/>
      <c r="F749" s="537"/>
      <c r="G749" s="537"/>
      <c r="H749" s="537"/>
      <c r="I749" s="537"/>
      <c r="J749" s="537"/>
      <c r="K749" s="537"/>
      <c r="L749" s="537"/>
      <c r="M749" s="537"/>
      <c r="N749" s="537"/>
      <c r="O749" s="537"/>
      <c r="P749" s="537"/>
      <c r="Q749" s="537"/>
      <c r="R749" s="537"/>
      <c r="S749" s="537"/>
      <c r="T749" s="537"/>
      <c r="U749" s="537"/>
      <c r="V749" s="537"/>
    </row>
    <row r="750" spans="1:22" ht="16.5" customHeight="1">
      <c r="A750" s="537"/>
      <c r="B750" s="537"/>
      <c r="C750" s="546"/>
      <c r="D750" s="537"/>
      <c r="E750" s="537"/>
      <c r="F750" s="537"/>
      <c r="G750" s="537"/>
      <c r="H750" s="537"/>
      <c r="I750" s="537"/>
      <c r="J750" s="537"/>
      <c r="K750" s="537"/>
      <c r="L750" s="537"/>
      <c r="M750" s="537"/>
      <c r="N750" s="537"/>
      <c r="O750" s="537"/>
      <c r="P750" s="537"/>
      <c r="Q750" s="537"/>
      <c r="R750" s="537"/>
      <c r="S750" s="537"/>
      <c r="T750" s="537"/>
      <c r="U750" s="537"/>
      <c r="V750" s="537"/>
    </row>
    <row r="751" spans="1:22" ht="16.5" customHeight="1">
      <c r="A751" s="537"/>
      <c r="B751" s="537"/>
      <c r="C751" s="546"/>
      <c r="D751" s="537"/>
      <c r="E751" s="537"/>
      <c r="F751" s="537"/>
      <c r="G751" s="537"/>
      <c r="H751" s="537"/>
      <c r="I751" s="537"/>
      <c r="J751" s="537"/>
      <c r="K751" s="537"/>
      <c r="L751" s="537"/>
      <c r="M751" s="537"/>
      <c r="N751" s="537"/>
      <c r="O751" s="537"/>
      <c r="P751" s="537"/>
      <c r="Q751" s="537"/>
      <c r="R751" s="537"/>
      <c r="S751" s="537"/>
      <c r="T751" s="537"/>
      <c r="U751" s="537"/>
      <c r="V751" s="537"/>
    </row>
    <row r="752" spans="1:22" ht="16.5" customHeight="1">
      <c r="A752" s="537"/>
      <c r="B752" s="537"/>
      <c r="C752" s="546"/>
      <c r="D752" s="537"/>
      <c r="E752" s="537"/>
      <c r="F752" s="537"/>
      <c r="G752" s="537"/>
      <c r="H752" s="537"/>
      <c r="I752" s="537"/>
      <c r="J752" s="537"/>
      <c r="K752" s="537"/>
      <c r="L752" s="537"/>
      <c r="M752" s="537"/>
      <c r="N752" s="537"/>
      <c r="O752" s="537"/>
      <c r="P752" s="537"/>
      <c r="Q752" s="537"/>
      <c r="R752" s="537"/>
      <c r="S752" s="537"/>
      <c r="T752" s="537"/>
      <c r="U752" s="537"/>
      <c r="V752" s="537"/>
    </row>
    <row r="753" spans="1:22" ht="16.5" customHeight="1">
      <c r="A753" s="537"/>
      <c r="B753" s="537"/>
      <c r="C753" s="546"/>
      <c r="D753" s="537"/>
      <c r="E753" s="537"/>
      <c r="F753" s="537"/>
      <c r="G753" s="537"/>
      <c r="H753" s="537"/>
      <c r="I753" s="537"/>
      <c r="J753" s="537"/>
      <c r="K753" s="537"/>
      <c r="L753" s="537"/>
      <c r="M753" s="537"/>
      <c r="N753" s="537"/>
      <c r="O753" s="537"/>
      <c r="P753" s="537"/>
      <c r="Q753" s="537"/>
      <c r="R753" s="537"/>
      <c r="S753" s="537"/>
      <c r="T753" s="537"/>
      <c r="U753" s="537"/>
      <c r="V753" s="537"/>
    </row>
    <row r="754" spans="1:22" ht="16.5" customHeight="1">
      <c r="A754" s="537"/>
      <c r="B754" s="537"/>
      <c r="C754" s="546"/>
      <c r="D754" s="537"/>
      <c r="E754" s="537"/>
      <c r="F754" s="537"/>
      <c r="G754" s="537"/>
      <c r="H754" s="537"/>
      <c r="I754" s="537"/>
      <c r="J754" s="537"/>
      <c r="K754" s="537"/>
      <c r="L754" s="537"/>
      <c r="M754" s="537"/>
      <c r="N754" s="537"/>
      <c r="O754" s="537"/>
      <c r="P754" s="537"/>
      <c r="Q754" s="537"/>
      <c r="R754" s="537"/>
      <c r="S754" s="537"/>
      <c r="T754" s="537"/>
      <c r="U754" s="537"/>
      <c r="V754" s="537"/>
    </row>
    <row r="755" spans="1:22" ht="16.5" customHeight="1">
      <c r="A755" s="537"/>
      <c r="B755" s="537"/>
      <c r="C755" s="546"/>
      <c r="D755" s="537"/>
      <c r="E755" s="537"/>
      <c r="F755" s="537"/>
      <c r="G755" s="537"/>
      <c r="H755" s="537"/>
      <c r="I755" s="537"/>
      <c r="J755" s="537"/>
      <c r="K755" s="537"/>
      <c r="L755" s="537"/>
      <c r="M755" s="537"/>
      <c r="N755" s="537"/>
      <c r="O755" s="537"/>
      <c r="P755" s="537"/>
      <c r="Q755" s="537"/>
      <c r="R755" s="537"/>
      <c r="S755" s="537"/>
      <c r="T755" s="537"/>
      <c r="U755" s="537"/>
      <c r="V755" s="537"/>
    </row>
    <row r="756" spans="1:22" ht="16.5" customHeight="1">
      <c r="A756" s="537"/>
      <c r="B756" s="537"/>
      <c r="C756" s="546"/>
      <c r="D756" s="537"/>
      <c r="E756" s="537"/>
      <c r="F756" s="537"/>
      <c r="G756" s="537"/>
      <c r="H756" s="537"/>
      <c r="I756" s="537"/>
      <c r="J756" s="537"/>
      <c r="K756" s="537"/>
      <c r="L756" s="537"/>
      <c r="M756" s="537"/>
      <c r="N756" s="537"/>
      <c r="O756" s="537"/>
      <c r="P756" s="537"/>
      <c r="Q756" s="537"/>
      <c r="R756" s="537"/>
      <c r="S756" s="537"/>
      <c r="T756" s="537"/>
      <c r="U756" s="537"/>
      <c r="V756" s="537"/>
    </row>
    <row r="757" spans="1:22" ht="16.5" customHeight="1">
      <c r="A757" s="537"/>
      <c r="B757" s="537"/>
      <c r="C757" s="546"/>
      <c r="D757" s="537"/>
      <c r="E757" s="537"/>
      <c r="F757" s="537"/>
      <c r="G757" s="537"/>
      <c r="H757" s="537"/>
      <c r="I757" s="537"/>
      <c r="J757" s="537"/>
      <c r="K757" s="537"/>
      <c r="L757" s="537"/>
      <c r="M757" s="537"/>
      <c r="N757" s="537"/>
      <c r="O757" s="537"/>
      <c r="P757" s="537"/>
      <c r="Q757" s="537"/>
      <c r="R757" s="537"/>
      <c r="S757" s="537"/>
      <c r="T757" s="537"/>
      <c r="U757" s="537"/>
      <c r="V757" s="537"/>
    </row>
    <row r="758" spans="1:22" ht="16.5" customHeight="1">
      <c r="A758" s="537"/>
      <c r="B758" s="537"/>
      <c r="C758" s="546"/>
      <c r="D758" s="537"/>
      <c r="E758" s="537"/>
      <c r="F758" s="537"/>
      <c r="G758" s="537"/>
      <c r="H758" s="537"/>
      <c r="I758" s="537"/>
      <c r="J758" s="537"/>
      <c r="K758" s="537"/>
      <c r="L758" s="537"/>
      <c r="M758" s="537"/>
      <c r="N758" s="537"/>
      <c r="O758" s="537"/>
      <c r="P758" s="537"/>
      <c r="Q758" s="537"/>
      <c r="R758" s="537"/>
      <c r="S758" s="537"/>
      <c r="T758" s="537"/>
      <c r="U758" s="537"/>
      <c r="V758" s="537"/>
    </row>
    <row r="759" spans="1:22" ht="16.5" customHeight="1">
      <c r="A759" s="537"/>
      <c r="B759" s="537"/>
      <c r="C759" s="546"/>
      <c r="D759" s="537"/>
      <c r="E759" s="537"/>
      <c r="F759" s="537"/>
      <c r="G759" s="537"/>
      <c r="H759" s="537"/>
      <c r="I759" s="537"/>
      <c r="J759" s="537"/>
      <c r="K759" s="537"/>
      <c r="L759" s="537"/>
      <c r="M759" s="537"/>
      <c r="N759" s="537"/>
      <c r="O759" s="537"/>
      <c r="P759" s="537"/>
      <c r="Q759" s="537"/>
      <c r="R759" s="537"/>
      <c r="S759" s="537"/>
      <c r="T759" s="537"/>
      <c r="U759" s="537"/>
      <c r="V759" s="537"/>
    </row>
    <row r="760" spans="1:22" ht="16.5" customHeight="1">
      <c r="A760" s="537"/>
      <c r="B760" s="537"/>
      <c r="C760" s="546"/>
      <c r="D760" s="537"/>
      <c r="E760" s="537"/>
      <c r="F760" s="537"/>
      <c r="G760" s="537"/>
      <c r="H760" s="537"/>
      <c r="I760" s="537"/>
      <c r="J760" s="537"/>
      <c r="K760" s="537"/>
      <c r="L760" s="537"/>
      <c r="M760" s="537"/>
      <c r="N760" s="537"/>
      <c r="O760" s="537"/>
      <c r="P760" s="537"/>
      <c r="Q760" s="537"/>
      <c r="R760" s="537"/>
      <c r="S760" s="537"/>
      <c r="T760" s="537"/>
      <c r="U760" s="537"/>
      <c r="V760" s="537"/>
    </row>
    <row r="761" spans="1:22" ht="16.5" customHeight="1">
      <c r="A761" s="537"/>
      <c r="B761" s="537"/>
      <c r="C761" s="546"/>
      <c r="D761" s="537"/>
      <c r="E761" s="537"/>
      <c r="F761" s="537"/>
      <c r="G761" s="537"/>
      <c r="H761" s="537"/>
      <c r="I761" s="537"/>
      <c r="J761" s="537"/>
      <c r="K761" s="537"/>
      <c r="L761" s="537"/>
      <c r="M761" s="537"/>
      <c r="N761" s="537"/>
      <c r="O761" s="537"/>
      <c r="P761" s="537"/>
      <c r="Q761" s="537"/>
      <c r="R761" s="537"/>
      <c r="S761" s="537"/>
      <c r="T761" s="537"/>
      <c r="U761" s="537"/>
      <c r="V761" s="537"/>
    </row>
    <row r="762" spans="1:22" ht="16.5" customHeight="1">
      <c r="A762" s="537"/>
      <c r="B762" s="537"/>
      <c r="C762" s="546"/>
      <c r="D762" s="537"/>
      <c r="E762" s="537"/>
      <c r="F762" s="537"/>
      <c r="G762" s="537"/>
      <c r="H762" s="537"/>
      <c r="I762" s="537"/>
      <c r="J762" s="537"/>
      <c r="K762" s="537"/>
      <c r="L762" s="537"/>
      <c r="M762" s="537"/>
      <c r="N762" s="537"/>
      <c r="O762" s="537"/>
      <c r="P762" s="537"/>
      <c r="Q762" s="537"/>
      <c r="R762" s="537"/>
      <c r="S762" s="537"/>
      <c r="T762" s="537"/>
      <c r="U762" s="537"/>
      <c r="V762" s="537"/>
    </row>
    <row r="763" spans="1:22" ht="16.5" customHeight="1">
      <c r="A763" s="537"/>
      <c r="B763" s="537"/>
      <c r="C763" s="546"/>
      <c r="D763" s="537"/>
      <c r="E763" s="537"/>
      <c r="F763" s="537"/>
      <c r="G763" s="537"/>
      <c r="H763" s="537"/>
      <c r="I763" s="537"/>
      <c r="J763" s="537"/>
      <c r="K763" s="537"/>
      <c r="L763" s="537"/>
      <c r="M763" s="537"/>
      <c r="N763" s="537"/>
      <c r="O763" s="537"/>
      <c r="P763" s="537"/>
      <c r="Q763" s="537"/>
      <c r="R763" s="537"/>
      <c r="S763" s="537"/>
      <c r="T763" s="537"/>
      <c r="U763" s="537"/>
      <c r="V763" s="537"/>
    </row>
    <row r="764" spans="1:22" ht="16.5" customHeight="1">
      <c r="A764" s="537"/>
      <c r="B764" s="537"/>
      <c r="C764" s="546"/>
      <c r="D764" s="537"/>
      <c r="E764" s="537"/>
      <c r="F764" s="537"/>
      <c r="G764" s="537"/>
      <c r="H764" s="537"/>
      <c r="I764" s="537"/>
      <c r="J764" s="537"/>
      <c r="K764" s="537"/>
      <c r="L764" s="537"/>
      <c r="M764" s="537"/>
      <c r="N764" s="537"/>
      <c r="O764" s="537"/>
      <c r="P764" s="537"/>
      <c r="Q764" s="537"/>
      <c r="R764" s="537"/>
      <c r="S764" s="537"/>
      <c r="T764" s="537"/>
      <c r="U764" s="537"/>
      <c r="V764" s="537"/>
    </row>
    <row r="765" spans="1:22" ht="16.5" customHeight="1">
      <c r="A765" s="537"/>
      <c r="B765" s="537"/>
      <c r="C765" s="546"/>
      <c r="D765" s="537"/>
      <c r="E765" s="537"/>
      <c r="F765" s="537"/>
      <c r="G765" s="537"/>
      <c r="H765" s="537"/>
      <c r="I765" s="537"/>
      <c r="J765" s="537"/>
      <c r="K765" s="537"/>
      <c r="L765" s="537"/>
      <c r="M765" s="537"/>
      <c r="N765" s="537"/>
      <c r="O765" s="537"/>
      <c r="P765" s="537"/>
      <c r="Q765" s="537"/>
      <c r="R765" s="537"/>
      <c r="S765" s="537"/>
      <c r="T765" s="537"/>
      <c r="U765" s="537"/>
      <c r="V765" s="537"/>
    </row>
    <row r="766" spans="1:22" ht="16.5" customHeight="1">
      <c r="A766" s="537"/>
      <c r="B766" s="537"/>
      <c r="C766" s="546"/>
      <c r="D766" s="537"/>
      <c r="E766" s="537"/>
      <c r="F766" s="537"/>
      <c r="G766" s="537"/>
      <c r="H766" s="537"/>
      <c r="I766" s="537"/>
      <c r="J766" s="537"/>
      <c r="K766" s="537"/>
      <c r="L766" s="537"/>
      <c r="M766" s="537"/>
      <c r="N766" s="537"/>
      <c r="O766" s="537"/>
      <c r="P766" s="537"/>
      <c r="Q766" s="537"/>
      <c r="R766" s="537"/>
      <c r="S766" s="537"/>
      <c r="T766" s="537"/>
      <c r="U766" s="537"/>
      <c r="V766" s="537"/>
    </row>
    <row r="767" spans="1:22" ht="16.5" customHeight="1">
      <c r="A767" s="537"/>
      <c r="B767" s="537"/>
      <c r="C767" s="546"/>
      <c r="D767" s="537"/>
      <c r="E767" s="537"/>
      <c r="F767" s="537"/>
      <c r="G767" s="537"/>
      <c r="H767" s="537"/>
      <c r="I767" s="537"/>
      <c r="J767" s="537"/>
      <c r="K767" s="537"/>
      <c r="L767" s="537"/>
      <c r="M767" s="537"/>
      <c r="N767" s="537"/>
      <c r="O767" s="537"/>
      <c r="P767" s="537"/>
      <c r="Q767" s="537"/>
      <c r="R767" s="537"/>
      <c r="S767" s="537"/>
      <c r="T767" s="537"/>
      <c r="U767" s="537"/>
      <c r="V767" s="537"/>
    </row>
    <row r="768" spans="1:22" ht="16.5" customHeight="1">
      <c r="A768" s="537"/>
      <c r="B768" s="537"/>
      <c r="C768" s="546"/>
      <c r="D768" s="537"/>
      <c r="E768" s="537"/>
      <c r="F768" s="537"/>
      <c r="G768" s="537"/>
      <c r="H768" s="537"/>
      <c r="I768" s="537"/>
      <c r="J768" s="537"/>
      <c r="K768" s="537"/>
      <c r="L768" s="537"/>
      <c r="M768" s="537"/>
      <c r="N768" s="537"/>
      <c r="O768" s="537"/>
      <c r="P768" s="537"/>
      <c r="Q768" s="537"/>
      <c r="R768" s="537"/>
      <c r="S768" s="537"/>
      <c r="T768" s="537"/>
      <c r="U768" s="537"/>
      <c r="V768" s="537"/>
    </row>
    <row r="769" spans="1:22" ht="16.5" customHeight="1">
      <c r="A769" s="537"/>
      <c r="B769" s="537"/>
      <c r="C769" s="546"/>
      <c r="D769" s="537"/>
      <c r="E769" s="537"/>
      <c r="F769" s="537"/>
      <c r="G769" s="537"/>
      <c r="H769" s="537"/>
      <c r="I769" s="537"/>
      <c r="J769" s="537"/>
      <c r="K769" s="537"/>
      <c r="L769" s="537"/>
      <c r="M769" s="537"/>
      <c r="N769" s="537"/>
      <c r="O769" s="537"/>
      <c r="P769" s="537"/>
      <c r="Q769" s="537"/>
      <c r="R769" s="537"/>
      <c r="S769" s="537"/>
      <c r="T769" s="537"/>
      <c r="U769" s="537"/>
      <c r="V769" s="537"/>
    </row>
    <row r="770" spans="1:22" ht="16.5" customHeight="1">
      <c r="A770" s="537"/>
      <c r="B770" s="537"/>
      <c r="C770" s="546"/>
      <c r="D770" s="537"/>
      <c r="E770" s="537"/>
      <c r="F770" s="537"/>
      <c r="G770" s="537"/>
      <c r="H770" s="537"/>
      <c r="I770" s="537"/>
      <c r="J770" s="537"/>
      <c r="K770" s="537"/>
      <c r="L770" s="537"/>
      <c r="M770" s="537"/>
      <c r="N770" s="537"/>
      <c r="O770" s="537"/>
      <c r="P770" s="537"/>
      <c r="Q770" s="537"/>
      <c r="R770" s="537"/>
      <c r="S770" s="537"/>
      <c r="T770" s="537"/>
      <c r="U770" s="537"/>
      <c r="V770" s="537"/>
    </row>
    <row r="771" spans="1:22" ht="16.5" customHeight="1">
      <c r="A771" s="537"/>
      <c r="B771" s="537"/>
      <c r="C771" s="546"/>
      <c r="D771" s="537"/>
      <c r="E771" s="537"/>
      <c r="F771" s="537"/>
      <c r="G771" s="537"/>
      <c r="H771" s="537"/>
      <c r="I771" s="537"/>
      <c r="J771" s="537"/>
      <c r="K771" s="537"/>
      <c r="L771" s="537"/>
      <c r="M771" s="537"/>
      <c r="N771" s="537"/>
      <c r="O771" s="537"/>
      <c r="P771" s="537"/>
      <c r="Q771" s="537"/>
      <c r="R771" s="537"/>
      <c r="S771" s="537"/>
      <c r="T771" s="537"/>
      <c r="U771" s="537"/>
      <c r="V771" s="537"/>
    </row>
    <row r="772" spans="1:22" ht="16.5" customHeight="1">
      <c r="A772" s="537"/>
      <c r="B772" s="537"/>
      <c r="C772" s="546"/>
      <c r="D772" s="537"/>
      <c r="E772" s="537"/>
      <c r="F772" s="537"/>
      <c r="G772" s="537"/>
      <c r="H772" s="537"/>
      <c r="I772" s="537"/>
      <c r="J772" s="537"/>
      <c r="K772" s="537"/>
      <c r="L772" s="537"/>
      <c r="M772" s="537"/>
      <c r="N772" s="537"/>
      <c r="O772" s="537"/>
      <c r="P772" s="537"/>
      <c r="Q772" s="537"/>
      <c r="R772" s="537"/>
      <c r="S772" s="537"/>
      <c r="T772" s="537"/>
      <c r="U772" s="537"/>
      <c r="V772" s="537"/>
    </row>
    <row r="773" spans="1:22" ht="16.5" customHeight="1">
      <c r="A773" s="537"/>
      <c r="B773" s="537"/>
      <c r="C773" s="546"/>
      <c r="D773" s="537"/>
      <c r="E773" s="537"/>
      <c r="F773" s="537"/>
      <c r="G773" s="537"/>
      <c r="H773" s="537"/>
      <c r="I773" s="537"/>
      <c r="J773" s="537"/>
      <c r="K773" s="537"/>
      <c r="L773" s="537"/>
      <c r="M773" s="537"/>
      <c r="N773" s="537"/>
      <c r="O773" s="537"/>
      <c r="P773" s="537"/>
      <c r="Q773" s="537"/>
      <c r="R773" s="537"/>
      <c r="S773" s="537"/>
      <c r="T773" s="537"/>
      <c r="U773" s="537"/>
      <c r="V773" s="537"/>
    </row>
    <row r="774" spans="1:22" ht="16.5" customHeight="1">
      <c r="A774" s="537"/>
      <c r="B774" s="537"/>
      <c r="C774" s="546"/>
      <c r="D774" s="537"/>
      <c r="E774" s="537"/>
      <c r="F774" s="537"/>
      <c r="G774" s="537"/>
      <c r="H774" s="537"/>
      <c r="I774" s="537"/>
      <c r="J774" s="537"/>
      <c r="K774" s="537"/>
      <c r="L774" s="537"/>
      <c r="M774" s="537"/>
      <c r="N774" s="537"/>
      <c r="O774" s="537"/>
      <c r="P774" s="537"/>
      <c r="Q774" s="537"/>
      <c r="R774" s="537"/>
      <c r="S774" s="537"/>
      <c r="T774" s="537"/>
      <c r="U774" s="537"/>
      <c r="V774" s="537"/>
    </row>
    <row r="775" spans="1:22" ht="16.5" customHeight="1">
      <c r="A775" s="537"/>
      <c r="B775" s="537"/>
      <c r="C775" s="546"/>
      <c r="D775" s="537"/>
      <c r="E775" s="537"/>
      <c r="F775" s="537"/>
      <c r="G775" s="537"/>
      <c r="H775" s="537"/>
      <c r="I775" s="537"/>
      <c r="J775" s="537"/>
      <c r="K775" s="537"/>
      <c r="L775" s="537"/>
      <c r="M775" s="537"/>
      <c r="N775" s="537"/>
      <c r="O775" s="537"/>
      <c r="P775" s="537"/>
      <c r="Q775" s="537"/>
      <c r="R775" s="537"/>
      <c r="S775" s="537"/>
      <c r="T775" s="537"/>
      <c r="U775" s="537"/>
      <c r="V775" s="537"/>
    </row>
    <row r="776" spans="1:22" ht="16.5" customHeight="1">
      <c r="A776" s="537"/>
      <c r="B776" s="537"/>
      <c r="C776" s="546"/>
      <c r="D776" s="537"/>
      <c r="E776" s="537"/>
      <c r="F776" s="537"/>
      <c r="G776" s="537"/>
      <c r="H776" s="537"/>
      <c r="I776" s="537"/>
      <c r="J776" s="537"/>
      <c r="K776" s="537"/>
      <c r="L776" s="537"/>
      <c r="M776" s="537"/>
      <c r="N776" s="537"/>
      <c r="O776" s="537"/>
      <c r="P776" s="537"/>
      <c r="Q776" s="537"/>
      <c r="R776" s="537"/>
      <c r="S776" s="537"/>
      <c r="T776" s="537"/>
      <c r="U776" s="537"/>
      <c r="V776" s="537"/>
    </row>
    <row r="777" spans="1:22" ht="16.5" customHeight="1">
      <c r="A777" s="537"/>
      <c r="B777" s="537"/>
      <c r="C777" s="546"/>
      <c r="D777" s="537"/>
      <c r="E777" s="537"/>
      <c r="F777" s="537"/>
      <c r="G777" s="537"/>
      <c r="H777" s="537"/>
      <c r="I777" s="537"/>
      <c r="J777" s="537"/>
      <c r="K777" s="537"/>
      <c r="L777" s="537"/>
      <c r="M777" s="537"/>
      <c r="N777" s="537"/>
      <c r="O777" s="537"/>
      <c r="P777" s="537"/>
      <c r="Q777" s="537"/>
      <c r="R777" s="537"/>
      <c r="S777" s="537"/>
      <c r="T777" s="537"/>
      <c r="U777" s="537"/>
      <c r="V777" s="537"/>
    </row>
    <row r="778" spans="1:22" ht="16.5" customHeight="1">
      <c r="A778" s="537"/>
      <c r="B778" s="537"/>
      <c r="C778" s="546"/>
      <c r="D778" s="537"/>
      <c r="E778" s="537"/>
      <c r="F778" s="537"/>
      <c r="G778" s="537"/>
      <c r="H778" s="537"/>
      <c r="I778" s="537"/>
      <c r="J778" s="537"/>
      <c r="K778" s="537"/>
      <c r="L778" s="537"/>
      <c r="M778" s="537"/>
      <c r="N778" s="537"/>
      <c r="O778" s="537"/>
      <c r="P778" s="537"/>
      <c r="Q778" s="537"/>
      <c r="R778" s="537"/>
      <c r="S778" s="537"/>
      <c r="T778" s="537"/>
      <c r="U778" s="537"/>
      <c r="V778" s="537"/>
    </row>
    <row r="779" spans="1:22" ht="16.5" customHeight="1">
      <c r="A779" s="537"/>
      <c r="B779" s="537"/>
      <c r="C779" s="546"/>
      <c r="D779" s="537"/>
      <c r="E779" s="537"/>
      <c r="F779" s="537"/>
      <c r="G779" s="537"/>
      <c r="H779" s="537"/>
      <c r="I779" s="537"/>
      <c r="J779" s="537"/>
      <c r="K779" s="537"/>
      <c r="L779" s="537"/>
      <c r="M779" s="537"/>
      <c r="N779" s="537"/>
      <c r="O779" s="537"/>
      <c r="P779" s="537"/>
      <c r="Q779" s="537"/>
      <c r="R779" s="537"/>
      <c r="S779" s="537"/>
      <c r="T779" s="537"/>
      <c r="U779" s="537"/>
      <c r="V779" s="537"/>
    </row>
    <row r="780" spans="1:22" ht="16.5" customHeight="1">
      <c r="A780" s="537"/>
      <c r="B780" s="537"/>
      <c r="C780" s="546"/>
      <c r="D780" s="537"/>
      <c r="E780" s="537"/>
      <c r="F780" s="537"/>
      <c r="G780" s="537"/>
      <c r="H780" s="537"/>
      <c r="I780" s="537"/>
      <c r="J780" s="537"/>
      <c r="K780" s="537"/>
      <c r="L780" s="537"/>
      <c r="M780" s="537"/>
      <c r="N780" s="537"/>
      <c r="O780" s="537"/>
      <c r="P780" s="537"/>
      <c r="Q780" s="537"/>
      <c r="R780" s="537"/>
      <c r="S780" s="537"/>
      <c r="T780" s="537"/>
      <c r="U780" s="537"/>
      <c r="V780" s="537"/>
    </row>
    <row r="781" spans="1:22" ht="16.5" customHeight="1">
      <c r="A781" s="537"/>
      <c r="B781" s="537"/>
      <c r="C781" s="546"/>
      <c r="D781" s="537"/>
      <c r="E781" s="537"/>
      <c r="F781" s="537"/>
      <c r="G781" s="537"/>
      <c r="H781" s="537"/>
      <c r="I781" s="537"/>
      <c r="J781" s="537"/>
      <c r="K781" s="537"/>
      <c r="L781" s="537"/>
      <c r="M781" s="537"/>
      <c r="N781" s="537"/>
      <c r="O781" s="537"/>
      <c r="P781" s="537"/>
      <c r="Q781" s="537"/>
      <c r="R781" s="537"/>
      <c r="S781" s="537"/>
      <c r="T781" s="537"/>
      <c r="U781" s="537"/>
      <c r="V781" s="537"/>
    </row>
    <row r="782" spans="1:22" ht="16.5" customHeight="1">
      <c r="A782" s="537"/>
      <c r="B782" s="537"/>
      <c r="C782" s="546"/>
      <c r="D782" s="537"/>
      <c r="E782" s="537"/>
      <c r="F782" s="537"/>
      <c r="G782" s="537"/>
      <c r="H782" s="537"/>
      <c r="I782" s="537"/>
      <c r="J782" s="537"/>
      <c r="K782" s="537"/>
      <c r="L782" s="537"/>
      <c r="M782" s="537"/>
      <c r="N782" s="537"/>
      <c r="O782" s="537"/>
      <c r="P782" s="537"/>
      <c r="Q782" s="537"/>
      <c r="R782" s="537"/>
      <c r="S782" s="537"/>
      <c r="T782" s="537"/>
      <c r="U782" s="537"/>
      <c r="V782" s="537"/>
    </row>
    <row r="783" spans="1:22" ht="16.5" customHeight="1">
      <c r="A783" s="537"/>
      <c r="B783" s="537"/>
      <c r="C783" s="546"/>
      <c r="D783" s="537"/>
      <c r="E783" s="537"/>
      <c r="F783" s="537"/>
      <c r="G783" s="537"/>
      <c r="H783" s="537"/>
      <c r="I783" s="537"/>
      <c r="J783" s="537"/>
      <c r="K783" s="537"/>
      <c r="L783" s="537"/>
      <c r="M783" s="537"/>
      <c r="N783" s="537"/>
      <c r="O783" s="537"/>
      <c r="P783" s="537"/>
      <c r="Q783" s="537"/>
      <c r="R783" s="537"/>
      <c r="S783" s="537"/>
      <c r="T783" s="537"/>
      <c r="U783" s="537"/>
      <c r="V783" s="537"/>
    </row>
    <row r="784" spans="1:22" ht="16.5" customHeight="1">
      <c r="A784" s="537"/>
      <c r="B784" s="537"/>
      <c r="C784" s="546"/>
      <c r="D784" s="537"/>
      <c r="E784" s="537"/>
      <c r="F784" s="537"/>
      <c r="G784" s="537"/>
      <c r="H784" s="537"/>
      <c r="I784" s="537"/>
      <c r="J784" s="537"/>
      <c r="K784" s="537"/>
      <c r="L784" s="537"/>
      <c r="M784" s="537"/>
      <c r="N784" s="537"/>
      <c r="O784" s="537"/>
      <c r="P784" s="537"/>
      <c r="Q784" s="537"/>
      <c r="R784" s="537"/>
      <c r="S784" s="537"/>
      <c r="T784" s="537"/>
      <c r="U784" s="537"/>
      <c r="V784" s="537"/>
    </row>
    <row r="785" spans="1:22" ht="16.5" customHeight="1">
      <c r="A785" s="537"/>
      <c r="B785" s="537"/>
      <c r="C785" s="546"/>
      <c r="D785" s="537"/>
      <c r="E785" s="537"/>
      <c r="F785" s="537"/>
      <c r="G785" s="537"/>
      <c r="H785" s="537"/>
      <c r="I785" s="537"/>
      <c r="J785" s="537"/>
      <c r="K785" s="537"/>
      <c r="L785" s="537"/>
      <c r="M785" s="537"/>
      <c r="N785" s="537"/>
      <c r="O785" s="537"/>
      <c r="P785" s="537"/>
      <c r="Q785" s="537"/>
      <c r="R785" s="537"/>
      <c r="S785" s="537"/>
      <c r="T785" s="537"/>
      <c r="U785" s="537"/>
      <c r="V785" s="537"/>
    </row>
    <row r="786" spans="1:22" ht="16.5" customHeight="1">
      <c r="A786" s="537"/>
      <c r="B786" s="537"/>
      <c r="C786" s="546"/>
      <c r="D786" s="537"/>
      <c r="E786" s="537"/>
      <c r="F786" s="537"/>
      <c r="G786" s="537"/>
      <c r="H786" s="537"/>
      <c r="I786" s="537"/>
      <c r="J786" s="537"/>
      <c r="K786" s="537"/>
      <c r="L786" s="537"/>
      <c r="M786" s="537"/>
      <c r="N786" s="537"/>
      <c r="O786" s="537"/>
      <c r="P786" s="537"/>
      <c r="Q786" s="537"/>
      <c r="R786" s="537"/>
      <c r="S786" s="537"/>
      <c r="T786" s="537"/>
      <c r="U786" s="537"/>
      <c r="V786" s="537"/>
    </row>
    <row r="787" spans="1:22" ht="16.5" customHeight="1">
      <c r="A787" s="537"/>
      <c r="B787" s="537"/>
      <c r="C787" s="546"/>
      <c r="D787" s="537"/>
      <c r="E787" s="537"/>
      <c r="F787" s="537"/>
      <c r="G787" s="537"/>
      <c r="H787" s="537"/>
      <c r="I787" s="537"/>
      <c r="J787" s="537"/>
      <c r="K787" s="537"/>
      <c r="L787" s="537"/>
      <c r="M787" s="537"/>
      <c r="N787" s="537"/>
      <c r="O787" s="537"/>
      <c r="P787" s="537"/>
      <c r="Q787" s="537"/>
      <c r="R787" s="537"/>
      <c r="S787" s="537"/>
      <c r="T787" s="537"/>
      <c r="U787" s="537"/>
      <c r="V787" s="537"/>
    </row>
    <row r="788" spans="1:22" ht="16.5" customHeight="1">
      <c r="A788" s="537"/>
      <c r="B788" s="537"/>
      <c r="C788" s="546"/>
      <c r="D788" s="537"/>
      <c r="E788" s="537"/>
      <c r="F788" s="537"/>
      <c r="G788" s="537"/>
      <c r="H788" s="537"/>
      <c r="I788" s="537"/>
      <c r="J788" s="537"/>
      <c r="K788" s="537"/>
      <c r="L788" s="537"/>
      <c r="M788" s="537"/>
      <c r="N788" s="537"/>
      <c r="O788" s="537"/>
      <c r="P788" s="537"/>
      <c r="Q788" s="537"/>
      <c r="R788" s="537"/>
      <c r="S788" s="537"/>
      <c r="T788" s="537"/>
      <c r="U788" s="537"/>
      <c r="V788" s="537"/>
    </row>
    <row r="789" spans="1:22" ht="16.5" customHeight="1">
      <c r="A789" s="537"/>
      <c r="B789" s="537"/>
      <c r="C789" s="546"/>
      <c r="D789" s="537"/>
      <c r="E789" s="537"/>
      <c r="F789" s="537"/>
      <c r="G789" s="537"/>
      <c r="H789" s="537"/>
      <c r="I789" s="537"/>
      <c r="J789" s="537"/>
      <c r="K789" s="537"/>
      <c r="L789" s="537"/>
      <c r="M789" s="537"/>
      <c r="N789" s="537"/>
      <c r="O789" s="537"/>
      <c r="P789" s="537"/>
      <c r="Q789" s="537"/>
      <c r="R789" s="537"/>
      <c r="S789" s="537"/>
      <c r="T789" s="537"/>
      <c r="U789" s="537"/>
      <c r="V789" s="537"/>
    </row>
    <row r="790" spans="1:22" ht="16.5" customHeight="1">
      <c r="A790" s="537"/>
      <c r="B790" s="537"/>
      <c r="C790" s="546"/>
      <c r="D790" s="537"/>
      <c r="E790" s="537"/>
      <c r="F790" s="537"/>
      <c r="G790" s="537"/>
      <c r="H790" s="537"/>
      <c r="I790" s="537"/>
      <c r="J790" s="537"/>
      <c r="K790" s="537"/>
      <c r="L790" s="537"/>
      <c r="M790" s="537"/>
      <c r="N790" s="537"/>
      <c r="O790" s="537"/>
      <c r="P790" s="537"/>
      <c r="Q790" s="537"/>
      <c r="R790" s="537"/>
      <c r="S790" s="537"/>
      <c r="T790" s="537"/>
      <c r="U790" s="537"/>
      <c r="V790" s="537"/>
    </row>
    <row r="791" spans="1:22" ht="16.5" customHeight="1">
      <c r="A791" s="537"/>
      <c r="B791" s="537"/>
      <c r="C791" s="546"/>
      <c r="D791" s="537"/>
      <c r="E791" s="537"/>
      <c r="F791" s="537"/>
      <c r="G791" s="537"/>
      <c r="H791" s="537"/>
      <c r="I791" s="537"/>
      <c r="J791" s="537"/>
      <c r="K791" s="537"/>
      <c r="L791" s="537"/>
      <c r="M791" s="537"/>
      <c r="N791" s="537"/>
      <c r="O791" s="537"/>
      <c r="P791" s="537"/>
      <c r="Q791" s="537"/>
      <c r="R791" s="537"/>
      <c r="S791" s="537"/>
      <c r="T791" s="537"/>
      <c r="U791" s="537"/>
      <c r="V791" s="537"/>
    </row>
    <row r="792" spans="1:22" ht="16.5" customHeight="1">
      <c r="A792" s="537"/>
      <c r="B792" s="537"/>
      <c r="C792" s="546"/>
      <c r="D792" s="537"/>
      <c r="E792" s="537"/>
      <c r="F792" s="537"/>
      <c r="G792" s="537"/>
      <c r="H792" s="537"/>
      <c r="I792" s="537"/>
      <c r="J792" s="537"/>
      <c r="K792" s="537"/>
      <c r="L792" s="537"/>
      <c r="M792" s="537"/>
      <c r="N792" s="537"/>
      <c r="O792" s="537"/>
      <c r="P792" s="537"/>
      <c r="Q792" s="537"/>
      <c r="R792" s="537"/>
      <c r="S792" s="537"/>
      <c r="T792" s="537"/>
      <c r="U792" s="537"/>
      <c r="V792" s="537"/>
    </row>
    <row r="793" spans="1:22" ht="16.5" customHeight="1">
      <c r="A793" s="537"/>
      <c r="B793" s="537"/>
      <c r="C793" s="546"/>
      <c r="D793" s="537"/>
      <c r="E793" s="537"/>
      <c r="F793" s="537"/>
      <c r="G793" s="537"/>
      <c r="H793" s="537"/>
      <c r="I793" s="537"/>
      <c r="J793" s="537"/>
      <c r="K793" s="537"/>
      <c r="L793" s="537"/>
      <c r="M793" s="537"/>
      <c r="N793" s="537"/>
      <c r="O793" s="537"/>
      <c r="P793" s="537"/>
      <c r="Q793" s="537"/>
      <c r="R793" s="537"/>
      <c r="S793" s="537"/>
      <c r="T793" s="537"/>
      <c r="U793" s="537"/>
      <c r="V793" s="537"/>
    </row>
    <row r="794" spans="1:22" ht="16.5" customHeight="1">
      <c r="A794" s="537"/>
      <c r="B794" s="537"/>
      <c r="C794" s="546"/>
      <c r="D794" s="537"/>
      <c r="E794" s="537"/>
      <c r="F794" s="537"/>
      <c r="G794" s="537"/>
      <c r="H794" s="537"/>
      <c r="I794" s="537"/>
      <c r="J794" s="537"/>
      <c r="K794" s="537"/>
      <c r="L794" s="537"/>
      <c r="M794" s="537"/>
      <c r="N794" s="537"/>
      <c r="O794" s="537"/>
      <c r="P794" s="537"/>
      <c r="Q794" s="537"/>
      <c r="R794" s="537"/>
      <c r="S794" s="537"/>
      <c r="T794" s="537"/>
      <c r="U794" s="537"/>
      <c r="V794" s="537"/>
    </row>
    <row r="795" spans="1:22" ht="16.5" customHeight="1">
      <c r="A795" s="537"/>
      <c r="B795" s="537"/>
      <c r="C795" s="546"/>
      <c r="D795" s="537"/>
      <c r="E795" s="537"/>
      <c r="F795" s="537"/>
      <c r="G795" s="537"/>
      <c r="H795" s="537"/>
      <c r="I795" s="537"/>
      <c r="J795" s="537"/>
      <c r="K795" s="537"/>
      <c r="L795" s="537"/>
      <c r="M795" s="537"/>
      <c r="N795" s="537"/>
      <c r="O795" s="537"/>
      <c r="P795" s="537"/>
      <c r="Q795" s="537"/>
      <c r="R795" s="537"/>
      <c r="S795" s="537"/>
      <c r="T795" s="537"/>
      <c r="U795" s="537"/>
      <c r="V795" s="537"/>
    </row>
    <row r="796" spans="1:22" ht="16.5" customHeight="1">
      <c r="A796" s="537"/>
      <c r="B796" s="537"/>
      <c r="C796" s="546"/>
      <c r="D796" s="537"/>
      <c r="E796" s="537"/>
      <c r="F796" s="537"/>
      <c r="G796" s="537"/>
      <c r="H796" s="537"/>
      <c r="I796" s="537"/>
      <c r="J796" s="537"/>
      <c r="K796" s="537"/>
      <c r="L796" s="537"/>
      <c r="M796" s="537"/>
      <c r="N796" s="537"/>
      <c r="O796" s="537"/>
      <c r="P796" s="537"/>
      <c r="Q796" s="537"/>
      <c r="R796" s="537"/>
      <c r="S796" s="537"/>
      <c r="T796" s="537"/>
      <c r="U796" s="537"/>
      <c r="V796" s="537"/>
    </row>
    <row r="797" spans="1:22" ht="16.5" customHeight="1">
      <c r="A797" s="537"/>
      <c r="B797" s="537"/>
      <c r="C797" s="546"/>
      <c r="D797" s="537"/>
      <c r="E797" s="537"/>
      <c r="F797" s="537"/>
      <c r="G797" s="537"/>
      <c r="H797" s="537"/>
      <c r="I797" s="537"/>
      <c r="J797" s="537"/>
      <c r="K797" s="537"/>
      <c r="L797" s="537"/>
      <c r="M797" s="537"/>
      <c r="N797" s="537"/>
      <c r="O797" s="537"/>
      <c r="P797" s="537"/>
      <c r="Q797" s="537"/>
      <c r="R797" s="537"/>
      <c r="S797" s="537"/>
      <c r="T797" s="537"/>
      <c r="U797" s="537"/>
      <c r="V797" s="537"/>
    </row>
    <row r="798" spans="1:22" ht="16.5" customHeight="1">
      <c r="A798" s="537"/>
      <c r="B798" s="537"/>
      <c r="C798" s="546"/>
      <c r="D798" s="537"/>
      <c r="E798" s="537"/>
      <c r="F798" s="537"/>
      <c r="G798" s="537"/>
      <c r="H798" s="537"/>
      <c r="I798" s="537"/>
      <c r="J798" s="537"/>
      <c r="K798" s="537"/>
      <c r="L798" s="537"/>
      <c r="M798" s="537"/>
      <c r="N798" s="537"/>
      <c r="O798" s="537"/>
      <c r="P798" s="537"/>
      <c r="Q798" s="537"/>
      <c r="R798" s="537"/>
      <c r="S798" s="537"/>
      <c r="T798" s="537"/>
      <c r="U798" s="537"/>
      <c r="V798" s="537"/>
    </row>
    <row r="799" spans="1:22" ht="16.5" customHeight="1">
      <c r="A799" s="537"/>
      <c r="B799" s="537"/>
      <c r="C799" s="546"/>
      <c r="D799" s="537"/>
      <c r="E799" s="537"/>
      <c r="F799" s="537"/>
      <c r="G799" s="537"/>
      <c r="H799" s="537"/>
      <c r="I799" s="537"/>
      <c r="J799" s="537"/>
      <c r="K799" s="537"/>
      <c r="L799" s="537"/>
      <c r="M799" s="537"/>
      <c r="N799" s="537"/>
      <c r="O799" s="537"/>
      <c r="P799" s="537"/>
      <c r="Q799" s="537"/>
      <c r="R799" s="537"/>
      <c r="S799" s="537"/>
      <c r="T799" s="537"/>
      <c r="U799" s="537"/>
      <c r="V799" s="537"/>
    </row>
    <row r="800" spans="1:22" ht="16.5" customHeight="1">
      <c r="A800" s="537"/>
      <c r="B800" s="537"/>
      <c r="C800" s="546"/>
      <c r="D800" s="537"/>
      <c r="E800" s="537"/>
      <c r="F800" s="537"/>
      <c r="G800" s="537"/>
      <c r="H800" s="537"/>
      <c r="I800" s="537"/>
      <c r="J800" s="537"/>
      <c r="K800" s="537"/>
      <c r="L800" s="537"/>
      <c r="M800" s="537"/>
      <c r="N800" s="537"/>
      <c r="O800" s="537"/>
      <c r="P800" s="537"/>
      <c r="Q800" s="537"/>
      <c r="R800" s="537"/>
      <c r="S800" s="537"/>
      <c r="T800" s="537"/>
      <c r="U800" s="537"/>
      <c r="V800" s="537"/>
    </row>
    <row r="801" spans="1:22" ht="16.5" customHeight="1">
      <c r="A801" s="537"/>
      <c r="B801" s="537"/>
      <c r="C801" s="546"/>
      <c r="D801" s="537"/>
      <c r="E801" s="537"/>
      <c r="F801" s="537"/>
      <c r="G801" s="537"/>
      <c r="H801" s="537"/>
      <c r="I801" s="537"/>
      <c r="J801" s="537"/>
      <c r="K801" s="537"/>
      <c r="L801" s="537"/>
      <c r="M801" s="537"/>
      <c r="N801" s="537"/>
      <c r="O801" s="537"/>
      <c r="P801" s="537"/>
      <c r="Q801" s="537"/>
      <c r="R801" s="537"/>
      <c r="S801" s="537"/>
      <c r="T801" s="537"/>
      <c r="U801" s="537"/>
      <c r="V801" s="537"/>
    </row>
    <row r="802" spans="1:22" ht="16.5" customHeight="1">
      <c r="A802" s="537"/>
      <c r="B802" s="537"/>
      <c r="C802" s="546"/>
      <c r="D802" s="537"/>
      <c r="E802" s="537"/>
      <c r="F802" s="537"/>
      <c r="G802" s="537"/>
      <c r="H802" s="537"/>
      <c r="I802" s="537"/>
      <c r="J802" s="537"/>
      <c r="K802" s="537"/>
      <c r="L802" s="537"/>
      <c r="M802" s="537"/>
      <c r="N802" s="537"/>
      <c r="O802" s="537"/>
      <c r="P802" s="537"/>
      <c r="Q802" s="537"/>
      <c r="R802" s="537"/>
      <c r="S802" s="537"/>
      <c r="T802" s="537"/>
      <c r="U802" s="537"/>
      <c r="V802" s="537"/>
    </row>
    <row r="803" spans="1:22" ht="16.5" customHeight="1">
      <c r="A803" s="537"/>
      <c r="B803" s="537"/>
      <c r="C803" s="546"/>
      <c r="D803" s="537"/>
      <c r="E803" s="537"/>
      <c r="F803" s="537"/>
      <c r="G803" s="537"/>
      <c r="H803" s="537"/>
      <c r="I803" s="537"/>
      <c r="J803" s="537"/>
      <c r="K803" s="537"/>
      <c r="L803" s="537"/>
      <c r="M803" s="537"/>
      <c r="N803" s="537"/>
      <c r="O803" s="537"/>
      <c r="P803" s="537"/>
      <c r="Q803" s="537"/>
      <c r="R803" s="537"/>
      <c r="S803" s="537"/>
      <c r="T803" s="537"/>
      <c r="U803" s="537"/>
      <c r="V803" s="537"/>
    </row>
    <row r="804" spans="1:22" ht="16.5" customHeight="1">
      <c r="A804" s="537"/>
      <c r="B804" s="537"/>
      <c r="C804" s="546"/>
      <c r="D804" s="537"/>
      <c r="E804" s="537"/>
      <c r="F804" s="537"/>
      <c r="G804" s="537"/>
      <c r="H804" s="537"/>
      <c r="I804" s="537"/>
      <c r="J804" s="537"/>
      <c r="K804" s="537"/>
      <c r="L804" s="537"/>
      <c r="M804" s="537"/>
      <c r="N804" s="537"/>
      <c r="O804" s="537"/>
      <c r="P804" s="537"/>
      <c r="Q804" s="537"/>
      <c r="R804" s="537"/>
      <c r="S804" s="537"/>
      <c r="T804" s="537"/>
      <c r="U804" s="537"/>
      <c r="V804" s="537"/>
    </row>
    <row r="805" spans="1:22" ht="16.5" customHeight="1">
      <c r="A805" s="537"/>
      <c r="B805" s="537"/>
      <c r="C805" s="546"/>
      <c r="D805" s="537"/>
      <c r="E805" s="537"/>
      <c r="F805" s="537"/>
      <c r="G805" s="537"/>
      <c r="H805" s="537"/>
      <c r="I805" s="537"/>
      <c r="J805" s="537"/>
      <c r="K805" s="537"/>
      <c r="L805" s="537"/>
      <c r="M805" s="537"/>
      <c r="N805" s="537"/>
      <c r="O805" s="537"/>
      <c r="P805" s="537"/>
      <c r="Q805" s="537"/>
      <c r="R805" s="537"/>
      <c r="S805" s="537"/>
      <c r="T805" s="537"/>
      <c r="U805" s="537"/>
      <c r="V805" s="537"/>
    </row>
    <row r="806" spans="1:22" ht="16.5" customHeight="1">
      <c r="A806" s="537"/>
      <c r="B806" s="537"/>
      <c r="C806" s="546"/>
      <c r="D806" s="537"/>
      <c r="E806" s="537"/>
      <c r="F806" s="537"/>
      <c r="G806" s="537"/>
      <c r="H806" s="537"/>
      <c r="I806" s="537"/>
      <c r="J806" s="537"/>
      <c r="K806" s="537"/>
      <c r="L806" s="537"/>
      <c r="M806" s="537"/>
      <c r="N806" s="537"/>
      <c r="O806" s="537"/>
      <c r="P806" s="537"/>
      <c r="Q806" s="537"/>
      <c r="R806" s="537"/>
      <c r="S806" s="537"/>
      <c r="T806" s="537"/>
      <c r="U806" s="537"/>
      <c r="V806" s="537"/>
    </row>
    <row r="807" spans="1:22" ht="16.5" customHeight="1">
      <c r="A807" s="537"/>
      <c r="B807" s="537"/>
      <c r="C807" s="546"/>
      <c r="D807" s="537"/>
      <c r="E807" s="537"/>
      <c r="F807" s="537"/>
      <c r="G807" s="537"/>
      <c r="H807" s="537"/>
      <c r="I807" s="537"/>
      <c r="J807" s="537"/>
      <c r="K807" s="537"/>
      <c r="L807" s="537"/>
      <c r="M807" s="537"/>
      <c r="N807" s="537"/>
      <c r="O807" s="537"/>
      <c r="P807" s="537"/>
      <c r="Q807" s="537"/>
      <c r="R807" s="537"/>
      <c r="S807" s="537"/>
      <c r="T807" s="537"/>
      <c r="U807" s="537"/>
      <c r="V807" s="537"/>
    </row>
    <row r="808" spans="1:22" ht="16.5" customHeight="1">
      <c r="A808" s="537"/>
      <c r="B808" s="537"/>
      <c r="C808" s="546"/>
      <c r="D808" s="537"/>
      <c r="E808" s="537"/>
      <c r="F808" s="537"/>
      <c r="G808" s="537"/>
      <c r="H808" s="537"/>
      <c r="I808" s="537"/>
      <c r="J808" s="537"/>
      <c r="K808" s="537"/>
      <c r="L808" s="537"/>
      <c r="M808" s="537"/>
      <c r="N808" s="537"/>
      <c r="O808" s="537"/>
      <c r="P808" s="537"/>
      <c r="Q808" s="537"/>
      <c r="R808" s="537"/>
      <c r="S808" s="537"/>
      <c r="T808" s="537"/>
      <c r="U808" s="537"/>
      <c r="V808" s="537"/>
    </row>
    <row r="809" spans="1:22" ht="16.5" customHeight="1">
      <c r="A809" s="537"/>
      <c r="B809" s="537"/>
      <c r="C809" s="546"/>
      <c r="D809" s="537"/>
      <c r="E809" s="537"/>
      <c r="F809" s="537"/>
      <c r="G809" s="537"/>
      <c r="H809" s="537"/>
      <c r="I809" s="537"/>
      <c r="J809" s="537"/>
      <c r="K809" s="537"/>
      <c r="L809" s="537"/>
      <c r="M809" s="537"/>
      <c r="N809" s="537"/>
      <c r="O809" s="537"/>
      <c r="P809" s="537"/>
      <c r="Q809" s="537"/>
      <c r="R809" s="537"/>
      <c r="S809" s="537"/>
      <c r="T809" s="537"/>
      <c r="U809" s="537"/>
      <c r="V809" s="537"/>
    </row>
    <row r="810" spans="1:22" ht="16.5" customHeight="1">
      <c r="A810" s="537"/>
      <c r="B810" s="537"/>
      <c r="C810" s="546"/>
      <c r="D810" s="537"/>
      <c r="E810" s="537"/>
      <c r="F810" s="537"/>
      <c r="G810" s="537"/>
      <c r="H810" s="537"/>
      <c r="I810" s="537"/>
      <c r="J810" s="537"/>
      <c r="K810" s="537"/>
      <c r="L810" s="537"/>
      <c r="M810" s="537"/>
      <c r="N810" s="537"/>
      <c r="O810" s="537"/>
      <c r="P810" s="537"/>
      <c r="Q810" s="537"/>
      <c r="R810" s="537"/>
      <c r="S810" s="537"/>
      <c r="T810" s="537"/>
      <c r="U810" s="537"/>
      <c r="V810" s="537"/>
    </row>
    <row r="811" spans="1:22" ht="16.5" customHeight="1">
      <c r="A811" s="537"/>
      <c r="B811" s="537"/>
      <c r="C811" s="546"/>
      <c r="D811" s="537"/>
      <c r="E811" s="537"/>
      <c r="F811" s="537"/>
      <c r="G811" s="537"/>
      <c r="H811" s="537"/>
      <c r="I811" s="537"/>
      <c r="J811" s="537"/>
      <c r="K811" s="537"/>
      <c r="L811" s="537"/>
      <c r="M811" s="537"/>
      <c r="N811" s="537"/>
      <c r="O811" s="537"/>
      <c r="P811" s="537"/>
      <c r="Q811" s="537"/>
      <c r="R811" s="537"/>
      <c r="S811" s="537"/>
      <c r="T811" s="537"/>
      <c r="U811" s="537"/>
      <c r="V811" s="537"/>
    </row>
    <row r="812" spans="1:22" ht="16.5" customHeight="1">
      <c r="A812" s="537"/>
      <c r="B812" s="537"/>
      <c r="C812" s="546"/>
      <c r="D812" s="537"/>
      <c r="E812" s="537"/>
      <c r="F812" s="537"/>
      <c r="G812" s="537"/>
      <c r="H812" s="537"/>
      <c r="I812" s="537"/>
      <c r="J812" s="537"/>
      <c r="K812" s="537"/>
      <c r="L812" s="537"/>
      <c r="M812" s="537"/>
      <c r="N812" s="537"/>
      <c r="O812" s="537"/>
      <c r="P812" s="537"/>
      <c r="Q812" s="537"/>
      <c r="R812" s="537"/>
      <c r="S812" s="537"/>
      <c r="T812" s="537"/>
      <c r="U812" s="537"/>
      <c r="V812" s="537"/>
    </row>
    <row r="813" spans="1:22" ht="16.5" customHeight="1">
      <c r="A813" s="537"/>
      <c r="B813" s="537"/>
      <c r="C813" s="546"/>
      <c r="D813" s="537"/>
      <c r="E813" s="537"/>
      <c r="F813" s="537"/>
      <c r="G813" s="537"/>
      <c r="H813" s="537"/>
      <c r="I813" s="537"/>
      <c r="J813" s="537"/>
      <c r="K813" s="537"/>
      <c r="L813" s="537"/>
      <c r="M813" s="537"/>
      <c r="N813" s="537"/>
      <c r="O813" s="537"/>
      <c r="P813" s="537"/>
      <c r="Q813" s="537"/>
      <c r="R813" s="537"/>
      <c r="S813" s="537"/>
      <c r="T813" s="537"/>
      <c r="U813" s="537"/>
      <c r="V813" s="537"/>
    </row>
    <row r="814" spans="1:22" ht="16.5" customHeight="1">
      <c r="A814" s="537"/>
      <c r="B814" s="537"/>
      <c r="C814" s="546"/>
      <c r="D814" s="537"/>
      <c r="E814" s="537"/>
      <c r="F814" s="537"/>
      <c r="G814" s="537"/>
      <c r="H814" s="537"/>
      <c r="I814" s="537"/>
      <c r="J814" s="537"/>
      <c r="K814" s="537"/>
      <c r="L814" s="537"/>
      <c r="M814" s="537"/>
      <c r="N814" s="537"/>
      <c r="O814" s="537"/>
      <c r="P814" s="537"/>
      <c r="Q814" s="537"/>
      <c r="R814" s="537"/>
      <c r="S814" s="537"/>
      <c r="T814" s="537"/>
      <c r="U814" s="537"/>
      <c r="V814" s="537"/>
    </row>
    <row r="815" spans="1:22" ht="16.5" customHeight="1">
      <c r="A815" s="537"/>
      <c r="B815" s="537"/>
      <c r="C815" s="546"/>
      <c r="D815" s="537"/>
      <c r="E815" s="537"/>
      <c r="F815" s="537"/>
      <c r="G815" s="537"/>
      <c r="H815" s="537"/>
      <c r="I815" s="537"/>
      <c r="J815" s="537"/>
      <c r="K815" s="537"/>
      <c r="L815" s="537"/>
      <c r="M815" s="537"/>
      <c r="N815" s="537"/>
      <c r="O815" s="537"/>
      <c r="P815" s="537"/>
      <c r="Q815" s="537"/>
      <c r="R815" s="537"/>
      <c r="S815" s="537"/>
      <c r="T815" s="537"/>
      <c r="U815" s="537"/>
      <c r="V815" s="537"/>
    </row>
    <row r="816" spans="1:22" ht="16.5" customHeight="1">
      <c r="A816" s="537"/>
      <c r="B816" s="537"/>
      <c r="C816" s="546"/>
      <c r="D816" s="537"/>
      <c r="E816" s="537"/>
      <c r="F816" s="537"/>
      <c r="G816" s="537"/>
      <c r="H816" s="537"/>
      <c r="I816" s="537"/>
      <c r="J816" s="537"/>
      <c r="K816" s="537"/>
      <c r="L816" s="537"/>
      <c r="M816" s="537"/>
      <c r="N816" s="537"/>
      <c r="O816" s="537"/>
      <c r="P816" s="537"/>
      <c r="Q816" s="537"/>
      <c r="R816" s="537"/>
      <c r="S816" s="537"/>
      <c r="T816" s="537"/>
      <c r="U816" s="537"/>
      <c r="V816" s="537"/>
    </row>
    <row r="817" spans="1:22" ht="16.5" customHeight="1">
      <c r="A817" s="537"/>
      <c r="B817" s="537"/>
      <c r="C817" s="546"/>
      <c r="D817" s="537"/>
      <c r="E817" s="537"/>
      <c r="F817" s="537"/>
      <c r="G817" s="537"/>
      <c r="H817" s="537"/>
      <c r="I817" s="537"/>
      <c r="J817" s="537"/>
      <c r="K817" s="537"/>
      <c r="L817" s="537"/>
      <c r="M817" s="537"/>
      <c r="N817" s="537"/>
      <c r="O817" s="537"/>
      <c r="P817" s="537"/>
      <c r="Q817" s="537"/>
      <c r="R817" s="537"/>
      <c r="S817" s="537"/>
      <c r="T817" s="537"/>
      <c r="U817" s="537"/>
      <c r="V817" s="537"/>
    </row>
    <row r="818" spans="1:22" ht="16.5" customHeight="1">
      <c r="A818" s="537"/>
      <c r="B818" s="537"/>
      <c r="C818" s="546"/>
      <c r="D818" s="537"/>
      <c r="E818" s="537"/>
      <c r="F818" s="537"/>
      <c r="G818" s="537"/>
      <c r="H818" s="537"/>
      <c r="I818" s="537"/>
      <c r="J818" s="537"/>
      <c r="K818" s="537"/>
      <c r="L818" s="537"/>
      <c r="M818" s="537"/>
      <c r="N818" s="537"/>
      <c r="O818" s="537"/>
      <c r="P818" s="537"/>
      <c r="Q818" s="537"/>
      <c r="R818" s="537"/>
      <c r="S818" s="537"/>
      <c r="T818" s="537"/>
      <c r="U818" s="537"/>
      <c r="V818" s="537"/>
    </row>
    <row r="819" spans="1:22" ht="16.5" customHeight="1">
      <c r="A819" s="537"/>
      <c r="B819" s="537"/>
      <c r="C819" s="546"/>
      <c r="D819" s="537"/>
      <c r="E819" s="537"/>
      <c r="F819" s="537"/>
      <c r="G819" s="537"/>
      <c r="H819" s="537"/>
      <c r="I819" s="537"/>
      <c r="J819" s="537"/>
      <c r="K819" s="537"/>
      <c r="L819" s="537"/>
      <c r="M819" s="537"/>
      <c r="N819" s="537"/>
      <c r="O819" s="537"/>
      <c r="P819" s="537"/>
      <c r="Q819" s="537"/>
      <c r="R819" s="537"/>
      <c r="S819" s="537"/>
      <c r="T819" s="537"/>
      <c r="U819" s="537"/>
      <c r="V819" s="537"/>
    </row>
    <row r="820" spans="1:22" ht="16.5" customHeight="1">
      <c r="A820" s="537"/>
      <c r="B820" s="537"/>
      <c r="C820" s="546"/>
      <c r="D820" s="537"/>
      <c r="E820" s="537"/>
      <c r="F820" s="537"/>
      <c r="G820" s="537"/>
      <c r="H820" s="537"/>
      <c r="I820" s="537"/>
      <c r="J820" s="537"/>
      <c r="K820" s="537"/>
      <c r="L820" s="537"/>
      <c r="M820" s="537"/>
      <c r="N820" s="537"/>
      <c r="O820" s="537"/>
      <c r="P820" s="537"/>
      <c r="Q820" s="537"/>
      <c r="R820" s="537"/>
      <c r="S820" s="537"/>
      <c r="T820" s="537"/>
      <c r="U820" s="537"/>
      <c r="V820" s="537"/>
    </row>
    <row r="821" spans="1:22" ht="16.5" customHeight="1">
      <c r="A821" s="537"/>
      <c r="B821" s="537"/>
      <c r="C821" s="546"/>
      <c r="D821" s="537"/>
      <c r="E821" s="537"/>
      <c r="F821" s="537"/>
      <c r="G821" s="537"/>
      <c r="H821" s="537"/>
      <c r="I821" s="537"/>
      <c r="J821" s="537"/>
      <c r="K821" s="537"/>
      <c r="L821" s="537"/>
      <c r="M821" s="537"/>
      <c r="N821" s="537"/>
      <c r="O821" s="537"/>
      <c r="P821" s="537"/>
      <c r="Q821" s="537"/>
      <c r="R821" s="537"/>
      <c r="S821" s="537"/>
      <c r="T821" s="537"/>
      <c r="U821" s="537"/>
      <c r="V821" s="537"/>
    </row>
    <row r="822" spans="1:22" ht="16.5" customHeight="1">
      <c r="A822" s="537"/>
      <c r="B822" s="537"/>
      <c r="C822" s="546"/>
      <c r="D822" s="537"/>
      <c r="E822" s="537"/>
      <c r="F822" s="537"/>
      <c r="G822" s="537"/>
      <c r="H822" s="537"/>
      <c r="I822" s="537"/>
      <c r="J822" s="537"/>
      <c r="K822" s="537"/>
      <c r="L822" s="537"/>
      <c r="M822" s="537"/>
      <c r="N822" s="537"/>
      <c r="O822" s="537"/>
      <c r="P822" s="537"/>
      <c r="Q822" s="537"/>
      <c r="R822" s="537"/>
      <c r="S822" s="537"/>
      <c r="T822" s="537"/>
      <c r="U822" s="537"/>
      <c r="V822" s="537"/>
    </row>
    <row r="823" spans="1:22" ht="16.5" customHeight="1">
      <c r="A823" s="537"/>
      <c r="B823" s="537"/>
      <c r="C823" s="546"/>
      <c r="D823" s="537"/>
      <c r="E823" s="537"/>
      <c r="F823" s="537"/>
      <c r="G823" s="537"/>
      <c r="H823" s="537"/>
      <c r="I823" s="537"/>
      <c r="J823" s="537"/>
      <c r="K823" s="537"/>
      <c r="L823" s="537"/>
      <c r="M823" s="537"/>
      <c r="N823" s="537"/>
      <c r="O823" s="537"/>
      <c r="P823" s="537"/>
      <c r="Q823" s="537"/>
      <c r="R823" s="537"/>
      <c r="S823" s="537"/>
      <c r="T823" s="537"/>
      <c r="U823" s="537"/>
      <c r="V823" s="537"/>
    </row>
    <row r="824" spans="1:22" ht="16.5" customHeight="1">
      <c r="A824" s="537"/>
      <c r="B824" s="537"/>
      <c r="C824" s="546"/>
      <c r="D824" s="537"/>
      <c r="E824" s="537"/>
      <c r="F824" s="537"/>
      <c r="G824" s="537"/>
      <c r="H824" s="537"/>
      <c r="I824" s="537"/>
      <c r="J824" s="537"/>
      <c r="K824" s="537"/>
      <c r="L824" s="537"/>
      <c r="M824" s="537"/>
      <c r="N824" s="537"/>
      <c r="O824" s="537"/>
      <c r="P824" s="537"/>
      <c r="Q824" s="537"/>
      <c r="R824" s="537"/>
      <c r="S824" s="537"/>
      <c r="T824" s="537"/>
      <c r="U824" s="537"/>
      <c r="V824" s="537"/>
    </row>
    <row r="825" spans="1:22" ht="16.5" customHeight="1">
      <c r="A825" s="537"/>
      <c r="B825" s="537"/>
      <c r="C825" s="546"/>
      <c r="D825" s="537"/>
      <c r="E825" s="537"/>
      <c r="F825" s="537"/>
      <c r="G825" s="537"/>
      <c r="H825" s="537"/>
      <c r="I825" s="537"/>
      <c r="J825" s="537"/>
      <c r="K825" s="537"/>
      <c r="L825" s="537"/>
      <c r="M825" s="537"/>
      <c r="N825" s="537"/>
      <c r="O825" s="537"/>
      <c r="P825" s="537"/>
      <c r="Q825" s="537"/>
      <c r="R825" s="537"/>
      <c r="S825" s="537"/>
      <c r="T825" s="537"/>
      <c r="U825" s="537"/>
      <c r="V825" s="537"/>
    </row>
    <row r="826" spans="1:22" ht="16.5" customHeight="1">
      <c r="A826" s="537"/>
      <c r="B826" s="537"/>
      <c r="C826" s="546"/>
      <c r="D826" s="537"/>
      <c r="E826" s="537"/>
      <c r="F826" s="537"/>
      <c r="G826" s="537"/>
      <c r="H826" s="537"/>
      <c r="I826" s="537"/>
      <c r="J826" s="537"/>
      <c r="K826" s="537"/>
      <c r="L826" s="537"/>
      <c r="M826" s="537"/>
      <c r="N826" s="537"/>
      <c r="O826" s="537"/>
      <c r="P826" s="537"/>
      <c r="Q826" s="537"/>
      <c r="R826" s="537"/>
      <c r="S826" s="537"/>
      <c r="T826" s="537"/>
      <c r="U826" s="537"/>
      <c r="V826" s="537"/>
    </row>
    <row r="827" spans="1:22" ht="16.5" customHeight="1">
      <c r="A827" s="537"/>
      <c r="B827" s="537"/>
      <c r="C827" s="546"/>
      <c r="D827" s="537"/>
      <c r="E827" s="537"/>
      <c r="F827" s="537"/>
      <c r="G827" s="537"/>
      <c r="H827" s="537"/>
      <c r="I827" s="537"/>
      <c r="J827" s="537"/>
      <c r="K827" s="537"/>
      <c r="L827" s="537"/>
      <c r="M827" s="537"/>
      <c r="N827" s="537"/>
      <c r="O827" s="537"/>
      <c r="P827" s="537"/>
      <c r="Q827" s="537"/>
      <c r="R827" s="537"/>
      <c r="S827" s="537"/>
      <c r="T827" s="537"/>
      <c r="U827" s="537"/>
      <c r="V827" s="537"/>
    </row>
    <row r="828" spans="1:22" ht="16.5" customHeight="1">
      <c r="A828" s="537"/>
      <c r="B828" s="537"/>
      <c r="C828" s="546"/>
      <c r="D828" s="537"/>
      <c r="E828" s="537"/>
      <c r="F828" s="537"/>
      <c r="G828" s="537"/>
      <c r="H828" s="537"/>
      <c r="I828" s="537"/>
      <c r="J828" s="537"/>
      <c r="K828" s="537"/>
      <c r="L828" s="537"/>
      <c r="M828" s="537"/>
      <c r="N828" s="537"/>
      <c r="O828" s="537"/>
      <c r="P828" s="537"/>
      <c r="Q828" s="537"/>
      <c r="R828" s="537"/>
      <c r="S828" s="537"/>
      <c r="T828" s="537"/>
      <c r="U828" s="537"/>
      <c r="V828" s="537"/>
    </row>
    <row r="829" spans="1:22" ht="16.5" customHeight="1">
      <c r="A829" s="537"/>
      <c r="B829" s="537"/>
      <c r="C829" s="546"/>
      <c r="D829" s="537"/>
      <c r="E829" s="537"/>
      <c r="F829" s="537"/>
      <c r="G829" s="537"/>
      <c r="H829" s="537"/>
      <c r="I829" s="537"/>
      <c r="J829" s="537"/>
      <c r="K829" s="537"/>
      <c r="L829" s="537"/>
      <c r="M829" s="537"/>
      <c r="N829" s="537"/>
      <c r="O829" s="537"/>
      <c r="P829" s="537"/>
      <c r="Q829" s="537"/>
      <c r="R829" s="537"/>
      <c r="S829" s="537"/>
      <c r="T829" s="537"/>
      <c r="U829" s="537"/>
      <c r="V829" s="537"/>
    </row>
    <row r="830" spans="1:22" ht="16.5" customHeight="1">
      <c r="A830" s="537"/>
      <c r="B830" s="537"/>
      <c r="C830" s="546"/>
      <c r="D830" s="537"/>
      <c r="E830" s="537"/>
      <c r="F830" s="537"/>
      <c r="G830" s="537"/>
      <c r="H830" s="537"/>
      <c r="I830" s="537"/>
      <c r="J830" s="537"/>
      <c r="K830" s="537"/>
      <c r="L830" s="537"/>
      <c r="M830" s="537"/>
      <c r="N830" s="537"/>
      <c r="O830" s="537"/>
      <c r="P830" s="537"/>
      <c r="Q830" s="537"/>
      <c r="R830" s="537"/>
      <c r="S830" s="537"/>
      <c r="T830" s="537"/>
      <c r="U830" s="537"/>
      <c r="V830" s="537"/>
    </row>
    <row r="831" spans="1:22" ht="16.5" customHeight="1">
      <c r="A831" s="537"/>
      <c r="B831" s="537"/>
      <c r="C831" s="546"/>
      <c r="D831" s="537"/>
      <c r="E831" s="537"/>
      <c r="F831" s="537"/>
      <c r="G831" s="537"/>
      <c r="H831" s="537"/>
      <c r="I831" s="537"/>
      <c r="J831" s="537"/>
      <c r="K831" s="537"/>
      <c r="L831" s="537"/>
      <c r="M831" s="537"/>
      <c r="N831" s="537"/>
      <c r="O831" s="537"/>
      <c r="P831" s="537"/>
      <c r="Q831" s="537"/>
      <c r="R831" s="537"/>
      <c r="S831" s="537"/>
      <c r="T831" s="537"/>
      <c r="U831" s="537"/>
      <c r="V831" s="537"/>
    </row>
    <row r="832" spans="1:22" ht="16.5" customHeight="1">
      <c r="A832" s="537"/>
      <c r="B832" s="537"/>
      <c r="C832" s="546"/>
      <c r="D832" s="537"/>
      <c r="E832" s="537"/>
      <c r="F832" s="537"/>
      <c r="G832" s="537"/>
      <c r="H832" s="537"/>
      <c r="I832" s="537"/>
      <c r="J832" s="537"/>
      <c r="K832" s="537"/>
      <c r="L832" s="537"/>
      <c r="M832" s="537"/>
      <c r="N832" s="537"/>
      <c r="O832" s="537"/>
      <c r="P832" s="537"/>
      <c r="Q832" s="537"/>
      <c r="R832" s="537"/>
      <c r="S832" s="537"/>
      <c r="T832" s="537"/>
      <c r="U832" s="537"/>
      <c r="V832" s="537"/>
    </row>
    <row r="833" spans="1:22" ht="16.5" customHeight="1">
      <c r="A833" s="537"/>
      <c r="B833" s="537"/>
      <c r="C833" s="546"/>
      <c r="D833" s="537"/>
      <c r="E833" s="537"/>
      <c r="F833" s="537"/>
      <c r="G833" s="537"/>
      <c r="H833" s="537"/>
      <c r="I833" s="537"/>
      <c r="J833" s="537"/>
      <c r="K833" s="537"/>
      <c r="L833" s="537"/>
      <c r="M833" s="537"/>
      <c r="N833" s="537"/>
      <c r="O833" s="537"/>
      <c r="P833" s="537"/>
      <c r="Q833" s="537"/>
      <c r="R833" s="537"/>
      <c r="S833" s="537"/>
      <c r="T833" s="537"/>
      <c r="U833" s="537"/>
      <c r="V833" s="537"/>
    </row>
    <row r="834" spans="1:22" ht="16.5" customHeight="1">
      <c r="A834" s="537"/>
      <c r="B834" s="537"/>
      <c r="C834" s="546"/>
      <c r="D834" s="537"/>
      <c r="E834" s="537"/>
      <c r="F834" s="537"/>
      <c r="G834" s="537"/>
      <c r="H834" s="537"/>
      <c r="I834" s="537"/>
      <c r="J834" s="537"/>
      <c r="K834" s="537"/>
      <c r="L834" s="537"/>
      <c r="M834" s="537"/>
      <c r="N834" s="537"/>
      <c r="O834" s="537"/>
      <c r="P834" s="537"/>
      <c r="Q834" s="537"/>
      <c r="R834" s="537"/>
      <c r="S834" s="537"/>
      <c r="T834" s="537"/>
      <c r="U834" s="537"/>
      <c r="V834" s="537"/>
    </row>
    <row r="835" spans="1:22" ht="16.5" customHeight="1">
      <c r="A835" s="537"/>
      <c r="B835" s="537"/>
      <c r="C835" s="546"/>
      <c r="D835" s="537"/>
      <c r="E835" s="537"/>
      <c r="F835" s="537"/>
      <c r="G835" s="537"/>
      <c r="H835" s="537"/>
      <c r="I835" s="537"/>
      <c r="J835" s="537"/>
      <c r="K835" s="537"/>
      <c r="L835" s="537"/>
      <c r="M835" s="537"/>
      <c r="N835" s="537"/>
      <c r="O835" s="537"/>
      <c r="P835" s="537"/>
      <c r="Q835" s="537"/>
      <c r="R835" s="537"/>
      <c r="S835" s="537"/>
      <c r="T835" s="537"/>
      <c r="U835" s="537"/>
      <c r="V835" s="537"/>
    </row>
    <row r="836" spans="1:22" ht="16.5" customHeight="1">
      <c r="A836" s="537"/>
      <c r="B836" s="537"/>
      <c r="C836" s="546"/>
      <c r="D836" s="537"/>
      <c r="E836" s="537"/>
      <c r="F836" s="537"/>
      <c r="G836" s="537"/>
      <c r="H836" s="537"/>
      <c r="I836" s="537"/>
      <c r="J836" s="537"/>
      <c r="K836" s="537"/>
      <c r="L836" s="537"/>
      <c r="M836" s="537"/>
      <c r="N836" s="537"/>
      <c r="O836" s="537"/>
      <c r="P836" s="537"/>
      <c r="Q836" s="537"/>
      <c r="R836" s="537"/>
      <c r="S836" s="537"/>
      <c r="T836" s="537"/>
      <c r="U836" s="537"/>
      <c r="V836" s="537"/>
    </row>
    <row r="837" spans="1:22" ht="16.5" customHeight="1">
      <c r="A837" s="537"/>
      <c r="B837" s="537"/>
      <c r="C837" s="546"/>
      <c r="D837" s="537"/>
      <c r="E837" s="537"/>
      <c r="F837" s="537"/>
      <c r="G837" s="537"/>
      <c r="H837" s="537"/>
      <c r="I837" s="537"/>
      <c r="J837" s="537"/>
      <c r="K837" s="537"/>
      <c r="L837" s="537"/>
      <c r="M837" s="537"/>
      <c r="N837" s="537"/>
      <c r="O837" s="537"/>
      <c r="P837" s="537"/>
      <c r="Q837" s="537"/>
      <c r="R837" s="537"/>
      <c r="S837" s="537"/>
      <c r="T837" s="537"/>
      <c r="U837" s="537"/>
      <c r="V837" s="537"/>
    </row>
    <row r="838" spans="1:22" ht="16.5" customHeight="1">
      <c r="A838" s="537"/>
      <c r="B838" s="537"/>
      <c r="C838" s="546"/>
      <c r="D838" s="537"/>
      <c r="E838" s="537"/>
      <c r="F838" s="537"/>
      <c r="G838" s="537"/>
      <c r="H838" s="537"/>
      <c r="I838" s="537"/>
      <c r="J838" s="537"/>
      <c r="K838" s="537"/>
      <c r="L838" s="537"/>
      <c r="M838" s="537"/>
      <c r="N838" s="537"/>
      <c r="O838" s="537"/>
      <c r="P838" s="537"/>
      <c r="Q838" s="537"/>
      <c r="R838" s="537"/>
      <c r="S838" s="537"/>
      <c r="T838" s="537"/>
      <c r="U838" s="537"/>
      <c r="V838" s="537"/>
    </row>
    <row r="839" spans="1:22" ht="16.5" customHeight="1">
      <c r="A839" s="537"/>
      <c r="B839" s="537"/>
      <c r="C839" s="546"/>
      <c r="D839" s="537"/>
      <c r="E839" s="537"/>
      <c r="F839" s="537"/>
      <c r="G839" s="537"/>
      <c r="H839" s="537"/>
      <c r="I839" s="537"/>
      <c r="J839" s="537"/>
      <c r="K839" s="537"/>
      <c r="L839" s="537"/>
      <c r="M839" s="537"/>
      <c r="N839" s="537"/>
      <c r="O839" s="537"/>
      <c r="P839" s="537"/>
      <c r="Q839" s="537"/>
      <c r="R839" s="537"/>
      <c r="S839" s="537"/>
      <c r="T839" s="537"/>
      <c r="U839" s="537"/>
      <c r="V839" s="537"/>
    </row>
    <row r="840" spans="1:22" ht="16.5" customHeight="1">
      <c r="A840" s="537"/>
      <c r="B840" s="537"/>
      <c r="C840" s="546"/>
      <c r="D840" s="537"/>
      <c r="E840" s="537"/>
      <c r="F840" s="537"/>
      <c r="G840" s="537"/>
      <c r="H840" s="537"/>
      <c r="I840" s="537"/>
      <c r="J840" s="537"/>
      <c r="K840" s="537"/>
      <c r="L840" s="537"/>
      <c r="M840" s="537"/>
      <c r="N840" s="537"/>
      <c r="O840" s="537"/>
      <c r="P840" s="537"/>
      <c r="Q840" s="537"/>
      <c r="R840" s="537"/>
      <c r="S840" s="537"/>
      <c r="T840" s="537"/>
      <c r="U840" s="537"/>
      <c r="V840" s="537"/>
    </row>
    <row r="841" spans="1:22" ht="16.5" customHeight="1">
      <c r="A841" s="537"/>
      <c r="B841" s="537"/>
      <c r="C841" s="546"/>
      <c r="D841" s="537"/>
      <c r="E841" s="537"/>
      <c r="F841" s="537"/>
      <c r="G841" s="537"/>
      <c r="H841" s="537"/>
      <c r="I841" s="537"/>
      <c r="J841" s="537"/>
      <c r="K841" s="537"/>
      <c r="L841" s="537"/>
      <c r="M841" s="537"/>
      <c r="N841" s="537"/>
      <c r="O841" s="537"/>
      <c r="P841" s="537"/>
      <c r="Q841" s="537"/>
      <c r="R841" s="537"/>
      <c r="S841" s="537"/>
      <c r="T841" s="537"/>
      <c r="U841" s="537"/>
      <c r="V841" s="537"/>
    </row>
    <row r="842" spans="1:22" ht="16.5" customHeight="1">
      <c r="A842" s="537"/>
      <c r="B842" s="537"/>
      <c r="C842" s="546"/>
      <c r="D842" s="537"/>
      <c r="E842" s="537"/>
      <c r="F842" s="537"/>
      <c r="G842" s="537"/>
      <c r="H842" s="537"/>
      <c r="I842" s="537"/>
      <c r="J842" s="537"/>
      <c r="K842" s="537"/>
      <c r="L842" s="537"/>
      <c r="M842" s="537"/>
      <c r="N842" s="537"/>
      <c r="O842" s="537"/>
      <c r="P842" s="537"/>
      <c r="Q842" s="537"/>
      <c r="R842" s="537"/>
      <c r="S842" s="537"/>
      <c r="T842" s="537"/>
      <c r="U842" s="537"/>
      <c r="V842" s="537"/>
    </row>
    <row r="843" spans="1:22" ht="16.5" customHeight="1">
      <c r="A843" s="537"/>
      <c r="B843" s="537"/>
      <c r="C843" s="546"/>
      <c r="D843" s="537"/>
      <c r="E843" s="537"/>
      <c r="F843" s="537"/>
      <c r="G843" s="537"/>
      <c r="H843" s="537"/>
      <c r="I843" s="537"/>
      <c r="J843" s="537"/>
      <c r="K843" s="537"/>
      <c r="L843" s="537"/>
      <c r="M843" s="537"/>
      <c r="N843" s="537"/>
      <c r="O843" s="537"/>
      <c r="P843" s="537"/>
      <c r="Q843" s="537"/>
      <c r="R843" s="537"/>
      <c r="S843" s="537"/>
      <c r="T843" s="537"/>
      <c r="U843" s="537"/>
      <c r="V843" s="537"/>
    </row>
    <row r="844" spans="1:22" ht="16.5" customHeight="1">
      <c r="A844" s="537"/>
      <c r="B844" s="537"/>
      <c r="C844" s="546"/>
      <c r="D844" s="537"/>
      <c r="E844" s="537"/>
      <c r="F844" s="537"/>
      <c r="G844" s="537"/>
      <c r="H844" s="537"/>
      <c r="I844" s="537"/>
      <c r="J844" s="537"/>
      <c r="K844" s="537"/>
      <c r="L844" s="537"/>
      <c r="M844" s="537"/>
      <c r="N844" s="537"/>
      <c r="O844" s="537"/>
      <c r="P844" s="537"/>
      <c r="Q844" s="537"/>
      <c r="R844" s="537"/>
      <c r="S844" s="537"/>
      <c r="T844" s="537"/>
      <c r="U844" s="537"/>
      <c r="V844" s="537"/>
    </row>
    <row r="845" spans="1:22" ht="16.5" customHeight="1">
      <c r="A845" s="537"/>
      <c r="B845" s="537"/>
      <c r="C845" s="546"/>
      <c r="D845" s="537"/>
      <c r="E845" s="537"/>
      <c r="F845" s="537"/>
      <c r="G845" s="537"/>
      <c r="H845" s="537"/>
      <c r="I845" s="537"/>
      <c r="J845" s="537"/>
      <c r="K845" s="537"/>
      <c r="L845" s="537"/>
      <c r="M845" s="537"/>
      <c r="N845" s="537"/>
      <c r="O845" s="537"/>
      <c r="P845" s="537"/>
      <c r="Q845" s="537"/>
      <c r="R845" s="537"/>
      <c r="S845" s="537"/>
      <c r="T845" s="537"/>
      <c r="U845" s="537"/>
      <c r="V845" s="537"/>
    </row>
    <row r="846" spans="1:22" ht="16.5" customHeight="1">
      <c r="A846" s="537"/>
      <c r="B846" s="537"/>
      <c r="C846" s="546"/>
      <c r="D846" s="537"/>
      <c r="E846" s="537"/>
      <c r="F846" s="537"/>
      <c r="G846" s="537"/>
      <c r="H846" s="537"/>
      <c r="I846" s="537"/>
      <c r="J846" s="537"/>
      <c r="K846" s="537"/>
      <c r="L846" s="537"/>
      <c r="M846" s="537"/>
      <c r="N846" s="537"/>
      <c r="O846" s="537"/>
      <c r="P846" s="537"/>
      <c r="Q846" s="537"/>
      <c r="R846" s="537"/>
      <c r="S846" s="537"/>
      <c r="T846" s="537"/>
      <c r="U846" s="537"/>
      <c r="V846" s="537"/>
    </row>
    <row r="847" spans="1:22" ht="16.5" customHeight="1">
      <c r="A847" s="537"/>
      <c r="B847" s="537"/>
      <c r="C847" s="546"/>
      <c r="D847" s="537"/>
      <c r="E847" s="537"/>
      <c r="F847" s="537"/>
      <c r="G847" s="537"/>
      <c r="H847" s="537"/>
      <c r="I847" s="537"/>
      <c r="J847" s="537"/>
      <c r="K847" s="537"/>
      <c r="L847" s="537"/>
      <c r="M847" s="537"/>
      <c r="N847" s="537"/>
      <c r="O847" s="537"/>
      <c r="P847" s="537"/>
      <c r="Q847" s="537"/>
      <c r="R847" s="537"/>
      <c r="S847" s="537"/>
      <c r="T847" s="537"/>
      <c r="U847" s="537"/>
      <c r="V847" s="537"/>
    </row>
    <row r="848" spans="1:22" ht="16.5" customHeight="1">
      <c r="A848" s="537"/>
      <c r="B848" s="537"/>
      <c r="C848" s="546"/>
      <c r="D848" s="537"/>
      <c r="E848" s="537"/>
      <c r="F848" s="537"/>
      <c r="G848" s="537"/>
      <c r="H848" s="537"/>
      <c r="I848" s="537"/>
      <c r="J848" s="537"/>
      <c r="K848" s="537"/>
      <c r="L848" s="537"/>
      <c r="M848" s="537"/>
      <c r="N848" s="537"/>
      <c r="O848" s="537"/>
      <c r="P848" s="537"/>
      <c r="Q848" s="537"/>
      <c r="R848" s="537"/>
      <c r="S848" s="537"/>
      <c r="T848" s="537"/>
      <c r="U848" s="537"/>
      <c r="V848" s="537"/>
    </row>
    <row r="849" spans="1:22" ht="16.5" customHeight="1">
      <c r="A849" s="537"/>
      <c r="B849" s="537"/>
      <c r="C849" s="546"/>
      <c r="D849" s="537"/>
      <c r="E849" s="537"/>
      <c r="F849" s="537"/>
      <c r="G849" s="537"/>
      <c r="H849" s="537"/>
      <c r="I849" s="537"/>
      <c r="J849" s="537"/>
      <c r="K849" s="537"/>
      <c r="L849" s="537"/>
      <c r="M849" s="537"/>
      <c r="N849" s="537"/>
      <c r="O849" s="537"/>
      <c r="P849" s="537"/>
      <c r="Q849" s="537"/>
      <c r="R849" s="537"/>
      <c r="S849" s="537"/>
      <c r="T849" s="537"/>
      <c r="U849" s="537"/>
      <c r="V849" s="537"/>
    </row>
    <row r="850" spans="1:22" ht="16.5" customHeight="1">
      <c r="A850" s="537"/>
      <c r="B850" s="537"/>
      <c r="C850" s="546"/>
      <c r="D850" s="537"/>
      <c r="E850" s="537"/>
      <c r="F850" s="537"/>
      <c r="G850" s="537"/>
      <c r="H850" s="537"/>
      <c r="I850" s="537"/>
      <c r="J850" s="537"/>
      <c r="K850" s="537"/>
      <c r="L850" s="537"/>
      <c r="M850" s="537"/>
      <c r="N850" s="537"/>
      <c r="O850" s="537"/>
      <c r="P850" s="537"/>
      <c r="Q850" s="537"/>
      <c r="R850" s="537"/>
      <c r="S850" s="537"/>
      <c r="T850" s="537"/>
      <c r="U850" s="537"/>
      <c r="V850" s="537"/>
    </row>
    <row r="851" spans="1:22" ht="16.5" customHeight="1">
      <c r="A851" s="537"/>
      <c r="B851" s="537"/>
      <c r="C851" s="546"/>
      <c r="D851" s="537"/>
      <c r="E851" s="537"/>
      <c r="F851" s="537"/>
      <c r="G851" s="537"/>
      <c r="H851" s="537"/>
      <c r="I851" s="537"/>
      <c r="J851" s="537"/>
      <c r="K851" s="537"/>
      <c r="L851" s="537"/>
      <c r="M851" s="537"/>
      <c r="N851" s="537"/>
      <c r="O851" s="537"/>
      <c r="P851" s="537"/>
      <c r="Q851" s="537"/>
      <c r="R851" s="537"/>
      <c r="S851" s="537"/>
      <c r="T851" s="537"/>
      <c r="U851" s="537"/>
      <c r="V851" s="537"/>
    </row>
    <row r="852" spans="1:22" ht="16.5" customHeight="1">
      <c r="A852" s="537"/>
      <c r="B852" s="537"/>
      <c r="C852" s="546"/>
      <c r="D852" s="537"/>
      <c r="E852" s="537"/>
      <c r="F852" s="537"/>
      <c r="G852" s="537"/>
      <c r="H852" s="537"/>
      <c r="I852" s="537"/>
      <c r="J852" s="537"/>
      <c r="K852" s="537"/>
      <c r="L852" s="537"/>
      <c r="M852" s="537"/>
      <c r="N852" s="537"/>
      <c r="O852" s="537"/>
      <c r="P852" s="537"/>
      <c r="Q852" s="537"/>
      <c r="R852" s="537"/>
      <c r="S852" s="537"/>
      <c r="T852" s="537"/>
      <c r="U852" s="537"/>
      <c r="V852" s="537"/>
    </row>
    <row r="853" spans="1:22" ht="16.5" customHeight="1">
      <c r="A853" s="537"/>
      <c r="B853" s="537"/>
      <c r="C853" s="546"/>
      <c r="D853" s="537"/>
      <c r="E853" s="537"/>
      <c r="F853" s="537"/>
      <c r="G853" s="537"/>
      <c r="H853" s="537"/>
      <c r="I853" s="537"/>
      <c r="J853" s="537"/>
      <c r="K853" s="537"/>
      <c r="L853" s="537"/>
      <c r="M853" s="537"/>
      <c r="N853" s="537"/>
      <c r="O853" s="537"/>
      <c r="P853" s="537"/>
      <c r="Q853" s="537"/>
      <c r="R853" s="537"/>
      <c r="S853" s="537"/>
      <c r="T853" s="537"/>
      <c r="U853" s="537"/>
      <c r="V853" s="537"/>
    </row>
    <row r="854" spans="1:22" ht="16.5" customHeight="1">
      <c r="A854" s="537"/>
      <c r="B854" s="537"/>
      <c r="C854" s="546"/>
      <c r="D854" s="537"/>
      <c r="E854" s="537"/>
      <c r="F854" s="537"/>
      <c r="G854" s="537"/>
      <c r="H854" s="537"/>
      <c r="I854" s="537"/>
      <c r="J854" s="537"/>
      <c r="K854" s="537"/>
      <c r="L854" s="537"/>
      <c r="M854" s="537"/>
      <c r="N854" s="537"/>
      <c r="O854" s="537"/>
      <c r="P854" s="537"/>
      <c r="Q854" s="537"/>
      <c r="R854" s="537"/>
      <c r="S854" s="537"/>
      <c r="T854" s="537"/>
      <c r="U854" s="537"/>
      <c r="V854" s="537"/>
    </row>
    <row r="855" spans="1:22" ht="16.5" customHeight="1">
      <c r="A855" s="537"/>
      <c r="B855" s="537"/>
      <c r="C855" s="546"/>
      <c r="D855" s="537"/>
      <c r="E855" s="537"/>
      <c r="F855" s="537"/>
      <c r="G855" s="537"/>
      <c r="H855" s="537"/>
      <c r="I855" s="537"/>
      <c r="J855" s="537"/>
      <c r="K855" s="537"/>
      <c r="L855" s="537"/>
      <c r="M855" s="537"/>
      <c r="N855" s="537"/>
      <c r="O855" s="537"/>
      <c r="P855" s="537"/>
      <c r="Q855" s="537"/>
      <c r="R855" s="537"/>
      <c r="S855" s="537"/>
      <c r="T855" s="537"/>
      <c r="U855" s="537"/>
      <c r="V855" s="537"/>
    </row>
    <row r="856" spans="1:22" ht="16.5" customHeight="1">
      <c r="A856" s="537"/>
      <c r="B856" s="537"/>
      <c r="C856" s="546"/>
      <c r="D856" s="537"/>
      <c r="E856" s="537"/>
      <c r="F856" s="537"/>
      <c r="G856" s="537"/>
      <c r="H856" s="537"/>
      <c r="I856" s="537"/>
      <c r="J856" s="537"/>
      <c r="K856" s="537"/>
      <c r="L856" s="537"/>
      <c r="M856" s="537"/>
      <c r="N856" s="537"/>
      <c r="O856" s="537"/>
      <c r="P856" s="537"/>
      <c r="Q856" s="537"/>
      <c r="R856" s="537"/>
      <c r="S856" s="537"/>
      <c r="T856" s="537"/>
      <c r="U856" s="537"/>
      <c r="V856" s="537"/>
    </row>
    <row r="857" spans="1:22" ht="16.5" customHeight="1">
      <c r="A857" s="537"/>
      <c r="B857" s="537"/>
      <c r="C857" s="546"/>
      <c r="D857" s="537"/>
      <c r="E857" s="537"/>
      <c r="F857" s="537"/>
      <c r="G857" s="537"/>
      <c r="H857" s="537"/>
      <c r="I857" s="537"/>
      <c r="J857" s="537"/>
      <c r="K857" s="537"/>
      <c r="L857" s="537"/>
      <c r="M857" s="537"/>
      <c r="N857" s="537"/>
      <c r="O857" s="537"/>
      <c r="P857" s="537"/>
      <c r="Q857" s="537"/>
      <c r="R857" s="537"/>
      <c r="S857" s="537"/>
      <c r="T857" s="537"/>
      <c r="U857" s="537"/>
      <c r="V857" s="537"/>
    </row>
    <row r="858" spans="1:22" ht="16.5" customHeight="1">
      <c r="A858" s="537"/>
      <c r="B858" s="537"/>
      <c r="C858" s="546"/>
      <c r="D858" s="537"/>
      <c r="E858" s="537"/>
      <c r="F858" s="537"/>
      <c r="G858" s="537"/>
      <c r="H858" s="537"/>
      <c r="I858" s="537"/>
      <c r="J858" s="537"/>
      <c r="K858" s="537"/>
      <c r="L858" s="537"/>
      <c r="M858" s="537"/>
      <c r="N858" s="537"/>
      <c r="O858" s="537"/>
      <c r="P858" s="537"/>
      <c r="Q858" s="537"/>
      <c r="R858" s="537"/>
      <c r="S858" s="537"/>
      <c r="T858" s="537"/>
      <c r="U858" s="537"/>
      <c r="V858" s="537"/>
    </row>
    <row r="859" spans="1:22" ht="16.5" customHeight="1">
      <c r="A859" s="537"/>
      <c r="B859" s="537"/>
      <c r="C859" s="546"/>
      <c r="D859" s="537"/>
      <c r="E859" s="537"/>
      <c r="F859" s="537"/>
      <c r="G859" s="537"/>
      <c r="H859" s="537"/>
      <c r="I859" s="537"/>
      <c r="J859" s="537"/>
      <c r="K859" s="537"/>
      <c r="L859" s="537"/>
      <c r="M859" s="537"/>
      <c r="N859" s="537"/>
      <c r="O859" s="537"/>
      <c r="P859" s="537"/>
      <c r="Q859" s="537"/>
      <c r="R859" s="537"/>
      <c r="S859" s="537"/>
      <c r="T859" s="537"/>
      <c r="U859" s="537"/>
      <c r="V859" s="537"/>
    </row>
    <row r="860" spans="1:22" ht="16.5" customHeight="1">
      <c r="A860" s="537"/>
      <c r="B860" s="537"/>
      <c r="C860" s="546"/>
      <c r="D860" s="537"/>
      <c r="E860" s="537"/>
      <c r="F860" s="537"/>
      <c r="G860" s="537"/>
      <c r="H860" s="537"/>
      <c r="I860" s="537"/>
      <c r="J860" s="537"/>
      <c r="K860" s="537"/>
      <c r="L860" s="537"/>
      <c r="M860" s="537"/>
      <c r="N860" s="537"/>
      <c r="O860" s="537"/>
      <c r="P860" s="537"/>
      <c r="Q860" s="537"/>
      <c r="R860" s="537"/>
      <c r="S860" s="537"/>
      <c r="T860" s="537"/>
      <c r="U860" s="537"/>
      <c r="V860" s="537"/>
    </row>
    <row r="861" spans="1:22" ht="16.5" customHeight="1">
      <c r="A861" s="537"/>
      <c r="B861" s="537"/>
      <c r="C861" s="546"/>
      <c r="D861" s="537"/>
      <c r="E861" s="537"/>
      <c r="F861" s="537"/>
      <c r="G861" s="537"/>
      <c r="H861" s="537"/>
      <c r="I861" s="537"/>
      <c r="J861" s="537"/>
      <c r="K861" s="537"/>
      <c r="L861" s="537"/>
      <c r="M861" s="537"/>
      <c r="N861" s="537"/>
      <c r="O861" s="537"/>
      <c r="P861" s="537"/>
      <c r="Q861" s="537"/>
      <c r="R861" s="537"/>
      <c r="S861" s="537"/>
      <c r="T861" s="537"/>
      <c r="U861" s="537"/>
      <c r="V861" s="537"/>
    </row>
    <row r="862" spans="1:22" ht="16.5" customHeight="1">
      <c r="A862" s="537"/>
      <c r="B862" s="537"/>
      <c r="C862" s="546"/>
      <c r="D862" s="537"/>
      <c r="E862" s="537"/>
      <c r="F862" s="537"/>
      <c r="G862" s="537"/>
      <c r="H862" s="537"/>
      <c r="I862" s="537"/>
      <c r="J862" s="537"/>
      <c r="K862" s="537"/>
      <c r="L862" s="537"/>
      <c r="M862" s="537"/>
      <c r="N862" s="537"/>
      <c r="O862" s="537"/>
      <c r="P862" s="537"/>
      <c r="Q862" s="537"/>
      <c r="R862" s="537"/>
      <c r="S862" s="537"/>
      <c r="T862" s="537"/>
      <c r="U862" s="537"/>
      <c r="V862" s="537"/>
    </row>
    <row r="863" spans="1:22" ht="16.5" customHeight="1">
      <c r="A863" s="537"/>
      <c r="B863" s="537"/>
      <c r="C863" s="546"/>
      <c r="D863" s="537"/>
      <c r="E863" s="537"/>
      <c r="F863" s="537"/>
      <c r="G863" s="537"/>
      <c r="H863" s="537"/>
      <c r="I863" s="537"/>
      <c r="J863" s="537"/>
      <c r="K863" s="537"/>
      <c r="L863" s="537"/>
      <c r="M863" s="537"/>
      <c r="N863" s="537"/>
      <c r="O863" s="537"/>
      <c r="P863" s="537"/>
      <c r="Q863" s="537"/>
      <c r="R863" s="537"/>
      <c r="S863" s="537"/>
      <c r="T863" s="537"/>
      <c r="U863" s="537"/>
      <c r="V863" s="537"/>
    </row>
    <row r="864" spans="1:22" ht="16.5" customHeight="1">
      <c r="A864" s="537"/>
      <c r="B864" s="537"/>
      <c r="C864" s="546"/>
      <c r="D864" s="537"/>
      <c r="E864" s="537"/>
      <c r="F864" s="537"/>
      <c r="G864" s="537"/>
      <c r="H864" s="537"/>
      <c r="I864" s="537"/>
      <c r="J864" s="537"/>
      <c r="K864" s="537"/>
      <c r="L864" s="537"/>
      <c r="M864" s="537"/>
      <c r="N864" s="537"/>
      <c r="O864" s="537"/>
      <c r="P864" s="537"/>
      <c r="Q864" s="537"/>
      <c r="R864" s="537"/>
      <c r="S864" s="537"/>
      <c r="T864" s="537"/>
      <c r="U864" s="537"/>
      <c r="V864" s="537"/>
    </row>
    <row r="865" spans="1:22" ht="16.5" customHeight="1">
      <c r="A865" s="537"/>
      <c r="B865" s="537"/>
      <c r="C865" s="546"/>
      <c r="D865" s="537"/>
      <c r="E865" s="537"/>
      <c r="F865" s="537"/>
      <c r="G865" s="537"/>
      <c r="H865" s="537"/>
      <c r="I865" s="537"/>
      <c r="J865" s="537"/>
      <c r="K865" s="537"/>
      <c r="L865" s="537"/>
      <c r="M865" s="537"/>
      <c r="N865" s="537"/>
      <c r="O865" s="537"/>
      <c r="P865" s="537"/>
      <c r="Q865" s="537"/>
      <c r="R865" s="537"/>
      <c r="S865" s="537"/>
      <c r="T865" s="537"/>
      <c r="U865" s="537"/>
      <c r="V865" s="537"/>
    </row>
    <row r="866" spans="1:22" ht="16.5" customHeight="1">
      <c r="A866" s="537"/>
      <c r="B866" s="537"/>
      <c r="C866" s="546"/>
      <c r="D866" s="537"/>
      <c r="E866" s="537"/>
      <c r="F866" s="537"/>
      <c r="G866" s="537"/>
      <c r="H866" s="537"/>
      <c r="I866" s="537"/>
      <c r="J866" s="537"/>
      <c r="K866" s="537"/>
      <c r="L866" s="537"/>
      <c r="M866" s="537"/>
      <c r="N866" s="537"/>
      <c r="O866" s="537"/>
      <c r="P866" s="537"/>
      <c r="Q866" s="537"/>
      <c r="R866" s="537"/>
      <c r="S866" s="537"/>
      <c r="T866" s="537"/>
      <c r="U866" s="537"/>
      <c r="V866" s="537"/>
    </row>
    <row r="867" spans="1:22" ht="16.5" customHeight="1">
      <c r="A867" s="537"/>
      <c r="B867" s="537"/>
      <c r="C867" s="546"/>
      <c r="D867" s="537"/>
      <c r="E867" s="537"/>
      <c r="F867" s="537"/>
      <c r="G867" s="537"/>
      <c r="H867" s="537"/>
      <c r="I867" s="537"/>
      <c r="J867" s="537"/>
      <c r="K867" s="537"/>
      <c r="L867" s="537"/>
      <c r="M867" s="537"/>
      <c r="N867" s="537"/>
      <c r="O867" s="537"/>
      <c r="P867" s="537"/>
      <c r="Q867" s="537"/>
      <c r="R867" s="537"/>
      <c r="S867" s="537"/>
      <c r="T867" s="537"/>
      <c r="U867" s="537"/>
      <c r="V867" s="537"/>
    </row>
    <row r="868" spans="1:22" ht="16.5" customHeight="1">
      <c r="A868" s="537"/>
      <c r="B868" s="537"/>
      <c r="C868" s="546"/>
      <c r="D868" s="537"/>
      <c r="E868" s="537"/>
      <c r="F868" s="537"/>
      <c r="G868" s="537"/>
      <c r="H868" s="537"/>
      <c r="I868" s="537"/>
      <c r="J868" s="537"/>
      <c r="K868" s="537"/>
      <c r="L868" s="537"/>
      <c r="M868" s="537"/>
      <c r="N868" s="537"/>
      <c r="O868" s="537"/>
      <c r="P868" s="537"/>
      <c r="Q868" s="537"/>
      <c r="R868" s="537"/>
      <c r="S868" s="537"/>
      <c r="T868" s="537"/>
      <c r="U868" s="537"/>
      <c r="V868" s="537"/>
    </row>
    <row r="869" spans="1:22" ht="16.5" customHeight="1">
      <c r="A869" s="537"/>
      <c r="B869" s="537"/>
      <c r="C869" s="546"/>
      <c r="D869" s="537"/>
      <c r="E869" s="537"/>
      <c r="F869" s="537"/>
      <c r="G869" s="537"/>
      <c r="H869" s="537"/>
      <c r="I869" s="537"/>
      <c r="J869" s="537"/>
      <c r="K869" s="537"/>
      <c r="L869" s="537"/>
      <c r="M869" s="537"/>
      <c r="N869" s="537"/>
      <c r="O869" s="537"/>
      <c r="P869" s="537"/>
      <c r="Q869" s="537"/>
      <c r="R869" s="537"/>
      <c r="S869" s="537"/>
      <c r="T869" s="537"/>
      <c r="U869" s="537"/>
      <c r="V869" s="537"/>
    </row>
    <row r="870" spans="1:22" ht="16.5" customHeight="1">
      <c r="A870" s="537"/>
      <c r="B870" s="537"/>
      <c r="C870" s="546"/>
      <c r="D870" s="537"/>
      <c r="E870" s="537"/>
      <c r="F870" s="537"/>
      <c r="G870" s="537"/>
      <c r="H870" s="537"/>
      <c r="I870" s="537"/>
      <c r="J870" s="537"/>
      <c r="K870" s="537"/>
      <c r="L870" s="537"/>
      <c r="M870" s="537"/>
      <c r="N870" s="537"/>
      <c r="O870" s="537"/>
      <c r="P870" s="537"/>
      <c r="Q870" s="537"/>
      <c r="R870" s="537"/>
      <c r="S870" s="537"/>
      <c r="T870" s="537"/>
      <c r="U870" s="537"/>
      <c r="V870" s="537"/>
    </row>
    <row r="871" spans="1:22" ht="16.5" customHeight="1">
      <c r="A871" s="537"/>
      <c r="B871" s="537"/>
      <c r="C871" s="546"/>
      <c r="D871" s="537"/>
      <c r="E871" s="537"/>
      <c r="F871" s="537"/>
      <c r="G871" s="537"/>
      <c r="H871" s="537"/>
      <c r="I871" s="537"/>
      <c r="J871" s="537"/>
      <c r="K871" s="537"/>
      <c r="L871" s="537"/>
      <c r="M871" s="537"/>
      <c r="N871" s="537"/>
      <c r="O871" s="537"/>
      <c r="P871" s="537"/>
      <c r="Q871" s="537"/>
      <c r="R871" s="537"/>
      <c r="S871" s="537"/>
      <c r="T871" s="537"/>
      <c r="U871" s="537"/>
      <c r="V871" s="537"/>
    </row>
    <row r="872" spans="1:22" ht="16.5" customHeight="1">
      <c r="A872" s="537"/>
      <c r="B872" s="537"/>
      <c r="C872" s="546"/>
      <c r="D872" s="537"/>
      <c r="E872" s="537"/>
      <c r="F872" s="537"/>
      <c r="G872" s="537"/>
      <c r="H872" s="537"/>
      <c r="I872" s="537"/>
      <c r="J872" s="537"/>
      <c r="K872" s="537"/>
      <c r="L872" s="537"/>
      <c r="M872" s="537"/>
      <c r="N872" s="537"/>
      <c r="O872" s="537"/>
      <c r="P872" s="537"/>
      <c r="Q872" s="537"/>
      <c r="R872" s="537"/>
      <c r="S872" s="537"/>
      <c r="T872" s="537"/>
      <c r="U872" s="537"/>
      <c r="V872" s="537"/>
    </row>
    <row r="873" spans="1:22" ht="16.5" customHeight="1">
      <c r="A873" s="537"/>
      <c r="B873" s="537"/>
      <c r="C873" s="546"/>
      <c r="D873" s="537"/>
      <c r="E873" s="537"/>
      <c r="F873" s="537"/>
      <c r="G873" s="537"/>
      <c r="H873" s="537"/>
      <c r="I873" s="537"/>
      <c r="J873" s="537"/>
      <c r="K873" s="537"/>
      <c r="L873" s="537"/>
      <c r="M873" s="537"/>
      <c r="N873" s="537"/>
      <c r="O873" s="537"/>
      <c r="P873" s="537"/>
      <c r="Q873" s="537"/>
      <c r="R873" s="537"/>
      <c r="S873" s="537"/>
      <c r="T873" s="537"/>
      <c r="U873" s="537"/>
      <c r="V873" s="537"/>
    </row>
    <row r="874" spans="1:22" ht="16.5" customHeight="1">
      <c r="A874" s="537"/>
      <c r="B874" s="537"/>
      <c r="C874" s="546"/>
      <c r="D874" s="537"/>
      <c r="E874" s="537"/>
      <c r="F874" s="537"/>
      <c r="G874" s="537"/>
      <c r="H874" s="537"/>
      <c r="I874" s="537"/>
      <c r="J874" s="537"/>
      <c r="K874" s="537"/>
      <c r="L874" s="537"/>
      <c r="M874" s="537"/>
      <c r="N874" s="537"/>
      <c r="O874" s="537"/>
      <c r="P874" s="537"/>
      <c r="Q874" s="537"/>
      <c r="R874" s="537"/>
      <c r="S874" s="537"/>
      <c r="T874" s="537"/>
      <c r="U874" s="537"/>
      <c r="V874" s="537"/>
    </row>
    <row r="875" spans="1:22" ht="16.5" customHeight="1">
      <c r="A875" s="537"/>
      <c r="B875" s="537"/>
      <c r="C875" s="546"/>
      <c r="D875" s="537"/>
      <c r="E875" s="537"/>
      <c r="F875" s="537"/>
      <c r="G875" s="537"/>
      <c r="H875" s="537"/>
      <c r="I875" s="537"/>
      <c r="J875" s="537"/>
      <c r="K875" s="537"/>
      <c r="L875" s="537"/>
      <c r="M875" s="537"/>
      <c r="N875" s="537"/>
      <c r="O875" s="537"/>
      <c r="P875" s="537"/>
      <c r="Q875" s="537"/>
      <c r="R875" s="537"/>
      <c r="S875" s="537"/>
      <c r="T875" s="537"/>
      <c r="U875" s="537"/>
      <c r="V875" s="537"/>
    </row>
    <row r="876" spans="1:22" ht="16.5" customHeight="1">
      <c r="A876" s="537"/>
      <c r="B876" s="537"/>
      <c r="C876" s="546"/>
      <c r="D876" s="537"/>
      <c r="E876" s="537"/>
      <c r="F876" s="537"/>
      <c r="G876" s="537"/>
      <c r="H876" s="537"/>
      <c r="I876" s="537"/>
      <c r="J876" s="537"/>
      <c r="K876" s="537"/>
      <c r="L876" s="537"/>
      <c r="M876" s="537"/>
      <c r="N876" s="537"/>
      <c r="O876" s="537"/>
      <c r="P876" s="537"/>
      <c r="Q876" s="537"/>
      <c r="R876" s="537"/>
      <c r="S876" s="537"/>
      <c r="T876" s="537"/>
      <c r="U876" s="537"/>
      <c r="V876" s="537"/>
    </row>
    <row r="877" spans="1:22" ht="16.5" customHeight="1">
      <c r="A877" s="537"/>
      <c r="B877" s="537"/>
      <c r="C877" s="546"/>
      <c r="D877" s="537"/>
      <c r="E877" s="537"/>
      <c r="F877" s="537"/>
      <c r="G877" s="537"/>
      <c r="H877" s="537"/>
      <c r="I877" s="537"/>
      <c r="J877" s="537"/>
      <c r="K877" s="537"/>
      <c r="L877" s="537"/>
      <c r="M877" s="537"/>
      <c r="N877" s="537"/>
      <c r="O877" s="537"/>
      <c r="P877" s="537"/>
      <c r="Q877" s="537"/>
      <c r="R877" s="537"/>
      <c r="S877" s="537"/>
      <c r="T877" s="537"/>
      <c r="U877" s="537"/>
      <c r="V877" s="537"/>
    </row>
    <row r="878" spans="1:22" ht="16.5" customHeight="1">
      <c r="A878" s="537"/>
      <c r="B878" s="537"/>
      <c r="C878" s="546"/>
      <c r="D878" s="537"/>
      <c r="E878" s="537"/>
      <c r="F878" s="537"/>
      <c r="G878" s="537"/>
      <c r="H878" s="537"/>
      <c r="I878" s="537"/>
      <c r="J878" s="537"/>
      <c r="K878" s="537"/>
      <c r="L878" s="537"/>
      <c r="M878" s="537"/>
      <c r="N878" s="537"/>
      <c r="O878" s="537"/>
      <c r="P878" s="537"/>
      <c r="Q878" s="537"/>
      <c r="R878" s="537"/>
      <c r="S878" s="537"/>
      <c r="T878" s="537"/>
      <c r="U878" s="537"/>
      <c r="V878" s="537"/>
    </row>
    <row r="879" spans="1:22" ht="16.5" customHeight="1">
      <c r="A879" s="537"/>
      <c r="B879" s="537"/>
      <c r="C879" s="546"/>
      <c r="D879" s="537"/>
      <c r="E879" s="537"/>
      <c r="F879" s="537"/>
      <c r="G879" s="537"/>
      <c r="H879" s="537"/>
      <c r="I879" s="537"/>
      <c r="J879" s="537"/>
      <c r="K879" s="537"/>
      <c r="L879" s="537"/>
      <c r="M879" s="537"/>
      <c r="N879" s="537"/>
      <c r="O879" s="537"/>
      <c r="P879" s="537"/>
      <c r="Q879" s="537"/>
      <c r="R879" s="537"/>
      <c r="S879" s="537"/>
      <c r="T879" s="537"/>
      <c r="U879" s="537"/>
      <c r="V879" s="537"/>
    </row>
    <row r="880" spans="1:22" ht="16.5" customHeight="1">
      <c r="A880" s="537"/>
      <c r="B880" s="537"/>
      <c r="C880" s="546"/>
      <c r="D880" s="537"/>
      <c r="E880" s="537"/>
      <c r="F880" s="537"/>
      <c r="G880" s="537"/>
      <c r="H880" s="537"/>
      <c r="I880" s="537"/>
      <c r="J880" s="537"/>
      <c r="K880" s="537"/>
      <c r="L880" s="537"/>
      <c r="M880" s="537"/>
      <c r="N880" s="537"/>
      <c r="O880" s="537"/>
      <c r="P880" s="537"/>
      <c r="Q880" s="537"/>
      <c r="R880" s="537"/>
      <c r="S880" s="537"/>
      <c r="T880" s="537"/>
      <c r="U880" s="537"/>
      <c r="V880" s="537"/>
    </row>
    <row r="881" spans="1:22" ht="16.5" customHeight="1">
      <c r="A881" s="537"/>
      <c r="B881" s="537"/>
      <c r="C881" s="546"/>
      <c r="D881" s="537"/>
      <c r="E881" s="537"/>
      <c r="F881" s="537"/>
      <c r="G881" s="537"/>
      <c r="H881" s="537"/>
      <c r="I881" s="537"/>
      <c r="J881" s="537"/>
      <c r="K881" s="537"/>
      <c r="L881" s="537"/>
      <c r="M881" s="537"/>
      <c r="N881" s="537"/>
      <c r="O881" s="537"/>
      <c r="P881" s="537"/>
      <c r="Q881" s="537"/>
      <c r="R881" s="537"/>
      <c r="S881" s="537"/>
      <c r="T881" s="537"/>
      <c r="U881" s="537"/>
      <c r="V881" s="537"/>
    </row>
    <row r="882" spans="1:22" ht="16.5" customHeight="1">
      <c r="A882" s="537"/>
      <c r="B882" s="537"/>
      <c r="C882" s="546"/>
      <c r="D882" s="537"/>
      <c r="E882" s="537"/>
      <c r="F882" s="537"/>
      <c r="G882" s="537"/>
      <c r="H882" s="537"/>
      <c r="I882" s="537"/>
      <c r="J882" s="537"/>
      <c r="K882" s="537"/>
      <c r="L882" s="537"/>
      <c r="M882" s="537"/>
      <c r="N882" s="537"/>
      <c r="O882" s="537"/>
      <c r="P882" s="537"/>
      <c r="Q882" s="537"/>
      <c r="R882" s="537"/>
      <c r="S882" s="537"/>
      <c r="T882" s="537"/>
      <c r="U882" s="537"/>
      <c r="V882" s="537"/>
    </row>
    <row r="883" spans="1:22" ht="16.5" customHeight="1">
      <c r="A883" s="537"/>
      <c r="B883" s="537"/>
      <c r="C883" s="546"/>
      <c r="D883" s="537"/>
      <c r="E883" s="537"/>
      <c r="F883" s="537"/>
      <c r="G883" s="537"/>
      <c r="H883" s="537"/>
      <c r="I883" s="537"/>
      <c r="J883" s="537"/>
      <c r="K883" s="537"/>
      <c r="L883" s="537"/>
      <c r="M883" s="537"/>
      <c r="N883" s="537"/>
      <c r="O883" s="537"/>
      <c r="P883" s="537"/>
      <c r="Q883" s="537"/>
      <c r="R883" s="537"/>
      <c r="S883" s="537"/>
      <c r="T883" s="537"/>
      <c r="U883" s="537"/>
      <c r="V883" s="537"/>
    </row>
    <row r="884" spans="1:22" ht="16.5" customHeight="1">
      <c r="A884" s="537"/>
      <c r="B884" s="537"/>
      <c r="C884" s="546"/>
      <c r="D884" s="537"/>
      <c r="E884" s="537"/>
      <c r="F884" s="537"/>
      <c r="G884" s="537"/>
      <c r="H884" s="537"/>
      <c r="I884" s="537"/>
      <c r="J884" s="537"/>
      <c r="K884" s="537"/>
      <c r="L884" s="537"/>
      <c r="M884" s="537"/>
      <c r="N884" s="537"/>
      <c r="O884" s="537"/>
      <c r="P884" s="537"/>
      <c r="Q884" s="537"/>
      <c r="R884" s="537"/>
      <c r="S884" s="537"/>
      <c r="T884" s="537"/>
      <c r="U884" s="537"/>
      <c r="V884" s="537"/>
    </row>
    <row r="885" spans="1:22" ht="16.5" customHeight="1">
      <c r="A885" s="537"/>
      <c r="B885" s="537"/>
      <c r="C885" s="546"/>
      <c r="D885" s="537"/>
      <c r="E885" s="537"/>
      <c r="F885" s="537"/>
      <c r="G885" s="537"/>
      <c r="H885" s="537"/>
      <c r="I885" s="537"/>
      <c r="J885" s="537"/>
      <c r="K885" s="537"/>
      <c r="L885" s="537"/>
      <c r="M885" s="537"/>
      <c r="N885" s="537"/>
      <c r="O885" s="537"/>
      <c r="P885" s="537"/>
      <c r="Q885" s="537"/>
      <c r="R885" s="537"/>
      <c r="S885" s="537"/>
      <c r="T885" s="537"/>
      <c r="U885" s="537"/>
      <c r="V885" s="537"/>
    </row>
    <row r="886" spans="1:22" ht="16.5" customHeight="1">
      <c r="A886" s="537"/>
      <c r="B886" s="537"/>
      <c r="C886" s="546"/>
      <c r="D886" s="537"/>
      <c r="E886" s="537"/>
      <c r="F886" s="537"/>
      <c r="G886" s="537"/>
      <c r="H886" s="537"/>
      <c r="I886" s="537"/>
      <c r="J886" s="537"/>
      <c r="K886" s="537"/>
      <c r="L886" s="537"/>
      <c r="M886" s="537"/>
      <c r="N886" s="537"/>
      <c r="O886" s="537"/>
      <c r="P886" s="537"/>
      <c r="Q886" s="537"/>
      <c r="R886" s="537"/>
      <c r="S886" s="537"/>
      <c r="T886" s="537"/>
      <c r="U886" s="537"/>
      <c r="V886" s="537"/>
    </row>
    <row r="887" spans="1:22" ht="16.5" customHeight="1">
      <c r="A887" s="537"/>
      <c r="B887" s="537"/>
      <c r="C887" s="546"/>
      <c r="D887" s="537"/>
      <c r="E887" s="537"/>
      <c r="F887" s="537"/>
      <c r="G887" s="537"/>
      <c r="H887" s="537"/>
      <c r="I887" s="537"/>
      <c r="J887" s="537"/>
      <c r="K887" s="537"/>
      <c r="L887" s="537"/>
      <c r="M887" s="537"/>
      <c r="N887" s="537"/>
      <c r="O887" s="537"/>
      <c r="P887" s="537"/>
      <c r="Q887" s="537"/>
      <c r="R887" s="537"/>
      <c r="S887" s="537"/>
      <c r="T887" s="537"/>
      <c r="U887" s="537"/>
      <c r="V887" s="537"/>
    </row>
    <row r="888" spans="1:22" ht="16.5" customHeight="1">
      <c r="A888" s="537"/>
      <c r="B888" s="537"/>
      <c r="C888" s="546"/>
      <c r="D888" s="537"/>
      <c r="E888" s="537"/>
      <c r="F888" s="537"/>
      <c r="G888" s="537"/>
      <c r="H888" s="537"/>
      <c r="I888" s="537"/>
      <c r="J888" s="537"/>
      <c r="K888" s="537"/>
      <c r="L888" s="537"/>
      <c r="M888" s="537"/>
      <c r="N888" s="537"/>
      <c r="O888" s="537"/>
      <c r="P888" s="537"/>
      <c r="Q888" s="537"/>
      <c r="R888" s="537"/>
      <c r="S888" s="537"/>
      <c r="T888" s="537"/>
      <c r="U888" s="537"/>
      <c r="V888" s="537"/>
    </row>
    <row r="889" spans="1:22" ht="16.5" customHeight="1">
      <c r="A889" s="537"/>
      <c r="B889" s="537"/>
      <c r="C889" s="546"/>
      <c r="D889" s="537"/>
      <c r="E889" s="537"/>
      <c r="F889" s="537"/>
      <c r="G889" s="537"/>
      <c r="H889" s="537"/>
      <c r="I889" s="537"/>
      <c r="J889" s="537"/>
      <c r="K889" s="537"/>
      <c r="L889" s="537"/>
      <c r="M889" s="537"/>
      <c r="N889" s="537"/>
      <c r="O889" s="537"/>
      <c r="P889" s="537"/>
      <c r="Q889" s="537"/>
      <c r="R889" s="537"/>
      <c r="S889" s="537"/>
      <c r="T889" s="537"/>
      <c r="U889" s="537"/>
      <c r="V889" s="537"/>
    </row>
    <row r="890" spans="1:22" ht="16.5" customHeight="1">
      <c r="A890" s="537"/>
      <c r="B890" s="537"/>
      <c r="C890" s="546"/>
      <c r="D890" s="537"/>
      <c r="E890" s="537"/>
      <c r="F890" s="537"/>
      <c r="G890" s="537"/>
      <c r="H890" s="537"/>
      <c r="I890" s="537"/>
      <c r="J890" s="537"/>
      <c r="K890" s="537"/>
      <c r="L890" s="537"/>
      <c r="M890" s="537"/>
      <c r="N890" s="537"/>
      <c r="O890" s="537"/>
      <c r="P890" s="537"/>
      <c r="Q890" s="537"/>
      <c r="R890" s="537"/>
      <c r="S890" s="537"/>
      <c r="T890" s="537"/>
      <c r="U890" s="537"/>
      <c r="V890" s="537"/>
    </row>
    <row r="891" spans="1:22" ht="16.5" customHeight="1">
      <c r="A891" s="537"/>
      <c r="B891" s="537"/>
      <c r="C891" s="546"/>
      <c r="D891" s="537"/>
      <c r="E891" s="537"/>
      <c r="F891" s="537"/>
      <c r="G891" s="537"/>
      <c r="H891" s="537"/>
      <c r="I891" s="537"/>
      <c r="J891" s="537"/>
      <c r="K891" s="537"/>
      <c r="L891" s="537"/>
      <c r="M891" s="537"/>
      <c r="N891" s="537"/>
      <c r="O891" s="537"/>
      <c r="P891" s="537"/>
      <c r="Q891" s="537"/>
      <c r="R891" s="537"/>
      <c r="S891" s="537"/>
      <c r="T891" s="537"/>
      <c r="U891" s="537"/>
      <c r="V891" s="537"/>
    </row>
    <row r="892" spans="1:22" ht="16.5" customHeight="1">
      <c r="A892" s="537"/>
      <c r="B892" s="537"/>
      <c r="C892" s="546"/>
      <c r="D892" s="537"/>
      <c r="E892" s="537"/>
      <c r="F892" s="537"/>
      <c r="G892" s="537"/>
      <c r="H892" s="537"/>
      <c r="I892" s="537"/>
      <c r="J892" s="537"/>
      <c r="K892" s="537"/>
      <c r="L892" s="537"/>
      <c r="M892" s="537"/>
      <c r="N892" s="537"/>
      <c r="O892" s="537"/>
      <c r="P892" s="537"/>
      <c r="Q892" s="537"/>
      <c r="R892" s="537"/>
      <c r="S892" s="537"/>
      <c r="T892" s="537"/>
      <c r="U892" s="537"/>
      <c r="V892" s="537"/>
    </row>
    <row r="893" spans="1:22" ht="16.5" customHeight="1">
      <c r="A893" s="537"/>
      <c r="B893" s="537"/>
      <c r="C893" s="546"/>
      <c r="D893" s="537"/>
      <c r="E893" s="537"/>
      <c r="F893" s="537"/>
      <c r="G893" s="537"/>
      <c r="H893" s="537"/>
      <c r="I893" s="537"/>
      <c r="J893" s="537"/>
      <c r="K893" s="537"/>
      <c r="L893" s="537"/>
      <c r="M893" s="537"/>
      <c r="N893" s="537"/>
      <c r="O893" s="537"/>
      <c r="P893" s="537"/>
      <c r="Q893" s="537"/>
      <c r="R893" s="537"/>
      <c r="S893" s="537"/>
      <c r="T893" s="537"/>
      <c r="U893" s="537"/>
      <c r="V893" s="537"/>
    </row>
    <row r="894" spans="1:22" ht="16.5" customHeight="1">
      <c r="A894" s="537"/>
      <c r="B894" s="537"/>
      <c r="C894" s="546"/>
      <c r="D894" s="537"/>
      <c r="E894" s="537"/>
      <c r="F894" s="537"/>
      <c r="G894" s="537"/>
      <c r="H894" s="537"/>
      <c r="I894" s="537"/>
      <c r="J894" s="537"/>
      <c r="K894" s="537"/>
      <c r="L894" s="537"/>
      <c r="M894" s="537"/>
      <c r="N894" s="537"/>
      <c r="O894" s="537"/>
      <c r="P894" s="537"/>
      <c r="Q894" s="537"/>
      <c r="R894" s="537"/>
      <c r="S894" s="537"/>
      <c r="T894" s="537"/>
      <c r="U894" s="537"/>
      <c r="V894" s="537"/>
    </row>
    <row r="895" spans="1:22" ht="16.5" customHeight="1">
      <c r="A895" s="537"/>
      <c r="B895" s="537"/>
      <c r="C895" s="546"/>
      <c r="D895" s="537"/>
      <c r="E895" s="537"/>
      <c r="F895" s="537"/>
      <c r="G895" s="537"/>
      <c r="H895" s="537"/>
      <c r="I895" s="537"/>
      <c r="J895" s="537"/>
      <c r="K895" s="537"/>
      <c r="L895" s="537"/>
      <c r="M895" s="537"/>
      <c r="N895" s="537"/>
      <c r="O895" s="537"/>
      <c r="P895" s="537"/>
      <c r="Q895" s="537"/>
      <c r="R895" s="537"/>
      <c r="S895" s="537"/>
      <c r="T895" s="537"/>
      <c r="U895" s="537"/>
      <c r="V895" s="537"/>
    </row>
    <row r="896" spans="1:22" ht="16.5" customHeight="1">
      <c r="A896" s="537"/>
      <c r="B896" s="537"/>
      <c r="C896" s="546"/>
      <c r="D896" s="537"/>
      <c r="E896" s="537"/>
      <c r="F896" s="537"/>
      <c r="G896" s="537"/>
      <c r="H896" s="537"/>
      <c r="I896" s="537"/>
      <c r="J896" s="537"/>
      <c r="K896" s="537"/>
      <c r="L896" s="537"/>
      <c r="M896" s="537"/>
      <c r="N896" s="537"/>
      <c r="O896" s="537"/>
      <c r="P896" s="537"/>
      <c r="Q896" s="537"/>
      <c r="R896" s="537"/>
      <c r="S896" s="537"/>
      <c r="T896" s="537"/>
      <c r="U896" s="537"/>
      <c r="V896" s="537"/>
    </row>
    <row r="897" spans="1:22" ht="16.5" customHeight="1">
      <c r="A897" s="537"/>
      <c r="B897" s="537"/>
      <c r="C897" s="546"/>
      <c r="D897" s="537"/>
      <c r="E897" s="537"/>
      <c r="F897" s="537"/>
      <c r="G897" s="537"/>
      <c r="H897" s="537"/>
      <c r="I897" s="537"/>
      <c r="J897" s="537"/>
      <c r="K897" s="537"/>
      <c r="L897" s="537"/>
      <c r="M897" s="537"/>
      <c r="N897" s="537"/>
      <c r="O897" s="537"/>
      <c r="P897" s="537"/>
      <c r="Q897" s="537"/>
      <c r="R897" s="537"/>
      <c r="S897" s="537"/>
      <c r="T897" s="537"/>
      <c r="U897" s="537"/>
      <c r="V897" s="537"/>
    </row>
    <row r="898" spans="1:22" ht="16.5" customHeight="1">
      <c r="A898" s="537"/>
      <c r="B898" s="537"/>
      <c r="C898" s="546"/>
      <c r="D898" s="537"/>
      <c r="E898" s="537"/>
      <c r="F898" s="537"/>
      <c r="G898" s="537"/>
      <c r="H898" s="537"/>
      <c r="I898" s="537"/>
      <c r="J898" s="537"/>
      <c r="K898" s="537"/>
      <c r="L898" s="537"/>
      <c r="M898" s="537"/>
      <c r="N898" s="537"/>
      <c r="O898" s="537"/>
      <c r="P898" s="537"/>
      <c r="Q898" s="537"/>
      <c r="R898" s="537"/>
      <c r="S898" s="537"/>
      <c r="T898" s="537"/>
      <c r="U898" s="537"/>
      <c r="V898" s="537"/>
    </row>
    <row r="899" spans="1:22" ht="16.5" customHeight="1">
      <c r="A899" s="537"/>
      <c r="B899" s="537"/>
      <c r="C899" s="546"/>
      <c r="D899" s="537"/>
      <c r="E899" s="537"/>
      <c r="F899" s="537"/>
      <c r="G899" s="537"/>
      <c r="H899" s="537"/>
      <c r="I899" s="537"/>
      <c r="J899" s="537"/>
      <c r="K899" s="537"/>
      <c r="L899" s="537"/>
      <c r="M899" s="537"/>
      <c r="N899" s="537"/>
      <c r="O899" s="537"/>
      <c r="P899" s="537"/>
      <c r="Q899" s="537"/>
      <c r="R899" s="537"/>
      <c r="S899" s="537"/>
      <c r="T899" s="537"/>
      <c r="U899" s="537"/>
      <c r="V899" s="537"/>
    </row>
    <row r="900" spans="1:22" ht="16.5" customHeight="1">
      <c r="A900" s="537"/>
      <c r="B900" s="537"/>
      <c r="C900" s="546"/>
      <c r="D900" s="537"/>
      <c r="E900" s="537"/>
      <c r="F900" s="537"/>
      <c r="G900" s="537"/>
      <c r="H900" s="537"/>
      <c r="I900" s="537"/>
      <c r="J900" s="537"/>
      <c r="K900" s="537"/>
      <c r="L900" s="537"/>
      <c r="M900" s="537"/>
      <c r="N900" s="537"/>
      <c r="O900" s="537"/>
      <c r="P900" s="537"/>
      <c r="Q900" s="537"/>
      <c r="R900" s="537"/>
      <c r="S900" s="537"/>
      <c r="T900" s="537"/>
      <c r="U900" s="537"/>
      <c r="V900" s="537"/>
    </row>
    <row r="901" spans="1:22" ht="16.5" customHeight="1">
      <c r="A901" s="537"/>
      <c r="B901" s="537"/>
      <c r="C901" s="546"/>
      <c r="D901" s="537"/>
      <c r="E901" s="537"/>
      <c r="F901" s="537"/>
      <c r="G901" s="537"/>
      <c r="H901" s="537"/>
      <c r="I901" s="537"/>
      <c r="J901" s="537"/>
      <c r="K901" s="537"/>
      <c r="L901" s="537"/>
      <c r="M901" s="537"/>
      <c r="N901" s="537"/>
      <c r="O901" s="537"/>
      <c r="P901" s="537"/>
      <c r="Q901" s="537"/>
      <c r="R901" s="537"/>
      <c r="S901" s="537"/>
      <c r="T901" s="537"/>
      <c r="U901" s="537"/>
      <c r="V901" s="537"/>
    </row>
    <row r="902" spans="1:22" ht="16.5" customHeight="1">
      <c r="A902" s="537"/>
      <c r="B902" s="537"/>
      <c r="C902" s="546"/>
      <c r="D902" s="537"/>
      <c r="E902" s="537"/>
      <c r="F902" s="537"/>
      <c r="G902" s="537"/>
      <c r="H902" s="537"/>
      <c r="I902" s="537"/>
      <c r="J902" s="537"/>
      <c r="K902" s="537"/>
      <c r="L902" s="537"/>
      <c r="M902" s="537"/>
      <c r="N902" s="537"/>
      <c r="O902" s="537"/>
      <c r="P902" s="537"/>
      <c r="Q902" s="537"/>
      <c r="R902" s="537"/>
      <c r="S902" s="537"/>
      <c r="T902" s="537"/>
      <c r="U902" s="537"/>
      <c r="V902" s="537"/>
    </row>
    <row r="903" spans="1:22" ht="16.5" customHeight="1">
      <c r="A903" s="537"/>
      <c r="B903" s="537"/>
      <c r="C903" s="546"/>
      <c r="D903" s="537"/>
      <c r="E903" s="537"/>
      <c r="F903" s="537"/>
      <c r="G903" s="537"/>
      <c r="H903" s="537"/>
      <c r="I903" s="537"/>
      <c r="J903" s="537"/>
      <c r="K903" s="537"/>
      <c r="L903" s="537"/>
      <c r="M903" s="537"/>
      <c r="N903" s="537"/>
      <c r="O903" s="537"/>
      <c r="P903" s="537"/>
      <c r="Q903" s="537"/>
      <c r="R903" s="537"/>
      <c r="S903" s="537"/>
      <c r="T903" s="537"/>
      <c r="U903" s="537"/>
      <c r="V903" s="537"/>
    </row>
    <row r="904" spans="1:22" ht="16.5" customHeight="1">
      <c r="A904" s="537"/>
      <c r="B904" s="537"/>
      <c r="C904" s="546"/>
      <c r="D904" s="537"/>
      <c r="E904" s="537"/>
      <c r="F904" s="537"/>
      <c r="G904" s="537"/>
      <c r="H904" s="537"/>
      <c r="I904" s="537"/>
      <c r="J904" s="537"/>
      <c r="K904" s="537"/>
      <c r="L904" s="537"/>
      <c r="M904" s="537"/>
      <c r="N904" s="537"/>
      <c r="O904" s="537"/>
      <c r="P904" s="537"/>
      <c r="Q904" s="537"/>
      <c r="R904" s="537"/>
      <c r="S904" s="537"/>
      <c r="T904" s="537"/>
      <c r="U904" s="537"/>
      <c r="V904" s="537"/>
    </row>
    <row r="905" spans="1:22" ht="16.5" customHeight="1">
      <c r="A905" s="537"/>
      <c r="B905" s="537"/>
      <c r="C905" s="546"/>
      <c r="D905" s="537"/>
      <c r="E905" s="537"/>
      <c r="F905" s="537"/>
      <c r="G905" s="537"/>
      <c r="H905" s="537"/>
      <c r="I905" s="537"/>
      <c r="J905" s="537"/>
      <c r="K905" s="537"/>
      <c r="L905" s="537"/>
      <c r="M905" s="537"/>
      <c r="N905" s="537"/>
      <c r="O905" s="537"/>
      <c r="P905" s="537"/>
      <c r="Q905" s="537"/>
      <c r="R905" s="537"/>
      <c r="S905" s="537"/>
      <c r="T905" s="537"/>
      <c r="U905" s="537"/>
      <c r="V905" s="537"/>
    </row>
    <row r="906" spans="1:22" ht="16.5" customHeight="1">
      <c r="A906" s="537"/>
      <c r="B906" s="537"/>
      <c r="C906" s="546"/>
      <c r="D906" s="537"/>
      <c r="E906" s="537"/>
      <c r="F906" s="537"/>
      <c r="G906" s="537"/>
      <c r="H906" s="537"/>
      <c r="I906" s="537"/>
      <c r="J906" s="537"/>
      <c r="K906" s="537"/>
      <c r="L906" s="537"/>
      <c r="M906" s="537"/>
      <c r="N906" s="537"/>
      <c r="O906" s="537"/>
      <c r="P906" s="537"/>
      <c r="Q906" s="537"/>
      <c r="R906" s="537"/>
      <c r="S906" s="537"/>
      <c r="T906" s="537"/>
      <c r="U906" s="537"/>
      <c r="V906" s="537"/>
    </row>
    <row r="907" spans="1:22" ht="16.5" customHeight="1">
      <c r="A907" s="537"/>
      <c r="B907" s="537"/>
      <c r="C907" s="546"/>
      <c r="D907" s="537"/>
      <c r="E907" s="537"/>
      <c r="F907" s="537"/>
      <c r="G907" s="537"/>
      <c r="H907" s="537"/>
      <c r="I907" s="537"/>
      <c r="J907" s="537"/>
      <c r="K907" s="537"/>
      <c r="L907" s="537"/>
      <c r="M907" s="537"/>
      <c r="N907" s="537"/>
      <c r="O907" s="537"/>
      <c r="P907" s="537"/>
      <c r="Q907" s="537"/>
      <c r="R907" s="537"/>
      <c r="S907" s="537"/>
      <c r="T907" s="537"/>
      <c r="U907" s="537"/>
      <c r="V907" s="537"/>
    </row>
    <row r="908" spans="1:22" ht="16.5" customHeight="1">
      <c r="A908" s="537"/>
      <c r="B908" s="537"/>
      <c r="C908" s="546"/>
      <c r="D908" s="537"/>
      <c r="E908" s="537"/>
      <c r="F908" s="537"/>
      <c r="G908" s="537"/>
      <c r="H908" s="537"/>
      <c r="I908" s="537"/>
      <c r="J908" s="537"/>
      <c r="K908" s="537"/>
      <c r="L908" s="537"/>
      <c r="M908" s="537"/>
      <c r="N908" s="537"/>
      <c r="O908" s="537"/>
      <c r="P908" s="537"/>
      <c r="Q908" s="537"/>
      <c r="R908" s="537"/>
      <c r="S908" s="537"/>
      <c r="T908" s="537"/>
      <c r="U908" s="537"/>
      <c r="V908" s="537"/>
    </row>
    <row r="909" spans="1:22" ht="16.5" customHeight="1">
      <c r="A909" s="537"/>
      <c r="B909" s="537"/>
      <c r="C909" s="546"/>
      <c r="D909" s="537"/>
      <c r="E909" s="537"/>
      <c r="F909" s="537"/>
      <c r="G909" s="537"/>
      <c r="H909" s="537"/>
      <c r="I909" s="537"/>
      <c r="J909" s="537"/>
      <c r="K909" s="537"/>
      <c r="L909" s="537"/>
      <c r="M909" s="537"/>
      <c r="N909" s="537"/>
      <c r="O909" s="537"/>
      <c r="P909" s="537"/>
      <c r="Q909" s="537"/>
      <c r="R909" s="537"/>
      <c r="S909" s="537"/>
      <c r="T909" s="537"/>
      <c r="U909" s="537"/>
      <c r="V909" s="537"/>
    </row>
    <row r="910" spans="1:22" ht="16.5" customHeight="1">
      <c r="A910" s="537"/>
      <c r="B910" s="537"/>
      <c r="C910" s="546"/>
      <c r="D910" s="537"/>
      <c r="E910" s="537"/>
      <c r="F910" s="537"/>
      <c r="G910" s="537"/>
      <c r="H910" s="537"/>
      <c r="I910" s="537"/>
      <c r="J910" s="537"/>
      <c r="K910" s="537"/>
      <c r="L910" s="537"/>
      <c r="M910" s="537"/>
      <c r="N910" s="537"/>
      <c r="O910" s="537"/>
      <c r="P910" s="537"/>
      <c r="Q910" s="537"/>
      <c r="R910" s="537"/>
      <c r="S910" s="537"/>
      <c r="T910" s="537"/>
      <c r="U910" s="537"/>
      <c r="V910" s="537"/>
    </row>
    <row r="911" spans="1:22" ht="16.5" customHeight="1">
      <c r="A911" s="537"/>
      <c r="B911" s="537"/>
      <c r="C911" s="546"/>
      <c r="D911" s="537"/>
      <c r="E911" s="537"/>
      <c r="F911" s="537"/>
      <c r="G911" s="537"/>
      <c r="H911" s="537"/>
      <c r="I911" s="537"/>
      <c r="J911" s="537"/>
      <c r="K911" s="537"/>
      <c r="L911" s="537"/>
      <c r="M911" s="537"/>
      <c r="N911" s="537"/>
      <c r="O911" s="537"/>
      <c r="P911" s="537"/>
      <c r="Q911" s="537"/>
      <c r="R911" s="537"/>
      <c r="S911" s="537"/>
      <c r="T911" s="537"/>
      <c r="U911" s="537"/>
      <c r="V911" s="537"/>
    </row>
    <row r="912" spans="1:22" ht="16.5" customHeight="1">
      <c r="A912" s="537"/>
      <c r="B912" s="537"/>
      <c r="C912" s="546"/>
      <c r="D912" s="537"/>
      <c r="E912" s="537"/>
      <c r="F912" s="537"/>
      <c r="G912" s="537"/>
      <c r="H912" s="537"/>
      <c r="I912" s="537"/>
      <c r="J912" s="537"/>
      <c r="K912" s="537"/>
      <c r="L912" s="537"/>
      <c r="M912" s="537"/>
      <c r="N912" s="537"/>
      <c r="O912" s="537"/>
      <c r="P912" s="537"/>
      <c r="Q912" s="537"/>
      <c r="R912" s="537"/>
      <c r="S912" s="537"/>
      <c r="T912" s="537"/>
      <c r="U912" s="537"/>
      <c r="V912" s="537"/>
    </row>
    <row r="913" spans="1:22" ht="16.5" customHeight="1">
      <c r="A913" s="537"/>
      <c r="B913" s="537"/>
      <c r="C913" s="546"/>
      <c r="D913" s="537"/>
      <c r="E913" s="537"/>
      <c r="F913" s="537"/>
      <c r="G913" s="537"/>
      <c r="H913" s="537"/>
      <c r="I913" s="537"/>
      <c r="J913" s="537"/>
      <c r="K913" s="537"/>
      <c r="L913" s="537"/>
      <c r="M913" s="537"/>
      <c r="N913" s="537"/>
      <c r="O913" s="537"/>
      <c r="P913" s="537"/>
      <c r="Q913" s="537"/>
      <c r="R913" s="537"/>
      <c r="S913" s="537"/>
      <c r="T913" s="537"/>
      <c r="U913" s="537"/>
      <c r="V913" s="537"/>
    </row>
    <row r="914" spans="1:22" ht="16.5" customHeight="1">
      <c r="A914" s="537"/>
      <c r="B914" s="537"/>
      <c r="C914" s="546"/>
      <c r="D914" s="537"/>
      <c r="E914" s="537"/>
      <c r="F914" s="537"/>
      <c r="G914" s="537"/>
      <c r="H914" s="537"/>
      <c r="I914" s="537"/>
      <c r="J914" s="537"/>
      <c r="K914" s="537"/>
      <c r="L914" s="537"/>
      <c r="M914" s="537"/>
      <c r="N914" s="537"/>
      <c r="O914" s="537"/>
      <c r="P914" s="537"/>
      <c r="Q914" s="537"/>
      <c r="R914" s="537"/>
      <c r="S914" s="537"/>
      <c r="T914" s="537"/>
      <c r="U914" s="537"/>
      <c r="V914" s="537"/>
    </row>
    <row r="915" spans="1:22" ht="16.5" customHeight="1">
      <c r="A915" s="537"/>
      <c r="B915" s="537"/>
      <c r="C915" s="546"/>
      <c r="D915" s="537"/>
      <c r="E915" s="537"/>
      <c r="F915" s="537"/>
      <c r="G915" s="537"/>
      <c r="H915" s="537"/>
      <c r="I915" s="537"/>
      <c r="J915" s="537"/>
      <c r="K915" s="537"/>
      <c r="L915" s="537"/>
      <c r="M915" s="537"/>
      <c r="N915" s="537"/>
      <c r="O915" s="537"/>
      <c r="P915" s="537"/>
      <c r="Q915" s="537"/>
      <c r="R915" s="537"/>
      <c r="S915" s="537"/>
      <c r="T915" s="537"/>
      <c r="U915" s="537"/>
      <c r="V915" s="537"/>
    </row>
    <row r="916" spans="1:22" ht="16.5" customHeight="1">
      <c r="A916" s="537"/>
      <c r="B916" s="537"/>
      <c r="C916" s="546"/>
      <c r="D916" s="537"/>
      <c r="E916" s="537"/>
      <c r="F916" s="537"/>
      <c r="G916" s="537"/>
      <c r="H916" s="537"/>
      <c r="I916" s="537"/>
      <c r="J916" s="537"/>
      <c r="K916" s="537"/>
      <c r="L916" s="537"/>
      <c r="M916" s="537"/>
      <c r="N916" s="537"/>
      <c r="O916" s="537"/>
      <c r="P916" s="537"/>
      <c r="Q916" s="537"/>
      <c r="R916" s="537"/>
      <c r="S916" s="537"/>
      <c r="T916" s="537"/>
      <c r="U916" s="537"/>
      <c r="V916" s="537"/>
    </row>
    <row r="917" spans="1:22" ht="16.5" customHeight="1">
      <c r="A917" s="537"/>
      <c r="B917" s="537"/>
      <c r="C917" s="546"/>
      <c r="D917" s="537"/>
      <c r="E917" s="537"/>
      <c r="F917" s="537"/>
      <c r="G917" s="537"/>
      <c r="H917" s="537"/>
      <c r="I917" s="537"/>
      <c r="J917" s="537"/>
      <c r="K917" s="537"/>
      <c r="L917" s="537"/>
      <c r="M917" s="537"/>
      <c r="N917" s="537"/>
      <c r="O917" s="537"/>
      <c r="P917" s="537"/>
      <c r="Q917" s="537"/>
      <c r="R917" s="537"/>
      <c r="S917" s="537"/>
      <c r="T917" s="537"/>
      <c r="U917" s="537"/>
      <c r="V917" s="537"/>
    </row>
    <row r="918" spans="1:22" ht="16.5" customHeight="1">
      <c r="A918" s="537"/>
      <c r="B918" s="537"/>
      <c r="C918" s="546"/>
      <c r="D918" s="537"/>
      <c r="E918" s="537"/>
      <c r="F918" s="537"/>
      <c r="G918" s="537"/>
      <c r="H918" s="537"/>
      <c r="I918" s="537"/>
      <c r="J918" s="537"/>
      <c r="K918" s="537"/>
      <c r="L918" s="537"/>
      <c r="M918" s="537"/>
      <c r="N918" s="537"/>
      <c r="O918" s="537"/>
      <c r="P918" s="537"/>
      <c r="Q918" s="537"/>
      <c r="R918" s="537"/>
      <c r="S918" s="537"/>
      <c r="T918" s="537"/>
      <c r="U918" s="537"/>
      <c r="V918" s="537"/>
    </row>
    <row r="919" spans="1:22" ht="16.5" customHeight="1">
      <c r="A919" s="537"/>
      <c r="B919" s="537"/>
      <c r="C919" s="546"/>
      <c r="D919" s="537"/>
      <c r="E919" s="537"/>
      <c r="F919" s="537"/>
      <c r="G919" s="537"/>
      <c r="H919" s="537"/>
      <c r="I919" s="537"/>
      <c r="J919" s="537"/>
      <c r="K919" s="537"/>
      <c r="L919" s="537"/>
      <c r="M919" s="537"/>
      <c r="N919" s="537"/>
      <c r="O919" s="537"/>
      <c r="P919" s="537"/>
      <c r="Q919" s="537"/>
      <c r="R919" s="537"/>
      <c r="S919" s="537"/>
      <c r="T919" s="537"/>
      <c r="U919" s="537"/>
      <c r="V919" s="537"/>
    </row>
    <row r="920" spans="1:22" ht="16.5" customHeight="1">
      <c r="A920" s="537"/>
      <c r="B920" s="537"/>
      <c r="C920" s="546"/>
      <c r="D920" s="537"/>
      <c r="E920" s="537"/>
      <c r="F920" s="537"/>
      <c r="G920" s="537"/>
      <c r="H920" s="537"/>
      <c r="I920" s="537"/>
      <c r="J920" s="537"/>
      <c r="K920" s="537"/>
      <c r="L920" s="537"/>
      <c r="M920" s="537"/>
      <c r="N920" s="537"/>
      <c r="O920" s="537"/>
      <c r="P920" s="537"/>
      <c r="Q920" s="537"/>
      <c r="R920" s="537"/>
      <c r="S920" s="537"/>
      <c r="T920" s="537"/>
      <c r="U920" s="537"/>
      <c r="V920" s="537"/>
    </row>
    <row r="921" spans="1:22" ht="16.5" customHeight="1">
      <c r="A921" s="537"/>
      <c r="B921" s="537"/>
      <c r="C921" s="546"/>
      <c r="D921" s="537"/>
      <c r="E921" s="537"/>
      <c r="F921" s="537"/>
      <c r="G921" s="537"/>
      <c r="H921" s="537"/>
      <c r="I921" s="537"/>
      <c r="J921" s="537"/>
      <c r="K921" s="537"/>
      <c r="L921" s="537"/>
      <c r="M921" s="537"/>
      <c r="N921" s="537"/>
      <c r="O921" s="537"/>
      <c r="P921" s="537"/>
      <c r="Q921" s="537"/>
      <c r="R921" s="537"/>
      <c r="S921" s="537"/>
      <c r="T921" s="537"/>
      <c r="U921" s="537"/>
      <c r="V921" s="537"/>
    </row>
    <row r="922" spans="1:22" ht="16.5" customHeight="1">
      <c r="A922" s="537"/>
      <c r="B922" s="537"/>
      <c r="C922" s="546"/>
      <c r="D922" s="537"/>
      <c r="E922" s="537"/>
      <c r="F922" s="537"/>
      <c r="G922" s="537"/>
      <c r="H922" s="537"/>
      <c r="I922" s="537"/>
      <c r="J922" s="537"/>
      <c r="K922" s="537"/>
      <c r="L922" s="537"/>
      <c r="M922" s="537"/>
      <c r="N922" s="537"/>
      <c r="O922" s="537"/>
      <c r="P922" s="537"/>
      <c r="Q922" s="537"/>
      <c r="R922" s="537"/>
      <c r="S922" s="537"/>
      <c r="T922" s="537"/>
      <c r="U922" s="537"/>
      <c r="V922" s="537"/>
    </row>
    <row r="923" spans="1:22" ht="16.5" customHeight="1">
      <c r="A923" s="537"/>
      <c r="B923" s="537"/>
      <c r="C923" s="546"/>
      <c r="D923" s="537"/>
      <c r="E923" s="537"/>
      <c r="F923" s="537"/>
      <c r="G923" s="537"/>
      <c r="H923" s="537"/>
      <c r="I923" s="537"/>
      <c r="J923" s="537"/>
      <c r="K923" s="537"/>
      <c r="L923" s="537"/>
      <c r="M923" s="537"/>
      <c r="N923" s="537"/>
      <c r="O923" s="537"/>
      <c r="P923" s="537"/>
      <c r="Q923" s="537"/>
      <c r="R923" s="537"/>
      <c r="S923" s="537"/>
      <c r="T923" s="537"/>
      <c r="U923" s="537"/>
      <c r="V923" s="537"/>
    </row>
    <row r="924" spans="1:22" ht="16.5" customHeight="1">
      <c r="A924" s="537"/>
      <c r="B924" s="537"/>
      <c r="C924" s="546"/>
      <c r="D924" s="537"/>
      <c r="E924" s="537"/>
      <c r="F924" s="537"/>
      <c r="G924" s="537"/>
      <c r="H924" s="537"/>
      <c r="I924" s="537"/>
      <c r="J924" s="537"/>
      <c r="K924" s="537"/>
      <c r="L924" s="537"/>
      <c r="M924" s="537"/>
      <c r="N924" s="537"/>
      <c r="O924" s="537"/>
      <c r="P924" s="537"/>
      <c r="Q924" s="537"/>
      <c r="R924" s="537"/>
      <c r="S924" s="537"/>
      <c r="T924" s="537"/>
      <c r="U924" s="537"/>
      <c r="V924" s="537"/>
    </row>
    <row r="925" spans="1:22" ht="16.5" customHeight="1">
      <c r="A925" s="537"/>
      <c r="B925" s="537"/>
      <c r="C925" s="546"/>
      <c r="D925" s="537"/>
      <c r="E925" s="537"/>
      <c r="F925" s="537"/>
      <c r="G925" s="537"/>
      <c r="H925" s="537"/>
      <c r="I925" s="537"/>
      <c r="J925" s="537"/>
      <c r="K925" s="537"/>
      <c r="L925" s="537"/>
      <c r="M925" s="537"/>
      <c r="N925" s="537"/>
      <c r="O925" s="537"/>
      <c r="P925" s="537"/>
      <c r="Q925" s="537"/>
      <c r="R925" s="537"/>
      <c r="S925" s="537"/>
      <c r="T925" s="537"/>
      <c r="U925" s="537"/>
      <c r="V925" s="537"/>
    </row>
    <row r="926" spans="1:22" ht="16.5" customHeight="1">
      <c r="A926" s="537"/>
      <c r="B926" s="537"/>
      <c r="C926" s="546"/>
      <c r="D926" s="537"/>
      <c r="E926" s="537"/>
      <c r="F926" s="537"/>
      <c r="G926" s="537"/>
      <c r="H926" s="537"/>
      <c r="I926" s="537"/>
      <c r="J926" s="537"/>
      <c r="K926" s="537"/>
      <c r="L926" s="537"/>
      <c r="M926" s="537"/>
      <c r="N926" s="537"/>
      <c r="O926" s="537"/>
      <c r="P926" s="537"/>
      <c r="Q926" s="537"/>
      <c r="R926" s="537"/>
      <c r="S926" s="537"/>
      <c r="T926" s="537"/>
      <c r="U926" s="537"/>
      <c r="V926" s="537"/>
    </row>
    <row r="927" spans="1:22" ht="16.5" customHeight="1">
      <c r="A927" s="537"/>
      <c r="B927" s="537"/>
      <c r="C927" s="546"/>
      <c r="D927" s="537"/>
      <c r="E927" s="537"/>
      <c r="F927" s="537"/>
      <c r="G927" s="537"/>
      <c r="H927" s="537"/>
      <c r="I927" s="537"/>
      <c r="J927" s="537"/>
      <c r="K927" s="537"/>
      <c r="L927" s="537"/>
      <c r="M927" s="537"/>
      <c r="N927" s="537"/>
      <c r="O927" s="537"/>
      <c r="P927" s="537"/>
      <c r="Q927" s="537"/>
      <c r="R927" s="537"/>
      <c r="S927" s="537"/>
      <c r="T927" s="537"/>
      <c r="U927" s="537"/>
      <c r="V927" s="537"/>
    </row>
    <row r="928" spans="1:22" ht="16.5" customHeight="1">
      <c r="A928" s="537"/>
      <c r="B928" s="537"/>
      <c r="C928" s="546"/>
      <c r="D928" s="537"/>
      <c r="E928" s="537"/>
      <c r="F928" s="537"/>
      <c r="G928" s="537"/>
      <c r="H928" s="537"/>
      <c r="I928" s="537"/>
      <c r="J928" s="537"/>
      <c r="K928" s="537"/>
      <c r="L928" s="537"/>
      <c r="M928" s="537"/>
      <c r="N928" s="537"/>
      <c r="O928" s="537"/>
      <c r="P928" s="537"/>
      <c r="Q928" s="537"/>
      <c r="R928" s="537"/>
      <c r="S928" s="537"/>
      <c r="T928" s="537"/>
      <c r="U928" s="537"/>
      <c r="V928" s="537"/>
    </row>
    <row r="929" spans="1:22" ht="16.5" customHeight="1">
      <c r="A929" s="537"/>
      <c r="B929" s="537"/>
      <c r="C929" s="546"/>
      <c r="D929" s="537"/>
      <c r="E929" s="537"/>
      <c r="F929" s="537"/>
      <c r="G929" s="537"/>
      <c r="H929" s="537"/>
      <c r="I929" s="537"/>
      <c r="J929" s="537"/>
      <c r="K929" s="537"/>
      <c r="L929" s="537"/>
      <c r="M929" s="537"/>
      <c r="N929" s="537"/>
      <c r="O929" s="537"/>
      <c r="P929" s="537"/>
      <c r="Q929" s="537"/>
      <c r="R929" s="537"/>
      <c r="S929" s="537"/>
      <c r="T929" s="537"/>
      <c r="U929" s="537"/>
      <c r="V929" s="537"/>
    </row>
    <row r="930" spans="1:22" ht="16.5" customHeight="1">
      <c r="A930" s="537"/>
      <c r="B930" s="537"/>
      <c r="C930" s="546"/>
      <c r="D930" s="537"/>
      <c r="E930" s="537"/>
      <c r="F930" s="537"/>
      <c r="G930" s="537"/>
      <c r="H930" s="537"/>
      <c r="I930" s="537"/>
      <c r="J930" s="537"/>
      <c r="K930" s="537"/>
      <c r="L930" s="537"/>
      <c r="M930" s="537"/>
      <c r="N930" s="537"/>
      <c r="O930" s="537"/>
      <c r="P930" s="537"/>
      <c r="Q930" s="537"/>
      <c r="R930" s="537"/>
      <c r="S930" s="537"/>
      <c r="T930" s="537"/>
      <c r="U930" s="537"/>
      <c r="V930" s="537"/>
    </row>
    <row r="931" spans="1:22" ht="16.5" customHeight="1">
      <c r="A931" s="537"/>
      <c r="B931" s="537"/>
      <c r="C931" s="546"/>
      <c r="D931" s="537"/>
      <c r="E931" s="537"/>
      <c r="F931" s="537"/>
      <c r="G931" s="537"/>
      <c r="H931" s="537"/>
      <c r="I931" s="537"/>
      <c r="J931" s="537"/>
      <c r="K931" s="537"/>
      <c r="L931" s="537"/>
      <c r="M931" s="537"/>
      <c r="N931" s="537"/>
      <c r="O931" s="537"/>
      <c r="P931" s="537"/>
      <c r="Q931" s="537"/>
      <c r="R931" s="537"/>
      <c r="S931" s="537"/>
      <c r="T931" s="537"/>
      <c r="U931" s="537"/>
      <c r="V931" s="537"/>
    </row>
    <row r="932" spans="1:22" ht="16.5" customHeight="1">
      <c r="A932" s="537"/>
      <c r="B932" s="537"/>
      <c r="C932" s="546"/>
      <c r="D932" s="537"/>
      <c r="E932" s="537"/>
      <c r="F932" s="537"/>
      <c r="G932" s="537"/>
      <c r="H932" s="537"/>
      <c r="I932" s="537"/>
      <c r="J932" s="537"/>
      <c r="K932" s="537"/>
      <c r="L932" s="537"/>
      <c r="M932" s="537"/>
      <c r="N932" s="537"/>
      <c r="O932" s="537"/>
      <c r="P932" s="537"/>
      <c r="Q932" s="537"/>
      <c r="R932" s="537"/>
      <c r="S932" s="537"/>
      <c r="T932" s="537"/>
      <c r="U932" s="537"/>
      <c r="V932" s="537"/>
    </row>
    <row r="933" spans="1:22" ht="16.5" customHeight="1">
      <c r="A933" s="537"/>
      <c r="B933" s="537"/>
      <c r="C933" s="546"/>
      <c r="D933" s="537"/>
      <c r="E933" s="537"/>
      <c r="F933" s="537"/>
      <c r="G933" s="537"/>
      <c r="H933" s="537"/>
      <c r="I933" s="537"/>
      <c r="J933" s="537"/>
      <c r="K933" s="537"/>
      <c r="L933" s="537"/>
      <c r="M933" s="537"/>
      <c r="N933" s="537"/>
      <c r="O933" s="537"/>
      <c r="P933" s="537"/>
      <c r="Q933" s="537"/>
      <c r="R933" s="537"/>
      <c r="S933" s="537"/>
      <c r="T933" s="537"/>
      <c r="U933" s="537"/>
      <c r="V933" s="537"/>
    </row>
    <row r="934" spans="1:22" ht="16.5" customHeight="1">
      <c r="A934" s="537"/>
      <c r="B934" s="537"/>
      <c r="C934" s="546"/>
      <c r="D934" s="537"/>
      <c r="E934" s="537"/>
      <c r="F934" s="537"/>
      <c r="G934" s="537"/>
      <c r="H934" s="537"/>
      <c r="I934" s="537"/>
      <c r="J934" s="537"/>
      <c r="K934" s="537"/>
      <c r="L934" s="537"/>
      <c r="M934" s="537"/>
      <c r="N934" s="537"/>
      <c r="O934" s="537"/>
      <c r="P934" s="537"/>
      <c r="Q934" s="537"/>
      <c r="R934" s="537"/>
      <c r="S934" s="537"/>
      <c r="T934" s="537"/>
      <c r="U934" s="537"/>
      <c r="V934" s="537"/>
    </row>
    <row r="935" spans="1:22" ht="16.5" customHeight="1">
      <c r="A935" s="537"/>
      <c r="B935" s="537"/>
      <c r="C935" s="546"/>
      <c r="D935" s="537"/>
      <c r="E935" s="537"/>
      <c r="F935" s="537"/>
      <c r="G935" s="537"/>
      <c r="H935" s="537"/>
      <c r="I935" s="537"/>
      <c r="J935" s="537"/>
      <c r="K935" s="537"/>
      <c r="L935" s="537"/>
      <c r="M935" s="537"/>
      <c r="N935" s="537"/>
      <c r="O935" s="537"/>
      <c r="P935" s="537"/>
      <c r="Q935" s="537"/>
      <c r="R935" s="537"/>
      <c r="S935" s="537"/>
      <c r="T935" s="537"/>
      <c r="U935" s="537"/>
      <c r="V935" s="537"/>
    </row>
    <row r="936" spans="1:22" ht="16.5" customHeight="1">
      <c r="A936" s="537"/>
      <c r="B936" s="537"/>
      <c r="C936" s="546"/>
      <c r="D936" s="537"/>
      <c r="E936" s="537"/>
      <c r="F936" s="537"/>
      <c r="G936" s="537"/>
      <c r="H936" s="537"/>
      <c r="I936" s="537"/>
      <c r="J936" s="537"/>
      <c r="K936" s="537"/>
      <c r="L936" s="537"/>
      <c r="M936" s="537"/>
      <c r="N936" s="537"/>
      <c r="O936" s="537"/>
      <c r="P936" s="537"/>
      <c r="Q936" s="537"/>
      <c r="R936" s="537"/>
      <c r="S936" s="537"/>
      <c r="T936" s="537"/>
      <c r="U936" s="537"/>
      <c r="V936" s="537"/>
    </row>
    <row r="937" spans="1:22" ht="16.5" customHeight="1">
      <c r="A937" s="537"/>
      <c r="B937" s="537"/>
      <c r="C937" s="546"/>
      <c r="D937" s="537"/>
      <c r="E937" s="537"/>
      <c r="F937" s="537"/>
      <c r="G937" s="537"/>
      <c r="H937" s="537"/>
      <c r="I937" s="537"/>
      <c r="J937" s="537"/>
      <c r="K937" s="537"/>
      <c r="L937" s="537"/>
      <c r="M937" s="537"/>
      <c r="N937" s="537"/>
      <c r="O937" s="537"/>
      <c r="P937" s="537"/>
      <c r="Q937" s="537"/>
      <c r="R937" s="537"/>
      <c r="S937" s="537"/>
      <c r="T937" s="537"/>
      <c r="U937" s="537"/>
      <c r="V937" s="537"/>
    </row>
    <row r="938" spans="1:22" ht="16.5" customHeight="1">
      <c r="A938" s="537"/>
      <c r="B938" s="537"/>
      <c r="C938" s="546"/>
      <c r="D938" s="537"/>
      <c r="E938" s="537"/>
      <c r="F938" s="537"/>
      <c r="G938" s="537"/>
      <c r="H938" s="537"/>
      <c r="I938" s="537"/>
      <c r="J938" s="537"/>
      <c r="K938" s="537"/>
      <c r="L938" s="537"/>
      <c r="M938" s="537"/>
      <c r="N938" s="537"/>
      <c r="O938" s="537"/>
      <c r="P938" s="537"/>
      <c r="Q938" s="537"/>
      <c r="R938" s="537"/>
      <c r="S938" s="537"/>
      <c r="T938" s="537"/>
      <c r="U938" s="537"/>
      <c r="V938" s="537"/>
    </row>
    <row r="939" spans="1:22" ht="16.5" customHeight="1">
      <c r="A939" s="537"/>
      <c r="B939" s="537"/>
      <c r="C939" s="546"/>
      <c r="D939" s="537"/>
      <c r="E939" s="537"/>
      <c r="F939" s="537"/>
      <c r="G939" s="537"/>
      <c r="H939" s="537"/>
      <c r="I939" s="537"/>
      <c r="J939" s="537"/>
      <c r="K939" s="537"/>
      <c r="L939" s="537"/>
      <c r="M939" s="537"/>
      <c r="N939" s="537"/>
      <c r="O939" s="537"/>
      <c r="P939" s="537"/>
      <c r="Q939" s="537"/>
      <c r="R939" s="537"/>
      <c r="S939" s="537"/>
      <c r="T939" s="537"/>
      <c r="U939" s="537"/>
      <c r="V939" s="537"/>
    </row>
    <row r="940" spans="1:22" ht="16.5" customHeight="1">
      <c r="A940" s="537"/>
      <c r="B940" s="537"/>
      <c r="C940" s="546"/>
      <c r="D940" s="537"/>
      <c r="E940" s="537"/>
      <c r="F940" s="537"/>
      <c r="G940" s="537"/>
      <c r="H940" s="537"/>
      <c r="I940" s="537"/>
      <c r="J940" s="537"/>
      <c r="K940" s="537"/>
      <c r="L940" s="537"/>
      <c r="M940" s="537"/>
      <c r="N940" s="537"/>
      <c r="O940" s="537"/>
      <c r="P940" s="537"/>
      <c r="Q940" s="537"/>
      <c r="R940" s="537"/>
      <c r="S940" s="537"/>
      <c r="T940" s="537"/>
      <c r="U940" s="537"/>
      <c r="V940" s="537"/>
    </row>
    <row r="941" spans="1:22" ht="16.5" customHeight="1">
      <c r="A941" s="537"/>
      <c r="B941" s="537"/>
      <c r="C941" s="546"/>
      <c r="D941" s="537"/>
      <c r="E941" s="537"/>
      <c r="F941" s="537"/>
      <c r="G941" s="537"/>
      <c r="H941" s="537"/>
      <c r="I941" s="537"/>
      <c r="J941" s="537"/>
      <c r="K941" s="537"/>
      <c r="L941" s="537"/>
      <c r="M941" s="537"/>
      <c r="N941" s="537"/>
      <c r="O941" s="537"/>
      <c r="P941" s="537"/>
      <c r="Q941" s="537"/>
      <c r="R941" s="537"/>
      <c r="S941" s="537"/>
      <c r="T941" s="537"/>
      <c r="U941" s="537"/>
      <c r="V941" s="537"/>
    </row>
    <row r="942" spans="1:22" ht="16.5" customHeight="1">
      <c r="A942" s="537"/>
      <c r="B942" s="537"/>
      <c r="C942" s="546"/>
      <c r="D942" s="537"/>
      <c r="E942" s="537"/>
      <c r="F942" s="537"/>
      <c r="G942" s="537"/>
      <c r="H942" s="537"/>
      <c r="I942" s="537"/>
      <c r="J942" s="537"/>
      <c r="K942" s="537"/>
      <c r="L942" s="537"/>
      <c r="M942" s="537"/>
      <c r="N942" s="537"/>
      <c r="O942" s="537"/>
      <c r="P942" s="537"/>
      <c r="Q942" s="537"/>
      <c r="R942" s="537"/>
      <c r="S942" s="537"/>
      <c r="T942" s="537"/>
      <c r="U942" s="537"/>
      <c r="V942" s="537"/>
    </row>
    <row r="943" spans="1:22" ht="16.5" customHeight="1">
      <c r="A943" s="537"/>
      <c r="B943" s="537"/>
      <c r="C943" s="546"/>
      <c r="D943" s="537"/>
      <c r="E943" s="537"/>
      <c r="F943" s="537"/>
      <c r="G943" s="537"/>
      <c r="H943" s="537"/>
      <c r="I943" s="537"/>
      <c r="J943" s="537"/>
      <c r="K943" s="537"/>
      <c r="L943" s="537"/>
      <c r="M943" s="537"/>
      <c r="N943" s="537"/>
      <c r="O943" s="537"/>
      <c r="P943" s="537"/>
      <c r="Q943" s="537"/>
      <c r="R943" s="537"/>
      <c r="S943" s="537"/>
      <c r="T943" s="537"/>
      <c r="U943" s="537"/>
      <c r="V943" s="537"/>
    </row>
    <row r="944" spans="1:22" ht="16.5" customHeight="1">
      <c r="A944" s="537"/>
      <c r="B944" s="537"/>
      <c r="C944" s="546"/>
      <c r="D944" s="537"/>
      <c r="E944" s="537"/>
      <c r="F944" s="537"/>
      <c r="G944" s="537"/>
      <c r="H944" s="537"/>
      <c r="I944" s="537"/>
      <c r="J944" s="537"/>
      <c r="K944" s="537"/>
      <c r="L944" s="537"/>
      <c r="M944" s="537"/>
      <c r="N944" s="537"/>
      <c r="O944" s="537"/>
      <c r="P944" s="537"/>
      <c r="Q944" s="537"/>
      <c r="R944" s="537"/>
      <c r="S944" s="537"/>
      <c r="T944" s="537"/>
      <c r="U944" s="537"/>
      <c r="V944" s="537"/>
    </row>
    <row r="945" spans="1:22" ht="16.5" customHeight="1">
      <c r="A945" s="537"/>
      <c r="B945" s="537"/>
      <c r="C945" s="546"/>
      <c r="D945" s="537"/>
      <c r="E945" s="537"/>
      <c r="F945" s="537"/>
      <c r="G945" s="537"/>
      <c r="H945" s="537"/>
      <c r="I945" s="537"/>
      <c r="J945" s="537"/>
      <c r="K945" s="537"/>
      <c r="L945" s="537"/>
      <c r="M945" s="537"/>
      <c r="N945" s="537"/>
      <c r="O945" s="537"/>
      <c r="P945" s="537"/>
      <c r="Q945" s="537"/>
      <c r="R945" s="537"/>
      <c r="S945" s="537"/>
      <c r="T945" s="537"/>
      <c r="U945" s="537"/>
      <c r="V945" s="537"/>
    </row>
    <row r="946" spans="1:22" ht="16.5" customHeight="1">
      <c r="A946" s="537"/>
      <c r="B946" s="537"/>
      <c r="C946" s="546"/>
      <c r="D946" s="537"/>
      <c r="E946" s="537"/>
      <c r="F946" s="537"/>
      <c r="G946" s="537"/>
      <c r="H946" s="537"/>
      <c r="I946" s="537"/>
      <c r="J946" s="537"/>
      <c r="K946" s="537"/>
      <c r="L946" s="537"/>
      <c r="M946" s="537"/>
      <c r="N946" s="537"/>
      <c r="O946" s="537"/>
      <c r="P946" s="537"/>
      <c r="Q946" s="537"/>
      <c r="R946" s="537"/>
      <c r="S946" s="537"/>
      <c r="T946" s="537"/>
      <c r="U946" s="537"/>
      <c r="V946" s="537"/>
    </row>
    <row r="947" spans="1:22" ht="16.5" customHeight="1">
      <c r="A947" s="537"/>
      <c r="B947" s="537"/>
      <c r="C947" s="546"/>
      <c r="D947" s="537"/>
      <c r="E947" s="537"/>
      <c r="F947" s="537"/>
      <c r="G947" s="537"/>
      <c r="H947" s="537"/>
      <c r="I947" s="537"/>
      <c r="J947" s="537"/>
      <c r="K947" s="537"/>
      <c r="L947" s="537"/>
      <c r="M947" s="537"/>
      <c r="N947" s="537"/>
      <c r="O947" s="537"/>
      <c r="P947" s="537"/>
      <c r="Q947" s="537"/>
      <c r="R947" s="537"/>
      <c r="S947" s="537"/>
      <c r="T947" s="537"/>
      <c r="U947" s="537"/>
      <c r="V947" s="537"/>
    </row>
    <row r="948" spans="1:22" ht="16.5" customHeight="1">
      <c r="A948" s="537"/>
      <c r="B948" s="537"/>
      <c r="C948" s="546"/>
      <c r="D948" s="537"/>
      <c r="E948" s="537"/>
      <c r="F948" s="537"/>
      <c r="G948" s="537"/>
      <c r="H948" s="537"/>
      <c r="I948" s="537"/>
      <c r="J948" s="537"/>
      <c r="K948" s="537"/>
      <c r="L948" s="537"/>
      <c r="M948" s="537"/>
      <c r="N948" s="537"/>
      <c r="O948" s="537"/>
      <c r="P948" s="537"/>
      <c r="Q948" s="537"/>
      <c r="R948" s="537"/>
      <c r="S948" s="537"/>
      <c r="T948" s="537"/>
      <c r="U948" s="537"/>
      <c r="V948" s="537"/>
    </row>
    <row r="949" spans="1:22" ht="16.5" customHeight="1">
      <c r="A949" s="537"/>
      <c r="B949" s="537"/>
      <c r="C949" s="546"/>
      <c r="D949" s="537"/>
      <c r="E949" s="537"/>
      <c r="F949" s="537"/>
      <c r="G949" s="537"/>
      <c r="H949" s="537"/>
      <c r="I949" s="537"/>
      <c r="J949" s="537"/>
      <c r="K949" s="537"/>
      <c r="L949" s="537"/>
      <c r="M949" s="537"/>
      <c r="N949" s="537"/>
      <c r="O949" s="537"/>
      <c r="P949" s="537"/>
      <c r="Q949" s="537"/>
      <c r="R949" s="537"/>
      <c r="S949" s="537"/>
      <c r="T949" s="537"/>
      <c r="U949" s="537"/>
      <c r="V949" s="537"/>
    </row>
    <row r="950" spans="1:22" ht="16.5" customHeight="1">
      <c r="A950" s="537"/>
      <c r="B950" s="537"/>
      <c r="C950" s="546"/>
      <c r="D950" s="537"/>
      <c r="E950" s="537"/>
      <c r="F950" s="537"/>
      <c r="G950" s="537"/>
      <c r="H950" s="537"/>
      <c r="I950" s="537"/>
      <c r="J950" s="537"/>
      <c r="K950" s="537"/>
      <c r="L950" s="537"/>
      <c r="M950" s="537"/>
      <c r="N950" s="537"/>
      <c r="O950" s="537"/>
      <c r="P950" s="537"/>
      <c r="Q950" s="537"/>
      <c r="R950" s="537"/>
      <c r="S950" s="537"/>
      <c r="T950" s="537"/>
      <c r="U950" s="537"/>
      <c r="V950" s="537"/>
    </row>
    <row r="951" spans="1:22" ht="16.5" customHeight="1">
      <c r="A951" s="537"/>
      <c r="B951" s="537"/>
      <c r="C951" s="546"/>
      <c r="D951" s="537"/>
      <c r="E951" s="537"/>
      <c r="F951" s="537"/>
      <c r="G951" s="537"/>
      <c r="H951" s="537"/>
      <c r="I951" s="537"/>
      <c r="J951" s="537"/>
      <c r="K951" s="537"/>
      <c r="L951" s="537"/>
      <c r="M951" s="537"/>
      <c r="N951" s="537"/>
      <c r="O951" s="537"/>
      <c r="P951" s="537"/>
      <c r="Q951" s="537"/>
      <c r="R951" s="537"/>
      <c r="S951" s="537"/>
      <c r="T951" s="537"/>
      <c r="U951" s="537"/>
      <c r="V951" s="537"/>
    </row>
    <row r="952" spans="1:22" ht="16.5" customHeight="1">
      <c r="A952" s="537"/>
      <c r="B952" s="537"/>
      <c r="C952" s="546"/>
      <c r="D952" s="537"/>
      <c r="E952" s="537"/>
      <c r="F952" s="537"/>
      <c r="G952" s="537"/>
      <c r="H952" s="537"/>
      <c r="I952" s="537"/>
      <c r="J952" s="537"/>
      <c r="K952" s="537"/>
      <c r="L952" s="537"/>
      <c r="M952" s="537"/>
      <c r="N952" s="537"/>
      <c r="O952" s="537"/>
      <c r="P952" s="537"/>
      <c r="Q952" s="537"/>
      <c r="R952" s="537"/>
      <c r="S952" s="537"/>
      <c r="T952" s="537"/>
      <c r="U952" s="537"/>
      <c r="V952" s="537"/>
    </row>
    <row r="953" spans="1:22" ht="16.5" customHeight="1">
      <c r="A953" s="537"/>
      <c r="B953" s="537"/>
      <c r="C953" s="546"/>
      <c r="D953" s="537"/>
      <c r="E953" s="537"/>
      <c r="F953" s="537"/>
      <c r="G953" s="537"/>
      <c r="H953" s="537"/>
      <c r="I953" s="537"/>
      <c r="J953" s="537"/>
      <c r="K953" s="537"/>
      <c r="L953" s="537"/>
      <c r="M953" s="537"/>
      <c r="N953" s="537"/>
      <c r="O953" s="537"/>
      <c r="P953" s="537"/>
      <c r="Q953" s="537"/>
      <c r="R953" s="537"/>
      <c r="S953" s="537"/>
      <c r="T953" s="537"/>
      <c r="U953" s="537"/>
      <c r="V953" s="537"/>
    </row>
    <row r="954" spans="1:22" ht="16.5" customHeight="1">
      <c r="A954" s="537"/>
      <c r="B954" s="537"/>
      <c r="C954" s="546"/>
      <c r="D954" s="537"/>
      <c r="E954" s="537"/>
      <c r="F954" s="537"/>
      <c r="G954" s="537"/>
      <c r="H954" s="537"/>
      <c r="I954" s="537"/>
      <c r="J954" s="537"/>
      <c r="K954" s="537"/>
      <c r="L954" s="537"/>
      <c r="M954" s="537"/>
      <c r="N954" s="537"/>
      <c r="O954" s="537"/>
      <c r="P954" s="537"/>
      <c r="Q954" s="537"/>
      <c r="R954" s="537"/>
      <c r="S954" s="537"/>
      <c r="T954" s="537"/>
      <c r="U954" s="537"/>
      <c r="V954" s="537"/>
    </row>
    <row r="955" spans="1:22" ht="16.5" customHeight="1">
      <c r="A955" s="537"/>
      <c r="B955" s="537"/>
      <c r="C955" s="546"/>
      <c r="D955" s="537"/>
      <c r="E955" s="537"/>
      <c r="F955" s="537"/>
      <c r="G955" s="537"/>
      <c r="H955" s="537"/>
      <c r="I955" s="537"/>
      <c r="J955" s="537"/>
      <c r="K955" s="537"/>
      <c r="L955" s="537"/>
      <c r="M955" s="537"/>
      <c r="N955" s="537"/>
      <c r="O955" s="537"/>
      <c r="P955" s="537"/>
      <c r="Q955" s="537"/>
      <c r="R955" s="537"/>
      <c r="S955" s="537"/>
      <c r="T955" s="537"/>
      <c r="U955" s="537"/>
      <c r="V955" s="537"/>
    </row>
    <row r="956" spans="1:22" ht="16.5" customHeight="1">
      <c r="A956" s="537"/>
      <c r="B956" s="537"/>
      <c r="C956" s="546"/>
      <c r="D956" s="537"/>
      <c r="E956" s="537"/>
      <c r="F956" s="537"/>
      <c r="G956" s="537"/>
      <c r="H956" s="537"/>
      <c r="I956" s="537"/>
      <c r="J956" s="537"/>
      <c r="K956" s="537"/>
      <c r="L956" s="537"/>
      <c r="M956" s="537"/>
      <c r="N956" s="537"/>
      <c r="O956" s="537"/>
      <c r="P956" s="537"/>
      <c r="Q956" s="537"/>
      <c r="R956" s="537"/>
      <c r="S956" s="537"/>
      <c r="T956" s="537"/>
      <c r="U956" s="537"/>
      <c r="V956" s="537"/>
    </row>
    <row r="957" spans="1:22" ht="16.5" customHeight="1">
      <c r="A957" s="537"/>
      <c r="B957" s="537"/>
      <c r="C957" s="546"/>
      <c r="D957" s="537"/>
      <c r="E957" s="537"/>
      <c r="F957" s="537"/>
      <c r="G957" s="537"/>
      <c r="H957" s="537"/>
      <c r="I957" s="537"/>
      <c r="J957" s="537"/>
      <c r="K957" s="537"/>
      <c r="L957" s="537"/>
      <c r="M957" s="537"/>
      <c r="N957" s="537"/>
      <c r="O957" s="537"/>
      <c r="P957" s="537"/>
      <c r="Q957" s="537"/>
      <c r="R957" s="537"/>
      <c r="S957" s="537"/>
      <c r="T957" s="537"/>
      <c r="U957" s="537"/>
      <c r="V957" s="537"/>
    </row>
    <row r="958" spans="1:22" ht="16.5" customHeight="1">
      <c r="A958" s="537"/>
      <c r="B958" s="537"/>
      <c r="C958" s="546"/>
      <c r="D958" s="537"/>
      <c r="E958" s="537"/>
      <c r="F958" s="537"/>
      <c r="G958" s="537"/>
      <c r="H958" s="537"/>
      <c r="I958" s="537"/>
      <c r="J958" s="537"/>
      <c r="K958" s="537"/>
      <c r="L958" s="537"/>
      <c r="M958" s="537"/>
      <c r="N958" s="537"/>
      <c r="O958" s="537"/>
      <c r="P958" s="537"/>
      <c r="Q958" s="537"/>
      <c r="R958" s="537"/>
      <c r="S958" s="537"/>
      <c r="T958" s="537"/>
      <c r="U958" s="537"/>
      <c r="V958" s="537"/>
    </row>
    <row r="959" spans="1:22" ht="16.5" customHeight="1">
      <c r="A959" s="537"/>
      <c r="B959" s="537"/>
      <c r="C959" s="546"/>
      <c r="D959" s="537"/>
      <c r="E959" s="537"/>
      <c r="F959" s="537"/>
      <c r="G959" s="537"/>
      <c r="H959" s="537"/>
      <c r="I959" s="537"/>
      <c r="J959" s="537"/>
      <c r="K959" s="537"/>
      <c r="L959" s="537"/>
      <c r="M959" s="537"/>
      <c r="N959" s="537"/>
      <c r="O959" s="537"/>
      <c r="P959" s="537"/>
      <c r="Q959" s="537"/>
      <c r="R959" s="537"/>
      <c r="S959" s="537"/>
      <c r="T959" s="537"/>
      <c r="U959" s="537"/>
      <c r="V959" s="537"/>
    </row>
    <row r="960" spans="1:22" ht="16.5" customHeight="1">
      <c r="A960" s="537"/>
      <c r="B960" s="537"/>
      <c r="C960" s="546"/>
      <c r="D960" s="537"/>
      <c r="E960" s="537"/>
      <c r="F960" s="537"/>
      <c r="G960" s="537"/>
      <c r="H960" s="537"/>
      <c r="I960" s="537"/>
      <c r="J960" s="537"/>
      <c r="K960" s="537"/>
      <c r="L960" s="537"/>
      <c r="M960" s="537"/>
      <c r="N960" s="537"/>
      <c r="O960" s="537"/>
      <c r="P960" s="537"/>
      <c r="Q960" s="537"/>
      <c r="R960" s="537"/>
      <c r="S960" s="537"/>
      <c r="T960" s="537"/>
      <c r="U960" s="537"/>
      <c r="V960" s="537"/>
    </row>
    <row r="961" spans="1:22" ht="16.5" customHeight="1">
      <c r="A961" s="537"/>
      <c r="B961" s="537"/>
      <c r="C961" s="546"/>
      <c r="D961" s="537"/>
      <c r="E961" s="537"/>
      <c r="F961" s="537"/>
      <c r="G961" s="537"/>
      <c r="H961" s="537"/>
      <c r="I961" s="537"/>
      <c r="J961" s="537"/>
      <c r="K961" s="537"/>
      <c r="L961" s="537"/>
      <c r="M961" s="537"/>
      <c r="N961" s="537"/>
      <c r="O961" s="537"/>
      <c r="P961" s="537"/>
      <c r="Q961" s="537"/>
      <c r="R961" s="537"/>
      <c r="S961" s="537"/>
      <c r="T961" s="537"/>
      <c r="U961" s="537"/>
      <c r="V961" s="537"/>
    </row>
    <row r="962" spans="1:22" ht="16.5" customHeight="1">
      <c r="A962" s="537"/>
      <c r="B962" s="537"/>
      <c r="C962" s="546"/>
      <c r="D962" s="537"/>
      <c r="E962" s="537"/>
      <c r="F962" s="537"/>
      <c r="G962" s="537"/>
      <c r="H962" s="537"/>
      <c r="I962" s="537"/>
      <c r="J962" s="537"/>
      <c r="K962" s="537"/>
      <c r="L962" s="537"/>
      <c r="M962" s="537"/>
      <c r="N962" s="537"/>
      <c r="O962" s="537"/>
      <c r="P962" s="537"/>
      <c r="Q962" s="537"/>
      <c r="R962" s="537"/>
      <c r="S962" s="537"/>
      <c r="T962" s="537"/>
      <c r="U962" s="537"/>
      <c r="V962" s="537"/>
    </row>
    <row r="963" spans="1:22" ht="16.5" customHeight="1">
      <c r="A963" s="537"/>
      <c r="B963" s="537"/>
      <c r="C963" s="546"/>
      <c r="D963" s="537"/>
      <c r="E963" s="537"/>
      <c r="F963" s="537"/>
      <c r="G963" s="537"/>
      <c r="H963" s="537"/>
      <c r="I963" s="537"/>
      <c r="J963" s="537"/>
      <c r="K963" s="537"/>
      <c r="L963" s="537"/>
      <c r="M963" s="537"/>
      <c r="N963" s="537"/>
      <c r="O963" s="537"/>
      <c r="P963" s="537"/>
      <c r="Q963" s="537"/>
      <c r="R963" s="537"/>
      <c r="S963" s="537"/>
      <c r="T963" s="537"/>
      <c r="U963" s="537"/>
      <c r="V963" s="537"/>
    </row>
    <row r="964" spans="1:22" ht="16.5" customHeight="1">
      <c r="A964" s="537"/>
      <c r="B964" s="537"/>
      <c r="C964" s="546"/>
      <c r="D964" s="537"/>
      <c r="E964" s="537"/>
      <c r="F964" s="537"/>
      <c r="G964" s="537"/>
      <c r="H964" s="537"/>
      <c r="I964" s="537"/>
      <c r="J964" s="537"/>
      <c r="K964" s="537"/>
      <c r="L964" s="537"/>
      <c r="M964" s="537"/>
      <c r="N964" s="537"/>
      <c r="O964" s="537"/>
      <c r="P964" s="537"/>
      <c r="Q964" s="537"/>
      <c r="R964" s="537"/>
      <c r="S964" s="537"/>
      <c r="T964" s="537"/>
      <c r="U964" s="537"/>
      <c r="V964" s="537"/>
    </row>
    <row r="965" spans="1:22" ht="16.5" customHeight="1">
      <c r="A965" s="537"/>
      <c r="B965" s="537"/>
      <c r="C965" s="546"/>
      <c r="D965" s="537"/>
      <c r="E965" s="537"/>
      <c r="F965" s="537"/>
      <c r="G965" s="537"/>
      <c r="H965" s="537"/>
      <c r="I965" s="537"/>
      <c r="J965" s="537"/>
      <c r="K965" s="537"/>
      <c r="L965" s="537"/>
      <c r="M965" s="537"/>
      <c r="N965" s="537"/>
      <c r="O965" s="537"/>
      <c r="P965" s="537"/>
      <c r="Q965" s="537"/>
      <c r="R965" s="537"/>
      <c r="S965" s="537"/>
      <c r="T965" s="537"/>
      <c r="U965" s="537"/>
      <c r="V965" s="537"/>
    </row>
    <row r="966" spans="1:22" ht="16.5" customHeight="1">
      <c r="A966" s="537"/>
      <c r="B966" s="537"/>
      <c r="C966" s="546"/>
      <c r="D966" s="537"/>
      <c r="E966" s="537"/>
      <c r="F966" s="537"/>
      <c r="G966" s="537"/>
      <c r="H966" s="537"/>
      <c r="I966" s="537"/>
      <c r="J966" s="537"/>
      <c r="K966" s="537"/>
      <c r="L966" s="537"/>
      <c r="M966" s="537"/>
      <c r="N966" s="537"/>
      <c r="O966" s="537"/>
      <c r="P966" s="537"/>
      <c r="Q966" s="537"/>
      <c r="R966" s="537"/>
      <c r="S966" s="537"/>
      <c r="T966" s="537"/>
      <c r="U966" s="537"/>
      <c r="V966" s="537"/>
    </row>
    <row r="967" spans="1:22" ht="16.5" customHeight="1">
      <c r="A967" s="537"/>
      <c r="B967" s="537"/>
      <c r="C967" s="546"/>
      <c r="D967" s="537"/>
      <c r="E967" s="537"/>
      <c r="F967" s="537"/>
      <c r="G967" s="537"/>
      <c r="H967" s="537"/>
      <c r="I967" s="537"/>
      <c r="J967" s="537"/>
      <c r="K967" s="537"/>
      <c r="L967" s="537"/>
      <c r="M967" s="537"/>
      <c r="N967" s="537"/>
      <c r="O967" s="537"/>
      <c r="P967" s="537"/>
      <c r="Q967" s="537"/>
      <c r="R967" s="537"/>
      <c r="S967" s="537"/>
      <c r="T967" s="537"/>
      <c r="U967" s="537"/>
      <c r="V967" s="537"/>
    </row>
    <row r="968" spans="1:22" ht="16.5" customHeight="1">
      <c r="A968" s="537"/>
      <c r="B968" s="537"/>
      <c r="C968" s="546"/>
      <c r="D968" s="537"/>
      <c r="E968" s="537"/>
      <c r="F968" s="537"/>
      <c r="G968" s="537"/>
      <c r="H968" s="537"/>
      <c r="I968" s="537"/>
      <c r="J968" s="537"/>
      <c r="K968" s="537"/>
      <c r="L968" s="537"/>
      <c r="M968" s="537"/>
      <c r="N968" s="537"/>
      <c r="O968" s="537"/>
      <c r="P968" s="537"/>
      <c r="Q968" s="537"/>
      <c r="R968" s="537"/>
      <c r="S968" s="537"/>
      <c r="T968" s="537"/>
      <c r="U968" s="537"/>
      <c r="V968" s="537"/>
    </row>
    <row r="969" spans="1:22" ht="16.5" customHeight="1">
      <c r="A969" s="537"/>
      <c r="B969" s="537"/>
      <c r="C969" s="546"/>
      <c r="D969" s="537"/>
      <c r="E969" s="537"/>
      <c r="F969" s="537"/>
      <c r="G969" s="537"/>
      <c r="H969" s="537"/>
      <c r="I969" s="537"/>
      <c r="J969" s="537"/>
      <c r="K969" s="537"/>
      <c r="L969" s="537"/>
      <c r="M969" s="537"/>
      <c r="N969" s="537"/>
      <c r="O969" s="537"/>
      <c r="P969" s="537"/>
      <c r="Q969" s="537"/>
      <c r="R969" s="537"/>
      <c r="S969" s="537"/>
      <c r="T969" s="537"/>
      <c r="U969" s="537"/>
      <c r="V969" s="537"/>
    </row>
    <row r="970" spans="1:22" ht="16.5" customHeight="1">
      <c r="A970" s="537"/>
      <c r="B970" s="537"/>
      <c r="C970" s="546"/>
      <c r="D970" s="537"/>
      <c r="E970" s="537"/>
      <c r="F970" s="537"/>
      <c r="G970" s="537"/>
      <c r="H970" s="537"/>
      <c r="I970" s="537"/>
      <c r="J970" s="537"/>
      <c r="K970" s="537"/>
      <c r="L970" s="537"/>
      <c r="M970" s="537"/>
      <c r="N970" s="537"/>
      <c r="O970" s="537"/>
      <c r="P970" s="537"/>
      <c r="Q970" s="537"/>
      <c r="R970" s="537"/>
      <c r="S970" s="537"/>
      <c r="T970" s="537"/>
      <c r="U970" s="537"/>
      <c r="V970" s="537"/>
    </row>
    <row r="971" spans="1:22" ht="16.5" customHeight="1">
      <c r="A971" s="537"/>
      <c r="B971" s="537"/>
      <c r="C971" s="546"/>
      <c r="D971" s="537"/>
      <c r="E971" s="537"/>
      <c r="F971" s="537"/>
      <c r="G971" s="537"/>
      <c r="H971" s="537"/>
      <c r="I971" s="537"/>
      <c r="J971" s="537"/>
      <c r="K971" s="537"/>
      <c r="L971" s="537"/>
      <c r="M971" s="537"/>
      <c r="N971" s="537"/>
      <c r="O971" s="537"/>
      <c r="P971" s="537"/>
      <c r="Q971" s="537"/>
      <c r="R971" s="537"/>
      <c r="S971" s="537"/>
      <c r="T971" s="537"/>
      <c r="U971" s="537"/>
      <c r="V971" s="537"/>
    </row>
    <row r="972" spans="1:22" ht="16.5" customHeight="1">
      <c r="A972" s="537"/>
      <c r="B972" s="537"/>
      <c r="C972" s="546"/>
      <c r="D972" s="537"/>
      <c r="E972" s="537"/>
      <c r="F972" s="537"/>
      <c r="G972" s="537"/>
      <c r="H972" s="537"/>
      <c r="I972" s="537"/>
      <c r="J972" s="537"/>
      <c r="K972" s="537"/>
      <c r="L972" s="537"/>
      <c r="M972" s="537"/>
      <c r="N972" s="537"/>
      <c r="O972" s="537"/>
      <c r="P972" s="537"/>
      <c r="Q972" s="537"/>
      <c r="R972" s="537"/>
      <c r="S972" s="537"/>
      <c r="T972" s="537"/>
      <c r="U972" s="537"/>
      <c r="V972" s="537"/>
    </row>
    <row r="973" spans="1:22" ht="16.5" customHeight="1">
      <c r="A973" s="537"/>
      <c r="B973" s="537"/>
      <c r="C973" s="546"/>
      <c r="D973" s="537"/>
      <c r="E973" s="537"/>
      <c r="F973" s="537"/>
      <c r="G973" s="537"/>
      <c r="H973" s="537"/>
      <c r="I973" s="537"/>
      <c r="J973" s="537"/>
      <c r="K973" s="537"/>
      <c r="L973" s="537"/>
      <c r="M973" s="537"/>
      <c r="N973" s="537"/>
      <c r="O973" s="537"/>
      <c r="P973" s="537"/>
      <c r="Q973" s="537"/>
      <c r="R973" s="537"/>
      <c r="S973" s="537"/>
      <c r="T973" s="537"/>
      <c r="U973" s="537"/>
      <c r="V973" s="537"/>
    </row>
    <row r="974" spans="1:22" ht="16.5" customHeight="1">
      <c r="A974" s="537"/>
      <c r="B974" s="537"/>
      <c r="C974" s="546"/>
      <c r="D974" s="537"/>
      <c r="E974" s="537"/>
      <c r="F974" s="537"/>
      <c r="G974" s="537"/>
      <c r="H974" s="537"/>
      <c r="I974" s="537"/>
      <c r="J974" s="537"/>
      <c r="K974" s="537"/>
      <c r="L974" s="537"/>
      <c r="M974" s="537"/>
      <c r="N974" s="537"/>
      <c r="O974" s="537"/>
      <c r="P974" s="537"/>
      <c r="Q974" s="537"/>
      <c r="R974" s="537"/>
      <c r="S974" s="537"/>
      <c r="T974" s="537"/>
      <c r="U974" s="537"/>
      <c r="V974" s="537"/>
    </row>
    <row r="975" spans="1:22" ht="16.5" customHeight="1">
      <c r="A975" s="537"/>
      <c r="B975" s="537"/>
      <c r="C975" s="546"/>
      <c r="D975" s="537"/>
      <c r="E975" s="537"/>
      <c r="F975" s="537"/>
      <c r="G975" s="537"/>
      <c r="H975" s="537"/>
      <c r="I975" s="537"/>
      <c r="J975" s="537"/>
      <c r="K975" s="537"/>
      <c r="L975" s="537"/>
      <c r="M975" s="537"/>
      <c r="N975" s="537"/>
      <c r="O975" s="537"/>
      <c r="P975" s="537"/>
      <c r="Q975" s="537"/>
      <c r="R975" s="537"/>
      <c r="S975" s="537"/>
      <c r="T975" s="537"/>
      <c r="U975" s="537"/>
      <c r="V975" s="537"/>
    </row>
    <row r="976" spans="1:22" ht="16.5" customHeight="1">
      <c r="A976" s="537"/>
      <c r="B976" s="537"/>
      <c r="C976" s="546"/>
      <c r="D976" s="537"/>
      <c r="E976" s="537"/>
      <c r="F976" s="537"/>
      <c r="G976" s="537"/>
      <c r="H976" s="537"/>
      <c r="I976" s="537"/>
      <c r="J976" s="537"/>
      <c r="K976" s="537"/>
      <c r="L976" s="537"/>
      <c r="M976" s="537"/>
      <c r="N976" s="537"/>
      <c r="O976" s="537"/>
      <c r="P976" s="537"/>
      <c r="Q976" s="537"/>
      <c r="R976" s="537"/>
      <c r="S976" s="537"/>
      <c r="T976" s="537"/>
      <c r="U976" s="537"/>
      <c r="V976" s="537"/>
    </row>
    <row r="977" spans="1:22" ht="16.5" customHeight="1">
      <c r="A977" s="537"/>
      <c r="B977" s="537"/>
      <c r="C977" s="546"/>
      <c r="D977" s="537"/>
      <c r="E977" s="537"/>
      <c r="F977" s="537"/>
      <c r="G977" s="537"/>
      <c r="H977" s="537"/>
      <c r="I977" s="537"/>
      <c r="J977" s="537"/>
      <c r="K977" s="537"/>
      <c r="L977" s="537"/>
      <c r="M977" s="537"/>
      <c r="N977" s="537"/>
      <c r="O977" s="537"/>
      <c r="P977" s="537"/>
      <c r="Q977" s="537"/>
      <c r="R977" s="537"/>
      <c r="S977" s="537"/>
      <c r="T977" s="537"/>
      <c r="U977" s="537"/>
      <c r="V977" s="537"/>
    </row>
    <row r="978" spans="1:22" ht="16.5" customHeight="1">
      <c r="A978" s="537"/>
      <c r="B978" s="537"/>
      <c r="C978" s="546"/>
      <c r="D978" s="537"/>
      <c r="E978" s="537"/>
      <c r="F978" s="537"/>
      <c r="G978" s="537"/>
      <c r="H978" s="537"/>
      <c r="I978" s="537"/>
      <c r="J978" s="537"/>
      <c r="K978" s="537"/>
      <c r="L978" s="537"/>
      <c r="M978" s="537"/>
      <c r="N978" s="537"/>
      <c r="O978" s="537"/>
      <c r="P978" s="537"/>
      <c r="Q978" s="537"/>
      <c r="R978" s="537"/>
      <c r="S978" s="537"/>
      <c r="T978" s="537"/>
      <c r="U978" s="537"/>
      <c r="V978" s="537"/>
    </row>
    <row r="979" spans="1:22" ht="16.5" customHeight="1">
      <c r="A979" s="537"/>
      <c r="B979" s="537"/>
      <c r="C979" s="546"/>
      <c r="D979" s="537"/>
      <c r="E979" s="537"/>
      <c r="F979" s="537"/>
      <c r="G979" s="537"/>
      <c r="H979" s="537"/>
      <c r="I979" s="537"/>
      <c r="J979" s="537"/>
      <c r="K979" s="537"/>
      <c r="L979" s="537"/>
      <c r="M979" s="537"/>
      <c r="N979" s="537"/>
      <c r="O979" s="537"/>
      <c r="P979" s="537"/>
      <c r="Q979" s="537"/>
      <c r="R979" s="537"/>
      <c r="S979" s="537"/>
      <c r="T979" s="537"/>
      <c r="U979" s="537"/>
      <c r="V979" s="537"/>
    </row>
    <row r="980" spans="1:22" ht="16.5" customHeight="1">
      <c r="A980" s="537"/>
      <c r="B980" s="537"/>
      <c r="C980" s="546"/>
      <c r="D980" s="537"/>
      <c r="E980" s="537"/>
      <c r="F980" s="537"/>
      <c r="G980" s="537"/>
      <c r="H980" s="537"/>
      <c r="I980" s="537"/>
      <c r="J980" s="537"/>
      <c r="K980" s="537"/>
      <c r="L980" s="537"/>
      <c r="M980" s="537"/>
      <c r="N980" s="537"/>
      <c r="O980" s="537"/>
      <c r="P980" s="537"/>
      <c r="Q980" s="537"/>
      <c r="R980" s="537"/>
      <c r="S980" s="537"/>
      <c r="T980" s="537"/>
      <c r="U980" s="537"/>
      <c r="V980" s="537"/>
    </row>
    <row r="981" spans="1:22" ht="16.5" customHeight="1">
      <c r="A981" s="537"/>
      <c r="B981" s="537"/>
      <c r="C981" s="546"/>
      <c r="D981" s="537"/>
      <c r="E981" s="537"/>
      <c r="F981" s="537"/>
      <c r="G981" s="537"/>
      <c r="H981" s="537"/>
      <c r="I981" s="537"/>
      <c r="J981" s="537"/>
      <c r="K981" s="537"/>
      <c r="L981" s="537"/>
      <c r="M981" s="537"/>
      <c r="N981" s="537"/>
      <c r="O981" s="537"/>
      <c r="P981" s="537"/>
      <c r="Q981" s="537"/>
      <c r="R981" s="537"/>
      <c r="S981" s="537"/>
      <c r="T981" s="537"/>
      <c r="U981" s="537"/>
      <c r="V981" s="537"/>
    </row>
    <row r="982" spans="1:22" ht="16.5" customHeight="1">
      <c r="A982" s="537"/>
      <c r="B982" s="537"/>
      <c r="C982" s="546"/>
      <c r="D982" s="537"/>
      <c r="E982" s="537"/>
      <c r="F982" s="537"/>
      <c r="G982" s="537"/>
      <c r="H982" s="537"/>
      <c r="I982" s="537"/>
      <c r="J982" s="537"/>
      <c r="K982" s="537"/>
      <c r="L982" s="537"/>
      <c r="M982" s="537"/>
      <c r="N982" s="537"/>
      <c r="O982" s="537"/>
      <c r="P982" s="537"/>
      <c r="Q982" s="537"/>
      <c r="R982" s="537"/>
      <c r="S982" s="537"/>
      <c r="T982" s="537"/>
      <c r="U982" s="537"/>
      <c r="V982" s="537"/>
    </row>
    <row r="983" spans="1:22" ht="16.5" customHeight="1">
      <c r="A983" s="537"/>
      <c r="B983" s="537"/>
      <c r="C983" s="546"/>
      <c r="D983" s="537"/>
      <c r="E983" s="537"/>
      <c r="F983" s="537"/>
      <c r="G983" s="537"/>
      <c r="H983" s="537"/>
      <c r="I983" s="537"/>
      <c r="J983" s="537"/>
      <c r="K983" s="537"/>
      <c r="L983" s="537"/>
      <c r="M983" s="537"/>
      <c r="N983" s="537"/>
      <c r="O983" s="537"/>
      <c r="P983" s="537"/>
      <c r="Q983" s="537"/>
      <c r="R983" s="537"/>
      <c r="S983" s="537"/>
      <c r="T983" s="537"/>
      <c r="U983" s="537"/>
      <c r="V983" s="537"/>
    </row>
    <row r="984" spans="1:22" ht="16.5" customHeight="1">
      <c r="A984" s="537"/>
      <c r="B984" s="537"/>
      <c r="C984" s="546"/>
      <c r="D984" s="537"/>
      <c r="E984" s="537"/>
      <c r="F984" s="537"/>
      <c r="G984" s="537"/>
      <c r="H984" s="537"/>
      <c r="I984" s="537"/>
      <c r="J984" s="537"/>
      <c r="K984" s="537"/>
      <c r="L984" s="537"/>
      <c r="M984" s="537"/>
      <c r="N984" s="537"/>
      <c r="O984" s="537"/>
      <c r="P984" s="537"/>
      <c r="Q984" s="537"/>
      <c r="R984" s="537"/>
      <c r="S984" s="537"/>
      <c r="T984" s="537"/>
      <c r="U984" s="537"/>
      <c r="V984" s="537"/>
    </row>
    <row r="985" spans="1:22" ht="16.5" customHeight="1">
      <c r="A985" s="537"/>
      <c r="B985" s="537"/>
      <c r="C985" s="546"/>
      <c r="D985" s="537"/>
      <c r="E985" s="537"/>
      <c r="F985" s="537"/>
      <c r="G985" s="537"/>
      <c r="H985" s="537"/>
      <c r="I985" s="537"/>
      <c r="J985" s="537"/>
      <c r="K985" s="537"/>
      <c r="L985" s="537"/>
      <c r="M985" s="537"/>
      <c r="N985" s="537"/>
      <c r="O985" s="537"/>
      <c r="P985" s="537"/>
      <c r="Q985" s="537"/>
      <c r="R985" s="537"/>
      <c r="S985" s="537"/>
      <c r="T985" s="537"/>
      <c r="U985" s="537"/>
      <c r="V985" s="537"/>
    </row>
    <row r="986" spans="1:22" ht="16.5" customHeight="1">
      <c r="A986" s="537"/>
      <c r="B986" s="537"/>
      <c r="C986" s="546"/>
      <c r="D986" s="537"/>
      <c r="E986" s="537"/>
      <c r="F986" s="537"/>
      <c r="G986" s="537"/>
      <c r="H986" s="537"/>
      <c r="I986" s="537"/>
      <c r="J986" s="537"/>
      <c r="K986" s="537"/>
      <c r="L986" s="537"/>
      <c r="M986" s="537"/>
      <c r="N986" s="537"/>
      <c r="O986" s="537"/>
      <c r="P986" s="537"/>
      <c r="Q986" s="537"/>
      <c r="R986" s="537"/>
      <c r="S986" s="537"/>
      <c r="T986" s="537"/>
      <c r="U986" s="537"/>
      <c r="V986" s="537"/>
    </row>
    <row r="987" spans="1:22" ht="16.5" customHeight="1">
      <c r="A987" s="537"/>
      <c r="B987" s="537"/>
      <c r="C987" s="546"/>
      <c r="D987" s="537"/>
      <c r="E987" s="537"/>
      <c r="F987" s="537"/>
      <c r="G987" s="537"/>
      <c r="H987" s="537"/>
      <c r="I987" s="537"/>
      <c r="J987" s="537"/>
      <c r="K987" s="537"/>
      <c r="L987" s="537"/>
      <c r="M987" s="537"/>
      <c r="N987" s="537"/>
      <c r="O987" s="537"/>
      <c r="P987" s="537"/>
      <c r="Q987" s="537"/>
      <c r="R987" s="537"/>
      <c r="S987" s="537"/>
      <c r="T987" s="537"/>
      <c r="U987" s="537"/>
      <c r="V987" s="537"/>
    </row>
    <row r="988" spans="1:22" ht="16.5" customHeight="1">
      <c r="A988" s="537"/>
      <c r="B988" s="537"/>
      <c r="C988" s="546"/>
      <c r="D988" s="537"/>
      <c r="E988" s="537"/>
      <c r="F988" s="537"/>
      <c r="G988" s="537"/>
      <c r="H988" s="537"/>
      <c r="I988" s="537"/>
      <c r="J988" s="537"/>
      <c r="K988" s="537"/>
      <c r="L988" s="537"/>
      <c r="M988" s="537"/>
      <c r="N988" s="537"/>
      <c r="O988" s="537"/>
      <c r="P988" s="537"/>
      <c r="Q988" s="537"/>
      <c r="R988" s="537"/>
      <c r="S988" s="537"/>
      <c r="T988" s="537"/>
      <c r="U988" s="537"/>
      <c r="V988" s="537"/>
    </row>
    <row r="989" spans="1:22" ht="16.5" customHeight="1">
      <c r="A989" s="537"/>
      <c r="B989" s="537"/>
      <c r="C989" s="546"/>
      <c r="D989" s="537"/>
      <c r="E989" s="537"/>
      <c r="F989" s="537"/>
      <c r="G989" s="537"/>
      <c r="H989" s="537"/>
      <c r="I989" s="537"/>
      <c r="J989" s="537"/>
      <c r="K989" s="537"/>
      <c r="L989" s="537"/>
      <c r="M989" s="537"/>
      <c r="N989" s="537"/>
      <c r="O989" s="537"/>
      <c r="P989" s="537"/>
      <c r="Q989" s="537"/>
      <c r="R989" s="537"/>
      <c r="S989" s="537"/>
      <c r="T989" s="537"/>
      <c r="U989" s="537"/>
      <c r="V989" s="537"/>
    </row>
    <row r="990" spans="1:22" ht="16.5" customHeight="1">
      <c r="A990" s="537"/>
      <c r="B990" s="537"/>
      <c r="C990" s="546"/>
      <c r="D990" s="537"/>
      <c r="E990" s="537"/>
      <c r="F990" s="537"/>
      <c r="G990" s="537"/>
      <c r="H990" s="537"/>
      <c r="I990" s="537"/>
      <c r="J990" s="537"/>
      <c r="K990" s="537"/>
      <c r="L990" s="537"/>
      <c r="M990" s="537"/>
      <c r="N990" s="537"/>
      <c r="O990" s="537"/>
      <c r="P990" s="537"/>
      <c r="Q990" s="537"/>
      <c r="R990" s="537"/>
      <c r="S990" s="537"/>
      <c r="T990" s="537"/>
      <c r="U990" s="537"/>
      <c r="V990" s="537"/>
    </row>
    <row r="991" spans="1:22" ht="16.5" customHeight="1">
      <c r="A991" s="537"/>
      <c r="B991" s="537"/>
      <c r="C991" s="546"/>
      <c r="D991" s="537"/>
      <c r="E991" s="537"/>
      <c r="F991" s="537"/>
      <c r="G991" s="537"/>
      <c r="H991" s="537"/>
      <c r="I991" s="537"/>
      <c r="J991" s="537"/>
      <c r="K991" s="537"/>
      <c r="L991" s="537"/>
      <c r="M991" s="537"/>
      <c r="N991" s="537"/>
      <c r="O991" s="537"/>
      <c r="P991" s="537"/>
      <c r="Q991" s="537"/>
      <c r="R991" s="537"/>
      <c r="S991" s="537"/>
      <c r="T991" s="537"/>
      <c r="U991" s="537"/>
      <c r="V991" s="537"/>
    </row>
    <row r="992" spans="1:22" ht="16.5" customHeight="1">
      <c r="A992" s="537"/>
      <c r="B992" s="537"/>
      <c r="C992" s="546"/>
      <c r="D992" s="537"/>
      <c r="E992" s="537"/>
      <c r="F992" s="537"/>
      <c r="G992" s="537"/>
      <c r="H992" s="537"/>
      <c r="I992" s="537"/>
      <c r="J992" s="537"/>
      <c r="K992" s="537"/>
      <c r="L992" s="537"/>
      <c r="M992" s="537"/>
      <c r="N992" s="537"/>
      <c r="O992" s="537"/>
      <c r="P992" s="537"/>
      <c r="Q992" s="537"/>
      <c r="R992" s="537"/>
      <c r="S992" s="537"/>
      <c r="T992" s="537"/>
      <c r="U992" s="537"/>
      <c r="V992" s="537"/>
    </row>
    <row r="993" spans="1:22" ht="16.5" customHeight="1">
      <c r="A993" s="537"/>
      <c r="B993" s="537"/>
      <c r="C993" s="546"/>
      <c r="D993" s="537"/>
      <c r="E993" s="537"/>
      <c r="F993" s="537"/>
      <c r="G993" s="537"/>
      <c r="H993" s="537"/>
      <c r="I993" s="537"/>
      <c r="J993" s="537"/>
      <c r="K993" s="537"/>
      <c r="L993" s="537"/>
      <c r="M993" s="537"/>
      <c r="N993" s="537"/>
      <c r="O993" s="537"/>
      <c r="P993" s="537"/>
      <c r="Q993" s="537"/>
      <c r="R993" s="537"/>
      <c r="S993" s="537"/>
      <c r="T993" s="537"/>
      <c r="U993" s="537"/>
      <c r="V993" s="537"/>
    </row>
    <row r="994" spans="1:22" ht="16.5" customHeight="1">
      <c r="A994" s="537"/>
      <c r="B994" s="537"/>
      <c r="C994" s="546"/>
      <c r="D994" s="537"/>
      <c r="E994" s="537"/>
      <c r="F994" s="537"/>
      <c r="G994" s="537"/>
      <c r="H994" s="537"/>
      <c r="I994" s="537"/>
      <c r="J994" s="537"/>
      <c r="K994" s="537"/>
      <c r="L994" s="537"/>
      <c r="M994" s="537"/>
      <c r="N994" s="537"/>
      <c r="O994" s="537"/>
      <c r="P994" s="537"/>
      <c r="Q994" s="537"/>
      <c r="R994" s="537"/>
      <c r="S994" s="537"/>
      <c r="T994" s="537"/>
      <c r="U994" s="537"/>
      <c r="V994" s="537"/>
    </row>
    <row r="995" spans="1:22" ht="16.5" customHeight="1">
      <c r="A995" s="537"/>
      <c r="B995" s="537"/>
      <c r="C995" s="546"/>
      <c r="D995" s="537"/>
      <c r="E995" s="537"/>
      <c r="F995" s="537"/>
      <c r="G995" s="537"/>
      <c r="H995" s="537"/>
      <c r="I995" s="537"/>
      <c r="J995" s="537"/>
      <c r="K995" s="537"/>
      <c r="L995" s="537"/>
      <c r="M995" s="537"/>
      <c r="N995" s="537"/>
      <c r="O995" s="537"/>
      <c r="P995" s="537"/>
      <c r="Q995" s="537"/>
      <c r="R995" s="537"/>
      <c r="S995" s="537"/>
      <c r="T995" s="537"/>
      <c r="U995" s="537"/>
      <c r="V995" s="537"/>
    </row>
    <row r="996" spans="1:22" ht="16.5" customHeight="1">
      <c r="A996" s="537"/>
      <c r="B996" s="537"/>
      <c r="C996" s="546"/>
      <c r="D996" s="537"/>
      <c r="E996" s="537"/>
      <c r="F996" s="537"/>
      <c r="G996" s="537"/>
      <c r="H996" s="537"/>
      <c r="I996" s="537"/>
      <c r="J996" s="537"/>
      <c r="K996" s="537"/>
      <c r="L996" s="537"/>
      <c r="M996" s="537"/>
      <c r="N996" s="537"/>
      <c r="O996" s="537"/>
      <c r="P996" s="537"/>
      <c r="Q996" s="537"/>
      <c r="R996" s="537"/>
      <c r="S996" s="537"/>
      <c r="T996" s="537"/>
      <c r="U996" s="537"/>
      <c r="V996" s="537"/>
    </row>
    <row r="997" spans="1:22" ht="16.5" customHeight="1">
      <c r="A997" s="537"/>
      <c r="B997" s="537"/>
      <c r="C997" s="546"/>
      <c r="D997" s="537"/>
      <c r="E997" s="537"/>
      <c r="F997" s="537"/>
      <c r="G997" s="537"/>
      <c r="H997" s="537"/>
      <c r="I997" s="537"/>
      <c r="J997" s="537"/>
      <c r="K997" s="537"/>
      <c r="L997" s="537"/>
      <c r="M997" s="537"/>
      <c r="N997" s="537"/>
      <c r="O997" s="537"/>
      <c r="P997" s="537"/>
      <c r="Q997" s="537"/>
      <c r="R997" s="537"/>
      <c r="S997" s="537"/>
      <c r="T997" s="537"/>
      <c r="U997" s="537"/>
      <c r="V997" s="537"/>
    </row>
    <row r="998" spans="1:22" ht="16.5" customHeight="1">
      <c r="A998" s="537"/>
      <c r="B998" s="537"/>
      <c r="C998" s="546"/>
      <c r="D998" s="537"/>
      <c r="E998" s="537"/>
      <c r="F998" s="537"/>
      <c r="G998" s="537"/>
      <c r="H998" s="537"/>
      <c r="I998" s="537"/>
      <c r="J998" s="537"/>
      <c r="K998" s="537"/>
      <c r="L998" s="537"/>
      <c r="M998" s="537"/>
      <c r="N998" s="537"/>
      <c r="O998" s="537"/>
      <c r="P998" s="537"/>
      <c r="Q998" s="537"/>
      <c r="R998" s="537"/>
      <c r="S998" s="537"/>
      <c r="T998" s="537"/>
      <c r="U998" s="537"/>
      <c r="V998" s="537"/>
    </row>
    <row r="999" spans="1:22" ht="16.5" customHeight="1">
      <c r="A999" s="537"/>
      <c r="B999" s="537"/>
      <c r="C999" s="546"/>
      <c r="D999" s="537"/>
      <c r="E999" s="537"/>
      <c r="F999" s="537"/>
      <c r="G999" s="537"/>
      <c r="H999" s="537"/>
      <c r="I999" s="537"/>
      <c r="J999" s="537"/>
      <c r="K999" s="537"/>
      <c r="L999" s="537"/>
      <c r="M999" s="537"/>
      <c r="N999" s="537"/>
      <c r="O999" s="537"/>
      <c r="P999" s="537"/>
      <c r="Q999" s="537"/>
      <c r="R999" s="537"/>
      <c r="S999" s="537"/>
      <c r="T999" s="537"/>
      <c r="U999" s="537"/>
      <c r="V999" s="537"/>
    </row>
    <row r="1000" spans="1:22" ht="16.5" customHeight="1">
      <c r="A1000" s="537"/>
      <c r="B1000" s="537"/>
      <c r="C1000" s="546"/>
      <c r="D1000" s="537"/>
      <c r="E1000" s="537"/>
      <c r="F1000" s="537"/>
      <c r="G1000" s="537"/>
      <c r="H1000" s="537"/>
      <c r="I1000" s="537"/>
      <c r="J1000" s="537"/>
      <c r="K1000" s="537"/>
      <c r="L1000" s="537"/>
      <c r="M1000" s="537"/>
      <c r="N1000" s="537"/>
      <c r="O1000" s="537"/>
      <c r="P1000" s="537"/>
      <c r="Q1000" s="537"/>
      <c r="R1000" s="537"/>
      <c r="S1000" s="537"/>
      <c r="T1000" s="537"/>
      <c r="U1000" s="537"/>
      <c r="V1000" s="537"/>
    </row>
    <row r="1001" spans="1:22" ht="16.5" customHeight="1">
      <c r="A1001" s="537"/>
      <c r="B1001" s="537"/>
      <c r="C1001" s="546"/>
      <c r="D1001" s="537"/>
      <c r="E1001" s="537"/>
      <c r="F1001" s="537"/>
      <c r="G1001" s="537"/>
      <c r="H1001" s="537"/>
      <c r="I1001" s="537"/>
      <c r="J1001" s="537"/>
      <c r="K1001" s="537"/>
      <c r="L1001" s="537"/>
      <c r="M1001" s="537"/>
      <c r="N1001" s="537"/>
      <c r="O1001" s="537"/>
      <c r="P1001" s="537"/>
      <c r="Q1001" s="537"/>
      <c r="R1001" s="537"/>
      <c r="S1001" s="537"/>
      <c r="T1001" s="537"/>
      <c r="U1001" s="537"/>
      <c r="V1001" s="537"/>
    </row>
    <row r="1002" spans="1:22" ht="16.5" customHeight="1">
      <c r="A1002" s="537"/>
      <c r="B1002" s="537"/>
      <c r="C1002" s="546"/>
      <c r="D1002" s="537"/>
      <c r="E1002" s="537"/>
      <c r="F1002" s="537"/>
      <c r="G1002" s="537"/>
      <c r="H1002" s="537"/>
      <c r="I1002" s="537"/>
      <c r="J1002" s="537"/>
      <c r="K1002" s="537"/>
      <c r="L1002" s="537"/>
      <c r="M1002" s="537"/>
      <c r="N1002" s="537"/>
      <c r="O1002" s="537"/>
      <c r="P1002" s="537"/>
      <c r="Q1002" s="537"/>
      <c r="R1002" s="537"/>
      <c r="S1002" s="537"/>
      <c r="T1002" s="537"/>
      <c r="U1002" s="537"/>
      <c r="V1002" s="5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45810</v>
      </c>
    </row>
    <row r="3" spans="1:3">
      <c r="A3" s="2157" t="s">
        <v>622</v>
      </c>
      <c r="B3" s="1523" t="s">
        <v>623</v>
      </c>
      <c r="C3" s="1565" t="s">
        <v>2694</v>
      </c>
    </row>
    <row r="4" spans="1:3">
      <c r="A4" s="2017"/>
      <c r="B4" s="1524" t="s">
        <v>625</v>
      </c>
      <c r="C4" s="1070" t="s">
        <v>2695</v>
      </c>
    </row>
    <row r="5" spans="1:3">
      <c r="A5" s="2017"/>
      <c r="B5" s="1524" t="s">
        <v>433</v>
      </c>
      <c r="C5" s="1070" t="s">
        <v>260</v>
      </c>
    </row>
    <row r="6" spans="1:3">
      <c r="A6" s="2017"/>
      <c r="B6" s="1524" t="s">
        <v>261</v>
      </c>
      <c r="C6" s="1070" t="s">
        <v>2696</v>
      </c>
    </row>
    <row r="7" spans="1:3">
      <c r="A7" s="2017"/>
      <c r="B7" s="1524" t="s">
        <v>435</v>
      </c>
      <c r="C7" s="1071" t="s">
        <v>2697</v>
      </c>
    </row>
    <row r="8" spans="1:3">
      <c r="A8" s="2017"/>
      <c r="B8" s="1524" t="s">
        <v>437</v>
      </c>
      <c r="C8" s="605">
        <v>26414659.879999999</v>
      </c>
    </row>
    <row r="9" spans="1:3">
      <c r="A9" s="2017"/>
      <c r="B9" s="1524" t="s">
        <v>439</v>
      </c>
      <c r="C9" s="1223">
        <v>3779449157.6100001</v>
      </c>
    </row>
    <row r="10" spans="1:3">
      <c r="A10" s="2017"/>
      <c r="B10" s="1524" t="s">
        <v>630</v>
      </c>
      <c r="C10" s="347" t="s">
        <v>268</v>
      </c>
    </row>
    <row r="11" spans="1:3">
      <c r="A11" s="2017"/>
      <c r="B11" s="1524" t="s">
        <v>632</v>
      </c>
      <c r="C11" s="1070" t="s">
        <v>270</v>
      </c>
    </row>
    <row r="12" spans="1:3">
      <c r="A12" s="2017"/>
      <c r="B12" s="1524" t="s">
        <v>633</v>
      </c>
      <c r="C12" s="1070" t="s">
        <v>272</v>
      </c>
    </row>
    <row r="13" spans="1:3">
      <c r="A13" s="2017"/>
      <c r="B13" s="1524" t="s">
        <v>634</v>
      </c>
      <c r="C13" s="626" t="s">
        <v>272</v>
      </c>
    </row>
    <row r="14" spans="1:3">
      <c r="A14" s="2017"/>
      <c r="B14" s="1524" t="s">
        <v>635</v>
      </c>
      <c r="C14" s="1070" t="s">
        <v>270</v>
      </c>
    </row>
    <row r="15" spans="1:3">
      <c r="A15" s="2017"/>
      <c r="B15" s="1524" t="s">
        <v>636</v>
      </c>
      <c r="C15" s="1070" t="s">
        <v>260</v>
      </c>
    </row>
    <row r="16" spans="1:3">
      <c r="A16" s="2017"/>
      <c r="B16" s="1524" t="s">
        <v>637</v>
      </c>
      <c r="C16" s="1070" t="s">
        <v>260</v>
      </c>
    </row>
    <row r="17" spans="1:3">
      <c r="A17" s="2017"/>
      <c r="B17" s="1524" t="s">
        <v>638</v>
      </c>
      <c r="C17" s="1070" t="s">
        <v>2698</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839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82.5">
      <c r="A31" s="2017"/>
      <c r="B31" s="1524" t="s">
        <v>653</v>
      </c>
      <c r="C31" s="1070" t="s">
        <v>1423</v>
      </c>
    </row>
    <row r="32" spans="1:3" ht="33.75" thickBot="1">
      <c r="A32" s="2018"/>
      <c r="B32" s="4" t="s">
        <v>655</v>
      </c>
      <c r="C32" s="1272" t="s">
        <v>2699</v>
      </c>
    </row>
    <row r="33" spans="1:3">
      <c r="A33" s="2154" t="s">
        <v>656</v>
      </c>
      <c r="B33" s="1523" t="s">
        <v>657</v>
      </c>
      <c r="C33" s="347" t="s">
        <v>2696</v>
      </c>
    </row>
    <row r="34" spans="1:3">
      <c r="A34" s="2011"/>
      <c r="B34" s="1524" t="s">
        <v>658</v>
      </c>
      <c r="C34" s="1070" t="s">
        <v>2700</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347"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347" t="s">
        <v>272</v>
      </c>
    </row>
    <row r="46" spans="1:3" ht="33">
      <c r="A46" s="2011"/>
      <c r="B46" s="1524" t="s">
        <v>673</v>
      </c>
      <c r="C46" s="1070" t="s">
        <v>2701</v>
      </c>
    </row>
    <row r="47" spans="1:3" ht="17.25" thickBot="1">
      <c r="A47" s="2012"/>
      <c r="B47" s="1273" t="s">
        <v>675</v>
      </c>
      <c r="C47" s="1272" t="s">
        <v>260</v>
      </c>
    </row>
    <row r="48" spans="1:3">
      <c r="A48" s="2011" t="s">
        <v>325</v>
      </c>
      <c r="B48" s="4" t="s">
        <v>677</v>
      </c>
      <c r="C48" s="787" t="s">
        <v>272</v>
      </c>
    </row>
    <row r="49" spans="1:3">
      <c r="A49" s="2011"/>
      <c r="B49" s="1524" t="s">
        <v>678</v>
      </c>
      <c r="C49" s="1070" t="s">
        <v>990</v>
      </c>
    </row>
    <row r="50" spans="1:3" ht="33">
      <c r="A50" s="2011"/>
      <c r="B50" s="1524" t="s">
        <v>680</v>
      </c>
      <c r="C50" s="1070" t="s">
        <v>2702</v>
      </c>
    </row>
    <row r="51" spans="1:3">
      <c r="A51" s="2011"/>
      <c r="B51" s="1524" t="s">
        <v>682</v>
      </c>
      <c r="C51" s="1070" t="s">
        <v>683</v>
      </c>
    </row>
    <row r="52" spans="1:3" ht="33">
      <c r="A52" s="2011"/>
      <c r="B52" s="1524" t="s">
        <v>684</v>
      </c>
      <c r="C52" s="1070" t="s">
        <v>2703</v>
      </c>
    </row>
    <row r="53" spans="1:3" ht="99">
      <c r="A53" s="2011"/>
      <c r="B53" s="1524" t="s">
        <v>686</v>
      </c>
      <c r="C53" s="1070" t="s">
        <v>2704</v>
      </c>
    </row>
    <row r="54" spans="1:3">
      <c r="A54" s="2011"/>
      <c r="B54" s="1524" t="s">
        <v>688</v>
      </c>
      <c r="C54" s="1070" t="s">
        <v>2705</v>
      </c>
    </row>
    <row r="55" spans="1:3">
      <c r="A55" s="2011"/>
      <c r="B55" s="1524" t="s">
        <v>690</v>
      </c>
      <c r="C55" s="1070" t="s">
        <v>2706</v>
      </c>
    </row>
    <row r="56" spans="1:3">
      <c r="A56" s="2011"/>
      <c r="B56" s="1524" t="s">
        <v>692</v>
      </c>
      <c r="C56" s="1070" t="s">
        <v>342</v>
      </c>
    </row>
    <row r="57" spans="1:3">
      <c r="A57" s="2011"/>
      <c r="B57" s="1524" t="s">
        <v>693</v>
      </c>
      <c r="C57" s="1070" t="s">
        <v>260</v>
      </c>
    </row>
    <row r="58" spans="1:3">
      <c r="A58" s="2011"/>
      <c r="B58" s="1524" t="s">
        <v>694</v>
      </c>
      <c r="C58" s="533" t="s">
        <v>260</v>
      </c>
    </row>
    <row r="59" spans="1:3">
      <c r="A59" s="2011"/>
      <c r="B59" s="1524" t="s">
        <v>695</v>
      </c>
      <c r="C59" s="1073" t="s">
        <v>2706</v>
      </c>
    </row>
    <row r="60" spans="1:3" ht="33">
      <c r="A60" s="2011"/>
      <c r="B60" s="1524" t="s">
        <v>697</v>
      </c>
      <c r="C60" s="1186" t="s">
        <v>2707</v>
      </c>
    </row>
    <row r="61" spans="1:3">
      <c r="A61" s="2011"/>
      <c r="B61" s="1524" t="s">
        <v>699</v>
      </c>
      <c r="C61" s="1070" t="s">
        <v>2708</v>
      </c>
    </row>
    <row r="62" spans="1:3">
      <c r="A62" s="2011"/>
      <c r="B62" s="1524" t="s">
        <v>701</v>
      </c>
      <c r="C62" s="1070" t="s">
        <v>781</v>
      </c>
    </row>
    <row r="63" spans="1:3">
      <c r="A63" s="2011"/>
      <c r="B63" s="1524" t="s">
        <v>703</v>
      </c>
      <c r="C63" s="1070" t="s">
        <v>260</v>
      </c>
    </row>
    <row r="64" spans="1:3">
      <c r="A64" s="2011"/>
      <c r="B64" s="1524" t="s">
        <v>704</v>
      </c>
      <c r="C64" s="1070" t="s">
        <v>260</v>
      </c>
    </row>
    <row r="65" spans="1:3">
      <c r="A65" s="2011"/>
      <c r="B65" s="1524" t="s">
        <v>705</v>
      </c>
      <c r="C65" s="1070" t="s">
        <v>270</v>
      </c>
    </row>
    <row r="66" spans="1:3">
      <c r="A66" s="2011"/>
      <c r="B66" s="1524" t="s">
        <v>706</v>
      </c>
      <c r="C66" s="1070" t="s">
        <v>260</v>
      </c>
    </row>
    <row r="67" spans="1:3">
      <c r="A67" s="2011"/>
      <c r="B67" s="1524" t="s">
        <v>707</v>
      </c>
      <c r="C67" s="1070" t="s">
        <v>260</v>
      </c>
    </row>
    <row r="68" spans="1:3" ht="17.25" thickBot="1">
      <c r="A68" s="2012"/>
      <c r="B68" s="1273" t="s">
        <v>708</v>
      </c>
      <c r="C68" s="1272" t="s">
        <v>260</v>
      </c>
    </row>
    <row r="69" spans="1:3">
      <c r="A69" s="2154" t="s">
        <v>710</v>
      </c>
      <c r="B69" s="1523" t="s">
        <v>711</v>
      </c>
      <c r="C69" s="347"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c r="A78" s="2154" t="s">
        <v>720</v>
      </c>
      <c r="B78" s="1523" t="s">
        <v>721</v>
      </c>
      <c r="C78" s="606" t="s">
        <v>2709</v>
      </c>
    </row>
    <row r="79" spans="1:3">
      <c r="A79" s="2011"/>
      <c r="B79" s="1524" t="s">
        <v>723</v>
      </c>
      <c r="C79" s="347" t="s">
        <v>377</v>
      </c>
    </row>
    <row r="80" spans="1:3" ht="49.5">
      <c r="A80" s="2011"/>
      <c r="B80" s="1524" t="s">
        <v>725</v>
      </c>
      <c r="C80" s="1070" t="s">
        <v>2710</v>
      </c>
    </row>
    <row r="81" spans="1:3">
      <c r="A81" s="2011"/>
      <c r="B81" s="1524" t="s">
        <v>727</v>
      </c>
      <c r="C81" s="1070" t="s">
        <v>1005</v>
      </c>
    </row>
    <row r="82" spans="1:3" ht="132">
      <c r="A82" s="2011"/>
      <c r="B82" s="1524" t="s">
        <v>728</v>
      </c>
      <c r="C82" s="1070" t="s">
        <v>2711</v>
      </c>
    </row>
    <row r="83" spans="1:3">
      <c r="A83" s="2011"/>
      <c r="B83" s="1524" t="s">
        <v>730</v>
      </c>
      <c r="C83" s="1070" t="s">
        <v>270</v>
      </c>
    </row>
    <row r="84" spans="1:3">
      <c r="A84" s="2011"/>
      <c r="B84" s="1524" t="s">
        <v>706</v>
      </c>
      <c r="C84" s="1070" t="s">
        <v>260</v>
      </c>
    </row>
    <row r="85" spans="1:3">
      <c r="A85" s="2011"/>
      <c r="B85" s="1524" t="s">
        <v>707</v>
      </c>
      <c r="C85" s="1070"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33">
      <c r="A93" s="2154" t="s">
        <v>738</v>
      </c>
      <c r="B93" s="1523" t="s">
        <v>739</v>
      </c>
      <c r="C93" s="347" t="s">
        <v>559</v>
      </c>
    </row>
    <row r="94" spans="1:3" ht="33">
      <c r="A94" s="2011"/>
      <c r="B94" s="1524" t="s">
        <v>741</v>
      </c>
      <c r="C94" s="1070" t="s">
        <v>559</v>
      </c>
    </row>
    <row r="95" spans="1:3">
      <c r="A95" s="2011"/>
      <c r="B95" s="1524" t="s">
        <v>742</v>
      </c>
      <c r="C95" s="1070" t="s">
        <v>260</v>
      </c>
    </row>
    <row r="96" spans="1:3" ht="33">
      <c r="A96" s="2011"/>
      <c r="B96" s="1524" t="s">
        <v>743</v>
      </c>
      <c r="C96" s="1070" t="s">
        <v>260</v>
      </c>
    </row>
    <row r="97" spans="1:3">
      <c r="A97" s="2011"/>
      <c r="B97" s="1524" t="s">
        <v>744</v>
      </c>
      <c r="C97" s="1070" t="s">
        <v>260</v>
      </c>
    </row>
    <row r="98" spans="1:3" ht="33">
      <c r="A98" s="2011"/>
      <c r="B98" s="1524" t="s">
        <v>746</v>
      </c>
      <c r="C98" s="1070" t="s">
        <v>2712</v>
      </c>
    </row>
    <row r="99" spans="1:3" ht="33">
      <c r="A99" s="2011"/>
      <c r="B99" s="1524" t="s">
        <v>747</v>
      </c>
      <c r="C99" s="1070" t="s">
        <v>260</v>
      </c>
    </row>
    <row r="100" spans="1:3">
      <c r="A100" s="2011"/>
      <c r="B100" s="1524" t="s">
        <v>749</v>
      </c>
      <c r="C100" s="1070" t="s">
        <v>260</v>
      </c>
    </row>
    <row r="101" spans="1:3">
      <c r="A101" s="2011"/>
      <c r="B101" s="1524" t="s">
        <v>751</v>
      </c>
      <c r="C101" s="1070" t="s">
        <v>260</v>
      </c>
    </row>
    <row r="102" spans="1:3" ht="17.25" thickBot="1">
      <c r="A102" s="2012"/>
      <c r="B102" s="1142" t="s">
        <v>752</v>
      </c>
      <c r="C102" s="1272" t="s">
        <v>260</v>
      </c>
    </row>
    <row r="103" spans="1:3" ht="33">
      <c r="A103" s="2021" t="s">
        <v>411</v>
      </c>
      <c r="B103" s="1524" t="s">
        <v>753</v>
      </c>
      <c r="C103" s="633" t="s">
        <v>2713</v>
      </c>
    </row>
    <row r="104" spans="1:3">
      <c r="A104" s="2021"/>
      <c r="B104" s="1524" t="s">
        <v>414</v>
      </c>
      <c r="C104" s="1187">
        <v>2.674E-2</v>
      </c>
    </row>
    <row r="105" spans="1:3">
      <c r="A105" s="2021"/>
      <c r="B105" s="1524" t="s">
        <v>576</v>
      </c>
      <c r="C105" s="608">
        <v>3.83</v>
      </c>
    </row>
    <row r="106" spans="1:3">
      <c r="A106" s="2021"/>
      <c r="B106" s="1524" t="s">
        <v>417</v>
      </c>
      <c r="C106" s="594" t="s">
        <v>2714</v>
      </c>
    </row>
    <row r="107" spans="1:3" ht="17.25" thickBot="1">
      <c r="A107" s="2022"/>
      <c r="B107" s="25" t="s">
        <v>419</v>
      </c>
      <c r="C107" s="1272" t="s">
        <v>260</v>
      </c>
    </row>
    <row r="108" spans="1:3" s="127" customFormat="1" ht="99">
      <c r="A108" s="1976" t="s">
        <v>420</v>
      </c>
      <c r="B108" s="925" t="s">
        <v>421</v>
      </c>
      <c r="C108" s="926" t="s">
        <v>2715</v>
      </c>
    </row>
    <row r="109" spans="1:3" s="127" customFormat="1" ht="83.25" thickBot="1">
      <c r="A109" s="1977"/>
      <c r="B109" s="927" t="s">
        <v>423</v>
      </c>
      <c r="C109" s="928" t="s">
        <v>2716</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45581</v>
      </c>
    </row>
    <row r="3" spans="1:3">
      <c r="A3" s="2157" t="s">
        <v>622</v>
      </c>
      <c r="B3" s="1523" t="s">
        <v>623</v>
      </c>
      <c r="C3" s="202" t="s">
        <v>2717</v>
      </c>
    </row>
    <row r="4" spans="1:3">
      <c r="A4" s="2017"/>
      <c r="B4" s="1524" t="s">
        <v>625</v>
      </c>
      <c r="C4" s="1070" t="s">
        <v>2718</v>
      </c>
    </row>
    <row r="5" spans="1:3">
      <c r="A5" s="2017"/>
      <c r="B5" s="1524" t="s">
        <v>433</v>
      </c>
      <c r="C5" s="1070" t="s">
        <v>1160</v>
      </c>
    </row>
    <row r="6" spans="1:3">
      <c r="A6" s="2017"/>
      <c r="B6" s="1524" t="s">
        <v>261</v>
      </c>
      <c r="C6" s="1070" t="s">
        <v>2719</v>
      </c>
    </row>
    <row r="7" spans="1:3">
      <c r="A7" s="2017"/>
      <c r="B7" s="1524" t="s">
        <v>435</v>
      </c>
      <c r="C7" s="1071" t="s">
        <v>2720</v>
      </c>
    </row>
    <row r="8" spans="1:3">
      <c r="A8" s="2017"/>
      <c r="B8" s="1524" t="s">
        <v>437</v>
      </c>
      <c r="C8" s="1159">
        <v>4386288000</v>
      </c>
    </row>
    <row r="9" spans="1:3">
      <c r="A9" s="2017"/>
      <c r="B9" s="1524" t="s">
        <v>439</v>
      </c>
      <c r="C9" s="1157">
        <v>656276400000</v>
      </c>
    </row>
    <row r="10" spans="1:3">
      <c r="A10" s="2017"/>
      <c r="B10" s="1524" t="s">
        <v>630</v>
      </c>
      <c r="C10" s="1070" t="s">
        <v>268</v>
      </c>
    </row>
    <row r="11" spans="1:3">
      <c r="A11" s="2017"/>
      <c r="B11" s="1524" t="s">
        <v>632</v>
      </c>
      <c r="C11" s="1070" t="s">
        <v>270</v>
      </c>
    </row>
    <row r="12" spans="1:3">
      <c r="A12" s="2017"/>
      <c r="B12" s="1524" t="s">
        <v>633</v>
      </c>
      <c r="C12" s="1070" t="s">
        <v>272</v>
      </c>
    </row>
    <row r="13" spans="1:3">
      <c r="A13" s="2017"/>
      <c r="B13" s="1524" t="s">
        <v>634</v>
      </c>
      <c r="C13" s="1070" t="s">
        <v>270</v>
      </c>
    </row>
    <row r="14" spans="1:3">
      <c r="A14" s="2017"/>
      <c r="B14" s="1524" t="s">
        <v>635</v>
      </c>
      <c r="C14" s="1070" t="s">
        <v>270</v>
      </c>
    </row>
    <row r="15" spans="1:3">
      <c r="A15" s="2017"/>
      <c r="B15" s="1524" t="s">
        <v>636</v>
      </c>
      <c r="C15" s="1070" t="s">
        <v>1160</v>
      </c>
    </row>
    <row r="16" spans="1:3">
      <c r="A16" s="2017"/>
      <c r="B16" s="1524" t="s">
        <v>637</v>
      </c>
      <c r="C16" s="1070" t="s">
        <v>1160</v>
      </c>
    </row>
    <row r="17" spans="1:3">
      <c r="A17" s="2017"/>
      <c r="B17" s="1524" t="s">
        <v>638</v>
      </c>
      <c r="C17" s="1070" t="s">
        <v>2496</v>
      </c>
    </row>
    <row r="18" spans="1:3" ht="33">
      <c r="A18" s="2017"/>
      <c r="B18" s="1524" t="s">
        <v>279</v>
      </c>
      <c r="C18" s="1070" t="s">
        <v>280</v>
      </c>
    </row>
    <row r="19" spans="1:3">
      <c r="A19" s="2017"/>
      <c r="B19" s="1524" t="s">
        <v>640</v>
      </c>
      <c r="C19" s="1070" t="s">
        <v>1160</v>
      </c>
    </row>
    <row r="20" spans="1:3">
      <c r="A20" s="2017"/>
      <c r="B20" s="1524" t="s">
        <v>641</v>
      </c>
      <c r="C20" s="1070" t="s">
        <v>270</v>
      </c>
    </row>
    <row r="21" spans="1:3">
      <c r="A21" s="2017"/>
      <c r="B21" s="1524" t="s">
        <v>642</v>
      </c>
      <c r="C21" s="1070" t="s">
        <v>1160</v>
      </c>
    </row>
    <row r="22" spans="1:3">
      <c r="A22" s="2017"/>
      <c r="B22" s="1524" t="s">
        <v>643</v>
      </c>
      <c r="C22" s="1070" t="s">
        <v>1160</v>
      </c>
    </row>
    <row r="23" spans="1:3">
      <c r="A23" s="2017"/>
      <c r="B23" s="1524" t="s">
        <v>644</v>
      </c>
      <c r="C23" s="1070" t="s">
        <v>1160</v>
      </c>
    </row>
    <row r="24" spans="1:3">
      <c r="A24" s="2017"/>
      <c r="B24" s="1524" t="s">
        <v>645</v>
      </c>
      <c r="C24" s="1070" t="s">
        <v>1160</v>
      </c>
    </row>
    <row r="25" spans="1:3">
      <c r="A25" s="2017"/>
      <c r="B25" s="1524" t="s">
        <v>646</v>
      </c>
      <c r="C25" s="1070" t="s">
        <v>289</v>
      </c>
    </row>
    <row r="26" spans="1:3">
      <c r="A26" s="2017"/>
      <c r="B26" s="1524" t="s">
        <v>647</v>
      </c>
      <c r="C26" s="1070" t="s">
        <v>1160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82.5">
      <c r="A31" s="2017"/>
      <c r="B31" s="1524" t="s">
        <v>653</v>
      </c>
      <c r="C31" s="1070" t="s">
        <v>1423</v>
      </c>
    </row>
    <row r="32" spans="1:3" ht="33.75" thickBot="1">
      <c r="A32" s="2018"/>
      <c r="B32" s="4" t="s">
        <v>655</v>
      </c>
      <c r="C32" s="1272" t="s">
        <v>768</v>
      </c>
    </row>
    <row r="33" spans="1:3">
      <c r="A33" s="2154" t="s">
        <v>656</v>
      </c>
      <c r="B33" s="1523" t="s">
        <v>657</v>
      </c>
      <c r="C33" s="202" t="s">
        <v>2719</v>
      </c>
    </row>
    <row r="34" spans="1:3">
      <c r="A34" s="2011"/>
      <c r="B34" s="1524" t="s">
        <v>658</v>
      </c>
      <c r="C34" s="1070" t="s">
        <v>2721</v>
      </c>
    </row>
    <row r="35" spans="1:3">
      <c r="A35" s="2011"/>
      <c r="B35" s="1524" t="s">
        <v>660</v>
      </c>
      <c r="C35" s="1070" t="s">
        <v>307</v>
      </c>
    </row>
    <row r="36" spans="1:3">
      <c r="A36" s="2011"/>
      <c r="B36" s="1524" t="s">
        <v>661</v>
      </c>
      <c r="C36" s="1070" t="s">
        <v>1160</v>
      </c>
    </row>
    <row r="37" spans="1:3">
      <c r="A37" s="2011"/>
      <c r="B37" s="1524" t="s">
        <v>662</v>
      </c>
      <c r="C37" s="1070" t="s">
        <v>1160</v>
      </c>
    </row>
    <row r="38" spans="1:3" ht="17.25" thickBot="1">
      <c r="A38" s="2012"/>
      <c r="B38" s="1273" t="s">
        <v>663</v>
      </c>
      <c r="C38" s="1272" t="s">
        <v>272</v>
      </c>
    </row>
    <row r="39" spans="1:3">
      <c r="A39" s="2154" t="s">
        <v>664</v>
      </c>
      <c r="B39" s="1523" t="s">
        <v>665</v>
      </c>
      <c r="C39" s="202" t="s">
        <v>2047</v>
      </c>
    </row>
    <row r="40" spans="1:3">
      <c r="A40" s="2011"/>
      <c r="B40" s="1524" t="s">
        <v>666</v>
      </c>
      <c r="C40" s="1070" t="s">
        <v>1160</v>
      </c>
    </row>
    <row r="41" spans="1:3">
      <c r="A41" s="2011"/>
      <c r="B41" s="1524" t="s">
        <v>667</v>
      </c>
      <c r="C41" s="1070" t="s">
        <v>1160</v>
      </c>
    </row>
    <row r="42" spans="1:3">
      <c r="A42" s="2011"/>
      <c r="B42" s="1524" t="s">
        <v>668</v>
      </c>
      <c r="C42" s="1070" t="s">
        <v>1160</v>
      </c>
    </row>
    <row r="43" spans="1:3">
      <c r="A43" s="2011"/>
      <c r="B43" s="1524" t="s">
        <v>669</v>
      </c>
      <c r="C43" s="1070" t="s">
        <v>1160</v>
      </c>
    </row>
    <row r="44" spans="1:3" ht="17.25" thickBot="1">
      <c r="A44" s="2012"/>
      <c r="B44" s="1142" t="s">
        <v>670</v>
      </c>
      <c r="C44" s="1272" t="s">
        <v>1160</v>
      </c>
    </row>
    <row r="45" spans="1:3">
      <c r="A45" s="2154" t="s">
        <v>671</v>
      </c>
      <c r="B45" s="1523" t="s">
        <v>672</v>
      </c>
      <c r="C45" s="202" t="s">
        <v>272</v>
      </c>
    </row>
    <row r="46" spans="1:3" ht="49.5">
      <c r="A46" s="2011"/>
      <c r="B46" s="1524" t="s">
        <v>673</v>
      </c>
      <c r="C46" s="1070" t="s">
        <v>2722</v>
      </c>
    </row>
    <row r="47" spans="1:3" ht="17.25" thickBot="1">
      <c r="A47" s="2012"/>
      <c r="B47" s="1273" t="s">
        <v>675</v>
      </c>
      <c r="C47" s="1272" t="s">
        <v>2723</v>
      </c>
    </row>
    <row r="48" spans="1:3">
      <c r="A48" s="2011" t="s">
        <v>325</v>
      </c>
      <c r="B48" s="4" t="s">
        <v>677</v>
      </c>
      <c r="C48" s="787" t="s">
        <v>272</v>
      </c>
    </row>
    <row r="49" spans="1:3">
      <c r="A49" s="2011"/>
      <c r="B49" s="1524" t="s">
        <v>678</v>
      </c>
      <c r="C49" s="1070" t="s">
        <v>1402</v>
      </c>
    </row>
    <row r="50" spans="1:3">
      <c r="A50" s="2011"/>
      <c r="B50" s="1524" t="s">
        <v>680</v>
      </c>
      <c r="C50" s="1070" t="s">
        <v>1402</v>
      </c>
    </row>
    <row r="51" spans="1:3">
      <c r="A51" s="2011"/>
      <c r="B51" s="1524" t="s">
        <v>682</v>
      </c>
      <c r="C51" s="1070" t="s">
        <v>1402</v>
      </c>
    </row>
    <row r="52" spans="1:3">
      <c r="A52" s="2011"/>
      <c r="B52" s="1524" t="s">
        <v>684</v>
      </c>
      <c r="C52" s="1070" t="s">
        <v>2499</v>
      </c>
    </row>
    <row r="53" spans="1:3" ht="49.5">
      <c r="A53" s="2011"/>
      <c r="B53" s="1524" t="s">
        <v>686</v>
      </c>
      <c r="C53" s="1070" t="s">
        <v>2724</v>
      </c>
    </row>
    <row r="54" spans="1:3">
      <c r="A54" s="2011"/>
      <c r="B54" s="1524" t="s">
        <v>688</v>
      </c>
      <c r="C54" s="1070" t="s">
        <v>1909</v>
      </c>
    </row>
    <row r="55" spans="1:3">
      <c r="A55" s="2011"/>
      <c r="B55" s="1524" t="s">
        <v>690</v>
      </c>
      <c r="C55" s="1070" t="s">
        <v>2725</v>
      </c>
    </row>
    <row r="56" spans="1:3">
      <c r="A56" s="2011"/>
      <c r="B56" s="1524" t="s">
        <v>692</v>
      </c>
      <c r="C56" s="1070" t="s">
        <v>342</v>
      </c>
    </row>
    <row r="57" spans="1:3">
      <c r="A57" s="2011"/>
      <c r="B57" s="1524" t="s">
        <v>693</v>
      </c>
      <c r="C57" s="1070" t="s">
        <v>1160</v>
      </c>
    </row>
    <row r="58" spans="1:3">
      <c r="A58" s="2011"/>
      <c r="B58" s="1524" t="s">
        <v>694</v>
      </c>
      <c r="C58" s="1070" t="s">
        <v>1160</v>
      </c>
    </row>
    <row r="59" spans="1:3">
      <c r="A59" s="2011"/>
      <c r="B59" s="1524" t="s">
        <v>695</v>
      </c>
      <c r="C59" s="1070" t="s">
        <v>2725</v>
      </c>
    </row>
    <row r="60" spans="1:3">
      <c r="A60" s="2011"/>
      <c r="B60" s="1524" t="s">
        <v>697</v>
      </c>
      <c r="C60" s="1070" t="s">
        <v>2726</v>
      </c>
    </row>
    <row r="61" spans="1:3">
      <c r="A61" s="2011"/>
      <c r="B61" s="1524" t="s">
        <v>699</v>
      </c>
      <c r="C61" s="1070" t="s">
        <v>2727</v>
      </c>
    </row>
    <row r="62" spans="1:3">
      <c r="A62" s="2011"/>
      <c r="B62" s="1524" t="s">
        <v>701</v>
      </c>
      <c r="C62" s="1070" t="s">
        <v>2727</v>
      </c>
    </row>
    <row r="63" spans="1:3">
      <c r="A63" s="2011"/>
      <c r="B63" s="1524" t="s">
        <v>703</v>
      </c>
      <c r="C63" s="1070" t="s">
        <v>1160</v>
      </c>
    </row>
    <row r="64" spans="1:3">
      <c r="A64" s="2011"/>
      <c r="B64" s="1524" t="s">
        <v>704</v>
      </c>
      <c r="C64" s="1070" t="s">
        <v>1160</v>
      </c>
    </row>
    <row r="65" spans="1:3">
      <c r="A65" s="2011"/>
      <c r="B65" s="1524" t="s">
        <v>705</v>
      </c>
      <c r="C65" s="1070" t="s">
        <v>1160</v>
      </c>
    </row>
    <row r="66" spans="1:3">
      <c r="A66" s="2011"/>
      <c r="B66" s="1524" t="s">
        <v>706</v>
      </c>
      <c r="C66" s="1070" t="s">
        <v>1160</v>
      </c>
    </row>
    <row r="67" spans="1:3">
      <c r="A67" s="2011"/>
      <c r="B67" s="1524" t="s">
        <v>707</v>
      </c>
      <c r="C67" s="1070" t="s">
        <v>1160</v>
      </c>
    </row>
    <row r="68" spans="1:3" ht="17.25" thickBot="1">
      <c r="A68" s="2012"/>
      <c r="B68" s="1273" t="s">
        <v>708</v>
      </c>
      <c r="C68" s="1272" t="s">
        <v>1160</v>
      </c>
    </row>
    <row r="69" spans="1:3">
      <c r="A69" s="2154" t="s">
        <v>710</v>
      </c>
      <c r="B69" s="1523" t="s">
        <v>711</v>
      </c>
      <c r="C69" s="202" t="s">
        <v>272</v>
      </c>
    </row>
    <row r="70" spans="1:3">
      <c r="A70" s="2011"/>
      <c r="B70" s="1524" t="s">
        <v>712</v>
      </c>
      <c r="C70" s="1070" t="s">
        <v>2101</v>
      </c>
    </row>
    <row r="71" spans="1:3">
      <c r="A71" s="2011"/>
      <c r="B71" s="1524" t="s">
        <v>713</v>
      </c>
      <c r="C71" s="1070" t="s">
        <v>1160</v>
      </c>
    </row>
    <row r="72" spans="1:3">
      <c r="A72" s="2011"/>
      <c r="B72" s="1524" t="s">
        <v>714</v>
      </c>
      <c r="C72" s="1070" t="s">
        <v>1160</v>
      </c>
    </row>
    <row r="73" spans="1:3" ht="66">
      <c r="A73" s="2011"/>
      <c r="B73" s="1524" t="s">
        <v>715</v>
      </c>
      <c r="C73" s="1070" t="s">
        <v>366</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c r="A78" s="2154" t="s">
        <v>720</v>
      </c>
      <c r="B78" s="1523" t="s">
        <v>721</v>
      </c>
      <c r="C78" s="202" t="s">
        <v>1916</v>
      </c>
    </row>
    <row r="79" spans="1:3">
      <c r="A79" s="2011"/>
      <c r="B79" s="1524" t="s">
        <v>723</v>
      </c>
      <c r="C79" s="1070" t="s">
        <v>377</v>
      </c>
    </row>
    <row r="80" spans="1:3">
      <c r="A80" s="2011"/>
      <c r="B80" s="1524" t="s">
        <v>725</v>
      </c>
      <c r="C80" s="1070" t="s">
        <v>1917</v>
      </c>
    </row>
    <row r="81" spans="1:3" ht="33">
      <c r="A81" s="2011"/>
      <c r="B81" s="1524" t="s">
        <v>727</v>
      </c>
      <c r="C81" s="1070" t="s">
        <v>1918</v>
      </c>
    </row>
    <row r="82" spans="1:3" ht="49.5">
      <c r="A82" s="2011"/>
      <c r="B82" s="1524" t="s">
        <v>728</v>
      </c>
      <c r="C82" s="1070" t="s">
        <v>729</v>
      </c>
    </row>
    <row r="83" spans="1:3">
      <c r="A83" s="2011"/>
      <c r="B83" s="1524" t="s">
        <v>730</v>
      </c>
      <c r="C83" s="1070" t="s">
        <v>270</v>
      </c>
    </row>
    <row r="84" spans="1:3">
      <c r="A84" s="2011"/>
      <c r="B84" s="1524" t="s">
        <v>706</v>
      </c>
      <c r="C84" s="1070" t="s">
        <v>1160</v>
      </c>
    </row>
    <row r="85" spans="1:3">
      <c r="A85" s="2011"/>
      <c r="B85" s="1524" t="s">
        <v>707</v>
      </c>
      <c r="C85" s="1070" t="s">
        <v>1160</v>
      </c>
    </row>
    <row r="86" spans="1:3">
      <c r="A86" s="2011"/>
      <c r="B86" s="1524" t="s">
        <v>731</v>
      </c>
      <c r="C86" s="1070" t="s">
        <v>1160</v>
      </c>
    </row>
    <row r="87" spans="1:3">
      <c r="A87" s="2011"/>
      <c r="B87" s="1524" t="s">
        <v>732</v>
      </c>
      <c r="C87" s="1070"/>
    </row>
    <row r="88" spans="1:3">
      <c r="A88" s="2011"/>
      <c r="B88" s="1524" t="s">
        <v>733</v>
      </c>
      <c r="C88" s="1070" t="s">
        <v>270</v>
      </c>
    </row>
    <row r="89" spans="1:3">
      <c r="A89" s="2011"/>
      <c r="B89" s="1524" t="s">
        <v>734</v>
      </c>
      <c r="C89" s="1070" t="s">
        <v>1160</v>
      </c>
    </row>
    <row r="90" spans="1:3">
      <c r="A90" s="2011"/>
      <c r="B90" s="1524" t="s">
        <v>735</v>
      </c>
      <c r="C90" s="1070" t="s">
        <v>1160</v>
      </c>
    </row>
    <row r="91" spans="1:3">
      <c r="A91" s="2011"/>
      <c r="B91" s="1524" t="s">
        <v>736</v>
      </c>
      <c r="C91" s="1070" t="s">
        <v>1160</v>
      </c>
    </row>
    <row r="92" spans="1:3" ht="17.25" thickBot="1">
      <c r="A92" s="2012"/>
      <c r="B92" s="1273" t="s">
        <v>737</v>
      </c>
      <c r="C92" s="1272" t="s">
        <v>1160</v>
      </c>
    </row>
    <row r="93" spans="1:3" ht="33">
      <c r="A93" s="2154" t="s">
        <v>738</v>
      </c>
      <c r="B93" s="1523" t="s">
        <v>739</v>
      </c>
      <c r="C93" s="202" t="s">
        <v>1454</v>
      </c>
    </row>
    <row r="94" spans="1:3" ht="33">
      <c r="A94" s="2011"/>
      <c r="B94" s="1524" t="s">
        <v>741</v>
      </c>
      <c r="C94" s="1070" t="s">
        <v>2049</v>
      </c>
    </row>
    <row r="95" spans="1:3">
      <c r="A95" s="2011"/>
      <c r="B95" s="1524" t="s">
        <v>742</v>
      </c>
      <c r="C95" s="1070" t="s">
        <v>270</v>
      </c>
    </row>
    <row r="96" spans="1:3" ht="33">
      <c r="A96" s="2011"/>
      <c r="B96" s="1524" t="s">
        <v>743</v>
      </c>
      <c r="C96" s="1070" t="s">
        <v>1160</v>
      </c>
    </row>
    <row r="97" spans="1:3">
      <c r="A97" s="2011"/>
      <c r="B97" s="1524" t="s">
        <v>744</v>
      </c>
      <c r="C97" s="1070" t="s">
        <v>1160</v>
      </c>
    </row>
    <row r="98" spans="1:3" ht="49.5">
      <c r="A98" s="2011"/>
      <c r="B98" s="1524" t="s">
        <v>746</v>
      </c>
      <c r="C98" s="1070" t="s">
        <v>1920</v>
      </c>
    </row>
    <row r="99" spans="1:3" ht="33">
      <c r="A99" s="2011"/>
      <c r="B99" s="1524" t="s">
        <v>747</v>
      </c>
      <c r="C99" s="1070" t="s">
        <v>1160</v>
      </c>
    </row>
    <row r="100" spans="1:3">
      <c r="A100" s="2011"/>
      <c r="B100" s="1524" t="s">
        <v>749</v>
      </c>
      <c r="C100" s="1070" t="s">
        <v>270</v>
      </c>
    </row>
    <row r="101" spans="1:3">
      <c r="A101" s="2011"/>
      <c r="B101" s="1524" t="s">
        <v>751</v>
      </c>
      <c r="C101" s="1070" t="s">
        <v>1160</v>
      </c>
    </row>
    <row r="102" spans="1:3" ht="17.25" thickBot="1">
      <c r="A102" s="2012"/>
      <c r="B102" s="1142" t="s">
        <v>752</v>
      </c>
      <c r="C102" s="533" t="s">
        <v>1160</v>
      </c>
    </row>
    <row r="103" spans="1:3" ht="33">
      <c r="A103" s="2021" t="s">
        <v>411</v>
      </c>
      <c r="B103" s="1524" t="s">
        <v>753</v>
      </c>
      <c r="C103" s="1537" t="s">
        <v>2728</v>
      </c>
    </row>
    <row r="104" spans="1:3">
      <c r="A104" s="2021"/>
      <c r="B104" s="1524" t="s">
        <v>414</v>
      </c>
      <c r="C104" s="1188">
        <v>1.042E-5</v>
      </c>
    </row>
    <row r="105" spans="1:3">
      <c r="A105" s="2021"/>
      <c r="B105" s="1524" t="s">
        <v>576</v>
      </c>
      <c r="C105" s="1189">
        <v>1.56E-3</v>
      </c>
    </row>
    <row r="106" spans="1:3">
      <c r="A106" s="2021"/>
      <c r="B106" s="1524" t="s">
        <v>417</v>
      </c>
      <c r="C106" s="1070" t="s">
        <v>2729</v>
      </c>
    </row>
    <row r="107" spans="1:3" ht="17.25" thickBot="1">
      <c r="A107" s="2022"/>
      <c r="B107" s="25" t="s">
        <v>419</v>
      </c>
      <c r="C107" s="1272" t="s">
        <v>1160</v>
      </c>
    </row>
    <row r="108" spans="1:3" s="127" customFormat="1" ht="65.099999999999994" customHeight="1">
      <c r="A108" s="1976" t="s">
        <v>420</v>
      </c>
      <c r="B108" s="925" t="s">
        <v>421</v>
      </c>
      <c r="C108" s="926" t="s">
        <v>2730</v>
      </c>
    </row>
    <row r="109" spans="1:3" s="127" customFormat="1" ht="65.099999999999994" customHeight="1" thickBot="1">
      <c r="A109" s="1977"/>
      <c r="B109" s="927" t="s">
        <v>423</v>
      </c>
      <c r="C109" s="928" t="s">
        <v>2731</v>
      </c>
    </row>
    <row r="110" spans="1:3" ht="17.25" thickBot="1">
      <c r="A110" s="2375" t="s">
        <v>758</v>
      </c>
      <c r="B110" s="2392"/>
      <c r="C110" s="1538" t="s">
        <v>1160</v>
      </c>
    </row>
    <row r="111" spans="1:3" ht="235.5" customHeight="1">
      <c r="A111" s="2019" t="s">
        <v>2056</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436" t="s">
        <v>253</v>
      </c>
      <c r="B2" s="2437"/>
      <c r="C2" s="1566" t="s">
        <v>2732</v>
      </c>
    </row>
    <row r="3" spans="1:3">
      <c r="A3" s="2122" t="s">
        <v>254</v>
      </c>
      <c r="B3" s="17" t="s">
        <v>255</v>
      </c>
      <c r="C3" s="1333" t="s">
        <v>2733</v>
      </c>
    </row>
    <row r="4" spans="1:3">
      <c r="A4" s="2122"/>
      <c r="B4" s="10" t="s">
        <v>257</v>
      </c>
      <c r="C4" s="612" t="s">
        <v>2734</v>
      </c>
    </row>
    <row r="5" spans="1:3">
      <c r="A5" s="2122"/>
      <c r="B5" s="10" t="s">
        <v>259</v>
      </c>
      <c r="C5" s="612" t="s">
        <v>467</v>
      </c>
    </row>
    <row r="6" spans="1:3">
      <c r="A6" s="2122"/>
      <c r="B6" s="10" t="s">
        <v>261</v>
      </c>
      <c r="C6" s="612" t="s">
        <v>2735</v>
      </c>
    </row>
    <row r="7" spans="1:3">
      <c r="A7" s="2122"/>
      <c r="B7" s="10" t="s">
        <v>263</v>
      </c>
      <c r="C7" s="822" t="s">
        <v>2736</v>
      </c>
    </row>
    <row r="8" spans="1:3">
      <c r="A8" s="2122"/>
      <c r="B8" s="10" t="s">
        <v>265</v>
      </c>
      <c r="C8" s="1190">
        <v>6333146</v>
      </c>
    </row>
    <row r="9" spans="1:3">
      <c r="A9" s="2122"/>
      <c r="B9" s="10" t="s">
        <v>266</v>
      </c>
      <c r="C9" s="823">
        <v>909186453</v>
      </c>
    </row>
    <row r="10" spans="1:3" ht="99">
      <c r="A10" s="2122"/>
      <c r="B10" s="10" t="s">
        <v>267</v>
      </c>
      <c r="C10" s="1191" t="s">
        <v>2737</v>
      </c>
    </row>
    <row r="11" spans="1:3">
      <c r="A11" s="2122"/>
      <c r="B11" s="10" t="s">
        <v>269</v>
      </c>
      <c r="C11" s="613" t="s">
        <v>270</v>
      </c>
    </row>
    <row r="12" spans="1:3">
      <c r="A12" s="2122"/>
      <c r="B12" s="10" t="s">
        <v>271</v>
      </c>
      <c r="C12" s="613" t="s">
        <v>272</v>
      </c>
    </row>
    <row r="13" spans="1:3">
      <c r="A13" s="2122"/>
      <c r="B13" s="10" t="s">
        <v>273</v>
      </c>
      <c r="C13" s="613" t="s">
        <v>272</v>
      </c>
    </row>
    <row r="14" spans="1:3">
      <c r="A14" s="2122"/>
      <c r="B14" s="10" t="s">
        <v>274</v>
      </c>
      <c r="C14" s="614" t="s">
        <v>270</v>
      </c>
    </row>
    <row r="15" spans="1:3">
      <c r="A15" s="2122"/>
      <c r="B15" s="10" t="s">
        <v>275</v>
      </c>
      <c r="C15" s="613" t="s">
        <v>260</v>
      </c>
    </row>
    <row r="16" spans="1:3">
      <c r="A16" s="2122"/>
      <c r="B16" s="10" t="s">
        <v>276</v>
      </c>
      <c r="C16" s="614" t="s">
        <v>260</v>
      </c>
    </row>
    <row r="17" spans="1:3" ht="66">
      <c r="A17" s="2122"/>
      <c r="B17" s="10" t="s">
        <v>277</v>
      </c>
      <c r="C17" s="612" t="s">
        <v>2738</v>
      </c>
    </row>
    <row r="18" spans="1:3" ht="33">
      <c r="A18" s="2122"/>
      <c r="B18" s="1524" t="s">
        <v>279</v>
      </c>
      <c r="C18" s="612" t="s">
        <v>280</v>
      </c>
    </row>
    <row r="19" spans="1:3">
      <c r="A19" s="2122"/>
      <c r="B19" s="10" t="s">
        <v>281</v>
      </c>
      <c r="C19" s="613" t="s">
        <v>310</v>
      </c>
    </row>
    <row r="20" spans="1:3">
      <c r="A20" s="2122"/>
      <c r="B20" s="10" t="s">
        <v>282</v>
      </c>
      <c r="C20" s="613" t="s">
        <v>270</v>
      </c>
    </row>
    <row r="21" spans="1:3">
      <c r="A21" s="2122"/>
      <c r="B21" s="10" t="s">
        <v>283</v>
      </c>
      <c r="C21" s="613" t="s">
        <v>284</v>
      </c>
    </row>
    <row r="22" spans="1:3">
      <c r="A22" s="2122"/>
      <c r="B22" s="10" t="s">
        <v>285</v>
      </c>
      <c r="C22" s="613" t="s">
        <v>310</v>
      </c>
    </row>
    <row r="23" spans="1:3">
      <c r="A23" s="2122"/>
      <c r="B23" s="10" t="s">
        <v>286</v>
      </c>
      <c r="C23" s="613" t="s">
        <v>284</v>
      </c>
    </row>
    <row r="24" spans="1:3">
      <c r="A24" s="2122"/>
      <c r="B24" s="10" t="s">
        <v>287</v>
      </c>
      <c r="C24" s="613" t="s">
        <v>284</v>
      </c>
    </row>
    <row r="25" spans="1:3">
      <c r="A25" s="2122"/>
      <c r="B25" s="10" t="s">
        <v>288</v>
      </c>
      <c r="C25" s="612" t="s">
        <v>1493</v>
      </c>
    </row>
    <row r="26" spans="1:3">
      <c r="A26" s="2122"/>
      <c r="B26" s="10" t="s">
        <v>290</v>
      </c>
      <c r="C26" s="613" t="s">
        <v>284</v>
      </c>
    </row>
    <row r="27" spans="1:3">
      <c r="A27" s="2122"/>
      <c r="B27" s="10" t="s">
        <v>291</v>
      </c>
      <c r="C27" s="612" t="s">
        <v>292</v>
      </c>
    </row>
    <row r="28" spans="1:3">
      <c r="A28" s="2122"/>
      <c r="B28" s="10" t="s">
        <v>293</v>
      </c>
      <c r="C28" s="612" t="s">
        <v>294</v>
      </c>
    </row>
    <row r="29" spans="1:3" ht="99">
      <c r="A29" s="2122"/>
      <c r="B29" s="10" t="s">
        <v>295</v>
      </c>
      <c r="C29" s="612" t="s">
        <v>2739</v>
      </c>
    </row>
    <row r="30" spans="1:3" ht="115.5">
      <c r="A30" s="2122"/>
      <c r="B30" s="10" t="s">
        <v>297</v>
      </c>
      <c r="C30" s="612" t="s">
        <v>2740</v>
      </c>
    </row>
    <row r="31" spans="1:3">
      <c r="A31" s="2122"/>
      <c r="B31" s="10" t="s">
        <v>299</v>
      </c>
      <c r="C31" s="612" t="s">
        <v>1969</v>
      </c>
    </row>
    <row r="32" spans="1:3" ht="33.75" thickBot="1">
      <c r="A32" s="2123"/>
      <c r="B32" s="15" t="s">
        <v>301</v>
      </c>
      <c r="C32" s="609" t="s">
        <v>310</v>
      </c>
    </row>
    <row r="33" spans="1:3">
      <c r="A33" s="2111" t="s">
        <v>302</v>
      </c>
      <c r="B33" s="17" t="s">
        <v>303</v>
      </c>
      <c r="C33" s="615" t="s">
        <v>2735</v>
      </c>
    </row>
    <row r="34" spans="1:3">
      <c r="A34" s="2112"/>
      <c r="B34" s="10" t="s">
        <v>304</v>
      </c>
      <c r="C34" s="612" t="s">
        <v>2741</v>
      </c>
    </row>
    <row r="35" spans="1:3">
      <c r="A35" s="2112"/>
      <c r="B35" s="10" t="s">
        <v>306</v>
      </c>
      <c r="C35" s="612" t="s">
        <v>307</v>
      </c>
    </row>
    <row r="36" spans="1:3">
      <c r="A36" s="2112"/>
      <c r="B36" s="10" t="s">
        <v>308</v>
      </c>
      <c r="C36" s="613" t="s">
        <v>284</v>
      </c>
    </row>
    <row r="37" spans="1:3">
      <c r="A37" s="2112"/>
      <c r="B37" s="10" t="s">
        <v>309</v>
      </c>
      <c r="C37" s="613" t="s">
        <v>310</v>
      </c>
    </row>
    <row r="38" spans="1:3" ht="19.5" thickBot="1">
      <c r="A38" s="2113"/>
      <c r="B38" s="19" t="s">
        <v>311</v>
      </c>
      <c r="C38" s="609" t="s">
        <v>272</v>
      </c>
    </row>
    <row r="39" spans="1:3">
      <c r="A39" s="2111" t="s">
        <v>312</v>
      </c>
      <c r="B39" s="17" t="s">
        <v>313</v>
      </c>
      <c r="C39" s="616" t="s">
        <v>272</v>
      </c>
    </row>
    <row r="40" spans="1:3">
      <c r="A40" s="2112"/>
      <c r="B40" s="10" t="s">
        <v>314</v>
      </c>
      <c r="C40" s="613" t="s">
        <v>2742</v>
      </c>
    </row>
    <row r="41" spans="1:3" ht="33">
      <c r="A41" s="2112"/>
      <c r="B41" s="10" t="s">
        <v>315</v>
      </c>
      <c r="C41" s="613" t="s">
        <v>2743</v>
      </c>
    </row>
    <row r="42" spans="1:3">
      <c r="A42" s="2112"/>
      <c r="B42" s="10" t="s">
        <v>316</v>
      </c>
      <c r="C42" s="613" t="s">
        <v>776</v>
      </c>
    </row>
    <row r="43" spans="1:3">
      <c r="A43" s="2112"/>
      <c r="B43" s="10" t="s">
        <v>317</v>
      </c>
      <c r="C43" s="1127">
        <v>4.24E-2</v>
      </c>
    </row>
    <row r="44" spans="1:3" ht="19.5" thickBot="1">
      <c r="A44" s="2113"/>
      <c r="B44" s="19" t="s">
        <v>318</v>
      </c>
      <c r="C44" s="617" t="s">
        <v>2744</v>
      </c>
    </row>
    <row r="45" spans="1:3">
      <c r="A45" s="2111" t="s">
        <v>319</v>
      </c>
      <c r="B45" s="17" t="s">
        <v>320</v>
      </c>
      <c r="C45" s="615" t="s">
        <v>272</v>
      </c>
    </row>
    <row r="46" spans="1:3" ht="66">
      <c r="A46" s="2112"/>
      <c r="B46" s="10" t="s">
        <v>321</v>
      </c>
      <c r="C46" s="612" t="s">
        <v>2745</v>
      </c>
    </row>
    <row r="47" spans="1:3" ht="50.25" thickBot="1">
      <c r="A47" s="2113"/>
      <c r="B47" s="19" t="s">
        <v>323</v>
      </c>
      <c r="C47" s="617" t="s">
        <v>2746</v>
      </c>
    </row>
    <row r="48" spans="1:3">
      <c r="A48" s="2108" t="s">
        <v>325</v>
      </c>
      <c r="B48" s="21" t="s">
        <v>326</v>
      </c>
      <c r="C48" s="618" t="s">
        <v>272</v>
      </c>
    </row>
    <row r="49" spans="1:3">
      <c r="A49" s="2109"/>
      <c r="B49" s="10" t="s">
        <v>327</v>
      </c>
      <c r="C49" s="613" t="s">
        <v>1501</v>
      </c>
    </row>
    <row r="50" spans="1:3">
      <c r="A50" s="2109"/>
      <c r="B50" s="10" t="s">
        <v>329</v>
      </c>
      <c r="C50" s="613" t="s">
        <v>2747</v>
      </c>
    </row>
    <row r="51" spans="1:3">
      <c r="A51" s="2109"/>
      <c r="B51" s="10" t="s">
        <v>331</v>
      </c>
      <c r="C51" s="613" t="s">
        <v>2009</v>
      </c>
    </row>
    <row r="52" spans="1:3" ht="214.5">
      <c r="A52" s="2109"/>
      <c r="B52" s="10" t="s">
        <v>333</v>
      </c>
      <c r="C52" s="613" t="s">
        <v>1503</v>
      </c>
    </row>
    <row r="53" spans="1:3" ht="165">
      <c r="A53" s="2109"/>
      <c r="B53" s="10" t="s">
        <v>335</v>
      </c>
      <c r="C53" s="612" t="s">
        <v>2748</v>
      </c>
    </row>
    <row r="54" spans="1:3" ht="33">
      <c r="A54" s="2109"/>
      <c r="B54" s="10" t="s">
        <v>337</v>
      </c>
      <c r="C54" s="612" t="s">
        <v>2749</v>
      </c>
    </row>
    <row r="55" spans="1:3">
      <c r="A55" s="2109"/>
      <c r="B55" s="10" t="s">
        <v>339</v>
      </c>
      <c r="C55" s="612" t="s">
        <v>2750</v>
      </c>
    </row>
    <row r="56" spans="1:3">
      <c r="A56" s="2109"/>
      <c r="B56" s="10" t="s">
        <v>341</v>
      </c>
      <c r="C56" s="613" t="s">
        <v>2751</v>
      </c>
    </row>
    <row r="57" spans="1:3" ht="148.5">
      <c r="A57" s="2109"/>
      <c r="B57" s="10" t="s">
        <v>343</v>
      </c>
      <c r="C57" s="613" t="s">
        <v>2752</v>
      </c>
    </row>
    <row r="58" spans="1:3" ht="33">
      <c r="A58" s="2109"/>
      <c r="B58" s="10" t="s">
        <v>344</v>
      </c>
      <c r="C58" s="619" t="s">
        <v>2753</v>
      </c>
    </row>
    <row r="59" spans="1:3">
      <c r="A59" s="2109"/>
      <c r="B59" s="10" t="s">
        <v>345</v>
      </c>
      <c r="C59" s="824" t="s">
        <v>2750</v>
      </c>
    </row>
    <row r="60" spans="1:3" ht="33">
      <c r="A60" s="2109"/>
      <c r="B60" s="10" t="s">
        <v>347</v>
      </c>
      <c r="C60" s="1192" t="s">
        <v>2754</v>
      </c>
    </row>
    <row r="61" spans="1:3" ht="49.5">
      <c r="A61" s="2109"/>
      <c r="B61" s="10" t="s">
        <v>349</v>
      </c>
      <c r="C61" s="825" t="s">
        <v>2755</v>
      </c>
    </row>
    <row r="62" spans="1:3" ht="33">
      <c r="A62" s="2109"/>
      <c r="B62" s="10" t="s">
        <v>351</v>
      </c>
      <c r="C62" s="613" t="s">
        <v>1979</v>
      </c>
    </row>
    <row r="63" spans="1:3">
      <c r="A63" s="2109"/>
      <c r="B63" s="10" t="s">
        <v>353</v>
      </c>
      <c r="C63" s="613" t="s">
        <v>284</v>
      </c>
    </row>
    <row r="64" spans="1:3">
      <c r="A64" s="2109"/>
      <c r="B64" s="10" t="s">
        <v>354</v>
      </c>
      <c r="C64" s="613" t="s">
        <v>284</v>
      </c>
    </row>
    <row r="65" spans="1:3">
      <c r="A65" s="2109"/>
      <c r="B65" s="10" t="s">
        <v>355</v>
      </c>
      <c r="C65" s="613" t="s">
        <v>270</v>
      </c>
    </row>
    <row r="66" spans="1:3">
      <c r="A66" s="2109"/>
      <c r="B66" s="10" t="s">
        <v>356</v>
      </c>
      <c r="C66" s="613" t="s">
        <v>310</v>
      </c>
    </row>
    <row r="67" spans="1:3">
      <c r="A67" s="2109"/>
      <c r="B67" s="10" t="s">
        <v>357</v>
      </c>
      <c r="C67" s="613" t="s">
        <v>310</v>
      </c>
    </row>
    <row r="68" spans="1:3" ht="19.5" thickBot="1">
      <c r="A68" s="2110"/>
      <c r="B68" s="19" t="s">
        <v>358</v>
      </c>
      <c r="C68" s="619" t="s">
        <v>310</v>
      </c>
    </row>
    <row r="69" spans="1:3">
      <c r="A69" s="2111" t="s">
        <v>359</v>
      </c>
      <c r="B69" s="17" t="s">
        <v>360</v>
      </c>
      <c r="C69" s="615" t="s">
        <v>272</v>
      </c>
    </row>
    <row r="70" spans="1:3">
      <c r="A70" s="2112"/>
      <c r="B70" s="10" t="s">
        <v>361</v>
      </c>
      <c r="C70" s="612" t="s">
        <v>362</v>
      </c>
    </row>
    <row r="71" spans="1:3">
      <c r="A71" s="2112"/>
      <c r="B71" s="10" t="s">
        <v>363</v>
      </c>
      <c r="C71" s="613" t="s">
        <v>310</v>
      </c>
    </row>
    <row r="72" spans="1:3">
      <c r="A72" s="2112"/>
      <c r="B72" s="10" t="s">
        <v>364</v>
      </c>
      <c r="C72" s="613" t="s">
        <v>310</v>
      </c>
    </row>
    <row r="73" spans="1:3" ht="49.5">
      <c r="A73" s="2112"/>
      <c r="B73" s="10" t="s">
        <v>365</v>
      </c>
      <c r="C73" s="612" t="s">
        <v>531</v>
      </c>
    </row>
    <row r="74" spans="1:3">
      <c r="A74" s="2112"/>
      <c r="B74" s="10" t="s">
        <v>367</v>
      </c>
      <c r="C74" s="612" t="s">
        <v>294</v>
      </c>
    </row>
    <row r="75" spans="1:3">
      <c r="A75" s="2112"/>
      <c r="B75" s="10" t="s">
        <v>368</v>
      </c>
      <c r="C75" s="612" t="s">
        <v>272</v>
      </c>
    </row>
    <row r="76" spans="1:3">
      <c r="A76" s="2112"/>
      <c r="B76" s="10" t="s">
        <v>369</v>
      </c>
      <c r="C76" s="612" t="s">
        <v>370</v>
      </c>
    </row>
    <row r="77" spans="1:3" ht="165.75" thickBot="1">
      <c r="A77" s="2113"/>
      <c r="B77" s="19" t="s">
        <v>371</v>
      </c>
      <c r="C77" s="643" t="s">
        <v>2756</v>
      </c>
    </row>
    <row r="78" spans="1:3" ht="66">
      <c r="A78" s="2111" t="s">
        <v>373</v>
      </c>
      <c r="B78" s="17" t="s">
        <v>374</v>
      </c>
      <c r="C78" s="328" t="s">
        <v>2757</v>
      </c>
    </row>
    <row r="79" spans="1:3">
      <c r="A79" s="2112"/>
      <c r="B79" s="10" t="s">
        <v>376</v>
      </c>
      <c r="C79" s="1191" t="s">
        <v>1983</v>
      </c>
    </row>
    <row r="80" spans="1:3" ht="49.5">
      <c r="A80" s="2112"/>
      <c r="B80" s="10" t="s">
        <v>378</v>
      </c>
      <c r="C80" s="612" t="s">
        <v>2634</v>
      </c>
    </row>
    <row r="81" spans="1:3" ht="33">
      <c r="A81" s="2112"/>
      <c r="B81" s="10" t="s">
        <v>380</v>
      </c>
      <c r="C81" s="612" t="s">
        <v>1746</v>
      </c>
    </row>
    <row r="82" spans="1:3" ht="66">
      <c r="A82" s="2112"/>
      <c r="B82" s="10" t="s">
        <v>382</v>
      </c>
      <c r="C82" s="612" t="s">
        <v>1747</v>
      </c>
    </row>
    <row r="83" spans="1:3">
      <c r="A83" s="2112"/>
      <c r="B83" s="10" t="s">
        <v>384</v>
      </c>
      <c r="C83" s="613" t="s">
        <v>272</v>
      </c>
    </row>
    <row r="84" spans="1:3" ht="82.5">
      <c r="A84" s="2112"/>
      <c r="B84" s="10" t="s">
        <v>356</v>
      </c>
      <c r="C84" s="613" t="s">
        <v>1748</v>
      </c>
    </row>
    <row r="85" spans="1:3" ht="82.5">
      <c r="A85" s="2112"/>
      <c r="B85" s="10" t="s">
        <v>357</v>
      </c>
      <c r="C85" s="826" t="s">
        <v>1749</v>
      </c>
    </row>
    <row r="86" spans="1:3" ht="132">
      <c r="A86" s="2112"/>
      <c r="B86" s="10" t="s">
        <v>387</v>
      </c>
      <c r="C86" s="642" t="s">
        <v>2758</v>
      </c>
    </row>
    <row r="87" spans="1:3">
      <c r="A87" s="2112"/>
      <c r="B87" s="10" t="s">
        <v>389</v>
      </c>
      <c r="C87" s="613"/>
    </row>
    <row r="88" spans="1:3">
      <c r="A88" s="2112"/>
      <c r="B88" s="10" t="s">
        <v>390</v>
      </c>
      <c r="C88" s="613" t="s">
        <v>270</v>
      </c>
    </row>
    <row r="89" spans="1:3">
      <c r="A89" s="2112"/>
      <c r="B89" s="10" t="s">
        <v>391</v>
      </c>
      <c r="C89" s="613" t="s">
        <v>310</v>
      </c>
    </row>
    <row r="90" spans="1:3">
      <c r="A90" s="2112"/>
      <c r="B90" s="10" t="s">
        <v>392</v>
      </c>
      <c r="C90" s="613" t="s">
        <v>310</v>
      </c>
    </row>
    <row r="91" spans="1:3">
      <c r="A91" s="2112"/>
      <c r="B91" s="10" t="s">
        <v>393</v>
      </c>
      <c r="C91" s="613" t="s">
        <v>310</v>
      </c>
    </row>
    <row r="92" spans="1:3" ht="19.5" thickBot="1">
      <c r="A92" s="2113"/>
      <c r="B92" s="19" t="s">
        <v>394</v>
      </c>
      <c r="C92" s="617" t="s">
        <v>310</v>
      </c>
    </row>
    <row r="93" spans="1:3" ht="82.5">
      <c r="A93" s="2111" t="s">
        <v>395</v>
      </c>
      <c r="B93" s="17" t="s">
        <v>396</v>
      </c>
      <c r="C93" s="615" t="s">
        <v>1751</v>
      </c>
    </row>
    <row r="94" spans="1:3" ht="33">
      <c r="A94" s="2112"/>
      <c r="B94" s="10" t="s">
        <v>398</v>
      </c>
      <c r="C94" s="613" t="s">
        <v>559</v>
      </c>
    </row>
    <row r="95" spans="1:3" ht="99">
      <c r="A95" s="2112"/>
      <c r="B95" s="10" t="s">
        <v>400</v>
      </c>
      <c r="C95" s="612" t="s">
        <v>2759</v>
      </c>
    </row>
    <row r="96" spans="1:3" ht="63.75">
      <c r="A96" s="2112"/>
      <c r="B96" s="10" t="s">
        <v>401</v>
      </c>
      <c r="C96" s="827" t="s">
        <v>2760</v>
      </c>
    </row>
    <row r="97" spans="1:3" ht="82.5">
      <c r="A97" s="2112"/>
      <c r="B97" s="10" t="s">
        <v>402</v>
      </c>
      <c r="C97" s="828" t="s">
        <v>1754</v>
      </c>
    </row>
    <row r="98" spans="1:3" ht="82.5">
      <c r="A98" s="2112"/>
      <c r="B98" s="10" t="s">
        <v>404</v>
      </c>
      <c r="C98" s="612" t="s">
        <v>2761</v>
      </c>
    </row>
    <row r="99" spans="1:3" ht="132">
      <c r="A99" s="2112"/>
      <c r="B99" s="10" t="s">
        <v>406</v>
      </c>
      <c r="C99" s="612" t="s">
        <v>2762</v>
      </c>
    </row>
    <row r="100" spans="1:3" ht="99">
      <c r="A100" s="2112"/>
      <c r="B100" s="10" t="s">
        <v>407</v>
      </c>
      <c r="C100" s="612" t="s">
        <v>2763</v>
      </c>
    </row>
    <row r="101" spans="1:3">
      <c r="A101" s="2112"/>
      <c r="B101" s="10" t="s">
        <v>409</v>
      </c>
      <c r="C101" s="642" t="s">
        <v>1992</v>
      </c>
    </row>
    <row r="102" spans="1:3" ht="19.5" thickBot="1">
      <c r="A102" s="2113"/>
      <c r="B102" s="19" t="s">
        <v>410</v>
      </c>
      <c r="C102" s="609" t="s">
        <v>284</v>
      </c>
    </row>
    <row r="103" spans="1:3">
      <c r="A103" s="2114" t="s">
        <v>411</v>
      </c>
      <c r="B103" s="10" t="s">
        <v>412</v>
      </c>
      <c r="C103" s="729" t="s">
        <v>2764</v>
      </c>
    </row>
    <row r="104" spans="1:3">
      <c r="A104" s="2115"/>
      <c r="B104" s="1524" t="s">
        <v>414</v>
      </c>
      <c r="C104" s="1193">
        <v>1.8738000000000001E-2</v>
      </c>
    </row>
    <row r="105" spans="1:3">
      <c r="A105" s="2115"/>
      <c r="B105" s="1524" t="s">
        <v>416</v>
      </c>
      <c r="C105" s="622">
        <v>2.69</v>
      </c>
    </row>
    <row r="106" spans="1:3">
      <c r="A106" s="2115"/>
      <c r="B106" s="1524" t="s">
        <v>417</v>
      </c>
      <c r="C106" s="734" t="s">
        <v>2765</v>
      </c>
    </row>
    <row r="107" spans="1:3" ht="19.5" thickBot="1">
      <c r="A107" s="2116"/>
      <c r="B107" s="25" t="s">
        <v>419</v>
      </c>
      <c r="C107" s="1567" t="s">
        <v>310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117" t="s">
        <v>424</v>
      </c>
      <c r="B110" s="2438"/>
      <c r="C110" s="550" t="s">
        <v>260</v>
      </c>
    </row>
    <row r="111" spans="1:3" ht="231" customHeight="1">
      <c r="A111" s="2409" t="s">
        <v>425</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45800</v>
      </c>
    </row>
    <row r="3" spans="1:3">
      <c r="A3" s="2157" t="s">
        <v>622</v>
      </c>
      <c r="B3" s="1523" t="s">
        <v>623</v>
      </c>
      <c r="C3" s="202" t="s">
        <v>2766</v>
      </c>
    </row>
    <row r="4" spans="1:3">
      <c r="A4" s="2017"/>
      <c r="B4" s="1524" t="s">
        <v>625</v>
      </c>
      <c r="C4" s="202" t="s">
        <v>2767</v>
      </c>
    </row>
    <row r="5" spans="1:3">
      <c r="A5" s="2017"/>
      <c r="B5" s="1524" t="s">
        <v>433</v>
      </c>
      <c r="C5" s="202" t="s">
        <v>260</v>
      </c>
    </row>
    <row r="6" spans="1:3">
      <c r="A6" s="2017"/>
      <c r="B6" s="1524" t="s">
        <v>261</v>
      </c>
      <c r="C6" s="202" t="s">
        <v>2768</v>
      </c>
    </row>
    <row r="7" spans="1:3">
      <c r="A7" s="2017"/>
      <c r="B7" s="1524" t="s">
        <v>435</v>
      </c>
      <c r="C7" s="202" t="s">
        <v>2769</v>
      </c>
    </row>
    <row r="8" spans="1:3">
      <c r="A8" s="2017"/>
      <c r="B8" s="1524" t="s">
        <v>437</v>
      </c>
      <c r="C8" s="203">
        <v>2620065887.4400001</v>
      </c>
    </row>
    <row r="9" spans="1:3">
      <c r="A9" s="2017"/>
      <c r="B9" s="1524" t="s">
        <v>439</v>
      </c>
      <c r="C9" s="204">
        <v>376398441498.59998</v>
      </c>
    </row>
    <row r="10" spans="1:3">
      <c r="A10" s="2017"/>
      <c r="B10" s="1524" t="s">
        <v>630</v>
      </c>
      <c r="C10" s="202" t="s">
        <v>2770</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202" t="s">
        <v>2771</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ht="33">
      <c r="A31" s="2017"/>
      <c r="B31" s="1524" t="s">
        <v>653</v>
      </c>
      <c r="C31" s="202" t="s">
        <v>2772</v>
      </c>
    </row>
    <row r="32" spans="1:3" ht="33.75" thickBot="1">
      <c r="A32" s="2018"/>
      <c r="B32" s="4" t="s">
        <v>655</v>
      </c>
      <c r="C32" s="136" t="s">
        <v>768</v>
      </c>
    </row>
    <row r="33" spans="1:3">
      <c r="A33" s="2154" t="s">
        <v>656</v>
      </c>
      <c r="B33" s="1523" t="s">
        <v>657</v>
      </c>
      <c r="C33" s="1568" t="s">
        <v>2768</v>
      </c>
    </row>
    <row r="34" spans="1:3">
      <c r="A34" s="2011"/>
      <c r="B34" s="1524" t="s">
        <v>658</v>
      </c>
      <c r="C34" s="202" t="s">
        <v>2773</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272</v>
      </c>
    </row>
    <row r="46" spans="1:3" ht="33">
      <c r="A46" s="2011"/>
      <c r="B46" s="1524" t="s">
        <v>673</v>
      </c>
      <c r="C46" s="202" t="s">
        <v>2774</v>
      </c>
    </row>
    <row r="47" spans="1:3" ht="17.25" thickBot="1">
      <c r="A47" s="2012"/>
      <c r="B47" s="1273" t="s">
        <v>675</v>
      </c>
      <c r="C47" s="136" t="s">
        <v>260</v>
      </c>
    </row>
    <row r="48" spans="1:3">
      <c r="A48" s="2011" t="s">
        <v>325</v>
      </c>
      <c r="B48" s="4" t="s">
        <v>677</v>
      </c>
      <c r="C48" s="1568" t="s">
        <v>272</v>
      </c>
    </row>
    <row r="49" spans="1:3">
      <c r="A49" s="2011"/>
      <c r="B49" s="1524" t="s">
        <v>678</v>
      </c>
      <c r="C49" s="202" t="s">
        <v>2775</v>
      </c>
    </row>
    <row r="50" spans="1:3" ht="66">
      <c r="A50" s="2011"/>
      <c r="B50" s="1524" t="s">
        <v>680</v>
      </c>
      <c r="C50" s="202" t="s">
        <v>2776</v>
      </c>
    </row>
    <row r="51" spans="1:3">
      <c r="A51" s="2011"/>
      <c r="B51" s="1524" t="s">
        <v>682</v>
      </c>
      <c r="C51" s="202" t="s">
        <v>683</v>
      </c>
    </row>
    <row r="52" spans="1:3" ht="66">
      <c r="A52" s="2011"/>
      <c r="B52" s="1524" t="s">
        <v>684</v>
      </c>
      <c r="C52" s="202" t="s">
        <v>2777</v>
      </c>
    </row>
    <row r="53" spans="1:3" ht="33">
      <c r="A53" s="2011"/>
      <c r="B53" s="1524" t="s">
        <v>686</v>
      </c>
      <c r="C53" s="202" t="s">
        <v>2778</v>
      </c>
    </row>
    <row r="54" spans="1:3">
      <c r="A54" s="2011"/>
      <c r="B54" s="1524" t="s">
        <v>688</v>
      </c>
      <c r="C54" s="202" t="s">
        <v>2779</v>
      </c>
    </row>
    <row r="55" spans="1:3">
      <c r="A55" s="2011"/>
      <c r="B55" s="1524" t="s">
        <v>690</v>
      </c>
      <c r="C55" s="202" t="s">
        <v>2780</v>
      </c>
    </row>
    <row r="56" spans="1:3">
      <c r="A56" s="2011"/>
      <c r="B56" s="1524" t="s">
        <v>692</v>
      </c>
      <c r="C56" s="202" t="s">
        <v>342</v>
      </c>
    </row>
    <row r="57" spans="1:3">
      <c r="A57" s="2011"/>
      <c r="B57" s="1524" t="s">
        <v>693</v>
      </c>
      <c r="C57" s="202" t="s">
        <v>260</v>
      </c>
    </row>
    <row r="58" spans="1:3">
      <c r="A58" s="2011"/>
      <c r="B58" s="1524" t="s">
        <v>694</v>
      </c>
      <c r="C58" s="202" t="s">
        <v>260</v>
      </c>
    </row>
    <row r="59" spans="1:3">
      <c r="A59" s="2011"/>
      <c r="B59" s="1524" t="s">
        <v>695</v>
      </c>
      <c r="C59" s="202" t="s">
        <v>2781</v>
      </c>
    </row>
    <row r="60" spans="1:3">
      <c r="A60" s="2011"/>
      <c r="B60" s="1524" t="s">
        <v>697</v>
      </c>
      <c r="C60" s="202" t="s">
        <v>260</v>
      </c>
    </row>
    <row r="61" spans="1:3">
      <c r="A61" s="2011"/>
      <c r="B61" s="1524" t="s">
        <v>699</v>
      </c>
      <c r="C61" s="202" t="s">
        <v>260</v>
      </c>
    </row>
    <row r="62" spans="1:3">
      <c r="A62" s="2011"/>
      <c r="B62" s="1524" t="s">
        <v>701</v>
      </c>
      <c r="C62" s="202" t="s">
        <v>260</v>
      </c>
    </row>
    <row r="63" spans="1:3" ht="33">
      <c r="A63" s="2011"/>
      <c r="B63" s="1524" t="s">
        <v>703</v>
      </c>
      <c r="C63" s="202" t="s">
        <v>2782</v>
      </c>
    </row>
    <row r="64" spans="1:3" ht="66">
      <c r="A64" s="2011"/>
      <c r="B64" s="1524" t="s">
        <v>704</v>
      </c>
      <c r="C64" s="202" t="s">
        <v>2783</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36" t="s">
        <v>260</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2784</v>
      </c>
    </row>
    <row r="77" spans="1:3" ht="50.25" thickBot="1">
      <c r="A77" s="2012"/>
      <c r="B77" s="1273" t="s">
        <v>719</v>
      </c>
      <c r="C77" s="136" t="s">
        <v>2785</v>
      </c>
    </row>
    <row r="78" spans="1:3" ht="49.5">
      <c r="A78" s="2154" t="s">
        <v>720</v>
      </c>
      <c r="B78" s="1523" t="s">
        <v>721</v>
      </c>
      <c r="C78" s="1568" t="s">
        <v>2786</v>
      </c>
    </row>
    <row r="79" spans="1:3">
      <c r="A79" s="2011"/>
      <c r="B79" s="1524" t="s">
        <v>723</v>
      </c>
      <c r="C79" s="202" t="s">
        <v>377</v>
      </c>
    </row>
    <row r="80" spans="1:3">
      <c r="A80" s="2011"/>
      <c r="B80" s="1524" t="s">
        <v>725</v>
      </c>
      <c r="C80" s="202" t="s">
        <v>2787</v>
      </c>
    </row>
    <row r="81" spans="1:3">
      <c r="A81" s="2011"/>
      <c r="B81" s="1524" t="s">
        <v>727</v>
      </c>
      <c r="C81" s="202" t="s">
        <v>1005</v>
      </c>
    </row>
    <row r="82" spans="1:3" ht="66">
      <c r="A82" s="2011"/>
      <c r="B82" s="1524" t="s">
        <v>728</v>
      </c>
      <c r="C82" s="202" t="s">
        <v>2788</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33">
      <c r="A93" s="2154" t="s">
        <v>738</v>
      </c>
      <c r="B93" s="1523" t="s">
        <v>739</v>
      </c>
      <c r="C93" s="1568" t="s">
        <v>2789</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ht="33">
      <c r="A98" s="2011"/>
      <c r="B98" s="1524" t="s">
        <v>746</v>
      </c>
      <c r="C98" s="202" t="s">
        <v>2790</v>
      </c>
    </row>
    <row r="99" spans="1:3" ht="49.5">
      <c r="A99" s="2011"/>
      <c r="B99" s="1524" t="s">
        <v>747</v>
      </c>
      <c r="C99" s="202" t="s">
        <v>2791</v>
      </c>
    </row>
    <row r="100" spans="1:3" ht="99">
      <c r="A100" s="2011"/>
      <c r="B100" s="1524" t="s">
        <v>749</v>
      </c>
      <c r="C100" s="202" t="s">
        <v>2792</v>
      </c>
    </row>
    <row r="101" spans="1:3">
      <c r="A101" s="2011"/>
      <c r="B101" s="1524" t="s">
        <v>751</v>
      </c>
      <c r="C101" s="202" t="s">
        <v>260</v>
      </c>
    </row>
    <row r="102" spans="1:3" ht="17.25" thickBot="1">
      <c r="A102" s="2012"/>
      <c r="B102" s="1142" t="s">
        <v>752</v>
      </c>
      <c r="C102" s="136" t="s">
        <v>260</v>
      </c>
    </row>
    <row r="103" spans="1:3" ht="49.5">
      <c r="A103" s="2021" t="s">
        <v>411</v>
      </c>
      <c r="B103" s="1524" t="s">
        <v>753</v>
      </c>
      <c r="C103" s="1568" t="s">
        <v>2793</v>
      </c>
    </row>
    <row r="104" spans="1:3">
      <c r="A104" s="2021"/>
      <c r="B104" s="1524" t="s">
        <v>414</v>
      </c>
      <c r="C104" s="202" t="s">
        <v>2794</v>
      </c>
    </row>
    <row r="105" spans="1:3">
      <c r="A105" s="2021"/>
      <c r="B105" s="1524" t="s">
        <v>576</v>
      </c>
      <c r="C105" s="202" t="s">
        <v>2795</v>
      </c>
    </row>
    <row r="106" spans="1:3">
      <c r="A106" s="2021"/>
      <c r="B106" s="1524" t="s">
        <v>417</v>
      </c>
      <c r="C106" s="202" t="s">
        <v>2796</v>
      </c>
    </row>
    <row r="107" spans="1:3" ht="17.25" thickBot="1">
      <c r="A107" s="2022"/>
      <c r="B107" s="25" t="s">
        <v>419</v>
      </c>
      <c r="C107" s="202" t="s">
        <v>260</v>
      </c>
    </row>
    <row r="108" spans="1:3" s="127" customFormat="1" ht="18" customHeight="1">
      <c r="A108" s="1976" t="s">
        <v>420</v>
      </c>
      <c r="B108" s="925" t="s">
        <v>421</v>
      </c>
      <c r="C108" s="926" t="s">
        <v>260</v>
      </c>
    </row>
    <row r="109" spans="1:3" s="127" customFormat="1" ht="268.5" customHeight="1" thickBot="1">
      <c r="A109" s="1977"/>
      <c r="B109" s="927" t="s">
        <v>423</v>
      </c>
      <c r="C109" s="928" t="s">
        <v>2797</v>
      </c>
    </row>
    <row r="110" spans="1:3" ht="17.25" thickBot="1">
      <c r="A110" s="2375" t="s">
        <v>758</v>
      </c>
      <c r="B110" s="2392"/>
      <c r="C110" s="1538" t="s">
        <v>2798</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1" customWidth="1"/>
    <col min="2" max="2" width="47.625" style="551" customWidth="1"/>
    <col min="3" max="3" width="47.625" style="554" customWidth="1"/>
    <col min="4" max="18" width="7.5" style="551" customWidth="1"/>
    <col min="19" max="16384" width="12.625" style="551"/>
  </cols>
  <sheetData>
    <row r="1" spans="1:3" ht="20.25" thickBot="1">
      <c r="A1" s="2442" t="s">
        <v>252</v>
      </c>
      <c r="B1" s="2442"/>
      <c r="C1" s="2442"/>
    </row>
    <row r="2" spans="1:3" ht="17.25" thickBot="1">
      <c r="A2" s="2443" t="s">
        <v>427</v>
      </c>
      <c r="B2" s="2444"/>
      <c r="C2" s="1564">
        <v>45813</v>
      </c>
    </row>
    <row r="3" spans="1:3">
      <c r="A3" s="2445" t="s">
        <v>428</v>
      </c>
      <c r="B3" s="30" t="s">
        <v>429</v>
      </c>
      <c r="C3" s="1569" t="s">
        <v>2799</v>
      </c>
    </row>
    <row r="4" spans="1:3">
      <c r="A4" s="2440"/>
      <c r="B4" s="31" t="s">
        <v>431</v>
      </c>
      <c r="C4" s="829" t="s">
        <v>2800</v>
      </c>
    </row>
    <row r="5" spans="1:3">
      <c r="A5" s="2440"/>
      <c r="B5" s="31" t="s">
        <v>2801</v>
      </c>
      <c r="C5" s="830" t="s">
        <v>260</v>
      </c>
    </row>
    <row r="6" spans="1:3">
      <c r="A6" s="2440"/>
      <c r="B6" s="31" t="s">
        <v>261</v>
      </c>
      <c r="C6" s="831" t="s">
        <v>2802</v>
      </c>
    </row>
    <row r="7" spans="1:3">
      <c r="A7" s="2440"/>
      <c r="B7" s="31" t="s">
        <v>2803</v>
      </c>
      <c r="C7" s="1570" t="s">
        <v>2804</v>
      </c>
    </row>
    <row r="8" spans="1:3">
      <c r="A8" s="2440"/>
      <c r="B8" s="85" t="s">
        <v>2805</v>
      </c>
      <c r="C8" s="605">
        <v>219466645.52000001</v>
      </c>
    </row>
    <row r="9" spans="1:3">
      <c r="A9" s="2440"/>
      <c r="B9" s="85" t="s">
        <v>2806</v>
      </c>
      <c r="C9" s="832">
        <v>31410066306.822403</v>
      </c>
    </row>
    <row r="10" spans="1:3">
      <c r="A10" s="2440"/>
      <c r="B10" s="86" t="s">
        <v>440</v>
      </c>
      <c r="C10" s="1194" t="s">
        <v>268</v>
      </c>
    </row>
    <row r="11" spans="1:3">
      <c r="A11" s="2440"/>
      <c r="B11" s="87" t="s">
        <v>442</v>
      </c>
      <c r="C11" s="830" t="s">
        <v>270</v>
      </c>
    </row>
    <row r="12" spans="1:3">
      <c r="A12" s="2440"/>
      <c r="B12" s="31" t="s">
        <v>443</v>
      </c>
      <c r="C12" s="831" t="s">
        <v>272</v>
      </c>
    </row>
    <row r="13" spans="1:3">
      <c r="A13" s="2440"/>
      <c r="B13" s="31" t="s">
        <v>444</v>
      </c>
      <c r="C13" s="831" t="s">
        <v>272</v>
      </c>
    </row>
    <row r="14" spans="1:3">
      <c r="A14" s="2440"/>
      <c r="B14" s="31" t="s">
        <v>445</v>
      </c>
      <c r="C14" s="831" t="s">
        <v>270</v>
      </c>
    </row>
    <row r="15" spans="1:3">
      <c r="A15" s="2440"/>
      <c r="B15" s="31" t="s">
        <v>446</v>
      </c>
      <c r="C15" s="831" t="s">
        <v>260</v>
      </c>
    </row>
    <row r="16" spans="1:3">
      <c r="A16" s="2440"/>
      <c r="B16" s="31" t="s">
        <v>447</v>
      </c>
      <c r="C16" s="831" t="s">
        <v>260</v>
      </c>
    </row>
    <row r="17" spans="1:3" ht="132">
      <c r="A17" s="2440"/>
      <c r="B17" s="31" t="s">
        <v>448</v>
      </c>
      <c r="C17" s="626" t="s">
        <v>2807</v>
      </c>
    </row>
    <row r="18" spans="1:3" ht="33">
      <c r="A18" s="2440"/>
      <c r="B18" s="31" t="s">
        <v>279</v>
      </c>
      <c r="C18" s="831" t="s">
        <v>280</v>
      </c>
    </row>
    <row r="19" spans="1:3">
      <c r="A19" s="2440"/>
      <c r="B19" s="31" t="s">
        <v>281</v>
      </c>
      <c r="C19" s="831" t="s">
        <v>467</v>
      </c>
    </row>
    <row r="20" spans="1:3">
      <c r="A20" s="2440"/>
      <c r="B20" s="31" t="s">
        <v>282</v>
      </c>
      <c r="C20" s="831" t="s">
        <v>270</v>
      </c>
    </row>
    <row r="21" spans="1:3">
      <c r="A21" s="2440"/>
      <c r="B21" s="31" t="s">
        <v>452</v>
      </c>
      <c r="C21" s="831" t="s">
        <v>260</v>
      </c>
    </row>
    <row r="22" spans="1:3">
      <c r="A22" s="2440"/>
      <c r="B22" s="31" t="s">
        <v>453</v>
      </c>
      <c r="C22" s="831" t="s">
        <v>260</v>
      </c>
    </row>
    <row r="23" spans="1:3">
      <c r="A23" s="2440"/>
      <c r="B23" s="31" t="s">
        <v>454</v>
      </c>
      <c r="C23" s="831" t="s">
        <v>260</v>
      </c>
    </row>
    <row r="24" spans="1:3">
      <c r="A24" s="2440"/>
      <c r="B24" s="31" t="s">
        <v>456</v>
      </c>
      <c r="C24" s="831" t="s">
        <v>260</v>
      </c>
    </row>
    <row r="25" spans="1:3">
      <c r="A25" s="2440"/>
      <c r="B25" s="31" t="s">
        <v>457</v>
      </c>
      <c r="C25" s="831" t="s">
        <v>289</v>
      </c>
    </row>
    <row r="26" spans="1:3">
      <c r="A26" s="2440"/>
      <c r="B26" s="31" t="s">
        <v>458</v>
      </c>
      <c r="C26" s="831" t="s">
        <v>284</v>
      </c>
    </row>
    <row r="27" spans="1:3">
      <c r="A27" s="2440"/>
      <c r="B27" s="31" t="s">
        <v>459</v>
      </c>
      <c r="C27" s="831" t="s">
        <v>292</v>
      </c>
    </row>
    <row r="28" spans="1:3">
      <c r="A28" s="2440"/>
      <c r="B28" s="31" t="s">
        <v>460</v>
      </c>
      <c r="C28" s="831" t="s">
        <v>294</v>
      </c>
    </row>
    <row r="29" spans="1:3">
      <c r="A29" s="2440"/>
      <c r="B29" s="31" t="s">
        <v>461</v>
      </c>
      <c r="C29" s="626" t="s">
        <v>651</v>
      </c>
    </row>
    <row r="30" spans="1:3" ht="33">
      <c r="A30" s="2440"/>
      <c r="B30" s="31" t="s">
        <v>463</v>
      </c>
      <c r="C30" s="626" t="s">
        <v>464</v>
      </c>
    </row>
    <row r="31" spans="1:3" ht="66">
      <c r="A31" s="2440"/>
      <c r="B31" s="31" t="s">
        <v>465</v>
      </c>
      <c r="C31" s="626" t="s">
        <v>2808</v>
      </c>
    </row>
    <row r="32" spans="1:3" ht="33.75" thickBot="1">
      <c r="A32" s="2441"/>
      <c r="B32" s="33" t="s">
        <v>301</v>
      </c>
      <c r="C32" s="833" t="s">
        <v>260</v>
      </c>
    </row>
    <row r="33" spans="1:3">
      <c r="A33" s="2439" t="s">
        <v>468</v>
      </c>
      <c r="B33" s="34" t="s">
        <v>469</v>
      </c>
      <c r="C33" s="830" t="s">
        <v>2802</v>
      </c>
    </row>
    <row r="34" spans="1:3">
      <c r="A34" s="2440"/>
      <c r="B34" s="31" t="s">
        <v>470</v>
      </c>
      <c r="C34" s="831" t="s">
        <v>2809</v>
      </c>
    </row>
    <row r="35" spans="1:3">
      <c r="A35" s="2440"/>
      <c r="B35" s="31" t="s">
        <v>306</v>
      </c>
      <c r="C35" s="831" t="s">
        <v>307</v>
      </c>
    </row>
    <row r="36" spans="1:3">
      <c r="A36" s="2440"/>
      <c r="B36" s="31" t="s">
        <v>473</v>
      </c>
      <c r="C36" s="831" t="s">
        <v>284</v>
      </c>
    </row>
    <row r="37" spans="1:3">
      <c r="A37" s="2440"/>
      <c r="B37" s="31" t="s">
        <v>474</v>
      </c>
      <c r="C37" s="831" t="s">
        <v>310</v>
      </c>
    </row>
    <row r="38" spans="1:3" ht="17.25" thickBot="1">
      <c r="A38" s="2441"/>
      <c r="B38" s="35" t="s">
        <v>475</v>
      </c>
      <c r="C38" s="834" t="s">
        <v>272</v>
      </c>
    </row>
    <row r="39" spans="1:3">
      <c r="A39" s="2439" t="s">
        <v>476</v>
      </c>
      <c r="B39" s="34" t="s">
        <v>477</v>
      </c>
      <c r="C39" s="835" t="s">
        <v>270</v>
      </c>
    </row>
    <row r="40" spans="1:3">
      <c r="A40" s="2440"/>
      <c r="B40" s="31" t="s">
        <v>478</v>
      </c>
      <c r="C40" s="831" t="s">
        <v>310</v>
      </c>
    </row>
    <row r="41" spans="1:3">
      <c r="A41" s="2440"/>
      <c r="B41" s="31" t="s">
        <v>479</v>
      </c>
      <c r="C41" s="831" t="s">
        <v>310</v>
      </c>
    </row>
    <row r="42" spans="1:3">
      <c r="A42" s="2440"/>
      <c r="B42" s="31" t="s">
        <v>480</v>
      </c>
      <c r="C42" s="831" t="s">
        <v>310</v>
      </c>
    </row>
    <row r="43" spans="1:3">
      <c r="A43" s="2440"/>
      <c r="B43" s="31" t="s">
        <v>481</v>
      </c>
      <c r="C43" s="831" t="s">
        <v>310</v>
      </c>
    </row>
    <row r="44" spans="1:3" ht="17.25" thickBot="1">
      <c r="A44" s="2441"/>
      <c r="B44" s="36" t="s">
        <v>482</v>
      </c>
      <c r="C44" s="833" t="s">
        <v>310</v>
      </c>
    </row>
    <row r="45" spans="1:3">
      <c r="A45" s="2439" t="s">
        <v>483</v>
      </c>
      <c r="B45" s="34" t="s">
        <v>484</v>
      </c>
      <c r="C45" s="830" t="s">
        <v>272</v>
      </c>
    </row>
    <row r="46" spans="1:3" ht="33">
      <c r="A46" s="2440"/>
      <c r="B46" s="31" t="s">
        <v>485</v>
      </c>
      <c r="C46" s="831" t="s">
        <v>2810</v>
      </c>
    </row>
    <row r="47" spans="1:3" ht="17.25" thickBot="1">
      <c r="A47" s="2441"/>
      <c r="B47" s="88" t="s">
        <v>487</v>
      </c>
      <c r="C47" s="836" t="s">
        <v>2811</v>
      </c>
    </row>
    <row r="48" spans="1:3">
      <c r="A48" s="2446" t="s">
        <v>489</v>
      </c>
      <c r="B48" s="33" t="s">
        <v>490</v>
      </c>
      <c r="C48" s="837" t="s">
        <v>272</v>
      </c>
    </row>
    <row r="49" spans="1:3">
      <c r="A49" s="2440"/>
      <c r="B49" s="31" t="s">
        <v>491</v>
      </c>
      <c r="C49" s="831" t="s">
        <v>2812</v>
      </c>
    </row>
    <row r="50" spans="1:3" ht="33">
      <c r="A50" s="2440"/>
      <c r="B50" s="31" t="s">
        <v>493</v>
      </c>
      <c r="C50" s="831" t="s">
        <v>2813</v>
      </c>
    </row>
    <row r="51" spans="1:3">
      <c r="A51" s="2440"/>
      <c r="B51" s="31" t="s">
        <v>495</v>
      </c>
      <c r="C51" s="831" t="s">
        <v>332</v>
      </c>
    </row>
    <row r="52" spans="1:3" ht="33">
      <c r="A52" s="2440"/>
      <c r="B52" s="31" t="s">
        <v>497</v>
      </c>
      <c r="C52" s="831" t="s">
        <v>2814</v>
      </c>
    </row>
    <row r="53" spans="1:3" ht="99">
      <c r="A53" s="2440"/>
      <c r="B53" s="31" t="s">
        <v>335</v>
      </c>
      <c r="C53" s="626" t="s">
        <v>1216</v>
      </c>
    </row>
    <row r="54" spans="1:3" ht="33">
      <c r="A54" s="2440"/>
      <c r="B54" s="31" t="s">
        <v>501</v>
      </c>
      <c r="C54" s="831" t="s">
        <v>2815</v>
      </c>
    </row>
    <row r="55" spans="1:3" ht="33">
      <c r="A55" s="2440"/>
      <c r="B55" s="31" t="s">
        <v>503</v>
      </c>
      <c r="C55" s="831" t="s">
        <v>2816</v>
      </c>
    </row>
    <row r="56" spans="1:3">
      <c r="A56" s="2440"/>
      <c r="B56" s="31" t="s">
        <v>505</v>
      </c>
      <c r="C56" s="831" t="s">
        <v>776</v>
      </c>
    </row>
    <row r="57" spans="1:3">
      <c r="A57" s="2440"/>
      <c r="B57" s="31" t="s">
        <v>506</v>
      </c>
      <c r="C57" s="831" t="s">
        <v>1033</v>
      </c>
    </row>
    <row r="58" spans="1:3" ht="33">
      <c r="A58" s="2440"/>
      <c r="B58" s="31" t="s">
        <v>507</v>
      </c>
      <c r="C58" s="834" t="s">
        <v>2817</v>
      </c>
    </row>
    <row r="59" spans="1:3">
      <c r="A59" s="2440"/>
      <c r="B59" s="31" t="s">
        <v>508</v>
      </c>
      <c r="C59" s="1195" t="s">
        <v>2818</v>
      </c>
    </row>
    <row r="60" spans="1:3" ht="49.5">
      <c r="A60" s="2440"/>
      <c r="B60" s="31" t="s">
        <v>509</v>
      </c>
      <c r="C60" s="1196" t="s">
        <v>2819</v>
      </c>
    </row>
    <row r="61" spans="1:3" ht="165">
      <c r="A61" s="2440"/>
      <c r="B61" s="31" t="s">
        <v>510</v>
      </c>
      <c r="C61" s="626" t="s">
        <v>2820</v>
      </c>
    </row>
    <row r="62" spans="1:3" ht="33">
      <c r="A62" s="2440"/>
      <c r="B62" s="31" t="s">
        <v>512</v>
      </c>
      <c r="C62" s="831" t="s">
        <v>1221</v>
      </c>
    </row>
    <row r="63" spans="1:3">
      <c r="A63" s="2440"/>
      <c r="B63" s="86" t="s">
        <v>514</v>
      </c>
      <c r="C63" s="831" t="s">
        <v>310</v>
      </c>
    </row>
    <row r="64" spans="1:3">
      <c r="A64" s="2440"/>
      <c r="B64" s="86" t="s">
        <v>516</v>
      </c>
      <c r="C64" s="831" t="s">
        <v>310</v>
      </c>
    </row>
    <row r="65" spans="1:3">
      <c r="A65" s="2440"/>
      <c r="B65" s="86" t="s">
        <v>518</v>
      </c>
      <c r="C65" s="831" t="s">
        <v>270</v>
      </c>
    </row>
    <row r="66" spans="1:3">
      <c r="A66" s="2440"/>
      <c r="B66" s="86" t="s">
        <v>519</v>
      </c>
      <c r="C66" s="831" t="s">
        <v>310</v>
      </c>
    </row>
    <row r="67" spans="1:3">
      <c r="A67" s="2440"/>
      <c r="B67" s="31" t="s">
        <v>521</v>
      </c>
      <c r="C67" s="831" t="s">
        <v>310</v>
      </c>
    </row>
    <row r="68" spans="1:3" ht="17.25" thickBot="1">
      <c r="A68" s="2441"/>
      <c r="B68" s="35" t="s">
        <v>523</v>
      </c>
      <c r="C68" s="833" t="s">
        <v>310</v>
      </c>
    </row>
    <row r="69" spans="1:3">
      <c r="A69" s="2439" t="s">
        <v>525</v>
      </c>
      <c r="B69" s="34" t="s">
        <v>526</v>
      </c>
      <c r="C69" s="835" t="s">
        <v>272</v>
      </c>
    </row>
    <row r="70" spans="1:3">
      <c r="A70" s="2440"/>
      <c r="B70" s="31" t="s">
        <v>527</v>
      </c>
      <c r="C70" s="831" t="s">
        <v>362</v>
      </c>
    </row>
    <row r="71" spans="1:3">
      <c r="A71" s="2440"/>
      <c r="B71" s="31" t="s">
        <v>528</v>
      </c>
      <c r="C71" s="831" t="s">
        <v>310</v>
      </c>
    </row>
    <row r="72" spans="1:3">
      <c r="A72" s="2440"/>
      <c r="B72" s="31" t="s">
        <v>529</v>
      </c>
      <c r="C72" s="831" t="s">
        <v>310</v>
      </c>
    </row>
    <row r="73" spans="1:3" ht="49.5">
      <c r="A73" s="2440"/>
      <c r="B73" s="86" t="s">
        <v>530</v>
      </c>
      <c r="C73" s="831" t="s">
        <v>1672</v>
      </c>
    </row>
    <row r="74" spans="1:3">
      <c r="A74" s="2440"/>
      <c r="B74" s="87" t="s">
        <v>965</v>
      </c>
      <c r="C74" s="830" t="s">
        <v>294</v>
      </c>
    </row>
    <row r="75" spans="1:3">
      <c r="A75" s="2440"/>
      <c r="B75" s="31" t="s">
        <v>533</v>
      </c>
      <c r="C75" s="831" t="s">
        <v>272</v>
      </c>
    </row>
    <row r="76" spans="1:3">
      <c r="A76" s="2440"/>
      <c r="B76" s="31" t="s">
        <v>534</v>
      </c>
      <c r="C76" s="831" t="s">
        <v>370</v>
      </c>
    </row>
    <row r="77" spans="1:3" ht="83.25" thickBot="1">
      <c r="A77" s="2441"/>
      <c r="B77" s="35" t="s">
        <v>535</v>
      </c>
      <c r="C77" s="838" t="s">
        <v>604</v>
      </c>
    </row>
    <row r="78" spans="1:3" ht="33">
      <c r="A78" s="2439" t="s">
        <v>537</v>
      </c>
      <c r="B78" s="34" t="s">
        <v>538</v>
      </c>
      <c r="C78" s="606" t="s">
        <v>2821</v>
      </c>
    </row>
    <row r="79" spans="1:3">
      <c r="A79" s="2440"/>
      <c r="B79" s="31" t="s">
        <v>540</v>
      </c>
      <c r="C79" s="830" t="s">
        <v>2822</v>
      </c>
    </row>
    <row r="80" spans="1:3">
      <c r="A80" s="2440"/>
      <c r="B80" s="31" t="s">
        <v>541</v>
      </c>
      <c r="C80" s="831" t="s">
        <v>1917</v>
      </c>
    </row>
    <row r="81" spans="1:3">
      <c r="A81" s="2440"/>
      <c r="B81" s="31" t="s">
        <v>543</v>
      </c>
      <c r="C81" s="831" t="s">
        <v>1071</v>
      </c>
    </row>
    <row r="82" spans="1:3" ht="49.5">
      <c r="A82" s="2440"/>
      <c r="B82" s="31" t="s">
        <v>545</v>
      </c>
      <c r="C82" s="831" t="s">
        <v>1407</v>
      </c>
    </row>
    <row r="83" spans="1:3">
      <c r="A83" s="2440"/>
      <c r="B83" s="31" t="s">
        <v>547</v>
      </c>
      <c r="C83" s="831" t="s">
        <v>270</v>
      </c>
    </row>
    <row r="84" spans="1:3">
      <c r="A84" s="2440"/>
      <c r="B84" s="31" t="s">
        <v>519</v>
      </c>
      <c r="C84" s="831" t="s">
        <v>310</v>
      </c>
    </row>
    <row r="85" spans="1:3">
      <c r="A85" s="2440"/>
      <c r="B85" s="31" t="s">
        <v>521</v>
      </c>
      <c r="C85" s="831" t="s">
        <v>310</v>
      </c>
    </row>
    <row r="86" spans="1:3">
      <c r="A86" s="2440"/>
      <c r="B86" s="31" t="s">
        <v>548</v>
      </c>
      <c r="C86" s="831" t="s">
        <v>310</v>
      </c>
    </row>
    <row r="87" spans="1:3">
      <c r="A87" s="2440"/>
      <c r="B87" s="31" t="s">
        <v>549</v>
      </c>
      <c r="C87" s="831"/>
    </row>
    <row r="88" spans="1:3">
      <c r="A88" s="2440"/>
      <c r="B88" s="31" t="s">
        <v>550</v>
      </c>
      <c r="C88" s="831" t="s">
        <v>270</v>
      </c>
    </row>
    <row r="89" spans="1:3">
      <c r="A89" s="2440"/>
      <c r="B89" s="31" t="s">
        <v>551</v>
      </c>
      <c r="C89" s="831" t="s">
        <v>310</v>
      </c>
    </row>
    <row r="90" spans="1:3">
      <c r="A90" s="2440"/>
      <c r="B90" s="31" t="s">
        <v>552</v>
      </c>
      <c r="C90" s="831" t="s">
        <v>310</v>
      </c>
    </row>
    <row r="91" spans="1:3">
      <c r="A91" s="2440"/>
      <c r="B91" s="31" t="s">
        <v>553</v>
      </c>
      <c r="C91" s="831" t="s">
        <v>310</v>
      </c>
    </row>
    <row r="92" spans="1:3" ht="17.25" thickBot="1">
      <c r="A92" s="2441"/>
      <c r="B92" s="35" t="s">
        <v>554</v>
      </c>
      <c r="C92" s="833" t="s">
        <v>310</v>
      </c>
    </row>
    <row r="93" spans="1:3" ht="33">
      <c r="A93" s="2439" t="s">
        <v>395</v>
      </c>
      <c r="B93" s="34" t="s">
        <v>556</v>
      </c>
      <c r="C93" s="835" t="s">
        <v>2823</v>
      </c>
    </row>
    <row r="94" spans="1:3" ht="33">
      <c r="A94" s="2440"/>
      <c r="B94" s="31" t="s">
        <v>558</v>
      </c>
      <c r="C94" s="831" t="s">
        <v>1454</v>
      </c>
    </row>
    <row r="95" spans="1:3">
      <c r="A95" s="2440"/>
      <c r="B95" s="31" t="s">
        <v>560</v>
      </c>
      <c r="C95" s="831" t="s">
        <v>284</v>
      </c>
    </row>
    <row r="96" spans="1:3" ht="33">
      <c r="A96" s="2440"/>
      <c r="B96" s="31" t="s">
        <v>561</v>
      </c>
      <c r="C96" s="831" t="s">
        <v>310</v>
      </c>
    </row>
    <row r="97" spans="1:3">
      <c r="A97" s="2440"/>
      <c r="B97" s="31" t="s">
        <v>563</v>
      </c>
      <c r="C97" s="831" t="s">
        <v>260</v>
      </c>
    </row>
    <row r="98" spans="1:3" ht="49.5">
      <c r="A98" s="2440"/>
      <c r="B98" s="31" t="s">
        <v>565</v>
      </c>
      <c r="C98" s="831" t="s">
        <v>2824</v>
      </c>
    </row>
    <row r="99" spans="1:3" ht="33">
      <c r="A99" s="2440"/>
      <c r="B99" s="31" t="s">
        <v>567</v>
      </c>
      <c r="C99" s="831" t="s">
        <v>310</v>
      </c>
    </row>
    <row r="100" spans="1:3">
      <c r="A100" s="2440"/>
      <c r="B100" s="31" t="s">
        <v>568</v>
      </c>
      <c r="C100" s="831" t="s">
        <v>310</v>
      </c>
    </row>
    <row r="101" spans="1:3">
      <c r="A101" s="2440"/>
      <c r="B101" s="31" t="s">
        <v>569</v>
      </c>
      <c r="C101" s="831" t="s">
        <v>310</v>
      </c>
    </row>
    <row r="102" spans="1:3" ht="17.25" thickBot="1">
      <c r="A102" s="2441"/>
      <c r="B102" s="36" t="s">
        <v>570</v>
      </c>
      <c r="C102" s="839" t="s">
        <v>310</v>
      </c>
    </row>
    <row r="103" spans="1:3" ht="33">
      <c r="A103" s="2446" t="s">
        <v>571</v>
      </c>
      <c r="B103" s="31" t="s">
        <v>572</v>
      </c>
      <c r="C103" s="834" t="s">
        <v>2825</v>
      </c>
    </row>
    <row r="104" spans="1:3">
      <c r="A104" s="2440"/>
      <c r="B104" s="31" t="s">
        <v>2826</v>
      </c>
      <c r="C104" s="1197">
        <v>2.0699999999999998</v>
      </c>
    </row>
    <row r="105" spans="1:3">
      <c r="A105" s="2440"/>
      <c r="B105" s="31" t="s">
        <v>2827</v>
      </c>
      <c r="C105" s="608">
        <v>296.25839999999999</v>
      </c>
    </row>
    <row r="106" spans="1:3">
      <c r="A106" s="2440"/>
      <c r="B106" s="31" t="s">
        <v>577</v>
      </c>
      <c r="C106" s="1226">
        <v>143.12</v>
      </c>
    </row>
    <row r="107" spans="1:3" ht="17.25" thickBot="1">
      <c r="A107" s="2441"/>
      <c r="B107" s="35" t="s">
        <v>977</v>
      </c>
      <c r="C107" s="840" t="s">
        <v>260</v>
      </c>
    </row>
    <row r="108" spans="1:3" s="127" customFormat="1" ht="41.65" customHeight="1">
      <c r="A108" s="1976" t="s">
        <v>420</v>
      </c>
      <c r="B108" s="925" t="s">
        <v>421</v>
      </c>
      <c r="C108" s="926" t="s">
        <v>260</v>
      </c>
    </row>
    <row r="109" spans="1:3" s="127" customFormat="1" ht="79.150000000000006" customHeight="1" thickBot="1">
      <c r="A109" s="1977"/>
      <c r="B109" s="927" t="s">
        <v>423</v>
      </c>
      <c r="C109" s="928" t="s">
        <v>2828</v>
      </c>
    </row>
    <row r="110" spans="1:3" ht="17.25" thickBot="1">
      <c r="A110" s="2447" t="s">
        <v>580</v>
      </c>
      <c r="B110" s="2448"/>
      <c r="C110" s="552" t="s">
        <v>260</v>
      </c>
    </row>
    <row r="111" spans="1:3" ht="230.1"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60" t="s">
        <v>426</v>
      </c>
      <c r="B1" s="1960"/>
      <c r="C1" s="2027"/>
    </row>
    <row r="2" spans="1:3" ht="17.25" customHeight="1" thickBot="1">
      <c r="A2" s="1961" t="s">
        <v>427</v>
      </c>
      <c r="B2" s="2028"/>
      <c r="C2" s="1267">
        <v>45837</v>
      </c>
    </row>
    <row r="3" spans="1:3">
      <c r="A3" s="1963" t="s">
        <v>428</v>
      </c>
      <c r="B3" s="151" t="s">
        <v>429</v>
      </c>
      <c r="C3" s="596" t="s">
        <v>796</v>
      </c>
    </row>
    <row r="4" spans="1:3">
      <c r="A4" s="1955"/>
      <c r="B4" s="152" t="s">
        <v>431</v>
      </c>
      <c r="C4" s="596" t="s">
        <v>797</v>
      </c>
    </row>
    <row r="5" spans="1:3">
      <c r="A5" s="1955"/>
      <c r="B5" s="152" t="s">
        <v>433</v>
      </c>
      <c r="C5" s="596" t="s">
        <v>260</v>
      </c>
    </row>
    <row r="6" spans="1:3">
      <c r="A6" s="1955"/>
      <c r="B6" s="152" t="s">
        <v>261</v>
      </c>
      <c r="C6" s="596" t="s">
        <v>798</v>
      </c>
    </row>
    <row r="7" spans="1:3">
      <c r="A7" s="1955"/>
      <c r="B7" s="152" t="s">
        <v>435</v>
      </c>
      <c r="C7" s="1268" t="s">
        <v>799</v>
      </c>
    </row>
    <row r="8" spans="1:3">
      <c r="A8" s="1955"/>
      <c r="B8" s="152" t="s">
        <v>437</v>
      </c>
      <c r="C8" s="602" t="s">
        <v>800</v>
      </c>
    </row>
    <row r="9" spans="1:3">
      <c r="A9" s="1955"/>
      <c r="B9" s="152" t="s">
        <v>439</v>
      </c>
      <c r="C9" s="1269">
        <v>27391092817.740002</v>
      </c>
    </row>
    <row r="10" spans="1:3">
      <c r="A10" s="1955"/>
      <c r="B10" s="152" t="s">
        <v>440</v>
      </c>
      <c r="C10" s="596" t="s">
        <v>801</v>
      </c>
    </row>
    <row r="11" spans="1:3">
      <c r="A11" s="1955"/>
      <c r="B11" s="152" t="s">
        <v>442</v>
      </c>
      <c r="C11" s="596" t="s">
        <v>270</v>
      </c>
    </row>
    <row r="12" spans="1:3">
      <c r="A12" s="1955"/>
      <c r="B12" s="152" t="s">
        <v>443</v>
      </c>
      <c r="C12" s="596" t="s">
        <v>272</v>
      </c>
    </row>
    <row r="13" spans="1:3">
      <c r="A13" s="1955"/>
      <c r="B13" s="152" t="s">
        <v>444</v>
      </c>
      <c r="C13" s="596" t="s">
        <v>272</v>
      </c>
    </row>
    <row r="14" spans="1:3">
      <c r="A14" s="1955"/>
      <c r="B14" s="152" t="s">
        <v>445</v>
      </c>
      <c r="C14" s="596" t="s">
        <v>270</v>
      </c>
    </row>
    <row r="15" spans="1:3">
      <c r="A15" s="1955"/>
      <c r="B15" s="152" t="s">
        <v>446</v>
      </c>
      <c r="C15" s="596" t="s">
        <v>260</v>
      </c>
    </row>
    <row r="16" spans="1:3">
      <c r="A16" s="1955"/>
      <c r="B16" s="152" t="s">
        <v>447</v>
      </c>
      <c r="C16" s="596" t="s">
        <v>310</v>
      </c>
    </row>
    <row r="17" spans="1:3" ht="33">
      <c r="A17" s="1955"/>
      <c r="B17" s="152" t="s">
        <v>448</v>
      </c>
      <c r="C17" s="596" t="s">
        <v>802</v>
      </c>
    </row>
    <row r="18" spans="1:3" ht="33">
      <c r="A18" s="1955"/>
      <c r="B18" s="152" t="s">
        <v>279</v>
      </c>
      <c r="C18" s="596" t="s">
        <v>280</v>
      </c>
    </row>
    <row r="19" spans="1:3">
      <c r="A19" s="1955"/>
      <c r="B19" s="152" t="s">
        <v>450</v>
      </c>
      <c r="C19" s="596" t="s">
        <v>310</v>
      </c>
    </row>
    <row r="20" spans="1:3">
      <c r="A20" s="1955"/>
      <c r="B20" s="152" t="s">
        <v>451</v>
      </c>
      <c r="C20" s="596" t="s">
        <v>270</v>
      </c>
    </row>
    <row r="21" spans="1:3">
      <c r="A21" s="1955"/>
      <c r="B21" s="152" t="s">
        <v>452</v>
      </c>
      <c r="C21" s="596" t="s">
        <v>310</v>
      </c>
    </row>
    <row r="22" spans="1:3">
      <c r="A22" s="1955"/>
      <c r="B22" s="152" t="s">
        <v>453</v>
      </c>
      <c r="C22" s="596" t="s">
        <v>310</v>
      </c>
    </row>
    <row r="23" spans="1:3">
      <c r="A23" s="1955"/>
      <c r="B23" s="152" t="s">
        <v>454</v>
      </c>
      <c r="C23" s="596" t="s">
        <v>310</v>
      </c>
    </row>
    <row r="24" spans="1:3">
      <c r="A24" s="1955"/>
      <c r="B24" s="152" t="s">
        <v>456</v>
      </c>
      <c r="C24" s="596" t="s">
        <v>310</v>
      </c>
    </row>
    <row r="25" spans="1:3">
      <c r="A25" s="1955"/>
      <c r="B25" s="152" t="s">
        <v>457</v>
      </c>
      <c r="C25" s="596" t="s">
        <v>289</v>
      </c>
    </row>
    <row r="26" spans="1:3">
      <c r="A26" s="1955"/>
      <c r="B26" s="152" t="s">
        <v>458</v>
      </c>
      <c r="C26" s="596" t="s">
        <v>310</v>
      </c>
    </row>
    <row r="27" spans="1:3">
      <c r="A27" s="1955"/>
      <c r="B27" s="152" t="s">
        <v>459</v>
      </c>
      <c r="C27" s="596" t="s">
        <v>292</v>
      </c>
    </row>
    <row r="28" spans="1:3">
      <c r="A28" s="1955"/>
      <c r="B28" s="152" t="s">
        <v>460</v>
      </c>
      <c r="C28" s="596" t="s">
        <v>294</v>
      </c>
    </row>
    <row r="29" spans="1:3" ht="49.5">
      <c r="A29" s="1955"/>
      <c r="B29" s="152" t="s">
        <v>461</v>
      </c>
      <c r="C29" s="596" t="s">
        <v>588</v>
      </c>
    </row>
    <row r="30" spans="1:3" ht="33">
      <c r="A30" s="1955"/>
      <c r="B30" s="152" t="s">
        <v>463</v>
      </c>
      <c r="C30" s="596" t="s">
        <v>464</v>
      </c>
    </row>
    <row r="31" spans="1:3" ht="165">
      <c r="A31" s="1955"/>
      <c r="B31" s="152" t="s">
        <v>465</v>
      </c>
      <c r="C31" s="596" t="s">
        <v>803</v>
      </c>
    </row>
    <row r="32" spans="1:3" ht="33.75" thickBot="1">
      <c r="A32" s="1956"/>
      <c r="B32" s="155" t="s">
        <v>301</v>
      </c>
      <c r="C32" s="597" t="s">
        <v>310</v>
      </c>
    </row>
    <row r="33" spans="1:3">
      <c r="A33" s="1957" t="s">
        <v>468</v>
      </c>
      <c r="B33" s="151" t="s">
        <v>469</v>
      </c>
      <c r="C33" s="596" t="s">
        <v>798</v>
      </c>
    </row>
    <row r="34" spans="1:3">
      <c r="A34" s="1955"/>
      <c r="B34" s="152" t="s">
        <v>470</v>
      </c>
      <c r="C34" s="596" t="s">
        <v>804</v>
      </c>
    </row>
    <row r="35" spans="1:3">
      <c r="A35" s="1955"/>
      <c r="B35" s="152" t="s">
        <v>472</v>
      </c>
      <c r="C35" s="596" t="s">
        <v>307</v>
      </c>
    </row>
    <row r="36" spans="1:3">
      <c r="A36" s="1955"/>
      <c r="B36" s="152" t="s">
        <v>473</v>
      </c>
      <c r="C36" s="596" t="s">
        <v>260</v>
      </c>
    </row>
    <row r="37" spans="1:3">
      <c r="A37" s="1955"/>
      <c r="B37" s="152" t="s">
        <v>474</v>
      </c>
      <c r="C37" s="596" t="s">
        <v>310</v>
      </c>
    </row>
    <row r="38" spans="1:3" ht="19.5" thickBot="1">
      <c r="A38" s="1956"/>
      <c r="B38" s="158" t="s">
        <v>475</v>
      </c>
      <c r="C38" s="597" t="s">
        <v>272</v>
      </c>
    </row>
    <row r="39" spans="1:3">
      <c r="A39" s="1957" t="s">
        <v>476</v>
      </c>
      <c r="B39" s="151" t="s">
        <v>477</v>
      </c>
      <c r="C39" s="596" t="s">
        <v>270</v>
      </c>
    </row>
    <row r="40" spans="1:3">
      <c r="A40" s="1955"/>
      <c r="B40" s="152" t="s">
        <v>478</v>
      </c>
      <c r="C40" s="596" t="s">
        <v>310</v>
      </c>
    </row>
    <row r="41" spans="1:3">
      <c r="A41" s="1955"/>
      <c r="B41" s="152" t="s">
        <v>479</v>
      </c>
      <c r="C41" s="596" t="s">
        <v>310</v>
      </c>
    </row>
    <row r="42" spans="1:3">
      <c r="A42" s="1955"/>
      <c r="B42" s="152" t="s">
        <v>480</v>
      </c>
      <c r="C42" s="596" t="s">
        <v>310</v>
      </c>
    </row>
    <row r="43" spans="1:3">
      <c r="A43" s="1955"/>
      <c r="B43" s="152" t="s">
        <v>481</v>
      </c>
      <c r="C43" s="596" t="s">
        <v>310</v>
      </c>
    </row>
    <row r="44" spans="1:3" ht="19.5" thickBot="1">
      <c r="A44" s="1956"/>
      <c r="B44" s="160" t="s">
        <v>482</v>
      </c>
      <c r="C44" s="597" t="s">
        <v>310</v>
      </c>
    </row>
    <row r="45" spans="1:3">
      <c r="A45" s="1957" t="s">
        <v>483</v>
      </c>
      <c r="B45" s="151" t="s">
        <v>484</v>
      </c>
      <c r="C45" s="596" t="s">
        <v>272</v>
      </c>
    </row>
    <row r="46" spans="1:3" ht="49.5">
      <c r="A46" s="1955"/>
      <c r="B46" s="152" t="s">
        <v>485</v>
      </c>
      <c r="C46" s="596" t="s">
        <v>805</v>
      </c>
    </row>
    <row r="47" spans="1:3" ht="99.75" thickBot="1">
      <c r="A47" s="1956"/>
      <c r="B47" s="158" t="s">
        <v>487</v>
      </c>
      <c r="C47" s="609" t="s">
        <v>806</v>
      </c>
    </row>
    <row r="48" spans="1:3">
      <c r="A48" s="1954" t="s">
        <v>489</v>
      </c>
      <c r="B48" s="155" t="s">
        <v>490</v>
      </c>
      <c r="C48" s="596" t="s">
        <v>272</v>
      </c>
    </row>
    <row r="49" spans="1:3">
      <c r="A49" s="1955"/>
      <c r="B49" s="152" t="s">
        <v>491</v>
      </c>
      <c r="C49" s="596" t="s">
        <v>807</v>
      </c>
    </row>
    <row r="50" spans="1:3">
      <c r="A50" s="1955"/>
      <c r="B50" s="152" t="s">
        <v>493</v>
      </c>
      <c r="C50" s="596" t="s">
        <v>808</v>
      </c>
    </row>
    <row r="51" spans="1:3">
      <c r="A51" s="1955"/>
      <c r="B51" s="152" t="s">
        <v>495</v>
      </c>
      <c r="C51" s="596" t="s">
        <v>683</v>
      </c>
    </row>
    <row r="52" spans="1:3" ht="66">
      <c r="A52" s="1955"/>
      <c r="B52" s="152" t="s">
        <v>497</v>
      </c>
      <c r="C52" s="596" t="s">
        <v>809</v>
      </c>
    </row>
    <row r="53" spans="1:3" ht="99">
      <c r="A53" s="1955"/>
      <c r="B53" s="152" t="s">
        <v>499</v>
      </c>
      <c r="C53" s="596" t="s">
        <v>810</v>
      </c>
    </row>
    <row r="54" spans="1:3" ht="33">
      <c r="A54" s="1955"/>
      <c r="B54" s="152" t="s">
        <v>501</v>
      </c>
      <c r="C54" s="596" t="s">
        <v>811</v>
      </c>
    </row>
    <row r="55" spans="1:3">
      <c r="A55" s="1955"/>
      <c r="B55" s="152" t="s">
        <v>503</v>
      </c>
      <c r="C55" s="596" t="s">
        <v>691</v>
      </c>
    </row>
    <row r="56" spans="1:3">
      <c r="A56" s="1955"/>
      <c r="B56" s="152" t="s">
        <v>505</v>
      </c>
      <c r="C56" s="596" t="s">
        <v>812</v>
      </c>
    </row>
    <row r="57" spans="1:3">
      <c r="A57" s="1955"/>
      <c r="B57" s="152" t="s">
        <v>506</v>
      </c>
      <c r="C57" s="596" t="s">
        <v>310</v>
      </c>
    </row>
    <row r="58" spans="1:3">
      <c r="A58" s="1955"/>
      <c r="B58" s="152" t="s">
        <v>507</v>
      </c>
      <c r="C58" s="1226" t="s">
        <v>310</v>
      </c>
    </row>
    <row r="59" spans="1:3">
      <c r="A59" s="1955"/>
      <c r="B59" s="152" t="s">
        <v>508</v>
      </c>
      <c r="C59" s="1087" t="s">
        <v>813</v>
      </c>
    </row>
    <row r="60" spans="1:3" ht="33">
      <c r="A60" s="1955"/>
      <c r="B60" s="152" t="s">
        <v>509</v>
      </c>
      <c r="C60" s="710" t="s">
        <v>814</v>
      </c>
    </row>
    <row r="61" spans="1:3" ht="49.5">
      <c r="A61" s="1955"/>
      <c r="B61" s="152" t="s">
        <v>510</v>
      </c>
      <c r="C61" s="596" t="s">
        <v>815</v>
      </c>
    </row>
    <row r="62" spans="1:3" ht="33">
      <c r="A62" s="1955"/>
      <c r="B62" s="152" t="s">
        <v>512</v>
      </c>
      <c r="C62" s="596" t="s">
        <v>816</v>
      </c>
    </row>
    <row r="63" spans="1:3">
      <c r="A63" s="1955"/>
      <c r="B63" s="152" t="s">
        <v>514</v>
      </c>
      <c r="C63" s="596" t="s">
        <v>310</v>
      </c>
    </row>
    <row r="64" spans="1:3">
      <c r="A64" s="1955"/>
      <c r="B64" s="152" t="s">
        <v>516</v>
      </c>
      <c r="C64" s="596" t="s">
        <v>310</v>
      </c>
    </row>
    <row r="65" spans="1:3">
      <c r="A65" s="1955"/>
      <c r="B65" s="152" t="s">
        <v>518</v>
      </c>
      <c r="C65" s="596" t="s">
        <v>272</v>
      </c>
    </row>
    <row r="66" spans="1:3">
      <c r="A66" s="1955"/>
      <c r="B66" s="152" t="s">
        <v>519</v>
      </c>
      <c r="C66" s="596" t="s">
        <v>817</v>
      </c>
    </row>
    <row r="67" spans="1:3">
      <c r="A67" s="1955"/>
      <c r="B67" s="152" t="s">
        <v>521</v>
      </c>
      <c r="C67" s="1084" t="s">
        <v>818</v>
      </c>
    </row>
    <row r="68" spans="1:3" ht="66.75" thickBot="1">
      <c r="A68" s="1956"/>
      <c r="B68" s="158" t="s">
        <v>523</v>
      </c>
      <c r="C68" s="597" t="s">
        <v>819</v>
      </c>
    </row>
    <row r="69" spans="1:3">
      <c r="A69" s="1957" t="s">
        <v>525</v>
      </c>
      <c r="B69" s="151" t="s">
        <v>526</v>
      </c>
      <c r="C69" s="596" t="s">
        <v>272</v>
      </c>
    </row>
    <row r="70" spans="1:3">
      <c r="A70" s="1955"/>
      <c r="B70" s="152" t="s">
        <v>527</v>
      </c>
      <c r="C70" s="596" t="s">
        <v>362</v>
      </c>
    </row>
    <row r="71" spans="1:3">
      <c r="A71" s="1955"/>
      <c r="B71" s="152" t="s">
        <v>528</v>
      </c>
      <c r="C71" s="596" t="s">
        <v>310</v>
      </c>
    </row>
    <row r="72" spans="1:3">
      <c r="A72" s="1955"/>
      <c r="B72" s="152" t="s">
        <v>529</v>
      </c>
      <c r="C72" s="596" t="s">
        <v>310</v>
      </c>
    </row>
    <row r="73" spans="1:3" ht="49.5">
      <c r="A73" s="1955"/>
      <c r="B73" s="152" t="s">
        <v>530</v>
      </c>
      <c r="C73" s="596" t="s">
        <v>531</v>
      </c>
    </row>
    <row r="74" spans="1:3">
      <c r="A74" s="1955"/>
      <c r="B74" s="152" t="s">
        <v>532</v>
      </c>
      <c r="C74" s="596" t="s">
        <v>294</v>
      </c>
    </row>
    <row r="75" spans="1:3">
      <c r="A75" s="1955"/>
      <c r="B75" s="152" t="s">
        <v>533</v>
      </c>
      <c r="C75" s="596" t="s">
        <v>270</v>
      </c>
    </row>
    <row r="76" spans="1:3">
      <c r="A76" s="1955"/>
      <c r="B76" s="152" t="s">
        <v>534</v>
      </c>
      <c r="C76" s="596" t="s">
        <v>370</v>
      </c>
    </row>
    <row r="77" spans="1:3" ht="83.25" thickBot="1">
      <c r="A77" s="1956"/>
      <c r="B77" s="158" t="s">
        <v>535</v>
      </c>
      <c r="C77" s="597" t="s">
        <v>604</v>
      </c>
    </row>
    <row r="78" spans="1:3" ht="33">
      <c r="A78" s="1957" t="s">
        <v>537</v>
      </c>
      <c r="B78" s="151" t="s">
        <v>538</v>
      </c>
      <c r="C78" s="596" t="s">
        <v>820</v>
      </c>
    </row>
    <row r="79" spans="1:3">
      <c r="A79" s="1955"/>
      <c r="B79" s="152" t="s">
        <v>540</v>
      </c>
      <c r="C79" s="596" t="s">
        <v>821</v>
      </c>
    </row>
    <row r="80" spans="1:3" ht="33">
      <c r="A80" s="1955"/>
      <c r="B80" s="152" t="s">
        <v>541</v>
      </c>
      <c r="C80" s="596" t="s">
        <v>822</v>
      </c>
    </row>
    <row r="81" spans="1:3">
      <c r="A81" s="1955"/>
      <c r="B81" s="152" t="s">
        <v>543</v>
      </c>
      <c r="C81" s="596" t="s">
        <v>381</v>
      </c>
    </row>
    <row r="82" spans="1:3" ht="49.5">
      <c r="A82" s="1955"/>
      <c r="B82" s="152" t="s">
        <v>545</v>
      </c>
      <c r="C82" s="596" t="s">
        <v>729</v>
      </c>
    </row>
    <row r="83" spans="1:3">
      <c r="A83" s="1955"/>
      <c r="B83" s="152" t="s">
        <v>547</v>
      </c>
      <c r="C83" s="596" t="s">
        <v>270</v>
      </c>
    </row>
    <row r="84" spans="1:3">
      <c r="A84" s="1955"/>
      <c r="B84" s="152" t="s">
        <v>519</v>
      </c>
      <c r="C84" s="596" t="s">
        <v>817</v>
      </c>
    </row>
    <row r="85" spans="1:3">
      <c r="A85" s="1955"/>
      <c r="B85" s="152" t="s">
        <v>521</v>
      </c>
      <c r="C85" s="1084" t="s">
        <v>818</v>
      </c>
    </row>
    <row r="86" spans="1:3">
      <c r="A86" s="1955"/>
      <c r="B86" s="152" t="s">
        <v>548</v>
      </c>
      <c r="C86" s="596" t="s">
        <v>310</v>
      </c>
    </row>
    <row r="87" spans="1:3">
      <c r="A87" s="1955"/>
      <c r="B87" s="152" t="s">
        <v>549</v>
      </c>
      <c r="C87" s="596"/>
    </row>
    <row r="88" spans="1:3">
      <c r="A88" s="1955"/>
      <c r="B88" s="152" t="s">
        <v>550</v>
      </c>
      <c r="C88" s="596" t="s">
        <v>270</v>
      </c>
    </row>
    <row r="89" spans="1:3">
      <c r="A89" s="1955"/>
      <c r="B89" s="152" t="s">
        <v>551</v>
      </c>
      <c r="C89" s="596" t="s">
        <v>310</v>
      </c>
    </row>
    <row r="90" spans="1:3">
      <c r="A90" s="1955"/>
      <c r="B90" s="152" t="s">
        <v>552</v>
      </c>
      <c r="C90" s="596" t="s">
        <v>310</v>
      </c>
    </row>
    <row r="91" spans="1:3">
      <c r="A91" s="1955"/>
      <c r="B91" s="152" t="s">
        <v>553</v>
      </c>
      <c r="C91" s="596" t="s">
        <v>310</v>
      </c>
    </row>
    <row r="92" spans="1:3" ht="19.5" thickBot="1">
      <c r="A92" s="1956"/>
      <c r="B92" s="158" t="s">
        <v>554</v>
      </c>
      <c r="C92" s="597" t="s">
        <v>310</v>
      </c>
    </row>
    <row r="93" spans="1:3" ht="66">
      <c r="A93" s="1957" t="s">
        <v>555</v>
      </c>
      <c r="B93" s="151" t="s">
        <v>556</v>
      </c>
      <c r="C93" s="596" t="s">
        <v>823</v>
      </c>
    </row>
    <row r="94" spans="1:3" ht="33">
      <c r="A94" s="1955"/>
      <c r="B94" s="152" t="s">
        <v>558</v>
      </c>
      <c r="C94" s="596" t="s">
        <v>559</v>
      </c>
    </row>
    <row r="95" spans="1:3" ht="115.5">
      <c r="A95" s="1955"/>
      <c r="B95" s="152" t="s">
        <v>560</v>
      </c>
      <c r="C95" s="596" t="s">
        <v>824</v>
      </c>
    </row>
    <row r="96" spans="1:3" ht="115.5">
      <c r="A96" s="1955"/>
      <c r="B96" s="152" t="s">
        <v>561</v>
      </c>
      <c r="C96" s="596" t="s">
        <v>825</v>
      </c>
    </row>
    <row r="97" spans="1:3">
      <c r="A97" s="1955"/>
      <c r="B97" s="152" t="s">
        <v>563</v>
      </c>
      <c r="C97" s="596" t="s">
        <v>260</v>
      </c>
    </row>
    <row r="98" spans="1:3" ht="99">
      <c r="A98" s="1955"/>
      <c r="B98" s="152" t="s">
        <v>565</v>
      </c>
      <c r="C98" s="596" t="s">
        <v>826</v>
      </c>
    </row>
    <row r="99" spans="1:3" ht="33">
      <c r="A99" s="1955"/>
      <c r="B99" s="152" t="s">
        <v>567</v>
      </c>
      <c r="C99" s="596" t="s">
        <v>260</v>
      </c>
    </row>
    <row r="100" spans="1:3">
      <c r="A100" s="1955"/>
      <c r="B100" s="152" t="s">
        <v>568</v>
      </c>
      <c r="C100" s="596" t="s">
        <v>260</v>
      </c>
    </row>
    <row r="101" spans="1:3">
      <c r="A101" s="1955"/>
      <c r="B101" s="152" t="s">
        <v>569</v>
      </c>
      <c r="C101" s="596" t="s">
        <v>260</v>
      </c>
    </row>
    <row r="102" spans="1:3" ht="19.5" thickBot="1">
      <c r="A102" s="1956"/>
      <c r="B102" s="160" t="s">
        <v>570</v>
      </c>
      <c r="C102" s="597" t="s">
        <v>260</v>
      </c>
    </row>
    <row r="103" spans="1:3">
      <c r="A103" s="1954" t="s">
        <v>571</v>
      </c>
      <c r="B103" s="152" t="s">
        <v>572</v>
      </c>
      <c r="C103" s="1122" t="s">
        <v>827</v>
      </c>
    </row>
    <row r="104" spans="1:3">
      <c r="A104" s="1955"/>
      <c r="B104" s="152" t="s">
        <v>574</v>
      </c>
      <c r="C104" s="603">
        <v>2.3380000000000001E-2</v>
      </c>
    </row>
    <row r="105" spans="1:3">
      <c r="A105" s="1955"/>
      <c r="B105" s="152" t="s">
        <v>576</v>
      </c>
      <c r="C105" s="610">
        <v>3.37</v>
      </c>
    </row>
    <row r="106" spans="1:3">
      <c r="A106" s="1955"/>
      <c r="B106" s="152" t="s">
        <v>577</v>
      </c>
      <c r="C106" s="1226" t="s">
        <v>418</v>
      </c>
    </row>
    <row r="107" spans="1:3" ht="19.5" thickBot="1">
      <c r="A107" s="1956"/>
      <c r="B107" s="163" t="s">
        <v>578</v>
      </c>
      <c r="C107" s="1085" t="s">
        <v>260</v>
      </c>
    </row>
    <row r="108" spans="1:3" s="127" customFormat="1" ht="165">
      <c r="A108" s="1976" t="s">
        <v>420</v>
      </c>
      <c r="B108" s="925" t="s">
        <v>421</v>
      </c>
      <c r="C108" s="926" t="s">
        <v>828</v>
      </c>
    </row>
    <row r="109" spans="1:3" s="127" customFormat="1" ht="231.75" thickBot="1">
      <c r="A109" s="1977"/>
      <c r="B109" s="927" t="s">
        <v>423</v>
      </c>
      <c r="C109" s="928" t="s">
        <v>829</v>
      </c>
    </row>
    <row r="110" spans="1:3" ht="19.5" thickBot="1">
      <c r="A110" s="1951" t="s">
        <v>580</v>
      </c>
      <c r="B110" s="2028"/>
      <c r="C110" s="601" t="s">
        <v>260</v>
      </c>
    </row>
    <row r="111" spans="1:3" ht="231" customHeight="1">
      <c r="A111" s="1953" t="s">
        <v>425</v>
      </c>
      <c r="B111" s="1941"/>
      <c r="C111" s="1941"/>
    </row>
    <row r="112" spans="1:3">
      <c r="A112" s="150"/>
      <c r="B112" s="150"/>
      <c r="C112" s="429"/>
    </row>
    <row r="113" spans="1:3">
      <c r="A113" s="150"/>
      <c r="B113" s="150"/>
      <c r="C113" s="429"/>
    </row>
    <row r="114" spans="1:3">
      <c r="A114" s="150"/>
      <c r="B114" s="150"/>
      <c r="C114" s="429"/>
    </row>
    <row r="115" spans="1:3">
      <c r="A115" s="150"/>
      <c r="B115" s="150"/>
      <c r="C115" s="429"/>
    </row>
    <row r="116" spans="1:3">
      <c r="A116" s="150"/>
      <c r="B116" s="150"/>
      <c r="C116" s="429"/>
    </row>
    <row r="117" spans="1:3">
      <c r="A117" s="150"/>
      <c r="B117" s="150"/>
      <c r="C117" s="429"/>
    </row>
    <row r="118" spans="1:3">
      <c r="A118" s="150"/>
      <c r="B118" s="150"/>
      <c r="C118" s="429"/>
    </row>
    <row r="119" spans="1:3">
      <c r="A119" s="150"/>
      <c r="B119" s="150"/>
      <c r="C119" s="429"/>
    </row>
    <row r="120" spans="1:3">
      <c r="A120" s="150"/>
      <c r="B120" s="150"/>
      <c r="C120" s="429"/>
    </row>
    <row r="121" spans="1:3">
      <c r="A121" s="150"/>
      <c r="B121" s="150"/>
      <c r="C121" s="429"/>
    </row>
    <row r="122" spans="1:3">
      <c r="A122" s="150"/>
      <c r="B122" s="150"/>
      <c r="C122" s="429"/>
    </row>
    <row r="123" spans="1:3">
      <c r="A123" s="150"/>
      <c r="B123" s="150"/>
      <c r="C123" s="429"/>
    </row>
    <row r="124" spans="1:3">
      <c r="A124" s="150"/>
      <c r="B124" s="150"/>
      <c r="C124" s="429"/>
    </row>
    <row r="125" spans="1:3">
      <c r="A125" s="150"/>
      <c r="B125" s="150"/>
      <c r="C125" s="429"/>
    </row>
    <row r="126" spans="1:3">
      <c r="A126" s="150"/>
      <c r="B126" s="150"/>
      <c r="C126" s="429"/>
    </row>
    <row r="127" spans="1:3">
      <c r="A127" s="150"/>
      <c r="B127" s="150"/>
      <c r="C127" s="429"/>
    </row>
    <row r="128" spans="1:3">
      <c r="A128" s="150"/>
      <c r="B128" s="150"/>
      <c r="C128" s="429"/>
    </row>
    <row r="129" spans="1:3">
      <c r="A129" s="150"/>
      <c r="B129" s="150"/>
      <c r="C129" s="429"/>
    </row>
    <row r="130" spans="1:3">
      <c r="A130" s="150"/>
      <c r="B130" s="150"/>
      <c r="C130" s="429"/>
    </row>
    <row r="131" spans="1:3">
      <c r="A131" s="150"/>
      <c r="B131" s="150"/>
      <c r="C131" s="429"/>
    </row>
    <row r="132" spans="1:3">
      <c r="A132" s="150"/>
      <c r="B132" s="150"/>
      <c r="C132" s="429"/>
    </row>
    <row r="133" spans="1:3">
      <c r="A133" s="150"/>
      <c r="B133" s="150"/>
      <c r="C133" s="429"/>
    </row>
    <row r="134" spans="1:3">
      <c r="A134" s="150"/>
      <c r="B134" s="150"/>
      <c r="C134" s="429"/>
    </row>
    <row r="135" spans="1:3">
      <c r="A135" s="150"/>
      <c r="B135" s="150"/>
      <c r="C135" s="429"/>
    </row>
    <row r="136" spans="1:3">
      <c r="A136" s="150"/>
      <c r="B136" s="150"/>
      <c r="C136" s="429"/>
    </row>
    <row r="137" spans="1:3">
      <c r="A137" s="150"/>
      <c r="B137" s="150"/>
      <c r="C137" s="429"/>
    </row>
    <row r="138" spans="1:3">
      <c r="A138" s="150"/>
      <c r="B138" s="150"/>
      <c r="C138" s="429"/>
    </row>
    <row r="139" spans="1:3">
      <c r="A139" s="150"/>
      <c r="B139" s="150"/>
      <c r="C139" s="429"/>
    </row>
    <row r="140" spans="1:3">
      <c r="A140" s="150"/>
      <c r="B140" s="150"/>
      <c r="C140" s="429"/>
    </row>
    <row r="141" spans="1:3">
      <c r="A141" s="150"/>
      <c r="B141" s="150"/>
      <c r="C141" s="429"/>
    </row>
    <row r="142" spans="1:3">
      <c r="A142" s="150"/>
      <c r="B142" s="150"/>
      <c r="C142" s="429"/>
    </row>
    <row r="143" spans="1:3">
      <c r="A143" s="150"/>
      <c r="B143" s="150"/>
      <c r="C143" s="429"/>
    </row>
    <row r="144" spans="1:3">
      <c r="A144" s="150"/>
      <c r="B144" s="150"/>
      <c r="C144" s="429"/>
    </row>
    <row r="145" spans="1:3">
      <c r="A145" s="150"/>
      <c r="B145" s="150"/>
      <c r="C145" s="429"/>
    </row>
    <row r="146" spans="1:3">
      <c r="A146" s="150"/>
      <c r="B146" s="150"/>
      <c r="C146" s="429"/>
    </row>
    <row r="147" spans="1:3">
      <c r="A147" s="150"/>
      <c r="B147" s="150"/>
      <c r="C147" s="429"/>
    </row>
    <row r="148" spans="1:3">
      <c r="A148" s="150"/>
      <c r="B148" s="150"/>
      <c r="C148" s="429"/>
    </row>
    <row r="149" spans="1:3">
      <c r="A149" s="150"/>
      <c r="B149" s="150"/>
      <c r="C149" s="429"/>
    </row>
    <row r="150" spans="1:3">
      <c r="A150" s="150"/>
      <c r="B150" s="150"/>
      <c r="C150" s="429"/>
    </row>
    <row r="151" spans="1:3">
      <c r="A151" s="150"/>
      <c r="B151" s="150"/>
      <c r="C151" s="429"/>
    </row>
    <row r="152" spans="1:3">
      <c r="A152" s="150"/>
      <c r="B152" s="150"/>
      <c r="C152" s="429"/>
    </row>
    <row r="153" spans="1:3">
      <c r="A153" s="150"/>
      <c r="B153" s="150"/>
      <c r="C153" s="429"/>
    </row>
    <row r="154" spans="1:3">
      <c r="A154" s="150"/>
      <c r="B154" s="150"/>
      <c r="C154" s="429"/>
    </row>
    <row r="155" spans="1:3">
      <c r="A155" s="150"/>
      <c r="B155" s="150"/>
      <c r="C155" s="429"/>
    </row>
    <row r="156" spans="1:3">
      <c r="A156" s="150"/>
      <c r="B156" s="150"/>
      <c r="C156" s="429"/>
    </row>
    <row r="157" spans="1:3">
      <c r="A157" s="150"/>
      <c r="B157" s="150"/>
      <c r="C157" s="429"/>
    </row>
    <row r="158" spans="1:3">
      <c r="A158" s="150"/>
      <c r="B158" s="150"/>
      <c r="C158" s="429"/>
    </row>
    <row r="159" spans="1:3">
      <c r="A159" s="150"/>
      <c r="B159" s="150"/>
      <c r="C159" s="429"/>
    </row>
    <row r="160" spans="1:3">
      <c r="A160" s="150"/>
      <c r="B160" s="150"/>
      <c r="C160" s="429"/>
    </row>
    <row r="161" spans="1:3">
      <c r="A161" s="150"/>
      <c r="B161" s="150"/>
      <c r="C161" s="429"/>
    </row>
    <row r="162" spans="1:3">
      <c r="A162" s="150"/>
      <c r="B162" s="150"/>
      <c r="C162" s="429"/>
    </row>
    <row r="163" spans="1:3">
      <c r="A163" s="150"/>
      <c r="B163" s="150"/>
      <c r="C163" s="429"/>
    </row>
    <row r="164" spans="1:3">
      <c r="A164" s="150"/>
      <c r="B164" s="150"/>
      <c r="C164" s="429"/>
    </row>
    <row r="165" spans="1:3">
      <c r="A165" s="150"/>
      <c r="B165" s="150"/>
      <c r="C165" s="429"/>
    </row>
    <row r="166" spans="1:3">
      <c r="A166" s="150"/>
      <c r="B166" s="150"/>
      <c r="C166" s="429"/>
    </row>
    <row r="167" spans="1:3">
      <c r="A167" s="150"/>
      <c r="B167" s="150"/>
      <c r="C167" s="429"/>
    </row>
    <row r="168" spans="1:3">
      <c r="A168" s="150"/>
      <c r="B168" s="150"/>
      <c r="C168" s="429"/>
    </row>
    <row r="169" spans="1:3">
      <c r="A169" s="150"/>
      <c r="B169" s="150"/>
      <c r="C169" s="429"/>
    </row>
    <row r="170" spans="1:3">
      <c r="A170" s="150"/>
      <c r="B170" s="150"/>
      <c r="C170" s="429"/>
    </row>
    <row r="171" spans="1:3">
      <c r="A171" s="150"/>
      <c r="B171" s="150"/>
      <c r="C171" s="429"/>
    </row>
    <row r="172" spans="1:3">
      <c r="A172" s="150"/>
      <c r="B172" s="150"/>
      <c r="C172" s="429"/>
    </row>
    <row r="173" spans="1:3">
      <c r="A173" s="150"/>
      <c r="B173" s="150"/>
      <c r="C173" s="429"/>
    </row>
    <row r="174" spans="1:3">
      <c r="A174" s="150"/>
      <c r="B174" s="150"/>
      <c r="C174" s="429"/>
    </row>
    <row r="175" spans="1:3">
      <c r="A175" s="150"/>
      <c r="B175" s="150"/>
      <c r="C175" s="429"/>
    </row>
    <row r="176" spans="1:3">
      <c r="A176" s="150"/>
      <c r="B176" s="150"/>
      <c r="C176" s="429"/>
    </row>
    <row r="177" spans="1:3">
      <c r="A177" s="150"/>
      <c r="B177" s="150"/>
      <c r="C177" s="429"/>
    </row>
    <row r="178" spans="1:3">
      <c r="A178" s="150"/>
      <c r="B178" s="150"/>
      <c r="C178" s="429"/>
    </row>
    <row r="179" spans="1:3">
      <c r="A179" s="150"/>
      <c r="B179" s="150"/>
      <c r="C179" s="429"/>
    </row>
    <row r="180" spans="1:3">
      <c r="A180" s="150"/>
      <c r="B180" s="150"/>
      <c r="C180" s="429"/>
    </row>
    <row r="181" spans="1:3">
      <c r="A181" s="150"/>
      <c r="B181" s="150"/>
      <c r="C181" s="429"/>
    </row>
    <row r="182" spans="1:3">
      <c r="A182" s="150"/>
      <c r="B182" s="150"/>
      <c r="C182" s="429"/>
    </row>
    <row r="183" spans="1:3">
      <c r="A183" s="150"/>
      <c r="B183" s="150"/>
      <c r="C183" s="429"/>
    </row>
    <row r="184" spans="1:3">
      <c r="A184" s="150"/>
      <c r="B184" s="150"/>
      <c r="C184" s="429"/>
    </row>
    <row r="185" spans="1:3">
      <c r="A185" s="150"/>
      <c r="B185" s="150"/>
      <c r="C185" s="429"/>
    </row>
    <row r="186" spans="1:3">
      <c r="A186" s="150"/>
      <c r="B186" s="150"/>
      <c r="C186" s="429"/>
    </row>
    <row r="187" spans="1:3">
      <c r="A187" s="150"/>
      <c r="B187" s="150"/>
      <c r="C187" s="429"/>
    </row>
    <row r="188" spans="1:3">
      <c r="A188" s="150"/>
      <c r="B188" s="150"/>
      <c r="C188" s="429"/>
    </row>
    <row r="189" spans="1:3">
      <c r="A189" s="150"/>
      <c r="B189" s="150"/>
      <c r="C189" s="429"/>
    </row>
    <row r="190" spans="1:3">
      <c r="A190" s="150"/>
      <c r="B190" s="150"/>
      <c r="C190" s="429"/>
    </row>
    <row r="191" spans="1:3">
      <c r="A191" s="150"/>
      <c r="B191" s="150"/>
      <c r="C191" s="429"/>
    </row>
    <row r="192" spans="1:3">
      <c r="A192" s="150"/>
      <c r="B192" s="150"/>
      <c r="C192" s="429"/>
    </row>
    <row r="193" spans="1:3">
      <c r="A193" s="150"/>
      <c r="B193" s="150"/>
      <c r="C193" s="429"/>
    </row>
    <row r="194" spans="1:3">
      <c r="A194" s="150"/>
      <c r="B194" s="150"/>
      <c r="C194" s="429"/>
    </row>
    <row r="195" spans="1:3">
      <c r="A195" s="150"/>
      <c r="B195" s="150"/>
      <c r="C195" s="429"/>
    </row>
    <row r="196" spans="1:3">
      <c r="A196" s="150"/>
      <c r="B196" s="150"/>
      <c r="C196" s="429"/>
    </row>
    <row r="197" spans="1:3">
      <c r="A197" s="150"/>
      <c r="B197" s="150"/>
      <c r="C197" s="429"/>
    </row>
    <row r="198" spans="1:3">
      <c r="A198" s="150"/>
      <c r="B198" s="150"/>
      <c r="C198" s="429"/>
    </row>
    <row r="199" spans="1:3">
      <c r="A199" s="150"/>
      <c r="B199" s="150"/>
      <c r="C199" s="429"/>
    </row>
    <row r="200" spans="1:3">
      <c r="A200" s="150"/>
      <c r="B200" s="150"/>
      <c r="C200" s="429"/>
    </row>
    <row r="201" spans="1:3">
      <c r="A201" s="150"/>
      <c r="B201" s="150"/>
      <c r="C201" s="429"/>
    </row>
    <row r="202" spans="1:3">
      <c r="A202" s="150"/>
      <c r="B202" s="150"/>
      <c r="C202" s="429"/>
    </row>
    <row r="203" spans="1:3">
      <c r="A203" s="150"/>
      <c r="B203" s="150"/>
      <c r="C203" s="429"/>
    </row>
    <row r="204" spans="1:3">
      <c r="A204" s="150"/>
      <c r="B204" s="150"/>
      <c r="C204" s="429"/>
    </row>
    <row r="205" spans="1:3">
      <c r="A205" s="150"/>
      <c r="B205" s="150"/>
      <c r="C205" s="429"/>
    </row>
    <row r="206" spans="1:3">
      <c r="A206" s="150"/>
      <c r="B206" s="150"/>
      <c r="C206" s="429"/>
    </row>
    <row r="207" spans="1:3">
      <c r="A207" s="150"/>
      <c r="B207" s="150"/>
      <c r="C207" s="429"/>
    </row>
    <row r="208" spans="1:3">
      <c r="A208" s="150"/>
      <c r="B208" s="150"/>
      <c r="C208" s="429"/>
    </row>
    <row r="209" spans="1:3">
      <c r="A209" s="150"/>
      <c r="B209" s="150"/>
      <c r="C209" s="429"/>
    </row>
    <row r="210" spans="1:3">
      <c r="A210" s="150"/>
      <c r="B210" s="150"/>
      <c r="C210" s="429"/>
    </row>
    <row r="211" spans="1:3">
      <c r="A211" s="150"/>
      <c r="B211" s="150"/>
      <c r="C211" s="429"/>
    </row>
    <row r="212" spans="1:3">
      <c r="A212" s="150"/>
      <c r="B212" s="150"/>
      <c r="C212" s="429"/>
    </row>
    <row r="213" spans="1:3">
      <c r="A213" s="150"/>
      <c r="B213" s="150"/>
      <c r="C213" s="429"/>
    </row>
    <row r="214" spans="1:3">
      <c r="A214" s="150"/>
      <c r="B214" s="150"/>
      <c r="C214" s="429"/>
    </row>
    <row r="215" spans="1:3">
      <c r="A215" s="150"/>
      <c r="B215" s="150"/>
      <c r="C215" s="429"/>
    </row>
    <row r="216" spans="1:3">
      <c r="A216" s="150"/>
      <c r="B216" s="150"/>
      <c r="C216" s="429"/>
    </row>
    <row r="217" spans="1:3">
      <c r="A217" s="150"/>
      <c r="B217" s="150"/>
      <c r="C217" s="429"/>
    </row>
    <row r="218" spans="1:3">
      <c r="A218" s="150"/>
      <c r="B218" s="150"/>
      <c r="C218" s="429"/>
    </row>
    <row r="219" spans="1:3">
      <c r="A219" s="150"/>
      <c r="B219" s="150"/>
      <c r="C219" s="429"/>
    </row>
    <row r="220" spans="1:3">
      <c r="A220" s="150"/>
      <c r="B220" s="150"/>
      <c r="C220" s="429"/>
    </row>
    <row r="221" spans="1:3">
      <c r="A221" s="150"/>
      <c r="B221" s="150"/>
      <c r="C221" s="429"/>
    </row>
    <row r="222" spans="1:3">
      <c r="A222" s="150"/>
      <c r="B222" s="150"/>
      <c r="C222" s="429"/>
    </row>
    <row r="223" spans="1:3">
      <c r="A223" s="150"/>
      <c r="B223" s="150"/>
      <c r="C223" s="429"/>
    </row>
    <row r="224" spans="1:3">
      <c r="A224" s="150"/>
      <c r="B224" s="150"/>
      <c r="C224" s="429"/>
    </row>
    <row r="225" spans="1:3">
      <c r="A225" s="150"/>
      <c r="B225" s="150"/>
      <c r="C225" s="429"/>
    </row>
    <row r="226" spans="1:3">
      <c r="A226" s="150"/>
      <c r="B226" s="150"/>
      <c r="C226" s="429"/>
    </row>
    <row r="227" spans="1:3">
      <c r="A227" s="150"/>
      <c r="B227" s="150"/>
      <c r="C227" s="429"/>
    </row>
    <row r="228" spans="1:3">
      <c r="A228" s="150"/>
      <c r="B228" s="150"/>
      <c r="C228" s="429"/>
    </row>
    <row r="229" spans="1:3">
      <c r="A229" s="150"/>
      <c r="B229" s="150"/>
      <c r="C229" s="429"/>
    </row>
    <row r="230" spans="1:3">
      <c r="A230" s="150"/>
      <c r="B230" s="150"/>
      <c r="C230" s="429"/>
    </row>
    <row r="231" spans="1:3">
      <c r="A231" s="150"/>
      <c r="B231" s="150"/>
      <c r="C231" s="429"/>
    </row>
    <row r="232" spans="1:3">
      <c r="A232" s="150"/>
      <c r="B232" s="150"/>
      <c r="C232" s="429"/>
    </row>
    <row r="233" spans="1:3">
      <c r="A233" s="150"/>
      <c r="B233" s="150"/>
      <c r="C233" s="429"/>
    </row>
    <row r="234" spans="1:3">
      <c r="A234" s="150"/>
      <c r="B234" s="150"/>
      <c r="C234" s="429"/>
    </row>
    <row r="235" spans="1:3">
      <c r="A235" s="150"/>
      <c r="B235" s="150"/>
      <c r="C235" s="429"/>
    </row>
    <row r="236" spans="1:3">
      <c r="A236" s="150"/>
      <c r="B236" s="150"/>
      <c r="C236" s="429"/>
    </row>
    <row r="237" spans="1:3">
      <c r="A237" s="150"/>
      <c r="B237" s="150"/>
      <c r="C237" s="429"/>
    </row>
    <row r="238" spans="1:3">
      <c r="A238" s="150"/>
      <c r="B238" s="150"/>
      <c r="C238" s="429"/>
    </row>
    <row r="239" spans="1:3">
      <c r="A239" s="150"/>
      <c r="B239" s="150"/>
      <c r="C239" s="429"/>
    </row>
    <row r="240" spans="1:3">
      <c r="A240" s="150"/>
      <c r="B240" s="150"/>
      <c r="C240" s="429"/>
    </row>
    <row r="241" spans="1:3">
      <c r="A241" s="150"/>
      <c r="B241" s="150"/>
      <c r="C241" s="429"/>
    </row>
    <row r="242" spans="1:3">
      <c r="A242" s="150"/>
      <c r="B242" s="150"/>
      <c r="C242" s="429"/>
    </row>
    <row r="243" spans="1:3">
      <c r="A243" s="150"/>
      <c r="B243" s="150"/>
      <c r="C243" s="429"/>
    </row>
    <row r="244" spans="1:3">
      <c r="A244" s="150"/>
      <c r="B244" s="150"/>
      <c r="C244" s="429"/>
    </row>
    <row r="245" spans="1:3">
      <c r="A245" s="150"/>
      <c r="B245" s="150"/>
      <c r="C245" s="429"/>
    </row>
    <row r="246" spans="1:3">
      <c r="A246" s="150"/>
      <c r="B246" s="150"/>
      <c r="C246" s="429"/>
    </row>
    <row r="247" spans="1:3">
      <c r="A247" s="150"/>
      <c r="B247" s="150"/>
      <c r="C247" s="429"/>
    </row>
    <row r="248" spans="1:3">
      <c r="A248" s="150"/>
      <c r="B248" s="150"/>
      <c r="C248" s="429"/>
    </row>
    <row r="249" spans="1:3">
      <c r="A249" s="150"/>
      <c r="B249" s="150"/>
      <c r="C249" s="429"/>
    </row>
    <row r="250" spans="1:3">
      <c r="A250" s="150"/>
      <c r="B250" s="150"/>
      <c r="C250" s="429"/>
    </row>
    <row r="251" spans="1:3">
      <c r="A251" s="150"/>
      <c r="B251" s="150"/>
      <c r="C251" s="429"/>
    </row>
    <row r="252" spans="1:3">
      <c r="A252" s="150"/>
      <c r="B252" s="150"/>
      <c r="C252" s="429"/>
    </row>
    <row r="253" spans="1:3">
      <c r="A253" s="150"/>
      <c r="B253" s="150"/>
      <c r="C253" s="429"/>
    </row>
    <row r="254" spans="1:3">
      <c r="A254" s="150"/>
      <c r="B254" s="150"/>
      <c r="C254" s="429"/>
    </row>
    <row r="255" spans="1:3">
      <c r="A255" s="150"/>
      <c r="B255" s="150"/>
      <c r="C255" s="429"/>
    </row>
    <row r="256" spans="1:3">
      <c r="A256" s="150"/>
      <c r="B256" s="150"/>
      <c r="C256" s="429"/>
    </row>
    <row r="257" spans="1:3">
      <c r="A257" s="150"/>
      <c r="B257" s="150"/>
      <c r="C257" s="429"/>
    </row>
    <row r="258" spans="1:3">
      <c r="A258" s="150"/>
      <c r="B258" s="150"/>
      <c r="C258" s="429"/>
    </row>
    <row r="259" spans="1:3">
      <c r="A259" s="150"/>
      <c r="B259" s="150"/>
      <c r="C259" s="429"/>
    </row>
    <row r="260" spans="1:3">
      <c r="A260" s="150"/>
      <c r="B260" s="150"/>
      <c r="C260" s="429"/>
    </row>
    <row r="261" spans="1:3">
      <c r="A261" s="150"/>
      <c r="B261" s="150"/>
      <c r="C261" s="429"/>
    </row>
    <row r="262" spans="1:3">
      <c r="A262" s="150"/>
      <c r="B262" s="150"/>
      <c r="C262" s="429"/>
    </row>
    <row r="263" spans="1:3">
      <c r="A263" s="150"/>
      <c r="B263" s="150"/>
      <c r="C263" s="429"/>
    </row>
    <row r="264" spans="1:3">
      <c r="A264" s="150"/>
      <c r="B264" s="150"/>
      <c r="C264" s="429"/>
    </row>
    <row r="265" spans="1:3">
      <c r="A265" s="150"/>
      <c r="B265" s="150"/>
      <c r="C265" s="429"/>
    </row>
    <row r="266" spans="1:3">
      <c r="A266" s="150"/>
      <c r="B266" s="150"/>
      <c r="C266" s="429"/>
    </row>
    <row r="267" spans="1:3">
      <c r="A267" s="150"/>
      <c r="B267" s="150"/>
      <c r="C267" s="429"/>
    </row>
    <row r="268" spans="1:3">
      <c r="A268" s="150"/>
      <c r="B268" s="150"/>
      <c r="C268" s="429"/>
    </row>
    <row r="269" spans="1:3">
      <c r="A269" s="150"/>
      <c r="B269" s="150"/>
      <c r="C269" s="429"/>
    </row>
    <row r="270" spans="1:3">
      <c r="A270" s="150"/>
      <c r="B270" s="150"/>
      <c r="C270" s="429"/>
    </row>
    <row r="271" spans="1:3">
      <c r="A271" s="150"/>
      <c r="B271" s="150"/>
      <c r="C271" s="429"/>
    </row>
    <row r="272" spans="1:3">
      <c r="A272" s="150"/>
      <c r="B272" s="150"/>
      <c r="C272" s="429"/>
    </row>
    <row r="273" spans="1:3">
      <c r="A273" s="150"/>
      <c r="B273" s="150"/>
      <c r="C273" s="429"/>
    </row>
    <row r="274" spans="1:3">
      <c r="A274" s="150"/>
      <c r="B274" s="150"/>
      <c r="C274" s="429"/>
    </row>
    <row r="275" spans="1:3">
      <c r="A275" s="150"/>
      <c r="B275" s="150"/>
      <c r="C275" s="429"/>
    </row>
    <row r="276" spans="1:3">
      <c r="A276" s="150"/>
      <c r="B276" s="150"/>
      <c r="C276" s="429"/>
    </row>
    <row r="277" spans="1:3">
      <c r="A277" s="150"/>
      <c r="B277" s="150"/>
      <c r="C277" s="429"/>
    </row>
    <row r="278" spans="1:3">
      <c r="A278" s="150"/>
      <c r="B278" s="150"/>
      <c r="C278" s="429"/>
    </row>
    <row r="279" spans="1:3">
      <c r="A279" s="150"/>
      <c r="B279" s="150"/>
      <c r="C279" s="429"/>
    </row>
    <row r="280" spans="1:3">
      <c r="A280" s="150"/>
      <c r="B280" s="150"/>
      <c r="C280" s="429"/>
    </row>
    <row r="281" spans="1:3">
      <c r="A281" s="150"/>
      <c r="B281" s="150"/>
      <c r="C281" s="429"/>
    </row>
    <row r="282" spans="1:3">
      <c r="A282" s="150"/>
      <c r="B282" s="150"/>
      <c r="C282" s="429"/>
    </row>
    <row r="283" spans="1:3">
      <c r="A283" s="150"/>
      <c r="B283" s="150"/>
      <c r="C283" s="429"/>
    </row>
    <row r="284" spans="1:3">
      <c r="A284" s="150"/>
      <c r="B284" s="150"/>
      <c r="C284" s="429"/>
    </row>
    <row r="285" spans="1:3">
      <c r="A285" s="150"/>
      <c r="B285" s="150"/>
      <c r="C285" s="429"/>
    </row>
    <row r="286" spans="1:3">
      <c r="A286" s="150"/>
      <c r="B286" s="150"/>
      <c r="C286" s="429"/>
    </row>
    <row r="287" spans="1:3">
      <c r="A287" s="150"/>
      <c r="B287" s="150"/>
      <c r="C287" s="429"/>
    </row>
    <row r="288" spans="1:3">
      <c r="A288" s="150"/>
      <c r="B288" s="150"/>
      <c r="C288" s="429"/>
    </row>
    <row r="289" spans="1:3">
      <c r="A289" s="150"/>
      <c r="B289" s="150"/>
      <c r="C289" s="429"/>
    </row>
    <row r="290" spans="1:3">
      <c r="A290" s="150"/>
      <c r="B290" s="150"/>
      <c r="C290" s="429"/>
    </row>
    <row r="291" spans="1:3">
      <c r="A291" s="150"/>
      <c r="B291" s="150"/>
      <c r="C291" s="429"/>
    </row>
    <row r="292" spans="1:3">
      <c r="A292" s="150"/>
      <c r="B292" s="150"/>
      <c r="C292" s="429"/>
    </row>
    <row r="293" spans="1:3">
      <c r="A293" s="150"/>
      <c r="B293" s="150"/>
      <c r="C293" s="429"/>
    </row>
    <row r="294" spans="1:3">
      <c r="A294" s="150"/>
      <c r="B294" s="150"/>
      <c r="C294" s="429"/>
    </row>
    <row r="295" spans="1:3">
      <c r="A295" s="150"/>
      <c r="B295" s="150"/>
      <c r="C295" s="429"/>
    </row>
    <row r="296" spans="1:3">
      <c r="A296" s="150"/>
      <c r="B296" s="150"/>
      <c r="C296" s="429"/>
    </row>
    <row r="297" spans="1:3">
      <c r="A297" s="150"/>
      <c r="B297" s="150"/>
      <c r="C297" s="429"/>
    </row>
    <row r="298" spans="1:3">
      <c r="A298" s="150"/>
      <c r="B298" s="150"/>
      <c r="C298" s="429"/>
    </row>
    <row r="299" spans="1:3">
      <c r="A299" s="150"/>
      <c r="B299" s="150"/>
      <c r="C299" s="429"/>
    </row>
    <row r="300" spans="1:3">
      <c r="A300" s="150"/>
      <c r="B300" s="150"/>
      <c r="C300" s="429"/>
    </row>
    <row r="301" spans="1:3">
      <c r="A301" s="150"/>
      <c r="B301" s="150"/>
      <c r="C301" s="429"/>
    </row>
    <row r="302" spans="1:3">
      <c r="A302" s="150"/>
      <c r="B302" s="150"/>
      <c r="C302" s="429"/>
    </row>
    <row r="303" spans="1:3">
      <c r="A303" s="150"/>
      <c r="B303" s="150"/>
      <c r="C303" s="429"/>
    </row>
    <row r="304" spans="1:3">
      <c r="A304" s="150"/>
      <c r="B304" s="150"/>
      <c r="C304" s="429"/>
    </row>
    <row r="305" spans="1:3">
      <c r="A305" s="150"/>
      <c r="B305" s="150"/>
      <c r="C305" s="429"/>
    </row>
    <row r="306" spans="1:3">
      <c r="A306" s="150"/>
      <c r="B306" s="150"/>
      <c r="C306" s="429"/>
    </row>
    <row r="307" spans="1:3">
      <c r="A307" s="150"/>
      <c r="B307" s="150"/>
      <c r="C307" s="429"/>
    </row>
    <row r="308" spans="1:3">
      <c r="A308" s="150"/>
      <c r="B308" s="150"/>
      <c r="C308" s="429"/>
    </row>
    <row r="309" spans="1:3">
      <c r="A309" s="150"/>
      <c r="B309" s="150"/>
      <c r="C309" s="429"/>
    </row>
    <row r="310" spans="1:3">
      <c r="A310" s="150"/>
      <c r="B310" s="150"/>
      <c r="C310" s="429"/>
    </row>
    <row r="311" spans="1:3">
      <c r="A311" s="150"/>
      <c r="B311" s="150"/>
      <c r="C311" s="429"/>
    </row>
    <row r="312" spans="1:3">
      <c r="A312" s="150"/>
      <c r="B312" s="150"/>
      <c r="C312" s="429"/>
    </row>
    <row r="313" spans="1:3">
      <c r="A313" s="150"/>
      <c r="B313" s="150"/>
      <c r="C313" s="429"/>
    </row>
    <row r="314" spans="1:3">
      <c r="A314" s="150"/>
      <c r="B314" s="150"/>
      <c r="C314" s="429"/>
    </row>
    <row r="315" spans="1:3">
      <c r="A315" s="150"/>
      <c r="B315" s="150"/>
      <c r="C315" s="429"/>
    </row>
    <row r="316" spans="1:3">
      <c r="A316" s="150"/>
      <c r="B316" s="150"/>
      <c r="C316" s="429"/>
    </row>
    <row r="317" spans="1:3">
      <c r="A317" s="150"/>
      <c r="B317" s="150"/>
      <c r="C317" s="429"/>
    </row>
    <row r="318" spans="1:3">
      <c r="A318" s="150"/>
      <c r="B318" s="150"/>
      <c r="C318" s="429"/>
    </row>
    <row r="319" spans="1:3">
      <c r="A319" s="150"/>
      <c r="B319" s="150"/>
      <c r="C319" s="429"/>
    </row>
    <row r="320" spans="1:3">
      <c r="A320" s="150"/>
      <c r="B320" s="150"/>
      <c r="C320" s="429"/>
    </row>
    <row r="321" spans="1:3">
      <c r="A321" s="150"/>
      <c r="B321" s="150"/>
      <c r="C321" s="429"/>
    </row>
    <row r="322" spans="1:3">
      <c r="A322" s="150"/>
      <c r="B322" s="150"/>
      <c r="C322" s="429"/>
    </row>
    <row r="323" spans="1:3">
      <c r="A323" s="150"/>
      <c r="B323" s="150"/>
      <c r="C323" s="429"/>
    </row>
    <row r="324" spans="1:3">
      <c r="A324" s="150"/>
      <c r="B324" s="150"/>
      <c r="C324" s="429"/>
    </row>
    <row r="325" spans="1:3">
      <c r="A325" s="150"/>
      <c r="B325" s="150"/>
      <c r="C325" s="429"/>
    </row>
    <row r="326" spans="1:3">
      <c r="A326" s="150"/>
      <c r="B326" s="150"/>
      <c r="C326" s="429"/>
    </row>
    <row r="327" spans="1:3">
      <c r="A327" s="150"/>
      <c r="B327" s="150"/>
      <c r="C327" s="429"/>
    </row>
    <row r="328" spans="1:3">
      <c r="A328" s="150"/>
      <c r="B328" s="150"/>
      <c r="C328" s="429"/>
    </row>
    <row r="329" spans="1:3">
      <c r="A329" s="150"/>
      <c r="B329" s="150"/>
      <c r="C329" s="429"/>
    </row>
    <row r="330" spans="1:3">
      <c r="A330" s="150"/>
      <c r="B330" s="150"/>
      <c r="C330" s="429"/>
    </row>
    <row r="331" spans="1:3">
      <c r="A331" s="150"/>
      <c r="B331" s="150"/>
      <c r="C331" s="429"/>
    </row>
    <row r="332" spans="1:3">
      <c r="A332" s="150"/>
      <c r="B332" s="150"/>
      <c r="C332" s="429"/>
    </row>
    <row r="333" spans="1:3">
      <c r="A333" s="150"/>
      <c r="B333" s="150"/>
      <c r="C333" s="429"/>
    </row>
    <row r="334" spans="1:3">
      <c r="A334" s="150"/>
      <c r="B334" s="150"/>
      <c r="C334" s="429"/>
    </row>
    <row r="335" spans="1:3">
      <c r="A335" s="150"/>
      <c r="B335" s="150"/>
      <c r="C335" s="429"/>
    </row>
    <row r="336" spans="1:3">
      <c r="A336" s="150"/>
      <c r="B336" s="150"/>
      <c r="C336" s="429"/>
    </row>
    <row r="337" spans="1:3">
      <c r="A337" s="150"/>
      <c r="B337" s="150"/>
      <c r="C337" s="429"/>
    </row>
    <row r="338" spans="1:3">
      <c r="A338" s="150"/>
      <c r="B338" s="150"/>
      <c r="C338" s="429"/>
    </row>
    <row r="339" spans="1:3">
      <c r="A339" s="150"/>
      <c r="B339" s="150"/>
      <c r="C339" s="429"/>
    </row>
    <row r="340" spans="1:3">
      <c r="A340" s="150"/>
      <c r="B340" s="150"/>
      <c r="C340" s="429"/>
    </row>
    <row r="341" spans="1:3">
      <c r="A341" s="150"/>
      <c r="B341" s="150"/>
      <c r="C341" s="429"/>
    </row>
    <row r="342" spans="1:3">
      <c r="A342" s="150"/>
      <c r="B342" s="150"/>
      <c r="C342" s="429"/>
    </row>
    <row r="343" spans="1:3">
      <c r="A343" s="150"/>
      <c r="B343" s="150"/>
      <c r="C343" s="429"/>
    </row>
    <row r="344" spans="1:3">
      <c r="A344" s="150"/>
      <c r="B344" s="150"/>
      <c r="C344" s="429"/>
    </row>
    <row r="345" spans="1:3">
      <c r="A345" s="150"/>
      <c r="B345" s="150"/>
      <c r="C345" s="429"/>
    </row>
    <row r="346" spans="1:3">
      <c r="A346" s="150"/>
      <c r="B346" s="150"/>
      <c r="C346" s="429"/>
    </row>
    <row r="347" spans="1:3">
      <c r="A347" s="150"/>
      <c r="B347" s="150"/>
      <c r="C347" s="429"/>
    </row>
    <row r="348" spans="1:3">
      <c r="A348" s="150"/>
      <c r="B348" s="150"/>
      <c r="C348" s="429"/>
    </row>
    <row r="349" spans="1:3">
      <c r="A349" s="150"/>
      <c r="B349" s="150"/>
      <c r="C349" s="429"/>
    </row>
    <row r="350" spans="1:3">
      <c r="A350" s="150"/>
      <c r="B350" s="150"/>
      <c r="C350" s="429"/>
    </row>
    <row r="351" spans="1:3">
      <c r="A351" s="150"/>
      <c r="B351" s="150"/>
      <c r="C351" s="429"/>
    </row>
    <row r="352" spans="1:3">
      <c r="A352" s="150"/>
      <c r="B352" s="150"/>
      <c r="C352" s="429"/>
    </row>
    <row r="353" spans="1:3">
      <c r="A353" s="150"/>
      <c r="B353" s="150"/>
      <c r="C353" s="429"/>
    </row>
    <row r="354" spans="1:3">
      <c r="A354" s="150"/>
      <c r="B354" s="150"/>
      <c r="C354" s="429"/>
    </row>
    <row r="355" spans="1:3">
      <c r="A355" s="150"/>
      <c r="B355" s="150"/>
      <c r="C355" s="429"/>
    </row>
    <row r="356" spans="1:3">
      <c r="A356" s="150"/>
      <c r="B356" s="150"/>
      <c r="C356" s="429"/>
    </row>
    <row r="357" spans="1:3">
      <c r="A357" s="150"/>
      <c r="B357" s="150"/>
      <c r="C357" s="429"/>
    </row>
    <row r="358" spans="1:3">
      <c r="A358" s="150"/>
      <c r="B358" s="150"/>
      <c r="C358" s="429"/>
    </row>
    <row r="359" spans="1:3">
      <c r="A359" s="150"/>
      <c r="B359" s="150"/>
      <c r="C359" s="429"/>
    </row>
    <row r="360" spans="1:3">
      <c r="A360" s="150"/>
      <c r="B360" s="150"/>
      <c r="C360" s="429"/>
    </row>
    <row r="361" spans="1:3">
      <c r="A361" s="150"/>
      <c r="B361" s="150"/>
      <c r="C361" s="429"/>
    </row>
    <row r="362" spans="1:3">
      <c r="A362" s="150"/>
      <c r="B362" s="150"/>
      <c r="C362" s="429"/>
    </row>
    <row r="363" spans="1:3">
      <c r="A363" s="150"/>
      <c r="B363" s="150"/>
      <c r="C363" s="429"/>
    </row>
    <row r="364" spans="1:3">
      <c r="A364" s="150"/>
      <c r="B364" s="150"/>
      <c r="C364" s="429"/>
    </row>
    <row r="365" spans="1:3">
      <c r="A365" s="150"/>
      <c r="B365" s="150"/>
      <c r="C365" s="429"/>
    </row>
    <row r="366" spans="1:3">
      <c r="A366" s="150"/>
      <c r="B366" s="150"/>
      <c r="C366" s="429"/>
    </row>
    <row r="367" spans="1:3">
      <c r="A367" s="150"/>
      <c r="B367" s="150"/>
      <c r="C367" s="429"/>
    </row>
    <row r="368" spans="1:3">
      <c r="A368" s="150"/>
      <c r="B368" s="150"/>
      <c r="C368" s="429"/>
    </row>
    <row r="369" spans="1:3">
      <c r="A369" s="150"/>
      <c r="B369" s="150"/>
      <c r="C369" s="429"/>
    </row>
    <row r="370" spans="1:3">
      <c r="A370" s="150"/>
      <c r="B370" s="150"/>
      <c r="C370" s="429"/>
    </row>
    <row r="371" spans="1:3">
      <c r="A371" s="150"/>
      <c r="B371" s="150"/>
      <c r="C371" s="429"/>
    </row>
    <row r="372" spans="1:3">
      <c r="A372" s="150"/>
      <c r="B372" s="150"/>
      <c r="C372" s="429"/>
    </row>
    <row r="373" spans="1:3">
      <c r="A373" s="150"/>
      <c r="B373" s="150"/>
      <c r="C373" s="429"/>
    </row>
    <row r="374" spans="1:3">
      <c r="A374" s="150"/>
      <c r="B374" s="150"/>
      <c r="C374" s="429"/>
    </row>
    <row r="375" spans="1:3">
      <c r="A375" s="150"/>
      <c r="B375" s="150"/>
      <c r="C375" s="429"/>
    </row>
    <row r="376" spans="1:3">
      <c r="A376" s="150"/>
      <c r="B376" s="150"/>
      <c r="C376" s="429"/>
    </row>
    <row r="377" spans="1:3">
      <c r="A377" s="150"/>
      <c r="B377" s="150"/>
      <c r="C377" s="429"/>
    </row>
    <row r="378" spans="1:3">
      <c r="A378" s="150"/>
      <c r="B378" s="150"/>
      <c r="C378" s="429"/>
    </row>
    <row r="379" spans="1:3">
      <c r="A379" s="150"/>
      <c r="B379" s="150"/>
      <c r="C379" s="429"/>
    </row>
    <row r="380" spans="1:3">
      <c r="A380" s="150"/>
      <c r="B380" s="150"/>
      <c r="C380" s="429"/>
    </row>
    <row r="381" spans="1:3">
      <c r="A381" s="150"/>
      <c r="B381" s="150"/>
      <c r="C381" s="429"/>
    </row>
    <row r="382" spans="1:3">
      <c r="A382" s="150"/>
      <c r="B382" s="150"/>
      <c r="C382" s="429"/>
    </row>
    <row r="383" spans="1:3">
      <c r="A383" s="150"/>
      <c r="B383" s="150"/>
      <c r="C383" s="429"/>
    </row>
    <row r="384" spans="1:3">
      <c r="A384" s="150"/>
      <c r="B384" s="150"/>
      <c r="C384" s="429"/>
    </row>
    <row r="385" spans="1:3">
      <c r="A385" s="150"/>
      <c r="B385" s="150"/>
      <c r="C385" s="429"/>
    </row>
    <row r="386" spans="1:3">
      <c r="A386" s="150"/>
      <c r="B386" s="150"/>
      <c r="C386" s="429"/>
    </row>
    <row r="387" spans="1:3">
      <c r="A387" s="150"/>
      <c r="B387" s="150"/>
      <c r="C387" s="429"/>
    </row>
    <row r="388" spans="1:3">
      <c r="A388" s="150"/>
      <c r="B388" s="150"/>
      <c r="C388" s="429"/>
    </row>
    <row r="389" spans="1:3">
      <c r="A389" s="150"/>
      <c r="B389" s="150"/>
      <c r="C389" s="429"/>
    </row>
    <row r="390" spans="1:3">
      <c r="A390" s="150"/>
      <c r="B390" s="150"/>
      <c r="C390" s="429"/>
    </row>
    <row r="391" spans="1:3">
      <c r="A391" s="150"/>
      <c r="B391" s="150"/>
      <c r="C391" s="429"/>
    </row>
    <row r="392" spans="1:3">
      <c r="A392" s="150"/>
      <c r="B392" s="150"/>
      <c r="C392" s="429"/>
    </row>
    <row r="393" spans="1:3">
      <c r="A393" s="150"/>
      <c r="B393" s="150"/>
      <c r="C393" s="429"/>
    </row>
    <row r="394" spans="1:3">
      <c r="A394" s="150"/>
      <c r="B394" s="150"/>
      <c r="C394" s="429"/>
    </row>
    <row r="395" spans="1:3">
      <c r="A395" s="150"/>
      <c r="B395" s="150"/>
      <c r="C395" s="429"/>
    </row>
    <row r="396" spans="1:3">
      <c r="A396" s="150"/>
      <c r="B396" s="150"/>
      <c r="C396" s="429"/>
    </row>
    <row r="397" spans="1:3">
      <c r="A397" s="150"/>
      <c r="B397" s="150"/>
      <c r="C397" s="429"/>
    </row>
    <row r="398" spans="1:3">
      <c r="A398" s="150"/>
      <c r="B398" s="150"/>
      <c r="C398" s="429"/>
    </row>
    <row r="399" spans="1:3">
      <c r="A399" s="150"/>
      <c r="B399" s="150"/>
      <c r="C399" s="429"/>
    </row>
    <row r="400" spans="1:3">
      <c r="A400" s="150"/>
      <c r="B400" s="150"/>
      <c r="C400" s="429"/>
    </row>
    <row r="401" spans="1:3">
      <c r="A401" s="150"/>
      <c r="B401" s="150"/>
      <c r="C401" s="429"/>
    </row>
    <row r="402" spans="1:3">
      <c r="A402" s="150"/>
      <c r="B402" s="150"/>
      <c r="C402" s="429"/>
    </row>
    <row r="403" spans="1:3">
      <c r="A403" s="150"/>
      <c r="B403" s="150"/>
      <c r="C403" s="429"/>
    </row>
    <row r="404" spans="1:3">
      <c r="A404" s="150"/>
      <c r="B404" s="150"/>
      <c r="C404" s="429"/>
    </row>
    <row r="405" spans="1:3">
      <c r="A405" s="150"/>
      <c r="B405" s="150"/>
      <c r="C405" s="429"/>
    </row>
    <row r="406" spans="1:3">
      <c r="A406" s="150"/>
      <c r="B406" s="150"/>
      <c r="C406" s="429"/>
    </row>
    <row r="407" spans="1:3">
      <c r="A407" s="150"/>
      <c r="B407" s="150"/>
      <c r="C407" s="429"/>
    </row>
    <row r="408" spans="1:3">
      <c r="A408" s="150"/>
      <c r="B408" s="150"/>
      <c r="C408" s="429"/>
    </row>
    <row r="409" spans="1:3">
      <c r="A409" s="150"/>
      <c r="B409" s="150"/>
      <c r="C409" s="429"/>
    </row>
    <row r="410" spans="1:3">
      <c r="A410" s="150"/>
      <c r="B410" s="150"/>
      <c r="C410" s="429"/>
    </row>
    <row r="411" spans="1:3">
      <c r="A411" s="150"/>
      <c r="B411" s="150"/>
      <c r="C411" s="429"/>
    </row>
    <row r="412" spans="1:3">
      <c r="A412" s="150"/>
      <c r="B412" s="150"/>
      <c r="C412" s="429"/>
    </row>
    <row r="413" spans="1:3">
      <c r="A413" s="150"/>
      <c r="B413" s="150"/>
      <c r="C413" s="429"/>
    </row>
    <row r="414" spans="1:3">
      <c r="A414" s="150"/>
      <c r="B414" s="150"/>
      <c r="C414" s="429"/>
    </row>
    <row r="415" spans="1:3">
      <c r="A415" s="150"/>
      <c r="B415" s="150"/>
      <c r="C415" s="429"/>
    </row>
    <row r="416" spans="1:3">
      <c r="A416" s="150"/>
      <c r="B416" s="150"/>
      <c r="C416" s="429"/>
    </row>
    <row r="417" spans="1:3">
      <c r="A417" s="150"/>
      <c r="B417" s="150"/>
      <c r="C417" s="429"/>
    </row>
    <row r="418" spans="1:3">
      <c r="A418" s="150"/>
      <c r="B418" s="150"/>
      <c r="C418" s="429"/>
    </row>
    <row r="419" spans="1:3">
      <c r="A419" s="150"/>
      <c r="B419" s="150"/>
      <c r="C419" s="429"/>
    </row>
    <row r="420" spans="1:3">
      <c r="A420" s="150"/>
      <c r="B420" s="150"/>
      <c r="C420" s="429"/>
    </row>
    <row r="421" spans="1:3">
      <c r="A421" s="150"/>
      <c r="B421" s="150"/>
      <c r="C421" s="429"/>
    </row>
    <row r="422" spans="1:3">
      <c r="A422" s="150"/>
      <c r="B422" s="150"/>
      <c r="C422" s="429"/>
    </row>
    <row r="423" spans="1:3">
      <c r="A423" s="150"/>
      <c r="B423" s="150"/>
      <c r="C423" s="429"/>
    </row>
    <row r="424" spans="1:3">
      <c r="A424" s="150"/>
      <c r="B424" s="150"/>
      <c r="C424" s="429"/>
    </row>
    <row r="425" spans="1:3">
      <c r="A425" s="150"/>
      <c r="B425" s="150"/>
      <c r="C425" s="429"/>
    </row>
    <row r="426" spans="1:3">
      <c r="A426" s="150"/>
      <c r="B426" s="150"/>
      <c r="C426" s="429"/>
    </row>
    <row r="427" spans="1:3">
      <c r="A427" s="150"/>
      <c r="B427" s="150"/>
      <c r="C427" s="429"/>
    </row>
    <row r="428" spans="1:3">
      <c r="A428" s="150"/>
      <c r="B428" s="150"/>
      <c r="C428" s="429"/>
    </row>
    <row r="429" spans="1:3">
      <c r="A429" s="150"/>
      <c r="B429" s="150"/>
      <c r="C429" s="429"/>
    </row>
    <row r="430" spans="1:3">
      <c r="A430" s="150"/>
      <c r="B430" s="150"/>
      <c r="C430" s="429"/>
    </row>
    <row r="431" spans="1:3">
      <c r="A431" s="150"/>
      <c r="B431" s="150"/>
      <c r="C431" s="429"/>
    </row>
    <row r="432" spans="1:3">
      <c r="A432" s="150"/>
      <c r="B432" s="150"/>
      <c r="C432" s="429"/>
    </row>
    <row r="433" spans="1:3">
      <c r="A433" s="150"/>
      <c r="B433" s="150"/>
      <c r="C433" s="429"/>
    </row>
    <row r="434" spans="1:3">
      <c r="A434" s="150"/>
      <c r="B434" s="150"/>
      <c r="C434" s="429"/>
    </row>
    <row r="435" spans="1:3">
      <c r="A435" s="150"/>
      <c r="B435" s="150"/>
      <c r="C435" s="429"/>
    </row>
    <row r="436" spans="1:3">
      <c r="A436" s="150"/>
      <c r="B436" s="150"/>
      <c r="C436" s="429"/>
    </row>
    <row r="437" spans="1:3">
      <c r="A437" s="150"/>
      <c r="B437" s="150"/>
      <c r="C437" s="429"/>
    </row>
    <row r="438" spans="1:3">
      <c r="A438" s="150"/>
      <c r="B438" s="150"/>
      <c r="C438" s="429"/>
    </row>
    <row r="439" spans="1:3">
      <c r="A439" s="150"/>
      <c r="B439" s="150"/>
      <c r="C439" s="429"/>
    </row>
    <row r="440" spans="1:3">
      <c r="A440" s="150"/>
      <c r="B440" s="150"/>
      <c r="C440" s="429"/>
    </row>
    <row r="441" spans="1:3">
      <c r="A441" s="150"/>
      <c r="B441" s="150"/>
      <c r="C441" s="429"/>
    </row>
    <row r="442" spans="1:3">
      <c r="A442" s="150"/>
      <c r="B442" s="150"/>
      <c r="C442" s="429"/>
    </row>
    <row r="443" spans="1:3">
      <c r="A443" s="150"/>
      <c r="B443" s="150"/>
      <c r="C443" s="429"/>
    </row>
    <row r="444" spans="1:3">
      <c r="A444" s="150"/>
      <c r="B444" s="150"/>
      <c r="C444" s="429"/>
    </row>
    <row r="445" spans="1:3">
      <c r="A445" s="150"/>
      <c r="B445" s="150"/>
      <c r="C445" s="429"/>
    </row>
    <row r="446" spans="1:3">
      <c r="A446" s="150"/>
      <c r="B446" s="150"/>
      <c r="C446" s="429"/>
    </row>
    <row r="447" spans="1:3">
      <c r="A447" s="150"/>
      <c r="B447" s="150"/>
      <c r="C447" s="429"/>
    </row>
    <row r="448" spans="1:3">
      <c r="A448" s="150"/>
      <c r="B448" s="150"/>
      <c r="C448" s="429"/>
    </row>
    <row r="449" spans="1:3">
      <c r="A449" s="150"/>
      <c r="B449" s="150"/>
      <c r="C449" s="429"/>
    </row>
    <row r="450" spans="1:3">
      <c r="A450" s="150"/>
      <c r="B450" s="150"/>
      <c r="C450" s="429"/>
    </row>
    <row r="451" spans="1:3">
      <c r="A451" s="150"/>
      <c r="B451" s="150"/>
      <c r="C451" s="429"/>
    </row>
    <row r="452" spans="1:3">
      <c r="A452" s="150"/>
      <c r="B452" s="150"/>
      <c r="C452" s="429"/>
    </row>
    <row r="453" spans="1:3">
      <c r="A453" s="150"/>
      <c r="B453" s="150"/>
      <c r="C453" s="429"/>
    </row>
    <row r="454" spans="1:3">
      <c r="A454" s="150"/>
      <c r="B454" s="150"/>
      <c r="C454" s="429"/>
    </row>
    <row r="455" spans="1:3">
      <c r="A455" s="150"/>
      <c r="B455" s="150"/>
      <c r="C455" s="429"/>
    </row>
    <row r="456" spans="1:3">
      <c r="A456" s="150"/>
      <c r="B456" s="150"/>
      <c r="C456" s="429"/>
    </row>
    <row r="457" spans="1:3">
      <c r="A457" s="150"/>
      <c r="B457" s="150"/>
      <c r="C457" s="429"/>
    </row>
    <row r="458" spans="1:3">
      <c r="A458" s="150"/>
      <c r="B458" s="150"/>
      <c r="C458" s="429"/>
    </row>
    <row r="459" spans="1:3">
      <c r="A459" s="150"/>
      <c r="B459" s="150"/>
      <c r="C459" s="429"/>
    </row>
    <row r="460" spans="1:3">
      <c r="A460" s="150"/>
      <c r="B460" s="150"/>
      <c r="C460" s="429"/>
    </row>
    <row r="461" spans="1:3">
      <c r="A461" s="150"/>
      <c r="B461" s="150"/>
      <c r="C461" s="429"/>
    </row>
    <row r="462" spans="1:3">
      <c r="A462" s="150"/>
      <c r="B462" s="150"/>
      <c r="C462" s="429"/>
    </row>
    <row r="463" spans="1:3">
      <c r="A463" s="150"/>
      <c r="B463" s="150"/>
      <c r="C463" s="429"/>
    </row>
    <row r="464" spans="1:3">
      <c r="A464" s="150"/>
      <c r="B464" s="150"/>
      <c r="C464" s="429"/>
    </row>
    <row r="465" spans="1:3">
      <c r="A465" s="150"/>
      <c r="B465" s="150"/>
      <c r="C465" s="429"/>
    </row>
    <row r="466" spans="1:3">
      <c r="A466" s="150"/>
      <c r="B466" s="150"/>
      <c r="C466" s="429"/>
    </row>
    <row r="467" spans="1:3">
      <c r="A467" s="150"/>
      <c r="B467" s="150"/>
      <c r="C467" s="429"/>
    </row>
    <row r="468" spans="1:3">
      <c r="A468" s="150"/>
      <c r="B468" s="150"/>
      <c r="C468" s="429"/>
    </row>
    <row r="469" spans="1:3">
      <c r="A469" s="150"/>
      <c r="B469" s="150"/>
      <c r="C469" s="429"/>
    </row>
    <row r="470" spans="1:3">
      <c r="A470" s="150"/>
      <c r="B470" s="150"/>
      <c r="C470" s="429"/>
    </row>
    <row r="471" spans="1:3">
      <c r="A471" s="150"/>
      <c r="B471" s="150"/>
      <c r="C471" s="429"/>
    </row>
    <row r="472" spans="1:3">
      <c r="A472" s="150"/>
      <c r="B472" s="150"/>
      <c r="C472" s="429"/>
    </row>
    <row r="473" spans="1:3">
      <c r="A473" s="150"/>
      <c r="B473" s="150"/>
      <c r="C473" s="429"/>
    </row>
    <row r="474" spans="1:3">
      <c r="A474" s="150"/>
      <c r="B474" s="150"/>
      <c r="C474" s="429"/>
    </row>
    <row r="475" spans="1:3">
      <c r="A475" s="150"/>
      <c r="B475" s="150"/>
      <c r="C475" s="429"/>
    </row>
    <row r="476" spans="1:3">
      <c r="A476" s="150"/>
      <c r="B476" s="150"/>
      <c r="C476" s="429"/>
    </row>
    <row r="477" spans="1:3">
      <c r="A477" s="150"/>
      <c r="B477" s="150"/>
      <c r="C477" s="429"/>
    </row>
    <row r="478" spans="1:3">
      <c r="A478" s="150"/>
      <c r="B478" s="150"/>
      <c r="C478" s="429"/>
    </row>
    <row r="479" spans="1:3">
      <c r="A479" s="150"/>
      <c r="B479" s="150"/>
      <c r="C479" s="429"/>
    </row>
    <row r="480" spans="1:3">
      <c r="A480" s="150"/>
      <c r="B480" s="150"/>
      <c r="C480" s="429"/>
    </row>
    <row r="481" spans="1:3">
      <c r="A481" s="150"/>
      <c r="B481" s="150"/>
      <c r="C481" s="429"/>
    </row>
    <row r="482" spans="1:3">
      <c r="A482" s="150"/>
      <c r="B482" s="150"/>
      <c r="C482" s="429"/>
    </row>
    <row r="483" spans="1:3">
      <c r="A483" s="150"/>
      <c r="B483" s="150"/>
      <c r="C483" s="429"/>
    </row>
    <row r="484" spans="1:3">
      <c r="A484" s="150"/>
      <c r="B484" s="150"/>
      <c r="C484" s="429"/>
    </row>
    <row r="485" spans="1:3">
      <c r="A485" s="150"/>
      <c r="B485" s="150"/>
      <c r="C485" s="429"/>
    </row>
    <row r="486" spans="1:3">
      <c r="A486" s="150"/>
      <c r="B486" s="150"/>
      <c r="C486" s="429"/>
    </row>
    <row r="487" spans="1:3">
      <c r="A487" s="150"/>
      <c r="B487" s="150"/>
      <c r="C487" s="429"/>
    </row>
    <row r="488" spans="1:3">
      <c r="A488" s="150"/>
      <c r="B488" s="150"/>
      <c r="C488" s="429"/>
    </row>
    <row r="489" spans="1:3">
      <c r="A489" s="150"/>
      <c r="B489" s="150"/>
      <c r="C489" s="429"/>
    </row>
    <row r="490" spans="1:3">
      <c r="A490" s="150"/>
      <c r="B490" s="150"/>
      <c r="C490" s="429"/>
    </row>
    <row r="491" spans="1:3">
      <c r="A491" s="150"/>
      <c r="B491" s="150"/>
      <c r="C491" s="429"/>
    </row>
    <row r="492" spans="1:3">
      <c r="A492" s="150"/>
      <c r="B492" s="150"/>
      <c r="C492" s="429"/>
    </row>
    <row r="493" spans="1:3">
      <c r="A493" s="150"/>
      <c r="B493" s="150"/>
      <c r="C493" s="429"/>
    </row>
    <row r="494" spans="1:3">
      <c r="A494" s="150"/>
      <c r="B494" s="150"/>
      <c r="C494" s="429"/>
    </row>
    <row r="495" spans="1:3">
      <c r="A495" s="150"/>
      <c r="B495" s="150"/>
      <c r="C495" s="429"/>
    </row>
    <row r="496" spans="1:3">
      <c r="A496" s="150"/>
      <c r="B496" s="150"/>
      <c r="C496" s="429"/>
    </row>
    <row r="497" spans="1:3">
      <c r="A497" s="150"/>
      <c r="B497" s="150"/>
      <c r="C497" s="429"/>
    </row>
    <row r="498" spans="1:3">
      <c r="A498" s="150"/>
      <c r="B498" s="150"/>
      <c r="C498" s="429"/>
    </row>
    <row r="499" spans="1:3">
      <c r="A499" s="150"/>
      <c r="B499" s="150"/>
      <c r="C499" s="429"/>
    </row>
    <row r="500" spans="1:3">
      <c r="A500" s="150"/>
      <c r="B500" s="150"/>
      <c r="C500" s="429"/>
    </row>
    <row r="501" spans="1:3">
      <c r="A501" s="150"/>
      <c r="B501" s="150"/>
      <c r="C501" s="429"/>
    </row>
    <row r="502" spans="1:3">
      <c r="A502" s="150"/>
      <c r="B502" s="150"/>
      <c r="C502" s="429"/>
    </row>
    <row r="503" spans="1:3">
      <c r="A503" s="150"/>
      <c r="B503" s="150"/>
      <c r="C503" s="429"/>
    </row>
    <row r="504" spans="1:3">
      <c r="A504" s="150"/>
      <c r="B504" s="150"/>
      <c r="C504" s="429"/>
    </row>
    <row r="505" spans="1:3">
      <c r="A505" s="150"/>
      <c r="B505" s="150"/>
      <c r="C505" s="429"/>
    </row>
    <row r="506" spans="1:3">
      <c r="A506" s="150"/>
      <c r="B506" s="150"/>
      <c r="C506" s="429"/>
    </row>
    <row r="507" spans="1:3">
      <c r="A507" s="150"/>
      <c r="B507" s="150"/>
      <c r="C507" s="429"/>
    </row>
    <row r="508" spans="1:3">
      <c r="A508" s="150"/>
      <c r="B508" s="150"/>
      <c r="C508" s="429"/>
    </row>
    <row r="509" spans="1:3">
      <c r="A509" s="150"/>
      <c r="B509" s="150"/>
      <c r="C509" s="429"/>
    </row>
    <row r="510" spans="1:3">
      <c r="A510" s="150"/>
      <c r="B510" s="150"/>
      <c r="C510" s="429"/>
    </row>
    <row r="511" spans="1:3">
      <c r="A511" s="150"/>
      <c r="B511" s="150"/>
      <c r="C511" s="429"/>
    </row>
    <row r="512" spans="1:3">
      <c r="A512" s="150"/>
      <c r="B512" s="150"/>
      <c r="C512" s="429"/>
    </row>
    <row r="513" spans="1:3">
      <c r="A513" s="150"/>
      <c r="B513" s="150"/>
      <c r="C513" s="429"/>
    </row>
    <row r="514" spans="1:3">
      <c r="A514" s="150"/>
      <c r="B514" s="150"/>
      <c r="C514" s="429"/>
    </row>
    <row r="515" spans="1:3">
      <c r="A515" s="150"/>
      <c r="B515" s="150"/>
      <c r="C515" s="429"/>
    </row>
    <row r="516" spans="1:3">
      <c r="A516" s="150"/>
      <c r="B516" s="150"/>
      <c r="C516" s="429"/>
    </row>
    <row r="517" spans="1:3">
      <c r="A517" s="150"/>
      <c r="B517" s="150"/>
      <c r="C517" s="429"/>
    </row>
    <row r="518" spans="1:3">
      <c r="A518" s="150"/>
      <c r="B518" s="150"/>
      <c r="C518" s="429"/>
    </row>
    <row r="519" spans="1:3">
      <c r="A519" s="150"/>
      <c r="B519" s="150"/>
      <c r="C519" s="429"/>
    </row>
    <row r="520" spans="1:3">
      <c r="A520" s="150"/>
      <c r="B520" s="150"/>
      <c r="C520" s="429"/>
    </row>
    <row r="521" spans="1:3">
      <c r="A521" s="150"/>
      <c r="B521" s="150"/>
      <c r="C521" s="429"/>
    </row>
    <row r="522" spans="1:3">
      <c r="A522" s="150"/>
      <c r="B522" s="150"/>
      <c r="C522" s="429"/>
    </row>
    <row r="523" spans="1:3">
      <c r="A523" s="150"/>
      <c r="B523" s="150"/>
      <c r="C523" s="429"/>
    </row>
    <row r="524" spans="1:3">
      <c r="A524" s="150"/>
      <c r="B524" s="150"/>
      <c r="C524" s="429"/>
    </row>
    <row r="525" spans="1:3">
      <c r="A525" s="150"/>
      <c r="B525" s="150"/>
      <c r="C525" s="429"/>
    </row>
    <row r="526" spans="1:3">
      <c r="A526" s="150"/>
      <c r="B526" s="150"/>
      <c r="C526" s="429"/>
    </row>
    <row r="527" spans="1:3">
      <c r="A527" s="150"/>
      <c r="B527" s="150"/>
      <c r="C527" s="429"/>
    </row>
    <row r="528" spans="1:3">
      <c r="A528" s="150"/>
      <c r="B528" s="150"/>
      <c r="C528" s="429"/>
    </row>
    <row r="529" spans="1:3">
      <c r="A529" s="150"/>
      <c r="B529" s="150"/>
      <c r="C529" s="429"/>
    </row>
    <row r="530" spans="1:3">
      <c r="A530" s="150"/>
      <c r="B530" s="150"/>
      <c r="C530" s="429"/>
    </row>
    <row r="531" spans="1:3">
      <c r="A531" s="150"/>
      <c r="B531" s="150"/>
      <c r="C531" s="429"/>
    </row>
    <row r="532" spans="1:3">
      <c r="A532" s="150"/>
      <c r="B532" s="150"/>
      <c r="C532" s="429"/>
    </row>
    <row r="533" spans="1:3">
      <c r="A533" s="150"/>
      <c r="B533" s="150"/>
      <c r="C533" s="429"/>
    </row>
    <row r="534" spans="1:3">
      <c r="A534" s="150"/>
      <c r="B534" s="150"/>
      <c r="C534" s="429"/>
    </row>
    <row r="535" spans="1:3">
      <c r="A535" s="150"/>
      <c r="B535" s="150"/>
      <c r="C535" s="429"/>
    </row>
    <row r="536" spans="1:3">
      <c r="A536" s="150"/>
      <c r="B536" s="150"/>
      <c r="C536" s="429"/>
    </row>
    <row r="537" spans="1:3">
      <c r="A537" s="150"/>
      <c r="B537" s="150"/>
      <c r="C537" s="429"/>
    </row>
    <row r="538" spans="1:3">
      <c r="A538" s="150"/>
      <c r="B538" s="150"/>
      <c r="C538" s="429"/>
    </row>
    <row r="539" spans="1:3">
      <c r="A539" s="150"/>
      <c r="B539" s="150"/>
      <c r="C539" s="429"/>
    </row>
    <row r="540" spans="1:3">
      <c r="A540" s="150"/>
      <c r="B540" s="150"/>
      <c r="C540" s="429"/>
    </row>
    <row r="541" spans="1:3">
      <c r="A541" s="150"/>
      <c r="B541" s="150"/>
      <c r="C541" s="429"/>
    </row>
    <row r="542" spans="1:3">
      <c r="A542" s="150"/>
      <c r="B542" s="150"/>
      <c r="C542" s="429"/>
    </row>
    <row r="543" spans="1:3">
      <c r="A543" s="150"/>
      <c r="B543" s="150"/>
      <c r="C543" s="429"/>
    </row>
    <row r="544" spans="1:3">
      <c r="A544" s="150"/>
      <c r="B544" s="150"/>
      <c r="C544" s="429"/>
    </row>
    <row r="545" spans="1:3">
      <c r="A545" s="150"/>
      <c r="B545" s="150"/>
      <c r="C545" s="429"/>
    </row>
    <row r="546" spans="1:3">
      <c r="A546" s="150"/>
      <c r="B546" s="150"/>
      <c r="C546" s="429"/>
    </row>
    <row r="547" spans="1:3">
      <c r="A547" s="150"/>
      <c r="B547" s="150"/>
      <c r="C547" s="429"/>
    </row>
    <row r="548" spans="1:3">
      <c r="A548" s="150"/>
      <c r="B548" s="150"/>
      <c r="C548" s="429"/>
    </row>
    <row r="549" spans="1:3">
      <c r="A549" s="150"/>
      <c r="B549" s="150"/>
      <c r="C549" s="429"/>
    </row>
    <row r="550" spans="1:3">
      <c r="A550" s="150"/>
      <c r="B550" s="150"/>
      <c r="C550" s="429"/>
    </row>
    <row r="551" spans="1:3">
      <c r="A551" s="150"/>
      <c r="B551" s="150"/>
      <c r="C551" s="429"/>
    </row>
    <row r="552" spans="1:3">
      <c r="A552" s="150"/>
      <c r="B552" s="150"/>
      <c r="C552" s="429"/>
    </row>
    <row r="553" spans="1:3">
      <c r="A553" s="150"/>
      <c r="B553" s="150"/>
      <c r="C553" s="429"/>
    </row>
    <row r="554" spans="1:3">
      <c r="A554" s="150"/>
      <c r="B554" s="150"/>
      <c r="C554" s="429"/>
    </row>
    <row r="555" spans="1:3">
      <c r="A555" s="150"/>
      <c r="B555" s="150"/>
      <c r="C555" s="429"/>
    </row>
    <row r="556" spans="1:3">
      <c r="A556" s="150"/>
      <c r="B556" s="150"/>
      <c r="C556" s="429"/>
    </row>
    <row r="557" spans="1:3">
      <c r="A557" s="150"/>
      <c r="B557" s="150"/>
      <c r="C557" s="429"/>
    </row>
    <row r="558" spans="1:3">
      <c r="A558" s="150"/>
      <c r="B558" s="150"/>
      <c r="C558" s="429"/>
    </row>
    <row r="559" spans="1:3">
      <c r="A559" s="150"/>
      <c r="B559" s="150"/>
      <c r="C559" s="429"/>
    </row>
    <row r="560" spans="1:3">
      <c r="A560" s="150"/>
      <c r="B560" s="150"/>
      <c r="C560" s="429"/>
    </row>
    <row r="561" spans="1:3">
      <c r="A561" s="150"/>
      <c r="B561" s="150"/>
      <c r="C561" s="429"/>
    </row>
    <row r="562" spans="1:3">
      <c r="A562" s="150"/>
      <c r="B562" s="150"/>
      <c r="C562" s="429"/>
    </row>
    <row r="563" spans="1:3">
      <c r="A563" s="150"/>
      <c r="B563" s="150"/>
      <c r="C563" s="429"/>
    </row>
    <row r="564" spans="1:3">
      <c r="A564" s="150"/>
      <c r="B564" s="150"/>
      <c r="C564" s="429"/>
    </row>
    <row r="565" spans="1:3">
      <c r="A565" s="150"/>
      <c r="B565" s="150"/>
      <c r="C565" s="429"/>
    </row>
    <row r="566" spans="1:3">
      <c r="A566" s="150"/>
      <c r="B566" s="150"/>
      <c r="C566" s="429"/>
    </row>
    <row r="567" spans="1:3">
      <c r="A567" s="150"/>
      <c r="B567" s="150"/>
      <c r="C567" s="429"/>
    </row>
    <row r="568" spans="1:3">
      <c r="A568" s="150"/>
      <c r="B568" s="150"/>
      <c r="C568" s="429"/>
    </row>
    <row r="569" spans="1:3">
      <c r="A569" s="150"/>
      <c r="B569" s="150"/>
      <c r="C569" s="429"/>
    </row>
    <row r="570" spans="1:3">
      <c r="A570" s="150"/>
      <c r="B570" s="150"/>
      <c r="C570" s="429"/>
    </row>
    <row r="571" spans="1:3">
      <c r="A571" s="150"/>
      <c r="B571" s="150"/>
      <c r="C571" s="429"/>
    </row>
    <row r="572" spans="1:3">
      <c r="A572" s="150"/>
      <c r="B572" s="150"/>
      <c r="C572" s="429"/>
    </row>
    <row r="573" spans="1:3">
      <c r="A573" s="150"/>
      <c r="B573" s="150"/>
      <c r="C573" s="429"/>
    </row>
    <row r="574" spans="1:3">
      <c r="A574" s="150"/>
      <c r="B574" s="150"/>
      <c r="C574" s="429"/>
    </row>
    <row r="575" spans="1:3">
      <c r="A575" s="150"/>
      <c r="B575" s="150"/>
      <c r="C575" s="429"/>
    </row>
    <row r="576" spans="1:3">
      <c r="A576" s="150"/>
      <c r="B576" s="150"/>
      <c r="C576" s="429"/>
    </row>
    <row r="577" spans="1:3">
      <c r="A577" s="150"/>
      <c r="B577" s="150"/>
      <c r="C577" s="429"/>
    </row>
    <row r="578" spans="1:3">
      <c r="A578" s="150"/>
      <c r="B578" s="150"/>
      <c r="C578" s="429"/>
    </row>
    <row r="579" spans="1:3">
      <c r="A579" s="150"/>
      <c r="B579" s="150"/>
      <c r="C579" s="429"/>
    </row>
    <row r="580" spans="1:3">
      <c r="A580" s="150"/>
      <c r="B580" s="150"/>
      <c r="C580" s="429"/>
    </row>
    <row r="581" spans="1:3">
      <c r="A581" s="150"/>
      <c r="B581" s="150"/>
      <c r="C581" s="429"/>
    </row>
    <row r="582" spans="1:3">
      <c r="A582" s="150"/>
      <c r="B582" s="150"/>
      <c r="C582" s="429"/>
    </row>
    <row r="583" spans="1:3">
      <c r="A583" s="150"/>
      <c r="B583" s="150"/>
      <c r="C583" s="429"/>
    </row>
    <row r="584" spans="1:3">
      <c r="A584" s="150"/>
      <c r="B584" s="150"/>
      <c r="C584" s="429"/>
    </row>
    <row r="585" spans="1:3">
      <c r="A585" s="150"/>
      <c r="B585" s="150"/>
      <c r="C585" s="429"/>
    </row>
    <row r="586" spans="1:3">
      <c r="A586" s="150"/>
      <c r="B586" s="150"/>
      <c r="C586" s="429"/>
    </row>
    <row r="587" spans="1:3">
      <c r="A587" s="150"/>
      <c r="B587" s="150"/>
      <c r="C587" s="429"/>
    </row>
    <row r="588" spans="1:3">
      <c r="A588" s="150"/>
      <c r="B588" s="150"/>
      <c r="C588" s="429"/>
    </row>
    <row r="589" spans="1:3">
      <c r="A589" s="150"/>
      <c r="B589" s="150"/>
      <c r="C589" s="429"/>
    </row>
    <row r="590" spans="1:3">
      <c r="A590" s="150"/>
      <c r="B590" s="150"/>
      <c r="C590" s="429"/>
    </row>
    <row r="591" spans="1:3">
      <c r="A591" s="150"/>
      <c r="B591" s="150"/>
      <c r="C591" s="429"/>
    </row>
    <row r="592" spans="1:3">
      <c r="A592" s="150"/>
      <c r="B592" s="150"/>
      <c r="C592" s="429"/>
    </row>
    <row r="593" spans="1:3">
      <c r="A593" s="150"/>
      <c r="B593" s="150"/>
      <c r="C593" s="429"/>
    </row>
    <row r="594" spans="1:3">
      <c r="A594" s="150"/>
      <c r="B594" s="150"/>
      <c r="C594" s="429"/>
    </row>
    <row r="595" spans="1:3">
      <c r="A595" s="150"/>
      <c r="B595" s="150"/>
      <c r="C595" s="429"/>
    </row>
    <row r="596" spans="1:3">
      <c r="A596" s="150"/>
      <c r="B596" s="150"/>
      <c r="C596" s="429"/>
    </row>
    <row r="597" spans="1:3">
      <c r="A597" s="150"/>
      <c r="B597" s="150"/>
      <c r="C597" s="429"/>
    </row>
    <row r="598" spans="1:3">
      <c r="A598" s="150"/>
      <c r="B598" s="150"/>
      <c r="C598" s="429"/>
    </row>
    <row r="599" spans="1:3">
      <c r="A599" s="150"/>
      <c r="B599" s="150"/>
      <c r="C599" s="429"/>
    </row>
    <row r="600" spans="1:3">
      <c r="A600" s="150"/>
      <c r="B600" s="150"/>
      <c r="C600" s="429"/>
    </row>
    <row r="601" spans="1:3">
      <c r="A601" s="150"/>
      <c r="B601" s="150"/>
      <c r="C601" s="429"/>
    </row>
    <row r="602" spans="1:3">
      <c r="A602" s="150"/>
      <c r="B602" s="150"/>
      <c r="C602" s="429"/>
    </row>
    <row r="603" spans="1:3">
      <c r="A603" s="150"/>
      <c r="B603" s="150"/>
      <c r="C603" s="429"/>
    </row>
    <row r="604" spans="1:3">
      <c r="A604" s="150"/>
      <c r="B604" s="150"/>
      <c r="C604" s="429"/>
    </row>
    <row r="605" spans="1:3">
      <c r="A605" s="150"/>
      <c r="B605" s="150"/>
      <c r="C605" s="429"/>
    </row>
    <row r="606" spans="1:3">
      <c r="A606" s="150"/>
      <c r="B606" s="150"/>
      <c r="C606" s="429"/>
    </row>
    <row r="607" spans="1:3">
      <c r="A607" s="150"/>
      <c r="B607" s="150"/>
      <c r="C607" s="429"/>
    </row>
    <row r="608" spans="1:3">
      <c r="A608" s="150"/>
      <c r="B608" s="150"/>
      <c r="C608" s="429"/>
    </row>
    <row r="609" spans="1:3">
      <c r="A609" s="150"/>
      <c r="B609" s="150"/>
      <c r="C609" s="429"/>
    </row>
    <row r="610" spans="1:3">
      <c r="A610" s="150"/>
      <c r="B610" s="150"/>
      <c r="C610" s="429"/>
    </row>
    <row r="611" spans="1:3">
      <c r="A611" s="150"/>
      <c r="B611" s="150"/>
      <c r="C611" s="429"/>
    </row>
    <row r="612" spans="1:3">
      <c r="A612" s="150"/>
      <c r="B612" s="150"/>
      <c r="C612" s="429"/>
    </row>
    <row r="613" spans="1:3">
      <c r="A613" s="150"/>
      <c r="B613" s="150"/>
      <c r="C613" s="429"/>
    </row>
    <row r="614" spans="1:3">
      <c r="A614" s="150"/>
      <c r="B614" s="150"/>
      <c r="C614" s="429"/>
    </row>
    <row r="615" spans="1:3">
      <c r="A615" s="150"/>
      <c r="B615" s="150"/>
      <c r="C615" s="429"/>
    </row>
    <row r="616" spans="1:3">
      <c r="A616" s="150"/>
      <c r="B616" s="150"/>
      <c r="C616" s="429"/>
    </row>
    <row r="617" spans="1:3">
      <c r="A617" s="150"/>
      <c r="B617" s="150"/>
      <c r="C617" s="429"/>
    </row>
    <row r="618" spans="1:3">
      <c r="A618" s="150"/>
      <c r="B618" s="150"/>
      <c r="C618" s="429"/>
    </row>
    <row r="619" spans="1:3">
      <c r="A619" s="150"/>
      <c r="B619" s="150"/>
      <c r="C619" s="429"/>
    </row>
    <row r="620" spans="1:3">
      <c r="A620" s="150"/>
      <c r="B620" s="150"/>
      <c r="C620" s="429"/>
    </row>
    <row r="621" spans="1:3">
      <c r="A621" s="150"/>
      <c r="B621" s="150"/>
      <c r="C621" s="429"/>
    </row>
    <row r="622" spans="1:3">
      <c r="A622" s="150"/>
      <c r="B622" s="150"/>
      <c r="C622" s="429"/>
    </row>
    <row r="623" spans="1:3">
      <c r="A623" s="150"/>
      <c r="B623" s="150"/>
      <c r="C623" s="429"/>
    </row>
    <row r="624" spans="1:3">
      <c r="A624" s="150"/>
      <c r="B624" s="150"/>
      <c r="C624" s="429"/>
    </row>
    <row r="625" spans="1:3">
      <c r="A625" s="150"/>
      <c r="B625" s="150"/>
      <c r="C625" s="429"/>
    </row>
    <row r="626" spans="1:3">
      <c r="A626" s="150"/>
      <c r="B626" s="150"/>
      <c r="C626" s="429"/>
    </row>
    <row r="627" spans="1:3">
      <c r="A627" s="150"/>
      <c r="B627" s="150"/>
      <c r="C627" s="429"/>
    </row>
    <row r="628" spans="1:3">
      <c r="A628" s="150"/>
      <c r="B628" s="150"/>
      <c r="C628" s="429"/>
    </row>
    <row r="629" spans="1:3">
      <c r="A629" s="150"/>
      <c r="B629" s="150"/>
      <c r="C629" s="429"/>
    </row>
    <row r="630" spans="1:3">
      <c r="A630" s="150"/>
      <c r="B630" s="150"/>
      <c r="C630" s="429"/>
    </row>
    <row r="631" spans="1:3">
      <c r="A631" s="150"/>
      <c r="B631" s="150"/>
      <c r="C631" s="429"/>
    </row>
    <row r="632" spans="1:3">
      <c r="A632" s="150"/>
      <c r="B632" s="150"/>
      <c r="C632" s="429"/>
    </row>
    <row r="633" spans="1:3">
      <c r="A633" s="150"/>
      <c r="B633" s="150"/>
      <c r="C633" s="429"/>
    </row>
    <row r="634" spans="1:3">
      <c r="A634" s="150"/>
      <c r="B634" s="150"/>
      <c r="C634" s="429"/>
    </row>
    <row r="635" spans="1:3">
      <c r="A635" s="150"/>
      <c r="B635" s="150"/>
      <c r="C635" s="429"/>
    </row>
    <row r="636" spans="1:3">
      <c r="A636" s="150"/>
      <c r="B636" s="150"/>
      <c r="C636" s="429"/>
    </row>
    <row r="637" spans="1:3">
      <c r="A637" s="150"/>
      <c r="B637" s="150"/>
      <c r="C637" s="429"/>
    </row>
    <row r="638" spans="1:3">
      <c r="A638" s="150"/>
      <c r="B638" s="150"/>
      <c r="C638" s="429"/>
    </row>
    <row r="639" spans="1:3">
      <c r="A639" s="150"/>
      <c r="B639" s="150"/>
      <c r="C639" s="429"/>
    </row>
    <row r="640" spans="1:3">
      <c r="A640" s="150"/>
      <c r="B640" s="150"/>
      <c r="C640" s="429"/>
    </row>
    <row r="641" spans="1:3">
      <c r="A641" s="150"/>
      <c r="B641" s="150"/>
      <c r="C641" s="429"/>
    </row>
    <row r="642" spans="1:3">
      <c r="A642" s="150"/>
      <c r="B642" s="150"/>
      <c r="C642" s="429"/>
    </row>
    <row r="643" spans="1:3">
      <c r="A643" s="150"/>
      <c r="B643" s="150"/>
      <c r="C643" s="429"/>
    </row>
    <row r="644" spans="1:3">
      <c r="A644" s="150"/>
      <c r="B644" s="150"/>
      <c r="C644" s="429"/>
    </row>
    <row r="645" spans="1:3">
      <c r="A645" s="150"/>
      <c r="B645" s="150"/>
      <c r="C645" s="429"/>
    </row>
    <row r="646" spans="1:3">
      <c r="A646" s="150"/>
      <c r="B646" s="150"/>
      <c r="C646" s="429"/>
    </row>
    <row r="647" spans="1:3">
      <c r="A647" s="150"/>
      <c r="B647" s="150"/>
      <c r="C647" s="429"/>
    </row>
    <row r="648" spans="1:3">
      <c r="A648" s="150"/>
      <c r="B648" s="150"/>
      <c r="C648" s="429"/>
    </row>
    <row r="649" spans="1:3">
      <c r="A649" s="150"/>
      <c r="B649" s="150"/>
      <c r="C649" s="429"/>
    </row>
    <row r="650" spans="1:3">
      <c r="A650" s="150"/>
      <c r="B650" s="150"/>
      <c r="C650" s="429"/>
    </row>
    <row r="651" spans="1:3">
      <c r="A651" s="150"/>
      <c r="B651" s="150"/>
      <c r="C651" s="429"/>
    </row>
    <row r="652" spans="1:3">
      <c r="A652" s="150"/>
      <c r="B652" s="150"/>
      <c r="C652" s="429"/>
    </row>
    <row r="653" spans="1:3">
      <c r="A653" s="150"/>
      <c r="B653" s="150"/>
      <c r="C653" s="429"/>
    </row>
    <row r="654" spans="1:3">
      <c r="A654" s="150"/>
      <c r="B654" s="150"/>
      <c r="C654" s="429"/>
    </row>
    <row r="655" spans="1:3">
      <c r="A655" s="150"/>
      <c r="B655" s="150"/>
      <c r="C655" s="429"/>
    </row>
    <row r="656" spans="1:3">
      <c r="A656" s="150"/>
      <c r="B656" s="150"/>
      <c r="C656" s="429"/>
    </row>
    <row r="657" spans="1:3">
      <c r="A657" s="150"/>
      <c r="B657" s="150"/>
      <c r="C657" s="429"/>
    </row>
    <row r="658" spans="1:3">
      <c r="A658" s="150"/>
      <c r="B658" s="150"/>
      <c r="C658" s="429"/>
    </row>
    <row r="659" spans="1:3">
      <c r="A659" s="150"/>
      <c r="B659" s="150"/>
      <c r="C659" s="429"/>
    </row>
    <row r="660" spans="1:3">
      <c r="A660" s="150"/>
      <c r="B660" s="150"/>
      <c r="C660" s="429"/>
    </row>
    <row r="661" spans="1:3">
      <c r="A661" s="150"/>
      <c r="B661" s="150"/>
      <c r="C661" s="429"/>
    </row>
    <row r="662" spans="1:3">
      <c r="A662" s="150"/>
      <c r="B662" s="150"/>
      <c r="C662" s="429"/>
    </row>
    <row r="663" spans="1:3">
      <c r="A663" s="150"/>
      <c r="B663" s="150"/>
      <c r="C663" s="429"/>
    </row>
    <row r="664" spans="1:3">
      <c r="A664" s="150"/>
      <c r="B664" s="150"/>
      <c r="C664" s="429"/>
    </row>
    <row r="665" spans="1:3">
      <c r="A665" s="150"/>
      <c r="B665" s="150"/>
      <c r="C665" s="429"/>
    </row>
    <row r="666" spans="1:3">
      <c r="A666" s="150"/>
      <c r="B666" s="150"/>
      <c r="C666" s="429"/>
    </row>
    <row r="667" spans="1:3">
      <c r="A667" s="150"/>
      <c r="B667" s="150"/>
      <c r="C667" s="429"/>
    </row>
    <row r="668" spans="1:3">
      <c r="A668" s="150"/>
      <c r="B668" s="150"/>
      <c r="C668" s="429"/>
    </row>
    <row r="669" spans="1:3">
      <c r="A669" s="150"/>
      <c r="B669" s="150"/>
      <c r="C669" s="429"/>
    </row>
    <row r="670" spans="1:3">
      <c r="A670" s="150"/>
      <c r="B670" s="150"/>
      <c r="C670" s="429"/>
    </row>
    <row r="671" spans="1:3">
      <c r="A671" s="150"/>
      <c r="B671" s="150"/>
      <c r="C671" s="429"/>
    </row>
    <row r="672" spans="1:3">
      <c r="A672" s="150"/>
      <c r="B672" s="150"/>
      <c r="C672" s="429"/>
    </row>
    <row r="673" spans="1:3">
      <c r="A673" s="150"/>
      <c r="B673" s="150"/>
      <c r="C673" s="429"/>
    </row>
    <row r="674" spans="1:3">
      <c r="A674" s="150"/>
      <c r="B674" s="150"/>
      <c r="C674" s="429"/>
    </row>
    <row r="675" spans="1:3">
      <c r="A675" s="150"/>
      <c r="B675" s="150"/>
      <c r="C675" s="429"/>
    </row>
    <row r="676" spans="1:3">
      <c r="A676" s="150"/>
      <c r="B676" s="150"/>
      <c r="C676" s="429"/>
    </row>
    <row r="677" spans="1:3">
      <c r="A677" s="150"/>
      <c r="B677" s="150"/>
      <c r="C677" s="429"/>
    </row>
    <row r="678" spans="1:3">
      <c r="A678" s="150"/>
      <c r="B678" s="150"/>
      <c r="C678" s="429"/>
    </row>
    <row r="679" spans="1:3">
      <c r="A679" s="150"/>
      <c r="B679" s="150"/>
      <c r="C679" s="429"/>
    </row>
    <row r="680" spans="1:3">
      <c r="A680" s="150"/>
      <c r="B680" s="150"/>
      <c r="C680" s="429"/>
    </row>
    <row r="681" spans="1:3">
      <c r="A681" s="150"/>
      <c r="B681" s="150"/>
      <c r="C681" s="429"/>
    </row>
    <row r="682" spans="1:3">
      <c r="A682" s="150"/>
      <c r="B682" s="150"/>
      <c r="C682" s="429"/>
    </row>
    <row r="683" spans="1:3">
      <c r="A683" s="150"/>
      <c r="B683" s="150"/>
      <c r="C683" s="429"/>
    </row>
    <row r="684" spans="1:3">
      <c r="A684" s="150"/>
      <c r="B684" s="150"/>
      <c r="C684" s="429"/>
    </row>
    <row r="685" spans="1:3">
      <c r="A685" s="150"/>
      <c r="B685" s="150"/>
      <c r="C685" s="429"/>
    </row>
    <row r="686" spans="1:3">
      <c r="A686" s="150"/>
      <c r="B686" s="150"/>
      <c r="C686" s="429"/>
    </row>
    <row r="687" spans="1:3">
      <c r="A687" s="150"/>
      <c r="B687" s="150"/>
      <c r="C687" s="429"/>
    </row>
    <row r="688" spans="1:3">
      <c r="A688" s="150"/>
      <c r="B688" s="150"/>
      <c r="C688" s="429"/>
    </row>
    <row r="689" spans="1:3">
      <c r="A689" s="150"/>
      <c r="B689" s="150"/>
      <c r="C689" s="429"/>
    </row>
    <row r="690" spans="1:3">
      <c r="A690" s="150"/>
      <c r="B690" s="150"/>
      <c r="C690" s="429"/>
    </row>
    <row r="691" spans="1:3">
      <c r="A691" s="150"/>
      <c r="B691" s="150"/>
      <c r="C691" s="429"/>
    </row>
    <row r="692" spans="1:3">
      <c r="A692" s="150"/>
      <c r="B692" s="150"/>
      <c r="C692" s="429"/>
    </row>
    <row r="693" spans="1:3">
      <c r="A693" s="150"/>
      <c r="B693" s="150"/>
      <c r="C693" s="429"/>
    </row>
    <row r="694" spans="1:3">
      <c r="A694" s="150"/>
      <c r="B694" s="150"/>
      <c r="C694" s="429"/>
    </row>
    <row r="695" spans="1:3">
      <c r="A695" s="150"/>
      <c r="B695" s="150"/>
      <c r="C695" s="429"/>
    </row>
    <row r="696" spans="1:3">
      <c r="A696" s="150"/>
      <c r="B696" s="150"/>
      <c r="C696" s="429"/>
    </row>
    <row r="697" spans="1:3">
      <c r="A697" s="150"/>
      <c r="B697" s="150"/>
      <c r="C697" s="429"/>
    </row>
    <row r="698" spans="1:3">
      <c r="A698" s="150"/>
      <c r="B698" s="150"/>
      <c r="C698" s="429"/>
    </row>
    <row r="699" spans="1:3">
      <c r="A699" s="150"/>
      <c r="B699" s="150"/>
      <c r="C699" s="429"/>
    </row>
    <row r="700" spans="1:3">
      <c r="A700" s="150"/>
      <c r="B700" s="150"/>
      <c r="C700" s="429"/>
    </row>
    <row r="701" spans="1:3">
      <c r="A701" s="150"/>
      <c r="B701" s="150"/>
      <c r="C701" s="429"/>
    </row>
    <row r="702" spans="1:3">
      <c r="A702" s="150"/>
      <c r="B702" s="150"/>
      <c r="C702" s="429"/>
    </row>
    <row r="703" spans="1:3">
      <c r="A703" s="150"/>
      <c r="B703" s="150"/>
      <c r="C703" s="429"/>
    </row>
    <row r="704" spans="1:3">
      <c r="A704" s="150"/>
      <c r="B704" s="150"/>
      <c r="C704" s="429"/>
    </row>
    <row r="705" spans="1:3">
      <c r="A705" s="150"/>
      <c r="B705" s="150"/>
      <c r="C705" s="429"/>
    </row>
    <row r="706" spans="1:3">
      <c r="A706" s="150"/>
      <c r="B706" s="150"/>
      <c r="C706" s="429"/>
    </row>
    <row r="707" spans="1:3">
      <c r="A707" s="150"/>
      <c r="B707" s="150"/>
      <c r="C707" s="429"/>
    </row>
    <row r="708" spans="1:3">
      <c r="A708" s="150"/>
      <c r="B708" s="150"/>
      <c r="C708" s="429"/>
    </row>
    <row r="709" spans="1:3">
      <c r="A709" s="150"/>
      <c r="B709" s="150"/>
      <c r="C709" s="429"/>
    </row>
    <row r="710" spans="1:3">
      <c r="A710" s="150"/>
      <c r="B710" s="150"/>
      <c r="C710" s="429"/>
    </row>
    <row r="711" spans="1:3">
      <c r="A711" s="150"/>
      <c r="B711" s="150"/>
      <c r="C711" s="429"/>
    </row>
    <row r="712" spans="1:3">
      <c r="A712" s="150"/>
      <c r="B712" s="150"/>
      <c r="C712" s="429"/>
    </row>
    <row r="713" spans="1:3">
      <c r="A713" s="150"/>
      <c r="B713" s="150"/>
      <c r="C713" s="429"/>
    </row>
    <row r="714" spans="1:3">
      <c r="A714" s="150"/>
      <c r="B714" s="150"/>
      <c r="C714" s="429"/>
    </row>
    <row r="715" spans="1:3">
      <c r="A715" s="150"/>
      <c r="B715" s="150"/>
      <c r="C715" s="429"/>
    </row>
    <row r="716" spans="1:3">
      <c r="A716" s="150"/>
      <c r="B716" s="150"/>
      <c r="C716" s="429"/>
    </row>
    <row r="717" spans="1:3">
      <c r="A717" s="150"/>
      <c r="B717" s="150"/>
      <c r="C717" s="429"/>
    </row>
    <row r="718" spans="1:3">
      <c r="A718" s="150"/>
      <c r="B718" s="150"/>
      <c r="C718" s="429"/>
    </row>
    <row r="719" spans="1:3">
      <c r="A719" s="150"/>
      <c r="B719" s="150"/>
      <c r="C719" s="429"/>
    </row>
    <row r="720" spans="1:3">
      <c r="A720" s="150"/>
      <c r="B720" s="150"/>
      <c r="C720" s="429"/>
    </row>
    <row r="721" spans="1:3">
      <c r="A721" s="150"/>
      <c r="B721" s="150"/>
      <c r="C721" s="429"/>
    </row>
    <row r="722" spans="1:3">
      <c r="A722" s="150"/>
      <c r="B722" s="150"/>
      <c r="C722" s="429"/>
    </row>
    <row r="723" spans="1:3">
      <c r="A723" s="150"/>
      <c r="B723" s="150"/>
      <c r="C723" s="429"/>
    </row>
    <row r="724" spans="1:3">
      <c r="A724" s="150"/>
      <c r="B724" s="150"/>
      <c r="C724" s="429"/>
    </row>
    <row r="725" spans="1:3">
      <c r="A725" s="150"/>
      <c r="B725" s="150"/>
      <c r="C725" s="429"/>
    </row>
    <row r="726" spans="1:3">
      <c r="A726" s="150"/>
      <c r="B726" s="150"/>
      <c r="C726" s="429"/>
    </row>
    <row r="727" spans="1:3">
      <c r="A727" s="150"/>
      <c r="B727" s="150"/>
      <c r="C727" s="429"/>
    </row>
    <row r="728" spans="1:3">
      <c r="A728" s="150"/>
      <c r="B728" s="150"/>
      <c r="C728" s="429"/>
    </row>
    <row r="729" spans="1:3">
      <c r="A729" s="150"/>
      <c r="B729" s="150"/>
      <c r="C729" s="429"/>
    </row>
    <row r="730" spans="1:3">
      <c r="A730" s="150"/>
      <c r="B730" s="150"/>
      <c r="C730" s="429"/>
    </row>
    <row r="731" spans="1:3">
      <c r="A731" s="150"/>
      <c r="B731" s="150"/>
      <c r="C731" s="429"/>
    </row>
    <row r="732" spans="1:3">
      <c r="A732" s="150"/>
      <c r="B732" s="150"/>
      <c r="C732" s="429"/>
    </row>
    <row r="733" spans="1:3">
      <c r="A733" s="150"/>
      <c r="B733" s="150"/>
      <c r="C733" s="429"/>
    </row>
    <row r="734" spans="1:3">
      <c r="A734" s="150"/>
      <c r="B734" s="150"/>
      <c r="C734" s="429"/>
    </row>
    <row r="735" spans="1:3">
      <c r="A735" s="150"/>
      <c r="B735" s="150"/>
      <c r="C735" s="429"/>
    </row>
    <row r="736" spans="1:3">
      <c r="A736" s="150"/>
      <c r="B736" s="150"/>
      <c r="C736" s="429"/>
    </row>
    <row r="737" spans="1:3">
      <c r="A737" s="150"/>
      <c r="B737" s="150"/>
      <c r="C737" s="429"/>
    </row>
    <row r="738" spans="1:3">
      <c r="A738" s="150"/>
      <c r="B738" s="150"/>
      <c r="C738" s="429"/>
    </row>
    <row r="739" spans="1:3">
      <c r="A739" s="150"/>
      <c r="B739" s="150"/>
      <c r="C739" s="429"/>
    </row>
    <row r="740" spans="1:3">
      <c r="A740" s="150"/>
      <c r="B740" s="150"/>
      <c r="C740" s="429"/>
    </row>
    <row r="741" spans="1:3">
      <c r="A741" s="150"/>
      <c r="B741" s="150"/>
      <c r="C741" s="429"/>
    </row>
    <row r="742" spans="1:3">
      <c r="A742" s="150"/>
      <c r="B742" s="150"/>
      <c r="C742" s="429"/>
    </row>
    <row r="743" spans="1:3">
      <c r="A743" s="150"/>
      <c r="B743" s="150"/>
      <c r="C743" s="429"/>
    </row>
    <row r="744" spans="1:3">
      <c r="A744" s="150"/>
      <c r="B744" s="150"/>
      <c r="C744" s="429"/>
    </row>
    <row r="745" spans="1:3">
      <c r="A745" s="150"/>
      <c r="B745" s="150"/>
      <c r="C745" s="429"/>
    </row>
    <row r="746" spans="1:3">
      <c r="A746" s="150"/>
      <c r="B746" s="150"/>
      <c r="C746" s="429"/>
    </row>
    <row r="747" spans="1:3">
      <c r="A747" s="150"/>
      <c r="B747" s="150"/>
      <c r="C747" s="429"/>
    </row>
    <row r="748" spans="1:3">
      <c r="A748" s="150"/>
      <c r="B748" s="150"/>
      <c r="C748" s="429"/>
    </row>
    <row r="749" spans="1:3">
      <c r="A749" s="150"/>
      <c r="B749" s="150"/>
      <c r="C749" s="429"/>
    </row>
    <row r="750" spans="1:3">
      <c r="A750" s="150"/>
      <c r="B750" s="150"/>
      <c r="C750" s="429"/>
    </row>
    <row r="751" spans="1:3">
      <c r="A751" s="150"/>
      <c r="B751" s="150"/>
      <c r="C751" s="429"/>
    </row>
    <row r="752" spans="1:3">
      <c r="A752" s="150"/>
      <c r="B752" s="150"/>
      <c r="C752" s="429"/>
    </row>
    <row r="753" spans="1:3">
      <c r="A753" s="150"/>
      <c r="B753" s="150"/>
      <c r="C753" s="429"/>
    </row>
    <row r="754" spans="1:3">
      <c r="A754" s="150"/>
      <c r="B754" s="150"/>
      <c r="C754" s="429"/>
    </row>
    <row r="755" spans="1:3">
      <c r="A755" s="150"/>
      <c r="B755" s="150"/>
      <c r="C755" s="429"/>
    </row>
    <row r="756" spans="1:3">
      <c r="A756" s="150"/>
      <c r="B756" s="150"/>
      <c r="C756" s="429"/>
    </row>
    <row r="757" spans="1:3">
      <c r="A757" s="150"/>
      <c r="B757" s="150"/>
      <c r="C757" s="429"/>
    </row>
    <row r="758" spans="1:3">
      <c r="A758" s="150"/>
      <c r="B758" s="150"/>
      <c r="C758" s="429"/>
    </row>
    <row r="759" spans="1:3">
      <c r="A759" s="150"/>
      <c r="B759" s="150"/>
      <c r="C759" s="429"/>
    </row>
    <row r="760" spans="1:3">
      <c r="A760" s="150"/>
      <c r="B760" s="150"/>
      <c r="C760" s="429"/>
    </row>
    <row r="761" spans="1:3">
      <c r="A761" s="150"/>
      <c r="B761" s="150"/>
      <c r="C761" s="429"/>
    </row>
    <row r="762" spans="1:3">
      <c r="A762" s="150"/>
      <c r="B762" s="150"/>
      <c r="C762" s="429"/>
    </row>
    <row r="763" spans="1:3">
      <c r="A763" s="150"/>
      <c r="B763" s="150"/>
      <c r="C763" s="429"/>
    </row>
    <row r="764" spans="1:3">
      <c r="A764" s="150"/>
      <c r="B764" s="150"/>
      <c r="C764" s="429"/>
    </row>
    <row r="765" spans="1:3">
      <c r="A765" s="150"/>
      <c r="B765" s="150"/>
      <c r="C765" s="429"/>
    </row>
    <row r="766" spans="1:3">
      <c r="A766" s="150"/>
      <c r="B766" s="150"/>
      <c r="C766" s="429"/>
    </row>
    <row r="767" spans="1:3">
      <c r="A767" s="150"/>
      <c r="B767" s="150"/>
      <c r="C767" s="429"/>
    </row>
    <row r="768" spans="1:3">
      <c r="A768" s="150"/>
      <c r="B768" s="150"/>
      <c r="C768" s="429"/>
    </row>
    <row r="769" spans="1:3">
      <c r="A769" s="150"/>
      <c r="B769" s="150"/>
      <c r="C769" s="429"/>
    </row>
    <row r="770" spans="1:3">
      <c r="A770" s="150"/>
      <c r="B770" s="150"/>
      <c r="C770" s="429"/>
    </row>
    <row r="771" spans="1:3">
      <c r="A771" s="150"/>
      <c r="B771" s="150"/>
      <c r="C771" s="429"/>
    </row>
    <row r="772" spans="1:3">
      <c r="A772" s="150"/>
      <c r="B772" s="150"/>
      <c r="C772" s="429"/>
    </row>
    <row r="773" spans="1:3">
      <c r="A773" s="150"/>
      <c r="B773" s="150"/>
      <c r="C773" s="429"/>
    </row>
    <row r="774" spans="1:3">
      <c r="A774" s="150"/>
      <c r="B774" s="150"/>
      <c r="C774" s="429"/>
    </row>
    <row r="775" spans="1:3">
      <c r="A775" s="150"/>
      <c r="B775" s="150"/>
      <c r="C775" s="429"/>
    </row>
    <row r="776" spans="1:3">
      <c r="A776" s="150"/>
      <c r="B776" s="150"/>
      <c r="C776" s="429"/>
    </row>
    <row r="777" spans="1:3">
      <c r="A777" s="150"/>
      <c r="B777" s="150"/>
      <c r="C777" s="429"/>
    </row>
    <row r="778" spans="1:3">
      <c r="A778" s="150"/>
      <c r="B778" s="150"/>
      <c r="C778" s="429"/>
    </row>
    <row r="779" spans="1:3">
      <c r="A779" s="150"/>
      <c r="B779" s="150"/>
      <c r="C779" s="429"/>
    </row>
    <row r="780" spans="1:3">
      <c r="A780" s="150"/>
      <c r="B780" s="150"/>
      <c r="C780" s="429"/>
    </row>
    <row r="781" spans="1:3">
      <c r="A781" s="150"/>
      <c r="B781" s="150"/>
      <c r="C781" s="429"/>
    </row>
    <row r="782" spans="1:3">
      <c r="A782" s="150"/>
      <c r="B782" s="150"/>
      <c r="C782" s="429"/>
    </row>
    <row r="783" spans="1:3">
      <c r="A783" s="150"/>
      <c r="B783" s="150"/>
      <c r="C783" s="429"/>
    </row>
    <row r="784" spans="1:3">
      <c r="A784" s="150"/>
      <c r="B784" s="150"/>
      <c r="C784" s="429"/>
    </row>
    <row r="785" spans="1:3">
      <c r="A785" s="150"/>
      <c r="B785" s="150"/>
      <c r="C785" s="429"/>
    </row>
    <row r="786" spans="1:3">
      <c r="A786" s="150"/>
      <c r="B786" s="150"/>
      <c r="C786" s="429"/>
    </row>
    <row r="787" spans="1:3">
      <c r="A787" s="150"/>
      <c r="B787" s="150"/>
      <c r="C787" s="429"/>
    </row>
    <row r="788" spans="1:3">
      <c r="A788" s="150"/>
      <c r="B788" s="150"/>
      <c r="C788" s="429"/>
    </row>
    <row r="789" spans="1:3">
      <c r="A789" s="150"/>
      <c r="B789" s="150"/>
      <c r="C789" s="429"/>
    </row>
    <row r="790" spans="1:3">
      <c r="A790" s="150"/>
      <c r="B790" s="150"/>
      <c r="C790" s="429"/>
    </row>
    <row r="791" spans="1:3">
      <c r="A791" s="150"/>
      <c r="B791" s="150"/>
      <c r="C791" s="429"/>
    </row>
    <row r="792" spans="1:3">
      <c r="A792" s="150"/>
      <c r="B792" s="150"/>
      <c r="C792" s="429"/>
    </row>
    <row r="793" spans="1:3">
      <c r="A793" s="150"/>
      <c r="B793" s="150"/>
      <c r="C793" s="429"/>
    </row>
    <row r="794" spans="1:3">
      <c r="A794" s="150"/>
      <c r="B794" s="150"/>
      <c r="C794" s="429"/>
    </row>
    <row r="795" spans="1:3">
      <c r="A795" s="150"/>
      <c r="B795" s="150"/>
      <c r="C795" s="429"/>
    </row>
    <row r="796" spans="1:3">
      <c r="A796" s="150"/>
      <c r="B796" s="150"/>
      <c r="C796" s="429"/>
    </row>
    <row r="797" spans="1:3">
      <c r="A797" s="150"/>
      <c r="B797" s="150"/>
      <c r="C797" s="429"/>
    </row>
    <row r="798" spans="1:3">
      <c r="A798" s="150"/>
      <c r="B798" s="150"/>
      <c r="C798" s="429"/>
    </row>
    <row r="799" spans="1:3">
      <c r="A799" s="150"/>
      <c r="B799" s="150"/>
      <c r="C799" s="429"/>
    </row>
    <row r="800" spans="1:3">
      <c r="A800" s="150"/>
      <c r="B800" s="150"/>
      <c r="C800" s="429"/>
    </row>
    <row r="801" spans="1:3">
      <c r="A801" s="150"/>
      <c r="B801" s="150"/>
      <c r="C801" s="429"/>
    </row>
    <row r="802" spans="1:3">
      <c r="A802" s="150"/>
      <c r="B802" s="150"/>
      <c r="C802" s="429"/>
    </row>
    <row r="803" spans="1:3">
      <c r="A803" s="150"/>
      <c r="B803" s="150"/>
      <c r="C803" s="429"/>
    </row>
    <row r="804" spans="1:3">
      <c r="A804" s="150"/>
      <c r="B804" s="150"/>
      <c r="C804" s="429"/>
    </row>
    <row r="805" spans="1:3">
      <c r="A805" s="150"/>
      <c r="B805" s="150"/>
      <c r="C805" s="429"/>
    </row>
    <row r="806" spans="1:3">
      <c r="A806" s="150"/>
      <c r="B806" s="150"/>
      <c r="C806" s="429"/>
    </row>
    <row r="807" spans="1:3">
      <c r="A807" s="150"/>
      <c r="B807" s="150"/>
      <c r="C807" s="429"/>
    </row>
    <row r="808" spans="1:3">
      <c r="A808" s="150"/>
      <c r="B808" s="150"/>
      <c r="C808" s="429"/>
    </row>
    <row r="809" spans="1:3">
      <c r="A809" s="150"/>
      <c r="B809" s="150"/>
      <c r="C809" s="429"/>
    </row>
    <row r="810" spans="1:3">
      <c r="A810" s="150"/>
      <c r="B810" s="150"/>
      <c r="C810" s="429"/>
    </row>
    <row r="811" spans="1:3">
      <c r="A811" s="150"/>
      <c r="B811" s="150"/>
      <c r="C811" s="429"/>
    </row>
    <row r="812" spans="1:3">
      <c r="A812" s="150"/>
      <c r="B812" s="150"/>
      <c r="C812" s="429"/>
    </row>
    <row r="813" spans="1:3">
      <c r="A813" s="150"/>
      <c r="B813" s="150"/>
      <c r="C813" s="429"/>
    </row>
    <row r="814" spans="1:3">
      <c r="A814" s="150"/>
      <c r="B814" s="150"/>
      <c r="C814" s="429"/>
    </row>
    <row r="815" spans="1:3">
      <c r="A815" s="150"/>
      <c r="B815" s="150"/>
      <c r="C815" s="429"/>
    </row>
    <row r="816" spans="1:3">
      <c r="A816" s="150"/>
      <c r="B816" s="150"/>
      <c r="C816" s="429"/>
    </row>
    <row r="817" spans="1:3">
      <c r="A817" s="150"/>
      <c r="B817" s="150"/>
      <c r="C817" s="429"/>
    </row>
    <row r="818" spans="1:3">
      <c r="A818" s="150"/>
      <c r="B818" s="150"/>
      <c r="C818" s="429"/>
    </row>
    <row r="819" spans="1:3">
      <c r="A819" s="150"/>
      <c r="B819" s="150"/>
      <c r="C819" s="429"/>
    </row>
    <row r="820" spans="1:3">
      <c r="A820" s="150"/>
      <c r="B820" s="150"/>
      <c r="C820" s="429"/>
    </row>
    <row r="821" spans="1:3">
      <c r="A821" s="150"/>
      <c r="B821" s="150"/>
      <c r="C821" s="429"/>
    </row>
    <row r="822" spans="1:3">
      <c r="A822" s="150"/>
      <c r="B822" s="150"/>
      <c r="C822" s="429"/>
    </row>
    <row r="823" spans="1:3">
      <c r="A823" s="150"/>
      <c r="B823" s="150"/>
      <c r="C823" s="429"/>
    </row>
    <row r="824" spans="1:3">
      <c r="A824" s="150"/>
      <c r="B824" s="150"/>
      <c r="C824" s="429"/>
    </row>
    <row r="825" spans="1:3">
      <c r="A825" s="150"/>
      <c r="B825" s="150"/>
      <c r="C825" s="429"/>
    </row>
    <row r="826" spans="1:3">
      <c r="A826" s="150"/>
      <c r="B826" s="150"/>
      <c r="C826" s="429"/>
    </row>
    <row r="827" spans="1:3">
      <c r="A827" s="150"/>
      <c r="B827" s="150"/>
      <c r="C827" s="429"/>
    </row>
    <row r="828" spans="1:3">
      <c r="A828" s="150"/>
      <c r="B828" s="150"/>
      <c r="C828" s="429"/>
    </row>
    <row r="829" spans="1:3">
      <c r="A829" s="150"/>
      <c r="B829" s="150"/>
      <c r="C829" s="429"/>
    </row>
    <row r="830" spans="1:3">
      <c r="A830" s="150"/>
      <c r="B830" s="150"/>
      <c r="C830" s="429"/>
    </row>
    <row r="831" spans="1:3">
      <c r="A831" s="150"/>
      <c r="B831" s="150"/>
      <c r="C831" s="429"/>
    </row>
    <row r="832" spans="1:3">
      <c r="A832" s="150"/>
      <c r="B832" s="150"/>
      <c r="C832" s="429"/>
    </row>
    <row r="833" spans="1:3">
      <c r="A833" s="150"/>
      <c r="B833" s="150"/>
      <c r="C833" s="429"/>
    </row>
    <row r="834" spans="1:3">
      <c r="A834" s="150"/>
      <c r="B834" s="150"/>
      <c r="C834" s="429"/>
    </row>
    <row r="835" spans="1:3">
      <c r="A835" s="150"/>
      <c r="B835" s="150"/>
      <c r="C835" s="429"/>
    </row>
    <row r="836" spans="1:3">
      <c r="A836" s="150"/>
      <c r="B836" s="150"/>
      <c r="C836" s="429"/>
    </row>
    <row r="837" spans="1:3">
      <c r="A837" s="150"/>
      <c r="B837" s="150"/>
      <c r="C837" s="429"/>
    </row>
    <row r="838" spans="1:3">
      <c r="A838" s="150"/>
      <c r="B838" s="150"/>
      <c r="C838" s="429"/>
    </row>
    <row r="839" spans="1:3">
      <c r="A839" s="150"/>
      <c r="B839" s="150"/>
      <c r="C839" s="429"/>
    </row>
    <row r="840" spans="1:3">
      <c r="A840" s="150"/>
      <c r="B840" s="150"/>
      <c r="C840" s="429"/>
    </row>
    <row r="841" spans="1:3">
      <c r="A841" s="150"/>
      <c r="B841" s="150"/>
      <c r="C841" s="429"/>
    </row>
    <row r="842" spans="1:3">
      <c r="A842" s="150"/>
      <c r="B842" s="150"/>
      <c r="C842" s="429"/>
    </row>
    <row r="843" spans="1:3">
      <c r="A843" s="150"/>
      <c r="B843" s="150"/>
      <c r="C843" s="429"/>
    </row>
    <row r="844" spans="1:3">
      <c r="A844" s="150"/>
      <c r="B844" s="150"/>
      <c r="C844" s="429"/>
    </row>
    <row r="845" spans="1:3">
      <c r="A845" s="150"/>
      <c r="B845" s="150"/>
      <c r="C845" s="429"/>
    </row>
    <row r="846" spans="1:3">
      <c r="A846" s="150"/>
      <c r="B846" s="150"/>
      <c r="C846" s="429"/>
    </row>
    <row r="847" spans="1:3">
      <c r="A847" s="150"/>
      <c r="B847" s="150"/>
      <c r="C847" s="429"/>
    </row>
    <row r="848" spans="1:3">
      <c r="A848" s="150"/>
      <c r="B848" s="150"/>
      <c r="C848" s="429"/>
    </row>
    <row r="849" spans="1:3">
      <c r="A849" s="150"/>
      <c r="B849" s="150"/>
      <c r="C849" s="429"/>
    </row>
    <row r="850" spans="1:3">
      <c r="A850" s="150"/>
      <c r="B850" s="150"/>
      <c r="C850" s="429"/>
    </row>
    <row r="851" spans="1:3">
      <c r="A851" s="150"/>
      <c r="B851" s="150"/>
      <c r="C851" s="429"/>
    </row>
    <row r="852" spans="1:3">
      <c r="A852" s="150"/>
      <c r="B852" s="150"/>
      <c r="C852" s="429"/>
    </row>
    <row r="853" spans="1:3">
      <c r="A853" s="150"/>
      <c r="B853" s="150"/>
      <c r="C853" s="429"/>
    </row>
    <row r="854" spans="1:3">
      <c r="A854" s="150"/>
      <c r="B854" s="150"/>
      <c r="C854" s="429"/>
    </row>
    <row r="855" spans="1:3">
      <c r="A855" s="150"/>
      <c r="B855" s="150"/>
      <c r="C855" s="429"/>
    </row>
    <row r="856" spans="1:3">
      <c r="A856" s="150"/>
      <c r="B856" s="150"/>
      <c r="C856" s="429"/>
    </row>
    <row r="857" spans="1:3">
      <c r="A857" s="150"/>
      <c r="B857" s="150"/>
      <c r="C857" s="429"/>
    </row>
    <row r="858" spans="1:3">
      <c r="A858" s="150"/>
      <c r="B858" s="150"/>
      <c r="C858" s="429"/>
    </row>
    <row r="859" spans="1:3">
      <c r="A859" s="150"/>
      <c r="B859" s="150"/>
      <c r="C859" s="429"/>
    </row>
    <row r="860" spans="1:3">
      <c r="A860" s="150"/>
      <c r="B860" s="150"/>
      <c r="C860" s="429"/>
    </row>
    <row r="861" spans="1:3">
      <c r="A861" s="150"/>
      <c r="B861" s="150"/>
      <c r="C861" s="429"/>
    </row>
    <row r="862" spans="1:3">
      <c r="A862" s="150"/>
      <c r="B862" s="150"/>
      <c r="C862" s="429"/>
    </row>
    <row r="863" spans="1:3">
      <c r="A863" s="150"/>
      <c r="B863" s="150"/>
      <c r="C863" s="429"/>
    </row>
    <row r="864" spans="1:3">
      <c r="A864" s="150"/>
      <c r="B864" s="150"/>
      <c r="C864" s="429"/>
    </row>
    <row r="865" spans="1:3">
      <c r="A865" s="150"/>
      <c r="B865" s="150"/>
      <c r="C865" s="429"/>
    </row>
    <row r="866" spans="1:3">
      <c r="A866" s="150"/>
      <c r="B866" s="150"/>
      <c r="C866" s="429"/>
    </row>
    <row r="867" spans="1:3">
      <c r="A867" s="150"/>
      <c r="B867" s="150"/>
      <c r="C867" s="429"/>
    </row>
    <row r="868" spans="1:3">
      <c r="A868" s="150"/>
      <c r="B868" s="150"/>
      <c r="C868" s="429"/>
    </row>
    <row r="869" spans="1:3">
      <c r="A869" s="150"/>
      <c r="B869" s="150"/>
      <c r="C869" s="429"/>
    </row>
    <row r="870" spans="1:3">
      <c r="A870" s="150"/>
      <c r="B870" s="150"/>
      <c r="C870" s="429"/>
    </row>
    <row r="871" spans="1:3">
      <c r="A871" s="150"/>
      <c r="B871" s="150"/>
      <c r="C871" s="429"/>
    </row>
    <row r="872" spans="1:3">
      <c r="A872" s="150"/>
      <c r="B872" s="150"/>
      <c r="C872" s="429"/>
    </row>
    <row r="873" spans="1:3">
      <c r="A873" s="150"/>
      <c r="B873" s="150"/>
      <c r="C873" s="429"/>
    </row>
    <row r="874" spans="1:3">
      <c r="A874" s="150"/>
      <c r="B874" s="150"/>
      <c r="C874" s="429"/>
    </row>
    <row r="875" spans="1:3">
      <c r="A875" s="150"/>
      <c r="B875" s="150"/>
      <c r="C875" s="429"/>
    </row>
    <row r="876" spans="1:3">
      <c r="A876" s="150"/>
      <c r="B876" s="150"/>
      <c r="C876" s="429"/>
    </row>
    <row r="877" spans="1:3">
      <c r="A877" s="150"/>
      <c r="B877" s="150"/>
      <c r="C877" s="429"/>
    </row>
    <row r="878" spans="1:3">
      <c r="A878" s="150"/>
      <c r="B878" s="150"/>
      <c r="C878" s="429"/>
    </row>
    <row r="879" spans="1:3">
      <c r="A879" s="150"/>
      <c r="B879" s="150"/>
      <c r="C879" s="429"/>
    </row>
    <row r="880" spans="1:3">
      <c r="A880" s="150"/>
      <c r="B880" s="150"/>
      <c r="C880" s="429"/>
    </row>
    <row r="881" spans="1:3">
      <c r="A881" s="150"/>
      <c r="B881" s="150"/>
      <c r="C881" s="429"/>
    </row>
    <row r="882" spans="1:3">
      <c r="A882" s="150"/>
      <c r="B882" s="150"/>
      <c r="C882" s="429"/>
    </row>
    <row r="883" spans="1:3">
      <c r="A883" s="150"/>
      <c r="B883" s="150"/>
      <c r="C883" s="429"/>
    </row>
    <row r="884" spans="1:3">
      <c r="A884" s="150"/>
      <c r="B884" s="150"/>
      <c r="C884" s="429"/>
    </row>
    <row r="885" spans="1:3">
      <c r="A885" s="150"/>
      <c r="B885" s="150"/>
      <c r="C885" s="429"/>
    </row>
    <row r="886" spans="1:3">
      <c r="A886" s="150"/>
      <c r="B886" s="150"/>
      <c r="C886" s="429"/>
    </row>
    <row r="887" spans="1:3">
      <c r="A887" s="150"/>
      <c r="B887" s="150"/>
      <c r="C887" s="429"/>
    </row>
    <row r="888" spans="1:3">
      <c r="A888" s="150"/>
      <c r="B888" s="150"/>
      <c r="C888" s="429"/>
    </row>
    <row r="889" spans="1:3">
      <c r="A889" s="150"/>
      <c r="B889" s="150"/>
      <c r="C889" s="429"/>
    </row>
    <row r="890" spans="1:3">
      <c r="A890" s="150"/>
      <c r="B890" s="150"/>
      <c r="C890" s="429"/>
    </row>
    <row r="891" spans="1:3">
      <c r="A891" s="150"/>
      <c r="B891" s="150"/>
      <c r="C891" s="429"/>
    </row>
    <row r="892" spans="1:3">
      <c r="A892" s="150"/>
      <c r="B892" s="150"/>
      <c r="C892" s="429"/>
    </row>
    <row r="893" spans="1:3">
      <c r="A893" s="150"/>
      <c r="B893" s="150"/>
      <c r="C893" s="429"/>
    </row>
    <row r="894" spans="1:3">
      <c r="A894" s="150"/>
      <c r="B894" s="150"/>
      <c r="C894" s="429"/>
    </row>
    <row r="895" spans="1:3">
      <c r="A895" s="150"/>
      <c r="B895" s="150"/>
      <c r="C895" s="429"/>
    </row>
    <row r="896" spans="1:3">
      <c r="A896" s="150"/>
      <c r="B896" s="150"/>
      <c r="C896" s="429"/>
    </row>
    <row r="897" spans="1:3">
      <c r="A897" s="150"/>
      <c r="B897" s="150"/>
      <c r="C897" s="429"/>
    </row>
    <row r="898" spans="1:3">
      <c r="A898" s="150"/>
      <c r="B898" s="150"/>
      <c r="C898" s="429"/>
    </row>
    <row r="899" spans="1:3">
      <c r="A899" s="150"/>
      <c r="B899" s="150"/>
      <c r="C899" s="429"/>
    </row>
    <row r="900" spans="1:3">
      <c r="A900" s="150"/>
      <c r="B900" s="150"/>
      <c r="C900" s="429"/>
    </row>
    <row r="901" spans="1:3">
      <c r="A901" s="150"/>
      <c r="B901" s="150"/>
      <c r="C901" s="429"/>
    </row>
    <row r="902" spans="1:3">
      <c r="A902" s="150"/>
      <c r="B902" s="150"/>
      <c r="C902" s="429"/>
    </row>
    <row r="903" spans="1:3">
      <c r="A903" s="150"/>
      <c r="B903" s="150"/>
      <c r="C903" s="429"/>
    </row>
    <row r="904" spans="1:3">
      <c r="A904" s="150"/>
      <c r="B904" s="150"/>
      <c r="C904" s="429"/>
    </row>
    <row r="905" spans="1:3">
      <c r="A905" s="150"/>
      <c r="B905" s="150"/>
      <c r="C905" s="429"/>
    </row>
    <row r="906" spans="1:3">
      <c r="A906" s="150"/>
      <c r="B906" s="150"/>
      <c r="C906" s="429"/>
    </row>
    <row r="907" spans="1:3">
      <c r="A907" s="150"/>
      <c r="B907" s="150"/>
      <c r="C907" s="429"/>
    </row>
    <row r="908" spans="1:3">
      <c r="A908" s="150"/>
      <c r="B908" s="150"/>
      <c r="C908" s="429"/>
    </row>
    <row r="909" spans="1:3">
      <c r="A909" s="150"/>
      <c r="B909" s="150"/>
      <c r="C909" s="429"/>
    </row>
    <row r="910" spans="1:3">
      <c r="A910" s="150"/>
      <c r="B910" s="150"/>
      <c r="C910" s="429"/>
    </row>
    <row r="911" spans="1:3">
      <c r="A911" s="150"/>
      <c r="B911" s="150"/>
      <c r="C911" s="429"/>
    </row>
    <row r="912" spans="1:3">
      <c r="A912" s="150"/>
      <c r="B912" s="150"/>
      <c r="C912" s="429"/>
    </row>
    <row r="913" spans="1:3">
      <c r="A913" s="150"/>
      <c r="B913" s="150"/>
      <c r="C913" s="429"/>
    </row>
    <row r="914" spans="1:3">
      <c r="A914" s="150"/>
      <c r="B914" s="150"/>
      <c r="C914" s="429"/>
    </row>
    <row r="915" spans="1:3">
      <c r="A915" s="150"/>
      <c r="B915" s="150"/>
      <c r="C915" s="429"/>
    </row>
    <row r="916" spans="1:3">
      <c r="A916" s="150"/>
      <c r="B916" s="150"/>
      <c r="C916" s="429"/>
    </row>
    <row r="917" spans="1:3">
      <c r="A917" s="150"/>
      <c r="B917" s="150"/>
      <c r="C917" s="429"/>
    </row>
    <row r="918" spans="1:3">
      <c r="A918" s="150"/>
      <c r="B918" s="150"/>
      <c r="C918" s="429"/>
    </row>
    <row r="919" spans="1:3">
      <c r="A919" s="150"/>
      <c r="B919" s="150"/>
      <c r="C919" s="429"/>
    </row>
    <row r="920" spans="1:3">
      <c r="A920" s="150"/>
      <c r="B920" s="150"/>
      <c r="C920" s="429"/>
    </row>
    <row r="921" spans="1:3">
      <c r="A921" s="150"/>
      <c r="B921" s="150"/>
      <c r="C921" s="429"/>
    </row>
    <row r="922" spans="1:3">
      <c r="A922" s="150"/>
      <c r="B922" s="150"/>
      <c r="C922" s="429"/>
    </row>
    <row r="923" spans="1:3">
      <c r="A923" s="150"/>
      <c r="B923" s="150"/>
      <c r="C923" s="429"/>
    </row>
    <row r="924" spans="1:3">
      <c r="A924" s="150"/>
      <c r="B924" s="150"/>
      <c r="C924" s="429"/>
    </row>
    <row r="925" spans="1:3">
      <c r="A925" s="150"/>
      <c r="B925" s="150"/>
      <c r="C925" s="429"/>
    </row>
    <row r="926" spans="1:3">
      <c r="A926" s="150"/>
      <c r="B926" s="150"/>
      <c r="C926" s="429"/>
    </row>
    <row r="927" spans="1:3">
      <c r="A927" s="150"/>
      <c r="B927" s="150"/>
      <c r="C927" s="429"/>
    </row>
    <row r="928" spans="1:3">
      <c r="A928" s="150"/>
      <c r="B928" s="150"/>
      <c r="C928" s="429"/>
    </row>
    <row r="929" spans="1:3">
      <c r="A929" s="150"/>
      <c r="B929" s="150"/>
      <c r="C929" s="429"/>
    </row>
    <row r="930" spans="1:3">
      <c r="A930" s="150"/>
      <c r="B930" s="150"/>
      <c r="C930" s="429"/>
    </row>
    <row r="931" spans="1:3">
      <c r="A931" s="150"/>
      <c r="B931" s="150"/>
      <c r="C931" s="429"/>
    </row>
    <row r="932" spans="1:3">
      <c r="A932" s="150"/>
      <c r="B932" s="150"/>
      <c r="C932" s="429"/>
    </row>
    <row r="933" spans="1:3">
      <c r="A933" s="150"/>
      <c r="B933" s="150"/>
      <c r="C933" s="429"/>
    </row>
    <row r="934" spans="1:3">
      <c r="A934" s="150"/>
      <c r="B934" s="150"/>
      <c r="C934" s="429"/>
    </row>
    <row r="935" spans="1:3">
      <c r="A935" s="150"/>
      <c r="B935" s="150"/>
      <c r="C935" s="429"/>
    </row>
    <row r="936" spans="1:3">
      <c r="A936" s="150"/>
      <c r="B936" s="150"/>
      <c r="C936" s="429"/>
    </row>
    <row r="937" spans="1:3">
      <c r="A937" s="150"/>
      <c r="B937" s="150"/>
      <c r="C937" s="429"/>
    </row>
    <row r="938" spans="1:3">
      <c r="A938" s="150"/>
      <c r="B938" s="150"/>
      <c r="C938" s="429"/>
    </row>
    <row r="939" spans="1:3">
      <c r="A939" s="150"/>
      <c r="B939" s="150"/>
      <c r="C939" s="429"/>
    </row>
    <row r="940" spans="1:3">
      <c r="A940" s="150"/>
      <c r="B940" s="150"/>
      <c r="C940" s="429"/>
    </row>
    <row r="941" spans="1:3">
      <c r="A941" s="150"/>
      <c r="B941" s="150"/>
      <c r="C941" s="429"/>
    </row>
    <row r="942" spans="1:3">
      <c r="A942" s="150"/>
      <c r="B942" s="150"/>
      <c r="C942" s="429"/>
    </row>
    <row r="943" spans="1:3">
      <c r="A943" s="150"/>
      <c r="B943" s="150"/>
      <c r="C943" s="429"/>
    </row>
    <row r="944" spans="1:3">
      <c r="A944" s="150"/>
      <c r="B944" s="150"/>
      <c r="C944" s="429"/>
    </row>
    <row r="945" spans="1:3">
      <c r="A945" s="150"/>
      <c r="B945" s="150"/>
      <c r="C945" s="429"/>
    </row>
    <row r="946" spans="1:3">
      <c r="A946" s="150"/>
      <c r="B946" s="150"/>
      <c r="C946" s="429"/>
    </row>
    <row r="947" spans="1:3">
      <c r="A947" s="150"/>
      <c r="B947" s="150"/>
      <c r="C947" s="429"/>
    </row>
    <row r="948" spans="1:3">
      <c r="A948" s="150"/>
      <c r="B948" s="150"/>
      <c r="C948" s="429"/>
    </row>
    <row r="949" spans="1:3">
      <c r="A949" s="150"/>
      <c r="B949" s="150"/>
      <c r="C949" s="429"/>
    </row>
    <row r="950" spans="1:3">
      <c r="A950" s="150"/>
      <c r="B950" s="150"/>
      <c r="C950" s="429"/>
    </row>
    <row r="951" spans="1:3">
      <c r="A951" s="150"/>
      <c r="B951" s="150"/>
      <c r="C951" s="429"/>
    </row>
    <row r="952" spans="1:3">
      <c r="A952" s="150"/>
      <c r="B952" s="150"/>
      <c r="C952" s="429"/>
    </row>
    <row r="953" spans="1:3">
      <c r="A953" s="150"/>
      <c r="B953" s="150"/>
      <c r="C953" s="429"/>
    </row>
    <row r="954" spans="1:3">
      <c r="A954" s="150"/>
      <c r="B954" s="150"/>
      <c r="C954" s="429"/>
    </row>
    <row r="955" spans="1:3">
      <c r="A955" s="150"/>
      <c r="B955" s="150"/>
      <c r="C955" s="429"/>
    </row>
    <row r="956" spans="1:3">
      <c r="A956" s="150"/>
      <c r="B956" s="150"/>
      <c r="C956" s="429"/>
    </row>
    <row r="957" spans="1:3">
      <c r="A957" s="150"/>
      <c r="B957" s="150"/>
      <c r="C957" s="429"/>
    </row>
    <row r="958" spans="1:3">
      <c r="A958" s="150"/>
      <c r="B958" s="150"/>
      <c r="C958" s="429"/>
    </row>
    <row r="959" spans="1:3">
      <c r="A959" s="150"/>
      <c r="B959" s="150"/>
      <c r="C959" s="429"/>
    </row>
    <row r="960" spans="1:3">
      <c r="A960" s="150"/>
      <c r="B960" s="150"/>
      <c r="C960" s="429"/>
    </row>
    <row r="961" spans="1:3">
      <c r="A961" s="150"/>
      <c r="B961" s="150"/>
      <c r="C961" s="429"/>
    </row>
    <row r="962" spans="1:3">
      <c r="A962" s="150"/>
      <c r="B962" s="150"/>
      <c r="C962" s="429"/>
    </row>
    <row r="963" spans="1:3">
      <c r="A963" s="150"/>
      <c r="B963" s="150"/>
      <c r="C963" s="429"/>
    </row>
    <row r="964" spans="1:3">
      <c r="A964" s="150"/>
      <c r="B964" s="150"/>
      <c r="C964" s="429"/>
    </row>
    <row r="965" spans="1:3">
      <c r="A965" s="150"/>
      <c r="B965" s="150"/>
      <c r="C965" s="429"/>
    </row>
    <row r="966" spans="1:3">
      <c r="A966" s="150"/>
      <c r="B966" s="150"/>
      <c r="C966" s="429"/>
    </row>
    <row r="967" spans="1:3">
      <c r="A967" s="150"/>
      <c r="B967" s="150"/>
      <c r="C967" s="429"/>
    </row>
    <row r="968" spans="1:3">
      <c r="A968" s="150"/>
      <c r="B968" s="150"/>
      <c r="C968" s="429"/>
    </row>
    <row r="969" spans="1:3">
      <c r="A969" s="150"/>
      <c r="B969" s="150"/>
      <c r="C969" s="429"/>
    </row>
    <row r="970" spans="1:3">
      <c r="A970" s="150"/>
      <c r="B970" s="150"/>
      <c r="C970" s="429"/>
    </row>
    <row r="971" spans="1:3">
      <c r="A971" s="150"/>
      <c r="B971" s="150"/>
      <c r="C971" s="429"/>
    </row>
    <row r="972" spans="1:3">
      <c r="A972" s="150"/>
      <c r="B972" s="150"/>
      <c r="C972" s="429"/>
    </row>
    <row r="973" spans="1:3">
      <c r="A973" s="150"/>
      <c r="B973" s="150"/>
      <c r="C973" s="429"/>
    </row>
    <row r="974" spans="1:3">
      <c r="A974" s="150"/>
      <c r="B974" s="150"/>
      <c r="C974" s="429"/>
    </row>
    <row r="975" spans="1:3">
      <c r="A975" s="150"/>
      <c r="B975" s="150"/>
      <c r="C975" s="429"/>
    </row>
    <row r="976" spans="1:3">
      <c r="A976" s="150"/>
      <c r="B976" s="150"/>
      <c r="C976" s="429"/>
    </row>
    <row r="977" spans="1:3">
      <c r="A977" s="150"/>
      <c r="B977" s="150"/>
      <c r="C977" s="429"/>
    </row>
    <row r="978" spans="1:3">
      <c r="A978" s="150"/>
      <c r="B978" s="150"/>
      <c r="C978" s="429"/>
    </row>
    <row r="979" spans="1:3">
      <c r="A979" s="150"/>
      <c r="B979" s="150"/>
      <c r="C979" s="429"/>
    </row>
    <row r="980" spans="1:3">
      <c r="A980" s="150"/>
      <c r="B980" s="150"/>
      <c r="C980" s="429"/>
    </row>
    <row r="981" spans="1:3">
      <c r="A981" s="150"/>
      <c r="B981" s="150"/>
      <c r="C981" s="429"/>
    </row>
    <row r="982" spans="1:3">
      <c r="A982" s="150"/>
      <c r="B982" s="150"/>
      <c r="C982" s="429"/>
    </row>
    <row r="983" spans="1:3">
      <c r="A983" s="150"/>
      <c r="B983" s="150"/>
      <c r="C983" s="429"/>
    </row>
    <row r="984" spans="1:3">
      <c r="A984" s="150"/>
      <c r="B984" s="150"/>
      <c r="C984" s="429"/>
    </row>
    <row r="985" spans="1:3">
      <c r="A985" s="150"/>
      <c r="B985" s="150"/>
      <c r="C985" s="429"/>
    </row>
    <row r="986" spans="1:3">
      <c r="A986" s="150"/>
      <c r="B986" s="150"/>
      <c r="C986" s="429"/>
    </row>
    <row r="987" spans="1:3">
      <c r="A987" s="150"/>
      <c r="B987" s="150"/>
      <c r="C987" s="429"/>
    </row>
    <row r="988" spans="1:3">
      <c r="A988" s="150"/>
      <c r="B988" s="150"/>
      <c r="C988" s="429"/>
    </row>
    <row r="989" spans="1:3">
      <c r="A989" s="150"/>
      <c r="B989" s="150"/>
      <c r="C989" s="429"/>
    </row>
    <row r="990" spans="1:3">
      <c r="A990" s="150"/>
      <c r="B990" s="150"/>
      <c r="C990" s="429"/>
    </row>
    <row r="991" spans="1:3">
      <c r="A991" s="150"/>
      <c r="B991" s="150"/>
      <c r="C991" s="429"/>
    </row>
    <row r="992" spans="1:3">
      <c r="A992" s="150"/>
      <c r="B992" s="150"/>
      <c r="C992" s="429"/>
    </row>
    <row r="993" spans="1:3">
      <c r="A993" s="150"/>
      <c r="B993" s="150"/>
      <c r="C993" s="429"/>
    </row>
    <row r="994" spans="1:3">
      <c r="A994" s="150"/>
      <c r="B994" s="150"/>
      <c r="C994" s="429"/>
    </row>
    <row r="995" spans="1:3">
      <c r="A995" s="150"/>
      <c r="B995" s="150"/>
      <c r="C995" s="429"/>
    </row>
    <row r="996" spans="1:3">
      <c r="A996" s="150"/>
      <c r="B996" s="150"/>
      <c r="C996" s="429"/>
    </row>
    <row r="997" spans="1:3">
      <c r="A997" s="150"/>
      <c r="B997" s="150"/>
      <c r="C997" s="429"/>
    </row>
    <row r="998" spans="1:3">
      <c r="A998" s="150"/>
      <c r="B998" s="150"/>
      <c r="C998" s="429"/>
    </row>
    <row r="999" spans="1:3">
      <c r="A999" s="150"/>
      <c r="B999" s="150"/>
      <c r="C999" s="429"/>
    </row>
    <row r="1000" spans="1:3">
      <c r="A1000" s="150"/>
      <c r="B1000" s="150"/>
      <c r="C1000" s="429"/>
    </row>
    <row r="1001" spans="1:3">
      <c r="A1001" s="150"/>
      <c r="B1001" s="150"/>
      <c r="C1001" s="429"/>
    </row>
    <row r="1002" spans="1:3">
      <c r="A1002" s="150"/>
      <c r="B1002" s="150"/>
      <c r="C1002" s="42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06" customWidth="1"/>
    <col min="2" max="3" width="47.625" style="906" customWidth="1"/>
    <col min="4" max="19" width="6.625" style="906" customWidth="1"/>
    <col min="20" max="16384" width="13.25" style="906"/>
  </cols>
  <sheetData>
    <row r="1" spans="1:19" ht="20.25" thickBot="1">
      <c r="A1" s="2452" t="s">
        <v>426</v>
      </c>
      <c r="B1" s="2453"/>
      <c r="C1" s="2453"/>
      <c r="D1" s="905"/>
      <c r="E1" s="905"/>
      <c r="F1" s="905"/>
      <c r="G1" s="905"/>
      <c r="H1" s="905"/>
      <c r="I1" s="905"/>
      <c r="J1" s="905"/>
      <c r="K1" s="905"/>
      <c r="L1" s="905"/>
      <c r="M1" s="905"/>
      <c r="N1" s="905"/>
      <c r="O1" s="905"/>
      <c r="P1" s="905"/>
      <c r="Q1" s="905"/>
      <c r="R1" s="905"/>
      <c r="S1" s="905"/>
    </row>
    <row r="2" spans="1:19" ht="16.5" customHeight="1" thickBot="1">
      <c r="A2" s="2454" t="s">
        <v>427</v>
      </c>
      <c r="B2" s="2455"/>
      <c r="C2" s="907">
        <v>45610</v>
      </c>
      <c r="D2" s="905"/>
      <c r="E2" s="905"/>
      <c r="F2" s="905"/>
      <c r="G2" s="905"/>
      <c r="H2" s="905"/>
      <c r="I2" s="905"/>
      <c r="J2" s="905"/>
      <c r="K2" s="905"/>
      <c r="L2" s="905"/>
      <c r="M2" s="905"/>
      <c r="N2" s="905"/>
      <c r="O2" s="905"/>
      <c r="P2" s="905"/>
      <c r="Q2" s="905"/>
      <c r="R2" s="905"/>
      <c r="S2" s="905"/>
    </row>
    <row r="3" spans="1:19" ht="18.75">
      <c r="A3" s="2456" t="s">
        <v>428</v>
      </c>
      <c r="B3" s="908" t="s">
        <v>429</v>
      </c>
      <c r="C3" s="909" t="s">
        <v>2829</v>
      </c>
      <c r="D3" s="905"/>
      <c r="E3" s="905"/>
      <c r="F3" s="905"/>
      <c r="G3" s="905"/>
      <c r="H3" s="905"/>
      <c r="I3" s="905"/>
      <c r="J3" s="905"/>
      <c r="K3" s="905"/>
      <c r="L3" s="905"/>
      <c r="M3" s="905"/>
      <c r="N3" s="905"/>
      <c r="O3" s="905"/>
      <c r="P3" s="905"/>
      <c r="Q3" s="905"/>
      <c r="R3" s="905"/>
      <c r="S3" s="905"/>
    </row>
    <row r="4" spans="1:19" ht="18.75">
      <c r="A4" s="2450"/>
      <c r="B4" s="910" t="s">
        <v>431</v>
      </c>
      <c r="C4" s="911" t="s">
        <v>2830</v>
      </c>
      <c r="D4" s="905"/>
      <c r="E4" s="905"/>
      <c r="F4" s="905"/>
      <c r="G4" s="905"/>
      <c r="H4" s="905"/>
      <c r="I4" s="905"/>
      <c r="J4" s="905"/>
      <c r="K4" s="905"/>
      <c r="L4" s="905"/>
      <c r="M4" s="905"/>
      <c r="N4" s="905"/>
      <c r="O4" s="905"/>
      <c r="P4" s="905"/>
      <c r="Q4" s="905"/>
      <c r="R4" s="905"/>
      <c r="S4" s="905"/>
    </row>
    <row r="5" spans="1:19" ht="18.75">
      <c r="A5" s="2450"/>
      <c r="B5" s="910" t="s">
        <v>433</v>
      </c>
      <c r="C5" s="911" t="s">
        <v>260</v>
      </c>
      <c r="D5" s="905"/>
      <c r="E5" s="905"/>
      <c r="F5" s="905"/>
      <c r="G5" s="905"/>
      <c r="H5" s="905"/>
      <c r="I5" s="905"/>
      <c r="J5" s="905"/>
      <c r="K5" s="905"/>
      <c r="L5" s="905"/>
      <c r="M5" s="905"/>
      <c r="N5" s="905"/>
      <c r="O5" s="905"/>
      <c r="P5" s="905"/>
      <c r="Q5" s="905"/>
      <c r="R5" s="905"/>
      <c r="S5" s="905"/>
    </row>
    <row r="6" spans="1:19" ht="18.75">
      <c r="A6" s="2450"/>
      <c r="B6" s="910" t="s">
        <v>261</v>
      </c>
      <c r="C6" s="911" t="s">
        <v>2831</v>
      </c>
      <c r="D6" s="905"/>
      <c r="E6" s="905"/>
      <c r="F6" s="905"/>
      <c r="G6" s="905"/>
      <c r="H6" s="905"/>
      <c r="I6" s="905"/>
      <c r="J6" s="905"/>
      <c r="K6" s="905"/>
      <c r="L6" s="905"/>
      <c r="M6" s="905"/>
      <c r="N6" s="905"/>
      <c r="O6" s="905"/>
      <c r="P6" s="905"/>
      <c r="Q6" s="905"/>
      <c r="R6" s="905"/>
      <c r="S6" s="905"/>
    </row>
    <row r="7" spans="1:19" ht="33">
      <c r="A7" s="2450"/>
      <c r="B7" s="910" t="s">
        <v>435</v>
      </c>
      <c r="C7" s="911" t="s">
        <v>2832</v>
      </c>
      <c r="D7" s="905"/>
      <c r="E7" s="905"/>
      <c r="F7" s="905"/>
      <c r="G7" s="905"/>
      <c r="H7" s="905"/>
      <c r="I7" s="905"/>
      <c r="J7" s="905"/>
      <c r="K7" s="905"/>
      <c r="L7" s="905"/>
      <c r="M7" s="905"/>
      <c r="N7" s="905"/>
      <c r="O7" s="905"/>
      <c r="P7" s="905"/>
      <c r="Q7" s="905"/>
      <c r="R7" s="905"/>
      <c r="S7" s="905"/>
    </row>
    <row r="8" spans="1:19" ht="18.75">
      <c r="A8" s="2450"/>
      <c r="B8" s="910" t="s">
        <v>437</v>
      </c>
      <c r="C8" s="912">
        <v>2701062812</v>
      </c>
      <c r="D8" s="905"/>
      <c r="E8" s="905"/>
      <c r="F8" s="905"/>
      <c r="G8" s="905"/>
      <c r="H8" s="905"/>
      <c r="I8" s="905"/>
      <c r="J8" s="905"/>
      <c r="K8" s="905"/>
      <c r="L8" s="905"/>
      <c r="M8" s="905"/>
      <c r="N8" s="905"/>
      <c r="O8" s="905"/>
      <c r="P8" s="905"/>
      <c r="Q8" s="905"/>
      <c r="R8" s="905"/>
      <c r="S8" s="905"/>
    </row>
    <row r="9" spans="1:19" ht="18.75">
      <c r="A9" s="2450"/>
      <c r="B9" s="910" t="s">
        <v>439</v>
      </c>
      <c r="C9" s="913">
        <v>421095692325</v>
      </c>
      <c r="D9" s="905"/>
      <c r="E9" s="905"/>
      <c r="F9" s="905"/>
      <c r="G9" s="905"/>
      <c r="H9" s="905"/>
      <c r="I9" s="905"/>
      <c r="J9" s="905"/>
      <c r="K9" s="905"/>
      <c r="L9" s="905"/>
      <c r="M9" s="905"/>
      <c r="N9" s="905"/>
      <c r="O9" s="905"/>
      <c r="P9" s="905"/>
      <c r="Q9" s="905"/>
      <c r="R9" s="905"/>
      <c r="S9" s="905"/>
    </row>
    <row r="10" spans="1:19" ht="18.75">
      <c r="A10" s="2450"/>
      <c r="B10" s="910" t="s">
        <v>440</v>
      </c>
      <c r="C10" s="911" t="s">
        <v>2833</v>
      </c>
      <c r="D10" s="905"/>
      <c r="E10" s="905"/>
      <c r="F10" s="905"/>
      <c r="G10" s="905"/>
      <c r="H10" s="905"/>
      <c r="I10" s="905"/>
      <c r="J10" s="905"/>
      <c r="K10" s="905"/>
      <c r="L10" s="905"/>
      <c r="M10" s="905"/>
      <c r="N10" s="905"/>
      <c r="O10" s="905"/>
      <c r="P10" s="905"/>
      <c r="Q10" s="905"/>
      <c r="R10" s="905"/>
      <c r="S10" s="905"/>
    </row>
    <row r="11" spans="1:19" ht="18.75">
      <c r="A11" s="2450"/>
      <c r="B11" s="910" t="s">
        <v>442</v>
      </c>
      <c r="C11" s="911" t="s">
        <v>270</v>
      </c>
      <c r="D11" s="905"/>
      <c r="E11" s="905"/>
      <c r="F11" s="905"/>
      <c r="G11" s="905"/>
      <c r="H11" s="905"/>
      <c r="I11" s="905"/>
      <c r="J11" s="905"/>
      <c r="K11" s="905"/>
      <c r="L11" s="905"/>
      <c r="M11" s="905"/>
      <c r="N11" s="905"/>
      <c r="O11" s="905"/>
      <c r="P11" s="905"/>
      <c r="Q11" s="905"/>
      <c r="R11" s="905"/>
      <c r="S11" s="905"/>
    </row>
    <row r="12" spans="1:19" ht="18.75">
      <c r="A12" s="2450"/>
      <c r="B12" s="910" t="s">
        <v>443</v>
      </c>
      <c r="C12" s="911" t="s">
        <v>272</v>
      </c>
      <c r="D12" s="905"/>
      <c r="E12" s="905"/>
      <c r="F12" s="905"/>
      <c r="G12" s="905"/>
      <c r="H12" s="905"/>
      <c r="I12" s="905"/>
      <c r="J12" s="905"/>
      <c r="K12" s="905"/>
      <c r="L12" s="905"/>
      <c r="M12" s="905"/>
      <c r="N12" s="905"/>
      <c r="O12" s="905"/>
      <c r="P12" s="905"/>
      <c r="Q12" s="905"/>
      <c r="R12" s="905"/>
      <c r="S12" s="905"/>
    </row>
    <row r="13" spans="1:19" ht="18.75">
      <c r="A13" s="2450"/>
      <c r="B13" s="910" t="s">
        <v>444</v>
      </c>
      <c r="C13" s="911" t="s">
        <v>270</v>
      </c>
      <c r="D13" s="905"/>
      <c r="E13" s="905"/>
      <c r="F13" s="905"/>
      <c r="G13" s="905"/>
      <c r="H13" s="905"/>
      <c r="I13" s="905"/>
      <c r="J13" s="905"/>
      <c r="K13" s="905"/>
      <c r="L13" s="905"/>
      <c r="M13" s="905"/>
      <c r="N13" s="905"/>
      <c r="O13" s="905"/>
      <c r="P13" s="905"/>
      <c r="Q13" s="905"/>
      <c r="R13" s="905"/>
      <c r="S13" s="905"/>
    </row>
    <row r="14" spans="1:19" ht="18.75">
      <c r="A14" s="2450"/>
      <c r="B14" s="910" t="s">
        <v>445</v>
      </c>
      <c r="C14" s="911" t="s">
        <v>270</v>
      </c>
      <c r="D14" s="905"/>
      <c r="E14" s="905"/>
      <c r="F14" s="905"/>
      <c r="G14" s="905"/>
      <c r="H14" s="905"/>
      <c r="I14" s="905"/>
      <c r="J14" s="905"/>
      <c r="K14" s="905"/>
      <c r="L14" s="905"/>
      <c r="M14" s="905"/>
      <c r="N14" s="905"/>
      <c r="O14" s="905"/>
      <c r="P14" s="905"/>
      <c r="Q14" s="905"/>
      <c r="R14" s="905"/>
      <c r="S14" s="905"/>
    </row>
    <row r="15" spans="1:19" ht="18.75">
      <c r="A15" s="2450"/>
      <c r="B15" s="910" t="s">
        <v>446</v>
      </c>
      <c r="C15" s="911" t="s">
        <v>260</v>
      </c>
      <c r="D15" s="905"/>
      <c r="E15" s="905"/>
      <c r="F15" s="905"/>
      <c r="G15" s="905"/>
      <c r="H15" s="905"/>
      <c r="I15" s="905"/>
      <c r="J15" s="905"/>
      <c r="K15" s="905"/>
      <c r="L15" s="905"/>
      <c r="M15" s="905"/>
      <c r="N15" s="905"/>
      <c r="O15" s="905"/>
      <c r="P15" s="905"/>
      <c r="Q15" s="905"/>
      <c r="R15" s="905"/>
      <c r="S15" s="905"/>
    </row>
    <row r="16" spans="1:19" ht="18.75">
      <c r="A16" s="2450"/>
      <c r="B16" s="910" t="s">
        <v>447</v>
      </c>
      <c r="C16" s="911" t="s">
        <v>260</v>
      </c>
      <c r="D16" s="905"/>
      <c r="E16" s="905"/>
      <c r="F16" s="905"/>
      <c r="G16" s="905"/>
      <c r="H16" s="905"/>
      <c r="I16" s="905"/>
      <c r="J16" s="905"/>
      <c r="K16" s="905"/>
      <c r="L16" s="905"/>
      <c r="M16" s="905"/>
      <c r="N16" s="905"/>
      <c r="O16" s="905"/>
      <c r="P16" s="905"/>
      <c r="Q16" s="905"/>
      <c r="R16" s="905"/>
      <c r="S16" s="905"/>
    </row>
    <row r="17" spans="1:19" ht="66">
      <c r="A17" s="2450"/>
      <c r="B17" s="910" t="s">
        <v>448</v>
      </c>
      <c r="C17" s="911" t="s">
        <v>2834</v>
      </c>
      <c r="D17" s="905"/>
      <c r="E17" s="905"/>
      <c r="F17" s="905"/>
      <c r="G17" s="905"/>
      <c r="H17" s="905"/>
      <c r="I17" s="905"/>
      <c r="J17" s="905"/>
      <c r="K17" s="905"/>
      <c r="L17" s="905"/>
      <c r="M17" s="905"/>
      <c r="N17" s="905"/>
      <c r="O17" s="905"/>
      <c r="P17" s="905"/>
      <c r="Q17" s="905"/>
      <c r="R17" s="905"/>
      <c r="S17" s="905"/>
    </row>
    <row r="18" spans="1:19" ht="33">
      <c r="A18" s="2450"/>
      <c r="B18" s="910" t="s">
        <v>985</v>
      </c>
      <c r="C18" s="911" t="s">
        <v>871</v>
      </c>
      <c r="D18" s="905"/>
      <c r="E18" s="905"/>
      <c r="F18" s="905"/>
      <c r="G18" s="905"/>
      <c r="H18" s="905"/>
      <c r="I18" s="905"/>
      <c r="J18" s="905"/>
      <c r="K18" s="905"/>
      <c r="L18" s="905"/>
      <c r="M18" s="905"/>
      <c r="N18" s="905"/>
      <c r="O18" s="905"/>
      <c r="P18" s="905"/>
      <c r="Q18" s="905"/>
      <c r="R18" s="905"/>
      <c r="S18" s="905"/>
    </row>
    <row r="19" spans="1:19" ht="18.75">
      <c r="A19" s="2450"/>
      <c r="B19" s="910" t="s">
        <v>450</v>
      </c>
      <c r="C19" s="911" t="s">
        <v>260</v>
      </c>
      <c r="D19" s="905"/>
      <c r="E19" s="905"/>
      <c r="F19" s="905"/>
      <c r="G19" s="905"/>
      <c r="H19" s="905"/>
      <c r="I19" s="905"/>
      <c r="J19" s="905"/>
      <c r="K19" s="905"/>
      <c r="L19" s="905"/>
      <c r="M19" s="905"/>
      <c r="N19" s="905"/>
      <c r="O19" s="905"/>
      <c r="P19" s="905"/>
      <c r="Q19" s="905"/>
      <c r="R19" s="905"/>
      <c r="S19" s="905"/>
    </row>
    <row r="20" spans="1:19" ht="18.75">
      <c r="A20" s="2450"/>
      <c r="B20" s="910" t="s">
        <v>451</v>
      </c>
      <c r="C20" s="911" t="s">
        <v>270</v>
      </c>
      <c r="D20" s="905"/>
      <c r="E20" s="905"/>
      <c r="F20" s="905"/>
      <c r="G20" s="905"/>
      <c r="H20" s="905"/>
      <c r="I20" s="905"/>
      <c r="J20" s="905"/>
      <c r="K20" s="905"/>
      <c r="L20" s="905"/>
      <c r="M20" s="905"/>
      <c r="N20" s="905"/>
      <c r="O20" s="905"/>
      <c r="P20" s="905"/>
      <c r="Q20" s="905"/>
      <c r="R20" s="905"/>
      <c r="S20" s="905"/>
    </row>
    <row r="21" spans="1:19" ht="18.75">
      <c r="A21" s="2450"/>
      <c r="B21" s="910" t="s">
        <v>452</v>
      </c>
      <c r="C21" s="911" t="s">
        <v>260</v>
      </c>
      <c r="D21" s="905"/>
      <c r="E21" s="905"/>
      <c r="F21" s="905"/>
      <c r="G21" s="905"/>
      <c r="H21" s="905"/>
      <c r="I21" s="905"/>
      <c r="J21" s="905"/>
      <c r="K21" s="905"/>
      <c r="L21" s="905"/>
      <c r="M21" s="905"/>
      <c r="N21" s="905"/>
      <c r="O21" s="905"/>
      <c r="P21" s="905"/>
      <c r="Q21" s="905"/>
      <c r="R21" s="905"/>
      <c r="S21" s="905"/>
    </row>
    <row r="22" spans="1:19" ht="18.75">
      <c r="A22" s="2450"/>
      <c r="B22" s="910" t="s">
        <v>453</v>
      </c>
      <c r="C22" s="911" t="s">
        <v>260</v>
      </c>
      <c r="D22" s="905"/>
      <c r="E22" s="905"/>
      <c r="F22" s="905"/>
      <c r="G22" s="905"/>
      <c r="H22" s="905"/>
      <c r="I22" s="905"/>
      <c r="J22" s="905"/>
      <c r="K22" s="905"/>
      <c r="L22" s="905"/>
      <c r="M22" s="905"/>
      <c r="N22" s="905"/>
      <c r="O22" s="905"/>
      <c r="P22" s="905"/>
      <c r="Q22" s="905"/>
      <c r="R22" s="905"/>
      <c r="S22" s="905"/>
    </row>
    <row r="23" spans="1:19" ht="18.75">
      <c r="A23" s="2450"/>
      <c r="B23" s="910" t="s">
        <v>454</v>
      </c>
      <c r="C23" s="911" t="s">
        <v>260</v>
      </c>
      <c r="D23" s="905"/>
      <c r="E23" s="905"/>
      <c r="F23" s="905"/>
      <c r="G23" s="905"/>
      <c r="H23" s="905"/>
      <c r="I23" s="905"/>
      <c r="J23" s="905"/>
      <c r="K23" s="905"/>
      <c r="L23" s="905"/>
      <c r="M23" s="905"/>
      <c r="N23" s="905"/>
      <c r="O23" s="905"/>
      <c r="P23" s="905"/>
      <c r="Q23" s="905"/>
      <c r="R23" s="905"/>
      <c r="S23" s="905"/>
    </row>
    <row r="24" spans="1:19" ht="18.75">
      <c r="A24" s="2450"/>
      <c r="B24" s="910" t="s">
        <v>456</v>
      </c>
      <c r="C24" s="911" t="s">
        <v>260</v>
      </c>
      <c r="D24" s="905"/>
      <c r="E24" s="905"/>
      <c r="F24" s="905"/>
      <c r="G24" s="905"/>
      <c r="H24" s="905"/>
      <c r="I24" s="905"/>
      <c r="J24" s="905"/>
      <c r="K24" s="905"/>
      <c r="L24" s="905"/>
      <c r="M24" s="905"/>
      <c r="N24" s="905"/>
      <c r="O24" s="905"/>
      <c r="P24" s="905"/>
      <c r="Q24" s="905"/>
      <c r="R24" s="905"/>
      <c r="S24" s="905"/>
    </row>
    <row r="25" spans="1:19" ht="18.75">
      <c r="A25" s="2450"/>
      <c r="B25" s="910" t="s">
        <v>457</v>
      </c>
      <c r="C25" s="911" t="s">
        <v>289</v>
      </c>
      <c r="D25" s="905"/>
      <c r="E25" s="905"/>
      <c r="F25" s="905"/>
      <c r="G25" s="905"/>
      <c r="H25" s="905"/>
      <c r="I25" s="905"/>
      <c r="J25" s="905"/>
      <c r="K25" s="905"/>
      <c r="L25" s="905"/>
      <c r="M25" s="905"/>
      <c r="N25" s="905"/>
      <c r="O25" s="905"/>
      <c r="P25" s="905"/>
      <c r="Q25" s="905"/>
      <c r="R25" s="905"/>
      <c r="S25" s="905"/>
    </row>
    <row r="26" spans="1:19" ht="18.75">
      <c r="A26" s="2450"/>
      <c r="B26" s="910" t="s">
        <v>458</v>
      </c>
      <c r="C26" s="911" t="s">
        <v>270</v>
      </c>
      <c r="D26" s="905"/>
      <c r="E26" s="905"/>
      <c r="F26" s="905"/>
      <c r="G26" s="905"/>
      <c r="H26" s="905"/>
      <c r="I26" s="905"/>
      <c r="J26" s="905"/>
      <c r="K26" s="905"/>
      <c r="L26" s="905"/>
      <c r="M26" s="905"/>
      <c r="N26" s="905"/>
      <c r="O26" s="905"/>
      <c r="P26" s="905"/>
      <c r="Q26" s="905"/>
      <c r="R26" s="905"/>
      <c r="S26" s="905"/>
    </row>
    <row r="27" spans="1:19" ht="18.75">
      <c r="A27" s="2450"/>
      <c r="B27" s="910" t="s">
        <v>459</v>
      </c>
      <c r="C27" s="911" t="s">
        <v>292</v>
      </c>
      <c r="D27" s="905"/>
      <c r="E27" s="905"/>
      <c r="F27" s="905"/>
      <c r="G27" s="905"/>
      <c r="H27" s="905"/>
      <c r="I27" s="905"/>
      <c r="J27" s="905"/>
      <c r="K27" s="905"/>
      <c r="L27" s="905"/>
      <c r="M27" s="905"/>
      <c r="N27" s="905"/>
      <c r="O27" s="905"/>
      <c r="P27" s="905"/>
      <c r="Q27" s="905"/>
      <c r="R27" s="905"/>
      <c r="S27" s="905"/>
    </row>
    <row r="28" spans="1:19" ht="18.75">
      <c r="A28" s="2450"/>
      <c r="B28" s="910" t="s">
        <v>460</v>
      </c>
      <c r="C28" s="911" t="s">
        <v>294</v>
      </c>
      <c r="D28" s="905"/>
      <c r="E28" s="905"/>
      <c r="F28" s="905"/>
      <c r="G28" s="905"/>
      <c r="H28" s="905"/>
      <c r="I28" s="905"/>
      <c r="J28" s="905"/>
      <c r="K28" s="905"/>
      <c r="L28" s="905"/>
      <c r="M28" s="905"/>
      <c r="N28" s="905"/>
      <c r="O28" s="905"/>
      <c r="P28" s="905"/>
      <c r="Q28" s="905"/>
      <c r="R28" s="905"/>
      <c r="S28" s="905"/>
    </row>
    <row r="29" spans="1:19" ht="49.5">
      <c r="A29" s="2450"/>
      <c r="B29" s="910" t="s">
        <v>461</v>
      </c>
      <c r="C29" s="911" t="s">
        <v>588</v>
      </c>
      <c r="D29" s="905"/>
      <c r="E29" s="905"/>
      <c r="F29" s="905"/>
      <c r="G29" s="905"/>
      <c r="H29" s="905"/>
      <c r="I29" s="905"/>
      <c r="J29" s="905"/>
      <c r="K29" s="905"/>
      <c r="L29" s="905"/>
      <c r="M29" s="905"/>
      <c r="N29" s="905"/>
      <c r="O29" s="905"/>
      <c r="P29" s="905"/>
      <c r="Q29" s="905"/>
      <c r="R29" s="905"/>
      <c r="S29" s="905"/>
    </row>
    <row r="30" spans="1:19" ht="165">
      <c r="A30" s="2450"/>
      <c r="B30" s="910" t="s">
        <v>463</v>
      </c>
      <c r="C30" s="911" t="s">
        <v>2835</v>
      </c>
      <c r="D30" s="905"/>
      <c r="E30" s="905"/>
      <c r="F30" s="905"/>
      <c r="G30" s="905"/>
      <c r="H30" s="905"/>
      <c r="I30" s="905"/>
      <c r="J30" s="905"/>
      <c r="K30" s="905"/>
      <c r="L30" s="905"/>
      <c r="M30" s="905"/>
      <c r="N30" s="905"/>
      <c r="O30" s="905"/>
      <c r="P30" s="905"/>
      <c r="Q30" s="905"/>
      <c r="R30" s="905"/>
      <c r="S30" s="905"/>
    </row>
    <row r="31" spans="1:19" ht="132">
      <c r="A31" s="2450"/>
      <c r="B31" s="910" t="s">
        <v>465</v>
      </c>
      <c r="C31" s="911" t="s">
        <v>2836</v>
      </c>
      <c r="D31" s="905"/>
      <c r="E31" s="905"/>
      <c r="F31" s="905"/>
      <c r="G31" s="905"/>
      <c r="H31" s="905"/>
      <c r="I31" s="905"/>
      <c r="J31" s="905"/>
      <c r="K31" s="905"/>
      <c r="L31" s="905"/>
      <c r="M31" s="905"/>
      <c r="N31" s="905"/>
      <c r="O31" s="905"/>
      <c r="P31" s="905"/>
      <c r="Q31" s="905"/>
      <c r="R31" s="905"/>
      <c r="S31" s="905"/>
    </row>
    <row r="32" spans="1:19" ht="33.75" thickBot="1">
      <c r="A32" s="2451"/>
      <c r="B32" s="914" t="s">
        <v>301</v>
      </c>
      <c r="C32" s="915" t="s">
        <v>2837</v>
      </c>
      <c r="D32" s="905"/>
      <c r="E32" s="905"/>
      <c r="F32" s="905"/>
      <c r="G32" s="905"/>
      <c r="H32" s="905"/>
      <c r="I32" s="905"/>
      <c r="J32" s="905"/>
      <c r="K32" s="905"/>
      <c r="L32" s="905"/>
      <c r="M32" s="905"/>
      <c r="N32" s="905"/>
      <c r="O32" s="905"/>
      <c r="P32" s="905"/>
      <c r="Q32" s="905"/>
      <c r="R32" s="905"/>
      <c r="S32" s="905"/>
    </row>
    <row r="33" spans="1:19" ht="18.75">
      <c r="A33" s="2449" t="s">
        <v>468</v>
      </c>
      <c r="B33" s="908" t="s">
        <v>469</v>
      </c>
      <c r="C33" s="909" t="s">
        <v>2831</v>
      </c>
      <c r="D33" s="905"/>
      <c r="E33" s="905"/>
      <c r="F33" s="905"/>
      <c r="G33" s="905"/>
      <c r="H33" s="905"/>
      <c r="I33" s="905"/>
      <c r="J33" s="905"/>
      <c r="K33" s="905"/>
      <c r="L33" s="905"/>
      <c r="M33" s="905"/>
      <c r="N33" s="905"/>
      <c r="O33" s="905"/>
      <c r="P33" s="905"/>
      <c r="Q33" s="905"/>
      <c r="R33" s="905"/>
      <c r="S33" s="905"/>
    </row>
    <row r="34" spans="1:19" ht="18.75">
      <c r="A34" s="2450"/>
      <c r="B34" s="910" t="s">
        <v>470</v>
      </c>
      <c r="C34" s="911" t="s">
        <v>2838</v>
      </c>
      <c r="D34" s="905"/>
      <c r="E34" s="905"/>
      <c r="F34" s="905"/>
      <c r="G34" s="905"/>
      <c r="H34" s="905"/>
      <c r="I34" s="905"/>
      <c r="J34" s="905"/>
      <c r="K34" s="905"/>
      <c r="L34" s="905"/>
      <c r="M34" s="905"/>
      <c r="N34" s="905"/>
      <c r="O34" s="905"/>
      <c r="P34" s="905"/>
      <c r="Q34" s="905"/>
      <c r="R34" s="905"/>
      <c r="S34" s="905"/>
    </row>
    <row r="35" spans="1:19" ht="18.75">
      <c r="A35" s="2450"/>
      <c r="B35" s="910" t="s">
        <v>472</v>
      </c>
      <c r="C35" s="911" t="s">
        <v>307</v>
      </c>
      <c r="D35" s="905"/>
      <c r="E35" s="905"/>
      <c r="F35" s="905"/>
      <c r="G35" s="905"/>
      <c r="H35" s="905"/>
      <c r="I35" s="905"/>
      <c r="J35" s="905"/>
      <c r="K35" s="905"/>
      <c r="L35" s="905"/>
      <c r="M35" s="905"/>
      <c r="N35" s="905"/>
      <c r="O35" s="905"/>
      <c r="P35" s="905"/>
      <c r="Q35" s="905"/>
      <c r="R35" s="905"/>
      <c r="S35" s="905"/>
    </row>
    <row r="36" spans="1:19" ht="18.75">
      <c r="A36" s="2450"/>
      <c r="B36" s="910" t="s">
        <v>473</v>
      </c>
      <c r="C36" s="911" t="s">
        <v>260</v>
      </c>
      <c r="D36" s="905"/>
      <c r="E36" s="905"/>
      <c r="F36" s="905"/>
      <c r="G36" s="905"/>
      <c r="H36" s="905"/>
      <c r="I36" s="905"/>
      <c r="J36" s="905"/>
      <c r="K36" s="905"/>
      <c r="L36" s="905"/>
      <c r="M36" s="905"/>
      <c r="N36" s="905"/>
      <c r="O36" s="905"/>
      <c r="P36" s="905"/>
      <c r="Q36" s="905"/>
      <c r="R36" s="905"/>
      <c r="S36" s="905"/>
    </row>
    <row r="37" spans="1:19" ht="18.75">
      <c r="A37" s="2450"/>
      <c r="B37" s="910" t="s">
        <v>474</v>
      </c>
      <c r="C37" s="911" t="s">
        <v>260</v>
      </c>
      <c r="D37" s="905"/>
      <c r="E37" s="905"/>
      <c r="F37" s="905"/>
      <c r="G37" s="905"/>
      <c r="H37" s="905"/>
      <c r="I37" s="905"/>
      <c r="J37" s="905"/>
      <c r="K37" s="905"/>
      <c r="L37" s="905"/>
      <c r="M37" s="905"/>
      <c r="N37" s="905"/>
      <c r="O37" s="905"/>
      <c r="P37" s="905"/>
      <c r="Q37" s="905"/>
      <c r="R37" s="905"/>
      <c r="S37" s="905"/>
    </row>
    <row r="38" spans="1:19" ht="19.5" thickBot="1">
      <c r="A38" s="2451"/>
      <c r="B38" s="916" t="s">
        <v>475</v>
      </c>
      <c r="C38" s="915" t="s">
        <v>272</v>
      </c>
      <c r="D38" s="905"/>
      <c r="E38" s="905"/>
      <c r="F38" s="905"/>
      <c r="G38" s="905"/>
      <c r="H38" s="905"/>
      <c r="I38" s="905"/>
      <c r="J38" s="905"/>
      <c r="K38" s="905"/>
      <c r="L38" s="905"/>
      <c r="M38" s="905"/>
      <c r="N38" s="905"/>
      <c r="O38" s="905"/>
      <c r="P38" s="905"/>
      <c r="Q38" s="905"/>
      <c r="R38" s="905"/>
      <c r="S38" s="905"/>
    </row>
    <row r="39" spans="1:19" ht="18.75">
      <c r="A39" s="2449" t="s">
        <v>476</v>
      </c>
      <c r="B39" s="908" t="s">
        <v>477</v>
      </c>
      <c r="C39" s="909" t="s">
        <v>270</v>
      </c>
      <c r="D39" s="905"/>
      <c r="E39" s="905"/>
      <c r="F39" s="905"/>
      <c r="G39" s="905"/>
      <c r="H39" s="905"/>
      <c r="I39" s="905"/>
      <c r="J39" s="905"/>
      <c r="K39" s="905"/>
      <c r="L39" s="905"/>
      <c r="M39" s="905"/>
      <c r="N39" s="905"/>
      <c r="O39" s="905"/>
      <c r="P39" s="905"/>
      <c r="Q39" s="905"/>
      <c r="R39" s="905"/>
      <c r="S39" s="905"/>
    </row>
    <row r="40" spans="1:19" ht="18.75">
      <c r="A40" s="2450"/>
      <c r="B40" s="910" t="s">
        <v>478</v>
      </c>
      <c r="C40" s="911" t="s">
        <v>260</v>
      </c>
      <c r="D40" s="905"/>
      <c r="E40" s="905"/>
      <c r="F40" s="905"/>
      <c r="G40" s="905"/>
      <c r="H40" s="905"/>
      <c r="I40" s="905"/>
      <c r="J40" s="905"/>
      <c r="K40" s="905"/>
      <c r="L40" s="905"/>
      <c r="M40" s="905"/>
      <c r="N40" s="905"/>
      <c r="O40" s="905"/>
      <c r="P40" s="905"/>
      <c r="Q40" s="905"/>
      <c r="R40" s="905"/>
      <c r="S40" s="905"/>
    </row>
    <row r="41" spans="1:19" ht="18.75">
      <c r="A41" s="2450"/>
      <c r="B41" s="910" t="s">
        <v>479</v>
      </c>
      <c r="C41" s="911" t="s">
        <v>260</v>
      </c>
      <c r="D41" s="905"/>
      <c r="E41" s="905"/>
      <c r="F41" s="905"/>
      <c r="G41" s="905"/>
      <c r="H41" s="905"/>
      <c r="I41" s="905"/>
      <c r="J41" s="905"/>
      <c r="K41" s="905"/>
      <c r="L41" s="905"/>
      <c r="M41" s="905"/>
      <c r="N41" s="905"/>
      <c r="O41" s="905"/>
      <c r="P41" s="905"/>
      <c r="Q41" s="905"/>
      <c r="R41" s="905"/>
      <c r="S41" s="905"/>
    </row>
    <row r="42" spans="1:19" ht="18.75">
      <c r="A42" s="2450"/>
      <c r="B42" s="910" t="s">
        <v>480</v>
      </c>
      <c r="C42" s="911" t="s">
        <v>260</v>
      </c>
      <c r="D42" s="905"/>
      <c r="E42" s="905"/>
      <c r="F42" s="905"/>
      <c r="G42" s="905"/>
      <c r="H42" s="905"/>
      <c r="I42" s="905"/>
      <c r="J42" s="905"/>
      <c r="K42" s="905"/>
      <c r="L42" s="905"/>
      <c r="M42" s="905"/>
      <c r="N42" s="905"/>
      <c r="O42" s="905"/>
      <c r="P42" s="905"/>
      <c r="Q42" s="905"/>
      <c r="R42" s="905"/>
      <c r="S42" s="905"/>
    </row>
    <row r="43" spans="1:19" ht="18.75">
      <c r="A43" s="2450"/>
      <c r="B43" s="910" t="s">
        <v>481</v>
      </c>
      <c r="C43" s="911" t="s">
        <v>260</v>
      </c>
      <c r="D43" s="905"/>
      <c r="E43" s="905"/>
      <c r="F43" s="905"/>
      <c r="G43" s="905"/>
      <c r="H43" s="905"/>
      <c r="I43" s="905"/>
      <c r="J43" s="905"/>
      <c r="K43" s="905"/>
      <c r="L43" s="905"/>
      <c r="M43" s="905"/>
      <c r="N43" s="905"/>
      <c r="O43" s="905"/>
      <c r="P43" s="905"/>
      <c r="Q43" s="905"/>
      <c r="R43" s="905"/>
      <c r="S43" s="905"/>
    </row>
    <row r="44" spans="1:19" ht="19.5" thickBot="1">
      <c r="A44" s="2451"/>
      <c r="B44" s="917" t="s">
        <v>482</v>
      </c>
      <c r="C44" s="915" t="s">
        <v>260</v>
      </c>
      <c r="D44" s="905"/>
      <c r="E44" s="905"/>
      <c r="F44" s="905"/>
      <c r="G44" s="905"/>
      <c r="H44" s="905"/>
      <c r="I44" s="905"/>
      <c r="J44" s="905"/>
      <c r="K44" s="905"/>
      <c r="L44" s="905"/>
      <c r="M44" s="905"/>
      <c r="N44" s="905"/>
      <c r="O44" s="905"/>
      <c r="P44" s="905"/>
      <c r="Q44" s="905"/>
      <c r="R44" s="905"/>
      <c r="S44" s="905"/>
    </row>
    <row r="45" spans="1:19" ht="18.75">
      <c r="A45" s="2449" t="s">
        <v>483</v>
      </c>
      <c r="B45" s="908" t="s">
        <v>484</v>
      </c>
      <c r="C45" s="909" t="s">
        <v>272</v>
      </c>
      <c r="D45" s="905"/>
      <c r="E45" s="905"/>
      <c r="F45" s="905"/>
      <c r="G45" s="905"/>
      <c r="H45" s="905"/>
      <c r="I45" s="905"/>
      <c r="J45" s="905"/>
      <c r="K45" s="905"/>
      <c r="L45" s="905"/>
      <c r="M45" s="905"/>
      <c r="N45" s="905"/>
      <c r="O45" s="905"/>
      <c r="P45" s="905"/>
      <c r="Q45" s="905"/>
      <c r="R45" s="905"/>
      <c r="S45" s="905"/>
    </row>
    <row r="46" spans="1:19" ht="33">
      <c r="A46" s="2450"/>
      <c r="B46" s="910" t="s">
        <v>485</v>
      </c>
      <c r="C46" s="911" t="s">
        <v>2839</v>
      </c>
      <c r="D46" s="905"/>
      <c r="E46" s="905"/>
      <c r="F46" s="905"/>
      <c r="G46" s="905"/>
      <c r="H46" s="905"/>
      <c r="I46" s="905"/>
      <c r="J46" s="905"/>
      <c r="K46" s="905"/>
      <c r="L46" s="905"/>
      <c r="M46" s="905"/>
      <c r="N46" s="905"/>
      <c r="O46" s="905"/>
      <c r="P46" s="905"/>
      <c r="Q46" s="905"/>
      <c r="R46" s="905"/>
      <c r="S46" s="905"/>
    </row>
    <row r="47" spans="1:19" ht="19.5" thickBot="1">
      <c r="A47" s="2451"/>
      <c r="B47" s="916" t="s">
        <v>487</v>
      </c>
      <c r="C47" s="915" t="s">
        <v>2840</v>
      </c>
      <c r="D47" s="905"/>
      <c r="E47" s="905"/>
      <c r="F47" s="905"/>
      <c r="G47" s="905"/>
      <c r="H47" s="905"/>
      <c r="I47" s="905"/>
      <c r="J47" s="905"/>
      <c r="K47" s="905"/>
      <c r="L47" s="905"/>
      <c r="M47" s="905"/>
      <c r="N47" s="905"/>
      <c r="O47" s="905"/>
      <c r="P47" s="905"/>
      <c r="Q47" s="905"/>
      <c r="R47" s="905"/>
      <c r="S47" s="905"/>
    </row>
    <row r="48" spans="1:19" ht="18.75">
      <c r="A48" s="2459" t="s">
        <v>489</v>
      </c>
      <c r="B48" s="914" t="s">
        <v>490</v>
      </c>
      <c r="C48" s="909" t="s">
        <v>272</v>
      </c>
      <c r="D48" s="905"/>
      <c r="E48" s="905"/>
      <c r="F48" s="905"/>
      <c r="G48" s="905"/>
      <c r="H48" s="905"/>
      <c r="I48" s="905"/>
      <c r="J48" s="905"/>
      <c r="K48" s="905"/>
      <c r="L48" s="905"/>
      <c r="M48" s="905"/>
      <c r="N48" s="905"/>
      <c r="O48" s="905"/>
      <c r="P48" s="905"/>
      <c r="Q48" s="905"/>
      <c r="R48" s="905"/>
      <c r="S48" s="905"/>
    </row>
    <row r="49" spans="1:19" ht="18.75">
      <c r="A49" s="2450"/>
      <c r="B49" s="910" t="s">
        <v>491</v>
      </c>
      <c r="C49" s="911" t="s">
        <v>2830</v>
      </c>
      <c r="D49" s="905"/>
      <c r="E49" s="905"/>
      <c r="F49" s="905"/>
      <c r="G49" s="905"/>
      <c r="H49" s="905"/>
      <c r="I49" s="905"/>
      <c r="J49" s="905"/>
      <c r="K49" s="905"/>
      <c r="L49" s="905"/>
      <c r="M49" s="905"/>
      <c r="N49" s="905"/>
      <c r="O49" s="905"/>
      <c r="P49" s="905"/>
      <c r="Q49" s="905"/>
      <c r="R49" s="905"/>
      <c r="S49" s="905"/>
    </row>
    <row r="50" spans="1:19" ht="18.75">
      <c r="A50" s="2450"/>
      <c r="B50" s="910" t="s">
        <v>493</v>
      </c>
      <c r="C50" s="911" t="s">
        <v>2841</v>
      </c>
      <c r="D50" s="905"/>
      <c r="E50" s="905"/>
      <c r="F50" s="905"/>
      <c r="G50" s="905"/>
      <c r="H50" s="905"/>
      <c r="I50" s="905"/>
      <c r="J50" s="905"/>
      <c r="K50" s="905"/>
      <c r="L50" s="905"/>
      <c r="M50" s="905"/>
      <c r="N50" s="905"/>
      <c r="O50" s="905"/>
      <c r="P50" s="905"/>
      <c r="Q50" s="905"/>
      <c r="R50" s="905"/>
      <c r="S50" s="905"/>
    </row>
    <row r="51" spans="1:19" ht="18.75">
      <c r="A51" s="2450"/>
      <c r="B51" s="910" t="s">
        <v>495</v>
      </c>
      <c r="C51" s="911" t="s">
        <v>496</v>
      </c>
      <c r="D51" s="905"/>
      <c r="E51" s="905"/>
      <c r="F51" s="905"/>
      <c r="G51" s="905"/>
      <c r="H51" s="905"/>
      <c r="I51" s="905"/>
      <c r="J51" s="905"/>
      <c r="K51" s="905"/>
      <c r="L51" s="905"/>
      <c r="M51" s="905"/>
      <c r="N51" s="905"/>
      <c r="O51" s="905"/>
      <c r="P51" s="905"/>
      <c r="Q51" s="905"/>
      <c r="R51" s="905"/>
      <c r="S51" s="905"/>
    </row>
    <row r="52" spans="1:19" ht="49.5">
      <c r="A52" s="2450"/>
      <c r="B52" s="910" t="s">
        <v>497</v>
      </c>
      <c r="C52" s="911" t="s">
        <v>2842</v>
      </c>
      <c r="D52" s="905"/>
      <c r="E52" s="905"/>
      <c r="F52" s="905"/>
      <c r="G52" s="905"/>
      <c r="H52" s="905"/>
      <c r="I52" s="905"/>
      <c r="J52" s="905"/>
      <c r="K52" s="905"/>
      <c r="L52" s="905"/>
      <c r="M52" s="905"/>
      <c r="N52" s="905"/>
      <c r="O52" s="905"/>
      <c r="P52" s="905"/>
      <c r="Q52" s="905"/>
      <c r="R52" s="905"/>
      <c r="S52" s="905"/>
    </row>
    <row r="53" spans="1:19" ht="99">
      <c r="A53" s="2450"/>
      <c r="B53" s="910" t="s">
        <v>499</v>
      </c>
      <c r="C53" s="911" t="s">
        <v>595</v>
      </c>
      <c r="D53" s="905"/>
      <c r="E53" s="905"/>
      <c r="F53" s="905"/>
      <c r="G53" s="905"/>
      <c r="H53" s="905"/>
      <c r="I53" s="905"/>
      <c r="J53" s="905"/>
      <c r="K53" s="905"/>
      <c r="L53" s="905"/>
      <c r="M53" s="905"/>
      <c r="N53" s="905"/>
      <c r="O53" s="905"/>
      <c r="P53" s="905"/>
      <c r="Q53" s="905"/>
      <c r="R53" s="905"/>
      <c r="S53" s="905"/>
    </row>
    <row r="54" spans="1:19" ht="18.75">
      <c r="A54" s="2450"/>
      <c r="B54" s="910" t="s">
        <v>501</v>
      </c>
      <c r="C54" s="911" t="s">
        <v>600</v>
      </c>
      <c r="D54" s="905"/>
      <c r="E54" s="905"/>
      <c r="F54" s="905"/>
      <c r="G54" s="905"/>
      <c r="H54" s="905"/>
      <c r="I54" s="905"/>
      <c r="J54" s="905"/>
      <c r="K54" s="905"/>
      <c r="L54" s="905"/>
      <c r="M54" s="905"/>
      <c r="N54" s="905"/>
      <c r="O54" s="905"/>
      <c r="P54" s="905"/>
      <c r="Q54" s="905"/>
      <c r="R54" s="905"/>
      <c r="S54" s="905"/>
    </row>
    <row r="55" spans="1:19" ht="18.75">
      <c r="A55" s="2450"/>
      <c r="B55" s="910" t="s">
        <v>503</v>
      </c>
      <c r="C55" s="918" t="s">
        <v>2843</v>
      </c>
      <c r="D55" s="905"/>
      <c r="E55" s="905"/>
      <c r="F55" s="905"/>
      <c r="G55" s="905"/>
      <c r="H55" s="905"/>
      <c r="I55" s="905"/>
      <c r="J55" s="905"/>
      <c r="K55" s="905"/>
      <c r="L55" s="905"/>
      <c r="M55" s="905"/>
      <c r="N55" s="905"/>
      <c r="O55" s="905"/>
      <c r="P55" s="905"/>
      <c r="Q55" s="905"/>
      <c r="R55" s="905"/>
      <c r="S55" s="905"/>
    </row>
    <row r="56" spans="1:19" ht="18.75">
      <c r="A56" s="2450"/>
      <c r="B56" s="910" t="s">
        <v>505</v>
      </c>
      <c r="C56" s="911" t="s">
        <v>342</v>
      </c>
      <c r="D56" s="905"/>
      <c r="E56" s="905"/>
      <c r="F56" s="905"/>
      <c r="G56" s="905"/>
      <c r="H56" s="905"/>
      <c r="I56" s="905"/>
      <c r="J56" s="905"/>
      <c r="K56" s="905"/>
      <c r="L56" s="905"/>
      <c r="M56" s="905"/>
      <c r="N56" s="905"/>
      <c r="O56" s="905"/>
      <c r="P56" s="905"/>
      <c r="Q56" s="905"/>
      <c r="R56" s="905"/>
      <c r="S56" s="905"/>
    </row>
    <row r="57" spans="1:19" ht="18.75">
      <c r="A57" s="2450"/>
      <c r="B57" s="910" t="s">
        <v>506</v>
      </c>
      <c r="C57" s="911" t="s">
        <v>260</v>
      </c>
      <c r="D57" s="905"/>
      <c r="E57" s="905"/>
      <c r="F57" s="905"/>
      <c r="G57" s="905"/>
      <c r="H57" s="905"/>
      <c r="I57" s="905"/>
      <c r="J57" s="905"/>
      <c r="K57" s="905"/>
      <c r="L57" s="905"/>
      <c r="M57" s="905"/>
      <c r="N57" s="905"/>
      <c r="O57" s="905"/>
      <c r="P57" s="905"/>
      <c r="Q57" s="905"/>
      <c r="R57" s="905"/>
      <c r="S57" s="905"/>
    </row>
    <row r="58" spans="1:19" ht="18.75">
      <c r="A58" s="2450"/>
      <c r="B58" s="910" t="s">
        <v>507</v>
      </c>
      <c r="C58" s="911" t="s">
        <v>260</v>
      </c>
      <c r="D58" s="905"/>
      <c r="E58" s="905"/>
      <c r="F58" s="905"/>
      <c r="G58" s="905"/>
      <c r="H58" s="905"/>
      <c r="I58" s="905"/>
      <c r="J58" s="905"/>
      <c r="K58" s="905"/>
      <c r="L58" s="905"/>
      <c r="M58" s="905"/>
      <c r="N58" s="905"/>
      <c r="O58" s="905"/>
      <c r="P58" s="905"/>
      <c r="Q58" s="905"/>
      <c r="R58" s="905"/>
      <c r="S58" s="905"/>
    </row>
    <row r="59" spans="1:19" ht="18.75">
      <c r="A59" s="2450"/>
      <c r="B59" s="910" t="s">
        <v>508</v>
      </c>
      <c r="C59" s="911" t="s">
        <v>2844</v>
      </c>
      <c r="D59" s="905"/>
      <c r="E59" s="905"/>
      <c r="F59" s="905"/>
      <c r="G59" s="905"/>
      <c r="H59" s="905"/>
      <c r="I59" s="905"/>
      <c r="J59" s="905"/>
      <c r="K59" s="905"/>
      <c r="L59" s="905"/>
      <c r="M59" s="905"/>
      <c r="N59" s="905"/>
      <c r="O59" s="905"/>
      <c r="P59" s="905"/>
      <c r="Q59" s="905"/>
      <c r="R59" s="905"/>
      <c r="S59" s="905"/>
    </row>
    <row r="60" spans="1:19" ht="33">
      <c r="A60" s="2450"/>
      <c r="B60" s="910" t="s">
        <v>509</v>
      </c>
      <c r="C60" s="911" t="s">
        <v>2845</v>
      </c>
      <c r="D60" s="905"/>
      <c r="E60" s="905"/>
      <c r="F60" s="905"/>
      <c r="G60" s="905"/>
      <c r="H60" s="905"/>
      <c r="I60" s="905"/>
      <c r="J60" s="905"/>
      <c r="K60" s="905"/>
      <c r="L60" s="905"/>
      <c r="M60" s="905"/>
      <c r="N60" s="905"/>
      <c r="O60" s="905"/>
      <c r="P60" s="905"/>
      <c r="Q60" s="905"/>
      <c r="R60" s="905"/>
      <c r="S60" s="905"/>
    </row>
    <row r="61" spans="1:19" ht="82.5">
      <c r="A61" s="2450"/>
      <c r="B61" s="910" t="s">
        <v>510</v>
      </c>
      <c r="C61" s="911" t="s">
        <v>2846</v>
      </c>
      <c r="D61" s="905"/>
      <c r="E61" s="905"/>
      <c r="F61" s="905"/>
      <c r="G61" s="905"/>
      <c r="H61" s="905"/>
      <c r="I61" s="905"/>
      <c r="J61" s="905"/>
      <c r="K61" s="905"/>
      <c r="L61" s="905"/>
      <c r="M61" s="905"/>
      <c r="N61" s="905"/>
      <c r="O61" s="905"/>
      <c r="P61" s="905"/>
      <c r="Q61" s="905"/>
      <c r="R61" s="905"/>
      <c r="S61" s="905"/>
    </row>
    <row r="62" spans="1:19" ht="18.75">
      <c r="A62" s="2450"/>
      <c r="B62" s="910" t="s">
        <v>512</v>
      </c>
      <c r="C62" s="911" t="s">
        <v>2847</v>
      </c>
      <c r="D62" s="905"/>
      <c r="E62" s="905"/>
      <c r="F62" s="905"/>
      <c r="G62" s="905"/>
      <c r="H62" s="905"/>
      <c r="I62" s="905"/>
      <c r="J62" s="905"/>
      <c r="K62" s="905"/>
      <c r="L62" s="905"/>
      <c r="M62" s="905"/>
      <c r="N62" s="905"/>
      <c r="O62" s="905"/>
      <c r="P62" s="905"/>
      <c r="Q62" s="905"/>
      <c r="R62" s="905"/>
      <c r="S62" s="905"/>
    </row>
    <row r="63" spans="1:19" ht="18.75">
      <c r="A63" s="2450"/>
      <c r="B63" s="910" t="s">
        <v>514</v>
      </c>
      <c r="C63" s="911" t="s">
        <v>2848</v>
      </c>
      <c r="D63" s="905"/>
      <c r="E63" s="905"/>
      <c r="F63" s="905"/>
      <c r="G63" s="905"/>
      <c r="H63" s="905"/>
      <c r="I63" s="905"/>
      <c r="J63" s="905"/>
      <c r="K63" s="905"/>
      <c r="L63" s="905"/>
      <c r="M63" s="905"/>
      <c r="N63" s="905"/>
      <c r="O63" s="905"/>
      <c r="P63" s="905"/>
      <c r="Q63" s="905"/>
      <c r="R63" s="905"/>
      <c r="S63" s="905"/>
    </row>
    <row r="64" spans="1:19" ht="49.5">
      <c r="A64" s="2450"/>
      <c r="B64" s="910" t="s">
        <v>516</v>
      </c>
      <c r="C64" s="911" t="s">
        <v>2849</v>
      </c>
      <c r="D64" s="905"/>
      <c r="E64" s="905"/>
      <c r="F64" s="905"/>
      <c r="G64" s="905"/>
      <c r="H64" s="905"/>
      <c r="I64" s="905"/>
      <c r="J64" s="905"/>
      <c r="K64" s="905"/>
      <c r="L64" s="905"/>
      <c r="M64" s="905"/>
      <c r="N64" s="905"/>
      <c r="O64" s="905"/>
      <c r="P64" s="905"/>
      <c r="Q64" s="905"/>
      <c r="R64" s="905"/>
      <c r="S64" s="905"/>
    </row>
    <row r="65" spans="1:19" ht="18.75">
      <c r="A65" s="2450"/>
      <c r="B65" s="910" t="s">
        <v>518</v>
      </c>
      <c r="C65" s="911" t="s">
        <v>270</v>
      </c>
      <c r="D65" s="905"/>
      <c r="E65" s="905"/>
      <c r="F65" s="905"/>
      <c r="G65" s="905"/>
      <c r="H65" s="905"/>
      <c r="I65" s="905"/>
      <c r="J65" s="905"/>
      <c r="K65" s="905"/>
      <c r="L65" s="905"/>
      <c r="M65" s="905"/>
      <c r="N65" s="905"/>
      <c r="O65" s="905"/>
      <c r="P65" s="905"/>
      <c r="Q65" s="905"/>
      <c r="R65" s="905"/>
      <c r="S65" s="905"/>
    </row>
    <row r="66" spans="1:19" ht="18.75">
      <c r="A66" s="2450"/>
      <c r="B66" s="910" t="s">
        <v>519</v>
      </c>
      <c r="C66" s="911" t="s">
        <v>260</v>
      </c>
      <c r="D66" s="905"/>
      <c r="E66" s="905"/>
      <c r="F66" s="905"/>
      <c r="G66" s="905"/>
      <c r="H66" s="905"/>
      <c r="I66" s="905"/>
      <c r="J66" s="905"/>
      <c r="K66" s="905"/>
      <c r="L66" s="905"/>
      <c r="M66" s="905"/>
      <c r="N66" s="905"/>
      <c r="O66" s="905"/>
      <c r="P66" s="905"/>
      <c r="Q66" s="905"/>
      <c r="R66" s="905"/>
      <c r="S66" s="905"/>
    </row>
    <row r="67" spans="1:19" ht="18.75">
      <c r="A67" s="2450"/>
      <c r="B67" s="910" t="s">
        <v>521</v>
      </c>
      <c r="C67" s="911" t="s">
        <v>260</v>
      </c>
      <c r="D67" s="905"/>
      <c r="E67" s="905"/>
      <c r="F67" s="905"/>
      <c r="G67" s="905"/>
      <c r="H67" s="905"/>
      <c r="I67" s="905"/>
      <c r="J67" s="905"/>
      <c r="K67" s="905"/>
      <c r="L67" s="905"/>
      <c r="M67" s="905"/>
      <c r="N67" s="905"/>
      <c r="O67" s="905"/>
      <c r="P67" s="905"/>
      <c r="Q67" s="905"/>
      <c r="R67" s="905"/>
      <c r="S67" s="905"/>
    </row>
    <row r="68" spans="1:19" ht="19.5" thickBot="1">
      <c r="A68" s="2451"/>
      <c r="B68" s="916" t="s">
        <v>523</v>
      </c>
      <c r="C68" s="915" t="s">
        <v>260</v>
      </c>
      <c r="D68" s="905"/>
      <c r="E68" s="905"/>
      <c r="F68" s="905"/>
      <c r="G68" s="905"/>
      <c r="H68" s="905"/>
      <c r="I68" s="905"/>
      <c r="J68" s="905"/>
      <c r="K68" s="905"/>
      <c r="L68" s="905"/>
      <c r="M68" s="905"/>
      <c r="N68" s="905"/>
      <c r="O68" s="905"/>
      <c r="P68" s="905"/>
      <c r="Q68" s="905"/>
      <c r="R68" s="905"/>
      <c r="S68" s="905"/>
    </row>
    <row r="69" spans="1:19" ht="18.75">
      <c r="A69" s="2449" t="s">
        <v>525</v>
      </c>
      <c r="B69" s="908" t="s">
        <v>526</v>
      </c>
      <c r="C69" s="909" t="s">
        <v>272</v>
      </c>
      <c r="D69" s="905"/>
      <c r="E69" s="905"/>
      <c r="F69" s="905"/>
      <c r="G69" s="905"/>
      <c r="H69" s="905"/>
      <c r="I69" s="905"/>
      <c r="J69" s="905"/>
      <c r="K69" s="905"/>
      <c r="L69" s="905"/>
      <c r="M69" s="905"/>
      <c r="N69" s="905"/>
      <c r="O69" s="905"/>
      <c r="P69" s="905"/>
      <c r="Q69" s="905"/>
      <c r="R69" s="905"/>
      <c r="S69" s="905"/>
    </row>
    <row r="70" spans="1:19" ht="18.75">
      <c r="A70" s="2450"/>
      <c r="B70" s="910" t="s">
        <v>527</v>
      </c>
      <c r="C70" s="911" t="s">
        <v>362</v>
      </c>
      <c r="D70" s="905"/>
      <c r="E70" s="905"/>
      <c r="F70" s="905"/>
      <c r="G70" s="905"/>
      <c r="H70" s="905"/>
      <c r="I70" s="905"/>
      <c r="J70" s="905"/>
      <c r="K70" s="905"/>
      <c r="L70" s="905"/>
      <c r="M70" s="905"/>
      <c r="N70" s="905"/>
      <c r="O70" s="905"/>
      <c r="P70" s="905"/>
      <c r="Q70" s="905"/>
      <c r="R70" s="905"/>
      <c r="S70" s="905"/>
    </row>
    <row r="71" spans="1:19" ht="18.75">
      <c r="A71" s="2450"/>
      <c r="B71" s="910" t="s">
        <v>528</v>
      </c>
      <c r="C71" s="911" t="s">
        <v>260</v>
      </c>
      <c r="D71" s="905"/>
      <c r="E71" s="905"/>
      <c r="F71" s="905"/>
      <c r="G71" s="905"/>
      <c r="H71" s="905"/>
      <c r="I71" s="905"/>
      <c r="J71" s="905"/>
      <c r="K71" s="905"/>
      <c r="L71" s="905"/>
      <c r="M71" s="905"/>
      <c r="N71" s="905"/>
      <c r="O71" s="905"/>
      <c r="P71" s="905"/>
      <c r="Q71" s="905"/>
      <c r="R71" s="905"/>
      <c r="S71" s="905"/>
    </row>
    <row r="72" spans="1:19" ht="18.75">
      <c r="A72" s="2450"/>
      <c r="B72" s="910" t="s">
        <v>529</v>
      </c>
      <c r="C72" s="911" t="s">
        <v>260</v>
      </c>
      <c r="D72" s="905"/>
      <c r="E72" s="905"/>
      <c r="F72" s="905"/>
      <c r="G72" s="905"/>
      <c r="H72" s="905"/>
      <c r="I72" s="905"/>
      <c r="J72" s="905"/>
      <c r="K72" s="905"/>
      <c r="L72" s="905"/>
      <c r="M72" s="905"/>
      <c r="N72" s="905"/>
      <c r="O72" s="905"/>
      <c r="P72" s="905"/>
      <c r="Q72" s="905"/>
      <c r="R72" s="905"/>
      <c r="S72" s="905"/>
    </row>
    <row r="73" spans="1:19" ht="49.5">
      <c r="A73" s="2450"/>
      <c r="B73" s="910" t="s">
        <v>530</v>
      </c>
      <c r="C73" s="911" t="s">
        <v>531</v>
      </c>
      <c r="D73" s="905"/>
      <c r="E73" s="905"/>
      <c r="F73" s="905"/>
      <c r="G73" s="905"/>
      <c r="H73" s="905"/>
      <c r="I73" s="905"/>
      <c r="J73" s="905"/>
      <c r="K73" s="905"/>
      <c r="L73" s="905"/>
      <c r="M73" s="905"/>
      <c r="N73" s="905"/>
      <c r="O73" s="905"/>
      <c r="P73" s="905"/>
      <c r="Q73" s="905"/>
      <c r="R73" s="905"/>
      <c r="S73" s="905"/>
    </row>
    <row r="74" spans="1:19" ht="18.75">
      <c r="A74" s="2450"/>
      <c r="B74" s="910" t="s">
        <v>532</v>
      </c>
      <c r="C74" s="911" t="s">
        <v>294</v>
      </c>
      <c r="D74" s="905"/>
      <c r="E74" s="905"/>
      <c r="F74" s="905"/>
      <c r="G74" s="905"/>
      <c r="H74" s="905"/>
      <c r="I74" s="905"/>
      <c r="J74" s="905"/>
      <c r="K74" s="905"/>
      <c r="L74" s="905"/>
      <c r="M74" s="905"/>
      <c r="N74" s="905"/>
      <c r="O74" s="905"/>
      <c r="P74" s="905"/>
      <c r="Q74" s="905"/>
      <c r="R74" s="905"/>
      <c r="S74" s="905"/>
    </row>
    <row r="75" spans="1:19" ht="18.75">
      <c r="A75" s="2450"/>
      <c r="B75" s="910" t="s">
        <v>533</v>
      </c>
      <c r="C75" s="911" t="s">
        <v>270</v>
      </c>
      <c r="D75" s="905"/>
      <c r="E75" s="905"/>
      <c r="F75" s="905"/>
      <c r="G75" s="905"/>
      <c r="H75" s="905"/>
      <c r="I75" s="905"/>
      <c r="J75" s="905"/>
      <c r="K75" s="905"/>
      <c r="L75" s="905"/>
      <c r="M75" s="905"/>
      <c r="N75" s="905"/>
      <c r="O75" s="905"/>
      <c r="P75" s="905"/>
      <c r="Q75" s="905"/>
      <c r="R75" s="905"/>
      <c r="S75" s="905"/>
    </row>
    <row r="76" spans="1:19" ht="18.75">
      <c r="A76" s="2450"/>
      <c r="B76" s="910" t="s">
        <v>534</v>
      </c>
      <c r="C76" s="911" t="s">
        <v>370</v>
      </c>
      <c r="D76" s="905"/>
      <c r="E76" s="905"/>
      <c r="F76" s="905"/>
      <c r="G76" s="905"/>
      <c r="H76" s="905"/>
      <c r="I76" s="905"/>
      <c r="J76" s="905"/>
      <c r="K76" s="905"/>
      <c r="L76" s="905"/>
      <c r="M76" s="905"/>
      <c r="N76" s="905"/>
      <c r="O76" s="905"/>
      <c r="P76" s="905"/>
      <c r="Q76" s="905"/>
      <c r="R76" s="905"/>
      <c r="S76" s="905"/>
    </row>
    <row r="77" spans="1:19" ht="83.25" thickBot="1">
      <c r="A77" s="2451"/>
      <c r="B77" s="916" t="s">
        <v>535</v>
      </c>
      <c r="C77" s="915" t="s">
        <v>604</v>
      </c>
      <c r="D77" s="905"/>
      <c r="E77" s="905"/>
      <c r="F77" s="905"/>
      <c r="G77" s="905"/>
      <c r="H77" s="905"/>
      <c r="I77" s="905"/>
      <c r="J77" s="905"/>
      <c r="K77" s="905"/>
      <c r="L77" s="905"/>
      <c r="M77" s="905"/>
      <c r="N77" s="905"/>
      <c r="O77" s="905"/>
      <c r="P77" s="905"/>
      <c r="Q77" s="905"/>
      <c r="R77" s="905"/>
      <c r="S77" s="905"/>
    </row>
    <row r="78" spans="1:19" ht="82.5">
      <c r="A78" s="2449" t="s">
        <v>537</v>
      </c>
      <c r="B78" s="908" t="s">
        <v>538</v>
      </c>
      <c r="C78" s="909" t="s">
        <v>2850</v>
      </c>
      <c r="D78" s="905"/>
      <c r="E78" s="905"/>
      <c r="F78" s="905"/>
      <c r="G78" s="905"/>
      <c r="H78" s="905"/>
      <c r="I78" s="905"/>
      <c r="J78" s="905"/>
      <c r="K78" s="905"/>
      <c r="L78" s="905"/>
      <c r="M78" s="905"/>
      <c r="N78" s="905"/>
      <c r="O78" s="905"/>
      <c r="P78" s="905"/>
      <c r="Q78" s="905"/>
      <c r="R78" s="905"/>
      <c r="S78" s="905"/>
    </row>
    <row r="79" spans="1:19" ht="33">
      <c r="A79" s="2450"/>
      <c r="B79" s="910" t="s">
        <v>540</v>
      </c>
      <c r="C79" s="911" t="s">
        <v>2851</v>
      </c>
      <c r="D79" s="905"/>
      <c r="E79" s="905"/>
      <c r="F79" s="905"/>
      <c r="G79" s="905"/>
      <c r="H79" s="905"/>
      <c r="I79" s="905"/>
      <c r="J79" s="905"/>
      <c r="K79" s="905"/>
      <c r="L79" s="905"/>
      <c r="M79" s="905"/>
      <c r="N79" s="905"/>
      <c r="O79" s="905"/>
      <c r="P79" s="905"/>
      <c r="Q79" s="905"/>
      <c r="R79" s="905"/>
      <c r="S79" s="905"/>
    </row>
    <row r="80" spans="1:19" ht="115.5">
      <c r="A80" s="2450"/>
      <c r="B80" s="910" t="s">
        <v>541</v>
      </c>
      <c r="C80" s="911" t="s">
        <v>2852</v>
      </c>
      <c r="D80" s="905"/>
      <c r="E80" s="905"/>
      <c r="F80" s="905"/>
      <c r="G80" s="905"/>
      <c r="H80" s="905"/>
      <c r="I80" s="905"/>
      <c r="J80" s="905"/>
      <c r="K80" s="905"/>
      <c r="L80" s="905"/>
      <c r="M80" s="905"/>
      <c r="N80" s="905"/>
      <c r="O80" s="905"/>
      <c r="P80" s="905"/>
      <c r="Q80" s="905"/>
      <c r="R80" s="905"/>
      <c r="S80" s="905"/>
    </row>
    <row r="81" spans="1:19" ht="82.5">
      <c r="A81" s="2450"/>
      <c r="B81" s="910" t="s">
        <v>543</v>
      </c>
      <c r="C81" s="911" t="s">
        <v>2853</v>
      </c>
      <c r="D81" s="905"/>
      <c r="E81" s="905"/>
      <c r="F81" s="905"/>
      <c r="G81" s="905"/>
      <c r="H81" s="905"/>
      <c r="I81" s="905"/>
      <c r="J81" s="905"/>
      <c r="K81" s="905"/>
      <c r="L81" s="905"/>
      <c r="M81" s="905"/>
      <c r="N81" s="905"/>
      <c r="O81" s="905"/>
      <c r="P81" s="905"/>
      <c r="Q81" s="905"/>
      <c r="R81" s="905"/>
      <c r="S81" s="905"/>
    </row>
    <row r="82" spans="1:19" ht="49.5">
      <c r="A82" s="2450"/>
      <c r="B82" s="910" t="s">
        <v>545</v>
      </c>
      <c r="C82" s="911" t="s">
        <v>729</v>
      </c>
      <c r="D82" s="905"/>
      <c r="E82" s="905"/>
      <c r="F82" s="905"/>
      <c r="G82" s="905"/>
      <c r="H82" s="905"/>
      <c r="I82" s="905"/>
      <c r="J82" s="905"/>
      <c r="K82" s="905"/>
      <c r="L82" s="905"/>
      <c r="M82" s="905"/>
      <c r="N82" s="905"/>
      <c r="O82" s="905"/>
      <c r="P82" s="905"/>
      <c r="Q82" s="905"/>
      <c r="R82" s="905"/>
      <c r="S82" s="905"/>
    </row>
    <row r="83" spans="1:19" ht="18.75">
      <c r="A83" s="2450"/>
      <c r="B83" s="910" t="s">
        <v>547</v>
      </c>
      <c r="C83" s="911" t="s">
        <v>270</v>
      </c>
      <c r="D83" s="905"/>
      <c r="E83" s="905"/>
      <c r="F83" s="905"/>
      <c r="G83" s="905"/>
      <c r="H83" s="905"/>
      <c r="I83" s="905"/>
      <c r="J83" s="905"/>
      <c r="K83" s="905"/>
      <c r="L83" s="905"/>
      <c r="M83" s="905"/>
      <c r="N83" s="905"/>
      <c r="O83" s="905"/>
      <c r="P83" s="905"/>
      <c r="Q83" s="905"/>
      <c r="R83" s="905"/>
      <c r="S83" s="905"/>
    </row>
    <row r="84" spans="1:19" ht="18.75">
      <c r="A84" s="2450"/>
      <c r="B84" s="910" t="s">
        <v>519</v>
      </c>
      <c r="C84" s="911" t="s">
        <v>260</v>
      </c>
      <c r="D84" s="905"/>
      <c r="E84" s="905"/>
      <c r="F84" s="905"/>
      <c r="G84" s="905"/>
      <c r="H84" s="905"/>
      <c r="I84" s="905"/>
      <c r="J84" s="905"/>
      <c r="K84" s="905"/>
      <c r="L84" s="905"/>
      <c r="M84" s="905"/>
      <c r="N84" s="905"/>
      <c r="O84" s="905"/>
      <c r="P84" s="905"/>
      <c r="Q84" s="905"/>
      <c r="R84" s="905"/>
      <c r="S84" s="905"/>
    </row>
    <row r="85" spans="1:19" ht="18.75">
      <c r="A85" s="2450"/>
      <c r="B85" s="910" t="s">
        <v>521</v>
      </c>
      <c r="C85" s="911" t="s">
        <v>260</v>
      </c>
      <c r="D85" s="905"/>
      <c r="E85" s="905"/>
      <c r="F85" s="905"/>
      <c r="G85" s="905"/>
      <c r="H85" s="905"/>
      <c r="I85" s="905"/>
      <c r="J85" s="905"/>
      <c r="K85" s="905"/>
      <c r="L85" s="905"/>
      <c r="M85" s="905"/>
      <c r="N85" s="905"/>
      <c r="O85" s="905"/>
      <c r="P85" s="905"/>
      <c r="Q85" s="905"/>
      <c r="R85" s="905"/>
      <c r="S85" s="905"/>
    </row>
    <row r="86" spans="1:19" ht="18.75">
      <c r="A86" s="2450"/>
      <c r="B86" s="910" t="s">
        <v>548</v>
      </c>
      <c r="C86" s="911" t="s">
        <v>260</v>
      </c>
      <c r="D86" s="905"/>
      <c r="E86" s="905"/>
      <c r="F86" s="905"/>
      <c r="G86" s="905"/>
      <c r="H86" s="905"/>
      <c r="I86" s="905"/>
      <c r="J86" s="905"/>
      <c r="K86" s="905"/>
      <c r="L86" s="905"/>
      <c r="M86" s="905"/>
      <c r="N86" s="905"/>
      <c r="O86" s="905"/>
      <c r="P86" s="905"/>
      <c r="Q86" s="905"/>
      <c r="R86" s="905"/>
      <c r="S86" s="905"/>
    </row>
    <row r="87" spans="1:19" ht="18.75">
      <c r="A87" s="2450"/>
      <c r="B87" s="910" t="s">
        <v>549</v>
      </c>
      <c r="C87" s="911"/>
      <c r="D87" s="905"/>
      <c r="E87" s="905"/>
      <c r="F87" s="905"/>
      <c r="G87" s="905"/>
      <c r="H87" s="905"/>
      <c r="I87" s="905"/>
      <c r="J87" s="905"/>
      <c r="K87" s="905"/>
      <c r="L87" s="905"/>
      <c r="M87" s="905"/>
      <c r="N87" s="905"/>
      <c r="O87" s="905"/>
      <c r="P87" s="905"/>
      <c r="Q87" s="905"/>
      <c r="R87" s="905"/>
      <c r="S87" s="905"/>
    </row>
    <row r="88" spans="1:19" ht="18.75">
      <c r="A88" s="2450"/>
      <c r="B88" s="910" t="s">
        <v>550</v>
      </c>
      <c r="C88" s="911" t="s">
        <v>270</v>
      </c>
      <c r="D88" s="905"/>
      <c r="E88" s="905"/>
      <c r="F88" s="905"/>
      <c r="G88" s="905"/>
      <c r="H88" s="905"/>
      <c r="I88" s="905"/>
      <c r="J88" s="905"/>
      <c r="K88" s="905"/>
      <c r="L88" s="905"/>
      <c r="M88" s="905"/>
      <c r="N88" s="905"/>
      <c r="O88" s="905"/>
      <c r="P88" s="905"/>
      <c r="Q88" s="905"/>
      <c r="R88" s="905"/>
      <c r="S88" s="905"/>
    </row>
    <row r="89" spans="1:19" ht="18.75">
      <c r="A89" s="2450"/>
      <c r="B89" s="910" t="s">
        <v>551</v>
      </c>
      <c r="C89" s="911" t="s">
        <v>260</v>
      </c>
      <c r="D89" s="905"/>
      <c r="E89" s="905"/>
      <c r="F89" s="905"/>
      <c r="G89" s="905"/>
      <c r="H89" s="905"/>
      <c r="I89" s="905"/>
      <c r="J89" s="905"/>
      <c r="K89" s="905"/>
      <c r="L89" s="905"/>
      <c r="M89" s="905"/>
      <c r="N89" s="905"/>
      <c r="O89" s="905"/>
      <c r="P89" s="905"/>
      <c r="Q89" s="905"/>
      <c r="R89" s="905"/>
      <c r="S89" s="905"/>
    </row>
    <row r="90" spans="1:19" ht="18.75">
      <c r="A90" s="2450"/>
      <c r="B90" s="910" t="s">
        <v>552</v>
      </c>
      <c r="C90" s="911" t="s">
        <v>260</v>
      </c>
      <c r="D90" s="905"/>
      <c r="E90" s="905"/>
      <c r="F90" s="905"/>
      <c r="G90" s="905"/>
      <c r="H90" s="905"/>
      <c r="I90" s="905"/>
      <c r="J90" s="905"/>
      <c r="K90" s="905"/>
      <c r="L90" s="905"/>
      <c r="M90" s="905"/>
      <c r="N90" s="905"/>
      <c r="O90" s="905"/>
      <c r="P90" s="905"/>
      <c r="Q90" s="905"/>
      <c r="R90" s="905"/>
      <c r="S90" s="905"/>
    </row>
    <row r="91" spans="1:19" ht="18.75">
      <c r="A91" s="2450"/>
      <c r="B91" s="910" t="s">
        <v>553</v>
      </c>
      <c r="C91" s="911" t="s">
        <v>260</v>
      </c>
      <c r="D91" s="905"/>
      <c r="E91" s="905"/>
      <c r="F91" s="905"/>
      <c r="G91" s="905"/>
      <c r="H91" s="905"/>
      <c r="I91" s="905"/>
      <c r="J91" s="905"/>
      <c r="K91" s="905"/>
      <c r="L91" s="905"/>
      <c r="M91" s="905"/>
      <c r="N91" s="905"/>
      <c r="O91" s="905"/>
      <c r="P91" s="905"/>
      <c r="Q91" s="905"/>
      <c r="R91" s="905"/>
      <c r="S91" s="905"/>
    </row>
    <row r="92" spans="1:19" ht="19.5" thickBot="1">
      <c r="A92" s="2451"/>
      <c r="B92" s="916" t="s">
        <v>554</v>
      </c>
      <c r="C92" s="915" t="s">
        <v>260</v>
      </c>
      <c r="D92" s="905"/>
      <c r="E92" s="905"/>
      <c r="F92" s="905"/>
      <c r="G92" s="905"/>
      <c r="H92" s="905"/>
      <c r="I92" s="905"/>
      <c r="J92" s="905"/>
      <c r="K92" s="905"/>
      <c r="L92" s="905"/>
      <c r="M92" s="905"/>
      <c r="N92" s="905"/>
      <c r="O92" s="905"/>
      <c r="P92" s="905"/>
      <c r="Q92" s="905"/>
      <c r="R92" s="905"/>
      <c r="S92" s="905"/>
    </row>
    <row r="93" spans="1:19" ht="115.5">
      <c r="A93" s="2449" t="s">
        <v>555</v>
      </c>
      <c r="B93" s="908" t="s">
        <v>556</v>
      </c>
      <c r="C93" s="909" t="s">
        <v>2854</v>
      </c>
      <c r="D93" s="905"/>
      <c r="E93" s="905"/>
      <c r="F93" s="905"/>
      <c r="G93" s="905"/>
      <c r="H93" s="905"/>
      <c r="I93" s="905"/>
      <c r="J93" s="905"/>
      <c r="K93" s="905"/>
      <c r="L93" s="905"/>
      <c r="M93" s="905"/>
      <c r="N93" s="905"/>
      <c r="O93" s="905"/>
      <c r="P93" s="905"/>
      <c r="Q93" s="905"/>
      <c r="R93" s="905"/>
      <c r="S93" s="905"/>
    </row>
    <row r="94" spans="1:19" ht="18.75">
      <c r="A94" s="2450"/>
      <c r="B94" s="910" t="s">
        <v>558</v>
      </c>
      <c r="C94" s="911" t="s">
        <v>270</v>
      </c>
      <c r="D94" s="905"/>
      <c r="E94" s="905"/>
      <c r="F94" s="905"/>
      <c r="G94" s="905"/>
      <c r="H94" s="905"/>
      <c r="I94" s="905"/>
      <c r="J94" s="905"/>
      <c r="K94" s="905"/>
      <c r="L94" s="905"/>
      <c r="M94" s="905"/>
      <c r="N94" s="905"/>
      <c r="O94" s="905"/>
      <c r="P94" s="905"/>
      <c r="Q94" s="905"/>
      <c r="R94" s="905"/>
      <c r="S94" s="905"/>
    </row>
    <row r="95" spans="1:19" ht="18.75">
      <c r="A95" s="2450"/>
      <c r="B95" s="910" t="s">
        <v>560</v>
      </c>
      <c r="C95" s="911" t="s">
        <v>260</v>
      </c>
      <c r="D95" s="905"/>
      <c r="E95" s="905"/>
      <c r="F95" s="905"/>
      <c r="G95" s="905"/>
      <c r="H95" s="905"/>
      <c r="I95" s="905"/>
      <c r="J95" s="905"/>
      <c r="K95" s="905"/>
      <c r="L95" s="905"/>
      <c r="M95" s="905"/>
      <c r="N95" s="905"/>
      <c r="O95" s="905"/>
      <c r="P95" s="905"/>
      <c r="Q95" s="905"/>
      <c r="R95" s="905"/>
      <c r="S95" s="905"/>
    </row>
    <row r="96" spans="1:19" ht="66">
      <c r="A96" s="2450"/>
      <c r="B96" s="910" t="s">
        <v>561</v>
      </c>
      <c r="C96" s="911" t="s">
        <v>2855</v>
      </c>
      <c r="D96" s="905"/>
      <c r="E96" s="905"/>
      <c r="F96" s="905"/>
      <c r="G96" s="905"/>
      <c r="H96" s="905"/>
      <c r="I96" s="905"/>
      <c r="J96" s="905"/>
      <c r="K96" s="905"/>
      <c r="L96" s="905"/>
      <c r="M96" s="905"/>
      <c r="N96" s="905"/>
      <c r="O96" s="905"/>
      <c r="P96" s="905"/>
      <c r="Q96" s="905"/>
      <c r="R96" s="905"/>
      <c r="S96" s="905"/>
    </row>
    <row r="97" spans="1:19" ht="33">
      <c r="A97" s="2450"/>
      <c r="B97" s="910" t="s">
        <v>563</v>
      </c>
      <c r="C97" s="911" t="s">
        <v>1623</v>
      </c>
      <c r="D97" s="905"/>
      <c r="E97" s="905"/>
      <c r="F97" s="905"/>
      <c r="G97" s="905"/>
      <c r="H97" s="905"/>
      <c r="I97" s="905"/>
      <c r="J97" s="905"/>
      <c r="K97" s="905"/>
      <c r="L97" s="905"/>
      <c r="M97" s="905"/>
      <c r="N97" s="905"/>
      <c r="O97" s="905"/>
      <c r="P97" s="905"/>
      <c r="Q97" s="905"/>
      <c r="R97" s="905"/>
      <c r="S97" s="905"/>
    </row>
    <row r="98" spans="1:19" ht="49.5">
      <c r="A98" s="2450"/>
      <c r="B98" s="910" t="s">
        <v>565</v>
      </c>
      <c r="C98" s="911" t="s">
        <v>405</v>
      </c>
      <c r="D98" s="905"/>
      <c r="E98" s="905"/>
      <c r="F98" s="905"/>
      <c r="G98" s="905"/>
      <c r="H98" s="905"/>
      <c r="I98" s="905"/>
      <c r="J98" s="905"/>
      <c r="K98" s="905"/>
      <c r="L98" s="905"/>
      <c r="M98" s="905"/>
      <c r="N98" s="905"/>
      <c r="O98" s="905"/>
      <c r="P98" s="905"/>
      <c r="Q98" s="905"/>
      <c r="R98" s="905"/>
      <c r="S98" s="905"/>
    </row>
    <row r="99" spans="1:19" ht="33">
      <c r="A99" s="2450"/>
      <c r="B99" s="910" t="s">
        <v>567</v>
      </c>
      <c r="C99" s="911" t="s">
        <v>260</v>
      </c>
      <c r="D99" s="905"/>
      <c r="E99" s="905"/>
      <c r="F99" s="905"/>
      <c r="G99" s="905"/>
      <c r="H99" s="905"/>
      <c r="I99" s="905"/>
      <c r="J99" s="905"/>
      <c r="K99" s="905"/>
      <c r="L99" s="905"/>
      <c r="M99" s="905"/>
      <c r="N99" s="905"/>
      <c r="O99" s="905"/>
      <c r="P99" s="905"/>
      <c r="Q99" s="905"/>
      <c r="R99" s="905"/>
      <c r="S99" s="905"/>
    </row>
    <row r="100" spans="1:19" ht="18.75">
      <c r="A100" s="2450"/>
      <c r="B100" s="910" t="s">
        <v>614</v>
      </c>
      <c r="C100" s="911" t="s">
        <v>260</v>
      </c>
      <c r="D100" s="905"/>
      <c r="E100" s="905"/>
      <c r="F100" s="905"/>
      <c r="G100" s="905"/>
      <c r="H100" s="905"/>
      <c r="I100" s="905"/>
      <c r="J100" s="905"/>
      <c r="K100" s="905"/>
      <c r="L100" s="905"/>
      <c r="M100" s="905"/>
      <c r="N100" s="905"/>
      <c r="O100" s="905"/>
      <c r="P100" s="905"/>
      <c r="Q100" s="905"/>
      <c r="R100" s="905"/>
      <c r="S100" s="905"/>
    </row>
    <row r="101" spans="1:19" ht="18.75">
      <c r="A101" s="2450"/>
      <c r="B101" s="910" t="s">
        <v>569</v>
      </c>
      <c r="C101" s="911" t="s">
        <v>260</v>
      </c>
      <c r="D101" s="905"/>
      <c r="E101" s="905"/>
      <c r="F101" s="905"/>
      <c r="G101" s="905"/>
      <c r="H101" s="905"/>
      <c r="I101" s="905"/>
      <c r="J101" s="905"/>
      <c r="K101" s="905"/>
      <c r="L101" s="905"/>
      <c r="M101" s="905"/>
      <c r="N101" s="905"/>
      <c r="O101" s="905"/>
      <c r="P101" s="905"/>
      <c r="Q101" s="905"/>
      <c r="R101" s="905"/>
      <c r="S101" s="905"/>
    </row>
    <row r="102" spans="1:19" ht="19.5" thickBot="1">
      <c r="A102" s="2451"/>
      <c r="B102" s="917" t="s">
        <v>570</v>
      </c>
      <c r="C102" s="919" t="s">
        <v>260</v>
      </c>
      <c r="D102" s="905"/>
      <c r="E102" s="905"/>
      <c r="F102" s="905"/>
      <c r="G102" s="905"/>
      <c r="H102" s="905"/>
      <c r="I102" s="905"/>
      <c r="J102" s="905"/>
      <c r="K102" s="905"/>
      <c r="L102" s="905"/>
      <c r="M102" s="905"/>
      <c r="N102" s="905"/>
      <c r="O102" s="905"/>
      <c r="P102" s="905"/>
      <c r="Q102" s="905"/>
      <c r="R102" s="905"/>
      <c r="S102" s="905"/>
    </row>
    <row r="103" spans="1:19" ht="33">
      <c r="A103" s="2459" t="s">
        <v>571</v>
      </c>
      <c r="B103" s="910" t="s">
        <v>572</v>
      </c>
      <c r="C103" s="920" t="s">
        <v>2856</v>
      </c>
      <c r="D103" s="905"/>
      <c r="E103" s="905"/>
      <c r="F103" s="905"/>
      <c r="G103" s="905"/>
      <c r="H103" s="905"/>
      <c r="I103" s="905"/>
      <c r="J103" s="905"/>
      <c r="K103" s="905"/>
      <c r="L103" s="905"/>
      <c r="M103" s="905"/>
      <c r="N103" s="905"/>
      <c r="O103" s="905"/>
      <c r="P103" s="905"/>
      <c r="Q103" s="905"/>
      <c r="R103" s="905"/>
      <c r="S103" s="905"/>
    </row>
    <row r="104" spans="1:19" ht="18.75">
      <c r="A104" s="2450"/>
      <c r="B104" s="910" t="s">
        <v>574</v>
      </c>
      <c r="C104" s="921">
        <v>7</v>
      </c>
      <c r="D104" s="905"/>
      <c r="E104" s="905"/>
      <c r="F104" s="905"/>
      <c r="G104" s="905"/>
      <c r="H104" s="905"/>
      <c r="I104" s="905"/>
      <c r="J104" s="905"/>
      <c r="K104" s="905"/>
      <c r="L104" s="905"/>
      <c r="M104" s="905"/>
      <c r="N104" s="905"/>
      <c r="O104" s="905"/>
      <c r="P104" s="905"/>
      <c r="Q104" s="905"/>
      <c r="R104" s="905"/>
      <c r="S104" s="905"/>
    </row>
    <row r="105" spans="1:19" ht="18.75">
      <c r="A105" s="2450"/>
      <c r="B105" s="910" t="s">
        <v>576</v>
      </c>
      <c r="C105" s="922">
        <v>1091.3</v>
      </c>
      <c r="D105" s="905"/>
      <c r="E105" s="905"/>
      <c r="F105" s="905"/>
      <c r="G105" s="905"/>
      <c r="H105" s="905"/>
      <c r="I105" s="905"/>
      <c r="J105" s="905"/>
      <c r="K105" s="905"/>
      <c r="L105" s="905"/>
      <c r="M105" s="905"/>
      <c r="N105" s="905"/>
      <c r="O105" s="905"/>
      <c r="P105" s="905"/>
      <c r="Q105" s="905"/>
      <c r="R105" s="905"/>
      <c r="S105" s="905"/>
    </row>
    <row r="106" spans="1:19" ht="18.75">
      <c r="A106" s="2450"/>
      <c r="B106" s="910" t="s">
        <v>577</v>
      </c>
      <c r="C106" s="911" t="s">
        <v>2857</v>
      </c>
      <c r="D106" s="905"/>
      <c r="E106" s="905"/>
      <c r="F106" s="905"/>
      <c r="G106" s="905"/>
      <c r="H106" s="905"/>
      <c r="I106" s="905"/>
      <c r="J106" s="905"/>
      <c r="K106" s="905"/>
      <c r="L106" s="905"/>
      <c r="M106" s="905"/>
      <c r="N106" s="905"/>
      <c r="O106" s="905"/>
      <c r="P106" s="905"/>
      <c r="Q106" s="905"/>
      <c r="R106" s="905"/>
      <c r="S106" s="905"/>
    </row>
    <row r="107" spans="1:19" ht="19.5" thickBot="1">
      <c r="A107" s="2451"/>
      <c r="B107" s="923" t="s">
        <v>578</v>
      </c>
      <c r="C107" s="915" t="s">
        <v>260</v>
      </c>
      <c r="D107" s="905"/>
      <c r="E107" s="905"/>
      <c r="F107" s="905"/>
      <c r="G107" s="905"/>
      <c r="H107" s="905"/>
      <c r="I107" s="905"/>
      <c r="J107" s="905"/>
      <c r="K107" s="905"/>
      <c r="L107" s="905"/>
      <c r="M107" s="905"/>
      <c r="N107" s="905"/>
      <c r="O107" s="905"/>
      <c r="P107" s="905"/>
      <c r="Q107" s="905"/>
      <c r="R107" s="905"/>
      <c r="S107" s="905"/>
    </row>
    <row r="108" spans="1:19" s="127" customFormat="1" ht="18.75">
      <c r="A108" s="1976" t="s">
        <v>420</v>
      </c>
      <c r="B108" s="925" t="s">
        <v>421</v>
      </c>
      <c r="C108" s="926" t="s">
        <v>2176</v>
      </c>
    </row>
    <row r="109" spans="1:19" s="127" customFormat="1" ht="165.75" thickBot="1">
      <c r="A109" s="1977"/>
      <c r="B109" s="927" t="s">
        <v>423</v>
      </c>
      <c r="C109" s="928" t="s">
        <v>2858</v>
      </c>
    </row>
    <row r="110" spans="1:19" ht="33.75" thickBot="1">
      <c r="A110" s="2460" t="s">
        <v>580</v>
      </c>
      <c r="B110" s="2455"/>
      <c r="C110" s="924" t="s">
        <v>2859</v>
      </c>
      <c r="D110" s="905"/>
      <c r="E110" s="905"/>
      <c r="F110" s="905"/>
      <c r="G110" s="905"/>
      <c r="H110" s="905"/>
      <c r="I110" s="905"/>
      <c r="J110" s="905"/>
      <c r="K110" s="905"/>
      <c r="L110" s="905"/>
      <c r="M110" s="905"/>
      <c r="N110" s="905"/>
      <c r="O110" s="905"/>
      <c r="P110" s="905"/>
      <c r="Q110" s="905"/>
      <c r="R110" s="905"/>
      <c r="S110" s="905"/>
    </row>
    <row r="111" spans="1:19" ht="235.5" customHeight="1">
      <c r="A111" s="2457" t="s">
        <v>2207</v>
      </c>
      <c r="B111" s="2458"/>
      <c r="C111" s="2458"/>
      <c r="D111" s="905"/>
      <c r="E111" s="905"/>
      <c r="F111" s="905"/>
      <c r="G111" s="905"/>
      <c r="H111" s="905"/>
      <c r="I111" s="905"/>
      <c r="J111" s="905"/>
      <c r="K111" s="905"/>
      <c r="L111" s="905"/>
      <c r="M111" s="905"/>
      <c r="N111" s="905"/>
      <c r="O111" s="905"/>
      <c r="P111" s="905"/>
      <c r="Q111" s="905"/>
      <c r="R111" s="905"/>
      <c r="S111" s="905"/>
    </row>
    <row r="112" spans="1:19" ht="16.5" customHeight="1">
      <c r="A112" s="905"/>
      <c r="B112" s="905"/>
      <c r="C112" s="905"/>
      <c r="D112" s="905"/>
      <c r="E112" s="905"/>
      <c r="F112" s="905"/>
      <c r="G112" s="905"/>
      <c r="H112" s="905"/>
      <c r="I112" s="905"/>
      <c r="J112" s="905"/>
      <c r="K112" s="905"/>
      <c r="L112" s="905"/>
      <c r="M112" s="905"/>
      <c r="N112" s="905"/>
      <c r="O112" s="905"/>
      <c r="P112" s="905"/>
      <c r="Q112" s="905"/>
      <c r="R112" s="905"/>
      <c r="S112" s="905"/>
    </row>
    <row r="113" spans="1:19" ht="16.5" customHeight="1">
      <c r="A113" s="905"/>
      <c r="B113" s="905"/>
      <c r="C113" s="905"/>
      <c r="D113" s="905"/>
      <c r="E113" s="905"/>
      <c r="F113" s="905"/>
      <c r="G113" s="905"/>
      <c r="H113" s="905"/>
      <c r="I113" s="905"/>
      <c r="J113" s="905"/>
      <c r="K113" s="905"/>
      <c r="L113" s="905"/>
      <c r="M113" s="905"/>
      <c r="N113" s="905"/>
      <c r="O113" s="905"/>
      <c r="P113" s="905"/>
      <c r="Q113" s="905"/>
      <c r="R113" s="905"/>
      <c r="S113" s="905"/>
    </row>
    <row r="114" spans="1:19" ht="16.5" customHeight="1">
      <c r="A114" s="905"/>
      <c r="B114" s="905"/>
      <c r="C114" s="905"/>
      <c r="D114" s="905"/>
      <c r="E114" s="905"/>
      <c r="F114" s="905"/>
      <c r="G114" s="905"/>
      <c r="H114" s="905"/>
      <c r="I114" s="905"/>
      <c r="J114" s="905"/>
      <c r="K114" s="905"/>
      <c r="L114" s="905"/>
      <c r="M114" s="905"/>
      <c r="N114" s="905"/>
      <c r="O114" s="905"/>
      <c r="P114" s="905"/>
      <c r="Q114" s="905"/>
      <c r="R114" s="905"/>
      <c r="S114" s="905"/>
    </row>
    <row r="115" spans="1:19" ht="16.5" customHeight="1">
      <c r="A115" s="905"/>
      <c r="B115" s="905"/>
      <c r="C115" s="905"/>
      <c r="D115" s="905"/>
      <c r="E115" s="905"/>
      <c r="F115" s="905"/>
      <c r="G115" s="905"/>
      <c r="H115" s="905"/>
      <c r="I115" s="905"/>
      <c r="J115" s="905"/>
      <c r="K115" s="905"/>
      <c r="L115" s="905"/>
      <c r="M115" s="905"/>
      <c r="N115" s="905"/>
      <c r="O115" s="905"/>
      <c r="P115" s="905"/>
      <c r="Q115" s="905"/>
      <c r="R115" s="905"/>
      <c r="S115" s="905"/>
    </row>
    <row r="116" spans="1:19" ht="16.5" customHeight="1">
      <c r="A116" s="905"/>
      <c r="B116" s="905"/>
      <c r="C116" s="905"/>
      <c r="D116" s="905"/>
      <c r="E116" s="905"/>
      <c r="F116" s="905"/>
      <c r="G116" s="905"/>
      <c r="H116" s="905"/>
      <c r="I116" s="905"/>
      <c r="J116" s="905"/>
      <c r="K116" s="905"/>
      <c r="L116" s="905"/>
      <c r="M116" s="905"/>
      <c r="N116" s="905"/>
      <c r="O116" s="905"/>
      <c r="P116" s="905"/>
      <c r="Q116" s="905"/>
      <c r="R116" s="905"/>
      <c r="S116" s="905"/>
    </row>
    <row r="117" spans="1:19" ht="16.5" customHeight="1">
      <c r="A117" s="905"/>
      <c r="B117" s="905"/>
      <c r="C117" s="905"/>
      <c r="D117" s="905"/>
      <c r="E117" s="905"/>
      <c r="F117" s="905"/>
      <c r="G117" s="905"/>
      <c r="H117" s="905"/>
      <c r="I117" s="905"/>
      <c r="J117" s="905"/>
      <c r="K117" s="905"/>
      <c r="L117" s="905"/>
      <c r="M117" s="905"/>
      <c r="N117" s="905"/>
      <c r="O117" s="905"/>
      <c r="P117" s="905"/>
      <c r="Q117" s="905"/>
      <c r="R117" s="905"/>
      <c r="S117" s="905"/>
    </row>
    <row r="118" spans="1:19" ht="16.5" customHeight="1">
      <c r="A118" s="905"/>
      <c r="B118" s="905"/>
      <c r="C118" s="905"/>
      <c r="D118" s="905"/>
      <c r="E118" s="905"/>
      <c r="F118" s="905"/>
      <c r="G118" s="905"/>
      <c r="H118" s="905"/>
      <c r="I118" s="905"/>
      <c r="J118" s="905"/>
      <c r="K118" s="905"/>
      <c r="L118" s="905"/>
      <c r="M118" s="905"/>
      <c r="N118" s="905"/>
      <c r="O118" s="905"/>
      <c r="P118" s="905"/>
      <c r="Q118" s="905"/>
      <c r="R118" s="905"/>
      <c r="S118" s="905"/>
    </row>
    <row r="119" spans="1:19" ht="16.5" customHeight="1">
      <c r="A119" s="905"/>
      <c r="B119" s="905"/>
      <c r="C119" s="905"/>
      <c r="D119" s="905"/>
      <c r="E119" s="905"/>
      <c r="F119" s="905"/>
      <c r="G119" s="905"/>
      <c r="H119" s="905"/>
      <c r="I119" s="905"/>
      <c r="J119" s="905"/>
      <c r="K119" s="905"/>
      <c r="L119" s="905"/>
      <c r="M119" s="905"/>
      <c r="N119" s="905"/>
      <c r="O119" s="905"/>
      <c r="P119" s="905"/>
      <c r="Q119" s="905"/>
      <c r="R119" s="905"/>
      <c r="S119" s="905"/>
    </row>
    <row r="120" spans="1:19" ht="16.5" customHeight="1">
      <c r="A120" s="905"/>
      <c r="B120" s="905"/>
      <c r="C120" s="905"/>
      <c r="D120" s="905"/>
      <c r="E120" s="905"/>
      <c r="F120" s="905"/>
      <c r="G120" s="905"/>
      <c r="H120" s="905"/>
      <c r="I120" s="905"/>
      <c r="J120" s="905"/>
      <c r="K120" s="905"/>
      <c r="L120" s="905"/>
      <c r="M120" s="905"/>
      <c r="N120" s="905"/>
      <c r="O120" s="905"/>
      <c r="P120" s="905"/>
      <c r="Q120" s="905"/>
      <c r="R120" s="905"/>
      <c r="S120" s="905"/>
    </row>
    <row r="121" spans="1:19" ht="16.5" customHeight="1">
      <c r="A121" s="905"/>
      <c r="B121" s="905"/>
      <c r="C121" s="905"/>
      <c r="D121" s="905"/>
      <c r="E121" s="905"/>
      <c r="F121" s="905"/>
      <c r="G121" s="905"/>
      <c r="H121" s="905"/>
      <c r="I121" s="905"/>
      <c r="J121" s="905"/>
      <c r="K121" s="905"/>
      <c r="L121" s="905"/>
      <c r="M121" s="905"/>
      <c r="N121" s="905"/>
      <c r="O121" s="905"/>
      <c r="P121" s="905"/>
      <c r="Q121" s="905"/>
      <c r="R121" s="905"/>
      <c r="S121" s="905"/>
    </row>
    <row r="122" spans="1:19" ht="16.5" customHeight="1">
      <c r="A122" s="905"/>
      <c r="B122" s="905"/>
      <c r="C122" s="905"/>
      <c r="D122" s="905"/>
      <c r="E122" s="905"/>
      <c r="F122" s="905"/>
      <c r="G122" s="905"/>
      <c r="H122" s="905"/>
      <c r="I122" s="905"/>
      <c r="J122" s="905"/>
      <c r="K122" s="905"/>
      <c r="L122" s="905"/>
      <c r="M122" s="905"/>
      <c r="N122" s="905"/>
      <c r="O122" s="905"/>
      <c r="P122" s="905"/>
      <c r="Q122" s="905"/>
      <c r="R122" s="905"/>
      <c r="S122" s="905"/>
    </row>
    <row r="123" spans="1:19" ht="16.5" customHeight="1">
      <c r="A123" s="905"/>
      <c r="B123" s="905"/>
      <c r="C123" s="905"/>
      <c r="D123" s="905"/>
      <c r="E123" s="905"/>
      <c r="F123" s="905"/>
      <c r="G123" s="905"/>
      <c r="H123" s="905"/>
      <c r="I123" s="905"/>
      <c r="J123" s="905"/>
      <c r="K123" s="905"/>
      <c r="L123" s="905"/>
      <c r="M123" s="905"/>
      <c r="N123" s="905"/>
      <c r="O123" s="905"/>
      <c r="P123" s="905"/>
      <c r="Q123" s="905"/>
      <c r="R123" s="905"/>
      <c r="S123" s="905"/>
    </row>
    <row r="124" spans="1:19" ht="16.5" customHeight="1">
      <c r="A124" s="905"/>
      <c r="B124" s="905"/>
      <c r="C124" s="905"/>
      <c r="D124" s="905"/>
      <c r="E124" s="905"/>
      <c r="F124" s="905"/>
      <c r="G124" s="905"/>
      <c r="H124" s="905"/>
      <c r="I124" s="905"/>
      <c r="J124" s="905"/>
      <c r="K124" s="905"/>
      <c r="L124" s="905"/>
      <c r="M124" s="905"/>
      <c r="N124" s="905"/>
      <c r="O124" s="905"/>
      <c r="P124" s="905"/>
      <c r="Q124" s="905"/>
      <c r="R124" s="905"/>
      <c r="S124" s="905"/>
    </row>
    <row r="125" spans="1:19" ht="16.5" customHeight="1">
      <c r="A125" s="905"/>
      <c r="B125" s="905"/>
      <c r="C125" s="905"/>
      <c r="D125" s="905"/>
      <c r="E125" s="905"/>
      <c r="F125" s="905"/>
      <c r="G125" s="905"/>
      <c r="H125" s="905"/>
      <c r="I125" s="905"/>
      <c r="J125" s="905"/>
      <c r="K125" s="905"/>
      <c r="L125" s="905"/>
      <c r="M125" s="905"/>
      <c r="N125" s="905"/>
      <c r="O125" s="905"/>
      <c r="P125" s="905"/>
      <c r="Q125" s="905"/>
      <c r="R125" s="905"/>
      <c r="S125" s="905"/>
    </row>
    <row r="126" spans="1:19" ht="16.5" customHeight="1">
      <c r="A126" s="905"/>
      <c r="B126" s="905"/>
      <c r="C126" s="905"/>
      <c r="D126" s="905"/>
      <c r="E126" s="905"/>
      <c r="F126" s="905"/>
      <c r="G126" s="905"/>
      <c r="H126" s="905"/>
      <c r="I126" s="905"/>
      <c r="J126" s="905"/>
      <c r="K126" s="905"/>
      <c r="L126" s="905"/>
      <c r="M126" s="905"/>
      <c r="N126" s="905"/>
      <c r="O126" s="905"/>
      <c r="P126" s="905"/>
      <c r="Q126" s="905"/>
      <c r="R126" s="905"/>
      <c r="S126" s="905"/>
    </row>
    <row r="127" spans="1:19" ht="16.5" customHeight="1">
      <c r="A127" s="905"/>
      <c r="B127" s="905"/>
      <c r="C127" s="905"/>
      <c r="D127" s="905"/>
      <c r="E127" s="905"/>
      <c r="F127" s="905"/>
      <c r="G127" s="905"/>
      <c r="H127" s="905"/>
      <c r="I127" s="905"/>
      <c r="J127" s="905"/>
      <c r="K127" s="905"/>
      <c r="L127" s="905"/>
      <c r="M127" s="905"/>
      <c r="N127" s="905"/>
      <c r="O127" s="905"/>
      <c r="P127" s="905"/>
      <c r="Q127" s="905"/>
      <c r="R127" s="905"/>
      <c r="S127" s="905"/>
    </row>
    <row r="128" spans="1:19" ht="16.5" customHeight="1">
      <c r="A128" s="905"/>
      <c r="B128" s="905"/>
      <c r="C128" s="905"/>
      <c r="D128" s="905"/>
      <c r="E128" s="905"/>
      <c r="F128" s="905"/>
      <c r="G128" s="905"/>
      <c r="H128" s="905"/>
      <c r="I128" s="905"/>
      <c r="J128" s="905"/>
      <c r="K128" s="905"/>
      <c r="L128" s="905"/>
      <c r="M128" s="905"/>
      <c r="N128" s="905"/>
      <c r="O128" s="905"/>
      <c r="P128" s="905"/>
      <c r="Q128" s="905"/>
      <c r="R128" s="905"/>
      <c r="S128" s="905"/>
    </row>
    <row r="129" spans="1:19" ht="16.5" customHeight="1">
      <c r="A129" s="905"/>
      <c r="B129" s="905"/>
      <c r="C129" s="905"/>
      <c r="D129" s="905"/>
      <c r="E129" s="905"/>
      <c r="F129" s="905"/>
      <c r="G129" s="905"/>
      <c r="H129" s="905"/>
      <c r="I129" s="905"/>
      <c r="J129" s="905"/>
      <c r="K129" s="905"/>
      <c r="L129" s="905"/>
      <c r="M129" s="905"/>
      <c r="N129" s="905"/>
      <c r="O129" s="905"/>
      <c r="P129" s="905"/>
      <c r="Q129" s="905"/>
      <c r="R129" s="905"/>
      <c r="S129" s="905"/>
    </row>
    <row r="130" spans="1:19" ht="16.5" customHeight="1">
      <c r="A130" s="905"/>
      <c r="B130" s="905"/>
      <c r="C130" s="905"/>
      <c r="D130" s="905"/>
      <c r="E130" s="905"/>
      <c r="F130" s="905"/>
      <c r="G130" s="905"/>
      <c r="H130" s="905"/>
      <c r="I130" s="905"/>
      <c r="J130" s="905"/>
      <c r="K130" s="905"/>
      <c r="L130" s="905"/>
      <c r="M130" s="905"/>
      <c r="N130" s="905"/>
      <c r="O130" s="905"/>
      <c r="P130" s="905"/>
      <c r="Q130" s="905"/>
      <c r="R130" s="905"/>
      <c r="S130" s="905"/>
    </row>
    <row r="131" spans="1:19" ht="16.5" customHeight="1">
      <c r="A131" s="905"/>
      <c r="B131" s="905"/>
      <c r="C131" s="905"/>
      <c r="D131" s="905"/>
      <c r="E131" s="905"/>
      <c r="F131" s="905"/>
      <c r="G131" s="905"/>
      <c r="H131" s="905"/>
      <c r="I131" s="905"/>
      <c r="J131" s="905"/>
      <c r="K131" s="905"/>
      <c r="L131" s="905"/>
      <c r="M131" s="905"/>
      <c r="N131" s="905"/>
      <c r="O131" s="905"/>
      <c r="P131" s="905"/>
      <c r="Q131" s="905"/>
      <c r="R131" s="905"/>
      <c r="S131" s="905"/>
    </row>
    <row r="132" spans="1:19" ht="16.5" customHeight="1">
      <c r="A132" s="905"/>
      <c r="B132" s="905"/>
      <c r="C132" s="905"/>
      <c r="D132" s="905"/>
      <c r="E132" s="905"/>
      <c r="F132" s="905"/>
      <c r="G132" s="905"/>
      <c r="H132" s="905"/>
      <c r="I132" s="905"/>
      <c r="J132" s="905"/>
      <c r="K132" s="905"/>
      <c r="L132" s="905"/>
      <c r="M132" s="905"/>
      <c r="N132" s="905"/>
      <c r="O132" s="905"/>
      <c r="P132" s="905"/>
      <c r="Q132" s="905"/>
      <c r="R132" s="905"/>
      <c r="S132" s="905"/>
    </row>
    <row r="133" spans="1:19" ht="16.5" customHeight="1">
      <c r="A133" s="905"/>
      <c r="B133" s="905"/>
      <c r="C133" s="905"/>
      <c r="D133" s="905"/>
      <c r="E133" s="905"/>
      <c r="F133" s="905"/>
      <c r="G133" s="905"/>
      <c r="H133" s="905"/>
      <c r="I133" s="905"/>
      <c r="J133" s="905"/>
      <c r="K133" s="905"/>
      <c r="L133" s="905"/>
      <c r="M133" s="905"/>
      <c r="N133" s="905"/>
      <c r="O133" s="905"/>
      <c r="P133" s="905"/>
      <c r="Q133" s="905"/>
      <c r="R133" s="905"/>
      <c r="S133" s="905"/>
    </row>
    <row r="134" spans="1:19" ht="16.5" customHeight="1">
      <c r="A134" s="905"/>
      <c r="B134" s="905"/>
      <c r="C134" s="905"/>
      <c r="D134" s="905"/>
      <c r="E134" s="905"/>
      <c r="F134" s="905"/>
      <c r="G134" s="905"/>
      <c r="H134" s="905"/>
      <c r="I134" s="905"/>
      <c r="J134" s="905"/>
      <c r="K134" s="905"/>
      <c r="L134" s="905"/>
      <c r="M134" s="905"/>
      <c r="N134" s="905"/>
      <c r="O134" s="905"/>
      <c r="P134" s="905"/>
      <c r="Q134" s="905"/>
      <c r="R134" s="905"/>
      <c r="S134" s="905"/>
    </row>
    <row r="135" spans="1:19" ht="16.5" customHeight="1">
      <c r="A135" s="905"/>
      <c r="B135" s="905"/>
      <c r="C135" s="905"/>
      <c r="D135" s="905"/>
      <c r="E135" s="905"/>
      <c r="F135" s="905"/>
      <c r="G135" s="905"/>
      <c r="H135" s="905"/>
      <c r="I135" s="905"/>
      <c r="J135" s="905"/>
      <c r="K135" s="905"/>
      <c r="L135" s="905"/>
      <c r="M135" s="905"/>
      <c r="N135" s="905"/>
      <c r="O135" s="905"/>
      <c r="P135" s="905"/>
      <c r="Q135" s="905"/>
      <c r="R135" s="905"/>
      <c r="S135" s="905"/>
    </row>
    <row r="136" spans="1:19" ht="16.5" customHeight="1">
      <c r="A136" s="905"/>
      <c r="B136" s="905"/>
      <c r="C136" s="905"/>
      <c r="D136" s="905"/>
      <c r="E136" s="905"/>
      <c r="F136" s="905"/>
      <c r="G136" s="905"/>
      <c r="H136" s="905"/>
      <c r="I136" s="905"/>
      <c r="J136" s="905"/>
      <c r="K136" s="905"/>
      <c r="L136" s="905"/>
      <c r="M136" s="905"/>
      <c r="N136" s="905"/>
      <c r="O136" s="905"/>
      <c r="P136" s="905"/>
      <c r="Q136" s="905"/>
      <c r="R136" s="905"/>
      <c r="S136" s="905"/>
    </row>
    <row r="137" spans="1:19" ht="16.5" customHeight="1">
      <c r="A137" s="905"/>
      <c r="B137" s="905"/>
      <c r="C137" s="905"/>
      <c r="D137" s="905"/>
      <c r="E137" s="905"/>
      <c r="F137" s="905"/>
      <c r="G137" s="905"/>
      <c r="H137" s="905"/>
      <c r="I137" s="905"/>
      <c r="J137" s="905"/>
      <c r="K137" s="905"/>
      <c r="L137" s="905"/>
      <c r="M137" s="905"/>
      <c r="N137" s="905"/>
      <c r="O137" s="905"/>
      <c r="P137" s="905"/>
      <c r="Q137" s="905"/>
      <c r="R137" s="905"/>
      <c r="S137" s="905"/>
    </row>
    <row r="138" spans="1:19" ht="16.5" customHeight="1">
      <c r="A138" s="905"/>
      <c r="B138" s="905"/>
      <c r="C138" s="905"/>
      <c r="D138" s="905"/>
      <c r="E138" s="905"/>
      <c r="F138" s="905"/>
      <c r="G138" s="905"/>
      <c r="H138" s="905"/>
      <c r="I138" s="905"/>
      <c r="J138" s="905"/>
      <c r="K138" s="905"/>
      <c r="L138" s="905"/>
      <c r="M138" s="905"/>
      <c r="N138" s="905"/>
      <c r="O138" s="905"/>
      <c r="P138" s="905"/>
      <c r="Q138" s="905"/>
      <c r="R138" s="905"/>
      <c r="S138" s="905"/>
    </row>
    <row r="139" spans="1:19" ht="16.5" customHeight="1">
      <c r="A139" s="905"/>
      <c r="B139" s="905"/>
      <c r="C139" s="905"/>
      <c r="D139" s="905"/>
      <c r="E139" s="905"/>
      <c r="F139" s="905"/>
      <c r="G139" s="905"/>
      <c r="H139" s="905"/>
      <c r="I139" s="905"/>
      <c r="J139" s="905"/>
      <c r="K139" s="905"/>
      <c r="L139" s="905"/>
      <c r="M139" s="905"/>
      <c r="N139" s="905"/>
      <c r="O139" s="905"/>
      <c r="P139" s="905"/>
      <c r="Q139" s="905"/>
      <c r="R139" s="905"/>
      <c r="S139" s="905"/>
    </row>
    <row r="140" spans="1:19" ht="16.5" customHeight="1">
      <c r="A140" s="905"/>
      <c r="B140" s="905"/>
      <c r="C140" s="905"/>
      <c r="D140" s="905"/>
      <c r="E140" s="905"/>
      <c r="F140" s="905"/>
      <c r="G140" s="905"/>
      <c r="H140" s="905"/>
      <c r="I140" s="905"/>
      <c r="J140" s="905"/>
      <c r="K140" s="905"/>
      <c r="L140" s="905"/>
      <c r="M140" s="905"/>
      <c r="N140" s="905"/>
      <c r="O140" s="905"/>
      <c r="P140" s="905"/>
      <c r="Q140" s="905"/>
      <c r="R140" s="905"/>
      <c r="S140" s="905"/>
    </row>
    <row r="141" spans="1:19" ht="16.5" customHeight="1">
      <c r="A141" s="905"/>
      <c r="B141" s="905"/>
      <c r="C141" s="905"/>
      <c r="D141" s="905"/>
      <c r="E141" s="905"/>
      <c r="F141" s="905"/>
      <c r="G141" s="905"/>
      <c r="H141" s="905"/>
      <c r="I141" s="905"/>
      <c r="J141" s="905"/>
      <c r="K141" s="905"/>
      <c r="L141" s="905"/>
      <c r="M141" s="905"/>
      <c r="N141" s="905"/>
      <c r="O141" s="905"/>
      <c r="P141" s="905"/>
      <c r="Q141" s="905"/>
      <c r="R141" s="905"/>
      <c r="S141" s="905"/>
    </row>
    <row r="142" spans="1:19" ht="16.5" customHeight="1">
      <c r="A142" s="905"/>
      <c r="B142" s="905"/>
      <c r="C142" s="905"/>
      <c r="D142" s="905"/>
      <c r="E142" s="905"/>
      <c r="F142" s="905"/>
      <c r="G142" s="905"/>
      <c r="H142" s="905"/>
      <c r="I142" s="905"/>
      <c r="J142" s="905"/>
      <c r="K142" s="905"/>
      <c r="L142" s="905"/>
      <c r="M142" s="905"/>
      <c r="N142" s="905"/>
      <c r="O142" s="905"/>
      <c r="P142" s="905"/>
      <c r="Q142" s="905"/>
      <c r="R142" s="905"/>
      <c r="S142" s="905"/>
    </row>
    <row r="143" spans="1:19" ht="16.5" customHeight="1">
      <c r="A143" s="905"/>
      <c r="B143" s="905"/>
      <c r="C143" s="905"/>
      <c r="D143" s="905"/>
      <c r="E143" s="905"/>
      <c r="F143" s="905"/>
      <c r="G143" s="905"/>
      <c r="H143" s="905"/>
      <c r="I143" s="905"/>
      <c r="J143" s="905"/>
      <c r="K143" s="905"/>
      <c r="L143" s="905"/>
      <c r="M143" s="905"/>
      <c r="N143" s="905"/>
      <c r="O143" s="905"/>
      <c r="P143" s="905"/>
      <c r="Q143" s="905"/>
      <c r="R143" s="905"/>
      <c r="S143" s="905"/>
    </row>
    <row r="144" spans="1:19" ht="16.5" customHeight="1">
      <c r="A144" s="905"/>
      <c r="B144" s="905"/>
      <c r="C144" s="905"/>
      <c r="D144" s="905"/>
      <c r="E144" s="905"/>
      <c r="F144" s="905"/>
      <c r="G144" s="905"/>
      <c r="H144" s="905"/>
      <c r="I144" s="905"/>
      <c r="J144" s="905"/>
      <c r="K144" s="905"/>
      <c r="L144" s="905"/>
      <c r="M144" s="905"/>
      <c r="N144" s="905"/>
      <c r="O144" s="905"/>
      <c r="P144" s="905"/>
      <c r="Q144" s="905"/>
      <c r="R144" s="905"/>
      <c r="S144" s="905"/>
    </row>
    <row r="145" spans="1:19" ht="16.5" customHeight="1">
      <c r="A145" s="905"/>
      <c r="B145" s="905"/>
      <c r="C145" s="905"/>
      <c r="D145" s="905"/>
      <c r="E145" s="905"/>
      <c r="F145" s="905"/>
      <c r="G145" s="905"/>
      <c r="H145" s="905"/>
      <c r="I145" s="905"/>
      <c r="J145" s="905"/>
      <c r="K145" s="905"/>
      <c r="L145" s="905"/>
      <c r="M145" s="905"/>
      <c r="N145" s="905"/>
      <c r="O145" s="905"/>
      <c r="P145" s="905"/>
      <c r="Q145" s="905"/>
      <c r="R145" s="905"/>
      <c r="S145" s="905"/>
    </row>
    <row r="146" spans="1:19" ht="16.5" customHeight="1">
      <c r="A146" s="905"/>
      <c r="B146" s="905"/>
      <c r="C146" s="905"/>
      <c r="D146" s="905"/>
      <c r="E146" s="905"/>
      <c r="F146" s="905"/>
      <c r="G146" s="905"/>
      <c r="H146" s="905"/>
      <c r="I146" s="905"/>
      <c r="J146" s="905"/>
      <c r="K146" s="905"/>
      <c r="L146" s="905"/>
      <c r="M146" s="905"/>
      <c r="N146" s="905"/>
      <c r="O146" s="905"/>
      <c r="P146" s="905"/>
      <c r="Q146" s="905"/>
      <c r="R146" s="905"/>
      <c r="S146" s="905"/>
    </row>
    <row r="147" spans="1:19" ht="16.5" customHeight="1">
      <c r="A147" s="905"/>
      <c r="B147" s="905"/>
      <c r="C147" s="905"/>
      <c r="D147" s="905"/>
      <c r="E147" s="905"/>
      <c r="F147" s="905"/>
      <c r="G147" s="905"/>
      <c r="H147" s="905"/>
      <c r="I147" s="905"/>
      <c r="J147" s="905"/>
      <c r="K147" s="905"/>
      <c r="L147" s="905"/>
      <c r="M147" s="905"/>
      <c r="N147" s="905"/>
      <c r="O147" s="905"/>
      <c r="P147" s="905"/>
      <c r="Q147" s="905"/>
      <c r="R147" s="905"/>
      <c r="S147" s="905"/>
    </row>
    <row r="148" spans="1:19" ht="16.5" customHeight="1">
      <c r="A148" s="905"/>
      <c r="B148" s="905"/>
      <c r="C148" s="905"/>
      <c r="D148" s="905"/>
      <c r="E148" s="905"/>
      <c r="F148" s="905"/>
      <c r="G148" s="905"/>
      <c r="H148" s="905"/>
      <c r="I148" s="905"/>
      <c r="J148" s="905"/>
      <c r="K148" s="905"/>
      <c r="L148" s="905"/>
      <c r="M148" s="905"/>
      <c r="N148" s="905"/>
      <c r="O148" s="905"/>
      <c r="P148" s="905"/>
      <c r="Q148" s="905"/>
      <c r="R148" s="905"/>
      <c r="S148" s="905"/>
    </row>
    <row r="149" spans="1:19" ht="16.5" customHeight="1">
      <c r="A149" s="905"/>
      <c r="B149" s="905"/>
      <c r="C149" s="905"/>
      <c r="D149" s="905"/>
      <c r="E149" s="905"/>
      <c r="F149" s="905"/>
      <c r="G149" s="905"/>
      <c r="H149" s="905"/>
      <c r="I149" s="905"/>
      <c r="J149" s="905"/>
      <c r="K149" s="905"/>
      <c r="L149" s="905"/>
      <c r="M149" s="905"/>
      <c r="N149" s="905"/>
      <c r="O149" s="905"/>
      <c r="P149" s="905"/>
      <c r="Q149" s="905"/>
      <c r="R149" s="905"/>
      <c r="S149" s="905"/>
    </row>
    <row r="150" spans="1:19" ht="16.5" customHeight="1">
      <c r="A150" s="905"/>
      <c r="B150" s="905"/>
      <c r="C150" s="905"/>
      <c r="D150" s="905"/>
      <c r="E150" s="905"/>
      <c r="F150" s="905"/>
      <c r="G150" s="905"/>
      <c r="H150" s="905"/>
      <c r="I150" s="905"/>
      <c r="J150" s="905"/>
      <c r="K150" s="905"/>
      <c r="L150" s="905"/>
      <c r="M150" s="905"/>
      <c r="N150" s="905"/>
      <c r="O150" s="905"/>
      <c r="P150" s="905"/>
      <c r="Q150" s="905"/>
      <c r="R150" s="905"/>
      <c r="S150" s="905"/>
    </row>
    <row r="151" spans="1:19" ht="16.5" customHeight="1">
      <c r="A151" s="905"/>
      <c r="B151" s="905"/>
      <c r="C151" s="905"/>
      <c r="D151" s="905"/>
      <c r="E151" s="905"/>
      <c r="F151" s="905"/>
      <c r="G151" s="905"/>
      <c r="H151" s="905"/>
      <c r="I151" s="905"/>
      <c r="J151" s="905"/>
      <c r="K151" s="905"/>
      <c r="L151" s="905"/>
      <c r="M151" s="905"/>
      <c r="N151" s="905"/>
      <c r="O151" s="905"/>
      <c r="P151" s="905"/>
      <c r="Q151" s="905"/>
      <c r="R151" s="905"/>
      <c r="S151" s="905"/>
    </row>
    <row r="152" spans="1:19" ht="16.5" customHeight="1">
      <c r="A152" s="905"/>
      <c r="B152" s="905"/>
      <c r="C152" s="905"/>
      <c r="D152" s="905"/>
      <c r="E152" s="905"/>
      <c r="F152" s="905"/>
      <c r="G152" s="905"/>
      <c r="H152" s="905"/>
      <c r="I152" s="905"/>
      <c r="J152" s="905"/>
      <c r="K152" s="905"/>
      <c r="L152" s="905"/>
      <c r="M152" s="905"/>
      <c r="N152" s="905"/>
      <c r="O152" s="905"/>
      <c r="P152" s="905"/>
      <c r="Q152" s="905"/>
      <c r="R152" s="905"/>
      <c r="S152" s="905"/>
    </row>
    <row r="153" spans="1:19" ht="16.5" customHeight="1">
      <c r="A153" s="905"/>
      <c r="B153" s="905"/>
      <c r="C153" s="905"/>
      <c r="D153" s="905"/>
      <c r="E153" s="905"/>
      <c r="F153" s="905"/>
      <c r="G153" s="905"/>
      <c r="H153" s="905"/>
      <c r="I153" s="905"/>
      <c r="J153" s="905"/>
      <c r="K153" s="905"/>
      <c r="L153" s="905"/>
      <c r="M153" s="905"/>
      <c r="N153" s="905"/>
      <c r="O153" s="905"/>
      <c r="P153" s="905"/>
      <c r="Q153" s="905"/>
      <c r="R153" s="905"/>
      <c r="S153" s="905"/>
    </row>
    <row r="154" spans="1:19" ht="16.5" customHeight="1">
      <c r="A154" s="905"/>
      <c r="B154" s="905"/>
      <c r="C154" s="905"/>
      <c r="D154" s="905"/>
      <c r="E154" s="905"/>
      <c r="F154" s="905"/>
      <c r="G154" s="905"/>
      <c r="H154" s="905"/>
      <c r="I154" s="905"/>
      <c r="J154" s="905"/>
      <c r="K154" s="905"/>
      <c r="L154" s="905"/>
      <c r="M154" s="905"/>
      <c r="N154" s="905"/>
      <c r="O154" s="905"/>
      <c r="P154" s="905"/>
      <c r="Q154" s="905"/>
      <c r="R154" s="905"/>
      <c r="S154" s="905"/>
    </row>
    <row r="155" spans="1:19" ht="16.5" customHeight="1">
      <c r="A155" s="905"/>
      <c r="B155" s="905"/>
      <c r="C155" s="905"/>
      <c r="D155" s="905"/>
      <c r="E155" s="905"/>
      <c r="F155" s="905"/>
      <c r="G155" s="905"/>
      <c r="H155" s="905"/>
      <c r="I155" s="905"/>
      <c r="J155" s="905"/>
      <c r="K155" s="905"/>
      <c r="L155" s="905"/>
      <c r="M155" s="905"/>
      <c r="N155" s="905"/>
      <c r="O155" s="905"/>
      <c r="P155" s="905"/>
      <c r="Q155" s="905"/>
      <c r="R155" s="905"/>
      <c r="S155" s="905"/>
    </row>
    <row r="156" spans="1:19" ht="16.5" customHeight="1">
      <c r="A156" s="905"/>
      <c r="B156" s="905"/>
      <c r="C156" s="905"/>
      <c r="D156" s="905"/>
      <c r="E156" s="905"/>
      <c r="F156" s="905"/>
      <c r="G156" s="905"/>
      <c r="H156" s="905"/>
      <c r="I156" s="905"/>
      <c r="J156" s="905"/>
      <c r="K156" s="905"/>
      <c r="L156" s="905"/>
      <c r="M156" s="905"/>
      <c r="N156" s="905"/>
      <c r="O156" s="905"/>
      <c r="P156" s="905"/>
      <c r="Q156" s="905"/>
      <c r="R156" s="905"/>
      <c r="S156" s="905"/>
    </row>
    <row r="157" spans="1:19" ht="16.5" customHeight="1">
      <c r="A157" s="905"/>
      <c r="B157" s="905"/>
      <c r="C157" s="905"/>
      <c r="D157" s="905"/>
      <c r="E157" s="905"/>
      <c r="F157" s="905"/>
      <c r="G157" s="905"/>
      <c r="H157" s="905"/>
      <c r="I157" s="905"/>
      <c r="J157" s="905"/>
      <c r="K157" s="905"/>
      <c r="L157" s="905"/>
      <c r="M157" s="905"/>
      <c r="N157" s="905"/>
      <c r="O157" s="905"/>
      <c r="P157" s="905"/>
      <c r="Q157" s="905"/>
      <c r="R157" s="905"/>
      <c r="S157" s="905"/>
    </row>
    <row r="158" spans="1:19" ht="16.5" customHeight="1">
      <c r="A158" s="905"/>
      <c r="B158" s="905"/>
      <c r="C158" s="905"/>
      <c r="D158" s="905"/>
      <c r="E158" s="905"/>
      <c r="F158" s="905"/>
      <c r="G158" s="905"/>
      <c r="H158" s="905"/>
      <c r="I158" s="905"/>
      <c r="J158" s="905"/>
      <c r="K158" s="905"/>
      <c r="L158" s="905"/>
      <c r="M158" s="905"/>
      <c r="N158" s="905"/>
      <c r="O158" s="905"/>
      <c r="P158" s="905"/>
      <c r="Q158" s="905"/>
      <c r="R158" s="905"/>
      <c r="S158" s="905"/>
    </row>
    <row r="159" spans="1:19" ht="16.5" customHeight="1">
      <c r="A159" s="905"/>
      <c r="B159" s="905"/>
      <c r="C159" s="905"/>
      <c r="D159" s="905"/>
      <c r="E159" s="905"/>
      <c r="F159" s="905"/>
      <c r="G159" s="905"/>
      <c r="H159" s="905"/>
      <c r="I159" s="905"/>
      <c r="J159" s="905"/>
      <c r="K159" s="905"/>
      <c r="L159" s="905"/>
      <c r="M159" s="905"/>
      <c r="N159" s="905"/>
      <c r="O159" s="905"/>
      <c r="P159" s="905"/>
      <c r="Q159" s="905"/>
      <c r="R159" s="905"/>
      <c r="S159" s="905"/>
    </row>
    <row r="160" spans="1:19" ht="16.5" customHeight="1">
      <c r="A160" s="905"/>
      <c r="B160" s="905"/>
      <c r="C160" s="905"/>
      <c r="D160" s="905"/>
      <c r="E160" s="905"/>
      <c r="F160" s="905"/>
      <c r="G160" s="905"/>
      <c r="H160" s="905"/>
      <c r="I160" s="905"/>
      <c r="J160" s="905"/>
      <c r="K160" s="905"/>
      <c r="L160" s="905"/>
      <c r="M160" s="905"/>
      <c r="N160" s="905"/>
      <c r="O160" s="905"/>
      <c r="P160" s="905"/>
      <c r="Q160" s="905"/>
      <c r="R160" s="905"/>
      <c r="S160" s="905"/>
    </row>
    <row r="161" spans="1:19" ht="16.5" customHeight="1">
      <c r="A161" s="905"/>
      <c r="B161" s="905"/>
      <c r="C161" s="905"/>
      <c r="D161" s="905"/>
      <c r="E161" s="905"/>
      <c r="F161" s="905"/>
      <c r="G161" s="905"/>
      <c r="H161" s="905"/>
      <c r="I161" s="905"/>
      <c r="J161" s="905"/>
      <c r="K161" s="905"/>
      <c r="L161" s="905"/>
      <c r="M161" s="905"/>
      <c r="N161" s="905"/>
      <c r="O161" s="905"/>
      <c r="P161" s="905"/>
      <c r="Q161" s="905"/>
      <c r="R161" s="905"/>
      <c r="S161" s="905"/>
    </row>
    <row r="162" spans="1:19" ht="16.5" customHeight="1">
      <c r="A162" s="905"/>
      <c r="B162" s="905"/>
      <c r="C162" s="905"/>
      <c r="D162" s="905"/>
      <c r="E162" s="905"/>
      <c r="F162" s="905"/>
      <c r="G162" s="905"/>
      <c r="H162" s="905"/>
      <c r="I162" s="905"/>
      <c r="J162" s="905"/>
      <c r="K162" s="905"/>
      <c r="L162" s="905"/>
      <c r="M162" s="905"/>
      <c r="N162" s="905"/>
      <c r="O162" s="905"/>
      <c r="P162" s="905"/>
      <c r="Q162" s="905"/>
      <c r="R162" s="905"/>
      <c r="S162" s="905"/>
    </row>
    <row r="163" spans="1:19" ht="16.5" customHeight="1">
      <c r="A163" s="905"/>
      <c r="B163" s="905"/>
      <c r="C163" s="905"/>
      <c r="D163" s="905"/>
      <c r="E163" s="905"/>
      <c r="F163" s="905"/>
      <c r="G163" s="905"/>
      <c r="H163" s="905"/>
      <c r="I163" s="905"/>
      <c r="J163" s="905"/>
      <c r="K163" s="905"/>
      <c r="L163" s="905"/>
      <c r="M163" s="905"/>
      <c r="N163" s="905"/>
      <c r="O163" s="905"/>
      <c r="P163" s="905"/>
      <c r="Q163" s="905"/>
      <c r="R163" s="905"/>
      <c r="S163" s="905"/>
    </row>
    <row r="164" spans="1:19" ht="16.5" customHeight="1">
      <c r="A164" s="905"/>
      <c r="B164" s="905"/>
      <c r="C164" s="905"/>
      <c r="D164" s="905"/>
      <c r="E164" s="905"/>
      <c r="F164" s="905"/>
      <c r="G164" s="905"/>
      <c r="H164" s="905"/>
      <c r="I164" s="905"/>
      <c r="J164" s="905"/>
      <c r="K164" s="905"/>
      <c r="L164" s="905"/>
      <c r="M164" s="905"/>
      <c r="N164" s="905"/>
      <c r="O164" s="905"/>
      <c r="P164" s="905"/>
      <c r="Q164" s="905"/>
      <c r="R164" s="905"/>
      <c r="S164" s="905"/>
    </row>
    <row r="165" spans="1:19" ht="16.5" customHeight="1">
      <c r="A165" s="905"/>
      <c r="B165" s="905"/>
      <c r="C165" s="905"/>
      <c r="D165" s="905"/>
      <c r="E165" s="905"/>
      <c r="F165" s="905"/>
      <c r="G165" s="905"/>
      <c r="H165" s="905"/>
      <c r="I165" s="905"/>
      <c r="J165" s="905"/>
      <c r="K165" s="905"/>
      <c r="L165" s="905"/>
      <c r="M165" s="905"/>
      <c r="N165" s="905"/>
      <c r="O165" s="905"/>
      <c r="P165" s="905"/>
      <c r="Q165" s="905"/>
      <c r="R165" s="905"/>
      <c r="S165" s="905"/>
    </row>
    <row r="166" spans="1:19" ht="16.5" customHeight="1">
      <c r="A166" s="905"/>
      <c r="B166" s="905"/>
      <c r="C166" s="905"/>
      <c r="D166" s="905"/>
      <c r="E166" s="905"/>
      <c r="F166" s="905"/>
      <c r="G166" s="905"/>
      <c r="H166" s="905"/>
      <c r="I166" s="905"/>
      <c r="J166" s="905"/>
      <c r="K166" s="905"/>
      <c r="L166" s="905"/>
      <c r="M166" s="905"/>
      <c r="N166" s="905"/>
      <c r="O166" s="905"/>
      <c r="P166" s="905"/>
      <c r="Q166" s="905"/>
      <c r="R166" s="905"/>
      <c r="S166" s="905"/>
    </row>
    <row r="167" spans="1:19" ht="16.5" customHeight="1">
      <c r="A167" s="905"/>
      <c r="B167" s="905"/>
      <c r="C167" s="905"/>
      <c r="D167" s="905"/>
      <c r="E167" s="905"/>
      <c r="F167" s="905"/>
      <c r="G167" s="905"/>
      <c r="H167" s="905"/>
      <c r="I167" s="905"/>
      <c r="J167" s="905"/>
      <c r="K167" s="905"/>
      <c r="L167" s="905"/>
      <c r="M167" s="905"/>
      <c r="N167" s="905"/>
      <c r="O167" s="905"/>
      <c r="P167" s="905"/>
      <c r="Q167" s="905"/>
      <c r="R167" s="905"/>
      <c r="S167" s="905"/>
    </row>
    <row r="168" spans="1:19" ht="16.5" customHeight="1">
      <c r="A168" s="905"/>
      <c r="B168" s="905"/>
      <c r="C168" s="905"/>
      <c r="D168" s="905"/>
      <c r="E168" s="905"/>
      <c r="F168" s="905"/>
      <c r="G168" s="905"/>
      <c r="H168" s="905"/>
      <c r="I168" s="905"/>
      <c r="J168" s="905"/>
      <c r="K168" s="905"/>
      <c r="L168" s="905"/>
      <c r="M168" s="905"/>
      <c r="N168" s="905"/>
      <c r="O168" s="905"/>
      <c r="P168" s="905"/>
      <c r="Q168" s="905"/>
      <c r="R168" s="905"/>
      <c r="S168" s="905"/>
    </row>
    <row r="169" spans="1:19" ht="16.5" customHeight="1">
      <c r="A169" s="905"/>
      <c r="B169" s="905"/>
      <c r="C169" s="905"/>
      <c r="D169" s="905"/>
      <c r="E169" s="905"/>
      <c r="F169" s="905"/>
      <c r="G169" s="905"/>
      <c r="H169" s="905"/>
      <c r="I169" s="905"/>
      <c r="J169" s="905"/>
      <c r="K169" s="905"/>
      <c r="L169" s="905"/>
      <c r="M169" s="905"/>
      <c r="N169" s="905"/>
      <c r="O169" s="905"/>
      <c r="P169" s="905"/>
      <c r="Q169" s="905"/>
      <c r="R169" s="905"/>
      <c r="S169" s="905"/>
    </row>
    <row r="170" spans="1:19" ht="16.5" customHeight="1">
      <c r="A170" s="905"/>
      <c r="B170" s="905"/>
      <c r="C170" s="905"/>
      <c r="D170" s="905"/>
      <c r="E170" s="905"/>
      <c r="F170" s="905"/>
      <c r="G170" s="905"/>
      <c r="H170" s="905"/>
      <c r="I170" s="905"/>
      <c r="J170" s="905"/>
      <c r="K170" s="905"/>
      <c r="L170" s="905"/>
      <c r="M170" s="905"/>
      <c r="N170" s="905"/>
      <c r="O170" s="905"/>
      <c r="P170" s="905"/>
      <c r="Q170" s="905"/>
      <c r="R170" s="905"/>
      <c r="S170" s="905"/>
    </row>
    <row r="171" spans="1:19" ht="16.5" customHeight="1">
      <c r="A171" s="905"/>
      <c r="B171" s="905"/>
      <c r="C171" s="905"/>
      <c r="D171" s="905"/>
      <c r="E171" s="905"/>
      <c r="F171" s="905"/>
      <c r="G171" s="905"/>
      <c r="H171" s="905"/>
      <c r="I171" s="905"/>
      <c r="J171" s="905"/>
      <c r="K171" s="905"/>
      <c r="L171" s="905"/>
      <c r="M171" s="905"/>
      <c r="N171" s="905"/>
      <c r="O171" s="905"/>
      <c r="P171" s="905"/>
      <c r="Q171" s="905"/>
      <c r="R171" s="905"/>
      <c r="S171" s="905"/>
    </row>
    <row r="172" spans="1:19" ht="16.5" customHeight="1">
      <c r="A172" s="905"/>
      <c r="B172" s="905"/>
      <c r="C172" s="905"/>
      <c r="D172" s="905"/>
      <c r="E172" s="905"/>
      <c r="F172" s="905"/>
      <c r="G172" s="905"/>
      <c r="H172" s="905"/>
      <c r="I172" s="905"/>
      <c r="J172" s="905"/>
      <c r="K172" s="905"/>
      <c r="L172" s="905"/>
      <c r="M172" s="905"/>
      <c r="N172" s="905"/>
      <c r="O172" s="905"/>
      <c r="P172" s="905"/>
      <c r="Q172" s="905"/>
      <c r="R172" s="905"/>
      <c r="S172" s="905"/>
    </row>
    <row r="173" spans="1:19" ht="16.5" customHeight="1">
      <c r="A173" s="905"/>
      <c r="B173" s="905"/>
      <c r="C173" s="905"/>
      <c r="D173" s="905"/>
      <c r="E173" s="905"/>
      <c r="F173" s="905"/>
      <c r="G173" s="905"/>
      <c r="H173" s="905"/>
      <c r="I173" s="905"/>
      <c r="J173" s="905"/>
      <c r="K173" s="905"/>
      <c r="L173" s="905"/>
      <c r="M173" s="905"/>
      <c r="N173" s="905"/>
      <c r="O173" s="905"/>
      <c r="P173" s="905"/>
      <c r="Q173" s="905"/>
      <c r="R173" s="905"/>
      <c r="S173" s="905"/>
    </row>
    <row r="174" spans="1:19" ht="16.5" customHeight="1">
      <c r="A174" s="905"/>
      <c r="B174" s="905"/>
      <c r="C174" s="905"/>
      <c r="D174" s="905"/>
      <c r="E174" s="905"/>
      <c r="F174" s="905"/>
      <c r="G174" s="905"/>
      <c r="H174" s="905"/>
      <c r="I174" s="905"/>
      <c r="J174" s="905"/>
      <c r="K174" s="905"/>
      <c r="L174" s="905"/>
      <c r="M174" s="905"/>
      <c r="N174" s="905"/>
      <c r="O174" s="905"/>
      <c r="P174" s="905"/>
      <c r="Q174" s="905"/>
      <c r="R174" s="905"/>
      <c r="S174" s="905"/>
    </row>
    <row r="175" spans="1:19" ht="16.5" customHeight="1">
      <c r="A175" s="905"/>
      <c r="B175" s="905"/>
      <c r="C175" s="905"/>
      <c r="D175" s="905"/>
      <c r="E175" s="905"/>
      <c r="F175" s="905"/>
      <c r="G175" s="905"/>
      <c r="H175" s="905"/>
      <c r="I175" s="905"/>
      <c r="J175" s="905"/>
      <c r="K175" s="905"/>
      <c r="L175" s="905"/>
      <c r="M175" s="905"/>
      <c r="N175" s="905"/>
      <c r="O175" s="905"/>
      <c r="P175" s="905"/>
      <c r="Q175" s="905"/>
      <c r="R175" s="905"/>
      <c r="S175" s="905"/>
    </row>
    <row r="176" spans="1:19" ht="16.5" customHeight="1">
      <c r="A176" s="905"/>
      <c r="B176" s="905"/>
      <c r="C176" s="905"/>
      <c r="D176" s="905"/>
      <c r="E176" s="905"/>
      <c r="F176" s="905"/>
      <c r="G176" s="905"/>
      <c r="H176" s="905"/>
      <c r="I176" s="905"/>
      <c r="J176" s="905"/>
      <c r="K176" s="905"/>
      <c r="L176" s="905"/>
      <c r="M176" s="905"/>
      <c r="N176" s="905"/>
      <c r="O176" s="905"/>
      <c r="P176" s="905"/>
      <c r="Q176" s="905"/>
      <c r="R176" s="905"/>
      <c r="S176" s="905"/>
    </row>
    <row r="177" spans="1:19" ht="16.5" customHeight="1">
      <c r="A177" s="905"/>
      <c r="B177" s="905"/>
      <c r="C177" s="905"/>
      <c r="D177" s="905"/>
      <c r="E177" s="905"/>
      <c r="F177" s="905"/>
      <c r="G177" s="905"/>
      <c r="H177" s="905"/>
      <c r="I177" s="905"/>
      <c r="J177" s="905"/>
      <c r="K177" s="905"/>
      <c r="L177" s="905"/>
      <c r="M177" s="905"/>
      <c r="N177" s="905"/>
      <c r="O177" s="905"/>
      <c r="P177" s="905"/>
      <c r="Q177" s="905"/>
      <c r="R177" s="905"/>
      <c r="S177" s="905"/>
    </row>
    <row r="178" spans="1:19" ht="16.5" customHeight="1">
      <c r="A178" s="905"/>
      <c r="B178" s="905"/>
      <c r="C178" s="905"/>
      <c r="D178" s="905"/>
      <c r="E178" s="905"/>
      <c r="F178" s="905"/>
      <c r="G178" s="905"/>
      <c r="H178" s="905"/>
      <c r="I178" s="905"/>
      <c r="J178" s="905"/>
      <c r="K178" s="905"/>
      <c r="L178" s="905"/>
      <c r="M178" s="905"/>
      <c r="N178" s="905"/>
      <c r="O178" s="905"/>
      <c r="P178" s="905"/>
      <c r="Q178" s="905"/>
      <c r="R178" s="905"/>
      <c r="S178" s="905"/>
    </row>
    <row r="179" spans="1:19" ht="16.5" customHeight="1">
      <c r="A179" s="905"/>
      <c r="B179" s="905"/>
      <c r="C179" s="905"/>
      <c r="D179" s="905"/>
      <c r="E179" s="905"/>
      <c r="F179" s="905"/>
      <c r="G179" s="905"/>
      <c r="H179" s="905"/>
      <c r="I179" s="905"/>
      <c r="J179" s="905"/>
      <c r="K179" s="905"/>
      <c r="L179" s="905"/>
      <c r="M179" s="905"/>
      <c r="N179" s="905"/>
      <c r="O179" s="905"/>
      <c r="P179" s="905"/>
      <c r="Q179" s="905"/>
      <c r="R179" s="905"/>
      <c r="S179" s="905"/>
    </row>
    <row r="180" spans="1:19" ht="16.5" customHeight="1">
      <c r="A180" s="905"/>
      <c r="B180" s="905"/>
      <c r="C180" s="905"/>
      <c r="D180" s="905"/>
      <c r="E180" s="905"/>
      <c r="F180" s="905"/>
      <c r="G180" s="905"/>
      <c r="H180" s="905"/>
      <c r="I180" s="905"/>
      <c r="J180" s="905"/>
      <c r="K180" s="905"/>
      <c r="L180" s="905"/>
      <c r="M180" s="905"/>
      <c r="N180" s="905"/>
      <c r="O180" s="905"/>
      <c r="P180" s="905"/>
      <c r="Q180" s="905"/>
      <c r="R180" s="905"/>
      <c r="S180" s="905"/>
    </row>
    <row r="181" spans="1:19" ht="16.5" customHeight="1">
      <c r="A181" s="905"/>
      <c r="B181" s="905"/>
      <c r="C181" s="905"/>
      <c r="D181" s="905"/>
      <c r="E181" s="905"/>
      <c r="F181" s="905"/>
      <c r="G181" s="905"/>
      <c r="H181" s="905"/>
      <c r="I181" s="905"/>
      <c r="J181" s="905"/>
      <c r="K181" s="905"/>
      <c r="L181" s="905"/>
      <c r="M181" s="905"/>
      <c r="N181" s="905"/>
      <c r="O181" s="905"/>
      <c r="P181" s="905"/>
      <c r="Q181" s="905"/>
      <c r="R181" s="905"/>
      <c r="S181" s="905"/>
    </row>
    <row r="182" spans="1:19" ht="16.5" customHeight="1">
      <c r="A182" s="905"/>
      <c r="B182" s="905"/>
      <c r="C182" s="905"/>
      <c r="D182" s="905"/>
      <c r="E182" s="905"/>
      <c r="F182" s="905"/>
      <c r="G182" s="905"/>
      <c r="H182" s="905"/>
      <c r="I182" s="905"/>
      <c r="J182" s="905"/>
      <c r="K182" s="905"/>
      <c r="L182" s="905"/>
      <c r="M182" s="905"/>
      <c r="N182" s="905"/>
      <c r="O182" s="905"/>
      <c r="P182" s="905"/>
      <c r="Q182" s="905"/>
      <c r="R182" s="905"/>
      <c r="S182" s="905"/>
    </row>
    <row r="183" spans="1:19" ht="16.5" customHeight="1">
      <c r="A183" s="905"/>
      <c r="B183" s="905"/>
      <c r="C183" s="905"/>
      <c r="D183" s="905"/>
      <c r="E183" s="905"/>
      <c r="F183" s="905"/>
      <c r="G183" s="905"/>
      <c r="H183" s="905"/>
      <c r="I183" s="905"/>
      <c r="J183" s="905"/>
      <c r="K183" s="905"/>
      <c r="L183" s="905"/>
      <c r="M183" s="905"/>
      <c r="N183" s="905"/>
      <c r="O183" s="905"/>
      <c r="P183" s="905"/>
      <c r="Q183" s="905"/>
      <c r="R183" s="905"/>
      <c r="S183" s="905"/>
    </row>
    <row r="184" spans="1:19" ht="16.5" customHeight="1">
      <c r="A184" s="905"/>
      <c r="B184" s="905"/>
      <c r="C184" s="905"/>
      <c r="D184" s="905"/>
      <c r="E184" s="905"/>
      <c r="F184" s="905"/>
      <c r="G184" s="905"/>
      <c r="H184" s="905"/>
      <c r="I184" s="905"/>
      <c r="J184" s="905"/>
      <c r="K184" s="905"/>
      <c r="L184" s="905"/>
      <c r="M184" s="905"/>
      <c r="N184" s="905"/>
      <c r="O184" s="905"/>
      <c r="P184" s="905"/>
      <c r="Q184" s="905"/>
      <c r="R184" s="905"/>
      <c r="S184" s="905"/>
    </row>
    <row r="185" spans="1:19" ht="16.5" customHeight="1">
      <c r="A185" s="905"/>
      <c r="B185" s="905"/>
      <c r="C185" s="905"/>
      <c r="D185" s="905"/>
      <c r="E185" s="905"/>
      <c r="F185" s="905"/>
      <c r="G185" s="905"/>
      <c r="H185" s="905"/>
      <c r="I185" s="905"/>
      <c r="J185" s="905"/>
      <c r="K185" s="905"/>
      <c r="L185" s="905"/>
      <c r="M185" s="905"/>
      <c r="N185" s="905"/>
      <c r="O185" s="905"/>
      <c r="P185" s="905"/>
      <c r="Q185" s="905"/>
      <c r="R185" s="905"/>
      <c r="S185" s="905"/>
    </row>
    <row r="186" spans="1:19" ht="16.5" customHeight="1">
      <c r="A186" s="905"/>
      <c r="B186" s="905"/>
      <c r="C186" s="905"/>
      <c r="D186" s="905"/>
      <c r="E186" s="905"/>
      <c r="F186" s="905"/>
      <c r="G186" s="905"/>
      <c r="H186" s="905"/>
      <c r="I186" s="905"/>
      <c r="J186" s="905"/>
      <c r="K186" s="905"/>
      <c r="L186" s="905"/>
      <c r="M186" s="905"/>
      <c r="N186" s="905"/>
      <c r="O186" s="905"/>
      <c r="P186" s="905"/>
      <c r="Q186" s="905"/>
      <c r="R186" s="905"/>
      <c r="S186" s="905"/>
    </row>
    <row r="187" spans="1:19" ht="16.5" customHeight="1">
      <c r="A187" s="905"/>
      <c r="B187" s="905"/>
      <c r="C187" s="905"/>
      <c r="D187" s="905"/>
      <c r="E187" s="905"/>
      <c r="F187" s="905"/>
      <c r="G187" s="905"/>
      <c r="H187" s="905"/>
      <c r="I187" s="905"/>
      <c r="J187" s="905"/>
      <c r="K187" s="905"/>
      <c r="L187" s="905"/>
      <c r="M187" s="905"/>
      <c r="N187" s="905"/>
      <c r="O187" s="905"/>
      <c r="P187" s="905"/>
      <c r="Q187" s="905"/>
      <c r="R187" s="905"/>
      <c r="S187" s="905"/>
    </row>
    <row r="188" spans="1:19" ht="16.5" customHeight="1">
      <c r="A188" s="905"/>
      <c r="B188" s="905"/>
      <c r="C188" s="905"/>
      <c r="D188" s="905"/>
      <c r="E188" s="905"/>
      <c r="F188" s="905"/>
      <c r="G188" s="905"/>
      <c r="H188" s="905"/>
      <c r="I188" s="905"/>
      <c r="J188" s="905"/>
      <c r="K188" s="905"/>
      <c r="L188" s="905"/>
      <c r="M188" s="905"/>
      <c r="N188" s="905"/>
      <c r="O188" s="905"/>
      <c r="P188" s="905"/>
      <c r="Q188" s="905"/>
      <c r="R188" s="905"/>
      <c r="S188" s="905"/>
    </row>
    <row r="189" spans="1:19" ht="16.5" customHeight="1">
      <c r="A189" s="905"/>
      <c r="B189" s="905"/>
      <c r="C189" s="905"/>
      <c r="D189" s="905"/>
      <c r="E189" s="905"/>
      <c r="F189" s="905"/>
      <c r="G189" s="905"/>
      <c r="H189" s="905"/>
      <c r="I189" s="905"/>
      <c r="J189" s="905"/>
      <c r="K189" s="905"/>
      <c r="L189" s="905"/>
      <c r="M189" s="905"/>
      <c r="N189" s="905"/>
      <c r="O189" s="905"/>
      <c r="P189" s="905"/>
      <c r="Q189" s="905"/>
      <c r="R189" s="905"/>
      <c r="S189" s="905"/>
    </row>
    <row r="190" spans="1:19" ht="16.5" customHeight="1">
      <c r="A190" s="905"/>
      <c r="B190" s="905"/>
      <c r="C190" s="905"/>
      <c r="D190" s="905"/>
      <c r="E190" s="905"/>
      <c r="F190" s="905"/>
      <c r="G190" s="905"/>
      <c r="H190" s="905"/>
      <c r="I190" s="905"/>
      <c r="J190" s="905"/>
      <c r="K190" s="905"/>
      <c r="L190" s="905"/>
      <c r="M190" s="905"/>
      <c r="N190" s="905"/>
      <c r="O190" s="905"/>
      <c r="P190" s="905"/>
      <c r="Q190" s="905"/>
      <c r="R190" s="905"/>
      <c r="S190" s="905"/>
    </row>
    <row r="191" spans="1:19" ht="16.5" customHeight="1">
      <c r="A191" s="905"/>
      <c r="B191" s="905"/>
      <c r="C191" s="905"/>
      <c r="D191" s="905"/>
      <c r="E191" s="905"/>
      <c r="F191" s="905"/>
      <c r="G191" s="905"/>
      <c r="H191" s="905"/>
      <c r="I191" s="905"/>
      <c r="J191" s="905"/>
      <c r="K191" s="905"/>
      <c r="L191" s="905"/>
      <c r="M191" s="905"/>
      <c r="N191" s="905"/>
      <c r="O191" s="905"/>
      <c r="P191" s="905"/>
      <c r="Q191" s="905"/>
      <c r="R191" s="905"/>
      <c r="S191" s="905"/>
    </row>
    <row r="192" spans="1:19" ht="16.5" customHeight="1">
      <c r="A192" s="905"/>
      <c r="B192" s="905"/>
      <c r="C192" s="905"/>
      <c r="D192" s="905"/>
      <c r="E192" s="905"/>
      <c r="F192" s="905"/>
      <c r="G192" s="905"/>
      <c r="H192" s="905"/>
      <c r="I192" s="905"/>
      <c r="J192" s="905"/>
      <c r="K192" s="905"/>
      <c r="L192" s="905"/>
      <c r="M192" s="905"/>
      <c r="N192" s="905"/>
      <c r="O192" s="905"/>
      <c r="P192" s="905"/>
      <c r="Q192" s="905"/>
      <c r="R192" s="905"/>
      <c r="S192" s="905"/>
    </row>
    <row r="193" spans="1:19" ht="16.5" customHeight="1">
      <c r="A193" s="905"/>
      <c r="B193" s="905"/>
      <c r="C193" s="905"/>
      <c r="D193" s="905"/>
      <c r="E193" s="905"/>
      <c r="F193" s="905"/>
      <c r="G193" s="905"/>
      <c r="H193" s="905"/>
      <c r="I193" s="905"/>
      <c r="J193" s="905"/>
      <c r="K193" s="905"/>
      <c r="L193" s="905"/>
      <c r="M193" s="905"/>
      <c r="N193" s="905"/>
      <c r="O193" s="905"/>
      <c r="P193" s="905"/>
      <c r="Q193" s="905"/>
      <c r="R193" s="905"/>
      <c r="S193" s="905"/>
    </row>
    <row r="194" spans="1:19" ht="16.5" customHeight="1">
      <c r="A194" s="905"/>
      <c r="B194" s="905"/>
      <c r="C194" s="905"/>
      <c r="D194" s="905"/>
      <c r="E194" s="905"/>
      <c r="F194" s="905"/>
      <c r="G194" s="905"/>
      <c r="H194" s="905"/>
      <c r="I194" s="905"/>
      <c r="J194" s="905"/>
      <c r="K194" s="905"/>
      <c r="L194" s="905"/>
      <c r="M194" s="905"/>
      <c r="N194" s="905"/>
      <c r="O194" s="905"/>
      <c r="P194" s="905"/>
      <c r="Q194" s="905"/>
      <c r="R194" s="905"/>
      <c r="S194" s="905"/>
    </row>
    <row r="195" spans="1:19" ht="16.5" customHeight="1">
      <c r="A195" s="905"/>
      <c r="B195" s="905"/>
      <c r="C195" s="905"/>
      <c r="D195" s="905"/>
      <c r="E195" s="905"/>
      <c r="F195" s="905"/>
      <c r="G195" s="905"/>
      <c r="H195" s="905"/>
      <c r="I195" s="905"/>
      <c r="J195" s="905"/>
      <c r="K195" s="905"/>
      <c r="L195" s="905"/>
      <c r="M195" s="905"/>
      <c r="N195" s="905"/>
      <c r="O195" s="905"/>
      <c r="P195" s="905"/>
      <c r="Q195" s="905"/>
      <c r="R195" s="905"/>
      <c r="S195" s="905"/>
    </row>
    <row r="196" spans="1:19" ht="16.5" customHeight="1">
      <c r="A196" s="905"/>
      <c r="B196" s="905"/>
      <c r="C196" s="905"/>
      <c r="D196" s="905"/>
      <c r="E196" s="905"/>
      <c r="F196" s="905"/>
      <c r="G196" s="905"/>
      <c r="H196" s="905"/>
      <c r="I196" s="905"/>
      <c r="J196" s="905"/>
      <c r="K196" s="905"/>
      <c r="L196" s="905"/>
      <c r="M196" s="905"/>
      <c r="N196" s="905"/>
      <c r="O196" s="905"/>
      <c r="P196" s="905"/>
      <c r="Q196" s="905"/>
      <c r="R196" s="905"/>
      <c r="S196" s="905"/>
    </row>
    <row r="197" spans="1:19" ht="16.5" customHeight="1">
      <c r="A197" s="905"/>
      <c r="B197" s="905"/>
      <c r="C197" s="905"/>
      <c r="D197" s="905"/>
      <c r="E197" s="905"/>
      <c r="F197" s="905"/>
      <c r="G197" s="905"/>
      <c r="H197" s="905"/>
      <c r="I197" s="905"/>
      <c r="J197" s="905"/>
      <c r="K197" s="905"/>
      <c r="L197" s="905"/>
      <c r="M197" s="905"/>
      <c r="N197" s="905"/>
      <c r="O197" s="905"/>
      <c r="P197" s="905"/>
      <c r="Q197" s="905"/>
      <c r="R197" s="905"/>
      <c r="S197" s="905"/>
    </row>
    <row r="198" spans="1:19" ht="16.5" customHeight="1">
      <c r="A198" s="905"/>
      <c r="B198" s="905"/>
      <c r="C198" s="905"/>
      <c r="D198" s="905"/>
      <c r="E198" s="905"/>
      <c r="F198" s="905"/>
      <c r="G198" s="905"/>
      <c r="H198" s="905"/>
      <c r="I198" s="905"/>
      <c r="J198" s="905"/>
      <c r="K198" s="905"/>
      <c r="L198" s="905"/>
      <c r="M198" s="905"/>
      <c r="N198" s="905"/>
      <c r="O198" s="905"/>
      <c r="P198" s="905"/>
      <c r="Q198" s="905"/>
      <c r="R198" s="905"/>
      <c r="S198" s="905"/>
    </row>
    <row r="199" spans="1:19" ht="16.5" customHeight="1">
      <c r="A199" s="905"/>
      <c r="B199" s="905"/>
      <c r="C199" s="905"/>
      <c r="D199" s="905"/>
      <c r="E199" s="905"/>
      <c r="F199" s="905"/>
      <c r="G199" s="905"/>
      <c r="H199" s="905"/>
      <c r="I199" s="905"/>
      <c r="J199" s="905"/>
      <c r="K199" s="905"/>
      <c r="L199" s="905"/>
      <c r="M199" s="905"/>
      <c r="N199" s="905"/>
      <c r="O199" s="905"/>
      <c r="P199" s="905"/>
      <c r="Q199" s="905"/>
      <c r="R199" s="905"/>
      <c r="S199" s="905"/>
    </row>
    <row r="200" spans="1:19" ht="16.5" customHeight="1">
      <c r="A200" s="905"/>
      <c r="B200" s="905"/>
      <c r="C200" s="905"/>
      <c r="D200" s="905"/>
      <c r="E200" s="905"/>
      <c r="F200" s="905"/>
      <c r="G200" s="905"/>
      <c r="H200" s="905"/>
      <c r="I200" s="905"/>
      <c r="J200" s="905"/>
      <c r="K200" s="905"/>
      <c r="L200" s="905"/>
      <c r="M200" s="905"/>
      <c r="N200" s="905"/>
      <c r="O200" s="905"/>
      <c r="P200" s="905"/>
      <c r="Q200" s="905"/>
      <c r="R200" s="905"/>
      <c r="S200" s="905"/>
    </row>
    <row r="201" spans="1:19" ht="16.5" customHeight="1">
      <c r="A201" s="905"/>
      <c r="B201" s="905"/>
      <c r="C201" s="905"/>
      <c r="D201" s="905"/>
      <c r="E201" s="905"/>
      <c r="F201" s="905"/>
      <c r="G201" s="905"/>
      <c r="H201" s="905"/>
      <c r="I201" s="905"/>
      <c r="J201" s="905"/>
      <c r="K201" s="905"/>
      <c r="L201" s="905"/>
      <c r="M201" s="905"/>
      <c r="N201" s="905"/>
      <c r="O201" s="905"/>
      <c r="P201" s="905"/>
      <c r="Q201" s="905"/>
      <c r="R201" s="905"/>
      <c r="S201" s="905"/>
    </row>
    <row r="202" spans="1:19" ht="16.5" customHeight="1">
      <c r="A202" s="905"/>
      <c r="B202" s="905"/>
      <c r="C202" s="905"/>
      <c r="D202" s="905"/>
      <c r="E202" s="905"/>
      <c r="F202" s="905"/>
      <c r="G202" s="905"/>
      <c r="H202" s="905"/>
      <c r="I202" s="905"/>
      <c r="J202" s="905"/>
      <c r="K202" s="905"/>
      <c r="L202" s="905"/>
      <c r="M202" s="905"/>
      <c r="N202" s="905"/>
      <c r="O202" s="905"/>
      <c r="P202" s="905"/>
      <c r="Q202" s="905"/>
      <c r="R202" s="905"/>
      <c r="S202" s="905"/>
    </row>
    <row r="203" spans="1:19" ht="16.5" customHeight="1">
      <c r="A203" s="905"/>
      <c r="B203" s="905"/>
      <c r="C203" s="905"/>
      <c r="D203" s="905"/>
      <c r="E203" s="905"/>
      <c r="F203" s="905"/>
      <c r="G203" s="905"/>
      <c r="H203" s="905"/>
      <c r="I203" s="905"/>
      <c r="J203" s="905"/>
      <c r="K203" s="905"/>
      <c r="L203" s="905"/>
      <c r="M203" s="905"/>
      <c r="N203" s="905"/>
      <c r="O203" s="905"/>
      <c r="P203" s="905"/>
      <c r="Q203" s="905"/>
      <c r="R203" s="905"/>
      <c r="S203" s="905"/>
    </row>
    <row r="204" spans="1:19" ht="16.5" customHeight="1">
      <c r="A204" s="905"/>
      <c r="B204" s="905"/>
      <c r="C204" s="905"/>
      <c r="D204" s="905"/>
      <c r="E204" s="905"/>
      <c r="F204" s="905"/>
      <c r="G204" s="905"/>
      <c r="H204" s="905"/>
      <c r="I204" s="905"/>
      <c r="J204" s="905"/>
      <c r="K204" s="905"/>
      <c r="L204" s="905"/>
      <c r="M204" s="905"/>
      <c r="N204" s="905"/>
      <c r="O204" s="905"/>
      <c r="P204" s="905"/>
      <c r="Q204" s="905"/>
      <c r="R204" s="905"/>
      <c r="S204" s="905"/>
    </row>
    <row r="205" spans="1:19" ht="16.5" customHeight="1">
      <c r="A205" s="905"/>
      <c r="B205" s="905"/>
      <c r="C205" s="905"/>
      <c r="D205" s="905"/>
      <c r="E205" s="905"/>
      <c r="F205" s="905"/>
      <c r="G205" s="905"/>
      <c r="H205" s="905"/>
      <c r="I205" s="905"/>
      <c r="J205" s="905"/>
      <c r="K205" s="905"/>
      <c r="L205" s="905"/>
      <c r="M205" s="905"/>
      <c r="N205" s="905"/>
      <c r="O205" s="905"/>
      <c r="P205" s="905"/>
      <c r="Q205" s="905"/>
      <c r="R205" s="905"/>
      <c r="S205" s="905"/>
    </row>
    <row r="206" spans="1:19" ht="16.5" customHeight="1">
      <c r="A206" s="905"/>
      <c r="B206" s="905"/>
      <c r="C206" s="905"/>
      <c r="D206" s="905"/>
      <c r="E206" s="905"/>
      <c r="F206" s="905"/>
      <c r="G206" s="905"/>
      <c r="H206" s="905"/>
      <c r="I206" s="905"/>
      <c r="J206" s="905"/>
      <c r="K206" s="905"/>
      <c r="L206" s="905"/>
      <c r="M206" s="905"/>
      <c r="N206" s="905"/>
      <c r="O206" s="905"/>
      <c r="P206" s="905"/>
      <c r="Q206" s="905"/>
      <c r="R206" s="905"/>
      <c r="S206" s="905"/>
    </row>
    <row r="207" spans="1:19" ht="16.5" customHeight="1">
      <c r="A207" s="905"/>
      <c r="B207" s="905"/>
      <c r="C207" s="905"/>
      <c r="D207" s="905"/>
      <c r="E207" s="905"/>
      <c r="F207" s="905"/>
      <c r="G207" s="905"/>
      <c r="H207" s="905"/>
      <c r="I207" s="905"/>
      <c r="J207" s="905"/>
      <c r="K207" s="905"/>
      <c r="L207" s="905"/>
      <c r="M207" s="905"/>
      <c r="N207" s="905"/>
      <c r="O207" s="905"/>
      <c r="P207" s="905"/>
      <c r="Q207" s="905"/>
      <c r="R207" s="905"/>
      <c r="S207" s="905"/>
    </row>
    <row r="208" spans="1:19" ht="16.5" customHeight="1">
      <c r="A208" s="905"/>
      <c r="B208" s="905"/>
      <c r="C208" s="905"/>
      <c r="D208" s="905"/>
      <c r="E208" s="905"/>
      <c r="F208" s="905"/>
      <c r="G208" s="905"/>
      <c r="H208" s="905"/>
      <c r="I208" s="905"/>
      <c r="J208" s="905"/>
      <c r="K208" s="905"/>
      <c r="L208" s="905"/>
      <c r="M208" s="905"/>
      <c r="N208" s="905"/>
      <c r="O208" s="905"/>
      <c r="P208" s="905"/>
      <c r="Q208" s="905"/>
      <c r="R208" s="905"/>
      <c r="S208" s="905"/>
    </row>
    <row r="209" spans="1:19" ht="16.5" customHeight="1">
      <c r="A209" s="905"/>
      <c r="B209" s="905"/>
      <c r="C209" s="905"/>
      <c r="D209" s="905"/>
      <c r="E209" s="905"/>
      <c r="F209" s="905"/>
      <c r="G209" s="905"/>
      <c r="H209" s="905"/>
      <c r="I209" s="905"/>
      <c r="J209" s="905"/>
      <c r="K209" s="905"/>
      <c r="L209" s="905"/>
      <c r="M209" s="905"/>
      <c r="N209" s="905"/>
      <c r="O209" s="905"/>
      <c r="P209" s="905"/>
      <c r="Q209" s="905"/>
      <c r="R209" s="905"/>
      <c r="S209" s="905"/>
    </row>
    <row r="210" spans="1:19" ht="16.5" customHeight="1">
      <c r="A210" s="905"/>
      <c r="B210" s="905"/>
      <c r="C210" s="905"/>
      <c r="D210" s="905"/>
      <c r="E210" s="905"/>
      <c r="F210" s="905"/>
      <c r="G210" s="905"/>
      <c r="H210" s="905"/>
      <c r="I210" s="905"/>
      <c r="J210" s="905"/>
      <c r="K210" s="905"/>
      <c r="L210" s="905"/>
      <c r="M210" s="905"/>
      <c r="N210" s="905"/>
      <c r="O210" s="905"/>
      <c r="P210" s="905"/>
      <c r="Q210" s="905"/>
      <c r="R210" s="905"/>
      <c r="S210" s="905"/>
    </row>
    <row r="211" spans="1:19" ht="16.5" customHeight="1">
      <c r="A211" s="905"/>
      <c r="B211" s="905"/>
      <c r="C211" s="905"/>
      <c r="D211" s="905"/>
      <c r="E211" s="905"/>
      <c r="F211" s="905"/>
      <c r="G211" s="905"/>
      <c r="H211" s="905"/>
      <c r="I211" s="905"/>
      <c r="J211" s="905"/>
      <c r="K211" s="905"/>
      <c r="L211" s="905"/>
      <c r="M211" s="905"/>
      <c r="N211" s="905"/>
      <c r="O211" s="905"/>
      <c r="P211" s="905"/>
      <c r="Q211" s="905"/>
      <c r="R211" s="905"/>
      <c r="S211" s="905"/>
    </row>
    <row r="212" spans="1:19" ht="16.5" customHeight="1">
      <c r="A212" s="905"/>
      <c r="B212" s="905"/>
      <c r="C212" s="905"/>
      <c r="D212" s="905"/>
      <c r="E212" s="905"/>
      <c r="F212" s="905"/>
      <c r="G212" s="905"/>
      <c r="H212" s="905"/>
      <c r="I212" s="905"/>
      <c r="J212" s="905"/>
      <c r="K212" s="905"/>
      <c r="L212" s="905"/>
      <c r="M212" s="905"/>
      <c r="N212" s="905"/>
      <c r="O212" s="905"/>
      <c r="P212" s="905"/>
      <c r="Q212" s="905"/>
      <c r="R212" s="905"/>
      <c r="S212" s="905"/>
    </row>
    <row r="213" spans="1:19" ht="16.5" customHeight="1">
      <c r="A213" s="905"/>
      <c r="B213" s="905"/>
      <c r="C213" s="905"/>
      <c r="D213" s="905"/>
      <c r="E213" s="905"/>
      <c r="F213" s="905"/>
      <c r="G213" s="905"/>
      <c r="H213" s="905"/>
      <c r="I213" s="905"/>
      <c r="J213" s="905"/>
      <c r="K213" s="905"/>
      <c r="L213" s="905"/>
      <c r="M213" s="905"/>
      <c r="N213" s="905"/>
      <c r="O213" s="905"/>
      <c r="P213" s="905"/>
      <c r="Q213" s="905"/>
      <c r="R213" s="905"/>
      <c r="S213" s="905"/>
    </row>
    <row r="214" spans="1:19" ht="16.5" customHeight="1">
      <c r="A214" s="905"/>
      <c r="B214" s="905"/>
      <c r="C214" s="905"/>
      <c r="D214" s="905"/>
      <c r="E214" s="905"/>
      <c r="F214" s="905"/>
      <c r="G214" s="905"/>
      <c r="H214" s="905"/>
      <c r="I214" s="905"/>
      <c r="J214" s="905"/>
      <c r="K214" s="905"/>
      <c r="L214" s="905"/>
      <c r="M214" s="905"/>
      <c r="N214" s="905"/>
      <c r="O214" s="905"/>
      <c r="P214" s="905"/>
      <c r="Q214" s="905"/>
      <c r="R214" s="905"/>
      <c r="S214" s="905"/>
    </row>
    <row r="215" spans="1:19" ht="16.5" customHeight="1">
      <c r="A215" s="905"/>
      <c r="B215" s="905"/>
      <c r="C215" s="905"/>
      <c r="D215" s="905"/>
      <c r="E215" s="905"/>
      <c r="F215" s="905"/>
      <c r="G215" s="905"/>
      <c r="H215" s="905"/>
      <c r="I215" s="905"/>
      <c r="J215" s="905"/>
      <c r="K215" s="905"/>
      <c r="L215" s="905"/>
      <c r="M215" s="905"/>
      <c r="N215" s="905"/>
      <c r="O215" s="905"/>
      <c r="P215" s="905"/>
      <c r="Q215" s="905"/>
      <c r="R215" s="905"/>
      <c r="S215" s="905"/>
    </row>
    <row r="216" spans="1:19" ht="16.5" customHeight="1">
      <c r="A216" s="905"/>
      <c r="B216" s="905"/>
      <c r="C216" s="905"/>
      <c r="D216" s="905"/>
      <c r="E216" s="905"/>
      <c r="F216" s="905"/>
      <c r="G216" s="905"/>
      <c r="H216" s="905"/>
      <c r="I216" s="905"/>
      <c r="J216" s="905"/>
      <c r="K216" s="905"/>
      <c r="L216" s="905"/>
      <c r="M216" s="905"/>
      <c r="N216" s="905"/>
      <c r="O216" s="905"/>
      <c r="P216" s="905"/>
      <c r="Q216" s="905"/>
      <c r="R216" s="905"/>
      <c r="S216" s="905"/>
    </row>
    <row r="217" spans="1:19" ht="16.5" customHeight="1">
      <c r="A217" s="905"/>
      <c r="B217" s="905"/>
      <c r="C217" s="905"/>
      <c r="D217" s="905"/>
      <c r="E217" s="905"/>
      <c r="F217" s="905"/>
      <c r="G217" s="905"/>
      <c r="H217" s="905"/>
      <c r="I217" s="905"/>
      <c r="J217" s="905"/>
      <c r="K217" s="905"/>
      <c r="L217" s="905"/>
      <c r="M217" s="905"/>
      <c r="N217" s="905"/>
      <c r="O217" s="905"/>
      <c r="P217" s="905"/>
      <c r="Q217" s="905"/>
      <c r="R217" s="905"/>
      <c r="S217" s="905"/>
    </row>
    <row r="218" spans="1:19" ht="16.5" customHeight="1">
      <c r="A218" s="905"/>
      <c r="B218" s="905"/>
      <c r="C218" s="905"/>
      <c r="D218" s="905"/>
      <c r="E218" s="905"/>
      <c r="F218" s="905"/>
      <c r="G218" s="905"/>
      <c r="H218" s="905"/>
      <c r="I218" s="905"/>
      <c r="J218" s="905"/>
      <c r="K218" s="905"/>
      <c r="L218" s="905"/>
      <c r="M218" s="905"/>
      <c r="N218" s="905"/>
      <c r="O218" s="905"/>
      <c r="P218" s="905"/>
      <c r="Q218" s="905"/>
      <c r="R218" s="905"/>
      <c r="S218" s="905"/>
    </row>
    <row r="219" spans="1:19" ht="16.5" customHeight="1">
      <c r="A219" s="905"/>
      <c r="B219" s="905"/>
      <c r="C219" s="905"/>
      <c r="D219" s="905"/>
      <c r="E219" s="905"/>
      <c r="F219" s="905"/>
      <c r="G219" s="905"/>
      <c r="H219" s="905"/>
      <c r="I219" s="905"/>
      <c r="J219" s="905"/>
      <c r="K219" s="905"/>
      <c r="L219" s="905"/>
      <c r="M219" s="905"/>
      <c r="N219" s="905"/>
      <c r="O219" s="905"/>
      <c r="P219" s="905"/>
      <c r="Q219" s="905"/>
      <c r="R219" s="905"/>
      <c r="S219" s="905"/>
    </row>
    <row r="220" spans="1:19" ht="16.5" customHeight="1">
      <c r="A220" s="905"/>
      <c r="B220" s="905"/>
      <c r="C220" s="905"/>
      <c r="D220" s="905"/>
      <c r="E220" s="905"/>
      <c r="F220" s="905"/>
      <c r="G220" s="905"/>
      <c r="H220" s="905"/>
      <c r="I220" s="905"/>
      <c r="J220" s="905"/>
      <c r="K220" s="905"/>
      <c r="L220" s="905"/>
      <c r="M220" s="905"/>
      <c r="N220" s="905"/>
      <c r="O220" s="905"/>
      <c r="P220" s="905"/>
      <c r="Q220" s="905"/>
      <c r="R220" s="905"/>
      <c r="S220" s="905"/>
    </row>
    <row r="221" spans="1:19" ht="16.5" customHeight="1">
      <c r="A221" s="905"/>
      <c r="B221" s="905"/>
      <c r="C221" s="905"/>
      <c r="D221" s="905"/>
      <c r="E221" s="905"/>
      <c r="F221" s="905"/>
      <c r="G221" s="905"/>
      <c r="H221" s="905"/>
      <c r="I221" s="905"/>
      <c r="J221" s="905"/>
      <c r="K221" s="905"/>
      <c r="L221" s="905"/>
      <c r="M221" s="905"/>
      <c r="N221" s="905"/>
      <c r="O221" s="905"/>
      <c r="P221" s="905"/>
      <c r="Q221" s="905"/>
      <c r="R221" s="905"/>
      <c r="S221" s="905"/>
    </row>
    <row r="222" spans="1:19" ht="16.5" customHeight="1">
      <c r="A222" s="905"/>
      <c r="B222" s="905"/>
      <c r="C222" s="905"/>
      <c r="D222" s="905"/>
      <c r="E222" s="905"/>
      <c r="F222" s="905"/>
      <c r="G222" s="905"/>
      <c r="H222" s="905"/>
      <c r="I222" s="905"/>
      <c r="J222" s="905"/>
      <c r="K222" s="905"/>
      <c r="L222" s="905"/>
      <c r="M222" s="905"/>
      <c r="N222" s="905"/>
      <c r="O222" s="905"/>
      <c r="P222" s="905"/>
      <c r="Q222" s="905"/>
      <c r="R222" s="905"/>
      <c r="S222" s="905"/>
    </row>
    <row r="223" spans="1:19" ht="16.5" customHeight="1">
      <c r="A223" s="905"/>
      <c r="B223" s="905"/>
      <c r="C223" s="905"/>
      <c r="D223" s="905"/>
      <c r="E223" s="905"/>
      <c r="F223" s="905"/>
      <c r="G223" s="905"/>
      <c r="H223" s="905"/>
      <c r="I223" s="905"/>
      <c r="J223" s="905"/>
      <c r="K223" s="905"/>
      <c r="L223" s="905"/>
      <c r="M223" s="905"/>
      <c r="N223" s="905"/>
      <c r="O223" s="905"/>
      <c r="P223" s="905"/>
      <c r="Q223" s="905"/>
      <c r="R223" s="905"/>
      <c r="S223" s="905"/>
    </row>
    <row r="224" spans="1:19" ht="16.5" customHeight="1">
      <c r="A224" s="905"/>
      <c r="B224" s="905"/>
      <c r="C224" s="905"/>
      <c r="D224" s="905"/>
      <c r="E224" s="905"/>
      <c r="F224" s="905"/>
      <c r="G224" s="905"/>
      <c r="H224" s="905"/>
      <c r="I224" s="905"/>
      <c r="J224" s="905"/>
      <c r="K224" s="905"/>
      <c r="L224" s="905"/>
      <c r="M224" s="905"/>
      <c r="N224" s="905"/>
      <c r="O224" s="905"/>
      <c r="P224" s="905"/>
      <c r="Q224" s="905"/>
      <c r="R224" s="905"/>
      <c r="S224" s="905"/>
    </row>
    <row r="225" spans="1:19" ht="16.5" customHeight="1">
      <c r="A225" s="905"/>
      <c r="B225" s="905"/>
      <c r="C225" s="905"/>
      <c r="D225" s="905"/>
      <c r="E225" s="905"/>
      <c r="F225" s="905"/>
      <c r="G225" s="905"/>
      <c r="H225" s="905"/>
      <c r="I225" s="905"/>
      <c r="J225" s="905"/>
      <c r="K225" s="905"/>
      <c r="L225" s="905"/>
      <c r="M225" s="905"/>
      <c r="N225" s="905"/>
      <c r="O225" s="905"/>
      <c r="P225" s="905"/>
      <c r="Q225" s="905"/>
      <c r="R225" s="905"/>
      <c r="S225" s="905"/>
    </row>
    <row r="226" spans="1:19" ht="16.5" customHeight="1">
      <c r="A226" s="905"/>
      <c r="B226" s="905"/>
      <c r="C226" s="905"/>
      <c r="D226" s="905"/>
      <c r="E226" s="905"/>
      <c r="F226" s="905"/>
      <c r="G226" s="905"/>
      <c r="H226" s="905"/>
      <c r="I226" s="905"/>
      <c r="J226" s="905"/>
      <c r="K226" s="905"/>
      <c r="L226" s="905"/>
      <c r="M226" s="905"/>
      <c r="N226" s="905"/>
      <c r="O226" s="905"/>
      <c r="P226" s="905"/>
      <c r="Q226" s="905"/>
      <c r="R226" s="905"/>
      <c r="S226" s="905"/>
    </row>
    <row r="227" spans="1:19" ht="16.5" customHeight="1">
      <c r="A227" s="905"/>
      <c r="B227" s="905"/>
      <c r="C227" s="905"/>
      <c r="D227" s="905"/>
      <c r="E227" s="905"/>
      <c r="F227" s="905"/>
      <c r="G227" s="905"/>
      <c r="H227" s="905"/>
      <c r="I227" s="905"/>
      <c r="J227" s="905"/>
      <c r="K227" s="905"/>
      <c r="L227" s="905"/>
      <c r="M227" s="905"/>
      <c r="N227" s="905"/>
      <c r="O227" s="905"/>
      <c r="P227" s="905"/>
      <c r="Q227" s="905"/>
      <c r="R227" s="905"/>
      <c r="S227" s="905"/>
    </row>
    <row r="228" spans="1:19" ht="16.5" customHeight="1">
      <c r="A228" s="905"/>
      <c r="B228" s="905"/>
      <c r="C228" s="905"/>
      <c r="D228" s="905"/>
      <c r="E228" s="905"/>
      <c r="F228" s="905"/>
      <c r="G228" s="905"/>
      <c r="H228" s="905"/>
      <c r="I228" s="905"/>
      <c r="J228" s="905"/>
      <c r="K228" s="905"/>
      <c r="L228" s="905"/>
      <c r="M228" s="905"/>
      <c r="N228" s="905"/>
      <c r="O228" s="905"/>
      <c r="P228" s="905"/>
      <c r="Q228" s="905"/>
      <c r="R228" s="905"/>
      <c r="S228" s="905"/>
    </row>
    <row r="229" spans="1:19" ht="16.5" customHeight="1">
      <c r="A229" s="905"/>
      <c r="B229" s="905"/>
      <c r="C229" s="905"/>
      <c r="D229" s="905"/>
      <c r="E229" s="905"/>
      <c r="F229" s="905"/>
      <c r="G229" s="905"/>
      <c r="H229" s="905"/>
      <c r="I229" s="905"/>
      <c r="J229" s="905"/>
      <c r="K229" s="905"/>
      <c r="L229" s="905"/>
      <c r="M229" s="905"/>
      <c r="N229" s="905"/>
      <c r="O229" s="905"/>
      <c r="P229" s="905"/>
      <c r="Q229" s="905"/>
      <c r="R229" s="905"/>
      <c r="S229" s="905"/>
    </row>
    <row r="230" spans="1:19" ht="16.5" customHeight="1">
      <c r="A230" s="905"/>
      <c r="B230" s="905"/>
      <c r="C230" s="905"/>
      <c r="D230" s="905"/>
      <c r="E230" s="905"/>
      <c r="F230" s="905"/>
      <c r="G230" s="905"/>
      <c r="H230" s="905"/>
      <c r="I230" s="905"/>
      <c r="J230" s="905"/>
      <c r="K230" s="905"/>
      <c r="L230" s="905"/>
      <c r="M230" s="905"/>
      <c r="N230" s="905"/>
      <c r="O230" s="905"/>
      <c r="P230" s="905"/>
      <c r="Q230" s="905"/>
      <c r="R230" s="905"/>
      <c r="S230" s="905"/>
    </row>
    <row r="231" spans="1:19" ht="16.5" customHeight="1">
      <c r="A231" s="905"/>
      <c r="B231" s="905"/>
      <c r="C231" s="905"/>
      <c r="D231" s="905"/>
      <c r="E231" s="905"/>
      <c r="F231" s="905"/>
      <c r="G231" s="905"/>
      <c r="H231" s="905"/>
      <c r="I231" s="905"/>
      <c r="J231" s="905"/>
      <c r="K231" s="905"/>
      <c r="L231" s="905"/>
      <c r="M231" s="905"/>
      <c r="N231" s="905"/>
      <c r="O231" s="905"/>
      <c r="P231" s="905"/>
      <c r="Q231" s="905"/>
      <c r="R231" s="905"/>
      <c r="S231" s="905"/>
    </row>
    <row r="232" spans="1:19" ht="16.5" customHeight="1">
      <c r="A232" s="905"/>
      <c r="B232" s="905"/>
      <c r="C232" s="905"/>
      <c r="D232" s="905"/>
      <c r="E232" s="905"/>
      <c r="F232" s="905"/>
      <c r="G232" s="905"/>
      <c r="H232" s="905"/>
      <c r="I232" s="905"/>
      <c r="J232" s="905"/>
      <c r="K232" s="905"/>
      <c r="L232" s="905"/>
      <c r="M232" s="905"/>
      <c r="N232" s="905"/>
      <c r="O232" s="905"/>
      <c r="P232" s="905"/>
      <c r="Q232" s="905"/>
      <c r="R232" s="905"/>
      <c r="S232" s="905"/>
    </row>
    <row r="233" spans="1:19" ht="16.5" customHeight="1">
      <c r="A233" s="905"/>
      <c r="B233" s="905"/>
      <c r="C233" s="905"/>
      <c r="D233" s="905"/>
      <c r="E233" s="905"/>
      <c r="F233" s="905"/>
      <c r="G233" s="905"/>
      <c r="H233" s="905"/>
      <c r="I233" s="905"/>
      <c r="J233" s="905"/>
      <c r="K233" s="905"/>
      <c r="L233" s="905"/>
      <c r="M233" s="905"/>
      <c r="N233" s="905"/>
      <c r="O233" s="905"/>
      <c r="P233" s="905"/>
      <c r="Q233" s="905"/>
      <c r="R233" s="905"/>
      <c r="S233" s="905"/>
    </row>
    <row r="234" spans="1:19" ht="16.5" customHeight="1">
      <c r="A234" s="905"/>
      <c r="B234" s="905"/>
      <c r="C234" s="905"/>
      <c r="D234" s="905"/>
      <c r="E234" s="905"/>
      <c r="F234" s="905"/>
      <c r="G234" s="905"/>
      <c r="H234" s="905"/>
      <c r="I234" s="905"/>
      <c r="J234" s="905"/>
      <c r="K234" s="905"/>
      <c r="L234" s="905"/>
      <c r="M234" s="905"/>
      <c r="N234" s="905"/>
      <c r="O234" s="905"/>
      <c r="P234" s="905"/>
      <c r="Q234" s="905"/>
      <c r="R234" s="905"/>
      <c r="S234" s="905"/>
    </row>
    <row r="235" spans="1:19" ht="16.5" customHeight="1">
      <c r="A235" s="905"/>
      <c r="B235" s="905"/>
      <c r="C235" s="905"/>
      <c r="D235" s="905"/>
      <c r="E235" s="905"/>
      <c r="F235" s="905"/>
      <c r="G235" s="905"/>
      <c r="H235" s="905"/>
      <c r="I235" s="905"/>
      <c r="J235" s="905"/>
      <c r="K235" s="905"/>
      <c r="L235" s="905"/>
      <c r="M235" s="905"/>
      <c r="N235" s="905"/>
      <c r="O235" s="905"/>
      <c r="P235" s="905"/>
      <c r="Q235" s="905"/>
      <c r="R235" s="905"/>
      <c r="S235" s="905"/>
    </row>
    <row r="236" spans="1:19" ht="16.5" customHeight="1">
      <c r="A236" s="905"/>
      <c r="B236" s="905"/>
      <c r="C236" s="905"/>
      <c r="D236" s="905"/>
      <c r="E236" s="905"/>
      <c r="F236" s="905"/>
      <c r="G236" s="905"/>
      <c r="H236" s="905"/>
      <c r="I236" s="905"/>
      <c r="J236" s="905"/>
      <c r="K236" s="905"/>
      <c r="L236" s="905"/>
      <c r="M236" s="905"/>
      <c r="N236" s="905"/>
      <c r="O236" s="905"/>
      <c r="P236" s="905"/>
      <c r="Q236" s="905"/>
      <c r="R236" s="905"/>
      <c r="S236" s="905"/>
    </row>
    <row r="237" spans="1:19" ht="16.5" customHeight="1">
      <c r="A237" s="905"/>
      <c r="B237" s="905"/>
      <c r="C237" s="905"/>
      <c r="D237" s="905"/>
      <c r="E237" s="905"/>
      <c r="F237" s="905"/>
      <c r="G237" s="905"/>
      <c r="H237" s="905"/>
      <c r="I237" s="905"/>
      <c r="J237" s="905"/>
      <c r="K237" s="905"/>
      <c r="L237" s="905"/>
      <c r="M237" s="905"/>
      <c r="N237" s="905"/>
      <c r="O237" s="905"/>
      <c r="P237" s="905"/>
      <c r="Q237" s="905"/>
      <c r="R237" s="905"/>
      <c r="S237" s="905"/>
    </row>
    <row r="238" spans="1:19" ht="16.5" customHeight="1">
      <c r="A238" s="905"/>
      <c r="B238" s="905"/>
      <c r="C238" s="905"/>
      <c r="D238" s="905"/>
      <c r="E238" s="905"/>
      <c r="F238" s="905"/>
      <c r="G238" s="905"/>
      <c r="H238" s="905"/>
      <c r="I238" s="905"/>
      <c r="J238" s="905"/>
      <c r="K238" s="905"/>
      <c r="L238" s="905"/>
      <c r="M238" s="905"/>
      <c r="N238" s="905"/>
      <c r="O238" s="905"/>
      <c r="P238" s="905"/>
      <c r="Q238" s="905"/>
      <c r="R238" s="905"/>
      <c r="S238" s="905"/>
    </row>
    <row r="239" spans="1:19" ht="16.5" customHeight="1">
      <c r="A239" s="905"/>
      <c r="B239" s="905"/>
      <c r="C239" s="905"/>
      <c r="D239" s="905"/>
      <c r="E239" s="905"/>
      <c r="F239" s="905"/>
      <c r="G239" s="905"/>
      <c r="H239" s="905"/>
      <c r="I239" s="905"/>
      <c r="J239" s="905"/>
      <c r="K239" s="905"/>
      <c r="L239" s="905"/>
      <c r="M239" s="905"/>
      <c r="N239" s="905"/>
      <c r="O239" s="905"/>
      <c r="P239" s="905"/>
      <c r="Q239" s="905"/>
      <c r="R239" s="905"/>
      <c r="S239" s="905"/>
    </row>
    <row r="240" spans="1:19" ht="16.5" customHeight="1">
      <c r="A240" s="905"/>
      <c r="B240" s="905"/>
      <c r="C240" s="905"/>
      <c r="D240" s="905"/>
      <c r="E240" s="905"/>
      <c r="F240" s="905"/>
      <c r="G240" s="905"/>
      <c r="H240" s="905"/>
      <c r="I240" s="905"/>
      <c r="J240" s="905"/>
      <c r="K240" s="905"/>
      <c r="L240" s="905"/>
      <c r="M240" s="905"/>
      <c r="N240" s="905"/>
      <c r="O240" s="905"/>
      <c r="P240" s="905"/>
      <c r="Q240" s="905"/>
      <c r="R240" s="905"/>
      <c r="S240" s="905"/>
    </row>
    <row r="241" spans="1:19" ht="16.5" customHeight="1">
      <c r="A241" s="905"/>
      <c r="B241" s="905"/>
      <c r="C241" s="905"/>
      <c r="D241" s="905"/>
      <c r="E241" s="905"/>
      <c r="F241" s="905"/>
      <c r="G241" s="905"/>
      <c r="H241" s="905"/>
      <c r="I241" s="905"/>
      <c r="J241" s="905"/>
      <c r="K241" s="905"/>
      <c r="L241" s="905"/>
      <c r="M241" s="905"/>
      <c r="N241" s="905"/>
      <c r="O241" s="905"/>
      <c r="P241" s="905"/>
      <c r="Q241" s="905"/>
      <c r="R241" s="905"/>
      <c r="S241" s="905"/>
    </row>
    <row r="242" spans="1:19" ht="16.5" customHeight="1">
      <c r="A242" s="905"/>
      <c r="B242" s="905"/>
      <c r="C242" s="905"/>
      <c r="D242" s="905"/>
      <c r="E242" s="905"/>
      <c r="F242" s="905"/>
      <c r="G242" s="905"/>
      <c r="H242" s="905"/>
      <c r="I242" s="905"/>
      <c r="J242" s="905"/>
      <c r="K242" s="905"/>
      <c r="L242" s="905"/>
      <c r="M242" s="905"/>
      <c r="N242" s="905"/>
      <c r="O242" s="905"/>
      <c r="P242" s="905"/>
      <c r="Q242" s="905"/>
      <c r="R242" s="905"/>
      <c r="S242" s="905"/>
    </row>
    <row r="243" spans="1:19" ht="16.5" customHeight="1">
      <c r="A243" s="905"/>
      <c r="B243" s="905"/>
      <c r="C243" s="905"/>
      <c r="D243" s="905"/>
      <c r="E243" s="905"/>
      <c r="F243" s="905"/>
      <c r="G243" s="905"/>
      <c r="H243" s="905"/>
      <c r="I243" s="905"/>
      <c r="J243" s="905"/>
      <c r="K243" s="905"/>
      <c r="L243" s="905"/>
      <c r="M243" s="905"/>
      <c r="N243" s="905"/>
      <c r="O243" s="905"/>
      <c r="P243" s="905"/>
      <c r="Q243" s="905"/>
      <c r="R243" s="905"/>
      <c r="S243" s="905"/>
    </row>
    <row r="244" spans="1:19" ht="16.5" customHeight="1">
      <c r="A244" s="905"/>
      <c r="B244" s="905"/>
      <c r="C244" s="905"/>
      <c r="D244" s="905"/>
      <c r="E244" s="905"/>
      <c r="F244" s="905"/>
      <c r="G244" s="905"/>
      <c r="H244" s="905"/>
      <c r="I244" s="905"/>
      <c r="J244" s="905"/>
      <c r="K244" s="905"/>
      <c r="L244" s="905"/>
      <c r="M244" s="905"/>
      <c r="N244" s="905"/>
      <c r="O244" s="905"/>
      <c r="P244" s="905"/>
      <c r="Q244" s="905"/>
      <c r="R244" s="905"/>
      <c r="S244" s="905"/>
    </row>
    <row r="245" spans="1:19" ht="16.5" customHeight="1">
      <c r="A245" s="905"/>
      <c r="B245" s="905"/>
      <c r="C245" s="905"/>
      <c r="D245" s="905"/>
      <c r="E245" s="905"/>
      <c r="F245" s="905"/>
      <c r="G245" s="905"/>
      <c r="H245" s="905"/>
      <c r="I245" s="905"/>
      <c r="J245" s="905"/>
      <c r="K245" s="905"/>
      <c r="L245" s="905"/>
      <c r="M245" s="905"/>
      <c r="N245" s="905"/>
      <c r="O245" s="905"/>
      <c r="P245" s="905"/>
      <c r="Q245" s="905"/>
      <c r="R245" s="905"/>
      <c r="S245" s="905"/>
    </row>
    <row r="246" spans="1:19" ht="16.5" customHeight="1">
      <c r="A246" s="905"/>
      <c r="B246" s="905"/>
      <c r="C246" s="905"/>
      <c r="D246" s="905"/>
      <c r="E246" s="905"/>
      <c r="F246" s="905"/>
      <c r="G246" s="905"/>
      <c r="H246" s="905"/>
      <c r="I246" s="905"/>
      <c r="J246" s="905"/>
      <c r="K246" s="905"/>
      <c r="L246" s="905"/>
      <c r="M246" s="905"/>
      <c r="N246" s="905"/>
      <c r="O246" s="905"/>
      <c r="P246" s="905"/>
      <c r="Q246" s="905"/>
      <c r="R246" s="905"/>
      <c r="S246" s="905"/>
    </row>
    <row r="247" spans="1:19" ht="16.5" customHeight="1">
      <c r="A247" s="905"/>
      <c r="B247" s="905"/>
      <c r="C247" s="905"/>
      <c r="D247" s="905"/>
      <c r="E247" s="905"/>
      <c r="F247" s="905"/>
      <c r="G247" s="905"/>
      <c r="H247" s="905"/>
      <c r="I247" s="905"/>
      <c r="J247" s="905"/>
      <c r="K247" s="905"/>
      <c r="L247" s="905"/>
      <c r="M247" s="905"/>
      <c r="N247" s="905"/>
      <c r="O247" s="905"/>
      <c r="P247" s="905"/>
      <c r="Q247" s="905"/>
      <c r="R247" s="905"/>
      <c r="S247" s="905"/>
    </row>
    <row r="248" spans="1:19" ht="16.5" customHeight="1">
      <c r="A248" s="905"/>
      <c r="B248" s="905"/>
      <c r="C248" s="905"/>
      <c r="D248" s="905"/>
      <c r="E248" s="905"/>
      <c r="F248" s="905"/>
      <c r="G248" s="905"/>
      <c r="H248" s="905"/>
      <c r="I248" s="905"/>
      <c r="J248" s="905"/>
      <c r="K248" s="905"/>
      <c r="L248" s="905"/>
      <c r="M248" s="905"/>
      <c r="N248" s="905"/>
      <c r="O248" s="905"/>
      <c r="P248" s="905"/>
      <c r="Q248" s="905"/>
      <c r="R248" s="905"/>
      <c r="S248" s="905"/>
    </row>
    <row r="249" spans="1:19" ht="16.5" customHeight="1">
      <c r="A249" s="905"/>
      <c r="B249" s="905"/>
      <c r="C249" s="905"/>
      <c r="D249" s="905"/>
      <c r="E249" s="905"/>
      <c r="F249" s="905"/>
      <c r="G249" s="905"/>
      <c r="H249" s="905"/>
      <c r="I249" s="905"/>
      <c r="J249" s="905"/>
      <c r="K249" s="905"/>
      <c r="L249" s="905"/>
      <c r="M249" s="905"/>
      <c r="N249" s="905"/>
      <c r="O249" s="905"/>
      <c r="P249" s="905"/>
      <c r="Q249" s="905"/>
      <c r="R249" s="905"/>
      <c r="S249" s="905"/>
    </row>
    <row r="250" spans="1:19" ht="16.5" customHeight="1">
      <c r="A250" s="905"/>
      <c r="B250" s="905"/>
      <c r="C250" s="905"/>
      <c r="D250" s="905"/>
      <c r="E250" s="905"/>
      <c r="F250" s="905"/>
      <c r="G250" s="905"/>
      <c r="H250" s="905"/>
      <c r="I250" s="905"/>
      <c r="J250" s="905"/>
      <c r="K250" s="905"/>
      <c r="L250" s="905"/>
      <c r="M250" s="905"/>
      <c r="N250" s="905"/>
      <c r="O250" s="905"/>
      <c r="P250" s="905"/>
      <c r="Q250" s="905"/>
      <c r="R250" s="905"/>
      <c r="S250" s="905"/>
    </row>
    <row r="251" spans="1:19" ht="16.5" customHeight="1">
      <c r="A251" s="905"/>
      <c r="B251" s="905"/>
      <c r="C251" s="905"/>
      <c r="D251" s="905"/>
      <c r="E251" s="905"/>
      <c r="F251" s="905"/>
      <c r="G251" s="905"/>
      <c r="H251" s="905"/>
      <c r="I251" s="905"/>
      <c r="J251" s="905"/>
      <c r="K251" s="905"/>
      <c r="L251" s="905"/>
      <c r="M251" s="905"/>
      <c r="N251" s="905"/>
      <c r="O251" s="905"/>
      <c r="P251" s="905"/>
      <c r="Q251" s="905"/>
      <c r="R251" s="905"/>
      <c r="S251" s="905"/>
    </row>
    <row r="252" spans="1:19" ht="16.5" customHeight="1">
      <c r="A252" s="905"/>
      <c r="B252" s="905"/>
      <c r="C252" s="905"/>
      <c r="D252" s="905"/>
      <c r="E252" s="905"/>
      <c r="F252" s="905"/>
      <c r="G252" s="905"/>
      <c r="H252" s="905"/>
      <c r="I252" s="905"/>
      <c r="J252" s="905"/>
      <c r="K252" s="905"/>
      <c r="L252" s="905"/>
      <c r="M252" s="905"/>
      <c r="N252" s="905"/>
      <c r="O252" s="905"/>
      <c r="P252" s="905"/>
      <c r="Q252" s="905"/>
      <c r="R252" s="905"/>
      <c r="S252" s="905"/>
    </row>
    <row r="253" spans="1:19" ht="16.5" customHeight="1">
      <c r="A253" s="905"/>
      <c r="B253" s="905"/>
      <c r="C253" s="905"/>
      <c r="D253" s="905"/>
      <c r="E253" s="905"/>
      <c r="F253" s="905"/>
      <c r="G253" s="905"/>
      <c r="H253" s="905"/>
      <c r="I253" s="905"/>
      <c r="J253" s="905"/>
      <c r="K253" s="905"/>
      <c r="L253" s="905"/>
      <c r="M253" s="905"/>
      <c r="N253" s="905"/>
      <c r="O253" s="905"/>
      <c r="P253" s="905"/>
      <c r="Q253" s="905"/>
      <c r="R253" s="905"/>
      <c r="S253" s="905"/>
    </row>
    <row r="254" spans="1:19" ht="16.5" customHeight="1">
      <c r="A254" s="905"/>
      <c r="B254" s="905"/>
      <c r="C254" s="905"/>
      <c r="D254" s="905"/>
      <c r="E254" s="905"/>
      <c r="F254" s="905"/>
      <c r="G254" s="905"/>
      <c r="H254" s="905"/>
      <c r="I254" s="905"/>
      <c r="J254" s="905"/>
      <c r="K254" s="905"/>
      <c r="L254" s="905"/>
      <c r="M254" s="905"/>
      <c r="N254" s="905"/>
      <c r="O254" s="905"/>
      <c r="P254" s="905"/>
      <c r="Q254" s="905"/>
      <c r="R254" s="905"/>
      <c r="S254" s="905"/>
    </row>
    <row r="255" spans="1:19" ht="16.5" customHeight="1">
      <c r="A255" s="905"/>
      <c r="B255" s="905"/>
      <c r="C255" s="905"/>
      <c r="D255" s="905"/>
      <c r="E255" s="905"/>
      <c r="F255" s="905"/>
      <c r="G255" s="905"/>
      <c r="H255" s="905"/>
      <c r="I255" s="905"/>
      <c r="J255" s="905"/>
      <c r="K255" s="905"/>
      <c r="L255" s="905"/>
      <c r="M255" s="905"/>
      <c r="N255" s="905"/>
      <c r="O255" s="905"/>
      <c r="P255" s="905"/>
      <c r="Q255" s="905"/>
      <c r="R255" s="905"/>
      <c r="S255" s="905"/>
    </row>
    <row r="256" spans="1:19" ht="16.5" customHeight="1">
      <c r="A256" s="905"/>
      <c r="B256" s="905"/>
      <c r="C256" s="905"/>
      <c r="D256" s="905"/>
      <c r="E256" s="905"/>
      <c r="F256" s="905"/>
      <c r="G256" s="905"/>
      <c r="H256" s="905"/>
      <c r="I256" s="905"/>
      <c r="J256" s="905"/>
      <c r="K256" s="905"/>
      <c r="L256" s="905"/>
      <c r="M256" s="905"/>
      <c r="N256" s="905"/>
      <c r="O256" s="905"/>
      <c r="P256" s="905"/>
      <c r="Q256" s="905"/>
      <c r="R256" s="905"/>
      <c r="S256" s="905"/>
    </row>
    <row r="257" spans="1:19" ht="16.5" customHeight="1">
      <c r="A257" s="905"/>
      <c r="B257" s="905"/>
      <c r="C257" s="905"/>
      <c r="D257" s="905"/>
      <c r="E257" s="905"/>
      <c r="F257" s="905"/>
      <c r="G257" s="905"/>
      <c r="H257" s="905"/>
      <c r="I257" s="905"/>
      <c r="J257" s="905"/>
      <c r="K257" s="905"/>
      <c r="L257" s="905"/>
      <c r="M257" s="905"/>
      <c r="N257" s="905"/>
      <c r="O257" s="905"/>
      <c r="P257" s="905"/>
      <c r="Q257" s="905"/>
      <c r="R257" s="905"/>
      <c r="S257" s="905"/>
    </row>
    <row r="258" spans="1:19" ht="16.5" customHeight="1">
      <c r="A258" s="905"/>
      <c r="B258" s="905"/>
      <c r="C258" s="905"/>
      <c r="D258" s="905"/>
      <c r="E258" s="905"/>
      <c r="F258" s="905"/>
      <c r="G258" s="905"/>
      <c r="H258" s="905"/>
      <c r="I258" s="905"/>
      <c r="J258" s="905"/>
      <c r="K258" s="905"/>
      <c r="L258" s="905"/>
      <c r="M258" s="905"/>
      <c r="N258" s="905"/>
      <c r="O258" s="905"/>
      <c r="P258" s="905"/>
      <c r="Q258" s="905"/>
      <c r="R258" s="905"/>
      <c r="S258" s="905"/>
    </row>
    <row r="259" spans="1:19" ht="16.5" customHeight="1">
      <c r="A259" s="905"/>
      <c r="B259" s="905"/>
      <c r="C259" s="905"/>
      <c r="D259" s="905"/>
      <c r="E259" s="905"/>
      <c r="F259" s="905"/>
      <c r="G259" s="905"/>
      <c r="H259" s="905"/>
      <c r="I259" s="905"/>
      <c r="J259" s="905"/>
      <c r="K259" s="905"/>
      <c r="L259" s="905"/>
      <c r="M259" s="905"/>
      <c r="N259" s="905"/>
      <c r="O259" s="905"/>
      <c r="P259" s="905"/>
      <c r="Q259" s="905"/>
      <c r="R259" s="905"/>
      <c r="S259" s="905"/>
    </row>
    <row r="260" spans="1:19" ht="16.5" customHeight="1">
      <c r="A260" s="905"/>
      <c r="B260" s="905"/>
      <c r="C260" s="905"/>
      <c r="D260" s="905"/>
      <c r="E260" s="905"/>
      <c r="F260" s="905"/>
      <c r="G260" s="905"/>
      <c r="H260" s="905"/>
      <c r="I260" s="905"/>
      <c r="J260" s="905"/>
      <c r="K260" s="905"/>
      <c r="L260" s="905"/>
      <c r="M260" s="905"/>
      <c r="N260" s="905"/>
      <c r="O260" s="905"/>
      <c r="P260" s="905"/>
      <c r="Q260" s="905"/>
      <c r="R260" s="905"/>
      <c r="S260" s="905"/>
    </row>
    <row r="261" spans="1:19" ht="16.5" customHeight="1">
      <c r="A261" s="905"/>
      <c r="B261" s="905"/>
      <c r="C261" s="905"/>
      <c r="D261" s="905"/>
      <c r="E261" s="905"/>
      <c r="F261" s="905"/>
      <c r="G261" s="905"/>
      <c r="H261" s="905"/>
      <c r="I261" s="905"/>
      <c r="J261" s="905"/>
      <c r="K261" s="905"/>
      <c r="L261" s="905"/>
      <c r="M261" s="905"/>
      <c r="N261" s="905"/>
      <c r="O261" s="905"/>
      <c r="P261" s="905"/>
      <c r="Q261" s="905"/>
      <c r="R261" s="905"/>
      <c r="S261" s="905"/>
    </row>
    <row r="262" spans="1:19" ht="16.5" customHeight="1">
      <c r="A262" s="905"/>
      <c r="B262" s="905"/>
      <c r="C262" s="905"/>
      <c r="D262" s="905"/>
      <c r="E262" s="905"/>
      <c r="F262" s="905"/>
      <c r="G262" s="905"/>
      <c r="H262" s="905"/>
      <c r="I262" s="905"/>
      <c r="J262" s="905"/>
      <c r="K262" s="905"/>
      <c r="L262" s="905"/>
      <c r="M262" s="905"/>
      <c r="N262" s="905"/>
      <c r="O262" s="905"/>
      <c r="P262" s="905"/>
      <c r="Q262" s="905"/>
      <c r="R262" s="905"/>
      <c r="S262" s="905"/>
    </row>
    <row r="263" spans="1:19" ht="16.5" customHeight="1">
      <c r="A263" s="905"/>
      <c r="B263" s="905"/>
      <c r="C263" s="905"/>
      <c r="D263" s="905"/>
      <c r="E263" s="905"/>
      <c r="F263" s="905"/>
      <c r="G263" s="905"/>
      <c r="H263" s="905"/>
      <c r="I263" s="905"/>
      <c r="J263" s="905"/>
      <c r="K263" s="905"/>
      <c r="L263" s="905"/>
      <c r="M263" s="905"/>
      <c r="N263" s="905"/>
      <c r="O263" s="905"/>
      <c r="P263" s="905"/>
      <c r="Q263" s="905"/>
      <c r="R263" s="905"/>
      <c r="S263" s="905"/>
    </row>
    <row r="264" spans="1:19" ht="16.5" customHeight="1">
      <c r="A264" s="905"/>
      <c r="B264" s="905"/>
      <c r="C264" s="905"/>
      <c r="D264" s="905"/>
      <c r="E264" s="905"/>
      <c r="F264" s="905"/>
      <c r="G264" s="905"/>
      <c r="H264" s="905"/>
      <c r="I264" s="905"/>
      <c r="J264" s="905"/>
      <c r="K264" s="905"/>
      <c r="L264" s="905"/>
      <c r="M264" s="905"/>
      <c r="N264" s="905"/>
      <c r="O264" s="905"/>
      <c r="P264" s="905"/>
      <c r="Q264" s="905"/>
      <c r="R264" s="905"/>
      <c r="S264" s="905"/>
    </row>
    <row r="265" spans="1:19" ht="16.5" customHeight="1">
      <c r="A265" s="905"/>
      <c r="B265" s="905"/>
      <c r="C265" s="905"/>
      <c r="D265" s="905"/>
      <c r="E265" s="905"/>
      <c r="F265" s="905"/>
      <c r="G265" s="905"/>
      <c r="H265" s="905"/>
      <c r="I265" s="905"/>
      <c r="J265" s="905"/>
      <c r="K265" s="905"/>
      <c r="L265" s="905"/>
      <c r="M265" s="905"/>
      <c r="N265" s="905"/>
      <c r="O265" s="905"/>
      <c r="P265" s="905"/>
      <c r="Q265" s="905"/>
      <c r="R265" s="905"/>
      <c r="S265" s="905"/>
    </row>
    <row r="266" spans="1:19" ht="16.5" customHeight="1">
      <c r="A266" s="905"/>
      <c r="B266" s="905"/>
      <c r="C266" s="905"/>
      <c r="D266" s="905"/>
      <c r="E266" s="905"/>
      <c r="F266" s="905"/>
      <c r="G266" s="905"/>
      <c r="H266" s="905"/>
      <c r="I266" s="905"/>
      <c r="J266" s="905"/>
      <c r="K266" s="905"/>
      <c r="L266" s="905"/>
      <c r="M266" s="905"/>
      <c r="N266" s="905"/>
      <c r="O266" s="905"/>
      <c r="P266" s="905"/>
      <c r="Q266" s="905"/>
      <c r="R266" s="905"/>
      <c r="S266" s="905"/>
    </row>
    <row r="267" spans="1:19" ht="16.5" customHeight="1">
      <c r="A267" s="905"/>
      <c r="B267" s="905"/>
      <c r="C267" s="905"/>
      <c r="D267" s="905"/>
      <c r="E267" s="905"/>
      <c r="F267" s="905"/>
      <c r="G267" s="905"/>
      <c r="H267" s="905"/>
      <c r="I267" s="905"/>
      <c r="J267" s="905"/>
      <c r="K267" s="905"/>
      <c r="L267" s="905"/>
      <c r="M267" s="905"/>
      <c r="N267" s="905"/>
      <c r="O267" s="905"/>
      <c r="P267" s="905"/>
      <c r="Q267" s="905"/>
      <c r="R267" s="905"/>
      <c r="S267" s="905"/>
    </row>
    <row r="268" spans="1:19" ht="16.5" customHeight="1">
      <c r="A268" s="905"/>
      <c r="B268" s="905"/>
      <c r="C268" s="905"/>
      <c r="D268" s="905"/>
      <c r="E268" s="905"/>
      <c r="F268" s="905"/>
      <c r="G268" s="905"/>
      <c r="H268" s="905"/>
      <c r="I268" s="905"/>
      <c r="J268" s="905"/>
      <c r="K268" s="905"/>
      <c r="L268" s="905"/>
      <c r="M268" s="905"/>
      <c r="N268" s="905"/>
      <c r="O268" s="905"/>
      <c r="P268" s="905"/>
      <c r="Q268" s="905"/>
      <c r="R268" s="905"/>
      <c r="S268" s="905"/>
    </row>
    <row r="269" spans="1:19" ht="16.5" customHeight="1">
      <c r="A269" s="905"/>
      <c r="B269" s="905"/>
      <c r="C269" s="905"/>
      <c r="D269" s="905"/>
      <c r="E269" s="905"/>
      <c r="F269" s="905"/>
      <c r="G269" s="905"/>
      <c r="H269" s="905"/>
      <c r="I269" s="905"/>
      <c r="J269" s="905"/>
      <c r="K269" s="905"/>
      <c r="L269" s="905"/>
      <c r="M269" s="905"/>
      <c r="N269" s="905"/>
      <c r="O269" s="905"/>
      <c r="P269" s="905"/>
      <c r="Q269" s="905"/>
      <c r="R269" s="905"/>
      <c r="S269" s="905"/>
    </row>
    <row r="270" spans="1:19" ht="16.5" customHeight="1">
      <c r="A270" s="905"/>
      <c r="B270" s="905"/>
      <c r="C270" s="905"/>
      <c r="D270" s="905"/>
      <c r="E270" s="905"/>
      <c r="F270" s="905"/>
      <c r="G270" s="905"/>
      <c r="H270" s="905"/>
      <c r="I270" s="905"/>
      <c r="J270" s="905"/>
      <c r="K270" s="905"/>
      <c r="L270" s="905"/>
      <c r="M270" s="905"/>
      <c r="N270" s="905"/>
      <c r="O270" s="905"/>
      <c r="P270" s="905"/>
      <c r="Q270" s="905"/>
      <c r="R270" s="905"/>
      <c r="S270" s="905"/>
    </row>
    <row r="271" spans="1:19" ht="16.5" customHeight="1">
      <c r="A271" s="905"/>
      <c r="B271" s="905"/>
      <c r="C271" s="905"/>
      <c r="D271" s="905"/>
      <c r="E271" s="905"/>
      <c r="F271" s="905"/>
      <c r="G271" s="905"/>
      <c r="H271" s="905"/>
      <c r="I271" s="905"/>
      <c r="J271" s="905"/>
      <c r="K271" s="905"/>
      <c r="L271" s="905"/>
      <c r="M271" s="905"/>
      <c r="N271" s="905"/>
      <c r="O271" s="905"/>
      <c r="P271" s="905"/>
      <c r="Q271" s="905"/>
      <c r="R271" s="905"/>
      <c r="S271" s="905"/>
    </row>
    <row r="272" spans="1:19" ht="16.5" customHeight="1">
      <c r="A272" s="905"/>
      <c r="B272" s="905"/>
      <c r="C272" s="905"/>
      <c r="D272" s="905"/>
      <c r="E272" s="905"/>
      <c r="F272" s="905"/>
      <c r="G272" s="905"/>
      <c r="H272" s="905"/>
      <c r="I272" s="905"/>
      <c r="J272" s="905"/>
      <c r="K272" s="905"/>
      <c r="L272" s="905"/>
      <c r="M272" s="905"/>
      <c r="N272" s="905"/>
      <c r="O272" s="905"/>
      <c r="P272" s="905"/>
      <c r="Q272" s="905"/>
      <c r="R272" s="905"/>
      <c r="S272" s="905"/>
    </row>
    <row r="273" spans="1:19" ht="16.5" customHeight="1">
      <c r="A273" s="905"/>
      <c r="B273" s="905"/>
      <c r="C273" s="905"/>
      <c r="D273" s="905"/>
      <c r="E273" s="905"/>
      <c r="F273" s="905"/>
      <c r="G273" s="905"/>
      <c r="H273" s="905"/>
      <c r="I273" s="905"/>
      <c r="J273" s="905"/>
      <c r="K273" s="905"/>
      <c r="L273" s="905"/>
      <c r="M273" s="905"/>
      <c r="N273" s="905"/>
      <c r="O273" s="905"/>
      <c r="P273" s="905"/>
      <c r="Q273" s="905"/>
      <c r="R273" s="905"/>
      <c r="S273" s="905"/>
    </row>
    <row r="274" spans="1:19" ht="16.5" customHeight="1">
      <c r="A274" s="905"/>
      <c r="B274" s="905"/>
      <c r="C274" s="905"/>
      <c r="D274" s="905"/>
      <c r="E274" s="905"/>
      <c r="F274" s="905"/>
      <c r="G274" s="905"/>
      <c r="H274" s="905"/>
      <c r="I274" s="905"/>
      <c r="J274" s="905"/>
      <c r="K274" s="905"/>
      <c r="L274" s="905"/>
      <c r="M274" s="905"/>
      <c r="N274" s="905"/>
      <c r="O274" s="905"/>
      <c r="P274" s="905"/>
      <c r="Q274" s="905"/>
      <c r="R274" s="905"/>
      <c r="S274" s="905"/>
    </row>
    <row r="275" spans="1:19" ht="16.5" customHeight="1">
      <c r="A275" s="905"/>
      <c r="B275" s="905"/>
      <c r="C275" s="905"/>
      <c r="D275" s="905"/>
      <c r="E275" s="905"/>
      <c r="F275" s="905"/>
      <c r="G275" s="905"/>
      <c r="H275" s="905"/>
      <c r="I275" s="905"/>
      <c r="J275" s="905"/>
      <c r="K275" s="905"/>
      <c r="L275" s="905"/>
      <c r="M275" s="905"/>
      <c r="N275" s="905"/>
      <c r="O275" s="905"/>
      <c r="P275" s="905"/>
      <c r="Q275" s="905"/>
      <c r="R275" s="905"/>
      <c r="S275" s="905"/>
    </row>
    <row r="276" spans="1:19" ht="16.5" customHeight="1">
      <c r="A276" s="905"/>
      <c r="B276" s="905"/>
      <c r="C276" s="905"/>
      <c r="D276" s="905"/>
      <c r="E276" s="905"/>
      <c r="F276" s="905"/>
      <c r="G276" s="905"/>
      <c r="H276" s="905"/>
      <c r="I276" s="905"/>
      <c r="J276" s="905"/>
      <c r="K276" s="905"/>
      <c r="L276" s="905"/>
      <c r="M276" s="905"/>
      <c r="N276" s="905"/>
      <c r="O276" s="905"/>
      <c r="P276" s="905"/>
      <c r="Q276" s="905"/>
      <c r="R276" s="905"/>
      <c r="S276" s="905"/>
    </row>
    <row r="277" spans="1:19" ht="16.5" customHeight="1">
      <c r="A277" s="905"/>
      <c r="B277" s="905"/>
      <c r="C277" s="905"/>
      <c r="D277" s="905"/>
      <c r="E277" s="905"/>
      <c r="F277" s="905"/>
      <c r="G277" s="905"/>
      <c r="H277" s="905"/>
      <c r="I277" s="905"/>
      <c r="J277" s="905"/>
      <c r="K277" s="905"/>
      <c r="L277" s="905"/>
      <c r="M277" s="905"/>
      <c r="N277" s="905"/>
      <c r="O277" s="905"/>
      <c r="P277" s="905"/>
      <c r="Q277" s="905"/>
      <c r="R277" s="905"/>
      <c r="S277" s="905"/>
    </row>
    <row r="278" spans="1:19" ht="16.5" customHeight="1">
      <c r="A278" s="905"/>
      <c r="B278" s="905"/>
      <c r="C278" s="905"/>
      <c r="D278" s="905"/>
      <c r="E278" s="905"/>
      <c r="F278" s="905"/>
      <c r="G278" s="905"/>
      <c r="H278" s="905"/>
      <c r="I278" s="905"/>
      <c r="J278" s="905"/>
      <c r="K278" s="905"/>
      <c r="L278" s="905"/>
      <c r="M278" s="905"/>
      <c r="N278" s="905"/>
      <c r="O278" s="905"/>
      <c r="P278" s="905"/>
      <c r="Q278" s="905"/>
      <c r="R278" s="905"/>
      <c r="S278" s="905"/>
    </row>
    <row r="279" spans="1:19" ht="16.5" customHeight="1">
      <c r="A279" s="905"/>
      <c r="B279" s="905"/>
      <c r="C279" s="905"/>
      <c r="D279" s="905"/>
      <c r="E279" s="905"/>
      <c r="F279" s="905"/>
      <c r="G279" s="905"/>
      <c r="H279" s="905"/>
      <c r="I279" s="905"/>
      <c r="J279" s="905"/>
      <c r="K279" s="905"/>
      <c r="L279" s="905"/>
      <c r="M279" s="905"/>
      <c r="N279" s="905"/>
      <c r="O279" s="905"/>
      <c r="P279" s="905"/>
      <c r="Q279" s="905"/>
      <c r="R279" s="905"/>
      <c r="S279" s="905"/>
    </row>
    <row r="280" spans="1:19" ht="16.5" customHeight="1">
      <c r="A280" s="905"/>
      <c r="B280" s="905"/>
      <c r="C280" s="905"/>
      <c r="D280" s="905"/>
      <c r="E280" s="905"/>
      <c r="F280" s="905"/>
      <c r="G280" s="905"/>
      <c r="H280" s="905"/>
      <c r="I280" s="905"/>
      <c r="J280" s="905"/>
      <c r="K280" s="905"/>
      <c r="L280" s="905"/>
      <c r="M280" s="905"/>
      <c r="N280" s="905"/>
      <c r="O280" s="905"/>
      <c r="P280" s="905"/>
      <c r="Q280" s="905"/>
      <c r="R280" s="905"/>
      <c r="S280" s="905"/>
    </row>
    <row r="281" spans="1:19" ht="16.5" customHeight="1">
      <c r="A281" s="905"/>
      <c r="B281" s="905"/>
      <c r="C281" s="905"/>
      <c r="D281" s="905"/>
      <c r="E281" s="905"/>
      <c r="F281" s="905"/>
      <c r="G281" s="905"/>
      <c r="H281" s="905"/>
      <c r="I281" s="905"/>
      <c r="J281" s="905"/>
      <c r="K281" s="905"/>
      <c r="L281" s="905"/>
      <c r="M281" s="905"/>
      <c r="N281" s="905"/>
      <c r="O281" s="905"/>
      <c r="P281" s="905"/>
      <c r="Q281" s="905"/>
      <c r="R281" s="905"/>
      <c r="S281" s="905"/>
    </row>
    <row r="282" spans="1:19" ht="16.5" customHeight="1">
      <c r="A282" s="905"/>
      <c r="B282" s="905"/>
      <c r="C282" s="905"/>
      <c r="D282" s="905"/>
      <c r="E282" s="905"/>
      <c r="F282" s="905"/>
      <c r="G282" s="905"/>
      <c r="H282" s="905"/>
      <c r="I282" s="905"/>
      <c r="J282" s="905"/>
      <c r="K282" s="905"/>
      <c r="L282" s="905"/>
      <c r="M282" s="905"/>
      <c r="N282" s="905"/>
      <c r="O282" s="905"/>
      <c r="P282" s="905"/>
      <c r="Q282" s="905"/>
      <c r="R282" s="905"/>
      <c r="S282" s="905"/>
    </row>
    <row r="283" spans="1:19" ht="16.5" customHeight="1">
      <c r="A283" s="905"/>
      <c r="B283" s="905"/>
      <c r="C283" s="905"/>
      <c r="D283" s="905"/>
      <c r="E283" s="905"/>
      <c r="F283" s="905"/>
      <c r="G283" s="905"/>
      <c r="H283" s="905"/>
      <c r="I283" s="905"/>
      <c r="J283" s="905"/>
      <c r="K283" s="905"/>
      <c r="L283" s="905"/>
      <c r="M283" s="905"/>
      <c r="N283" s="905"/>
      <c r="O283" s="905"/>
      <c r="P283" s="905"/>
      <c r="Q283" s="905"/>
      <c r="R283" s="905"/>
      <c r="S283" s="905"/>
    </row>
    <row r="284" spans="1:19" ht="16.5" customHeight="1">
      <c r="A284" s="905"/>
      <c r="B284" s="905"/>
      <c r="C284" s="905"/>
      <c r="D284" s="905"/>
      <c r="E284" s="905"/>
      <c r="F284" s="905"/>
      <c r="G284" s="905"/>
      <c r="H284" s="905"/>
      <c r="I284" s="905"/>
      <c r="J284" s="905"/>
      <c r="K284" s="905"/>
      <c r="L284" s="905"/>
      <c r="M284" s="905"/>
      <c r="N284" s="905"/>
      <c r="O284" s="905"/>
      <c r="P284" s="905"/>
      <c r="Q284" s="905"/>
      <c r="R284" s="905"/>
      <c r="S284" s="905"/>
    </row>
    <row r="285" spans="1:19" ht="16.5" customHeight="1">
      <c r="A285" s="905"/>
      <c r="B285" s="905"/>
      <c r="C285" s="905"/>
      <c r="D285" s="905"/>
      <c r="E285" s="905"/>
      <c r="F285" s="905"/>
      <c r="G285" s="905"/>
      <c r="H285" s="905"/>
      <c r="I285" s="905"/>
      <c r="J285" s="905"/>
      <c r="K285" s="905"/>
      <c r="L285" s="905"/>
      <c r="M285" s="905"/>
      <c r="N285" s="905"/>
      <c r="O285" s="905"/>
      <c r="P285" s="905"/>
      <c r="Q285" s="905"/>
      <c r="R285" s="905"/>
      <c r="S285" s="905"/>
    </row>
    <row r="286" spans="1:19" ht="16.5" customHeight="1">
      <c r="A286" s="905"/>
      <c r="B286" s="905"/>
      <c r="C286" s="905"/>
      <c r="D286" s="905"/>
      <c r="E286" s="905"/>
      <c r="F286" s="905"/>
      <c r="G286" s="905"/>
      <c r="H286" s="905"/>
      <c r="I286" s="905"/>
      <c r="J286" s="905"/>
      <c r="K286" s="905"/>
      <c r="L286" s="905"/>
      <c r="M286" s="905"/>
      <c r="N286" s="905"/>
      <c r="O286" s="905"/>
      <c r="P286" s="905"/>
      <c r="Q286" s="905"/>
      <c r="R286" s="905"/>
      <c r="S286" s="905"/>
    </row>
    <row r="287" spans="1:19" ht="16.5" customHeight="1">
      <c r="A287" s="905"/>
      <c r="B287" s="905"/>
      <c r="C287" s="905"/>
      <c r="D287" s="905"/>
      <c r="E287" s="905"/>
      <c r="F287" s="905"/>
      <c r="G287" s="905"/>
      <c r="H287" s="905"/>
      <c r="I287" s="905"/>
      <c r="J287" s="905"/>
      <c r="K287" s="905"/>
      <c r="L287" s="905"/>
      <c r="M287" s="905"/>
      <c r="N287" s="905"/>
      <c r="O287" s="905"/>
      <c r="P287" s="905"/>
      <c r="Q287" s="905"/>
      <c r="R287" s="905"/>
      <c r="S287" s="905"/>
    </row>
    <row r="288" spans="1:19" ht="16.5" customHeight="1">
      <c r="A288" s="905"/>
      <c r="B288" s="905"/>
      <c r="C288" s="905"/>
      <c r="D288" s="905"/>
      <c r="E288" s="905"/>
      <c r="F288" s="905"/>
      <c r="G288" s="905"/>
      <c r="H288" s="905"/>
      <c r="I288" s="905"/>
      <c r="J288" s="905"/>
      <c r="K288" s="905"/>
      <c r="L288" s="905"/>
      <c r="M288" s="905"/>
      <c r="N288" s="905"/>
      <c r="O288" s="905"/>
      <c r="P288" s="905"/>
      <c r="Q288" s="905"/>
      <c r="R288" s="905"/>
      <c r="S288" s="905"/>
    </row>
    <row r="289" spans="1:19" ht="16.5" customHeight="1">
      <c r="A289" s="905"/>
      <c r="B289" s="905"/>
      <c r="C289" s="905"/>
      <c r="D289" s="905"/>
      <c r="E289" s="905"/>
      <c r="F289" s="905"/>
      <c r="G289" s="905"/>
      <c r="H289" s="905"/>
      <c r="I289" s="905"/>
      <c r="J289" s="905"/>
      <c r="K289" s="905"/>
      <c r="L289" s="905"/>
      <c r="M289" s="905"/>
      <c r="N289" s="905"/>
      <c r="O289" s="905"/>
      <c r="P289" s="905"/>
      <c r="Q289" s="905"/>
      <c r="R289" s="905"/>
      <c r="S289" s="905"/>
    </row>
    <row r="290" spans="1:19" ht="16.5" customHeight="1">
      <c r="A290" s="905"/>
      <c r="B290" s="905"/>
      <c r="C290" s="905"/>
      <c r="D290" s="905"/>
      <c r="E290" s="905"/>
      <c r="F290" s="905"/>
      <c r="G290" s="905"/>
      <c r="H290" s="905"/>
      <c r="I290" s="905"/>
      <c r="J290" s="905"/>
      <c r="K290" s="905"/>
      <c r="L290" s="905"/>
      <c r="M290" s="905"/>
      <c r="N290" s="905"/>
      <c r="O290" s="905"/>
      <c r="P290" s="905"/>
      <c r="Q290" s="905"/>
      <c r="R290" s="905"/>
      <c r="S290" s="905"/>
    </row>
    <row r="291" spans="1:19" ht="16.5" customHeight="1">
      <c r="A291" s="905"/>
      <c r="B291" s="905"/>
      <c r="C291" s="905"/>
      <c r="D291" s="905"/>
      <c r="E291" s="905"/>
      <c r="F291" s="905"/>
      <c r="G291" s="905"/>
      <c r="H291" s="905"/>
      <c r="I291" s="905"/>
      <c r="J291" s="905"/>
      <c r="K291" s="905"/>
      <c r="L291" s="905"/>
      <c r="M291" s="905"/>
      <c r="N291" s="905"/>
      <c r="O291" s="905"/>
      <c r="P291" s="905"/>
      <c r="Q291" s="905"/>
      <c r="R291" s="905"/>
      <c r="S291" s="905"/>
    </row>
    <row r="292" spans="1:19" ht="16.5" customHeight="1">
      <c r="A292" s="905"/>
      <c r="B292" s="905"/>
      <c r="C292" s="905"/>
      <c r="D292" s="905"/>
      <c r="E292" s="905"/>
      <c r="F292" s="905"/>
      <c r="G292" s="905"/>
      <c r="H292" s="905"/>
      <c r="I292" s="905"/>
      <c r="J292" s="905"/>
      <c r="K292" s="905"/>
      <c r="L292" s="905"/>
      <c r="M292" s="905"/>
      <c r="N292" s="905"/>
      <c r="O292" s="905"/>
      <c r="P292" s="905"/>
      <c r="Q292" s="905"/>
      <c r="R292" s="905"/>
      <c r="S292" s="905"/>
    </row>
    <row r="293" spans="1:19" ht="16.5" customHeight="1">
      <c r="A293" s="905"/>
      <c r="B293" s="905"/>
      <c r="C293" s="905"/>
      <c r="D293" s="905"/>
      <c r="E293" s="905"/>
      <c r="F293" s="905"/>
      <c r="G293" s="905"/>
      <c r="H293" s="905"/>
      <c r="I293" s="905"/>
      <c r="J293" s="905"/>
      <c r="K293" s="905"/>
      <c r="L293" s="905"/>
      <c r="M293" s="905"/>
      <c r="N293" s="905"/>
      <c r="O293" s="905"/>
      <c r="P293" s="905"/>
      <c r="Q293" s="905"/>
      <c r="R293" s="905"/>
      <c r="S293" s="905"/>
    </row>
    <row r="294" spans="1:19" ht="16.5" customHeight="1">
      <c r="A294" s="905"/>
      <c r="B294" s="905"/>
      <c r="C294" s="905"/>
      <c r="D294" s="905"/>
      <c r="E294" s="905"/>
      <c r="F294" s="905"/>
      <c r="G294" s="905"/>
      <c r="H294" s="905"/>
      <c r="I294" s="905"/>
      <c r="J294" s="905"/>
      <c r="K294" s="905"/>
      <c r="L294" s="905"/>
      <c r="M294" s="905"/>
      <c r="N294" s="905"/>
      <c r="O294" s="905"/>
      <c r="P294" s="905"/>
      <c r="Q294" s="905"/>
      <c r="R294" s="905"/>
      <c r="S294" s="905"/>
    </row>
    <row r="295" spans="1:19" ht="16.5" customHeight="1">
      <c r="A295" s="905"/>
      <c r="B295" s="905"/>
      <c r="C295" s="905"/>
      <c r="D295" s="905"/>
      <c r="E295" s="905"/>
      <c r="F295" s="905"/>
      <c r="G295" s="905"/>
      <c r="H295" s="905"/>
      <c r="I295" s="905"/>
      <c r="J295" s="905"/>
      <c r="K295" s="905"/>
      <c r="L295" s="905"/>
      <c r="M295" s="905"/>
      <c r="N295" s="905"/>
      <c r="O295" s="905"/>
      <c r="P295" s="905"/>
      <c r="Q295" s="905"/>
      <c r="R295" s="905"/>
      <c r="S295" s="905"/>
    </row>
    <row r="296" spans="1:19" ht="16.5" customHeight="1">
      <c r="A296" s="905"/>
      <c r="B296" s="905"/>
      <c r="C296" s="905"/>
      <c r="D296" s="905"/>
      <c r="E296" s="905"/>
      <c r="F296" s="905"/>
      <c r="G296" s="905"/>
      <c r="H296" s="905"/>
      <c r="I296" s="905"/>
      <c r="J296" s="905"/>
      <c r="K296" s="905"/>
      <c r="L296" s="905"/>
      <c r="M296" s="905"/>
      <c r="N296" s="905"/>
      <c r="O296" s="905"/>
      <c r="P296" s="905"/>
      <c r="Q296" s="905"/>
      <c r="R296" s="905"/>
      <c r="S296" s="905"/>
    </row>
    <row r="297" spans="1:19" ht="16.5" customHeight="1">
      <c r="A297" s="905"/>
      <c r="B297" s="905"/>
      <c r="C297" s="905"/>
      <c r="D297" s="905"/>
      <c r="E297" s="905"/>
      <c r="F297" s="905"/>
      <c r="G297" s="905"/>
      <c r="H297" s="905"/>
      <c r="I297" s="905"/>
      <c r="J297" s="905"/>
      <c r="K297" s="905"/>
      <c r="L297" s="905"/>
      <c r="M297" s="905"/>
      <c r="N297" s="905"/>
      <c r="O297" s="905"/>
      <c r="P297" s="905"/>
      <c r="Q297" s="905"/>
      <c r="R297" s="905"/>
      <c r="S297" s="905"/>
    </row>
    <row r="298" spans="1:19" ht="16.5" customHeight="1">
      <c r="A298" s="905"/>
      <c r="B298" s="905"/>
      <c r="C298" s="905"/>
      <c r="D298" s="905"/>
      <c r="E298" s="905"/>
      <c r="F298" s="905"/>
      <c r="G298" s="905"/>
      <c r="H298" s="905"/>
      <c r="I298" s="905"/>
      <c r="J298" s="905"/>
      <c r="K298" s="905"/>
      <c r="L298" s="905"/>
      <c r="M298" s="905"/>
      <c r="N298" s="905"/>
      <c r="O298" s="905"/>
      <c r="P298" s="905"/>
      <c r="Q298" s="905"/>
      <c r="R298" s="905"/>
      <c r="S298" s="905"/>
    </row>
    <row r="299" spans="1:19" ht="16.5" customHeight="1">
      <c r="A299" s="905"/>
      <c r="B299" s="905"/>
      <c r="C299" s="905"/>
      <c r="D299" s="905"/>
      <c r="E299" s="905"/>
      <c r="F299" s="905"/>
      <c r="G299" s="905"/>
      <c r="H299" s="905"/>
      <c r="I299" s="905"/>
      <c r="J299" s="905"/>
      <c r="K299" s="905"/>
      <c r="L299" s="905"/>
      <c r="M299" s="905"/>
      <c r="N299" s="905"/>
      <c r="O299" s="905"/>
      <c r="P299" s="905"/>
      <c r="Q299" s="905"/>
      <c r="R299" s="905"/>
      <c r="S299" s="905"/>
    </row>
    <row r="300" spans="1:19" ht="16.5" customHeight="1">
      <c r="A300" s="905"/>
      <c r="B300" s="905"/>
      <c r="C300" s="905"/>
      <c r="D300" s="905"/>
      <c r="E300" s="905"/>
      <c r="F300" s="905"/>
      <c r="G300" s="905"/>
      <c r="H300" s="905"/>
      <c r="I300" s="905"/>
      <c r="J300" s="905"/>
      <c r="K300" s="905"/>
      <c r="L300" s="905"/>
      <c r="M300" s="905"/>
      <c r="N300" s="905"/>
      <c r="O300" s="905"/>
      <c r="P300" s="905"/>
      <c r="Q300" s="905"/>
      <c r="R300" s="905"/>
      <c r="S300" s="905"/>
    </row>
    <row r="301" spans="1:19" ht="16.5" customHeight="1">
      <c r="A301" s="905"/>
      <c r="B301" s="905"/>
      <c r="C301" s="905"/>
      <c r="D301" s="905"/>
      <c r="E301" s="905"/>
      <c r="F301" s="905"/>
      <c r="G301" s="905"/>
      <c r="H301" s="905"/>
      <c r="I301" s="905"/>
      <c r="J301" s="905"/>
      <c r="K301" s="905"/>
      <c r="L301" s="905"/>
      <c r="M301" s="905"/>
      <c r="N301" s="905"/>
      <c r="O301" s="905"/>
      <c r="P301" s="905"/>
      <c r="Q301" s="905"/>
      <c r="R301" s="905"/>
      <c r="S301" s="905"/>
    </row>
    <row r="302" spans="1:19" ht="16.5" customHeight="1">
      <c r="A302" s="905"/>
      <c r="B302" s="905"/>
      <c r="C302" s="905"/>
      <c r="D302" s="905"/>
      <c r="E302" s="905"/>
      <c r="F302" s="905"/>
      <c r="G302" s="905"/>
      <c r="H302" s="905"/>
      <c r="I302" s="905"/>
      <c r="J302" s="905"/>
      <c r="K302" s="905"/>
      <c r="L302" s="905"/>
      <c r="M302" s="905"/>
      <c r="N302" s="905"/>
      <c r="O302" s="905"/>
      <c r="P302" s="905"/>
      <c r="Q302" s="905"/>
      <c r="R302" s="905"/>
      <c r="S302" s="905"/>
    </row>
    <row r="303" spans="1:19" ht="16.5" customHeight="1">
      <c r="A303" s="905"/>
      <c r="B303" s="905"/>
      <c r="C303" s="905"/>
      <c r="D303" s="905"/>
      <c r="E303" s="905"/>
      <c r="F303" s="905"/>
      <c r="G303" s="905"/>
      <c r="H303" s="905"/>
      <c r="I303" s="905"/>
      <c r="J303" s="905"/>
      <c r="K303" s="905"/>
      <c r="L303" s="905"/>
      <c r="M303" s="905"/>
      <c r="N303" s="905"/>
      <c r="O303" s="905"/>
      <c r="P303" s="905"/>
      <c r="Q303" s="905"/>
      <c r="R303" s="905"/>
      <c r="S303" s="905"/>
    </row>
    <row r="304" spans="1:19" ht="16.5" customHeight="1">
      <c r="A304" s="905"/>
      <c r="B304" s="905"/>
      <c r="C304" s="905"/>
      <c r="D304" s="905"/>
      <c r="E304" s="905"/>
      <c r="F304" s="905"/>
      <c r="G304" s="905"/>
      <c r="H304" s="905"/>
      <c r="I304" s="905"/>
      <c r="J304" s="905"/>
      <c r="K304" s="905"/>
      <c r="L304" s="905"/>
      <c r="M304" s="905"/>
      <c r="N304" s="905"/>
      <c r="O304" s="905"/>
      <c r="P304" s="905"/>
      <c r="Q304" s="905"/>
      <c r="R304" s="905"/>
      <c r="S304" s="905"/>
    </row>
    <row r="305" spans="1:19" ht="16.5" customHeight="1">
      <c r="A305" s="905"/>
      <c r="B305" s="905"/>
      <c r="C305" s="905"/>
      <c r="D305" s="905"/>
      <c r="E305" s="905"/>
      <c r="F305" s="905"/>
      <c r="G305" s="905"/>
      <c r="H305" s="905"/>
      <c r="I305" s="905"/>
      <c r="J305" s="905"/>
      <c r="K305" s="905"/>
      <c r="L305" s="905"/>
      <c r="M305" s="905"/>
      <c r="N305" s="905"/>
      <c r="O305" s="905"/>
      <c r="P305" s="905"/>
      <c r="Q305" s="905"/>
      <c r="R305" s="905"/>
      <c r="S305" s="905"/>
    </row>
    <row r="306" spans="1:19" ht="16.5" customHeight="1">
      <c r="A306" s="905"/>
      <c r="B306" s="905"/>
      <c r="C306" s="905"/>
      <c r="D306" s="905"/>
      <c r="E306" s="905"/>
      <c r="F306" s="905"/>
      <c r="G306" s="905"/>
      <c r="H306" s="905"/>
      <c r="I306" s="905"/>
      <c r="J306" s="905"/>
      <c r="K306" s="905"/>
      <c r="L306" s="905"/>
      <c r="M306" s="905"/>
      <c r="N306" s="905"/>
      <c r="O306" s="905"/>
      <c r="P306" s="905"/>
      <c r="Q306" s="905"/>
      <c r="R306" s="905"/>
      <c r="S306" s="905"/>
    </row>
    <row r="307" spans="1:19" ht="16.5" customHeight="1">
      <c r="A307" s="905"/>
      <c r="B307" s="905"/>
      <c r="C307" s="905"/>
      <c r="D307" s="905"/>
      <c r="E307" s="905"/>
      <c r="F307" s="905"/>
      <c r="G307" s="905"/>
      <c r="H307" s="905"/>
      <c r="I307" s="905"/>
      <c r="J307" s="905"/>
      <c r="K307" s="905"/>
      <c r="L307" s="905"/>
      <c r="M307" s="905"/>
      <c r="N307" s="905"/>
      <c r="O307" s="905"/>
      <c r="P307" s="905"/>
      <c r="Q307" s="905"/>
      <c r="R307" s="905"/>
      <c r="S307" s="905"/>
    </row>
    <row r="308" spans="1:19" ht="16.5" customHeight="1">
      <c r="A308" s="905"/>
      <c r="B308" s="905"/>
      <c r="C308" s="905"/>
      <c r="D308" s="905"/>
      <c r="E308" s="905"/>
      <c r="F308" s="905"/>
      <c r="G308" s="905"/>
      <c r="H308" s="905"/>
      <c r="I308" s="905"/>
      <c r="J308" s="905"/>
      <c r="K308" s="905"/>
      <c r="L308" s="905"/>
      <c r="M308" s="905"/>
      <c r="N308" s="905"/>
      <c r="O308" s="905"/>
      <c r="P308" s="905"/>
      <c r="Q308" s="905"/>
      <c r="R308" s="905"/>
      <c r="S308" s="905"/>
    </row>
    <row r="309" spans="1:19" ht="16.5" customHeight="1">
      <c r="A309" s="905"/>
      <c r="B309" s="905"/>
      <c r="C309" s="905"/>
      <c r="D309" s="905"/>
      <c r="E309" s="905"/>
      <c r="F309" s="905"/>
      <c r="G309" s="905"/>
      <c r="H309" s="905"/>
      <c r="I309" s="905"/>
      <c r="J309" s="905"/>
      <c r="K309" s="905"/>
      <c r="L309" s="905"/>
      <c r="M309" s="905"/>
      <c r="N309" s="905"/>
      <c r="O309" s="905"/>
      <c r="P309" s="905"/>
      <c r="Q309" s="905"/>
      <c r="R309" s="905"/>
      <c r="S309" s="905"/>
    </row>
    <row r="310" spans="1:19" ht="16.5" customHeight="1">
      <c r="A310" s="905"/>
      <c r="B310" s="905"/>
      <c r="C310" s="905"/>
      <c r="D310" s="905"/>
      <c r="E310" s="905"/>
      <c r="F310" s="905"/>
      <c r="G310" s="905"/>
      <c r="H310" s="905"/>
      <c r="I310" s="905"/>
      <c r="J310" s="905"/>
      <c r="K310" s="905"/>
      <c r="L310" s="905"/>
      <c r="M310" s="905"/>
      <c r="N310" s="905"/>
      <c r="O310" s="905"/>
      <c r="P310" s="905"/>
      <c r="Q310" s="905"/>
      <c r="R310" s="905"/>
      <c r="S310" s="905"/>
    </row>
    <row r="311" spans="1:19" ht="16.5" customHeight="1">
      <c r="A311" s="905"/>
      <c r="B311" s="905"/>
      <c r="C311" s="905"/>
      <c r="D311" s="905"/>
      <c r="E311" s="905"/>
      <c r="F311" s="905"/>
      <c r="G311" s="905"/>
      <c r="H311" s="905"/>
      <c r="I311" s="905"/>
      <c r="J311" s="905"/>
      <c r="K311" s="905"/>
      <c r="L311" s="905"/>
      <c r="M311" s="905"/>
      <c r="N311" s="905"/>
      <c r="O311" s="905"/>
      <c r="P311" s="905"/>
      <c r="Q311" s="905"/>
      <c r="R311" s="905"/>
      <c r="S311" s="905"/>
    </row>
    <row r="312" spans="1:19" ht="16.5" customHeight="1">
      <c r="A312" s="905"/>
      <c r="B312" s="905"/>
      <c r="C312" s="905"/>
      <c r="D312" s="905"/>
      <c r="E312" s="905"/>
      <c r="F312" s="905"/>
      <c r="G312" s="905"/>
      <c r="H312" s="905"/>
      <c r="I312" s="905"/>
      <c r="J312" s="905"/>
      <c r="K312" s="905"/>
      <c r="L312" s="905"/>
      <c r="M312" s="905"/>
      <c r="N312" s="905"/>
      <c r="O312" s="905"/>
      <c r="P312" s="905"/>
      <c r="Q312" s="905"/>
      <c r="R312" s="905"/>
      <c r="S312" s="905"/>
    </row>
    <row r="313" spans="1:19" ht="16.5" customHeight="1">
      <c r="A313" s="905"/>
      <c r="B313" s="905"/>
      <c r="C313" s="905"/>
      <c r="D313" s="905"/>
      <c r="E313" s="905"/>
      <c r="F313" s="905"/>
      <c r="G313" s="905"/>
      <c r="H313" s="905"/>
      <c r="I313" s="905"/>
      <c r="J313" s="905"/>
      <c r="K313" s="905"/>
      <c r="L313" s="905"/>
      <c r="M313" s="905"/>
      <c r="N313" s="905"/>
      <c r="O313" s="905"/>
      <c r="P313" s="905"/>
      <c r="Q313" s="905"/>
      <c r="R313" s="905"/>
      <c r="S313" s="905"/>
    </row>
    <row r="314" spans="1:19" ht="16.5" customHeight="1">
      <c r="A314" s="905"/>
      <c r="B314" s="905"/>
      <c r="C314" s="905"/>
      <c r="D314" s="905"/>
      <c r="E314" s="905"/>
      <c r="F314" s="905"/>
      <c r="G314" s="905"/>
      <c r="H314" s="905"/>
      <c r="I314" s="905"/>
      <c r="J314" s="905"/>
      <c r="K314" s="905"/>
      <c r="L314" s="905"/>
      <c r="M314" s="905"/>
      <c r="N314" s="905"/>
      <c r="O314" s="905"/>
      <c r="P314" s="905"/>
      <c r="Q314" s="905"/>
      <c r="R314" s="905"/>
      <c r="S314" s="905"/>
    </row>
    <row r="315" spans="1:19" ht="16.5" customHeight="1">
      <c r="A315" s="905"/>
      <c r="B315" s="905"/>
      <c r="C315" s="905"/>
      <c r="D315" s="905"/>
      <c r="E315" s="905"/>
      <c r="F315" s="905"/>
      <c r="G315" s="905"/>
      <c r="H315" s="905"/>
      <c r="I315" s="905"/>
      <c r="J315" s="905"/>
      <c r="K315" s="905"/>
      <c r="L315" s="905"/>
      <c r="M315" s="905"/>
      <c r="N315" s="905"/>
      <c r="O315" s="905"/>
      <c r="P315" s="905"/>
      <c r="Q315" s="905"/>
      <c r="R315" s="905"/>
      <c r="S315" s="905"/>
    </row>
    <row r="316" spans="1:19" ht="16.5" customHeight="1">
      <c r="A316" s="905"/>
      <c r="B316" s="905"/>
      <c r="C316" s="905"/>
      <c r="D316" s="905"/>
      <c r="E316" s="905"/>
      <c r="F316" s="905"/>
      <c r="G316" s="905"/>
      <c r="H316" s="905"/>
      <c r="I316" s="905"/>
      <c r="J316" s="905"/>
      <c r="K316" s="905"/>
      <c r="L316" s="905"/>
      <c r="M316" s="905"/>
      <c r="N316" s="905"/>
      <c r="O316" s="905"/>
      <c r="P316" s="905"/>
      <c r="Q316" s="905"/>
      <c r="R316" s="905"/>
      <c r="S316" s="905"/>
    </row>
    <row r="317" spans="1:19" ht="16.5" customHeight="1">
      <c r="A317" s="905"/>
      <c r="B317" s="905"/>
      <c r="C317" s="905"/>
      <c r="D317" s="905"/>
      <c r="E317" s="905"/>
      <c r="F317" s="905"/>
      <c r="G317" s="905"/>
      <c r="H317" s="905"/>
      <c r="I317" s="905"/>
      <c r="J317" s="905"/>
      <c r="K317" s="905"/>
      <c r="L317" s="905"/>
      <c r="M317" s="905"/>
      <c r="N317" s="905"/>
      <c r="O317" s="905"/>
      <c r="P317" s="905"/>
      <c r="Q317" s="905"/>
      <c r="R317" s="905"/>
      <c r="S317" s="905"/>
    </row>
    <row r="318" spans="1:19" ht="16.5" customHeight="1">
      <c r="A318" s="905"/>
      <c r="B318" s="905"/>
      <c r="C318" s="905"/>
      <c r="D318" s="905"/>
      <c r="E318" s="905"/>
      <c r="F318" s="905"/>
      <c r="G318" s="905"/>
      <c r="H318" s="905"/>
      <c r="I318" s="905"/>
      <c r="J318" s="905"/>
      <c r="K318" s="905"/>
      <c r="L318" s="905"/>
      <c r="M318" s="905"/>
      <c r="N318" s="905"/>
      <c r="O318" s="905"/>
      <c r="P318" s="905"/>
      <c r="Q318" s="905"/>
      <c r="R318" s="905"/>
      <c r="S318" s="905"/>
    </row>
    <row r="319" spans="1:19" ht="16.5" customHeight="1">
      <c r="A319" s="905"/>
      <c r="B319" s="905"/>
      <c r="C319" s="905"/>
      <c r="D319" s="905"/>
      <c r="E319" s="905"/>
      <c r="F319" s="905"/>
      <c r="G319" s="905"/>
      <c r="H319" s="905"/>
      <c r="I319" s="905"/>
      <c r="J319" s="905"/>
      <c r="K319" s="905"/>
      <c r="L319" s="905"/>
      <c r="M319" s="905"/>
      <c r="N319" s="905"/>
      <c r="O319" s="905"/>
      <c r="P319" s="905"/>
      <c r="Q319" s="905"/>
      <c r="R319" s="905"/>
      <c r="S319" s="905"/>
    </row>
    <row r="320" spans="1:19" ht="16.5" customHeight="1">
      <c r="A320" s="905"/>
      <c r="B320" s="905"/>
      <c r="C320" s="905"/>
      <c r="D320" s="905"/>
      <c r="E320" s="905"/>
      <c r="F320" s="905"/>
      <c r="G320" s="905"/>
      <c r="H320" s="905"/>
      <c r="I320" s="905"/>
      <c r="J320" s="905"/>
      <c r="K320" s="905"/>
      <c r="L320" s="905"/>
      <c r="M320" s="905"/>
      <c r="N320" s="905"/>
      <c r="O320" s="905"/>
      <c r="P320" s="905"/>
      <c r="Q320" s="905"/>
      <c r="R320" s="905"/>
      <c r="S320" s="905"/>
    </row>
    <row r="321" spans="1:19" ht="16.5" customHeight="1">
      <c r="A321" s="905"/>
      <c r="B321" s="905"/>
      <c r="C321" s="905"/>
      <c r="D321" s="905"/>
      <c r="E321" s="905"/>
      <c r="F321" s="905"/>
      <c r="G321" s="905"/>
      <c r="H321" s="905"/>
      <c r="I321" s="905"/>
      <c r="J321" s="905"/>
      <c r="K321" s="905"/>
      <c r="L321" s="905"/>
      <c r="M321" s="905"/>
      <c r="N321" s="905"/>
      <c r="O321" s="905"/>
      <c r="P321" s="905"/>
      <c r="Q321" s="905"/>
      <c r="R321" s="905"/>
      <c r="S321" s="905"/>
    </row>
    <row r="322" spans="1:19" ht="16.5" customHeight="1">
      <c r="A322" s="905"/>
      <c r="B322" s="905"/>
      <c r="C322" s="905"/>
      <c r="D322" s="905"/>
      <c r="E322" s="905"/>
      <c r="F322" s="905"/>
      <c r="G322" s="905"/>
      <c r="H322" s="905"/>
      <c r="I322" s="905"/>
      <c r="J322" s="905"/>
      <c r="K322" s="905"/>
      <c r="L322" s="905"/>
      <c r="M322" s="905"/>
      <c r="N322" s="905"/>
      <c r="O322" s="905"/>
      <c r="P322" s="905"/>
      <c r="Q322" s="905"/>
      <c r="R322" s="905"/>
      <c r="S322" s="905"/>
    </row>
    <row r="323" spans="1:19" ht="16.5" customHeight="1">
      <c r="A323" s="905"/>
      <c r="B323" s="905"/>
      <c r="C323" s="905"/>
      <c r="D323" s="905"/>
      <c r="E323" s="905"/>
      <c r="F323" s="905"/>
      <c r="G323" s="905"/>
      <c r="H323" s="905"/>
      <c r="I323" s="905"/>
      <c r="J323" s="905"/>
      <c r="K323" s="905"/>
      <c r="L323" s="905"/>
      <c r="M323" s="905"/>
      <c r="N323" s="905"/>
      <c r="O323" s="905"/>
      <c r="P323" s="905"/>
      <c r="Q323" s="905"/>
      <c r="R323" s="905"/>
      <c r="S323" s="905"/>
    </row>
    <row r="324" spans="1:19" ht="16.5" customHeight="1">
      <c r="A324" s="905"/>
      <c r="B324" s="905"/>
      <c r="C324" s="905"/>
      <c r="D324" s="905"/>
      <c r="E324" s="905"/>
      <c r="F324" s="905"/>
      <c r="G324" s="905"/>
      <c r="H324" s="905"/>
      <c r="I324" s="905"/>
      <c r="J324" s="905"/>
      <c r="K324" s="905"/>
      <c r="L324" s="905"/>
      <c r="M324" s="905"/>
      <c r="N324" s="905"/>
      <c r="O324" s="905"/>
      <c r="P324" s="905"/>
      <c r="Q324" s="905"/>
      <c r="R324" s="905"/>
      <c r="S324" s="905"/>
    </row>
    <row r="325" spans="1:19" ht="16.5" customHeight="1">
      <c r="A325" s="905"/>
      <c r="B325" s="905"/>
      <c r="C325" s="905"/>
      <c r="D325" s="905"/>
      <c r="E325" s="905"/>
      <c r="F325" s="905"/>
      <c r="G325" s="905"/>
      <c r="H325" s="905"/>
      <c r="I325" s="905"/>
      <c r="J325" s="905"/>
      <c r="K325" s="905"/>
      <c r="L325" s="905"/>
      <c r="M325" s="905"/>
      <c r="N325" s="905"/>
      <c r="O325" s="905"/>
      <c r="P325" s="905"/>
      <c r="Q325" s="905"/>
      <c r="R325" s="905"/>
      <c r="S325" s="905"/>
    </row>
    <row r="326" spans="1:19" ht="16.5" customHeight="1">
      <c r="A326" s="905"/>
      <c r="B326" s="905"/>
      <c r="C326" s="905"/>
      <c r="D326" s="905"/>
      <c r="E326" s="905"/>
      <c r="F326" s="905"/>
      <c r="G326" s="905"/>
      <c r="H326" s="905"/>
      <c r="I326" s="905"/>
      <c r="J326" s="905"/>
      <c r="K326" s="905"/>
      <c r="L326" s="905"/>
      <c r="M326" s="905"/>
      <c r="N326" s="905"/>
      <c r="O326" s="905"/>
      <c r="P326" s="905"/>
      <c r="Q326" s="905"/>
      <c r="R326" s="905"/>
      <c r="S326" s="905"/>
    </row>
    <row r="327" spans="1:19" ht="16.5" customHeight="1">
      <c r="A327" s="905"/>
      <c r="B327" s="905"/>
      <c r="C327" s="905"/>
      <c r="D327" s="905"/>
      <c r="E327" s="905"/>
      <c r="F327" s="905"/>
      <c r="G327" s="905"/>
      <c r="H327" s="905"/>
      <c r="I327" s="905"/>
      <c r="J327" s="905"/>
      <c r="K327" s="905"/>
      <c r="L327" s="905"/>
      <c r="M327" s="905"/>
      <c r="N327" s="905"/>
      <c r="O327" s="905"/>
      <c r="P327" s="905"/>
      <c r="Q327" s="905"/>
      <c r="R327" s="905"/>
      <c r="S327" s="905"/>
    </row>
    <row r="328" spans="1:19" ht="16.5" customHeight="1">
      <c r="A328" s="905"/>
      <c r="B328" s="905"/>
      <c r="C328" s="905"/>
      <c r="D328" s="905"/>
      <c r="E328" s="905"/>
      <c r="F328" s="905"/>
      <c r="G328" s="905"/>
      <c r="H328" s="905"/>
      <c r="I328" s="905"/>
      <c r="J328" s="905"/>
      <c r="K328" s="905"/>
      <c r="L328" s="905"/>
      <c r="M328" s="905"/>
      <c r="N328" s="905"/>
      <c r="O328" s="905"/>
      <c r="P328" s="905"/>
      <c r="Q328" s="905"/>
      <c r="R328" s="905"/>
      <c r="S328" s="905"/>
    </row>
    <row r="329" spans="1:19" ht="16.5" customHeight="1">
      <c r="A329" s="905"/>
      <c r="B329" s="905"/>
      <c r="C329" s="905"/>
      <c r="D329" s="905"/>
      <c r="E329" s="905"/>
      <c r="F329" s="905"/>
      <c r="G329" s="905"/>
      <c r="H329" s="905"/>
      <c r="I329" s="905"/>
      <c r="J329" s="905"/>
      <c r="K329" s="905"/>
      <c r="L329" s="905"/>
      <c r="M329" s="905"/>
      <c r="N329" s="905"/>
      <c r="O329" s="905"/>
      <c r="P329" s="905"/>
      <c r="Q329" s="905"/>
      <c r="R329" s="905"/>
      <c r="S329" s="905"/>
    </row>
    <row r="330" spans="1:19" ht="16.5" customHeight="1">
      <c r="A330" s="905"/>
      <c r="B330" s="905"/>
      <c r="C330" s="905"/>
      <c r="D330" s="905"/>
      <c r="E330" s="905"/>
      <c r="F330" s="905"/>
      <c r="G330" s="905"/>
      <c r="H330" s="905"/>
      <c r="I330" s="905"/>
      <c r="J330" s="905"/>
      <c r="K330" s="905"/>
      <c r="L330" s="905"/>
      <c r="M330" s="905"/>
      <c r="N330" s="905"/>
      <c r="O330" s="905"/>
      <c r="P330" s="905"/>
      <c r="Q330" s="905"/>
      <c r="R330" s="905"/>
      <c r="S330" s="905"/>
    </row>
    <row r="331" spans="1:19" ht="16.5" customHeight="1">
      <c r="A331" s="905"/>
      <c r="B331" s="905"/>
      <c r="C331" s="905"/>
      <c r="D331" s="905"/>
      <c r="E331" s="905"/>
      <c r="F331" s="905"/>
      <c r="G331" s="905"/>
      <c r="H331" s="905"/>
      <c r="I331" s="905"/>
      <c r="J331" s="905"/>
      <c r="K331" s="905"/>
      <c r="L331" s="905"/>
      <c r="M331" s="905"/>
      <c r="N331" s="905"/>
      <c r="O331" s="905"/>
      <c r="P331" s="905"/>
      <c r="Q331" s="905"/>
      <c r="R331" s="905"/>
      <c r="S331" s="905"/>
    </row>
    <row r="332" spans="1:19" ht="16.5" customHeight="1">
      <c r="A332" s="905"/>
      <c r="B332" s="905"/>
      <c r="C332" s="905"/>
      <c r="D332" s="905"/>
      <c r="E332" s="905"/>
      <c r="F332" s="905"/>
      <c r="G332" s="905"/>
      <c r="H332" s="905"/>
      <c r="I332" s="905"/>
      <c r="J332" s="905"/>
      <c r="K332" s="905"/>
      <c r="L332" s="905"/>
      <c r="M332" s="905"/>
      <c r="N332" s="905"/>
      <c r="O332" s="905"/>
      <c r="P332" s="905"/>
      <c r="Q332" s="905"/>
      <c r="R332" s="905"/>
      <c r="S332" s="905"/>
    </row>
    <row r="333" spans="1:19" ht="16.5" customHeight="1">
      <c r="A333" s="905"/>
      <c r="B333" s="905"/>
      <c r="C333" s="905"/>
      <c r="D333" s="905"/>
      <c r="E333" s="905"/>
      <c r="F333" s="905"/>
      <c r="G333" s="905"/>
      <c r="H333" s="905"/>
      <c r="I333" s="905"/>
      <c r="J333" s="905"/>
      <c r="K333" s="905"/>
      <c r="L333" s="905"/>
      <c r="M333" s="905"/>
      <c r="N333" s="905"/>
      <c r="O333" s="905"/>
      <c r="P333" s="905"/>
      <c r="Q333" s="905"/>
      <c r="R333" s="905"/>
      <c r="S333" s="905"/>
    </row>
    <row r="334" spans="1:19" ht="16.5" customHeight="1">
      <c r="A334" s="905"/>
      <c r="B334" s="905"/>
      <c r="C334" s="905"/>
      <c r="D334" s="905"/>
      <c r="E334" s="905"/>
      <c r="F334" s="905"/>
      <c r="G334" s="905"/>
      <c r="H334" s="905"/>
      <c r="I334" s="905"/>
      <c r="J334" s="905"/>
      <c r="K334" s="905"/>
      <c r="L334" s="905"/>
      <c r="M334" s="905"/>
      <c r="N334" s="905"/>
      <c r="O334" s="905"/>
      <c r="P334" s="905"/>
      <c r="Q334" s="905"/>
      <c r="R334" s="905"/>
      <c r="S334" s="905"/>
    </row>
    <row r="335" spans="1:19" ht="16.5" customHeight="1">
      <c r="A335" s="905"/>
      <c r="B335" s="905"/>
      <c r="C335" s="905"/>
      <c r="D335" s="905"/>
      <c r="E335" s="905"/>
      <c r="F335" s="905"/>
      <c r="G335" s="905"/>
      <c r="H335" s="905"/>
      <c r="I335" s="905"/>
      <c r="J335" s="905"/>
      <c r="K335" s="905"/>
      <c r="L335" s="905"/>
      <c r="M335" s="905"/>
      <c r="N335" s="905"/>
      <c r="O335" s="905"/>
      <c r="P335" s="905"/>
      <c r="Q335" s="905"/>
      <c r="R335" s="905"/>
      <c r="S335" s="905"/>
    </row>
    <row r="336" spans="1:19" ht="16.5" customHeight="1">
      <c r="A336" s="905"/>
      <c r="B336" s="905"/>
      <c r="C336" s="905"/>
      <c r="D336" s="905"/>
      <c r="E336" s="905"/>
      <c r="F336" s="905"/>
      <c r="G336" s="905"/>
      <c r="H336" s="905"/>
      <c r="I336" s="905"/>
      <c r="J336" s="905"/>
      <c r="K336" s="905"/>
      <c r="L336" s="905"/>
      <c r="M336" s="905"/>
      <c r="N336" s="905"/>
      <c r="O336" s="905"/>
      <c r="P336" s="905"/>
      <c r="Q336" s="905"/>
      <c r="R336" s="905"/>
      <c r="S336" s="905"/>
    </row>
    <row r="337" spans="1:19" ht="16.5" customHeight="1">
      <c r="A337" s="905"/>
      <c r="B337" s="905"/>
      <c r="C337" s="905"/>
      <c r="D337" s="905"/>
      <c r="E337" s="905"/>
      <c r="F337" s="905"/>
      <c r="G337" s="905"/>
      <c r="H337" s="905"/>
      <c r="I337" s="905"/>
      <c r="J337" s="905"/>
      <c r="K337" s="905"/>
      <c r="L337" s="905"/>
      <c r="M337" s="905"/>
      <c r="N337" s="905"/>
      <c r="O337" s="905"/>
      <c r="P337" s="905"/>
      <c r="Q337" s="905"/>
      <c r="R337" s="905"/>
      <c r="S337" s="905"/>
    </row>
    <row r="338" spans="1:19" ht="16.5" customHeight="1">
      <c r="A338" s="905"/>
      <c r="B338" s="905"/>
      <c r="C338" s="905"/>
      <c r="D338" s="905"/>
      <c r="E338" s="905"/>
      <c r="F338" s="905"/>
      <c r="G338" s="905"/>
      <c r="H338" s="905"/>
      <c r="I338" s="905"/>
      <c r="J338" s="905"/>
      <c r="K338" s="905"/>
      <c r="L338" s="905"/>
      <c r="M338" s="905"/>
      <c r="N338" s="905"/>
      <c r="O338" s="905"/>
      <c r="P338" s="905"/>
      <c r="Q338" s="905"/>
      <c r="R338" s="905"/>
      <c r="S338" s="905"/>
    </row>
    <row r="339" spans="1:19" ht="16.5" customHeight="1">
      <c r="A339" s="905"/>
      <c r="B339" s="905"/>
      <c r="C339" s="905"/>
      <c r="D339" s="905"/>
      <c r="E339" s="905"/>
      <c r="F339" s="905"/>
      <c r="G339" s="905"/>
      <c r="H339" s="905"/>
      <c r="I339" s="905"/>
      <c r="J339" s="905"/>
      <c r="K339" s="905"/>
      <c r="L339" s="905"/>
      <c r="M339" s="905"/>
      <c r="N339" s="905"/>
      <c r="O339" s="905"/>
      <c r="P339" s="905"/>
      <c r="Q339" s="905"/>
      <c r="R339" s="905"/>
      <c r="S339" s="905"/>
    </row>
    <row r="340" spans="1:19" ht="16.5" customHeight="1">
      <c r="A340" s="905"/>
      <c r="B340" s="905"/>
      <c r="C340" s="905"/>
      <c r="D340" s="905"/>
      <c r="E340" s="905"/>
      <c r="F340" s="905"/>
      <c r="G340" s="905"/>
      <c r="H340" s="905"/>
      <c r="I340" s="905"/>
      <c r="J340" s="905"/>
      <c r="K340" s="905"/>
      <c r="L340" s="905"/>
      <c r="M340" s="905"/>
      <c r="N340" s="905"/>
      <c r="O340" s="905"/>
      <c r="P340" s="905"/>
      <c r="Q340" s="905"/>
      <c r="R340" s="905"/>
      <c r="S340" s="905"/>
    </row>
    <row r="341" spans="1:19" ht="16.5" customHeight="1">
      <c r="A341" s="905"/>
      <c r="B341" s="905"/>
      <c r="C341" s="905"/>
      <c r="D341" s="905"/>
      <c r="E341" s="905"/>
      <c r="F341" s="905"/>
      <c r="G341" s="905"/>
      <c r="H341" s="905"/>
      <c r="I341" s="905"/>
      <c r="J341" s="905"/>
      <c r="K341" s="905"/>
      <c r="L341" s="905"/>
      <c r="M341" s="905"/>
      <c r="N341" s="905"/>
      <c r="O341" s="905"/>
      <c r="P341" s="905"/>
      <c r="Q341" s="905"/>
      <c r="R341" s="905"/>
      <c r="S341" s="905"/>
    </row>
    <row r="342" spans="1:19" ht="16.5" customHeight="1">
      <c r="A342" s="905"/>
      <c r="B342" s="905"/>
      <c r="C342" s="905"/>
      <c r="D342" s="905"/>
      <c r="E342" s="905"/>
      <c r="F342" s="905"/>
      <c r="G342" s="905"/>
      <c r="H342" s="905"/>
      <c r="I342" s="905"/>
      <c r="J342" s="905"/>
      <c r="K342" s="905"/>
      <c r="L342" s="905"/>
      <c r="M342" s="905"/>
      <c r="N342" s="905"/>
      <c r="O342" s="905"/>
      <c r="P342" s="905"/>
      <c r="Q342" s="905"/>
      <c r="R342" s="905"/>
      <c r="S342" s="905"/>
    </row>
    <row r="343" spans="1:19" ht="16.5" customHeight="1">
      <c r="A343" s="905"/>
      <c r="B343" s="905"/>
      <c r="C343" s="905"/>
      <c r="D343" s="905"/>
      <c r="E343" s="905"/>
      <c r="F343" s="905"/>
      <c r="G343" s="905"/>
      <c r="H343" s="905"/>
      <c r="I343" s="905"/>
      <c r="J343" s="905"/>
      <c r="K343" s="905"/>
      <c r="L343" s="905"/>
      <c r="M343" s="905"/>
      <c r="N343" s="905"/>
      <c r="O343" s="905"/>
      <c r="P343" s="905"/>
      <c r="Q343" s="905"/>
      <c r="R343" s="905"/>
      <c r="S343" s="905"/>
    </row>
    <row r="344" spans="1:19" ht="16.5" customHeight="1">
      <c r="A344" s="905"/>
      <c r="B344" s="905"/>
      <c r="C344" s="905"/>
      <c r="D344" s="905"/>
      <c r="E344" s="905"/>
      <c r="F344" s="905"/>
      <c r="G344" s="905"/>
      <c r="H344" s="905"/>
      <c r="I344" s="905"/>
      <c r="J344" s="905"/>
      <c r="K344" s="905"/>
      <c r="L344" s="905"/>
      <c r="M344" s="905"/>
      <c r="N344" s="905"/>
      <c r="O344" s="905"/>
      <c r="P344" s="905"/>
      <c r="Q344" s="905"/>
      <c r="R344" s="905"/>
      <c r="S344" s="905"/>
    </row>
    <row r="345" spans="1:19" ht="16.5" customHeight="1">
      <c r="A345" s="905"/>
      <c r="B345" s="905"/>
      <c r="C345" s="905"/>
      <c r="D345" s="905"/>
      <c r="E345" s="905"/>
      <c r="F345" s="905"/>
      <c r="G345" s="905"/>
      <c r="H345" s="905"/>
      <c r="I345" s="905"/>
      <c r="J345" s="905"/>
      <c r="K345" s="905"/>
      <c r="L345" s="905"/>
      <c r="M345" s="905"/>
      <c r="N345" s="905"/>
      <c r="O345" s="905"/>
      <c r="P345" s="905"/>
      <c r="Q345" s="905"/>
      <c r="R345" s="905"/>
      <c r="S345" s="905"/>
    </row>
    <row r="346" spans="1:19" ht="16.5" customHeight="1">
      <c r="A346" s="905"/>
      <c r="B346" s="905"/>
      <c r="C346" s="905"/>
      <c r="D346" s="905"/>
      <c r="E346" s="905"/>
      <c r="F346" s="905"/>
      <c r="G346" s="905"/>
      <c r="H346" s="905"/>
      <c r="I346" s="905"/>
      <c r="J346" s="905"/>
      <c r="K346" s="905"/>
      <c r="L346" s="905"/>
      <c r="M346" s="905"/>
      <c r="N346" s="905"/>
      <c r="O346" s="905"/>
      <c r="P346" s="905"/>
      <c r="Q346" s="905"/>
      <c r="R346" s="905"/>
      <c r="S346" s="905"/>
    </row>
    <row r="347" spans="1:19" ht="16.5" customHeight="1">
      <c r="A347" s="905"/>
      <c r="B347" s="905"/>
      <c r="C347" s="905"/>
      <c r="D347" s="905"/>
      <c r="E347" s="905"/>
      <c r="F347" s="905"/>
      <c r="G347" s="905"/>
      <c r="H347" s="905"/>
      <c r="I347" s="905"/>
      <c r="J347" s="905"/>
      <c r="K347" s="905"/>
      <c r="L347" s="905"/>
      <c r="M347" s="905"/>
      <c r="N347" s="905"/>
      <c r="O347" s="905"/>
      <c r="P347" s="905"/>
      <c r="Q347" s="905"/>
      <c r="R347" s="905"/>
      <c r="S347" s="905"/>
    </row>
    <row r="348" spans="1:19" ht="16.5" customHeight="1">
      <c r="A348" s="905"/>
      <c r="B348" s="905"/>
      <c r="C348" s="905"/>
      <c r="D348" s="905"/>
      <c r="E348" s="905"/>
      <c r="F348" s="905"/>
      <c r="G348" s="905"/>
      <c r="H348" s="905"/>
      <c r="I348" s="905"/>
      <c r="J348" s="905"/>
      <c r="K348" s="905"/>
      <c r="L348" s="905"/>
      <c r="M348" s="905"/>
      <c r="N348" s="905"/>
      <c r="O348" s="905"/>
      <c r="P348" s="905"/>
      <c r="Q348" s="905"/>
      <c r="R348" s="905"/>
      <c r="S348" s="905"/>
    </row>
    <row r="349" spans="1:19" ht="16.5" customHeight="1">
      <c r="A349" s="905"/>
      <c r="B349" s="905"/>
      <c r="C349" s="905"/>
      <c r="D349" s="905"/>
      <c r="E349" s="905"/>
      <c r="F349" s="905"/>
      <c r="G349" s="905"/>
      <c r="H349" s="905"/>
      <c r="I349" s="905"/>
      <c r="J349" s="905"/>
      <c r="K349" s="905"/>
      <c r="L349" s="905"/>
      <c r="M349" s="905"/>
      <c r="N349" s="905"/>
      <c r="O349" s="905"/>
      <c r="P349" s="905"/>
      <c r="Q349" s="905"/>
      <c r="R349" s="905"/>
      <c r="S349" s="905"/>
    </row>
    <row r="350" spans="1:19" ht="16.5" customHeight="1">
      <c r="A350" s="905"/>
      <c r="B350" s="905"/>
      <c r="C350" s="905"/>
      <c r="D350" s="905"/>
      <c r="E350" s="905"/>
      <c r="F350" s="905"/>
      <c r="G350" s="905"/>
      <c r="H350" s="905"/>
      <c r="I350" s="905"/>
      <c r="J350" s="905"/>
      <c r="K350" s="905"/>
      <c r="L350" s="905"/>
      <c r="M350" s="905"/>
      <c r="N350" s="905"/>
      <c r="O350" s="905"/>
      <c r="P350" s="905"/>
      <c r="Q350" s="905"/>
      <c r="R350" s="905"/>
      <c r="S350" s="905"/>
    </row>
    <row r="351" spans="1:19" ht="16.5" customHeight="1">
      <c r="A351" s="905"/>
      <c r="B351" s="905"/>
      <c r="C351" s="905"/>
      <c r="D351" s="905"/>
      <c r="E351" s="905"/>
      <c r="F351" s="905"/>
      <c r="G351" s="905"/>
      <c r="H351" s="905"/>
      <c r="I351" s="905"/>
      <c r="J351" s="905"/>
      <c r="K351" s="905"/>
      <c r="L351" s="905"/>
      <c r="M351" s="905"/>
      <c r="N351" s="905"/>
      <c r="O351" s="905"/>
      <c r="P351" s="905"/>
      <c r="Q351" s="905"/>
      <c r="R351" s="905"/>
      <c r="S351" s="905"/>
    </row>
    <row r="352" spans="1:19" ht="16.5" customHeight="1">
      <c r="A352" s="905"/>
      <c r="B352" s="905"/>
      <c r="C352" s="905"/>
      <c r="D352" s="905"/>
      <c r="E352" s="905"/>
      <c r="F352" s="905"/>
      <c r="G352" s="905"/>
      <c r="H352" s="905"/>
      <c r="I352" s="905"/>
      <c r="J352" s="905"/>
      <c r="K352" s="905"/>
      <c r="L352" s="905"/>
      <c r="M352" s="905"/>
      <c r="N352" s="905"/>
      <c r="O352" s="905"/>
      <c r="P352" s="905"/>
      <c r="Q352" s="905"/>
      <c r="R352" s="905"/>
      <c r="S352" s="905"/>
    </row>
    <row r="353" spans="1:19" ht="16.5" customHeight="1">
      <c r="A353" s="905"/>
      <c r="B353" s="905"/>
      <c r="C353" s="905"/>
      <c r="D353" s="905"/>
      <c r="E353" s="905"/>
      <c r="F353" s="905"/>
      <c r="G353" s="905"/>
      <c r="H353" s="905"/>
      <c r="I353" s="905"/>
      <c r="J353" s="905"/>
      <c r="K353" s="905"/>
      <c r="L353" s="905"/>
      <c r="M353" s="905"/>
      <c r="N353" s="905"/>
      <c r="O353" s="905"/>
      <c r="P353" s="905"/>
      <c r="Q353" s="905"/>
      <c r="R353" s="905"/>
      <c r="S353" s="905"/>
    </row>
    <row r="354" spans="1:19" ht="16.5" customHeight="1">
      <c r="A354" s="905"/>
      <c r="B354" s="905"/>
      <c r="C354" s="905"/>
      <c r="D354" s="905"/>
      <c r="E354" s="905"/>
      <c r="F354" s="905"/>
      <c r="G354" s="905"/>
      <c r="H354" s="905"/>
      <c r="I354" s="905"/>
      <c r="J354" s="905"/>
      <c r="K354" s="905"/>
      <c r="L354" s="905"/>
      <c r="M354" s="905"/>
      <c r="N354" s="905"/>
      <c r="O354" s="905"/>
      <c r="P354" s="905"/>
      <c r="Q354" s="905"/>
      <c r="R354" s="905"/>
      <c r="S354" s="905"/>
    </row>
    <row r="355" spans="1:19" ht="16.5" customHeight="1">
      <c r="A355" s="905"/>
      <c r="B355" s="905"/>
      <c r="C355" s="905"/>
      <c r="D355" s="905"/>
      <c r="E355" s="905"/>
      <c r="F355" s="905"/>
      <c r="G355" s="905"/>
      <c r="H355" s="905"/>
      <c r="I355" s="905"/>
      <c r="J355" s="905"/>
      <c r="K355" s="905"/>
      <c r="L355" s="905"/>
      <c r="M355" s="905"/>
      <c r="N355" s="905"/>
      <c r="O355" s="905"/>
      <c r="P355" s="905"/>
      <c r="Q355" s="905"/>
      <c r="R355" s="905"/>
      <c r="S355" s="905"/>
    </row>
    <row r="356" spans="1:19" ht="16.5" customHeight="1">
      <c r="A356" s="905"/>
      <c r="B356" s="905"/>
      <c r="C356" s="905"/>
      <c r="D356" s="905"/>
      <c r="E356" s="905"/>
      <c r="F356" s="905"/>
      <c r="G356" s="905"/>
      <c r="H356" s="905"/>
      <c r="I356" s="905"/>
      <c r="J356" s="905"/>
      <c r="K356" s="905"/>
      <c r="L356" s="905"/>
      <c r="M356" s="905"/>
      <c r="N356" s="905"/>
      <c r="O356" s="905"/>
      <c r="P356" s="905"/>
      <c r="Q356" s="905"/>
      <c r="R356" s="905"/>
      <c r="S356" s="905"/>
    </row>
    <row r="357" spans="1:19" ht="16.5" customHeight="1">
      <c r="A357" s="905"/>
      <c r="B357" s="905"/>
      <c r="C357" s="905"/>
      <c r="D357" s="905"/>
      <c r="E357" s="905"/>
      <c r="F357" s="905"/>
      <c r="G357" s="905"/>
      <c r="H357" s="905"/>
      <c r="I357" s="905"/>
      <c r="J357" s="905"/>
      <c r="K357" s="905"/>
      <c r="L357" s="905"/>
      <c r="M357" s="905"/>
      <c r="N357" s="905"/>
      <c r="O357" s="905"/>
      <c r="P357" s="905"/>
      <c r="Q357" s="905"/>
      <c r="R357" s="905"/>
      <c r="S357" s="905"/>
    </row>
    <row r="358" spans="1:19" ht="16.5" customHeight="1">
      <c r="A358" s="905"/>
      <c r="B358" s="905"/>
      <c r="C358" s="905"/>
      <c r="D358" s="905"/>
      <c r="E358" s="905"/>
      <c r="F358" s="905"/>
      <c r="G358" s="905"/>
      <c r="H358" s="905"/>
      <c r="I358" s="905"/>
      <c r="J358" s="905"/>
      <c r="K358" s="905"/>
      <c r="L358" s="905"/>
      <c r="M358" s="905"/>
      <c r="N358" s="905"/>
      <c r="O358" s="905"/>
      <c r="P358" s="905"/>
      <c r="Q358" s="905"/>
      <c r="R358" s="905"/>
      <c r="S358" s="905"/>
    </row>
    <row r="359" spans="1:19" ht="16.5" customHeight="1">
      <c r="A359" s="905"/>
      <c r="B359" s="905"/>
      <c r="C359" s="905"/>
      <c r="D359" s="905"/>
      <c r="E359" s="905"/>
      <c r="F359" s="905"/>
      <c r="G359" s="905"/>
      <c r="H359" s="905"/>
      <c r="I359" s="905"/>
      <c r="J359" s="905"/>
      <c r="K359" s="905"/>
      <c r="L359" s="905"/>
      <c r="M359" s="905"/>
      <c r="N359" s="905"/>
      <c r="O359" s="905"/>
      <c r="P359" s="905"/>
      <c r="Q359" s="905"/>
      <c r="R359" s="905"/>
      <c r="S359" s="905"/>
    </row>
    <row r="360" spans="1:19" ht="16.5" customHeight="1">
      <c r="A360" s="905"/>
      <c r="B360" s="905"/>
      <c r="C360" s="905"/>
      <c r="D360" s="905"/>
      <c r="E360" s="905"/>
      <c r="F360" s="905"/>
      <c r="G360" s="905"/>
      <c r="H360" s="905"/>
      <c r="I360" s="905"/>
      <c r="J360" s="905"/>
      <c r="K360" s="905"/>
      <c r="L360" s="905"/>
      <c r="M360" s="905"/>
      <c r="N360" s="905"/>
      <c r="O360" s="905"/>
      <c r="P360" s="905"/>
      <c r="Q360" s="905"/>
      <c r="R360" s="905"/>
      <c r="S360" s="905"/>
    </row>
    <row r="361" spans="1:19" ht="16.5" customHeight="1">
      <c r="A361" s="905"/>
      <c r="B361" s="905"/>
      <c r="C361" s="905"/>
      <c r="D361" s="905"/>
      <c r="E361" s="905"/>
      <c r="F361" s="905"/>
      <c r="G361" s="905"/>
      <c r="H361" s="905"/>
      <c r="I361" s="905"/>
      <c r="J361" s="905"/>
      <c r="K361" s="905"/>
      <c r="L361" s="905"/>
      <c r="M361" s="905"/>
      <c r="N361" s="905"/>
      <c r="O361" s="905"/>
      <c r="P361" s="905"/>
      <c r="Q361" s="905"/>
      <c r="R361" s="905"/>
      <c r="S361" s="905"/>
    </row>
    <row r="362" spans="1:19" ht="16.5" customHeight="1">
      <c r="A362" s="905"/>
      <c r="B362" s="905"/>
      <c r="C362" s="905"/>
      <c r="D362" s="905"/>
      <c r="E362" s="905"/>
      <c r="F362" s="905"/>
      <c r="G362" s="905"/>
      <c r="H362" s="905"/>
      <c r="I362" s="905"/>
      <c r="J362" s="905"/>
      <c r="K362" s="905"/>
      <c r="L362" s="905"/>
      <c r="M362" s="905"/>
      <c r="N362" s="905"/>
      <c r="O362" s="905"/>
      <c r="P362" s="905"/>
      <c r="Q362" s="905"/>
      <c r="R362" s="905"/>
      <c r="S362" s="905"/>
    </row>
    <row r="363" spans="1:19" ht="16.5" customHeight="1">
      <c r="A363" s="905"/>
      <c r="B363" s="905"/>
      <c r="C363" s="905"/>
      <c r="D363" s="905"/>
      <c r="E363" s="905"/>
      <c r="F363" s="905"/>
      <c r="G363" s="905"/>
      <c r="H363" s="905"/>
      <c r="I363" s="905"/>
      <c r="J363" s="905"/>
      <c r="K363" s="905"/>
      <c r="L363" s="905"/>
      <c r="M363" s="905"/>
      <c r="N363" s="905"/>
      <c r="O363" s="905"/>
      <c r="P363" s="905"/>
      <c r="Q363" s="905"/>
      <c r="R363" s="905"/>
      <c r="S363" s="905"/>
    </row>
    <row r="364" spans="1:19" ht="16.5" customHeight="1">
      <c r="A364" s="905"/>
      <c r="B364" s="905"/>
      <c r="C364" s="905"/>
      <c r="D364" s="905"/>
      <c r="E364" s="905"/>
      <c r="F364" s="905"/>
      <c r="G364" s="905"/>
      <c r="H364" s="905"/>
      <c r="I364" s="905"/>
      <c r="J364" s="905"/>
      <c r="K364" s="905"/>
      <c r="L364" s="905"/>
      <c r="M364" s="905"/>
      <c r="N364" s="905"/>
      <c r="O364" s="905"/>
      <c r="P364" s="905"/>
      <c r="Q364" s="905"/>
      <c r="R364" s="905"/>
      <c r="S364" s="905"/>
    </row>
    <row r="365" spans="1:19" ht="16.5" customHeight="1">
      <c r="A365" s="905"/>
      <c r="B365" s="905"/>
      <c r="C365" s="905"/>
      <c r="D365" s="905"/>
      <c r="E365" s="905"/>
      <c r="F365" s="905"/>
      <c r="G365" s="905"/>
      <c r="H365" s="905"/>
      <c r="I365" s="905"/>
      <c r="J365" s="905"/>
      <c r="K365" s="905"/>
      <c r="L365" s="905"/>
      <c r="M365" s="905"/>
      <c r="N365" s="905"/>
      <c r="O365" s="905"/>
      <c r="P365" s="905"/>
      <c r="Q365" s="905"/>
      <c r="R365" s="905"/>
      <c r="S365" s="905"/>
    </row>
    <row r="366" spans="1:19" ht="16.5" customHeight="1">
      <c r="A366" s="905"/>
      <c r="B366" s="905"/>
      <c r="C366" s="905"/>
      <c r="D366" s="905"/>
      <c r="E366" s="905"/>
      <c r="F366" s="905"/>
      <c r="G366" s="905"/>
      <c r="H366" s="905"/>
      <c r="I366" s="905"/>
      <c r="J366" s="905"/>
      <c r="K366" s="905"/>
      <c r="L366" s="905"/>
      <c r="M366" s="905"/>
      <c r="N366" s="905"/>
      <c r="O366" s="905"/>
      <c r="P366" s="905"/>
      <c r="Q366" s="905"/>
      <c r="R366" s="905"/>
      <c r="S366" s="905"/>
    </row>
    <row r="367" spans="1:19" ht="16.5" customHeight="1">
      <c r="A367" s="905"/>
      <c r="B367" s="905"/>
      <c r="C367" s="905"/>
      <c r="D367" s="905"/>
      <c r="E367" s="905"/>
      <c r="F367" s="905"/>
      <c r="G367" s="905"/>
      <c r="H367" s="905"/>
      <c r="I367" s="905"/>
      <c r="J367" s="905"/>
      <c r="K367" s="905"/>
      <c r="L367" s="905"/>
      <c r="M367" s="905"/>
      <c r="N367" s="905"/>
      <c r="O367" s="905"/>
      <c r="P367" s="905"/>
      <c r="Q367" s="905"/>
      <c r="R367" s="905"/>
      <c r="S367" s="905"/>
    </row>
    <row r="368" spans="1:19" ht="16.5" customHeight="1">
      <c r="A368" s="905"/>
      <c r="B368" s="905"/>
      <c r="C368" s="905"/>
      <c r="D368" s="905"/>
      <c r="E368" s="905"/>
      <c r="F368" s="905"/>
      <c r="G368" s="905"/>
      <c r="H368" s="905"/>
      <c r="I368" s="905"/>
      <c r="J368" s="905"/>
      <c r="K368" s="905"/>
      <c r="L368" s="905"/>
      <c r="M368" s="905"/>
      <c r="N368" s="905"/>
      <c r="O368" s="905"/>
      <c r="P368" s="905"/>
      <c r="Q368" s="905"/>
      <c r="R368" s="905"/>
      <c r="S368" s="905"/>
    </row>
    <row r="369" spans="1:19" ht="16.5" customHeight="1">
      <c r="A369" s="905"/>
      <c r="B369" s="905"/>
      <c r="C369" s="905"/>
      <c r="D369" s="905"/>
      <c r="E369" s="905"/>
      <c r="F369" s="905"/>
      <c r="G369" s="905"/>
      <c r="H369" s="905"/>
      <c r="I369" s="905"/>
      <c r="J369" s="905"/>
      <c r="K369" s="905"/>
      <c r="L369" s="905"/>
      <c r="M369" s="905"/>
      <c r="N369" s="905"/>
      <c r="O369" s="905"/>
      <c r="P369" s="905"/>
      <c r="Q369" s="905"/>
      <c r="R369" s="905"/>
      <c r="S369" s="905"/>
    </row>
    <row r="370" spans="1:19" ht="16.5" customHeight="1">
      <c r="A370" s="905"/>
      <c r="B370" s="905"/>
      <c r="C370" s="905"/>
      <c r="D370" s="905"/>
      <c r="E370" s="905"/>
      <c r="F370" s="905"/>
      <c r="G370" s="905"/>
      <c r="H370" s="905"/>
      <c r="I370" s="905"/>
      <c r="J370" s="905"/>
      <c r="K370" s="905"/>
      <c r="L370" s="905"/>
      <c r="M370" s="905"/>
      <c r="N370" s="905"/>
      <c r="O370" s="905"/>
      <c r="P370" s="905"/>
      <c r="Q370" s="905"/>
      <c r="R370" s="905"/>
      <c r="S370" s="905"/>
    </row>
    <row r="371" spans="1:19" ht="16.5" customHeight="1">
      <c r="A371" s="905"/>
      <c r="B371" s="905"/>
      <c r="C371" s="905"/>
      <c r="D371" s="905"/>
      <c r="E371" s="905"/>
      <c r="F371" s="905"/>
      <c r="G371" s="905"/>
      <c r="H371" s="905"/>
      <c r="I371" s="905"/>
      <c r="J371" s="905"/>
      <c r="K371" s="905"/>
      <c r="L371" s="905"/>
      <c r="M371" s="905"/>
      <c r="N371" s="905"/>
      <c r="O371" s="905"/>
      <c r="P371" s="905"/>
      <c r="Q371" s="905"/>
      <c r="R371" s="905"/>
      <c r="S371" s="905"/>
    </row>
    <row r="372" spans="1:19" ht="16.5" customHeight="1">
      <c r="A372" s="905"/>
      <c r="B372" s="905"/>
      <c r="C372" s="905"/>
      <c r="D372" s="905"/>
      <c r="E372" s="905"/>
      <c r="F372" s="905"/>
      <c r="G372" s="905"/>
      <c r="H372" s="905"/>
      <c r="I372" s="905"/>
      <c r="J372" s="905"/>
      <c r="K372" s="905"/>
      <c r="L372" s="905"/>
      <c r="M372" s="905"/>
      <c r="N372" s="905"/>
      <c r="O372" s="905"/>
      <c r="P372" s="905"/>
      <c r="Q372" s="905"/>
      <c r="R372" s="905"/>
      <c r="S372" s="905"/>
    </row>
    <row r="373" spans="1:19" ht="16.5" customHeight="1">
      <c r="A373" s="905"/>
      <c r="B373" s="905"/>
      <c r="C373" s="905"/>
      <c r="D373" s="905"/>
      <c r="E373" s="905"/>
      <c r="F373" s="905"/>
      <c r="G373" s="905"/>
      <c r="H373" s="905"/>
      <c r="I373" s="905"/>
      <c r="J373" s="905"/>
      <c r="K373" s="905"/>
      <c r="L373" s="905"/>
      <c r="M373" s="905"/>
      <c r="N373" s="905"/>
      <c r="O373" s="905"/>
      <c r="P373" s="905"/>
      <c r="Q373" s="905"/>
      <c r="R373" s="905"/>
      <c r="S373" s="905"/>
    </row>
    <row r="374" spans="1:19" ht="16.5" customHeight="1">
      <c r="A374" s="905"/>
      <c r="B374" s="905"/>
      <c r="C374" s="905"/>
      <c r="D374" s="905"/>
      <c r="E374" s="905"/>
      <c r="F374" s="905"/>
      <c r="G374" s="905"/>
      <c r="H374" s="905"/>
      <c r="I374" s="905"/>
      <c r="J374" s="905"/>
      <c r="K374" s="905"/>
      <c r="L374" s="905"/>
      <c r="M374" s="905"/>
      <c r="N374" s="905"/>
      <c r="O374" s="905"/>
      <c r="P374" s="905"/>
      <c r="Q374" s="905"/>
      <c r="R374" s="905"/>
      <c r="S374" s="905"/>
    </row>
    <row r="375" spans="1:19" ht="16.5" customHeight="1">
      <c r="A375" s="905"/>
      <c r="B375" s="905"/>
      <c r="C375" s="905"/>
      <c r="D375" s="905"/>
      <c r="E375" s="905"/>
      <c r="F375" s="905"/>
      <c r="G375" s="905"/>
      <c r="H375" s="905"/>
      <c r="I375" s="905"/>
      <c r="J375" s="905"/>
      <c r="K375" s="905"/>
      <c r="L375" s="905"/>
      <c r="M375" s="905"/>
      <c r="N375" s="905"/>
      <c r="O375" s="905"/>
      <c r="P375" s="905"/>
      <c r="Q375" s="905"/>
      <c r="R375" s="905"/>
      <c r="S375" s="905"/>
    </row>
    <row r="376" spans="1:19" ht="16.5" customHeight="1">
      <c r="A376" s="905"/>
      <c r="B376" s="905"/>
      <c r="C376" s="905"/>
      <c r="D376" s="905"/>
      <c r="E376" s="905"/>
      <c r="F376" s="905"/>
      <c r="G376" s="905"/>
      <c r="H376" s="905"/>
      <c r="I376" s="905"/>
      <c r="J376" s="905"/>
      <c r="K376" s="905"/>
      <c r="L376" s="905"/>
      <c r="M376" s="905"/>
      <c r="N376" s="905"/>
      <c r="O376" s="905"/>
      <c r="P376" s="905"/>
      <c r="Q376" s="905"/>
      <c r="R376" s="905"/>
      <c r="S376" s="905"/>
    </row>
    <row r="377" spans="1:19" ht="16.5" customHeight="1">
      <c r="A377" s="905"/>
      <c r="B377" s="905"/>
      <c r="C377" s="905"/>
      <c r="D377" s="905"/>
      <c r="E377" s="905"/>
      <c r="F377" s="905"/>
      <c r="G377" s="905"/>
      <c r="H377" s="905"/>
      <c r="I377" s="905"/>
      <c r="J377" s="905"/>
      <c r="K377" s="905"/>
      <c r="L377" s="905"/>
      <c r="M377" s="905"/>
      <c r="N377" s="905"/>
      <c r="O377" s="905"/>
      <c r="P377" s="905"/>
      <c r="Q377" s="905"/>
      <c r="R377" s="905"/>
      <c r="S377" s="905"/>
    </row>
    <row r="378" spans="1:19" ht="16.5" customHeight="1">
      <c r="A378" s="905"/>
      <c r="B378" s="905"/>
      <c r="C378" s="905"/>
      <c r="D378" s="905"/>
      <c r="E378" s="905"/>
      <c r="F378" s="905"/>
      <c r="G378" s="905"/>
      <c r="H378" s="905"/>
      <c r="I378" s="905"/>
      <c r="J378" s="905"/>
      <c r="K378" s="905"/>
      <c r="L378" s="905"/>
      <c r="M378" s="905"/>
      <c r="N378" s="905"/>
      <c r="O378" s="905"/>
      <c r="P378" s="905"/>
      <c r="Q378" s="905"/>
      <c r="R378" s="905"/>
      <c r="S378" s="905"/>
    </row>
    <row r="379" spans="1:19" ht="16.5" customHeight="1">
      <c r="A379" s="905"/>
      <c r="B379" s="905"/>
      <c r="C379" s="905"/>
      <c r="D379" s="905"/>
      <c r="E379" s="905"/>
      <c r="F379" s="905"/>
      <c r="G379" s="905"/>
      <c r="H379" s="905"/>
      <c r="I379" s="905"/>
      <c r="J379" s="905"/>
      <c r="K379" s="905"/>
      <c r="L379" s="905"/>
      <c r="M379" s="905"/>
      <c r="N379" s="905"/>
      <c r="O379" s="905"/>
      <c r="P379" s="905"/>
      <c r="Q379" s="905"/>
      <c r="R379" s="905"/>
      <c r="S379" s="905"/>
    </row>
    <row r="380" spans="1:19" ht="16.5" customHeight="1">
      <c r="A380" s="905"/>
      <c r="B380" s="905"/>
      <c r="C380" s="905"/>
      <c r="D380" s="905"/>
      <c r="E380" s="905"/>
      <c r="F380" s="905"/>
      <c r="G380" s="905"/>
      <c r="H380" s="905"/>
      <c r="I380" s="905"/>
      <c r="J380" s="905"/>
      <c r="K380" s="905"/>
      <c r="L380" s="905"/>
      <c r="M380" s="905"/>
      <c r="N380" s="905"/>
      <c r="O380" s="905"/>
      <c r="P380" s="905"/>
      <c r="Q380" s="905"/>
      <c r="R380" s="905"/>
      <c r="S380" s="905"/>
    </row>
    <row r="381" spans="1:19" ht="16.5" customHeight="1">
      <c r="A381" s="905"/>
      <c r="B381" s="905"/>
      <c r="C381" s="905"/>
      <c r="D381" s="905"/>
      <c r="E381" s="905"/>
      <c r="F381" s="905"/>
      <c r="G381" s="905"/>
      <c r="H381" s="905"/>
      <c r="I381" s="905"/>
      <c r="J381" s="905"/>
      <c r="K381" s="905"/>
      <c r="L381" s="905"/>
      <c r="M381" s="905"/>
      <c r="N381" s="905"/>
      <c r="O381" s="905"/>
      <c r="P381" s="905"/>
      <c r="Q381" s="905"/>
      <c r="R381" s="905"/>
      <c r="S381" s="905"/>
    </row>
    <row r="382" spans="1:19" ht="16.5" customHeight="1">
      <c r="A382" s="905"/>
      <c r="B382" s="905"/>
      <c r="C382" s="905"/>
      <c r="D382" s="905"/>
      <c r="E382" s="905"/>
      <c r="F382" s="905"/>
      <c r="G382" s="905"/>
      <c r="H382" s="905"/>
      <c r="I382" s="905"/>
      <c r="J382" s="905"/>
      <c r="K382" s="905"/>
      <c r="L382" s="905"/>
      <c r="M382" s="905"/>
      <c r="N382" s="905"/>
      <c r="O382" s="905"/>
      <c r="P382" s="905"/>
      <c r="Q382" s="905"/>
      <c r="R382" s="905"/>
      <c r="S382" s="905"/>
    </row>
    <row r="383" spans="1:19" ht="16.5" customHeight="1">
      <c r="A383" s="905"/>
      <c r="B383" s="905"/>
      <c r="C383" s="905"/>
      <c r="D383" s="905"/>
      <c r="E383" s="905"/>
      <c r="F383" s="905"/>
      <c r="G383" s="905"/>
      <c r="H383" s="905"/>
      <c r="I383" s="905"/>
      <c r="J383" s="905"/>
      <c r="K383" s="905"/>
      <c r="L383" s="905"/>
      <c r="M383" s="905"/>
      <c r="N383" s="905"/>
      <c r="O383" s="905"/>
      <c r="P383" s="905"/>
      <c r="Q383" s="905"/>
      <c r="R383" s="905"/>
      <c r="S383" s="905"/>
    </row>
    <row r="384" spans="1:19" ht="16.5" customHeight="1">
      <c r="A384" s="905"/>
      <c r="B384" s="905"/>
      <c r="C384" s="905"/>
      <c r="D384" s="905"/>
      <c r="E384" s="905"/>
      <c r="F384" s="905"/>
      <c r="G384" s="905"/>
      <c r="H384" s="905"/>
      <c r="I384" s="905"/>
      <c r="J384" s="905"/>
      <c r="K384" s="905"/>
      <c r="L384" s="905"/>
      <c r="M384" s="905"/>
      <c r="N384" s="905"/>
      <c r="O384" s="905"/>
      <c r="P384" s="905"/>
      <c r="Q384" s="905"/>
      <c r="R384" s="905"/>
      <c r="S384" s="905"/>
    </row>
    <row r="385" spans="1:19" ht="16.5" customHeight="1">
      <c r="A385" s="905"/>
      <c r="B385" s="905"/>
      <c r="C385" s="905"/>
      <c r="D385" s="905"/>
      <c r="E385" s="905"/>
      <c r="F385" s="905"/>
      <c r="G385" s="905"/>
      <c r="H385" s="905"/>
      <c r="I385" s="905"/>
      <c r="J385" s="905"/>
      <c r="K385" s="905"/>
      <c r="L385" s="905"/>
      <c r="M385" s="905"/>
      <c r="N385" s="905"/>
      <c r="O385" s="905"/>
      <c r="P385" s="905"/>
      <c r="Q385" s="905"/>
      <c r="R385" s="905"/>
      <c r="S385" s="905"/>
    </row>
    <row r="386" spans="1:19" ht="16.5" customHeight="1">
      <c r="A386" s="905"/>
      <c r="B386" s="905"/>
      <c r="C386" s="905"/>
      <c r="D386" s="905"/>
      <c r="E386" s="905"/>
      <c r="F386" s="905"/>
      <c r="G386" s="905"/>
      <c r="H386" s="905"/>
      <c r="I386" s="905"/>
      <c r="J386" s="905"/>
      <c r="K386" s="905"/>
      <c r="L386" s="905"/>
      <c r="M386" s="905"/>
      <c r="N386" s="905"/>
      <c r="O386" s="905"/>
      <c r="P386" s="905"/>
      <c r="Q386" s="905"/>
      <c r="R386" s="905"/>
      <c r="S386" s="905"/>
    </row>
    <row r="387" spans="1:19" ht="16.5" customHeight="1">
      <c r="A387" s="905"/>
      <c r="B387" s="905"/>
      <c r="C387" s="905"/>
      <c r="D387" s="905"/>
      <c r="E387" s="905"/>
      <c r="F387" s="905"/>
      <c r="G387" s="905"/>
      <c r="H387" s="905"/>
      <c r="I387" s="905"/>
      <c r="J387" s="905"/>
      <c r="K387" s="905"/>
      <c r="L387" s="905"/>
      <c r="M387" s="905"/>
      <c r="N387" s="905"/>
      <c r="O387" s="905"/>
      <c r="P387" s="905"/>
      <c r="Q387" s="905"/>
      <c r="R387" s="905"/>
      <c r="S387" s="905"/>
    </row>
    <row r="388" spans="1:19" ht="16.5" customHeight="1">
      <c r="A388" s="905"/>
      <c r="B388" s="905"/>
      <c r="C388" s="905"/>
      <c r="D388" s="905"/>
      <c r="E388" s="905"/>
      <c r="F388" s="905"/>
      <c r="G388" s="905"/>
      <c r="H388" s="905"/>
      <c r="I388" s="905"/>
      <c r="J388" s="905"/>
      <c r="K388" s="905"/>
      <c r="L388" s="905"/>
      <c r="M388" s="905"/>
      <c r="N388" s="905"/>
      <c r="O388" s="905"/>
      <c r="P388" s="905"/>
      <c r="Q388" s="905"/>
      <c r="R388" s="905"/>
      <c r="S388" s="905"/>
    </row>
    <row r="389" spans="1:19" ht="16.5" customHeight="1">
      <c r="A389" s="905"/>
      <c r="B389" s="905"/>
      <c r="C389" s="905"/>
      <c r="D389" s="905"/>
      <c r="E389" s="905"/>
      <c r="F389" s="905"/>
      <c r="G389" s="905"/>
      <c r="H389" s="905"/>
      <c r="I389" s="905"/>
      <c r="J389" s="905"/>
      <c r="K389" s="905"/>
      <c r="L389" s="905"/>
      <c r="M389" s="905"/>
      <c r="N389" s="905"/>
      <c r="O389" s="905"/>
      <c r="P389" s="905"/>
      <c r="Q389" s="905"/>
      <c r="R389" s="905"/>
      <c r="S389" s="905"/>
    </row>
    <row r="390" spans="1:19" ht="16.5" customHeight="1">
      <c r="A390" s="905"/>
      <c r="B390" s="905"/>
      <c r="C390" s="905"/>
      <c r="D390" s="905"/>
      <c r="E390" s="905"/>
      <c r="F390" s="905"/>
      <c r="G390" s="905"/>
      <c r="H390" s="905"/>
      <c r="I390" s="905"/>
      <c r="J390" s="905"/>
      <c r="K390" s="905"/>
      <c r="L390" s="905"/>
      <c r="M390" s="905"/>
      <c r="N390" s="905"/>
      <c r="O390" s="905"/>
      <c r="P390" s="905"/>
      <c r="Q390" s="905"/>
      <c r="R390" s="905"/>
      <c r="S390" s="905"/>
    </row>
    <row r="391" spans="1:19" ht="16.5" customHeight="1">
      <c r="A391" s="905"/>
      <c r="B391" s="905"/>
      <c r="C391" s="905"/>
      <c r="D391" s="905"/>
      <c r="E391" s="905"/>
      <c r="F391" s="905"/>
      <c r="G391" s="905"/>
      <c r="H391" s="905"/>
      <c r="I391" s="905"/>
      <c r="J391" s="905"/>
      <c r="K391" s="905"/>
      <c r="L391" s="905"/>
      <c r="M391" s="905"/>
      <c r="N391" s="905"/>
      <c r="O391" s="905"/>
      <c r="P391" s="905"/>
      <c r="Q391" s="905"/>
      <c r="R391" s="905"/>
      <c r="S391" s="905"/>
    </row>
    <row r="392" spans="1:19" ht="16.5" customHeight="1">
      <c r="A392" s="905"/>
      <c r="B392" s="905"/>
      <c r="C392" s="905"/>
      <c r="D392" s="905"/>
      <c r="E392" s="905"/>
      <c r="F392" s="905"/>
      <c r="G392" s="905"/>
      <c r="H392" s="905"/>
      <c r="I392" s="905"/>
      <c r="J392" s="905"/>
      <c r="K392" s="905"/>
      <c r="L392" s="905"/>
      <c r="M392" s="905"/>
      <c r="N392" s="905"/>
      <c r="O392" s="905"/>
      <c r="P392" s="905"/>
      <c r="Q392" s="905"/>
      <c r="R392" s="905"/>
      <c r="S392" s="905"/>
    </row>
    <row r="393" spans="1:19" ht="16.5" customHeight="1">
      <c r="A393" s="905"/>
      <c r="B393" s="905"/>
      <c r="C393" s="905"/>
      <c r="D393" s="905"/>
      <c r="E393" s="905"/>
      <c r="F393" s="905"/>
      <c r="G393" s="905"/>
      <c r="H393" s="905"/>
      <c r="I393" s="905"/>
      <c r="J393" s="905"/>
      <c r="K393" s="905"/>
      <c r="L393" s="905"/>
      <c r="M393" s="905"/>
      <c r="N393" s="905"/>
      <c r="O393" s="905"/>
      <c r="P393" s="905"/>
      <c r="Q393" s="905"/>
      <c r="R393" s="905"/>
      <c r="S393" s="905"/>
    </row>
    <row r="394" spans="1:19" ht="16.5" customHeight="1">
      <c r="A394" s="905"/>
      <c r="B394" s="905"/>
      <c r="C394" s="905"/>
      <c r="D394" s="905"/>
      <c r="E394" s="905"/>
      <c r="F394" s="905"/>
      <c r="G394" s="905"/>
      <c r="H394" s="905"/>
      <c r="I394" s="905"/>
      <c r="J394" s="905"/>
      <c r="K394" s="905"/>
      <c r="L394" s="905"/>
      <c r="M394" s="905"/>
      <c r="N394" s="905"/>
      <c r="O394" s="905"/>
      <c r="P394" s="905"/>
      <c r="Q394" s="905"/>
      <c r="R394" s="905"/>
      <c r="S394" s="905"/>
    </row>
    <row r="395" spans="1:19" ht="16.5" customHeight="1">
      <c r="A395" s="905"/>
      <c r="B395" s="905"/>
      <c r="C395" s="905"/>
      <c r="D395" s="905"/>
      <c r="E395" s="905"/>
      <c r="F395" s="905"/>
      <c r="G395" s="905"/>
      <c r="H395" s="905"/>
      <c r="I395" s="905"/>
      <c r="J395" s="905"/>
      <c r="K395" s="905"/>
      <c r="L395" s="905"/>
      <c r="M395" s="905"/>
      <c r="N395" s="905"/>
      <c r="O395" s="905"/>
      <c r="P395" s="905"/>
      <c r="Q395" s="905"/>
      <c r="R395" s="905"/>
      <c r="S395" s="905"/>
    </row>
    <row r="396" spans="1:19" ht="16.5" customHeight="1">
      <c r="A396" s="905"/>
      <c r="B396" s="905"/>
      <c r="C396" s="905"/>
      <c r="D396" s="905"/>
      <c r="E396" s="905"/>
      <c r="F396" s="905"/>
      <c r="G396" s="905"/>
      <c r="H396" s="905"/>
      <c r="I396" s="905"/>
      <c r="J396" s="905"/>
      <c r="K396" s="905"/>
      <c r="L396" s="905"/>
      <c r="M396" s="905"/>
      <c r="N396" s="905"/>
      <c r="O396" s="905"/>
      <c r="P396" s="905"/>
      <c r="Q396" s="905"/>
      <c r="R396" s="905"/>
      <c r="S396" s="905"/>
    </row>
    <row r="397" spans="1:19" ht="16.5" customHeight="1">
      <c r="A397" s="905"/>
      <c r="B397" s="905"/>
      <c r="C397" s="905"/>
      <c r="D397" s="905"/>
      <c r="E397" s="905"/>
      <c r="F397" s="905"/>
      <c r="G397" s="905"/>
      <c r="H397" s="905"/>
      <c r="I397" s="905"/>
      <c r="J397" s="905"/>
      <c r="K397" s="905"/>
      <c r="L397" s="905"/>
      <c r="M397" s="905"/>
      <c r="N397" s="905"/>
      <c r="O397" s="905"/>
      <c r="P397" s="905"/>
      <c r="Q397" s="905"/>
      <c r="R397" s="905"/>
      <c r="S397" s="905"/>
    </row>
    <row r="398" spans="1:19" ht="16.5" customHeight="1">
      <c r="A398" s="905"/>
      <c r="B398" s="905"/>
      <c r="C398" s="905"/>
      <c r="D398" s="905"/>
      <c r="E398" s="905"/>
      <c r="F398" s="905"/>
      <c r="G398" s="905"/>
      <c r="H398" s="905"/>
      <c r="I398" s="905"/>
      <c r="J398" s="905"/>
      <c r="K398" s="905"/>
      <c r="L398" s="905"/>
      <c r="M398" s="905"/>
      <c r="N398" s="905"/>
      <c r="O398" s="905"/>
      <c r="P398" s="905"/>
      <c r="Q398" s="905"/>
      <c r="R398" s="905"/>
      <c r="S398" s="905"/>
    </row>
    <row r="399" spans="1:19" ht="16.5" customHeight="1">
      <c r="A399" s="905"/>
      <c r="B399" s="905"/>
      <c r="C399" s="905"/>
      <c r="D399" s="905"/>
      <c r="E399" s="905"/>
      <c r="F399" s="905"/>
      <c r="G399" s="905"/>
      <c r="H399" s="905"/>
      <c r="I399" s="905"/>
      <c r="J399" s="905"/>
      <c r="K399" s="905"/>
      <c r="L399" s="905"/>
      <c r="M399" s="905"/>
      <c r="N399" s="905"/>
      <c r="O399" s="905"/>
      <c r="P399" s="905"/>
      <c r="Q399" s="905"/>
      <c r="R399" s="905"/>
      <c r="S399" s="905"/>
    </row>
    <row r="400" spans="1:19" ht="16.5" customHeight="1">
      <c r="A400" s="905"/>
      <c r="B400" s="905"/>
      <c r="C400" s="905"/>
      <c r="D400" s="905"/>
      <c r="E400" s="905"/>
      <c r="F400" s="905"/>
      <c r="G400" s="905"/>
      <c r="H400" s="905"/>
      <c r="I400" s="905"/>
      <c r="J400" s="905"/>
      <c r="K400" s="905"/>
      <c r="L400" s="905"/>
      <c r="M400" s="905"/>
      <c r="N400" s="905"/>
      <c r="O400" s="905"/>
      <c r="P400" s="905"/>
      <c r="Q400" s="905"/>
      <c r="R400" s="905"/>
      <c r="S400" s="905"/>
    </row>
    <row r="401" spans="1:19" ht="16.5" customHeight="1">
      <c r="A401" s="905"/>
      <c r="B401" s="905"/>
      <c r="C401" s="905"/>
      <c r="D401" s="905"/>
      <c r="E401" s="905"/>
      <c r="F401" s="905"/>
      <c r="G401" s="905"/>
      <c r="H401" s="905"/>
      <c r="I401" s="905"/>
      <c r="J401" s="905"/>
      <c r="K401" s="905"/>
      <c r="L401" s="905"/>
      <c r="M401" s="905"/>
      <c r="N401" s="905"/>
      <c r="O401" s="905"/>
      <c r="P401" s="905"/>
      <c r="Q401" s="905"/>
      <c r="R401" s="905"/>
      <c r="S401" s="905"/>
    </row>
    <row r="402" spans="1:19" ht="16.5" customHeight="1">
      <c r="A402" s="905"/>
      <c r="B402" s="905"/>
      <c r="C402" s="905"/>
      <c r="D402" s="905"/>
      <c r="E402" s="905"/>
      <c r="F402" s="905"/>
      <c r="G402" s="905"/>
      <c r="H402" s="905"/>
      <c r="I402" s="905"/>
      <c r="J402" s="905"/>
      <c r="K402" s="905"/>
      <c r="L402" s="905"/>
      <c r="M402" s="905"/>
      <c r="N402" s="905"/>
      <c r="O402" s="905"/>
      <c r="P402" s="905"/>
      <c r="Q402" s="905"/>
      <c r="R402" s="905"/>
      <c r="S402" s="905"/>
    </row>
    <row r="403" spans="1:19" ht="16.5" customHeight="1">
      <c r="A403" s="905"/>
      <c r="B403" s="905"/>
      <c r="C403" s="905"/>
      <c r="D403" s="905"/>
      <c r="E403" s="905"/>
      <c r="F403" s="905"/>
      <c r="G403" s="905"/>
      <c r="H403" s="905"/>
      <c r="I403" s="905"/>
      <c r="J403" s="905"/>
      <c r="K403" s="905"/>
      <c r="L403" s="905"/>
      <c r="M403" s="905"/>
      <c r="N403" s="905"/>
      <c r="O403" s="905"/>
      <c r="P403" s="905"/>
      <c r="Q403" s="905"/>
      <c r="R403" s="905"/>
      <c r="S403" s="905"/>
    </row>
    <row r="404" spans="1:19" ht="16.5" customHeight="1">
      <c r="A404" s="905"/>
      <c r="B404" s="905"/>
      <c r="C404" s="905"/>
      <c r="D404" s="905"/>
      <c r="E404" s="905"/>
      <c r="F404" s="905"/>
      <c r="G404" s="905"/>
      <c r="H404" s="905"/>
      <c r="I404" s="905"/>
      <c r="J404" s="905"/>
      <c r="K404" s="905"/>
      <c r="L404" s="905"/>
      <c r="M404" s="905"/>
      <c r="N404" s="905"/>
      <c r="O404" s="905"/>
      <c r="P404" s="905"/>
      <c r="Q404" s="905"/>
      <c r="R404" s="905"/>
      <c r="S404" s="905"/>
    </row>
    <row r="405" spans="1:19" ht="16.5" customHeight="1">
      <c r="A405" s="905"/>
      <c r="B405" s="905"/>
      <c r="C405" s="905"/>
      <c r="D405" s="905"/>
      <c r="E405" s="905"/>
      <c r="F405" s="905"/>
      <c r="G405" s="905"/>
      <c r="H405" s="905"/>
      <c r="I405" s="905"/>
      <c r="J405" s="905"/>
      <c r="K405" s="905"/>
      <c r="L405" s="905"/>
      <c r="M405" s="905"/>
      <c r="N405" s="905"/>
      <c r="O405" s="905"/>
      <c r="P405" s="905"/>
      <c r="Q405" s="905"/>
      <c r="R405" s="905"/>
      <c r="S405" s="905"/>
    </row>
    <row r="406" spans="1:19" ht="16.5" customHeight="1">
      <c r="A406" s="905"/>
      <c r="B406" s="905"/>
      <c r="C406" s="905"/>
      <c r="D406" s="905"/>
      <c r="E406" s="905"/>
      <c r="F406" s="905"/>
      <c r="G406" s="905"/>
      <c r="H406" s="905"/>
      <c r="I406" s="905"/>
      <c r="J406" s="905"/>
      <c r="K406" s="905"/>
      <c r="L406" s="905"/>
      <c r="M406" s="905"/>
      <c r="N406" s="905"/>
      <c r="O406" s="905"/>
      <c r="P406" s="905"/>
      <c r="Q406" s="905"/>
      <c r="R406" s="905"/>
      <c r="S406" s="905"/>
    </row>
    <row r="407" spans="1:19" ht="16.5" customHeight="1">
      <c r="A407" s="905"/>
      <c r="B407" s="905"/>
      <c r="C407" s="905"/>
      <c r="D407" s="905"/>
      <c r="E407" s="905"/>
      <c r="F407" s="905"/>
      <c r="G407" s="905"/>
      <c r="H407" s="905"/>
      <c r="I407" s="905"/>
      <c r="J407" s="905"/>
      <c r="K407" s="905"/>
      <c r="L407" s="905"/>
      <c r="M407" s="905"/>
      <c r="N407" s="905"/>
      <c r="O407" s="905"/>
      <c r="P407" s="905"/>
      <c r="Q407" s="905"/>
      <c r="R407" s="905"/>
      <c r="S407" s="905"/>
    </row>
    <row r="408" spans="1:19" ht="16.5" customHeight="1">
      <c r="A408" s="905"/>
      <c r="B408" s="905"/>
      <c r="C408" s="905"/>
      <c r="D408" s="905"/>
      <c r="E408" s="905"/>
      <c r="F408" s="905"/>
      <c r="G408" s="905"/>
      <c r="H408" s="905"/>
      <c r="I408" s="905"/>
      <c r="J408" s="905"/>
      <c r="K408" s="905"/>
      <c r="L408" s="905"/>
      <c r="M408" s="905"/>
      <c r="N408" s="905"/>
      <c r="O408" s="905"/>
      <c r="P408" s="905"/>
      <c r="Q408" s="905"/>
      <c r="R408" s="905"/>
      <c r="S408" s="905"/>
    </row>
    <row r="409" spans="1:19" ht="16.5" customHeight="1">
      <c r="A409" s="905"/>
      <c r="B409" s="905"/>
      <c r="C409" s="905"/>
      <c r="D409" s="905"/>
      <c r="E409" s="905"/>
      <c r="F409" s="905"/>
      <c r="G409" s="905"/>
      <c r="H409" s="905"/>
      <c r="I409" s="905"/>
      <c r="J409" s="905"/>
      <c r="K409" s="905"/>
      <c r="L409" s="905"/>
      <c r="M409" s="905"/>
      <c r="N409" s="905"/>
      <c r="O409" s="905"/>
      <c r="P409" s="905"/>
      <c r="Q409" s="905"/>
      <c r="R409" s="905"/>
      <c r="S409" s="905"/>
    </row>
    <row r="410" spans="1:19" ht="16.5" customHeight="1">
      <c r="A410" s="905"/>
      <c r="B410" s="905"/>
      <c r="C410" s="905"/>
      <c r="D410" s="905"/>
      <c r="E410" s="905"/>
      <c r="F410" s="905"/>
      <c r="G410" s="905"/>
      <c r="H410" s="905"/>
      <c r="I410" s="905"/>
      <c r="J410" s="905"/>
      <c r="K410" s="905"/>
      <c r="L410" s="905"/>
      <c r="M410" s="905"/>
      <c r="N410" s="905"/>
      <c r="O410" s="905"/>
      <c r="P410" s="905"/>
      <c r="Q410" s="905"/>
      <c r="R410" s="905"/>
      <c r="S410" s="905"/>
    </row>
    <row r="411" spans="1:19" ht="16.5" customHeight="1">
      <c r="A411" s="905"/>
      <c r="B411" s="905"/>
      <c r="C411" s="905"/>
      <c r="D411" s="905"/>
      <c r="E411" s="905"/>
      <c r="F411" s="905"/>
      <c r="G411" s="905"/>
      <c r="H411" s="905"/>
      <c r="I411" s="905"/>
      <c r="J411" s="905"/>
      <c r="K411" s="905"/>
      <c r="L411" s="905"/>
      <c r="M411" s="905"/>
      <c r="N411" s="905"/>
      <c r="O411" s="905"/>
      <c r="P411" s="905"/>
      <c r="Q411" s="905"/>
      <c r="R411" s="905"/>
      <c r="S411" s="905"/>
    </row>
    <row r="412" spans="1:19" ht="16.5" customHeight="1">
      <c r="A412" s="905"/>
      <c r="B412" s="905"/>
      <c r="C412" s="905"/>
      <c r="D412" s="905"/>
      <c r="E412" s="905"/>
      <c r="F412" s="905"/>
      <c r="G412" s="905"/>
      <c r="H412" s="905"/>
      <c r="I412" s="905"/>
      <c r="J412" s="905"/>
      <c r="K412" s="905"/>
      <c r="L412" s="905"/>
      <c r="M412" s="905"/>
      <c r="N412" s="905"/>
      <c r="O412" s="905"/>
      <c r="P412" s="905"/>
      <c r="Q412" s="905"/>
      <c r="R412" s="905"/>
      <c r="S412" s="905"/>
    </row>
    <row r="413" spans="1:19" ht="16.5" customHeight="1">
      <c r="A413" s="905"/>
      <c r="B413" s="905"/>
      <c r="C413" s="905"/>
      <c r="D413" s="905"/>
      <c r="E413" s="905"/>
      <c r="F413" s="905"/>
      <c r="G413" s="905"/>
      <c r="H413" s="905"/>
      <c r="I413" s="905"/>
      <c r="J413" s="905"/>
      <c r="K413" s="905"/>
      <c r="L413" s="905"/>
      <c r="M413" s="905"/>
      <c r="N413" s="905"/>
      <c r="O413" s="905"/>
      <c r="P413" s="905"/>
      <c r="Q413" s="905"/>
      <c r="R413" s="905"/>
      <c r="S413" s="905"/>
    </row>
    <row r="414" spans="1:19" ht="16.5" customHeight="1">
      <c r="A414" s="905"/>
      <c r="B414" s="905"/>
      <c r="C414" s="905"/>
      <c r="D414" s="905"/>
      <c r="E414" s="905"/>
      <c r="F414" s="905"/>
      <c r="G414" s="905"/>
      <c r="H414" s="905"/>
      <c r="I414" s="905"/>
      <c r="J414" s="905"/>
      <c r="K414" s="905"/>
      <c r="L414" s="905"/>
      <c r="M414" s="905"/>
      <c r="N414" s="905"/>
      <c r="O414" s="905"/>
      <c r="P414" s="905"/>
      <c r="Q414" s="905"/>
      <c r="R414" s="905"/>
      <c r="S414" s="905"/>
    </row>
    <row r="415" spans="1:19" ht="16.5" customHeight="1">
      <c r="A415" s="905"/>
      <c r="B415" s="905"/>
      <c r="C415" s="905"/>
      <c r="D415" s="905"/>
      <c r="E415" s="905"/>
      <c r="F415" s="905"/>
      <c r="G415" s="905"/>
      <c r="H415" s="905"/>
      <c r="I415" s="905"/>
      <c r="J415" s="905"/>
      <c r="K415" s="905"/>
      <c r="L415" s="905"/>
      <c r="M415" s="905"/>
      <c r="N415" s="905"/>
      <c r="O415" s="905"/>
      <c r="P415" s="905"/>
      <c r="Q415" s="905"/>
      <c r="R415" s="905"/>
      <c r="S415" s="905"/>
    </row>
    <row r="416" spans="1:19" ht="16.5" customHeight="1">
      <c r="A416" s="905"/>
      <c r="B416" s="905"/>
      <c r="C416" s="905"/>
      <c r="D416" s="905"/>
      <c r="E416" s="905"/>
      <c r="F416" s="905"/>
      <c r="G416" s="905"/>
      <c r="H416" s="905"/>
      <c r="I416" s="905"/>
      <c r="J416" s="905"/>
      <c r="K416" s="905"/>
      <c r="L416" s="905"/>
      <c r="M416" s="905"/>
      <c r="N416" s="905"/>
      <c r="O416" s="905"/>
      <c r="P416" s="905"/>
      <c r="Q416" s="905"/>
      <c r="R416" s="905"/>
      <c r="S416" s="905"/>
    </row>
    <row r="417" spans="1:19" ht="16.5" customHeight="1">
      <c r="A417" s="905"/>
      <c r="B417" s="905"/>
      <c r="C417" s="905"/>
      <c r="D417" s="905"/>
      <c r="E417" s="905"/>
      <c r="F417" s="905"/>
      <c r="G417" s="905"/>
      <c r="H417" s="905"/>
      <c r="I417" s="905"/>
      <c r="J417" s="905"/>
      <c r="K417" s="905"/>
      <c r="L417" s="905"/>
      <c r="M417" s="905"/>
      <c r="N417" s="905"/>
      <c r="O417" s="905"/>
      <c r="P417" s="905"/>
      <c r="Q417" s="905"/>
      <c r="R417" s="905"/>
      <c r="S417" s="905"/>
    </row>
    <row r="418" spans="1:19" ht="16.5" customHeight="1">
      <c r="A418" s="905"/>
      <c r="B418" s="905"/>
      <c r="C418" s="905"/>
      <c r="D418" s="905"/>
      <c r="E418" s="905"/>
      <c r="F418" s="905"/>
      <c r="G418" s="905"/>
      <c r="H418" s="905"/>
      <c r="I418" s="905"/>
      <c r="J418" s="905"/>
      <c r="K418" s="905"/>
      <c r="L418" s="905"/>
      <c r="M418" s="905"/>
      <c r="N418" s="905"/>
      <c r="O418" s="905"/>
      <c r="P418" s="905"/>
      <c r="Q418" s="905"/>
      <c r="R418" s="905"/>
      <c r="S418" s="905"/>
    </row>
    <row r="419" spans="1:19" ht="16.5" customHeight="1">
      <c r="A419" s="905"/>
      <c r="B419" s="905"/>
      <c r="C419" s="905"/>
      <c r="D419" s="905"/>
      <c r="E419" s="905"/>
      <c r="F419" s="905"/>
      <c r="G419" s="905"/>
      <c r="H419" s="905"/>
      <c r="I419" s="905"/>
      <c r="J419" s="905"/>
      <c r="K419" s="905"/>
      <c r="L419" s="905"/>
      <c r="M419" s="905"/>
      <c r="N419" s="905"/>
      <c r="O419" s="905"/>
      <c r="P419" s="905"/>
      <c r="Q419" s="905"/>
      <c r="R419" s="905"/>
      <c r="S419" s="905"/>
    </row>
    <row r="420" spans="1:19" ht="16.5" customHeight="1">
      <c r="A420" s="905"/>
      <c r="B420" s="905"/>
      <c r="C420" s="905"/>
      <c r="D420" s="905"/>
      <c r="E420" s="905"/>
      <c r="F420" s="905"/>
      <c r="G420" s="905"/>
      <c r="H420" s="905"/>
      <c r="I420" s="905"/>
      <c r="J420" s="905"/>
      <c r="K420" s="905"/>
      <c r="L420" s="905"/>
      <c r="M420" s="905"/>
      <c r="N420" s="905"/>
      <c r="O420" s="905"/>
      <c r="P420" s="905"/>
      <c r="Q420" s="905"/>
      <c r="R420" s="905"/>
      <c r="S420" s="905"/>
    </row>
    <row r="421" spans="1:19" ht="16.5" customHeight="1">
      <c r="A421" s="905"/>
      <c r="B421" s="905"/>
      <c r="C421" s="905"/>
      <c r="D421" s="905"/>
      <c r="E421" s="905"/>
      <c r="F421" s="905"/>
      <c r="G421" s="905"/>
      <c r="H421" s="905"/>
      <c r="I421" s="905"/>
      <c r="J421" s="905"/>
      <c r="K421" s="905"/>
      <c r="L421" s="905"/>
      <c r="M421" s="905"/>
      <c r="N421" s="905"/>
      <c r="O421" s="905"/>
      <c r="P421" s="905"/>
      <c r="Q421" s="905"/>
      <c r="R421" s="905"/>
      <c r="S421" s="905"/>
    </row>
    <row r="422" spans="1:19" ht="16.5" customHeight="1">
      <c r="A422" s="905"/>
      <c r="B422" s="905"/>
      <c r="C422" s="905"/>
      <c r="D422" s="905"/>
      <c r="E422" s="905"/>
      <c r="F422" s="905"/>
      <c r="G422" s="905"/>
      <c r="H422" s="905"/>
      <c r="I422" s="905"/>
      <c r="J422" s="905"/>
      <c r="K422" s="905"/>
      <c r="L422" s="905"/>
      <c r="M422" s="905"/>
      <c r="N422" s="905"/>
      <c r="O422" s="905"/>
      <c r="P422" s="905"/>
      <c r="Q422" s="905"/>
      <c r="R422" s="905"/>
      <c r="S422" s="905"/>
    </row>
    <row r="423" spans="1:19" ht="16.5" customHeight="1">
      <c r="A423" s="905"/>
      <c r="B423" s="905"/>
      <c r="C423" s="905"/>
      <c r="D423" s="905"/>
      <c r="E423" s="905"/>
      <c r="F423" s="905"/>
      <c r="G423" s="905"/>
      <c r="H423" s="905"/>
      <c r="I423" s="905"/>
      <c r="J423" s="905"/>
      <c r="K423" s="905"/>
      <c r="L423" s="905"/>
      <c r="M423" s="905"/>
      <c r="N423" s="905"/>
      <c r="O423" s="905"/>
      <c r="P423" s="905"/>
      <c r="Q423" s="905"/>
      <c r="R423" s="905"/>
      <c r="S423" s="905"/>
    </row>
    <row r="424" spans="1:19" ht="16.5" customHeight="1">
      <c r="A424" s="905"/>
      <c r="B424" s="905"/>
      <c r="C424" s="905"/>
      <c r="D424" s="905"/>
      <c r="E424" s="905"/>
      <c r="F424" s="905"/>
      <c r="G424" s="905"/>
      <c r="H424" s="905"/>
      <c r="I424" s="905"/>
      <c r="J424" s="905"/>
      <c r="K424" s="905"/>
      <c r="L424" s="905"/>
      <c r="M424" s="905"/>
      <c r="N424" s="905"/>
      <c r="O424" s="905"/>
      <c r="P424" s="905"/>
      <c r="Q424" s="905"/>
      <c r="R424" s="905"/>
      <c r="S424" s="905"/>
    </row>
    <row r="425" spans="1:19" ht="16.5" customHeight="1">
      <c r="A425" s="905"/>
      <c r="B425" s="905"/>
      <c r="C425" s="905"/>
      <c r="D425" s="905"/>
      <c r="E425" s="905"/>
      <c r="F425" s="905"/>
      <c r="G425" s="905"/>
      <c r="H425" s="905"/>
      <c r="I425" s="905"/>
      <c r="J425" s="905"/>
      <c r="K425" s="905"/>
      <c r="L425" s="905"/>
      <c r="M425" s="905"/>
      <c r="N425" s="905"/>
      <c r="O425" s="905"/>
      <c r="P425" s="905"/>
      <c r="Q425" s="905"/>
      <c r="R425" s="905"/>
      <c r="S425" s="905"/>
    </row>
    <row r="426" spans="1:19" ht="16.5" customHeight="1">
      <c r="A426" s="905"/>
      <c r="B426" s="905"/>
      <c r="C426" s="905"/>
      <c r="D426" s="905"/>
      <c r="E426" s="905"/>
      <c r="F426" s="905"/>
      <c r="G426" s="905"/>
      <c r="H426" s="905"/>
      <c r="I426" s="905"/>
      <c r="J426" s="905"/>
      <c r="K426" s="905"/>
      <c r="L426" s="905"/>
      <c r="M426" s="905"/>
      <c r="N426" s="905"/>
      <c r="O426" s="905"/>
      <c r="P426" s="905"/>
      <c r="Q426" s="905"/>
      <c r="R426" s="905"/>
      <c r="S426" s="905"/>
    </row>
    <row r="427" spans="1:19" ht="16.5" customHeight="1">
      <c r="A427" s="905"/>
      <c r="B427" s="905"/>
      <c r="C427" s="905"/>
      <c r="D427" s="905"/>
      <c r="E427" s="905"/>
      <c r="F427" s="905"/>
      <c r="G427" s="905"/>
      <c r="H427" s="905"/>
      <c r="I427" s="905"/>
      <c r="J427" s="905"/>
      <c r="K427" s="905"/>
      <c r="L427" s="905"/>
      <c r="M427" s="905"/>
      <c r="N427" s="905"/>
      <c r="O427" s="905"/>
      <c r="P427" s="905"/>
      <c r="Q427" s="905"/>
      <c r="R427" s="905"/>
      <c r="S427" s="905"/>
    </row>
    <row r="428" spans="1:19" ht="16.5" customHeight="1">
      <c r="A428" s="905"/>
      <c r="B428" s="905"/>
      <c r="C428" s="905"/>
      <c r="D428" s="905"/>
      <c r="E428" s="905"/>
      <c r="F428" s="905"/>
      <c r="G428" s="905"/>
      <c r="H428" s="905"/>
      <c r="I428" s="905"/>
      <c r="J428" s="905"/>
      <c r="K428" s="905"/>
      <c r="L428" s="905"/>
      <c r="M428" s="905"/>
      <c r="N428" s="905"/>
      <c r="O428" s="905"/>
      <c r="P428" s="905"/>
      <c r="Q428" s="905"/>
      <c r="R428" s="905"/>
      <c r="S428" s="905"/>
    </row>
    <row r="429" spans="1:19" ht="16.5" customHeight="1">
      <c r="A429" s="905"/>
      <c r="B429" s="905"/>
      <c r="C429" s="905"/>
      <c r="D429" s="905"/>
      <c r="E429" s="905"/>
      <c r="F429" s="905"/>
      <c r="G429" s="905"/>
      <c r="H429" s="905"/>
      <c r="I429" s="905"/>
      <c r="J429" s="905"/>
      <c r="K429" s="905"/>
      <c r="L429" s="905"/>
      <c r="M429" s="905"/>
      <c r="N429" s="905"/>
      <c r="O429" s="905"/>
      <c r="P429" s="905"/>
      <c r="Q429" s="905"/>
      <c r="R429" s="905"/>
      <c r="S429" s="905"/>
    </row>
    <row r="430" spans="1:19" ht="16.5" customHeight="1">
      <c r="A430" s="905"/>
      <c r="B430" s="905"/>
      <c r="C430" s="905"/>
      <c r="D430" s="905"/>
      <c r="E430" s="905"/>
      <c r="F430" s="905"/>
      <c r="G430" s="905"/>
      <c r="H430" s="905"/>
      <c r="I430" s="905"/>
      <c r="J430" s="905"/>
      <c r="K430" s="905"/>
      <c r="L430" s="905"/>
      <c r="M430" s="905"/>
      <c r="N430" s="905"/>
      <c r="O430" s="905"/>
      <c r="P430" s="905"/>
      <c r="Q430" s="905"/>
      <c r="R430" s="905"/>
      <c r="S430" s="905"/>
    </row>
    <row r="431" spans="1:19" ht="16.5" customHeight="1">
      <c r="A431" s="905"/>
      <c r="B431" s="905"/>
      <c r="C431" s="905"/>
      <c r="D431" s="905"/>
      <c r="E431" s="905"/>
      <c r="F431" s="905"/>
      <c r="G431" s="905"/>
      <c r="H431" s="905"/>
      <c r="I431" s="905"/>
      <c r="J431" s="905"/>
      <c r="K431" s="905"/>
      <c r="L431" s="905"/>
      <c r="M431" s="905"/>
      <c r="N431" s="905"/>
      <c r="O431" s="905"/>
      <c r="P431" s="905"/>
      <c r="Q431" s="905"/>
      <c r="R431" s="905"/>
      <c r="S431" s="905"/>
    </row>
    <row r="432" spans="1:19" ht="16.5" customHeight="1">
      <c r="A432" s="905"/>
      <c r="B432" s="905"/>
      <c r="C432" s="905"/>
      <c r="D432" s="905"/>
      <c r="E432" s="905"/>
      <c r="F432" s="905"/>
      <c r="G432" s="905"/>
      <c r="H432" s="905"/>
      <c r="I432" s="905"/>
      <c r="J432" s="905"/>
      <c r="K432" s="905"/>
      <c r="L432" s="905"/>
      <c r="M432" s="905"/>
      <c r="N432" s="905"/>
      <c r="O432" s="905"/>
      <c r="P432" s="905"/>
      <c r="Q432" s="905"/>
      <c r="R432" s="905"/>
      <c r="S432" s="905"/>
    </row>
    <row r="433" spans="1:19" ht="16.5" customHeight="1">
      <c r="A433" s="905"/>
      <c r="B433" s="905"/>
      <c r="C433" s="905"/>
      <c r="D433" s="905"/>
      <c r="E433" s="905"/>
      <c r="F433" s="905"/>
      <c r="G433" s="905"/>
      <c r="H433" s="905"/>
      <c r="I433" s="905"/>
      <c r="J433" s="905"/>
      <c r="K433" s="905"/>
      <c r="L433" s="905"/>
      <c r="M433" s="905"/>
      <c r="N433" s="905"/>
      <c r="O433" s="905"/>
      <c r="P433" s="905"/>
      <c r="Q433" s="905"/>
      <c r="R433" s="905"/>
      <c r="S433" s="905"/>
    </row>
    <row r="434" spans="1:19" ht="16.5" customHeight="1">
      <c r="A434" s="905"/>
      <c r="B434" s="905"/>
      <c r="C434" s="905"/>
      <c r="D434" s="905"/>
      <c r="E434" s="905"/>
      <c r="F434" s="905"/>
      <c r="G434" s="905"/>
      <c r="H434" s="905"/>
      <c r="I434" s="905"/>
      <c r="J434" s="905"/>
      <c r="K434" s="905"/>
      <c r="L434" s="905"/>
      <c r="M434" s="905"/>
      <c r="N434" s="905"/>
      <c r="O434" s="905"/>
      <c r="P434" s="905"/>
      <c r="Q434" s="905"/>
      <c r="R434" s="905"/>
      <c r="S434" s="905"/>
    </row>
    <row r="435" spans="1:19" ht="16.5" customHeight="1">
      <c r="A435" s="905"/>
      <c r="B435" s="905"/>
      <c r="C435" s="905"/>
      <c r="D435" s="905"/>
      <c r="E435" s="905"/>
      <c r="F435" s="905"/>
      <c r="G435" s="905"/>
      <c r="H435" s="905"/>
      <c r="I435" s="905"/>
      <c r="J435" s="905"/>
      <c r="K435" s="905"/>
      <c r="L435" s="905"/>
      <c r="M435" s="905"/>
      <c r="N435" s="905"/>
      <c r="O435" s="905"/>
      <c r="P435" s="905"/>
      <c r="Q435" s="905"/>
      <c r="R435" s="905"/>
      <c r="S435" s="905"/>
    </row>
    <row r="436" spans="1:19" ht="16.5" customHeight="1">
      <c r="A436" s="905"/>
      <c r="B436" s="905"/>
      <c r="C436" s="905"/>
      <c r="D436" s="905"/>
      <c r="E436" s="905"/>
      <c r="F436" s="905"/>
      <c r="G436" s="905"/>
      <c r="H436" s="905"/>
      <c r="I436" s="905"/>
      <c r="J436" s="905"/>
      <c r="K436" s="905"/>
      <c r="L436" s="905"/>
      <c r="M436" s="905"/>
      <c r="N436" s="905"/>
      <c r="O436" s="905"/>
      <c r="P436" s="905"/>
      <c r="Q436" s="905"/>
      <c r="R436" s="905"/>
      <c r="S436" s="905"/>
    </row>
    <row r="437" spans="1:19" ht="16.5" customHeight="1">
      <c r="A437" s="905"/>
      <c r="B437" s="905"/>
      <c r="C437" s="905"/>
      <c r="D437" s="905"/>
      <c r="E437" s="905"/>
      <c r="F437" s="905"/>
      <c r="G437" s="905"/>
      <c r="H437" s="905"/>
      <c r="I437" s="905"/>
      <c r="J437" s="905"/>
      <c r="K437" s="905"/>
      <c r="L437" s="905"/>
      <c r="M437" s="905"/>
      <c r="N437" s="905"/>
      <c r="O437" s="905"/>
      <c r="P437" s="905"/>
      <c r="Q437" s="905"/>
      <c r="R437" s="905"/>
      <c r="S437" s="905"/>
    </row>
    <row r="438" spans="1:19" ht="16.5" customHeight="1">
      <c r="A438" s="905"/>
      <c r="B438" s="905"/>
      <c r="C438" s="905"/>
      <c r="D438" s="905"/>
      <c r="E438" s="905"/>
      <c r="F438" s="905"/>
      <c r="G438" s="905"/>
      <c r="H438" s="905"/>
      <c r="I438" s="905"/>
      <c r="J438" s="905"/>
      <c r="K438" s="905"/>
      <c r="L438" s="905"/>
      <c r="M438" s="905"/>
      <c r="N438" s="905"/>
      <c r="O438" s="905"/>
      <c r="P438" s="905"/>
      <c r="Q438" s="905"/>
      <c r="R438" s="905"/>
      <c r="S438" s="905"/>
    </row>
    <row r="439" spans="1:19" ht="16.5" customHeight="1">
      <c r="A439" s="905"/>
      <c r="B439" s="905"/>
      <c r="C439" s="905"/>
      <c r="D439" s="905"/>
      <c r="E439" s="905"/>
      <c r="F439" s="905"/>
      <c r="G439" s="905"/>
      <c r="H439" s="905"/>
      <c r="I439" s="905"/>
      <c r="J439" s="905"/>
      <c r="K439" s="905"/>
      <c r="L439" s="905"/>
      <c r="M439" s="905"/>
      <c r="N439" s="905"/>
      <c r="O439" s="905"/>
      <c r="P439" s="905"/>
      <c r="Q439" s="905"/>
      <c r="R439" s="905"/>
      <c r="S439" s="905"/>
    </row>
    <row r="440" spans="1:19" ht="16.5" customHeight="1">
      <c r="A440" s="905"/>
      <c r="B440" s="905"/>
      <c r="C440" s="905"/>
      <c r="D440" s="905"/>
      <c r="E440" s="905"/>
      <c r="F440" s="905"/>
      <c r="G440" s="905"/>
      <c r="H440" s="905"/>
      <c r="I440" s="905"/>
      <c r="J440" s="905"/>
      <c r="K440" s="905"/>
      <c r="L440" s="905"/>
      <c r="M440" s="905"/>
      <c r="N440" s="905"/>
      <c r="O440" s="905"/>
      <c r="P440" s="905"/>
      <c r="Q440" s="905"/>
      <c r="R440" s="905"/>
      <c r="S440" s="905"/>
    </row>
    <row r="441" spans="1:19" ht="16.5" customHeight="1">
      <c r="A441" s="905"/>
      <c r="B441" s="905"/>
      <c r="C441" s="905"/>
      <c r="D441" s="905"/>
      <c r="E441" s="905"/>
      <c r="F441" s="905"/>
      <c r="G441" s="905"/>
      <c r="H441" s="905"/>
      <c r="I441" s="905"/>
      <c r="J441" s="905"/>
      <c r="K441" s="905"/>
      <c r="L441" s="905"/>
      <c r="M441" s="905"/>
      <c r="N441" s="905"/>
      <c r="O441" s="905"/>
      <c r="P441" s="905"/>
      <c r="Q441" s="905"/>
      <c r="R441" s="905"/>
      <c r="S441" s="905"/>
    </row>
    <row r="442" spans="1:19" ht="16.5" customHeight="1">
      <c r="A442" s="905"/>
      <c r="B442" s="905"/>
      <c r="C442" s="905"/>
      <c r="D442" s="905"/>
      <c r="E442" s="905"/>
      <c r="F442" s="905"/>
      <c r="G442" s="905"/>
      <c r="H442" s="905"/>
      <c r="I442" s="905"/>
      <c r="J442" s="905"/>
      <c r="K442" s="905"/>
      <c r="L442" s="905"/>
      <c r="M442" s="905"/>
      <c r="N442" s="905"/>
      <c r="O442" s="905"/>
      <c r="P442" s="905"/>
      <c r="Q442" s="905"/>
      <c r="R442" s="905"/>
      <c r="S442" s="905"/>
    </row>
    <row r="443" spans="1:19" ht="16.5" customHeight="1">
      <c r="A443" s="905"/>
      <c r="B443" s="905"/>
      <c r="C443" s="905"/>
      <c r="D443" s="905"/>
      <c r="E443" s="905"/>
      <c r="F443" s="905"/>
      <c r="G443" s="905"/>
      <c r="H443" s="905"/>
      <c r="I443" s="905"/>
      <c r="J443" s="905"/>
      <c r="K443" s="905"/>
      <c r="L443" s="905"/>
      <c r="M443" s="905"/>
      <c r="N443" s="905"/>
      <c r="O443" s="905"/>
      <c r="P443" s="905"/>
      <c r="Q443" s="905"/>
      <c r="R443" s="905"/>
      <c r="S443" s="905"/>
    </row>
    <row r="444" spans="1:19" ht="16.5" customHeight="1">
      <c r="A444" s="905"/>
      <c r="B444" s="905"/>
      <c r="C444" s="905"/>
      <c r="D444" s="905"/>
      <c r="E444" s="905"/>
      <c r="F444" s="905"/>
      <c r="G444" s="905"/>
      <c r="H444" s="905"/>
      <c r="I444" s="905"/>
      <c r="J444" s="905"/>
      <c r="K444" s="905"/>
      <c r="L444" s="905"/>
      <c r="M444" s="905"/>
      <c r="N444" s="905"/>
      <c r="O444" s="905"/>
      <c r="P444" s="905"/>
      <c r="Q444" s="905"/>
      <c r="R444" s="905"/>
      <c r="S444" s="905"/>
    </row>
    <row r="445" spans="1:19" ht="16.5" customHeight="1">
      <c r="A445" s="905"/>
      <c r="B445" s="905"/>
      <c r="C445" s="905"/>
      <c r="D445" s="905"/>
      <c r="E445" s="905"/>
      <c r="F445" s="905"/>
      <c r="G445" s="905"/>
      <c r="H445" s="905"/>
      <c r="I445" s="905"/>
      <c r="J445" s="905"/>
      <c r="K445" s="905"/>
      <c r="L445" s="905"/>
      <c r="M445" s="905"/>
      <c r="N445" s="905"/>
      <c r="O445" s="905"/>
      <c r="P445" s="905"/>
      <c r="Q445" s="905"/>
      <c r="R445" s="905"/>
      <c r="S445" s="905"/>
    </row>
    <row r="446" spans="1:19" ht="16.5" customHeight="1">
      <c r="A446" s="905"/>
      <c r="B446" s="905"/>
      <c r="C446" s="905"/>
      <c r="D446" s="905"/>
      <c r="E446" s="905"/>
      <c r="F446" s="905"/>
      <c r="G446" s="905"/>
      <c r="H446" s="905"/>
      <c r="I446" s="905"/>
      <c r="J446" s="905"/>
      <c r="K446" s="905"/>
      <c r="L446" s="905"/>
      <c r="M446" s="905"/>
      <c r="N446" s="905"/>
      <c r="O446" s="905"/>
      <c r="P446" s="905"/>
      <c r="Q446" s="905"/>
      <c r="R446" s="905"/>
      <c r="S446" s="905"/>
    </row>
    <row r="447" spans="1:19" ht="16.5" customHeight="1">
      <c r="A447" s="905"/>
      <c r="B447" s="905"/>
      <c r="C447" s="905"/>
      <c r="D447" s="905"/>
      <c r="E447" s="905"/>
      <c r="F447" s="905"/>
      <c r="G447" s="905"/>
      <c r="H447" s="905"/>
      <c r="I447" s="905"/>
      <c r="J447" s="905"/>
      <c r="K447" s="905"/>
      <c r="L447" s="905"/>
      <c r="M447" s="905"/>
      <c r="N447" s="905"/>
      <c r="O447" s="905"/>
      <c r="P447" s="905"/>
      <c r="Q447" s="905"/>
      <c r="R447" s="905"/>
      <c r="S447" s="905"/>
    </row>
    <row r="448" spans="1:19" ht="16.5" customHeight="1">
      <c r="A448" s="905"/>
      <c r="B448" s="905"/>
      <c r="C448" s="905"/>
      <c r="D448" s="905"/>
      <c r="E448" s="905"/>
      <c r="F448" s="905"/>
      <c r="G448" s="905"/>
      <c r="H448" s="905"/>
      <c r="I448" s="905"/>
      <c r="J448" s="905"/>
      <c r="K448" s="905"/>
      <c r="L448" s="905"/>
      <c r="M448" s="905"/>
      <c r="N448" s="905"/>
      <c r="O448" s="905"/>
      <c r="P448" s="905"/>
      <c r="Q448" s="905"/>
      <c r="R448" s="905"/>
      <c r="S448" s="905"/>
    </row>
    <row r="449" spans="1:19" ht="16.5" customHeight="1">
      <c r="A449" s="905"/>
      <c r="B449" s="905"/>
      <c r="C449" s="905"/>
      <c r="D449" s="905"/>
      <c r="E449" s="905"/>
      <c r="F449" s="905"/>
      <c r="G449" s="905"/>
      <c r="H449" s="905"/>
      <c r="I449" s="905"/>
      <c r="J449" s="905"/>
      <c r="K449" s="905"/>
      <c r="L449" s="905"/>
      <c r="M449" s="905"/>
      <c r="N449" s="905"/>
      <c r="O449" s="905"/>
      <c r="P449" s="905"/>
      <c r="Q449" s="905"/>
      <c r="R449" s="905"/>
      <c r="S449" s="905"/>
    </row>
    <row r="450" spans="1:19" ht="16.5" customHeight="1">
      <c r="A450" s="905"/>
      <c r="B450" s="905"/>
      <c r="C450" s="905"/>
      <c r="D450" s="905"/>
      <c r="E450" s="905"/>
      <c r="F450" s="905"/>
      <c r="G450" s="905"/>
      <c r="H450" s="905"/>
      <c r="I450" s="905"/>
      <c r="J450" s="905"/>
      <c r="K450" s="905"/>
      <c r="L450" s="905"/>
      <c r="M450" s="905"/>
      <c r="N450" s="905"/>
      <c r="O450" s="905"/>
      <c r="P450" s="905"/>
      <c r="Q450" s="905"/>
      <c r="R450" s="905"/>
      <c r="S450" s="905"/>
    </row>
    <row r="451" spans="1:19" ht="16.5" customHeight="1">
      <c r="A451" s="905"/>
      <c r="B451" s="905"/>
      <c r="C451" s="905"/>
      <c r="D451" s="905"/>
      <c r="E451" s="905"/>
      <c r="F451" s="905"/>
      <c r="G451" s="905"/>
      <c r="H451" s="905"/>
      <c r="I451" s="905"/>
      <c r="J451" s="905"/>
      <c r="K451" s="905"/>
      <c r="L451" s="905"/>
      <c r="M451" s="905"/>
      <c r="N451" s="905"/>
      <c r="O451" s="905"/>
      <c r="P451" s="905"/>
      <c r="Q451" s="905"/>
      <c r="R451" s="905"/>
      <c r="S451" s="905"/>
    </row>
    <row r="452" spans="1:19" ht="16.5" customHeight="1">
      <c r="A452" s="905"/>
      <c r="B452" s="905"/>
      <c r="C452" s="905"/>
      <c r="D452" s="905"/>
      <c r="E452" s="905"/>
      <c r="F452" s="905"/>
      <c r="G452" s="905"/>
      <c r="H452" s="905"/>
      <c r="I452" s="905"/>
      <c r="J452" s="905"/>
      <c r="K452" s="905"/>
      <c r="L452" s="905"/>
      <c r="M452" s="905"/>
      <c r="N452" s="905"/>
      <c r="O452" s="905"/>
      <c r="P452" s="905"/>
      <c r="Q452" s="905"/>
      <c r="R452" s="905"/>
      <c r="S452" s="905"/>
    </row>
    <row r="453" spans="1:19" ht="16.5" customHeight="1">
      <c r="A453" s="905"/>
      <c r="B453" s="905"/>
      <c r="C453" s="905"/>
      <c r="D453" s="905"/>
      <c r="E453" s="905"/>
      <c r="F453" s="905"/>
      <c r="G453" s="905"/>
      <c r="H453" s="905"/>
      <c r="I453" s="905"/>
      <c r="J453" s="905"/>
      <c r="K453" s="905"/>
      <c r="L453" s="905"/>
      <c r="M453" s="905"/>
      <c r="N453" s="905"/>
      <c r="O453" s="905"/>
      <c r="P453" s="905"/>
      <c r="Q453" s="905"/>
      <c r="R453" s="905"/>
      <c r="S453" s="905"/>
    </row>
    <row r="454" spans="1:19" ht="16.5" customHeight="1">
      <c r="A454" s="905"/>
      <c r="B454" s="905"/>
      <c r="C454" s="905"/>
      <c r="D454" s="905"/>
      <c r="E454" s="905"/>
      <c r="F454" s="905"/>
      <c r="G454" s="905"/>
      <c r="H454" s="905"/>
      <c r="I454" s="905"/>
      <c r="J454" s="905"/>
      <c r="K454" s="905"/>
      <c r="L454" s="905"/>
      <c r="M454" s="905"/>
      <c r="N454" s="905"/>
      <c r="O454" s="905"/>
      <c r="P454" s="905"/>
      <c r="Q454" s="905"/>
      <c r="R454" s="905"/>
      <c r="S454" s="905"/>
    </row>
    <row r="455" spans="1:19" ht="16.5" customHeight="1">
      <c r="A455" s="905"/>
      <c r="B455" s="905"/>
      <c r="C455" s="905"/>
      <c r="D455" s="905"/>
      <c r="E455" s="905"/>
      <c r="F455" s="905"/>
      <c r="G455" s="905"/>
      <c r="H455" s="905"/>
      <c r="I455" s="905"/>
      <c r="J455" s="905"/>
      <c r="K455" s="905"/>
      <c r="L455" s="905"/>
      <c r="M455" s="905"/>
      <c r="N455" s="905"/>
      <c r="O455" s="905"/>
      <c r="P455" s="905"/>
      <c r="Q455" s="905"/>
      <c r="R455" s="905"/>
      <c r="S455" s="905"/>
    </row>
    <row r="456" spans="1:19" ht="16.5" customHeight="1">
      <c r="A456" s="905"/>
      <c r="B456" s="905"/>
      <c r="C456" s="905"/>
      <c r="D456" s="905"/>
      <c r="E456" s="905"/>
      <c r="F456" s="905"/>
      <c r="G456" s="905"/>
      <c r="H456" s="905"/>
      <c r="I456" s="905"/>
      <c r="J456" s="905"/>
      <c r="K456" s="905"/>
      <c r="L456" s="905"/>
      <c r="M456" s="905"/>
      <c r="N456" s="905"/>
      <c r="O456" s="905"/>
      <c r="P456" s="905"/>
      <c r="Q456" s="905"/>
      <c r="R456" s="905"/>
      <c r="S456" s="905"/>
    </row>
    <row r="457" spans="1:19" ht="16.5" customHeight="1">
      <c r="A457" s="905"/>
      <c r="B457" s="905"/>
      <c r="C457" s="905"/>
      <c r="D457" s="905"/>
      <c r="E457" s="905"/>
      <c r="F457" s="905"/>
      <c r="G457" s="905"/>
      <c r="H457" s="905"/>
      <c r="I457" s="905"/>
      <c r="J457" s="905"/>
      <c r="K457" s="905"/>
      <c r="L457" s="905"/>
      <c r="M457" s="905"/>
      <c r="N457" s="905"/>
      <c r="O457" s="905"/>
      <c r="P457" s="905"/>
      <c r="Q457" s="905"/>
      <c r="R457" s="905"/>
      <c r="S457" s="905"/>
    </row>
    <row r="458" spans="1:19" ht="16.5" customHeight="1">
      <c r="A458" s="905"/>
      <c r="B458" s="905"/>
      <c r="C458" s="905"/>
      <c r="D458" s="905"/>
      <c r="E458" s="905"/>
      <c r="F458" s="905"/>
      <c r="G458" s="905"/>
      <c r="H458" s="905"/>
      <c r="I458" s="905"/>
      <c r="J458" s="905"/>
      <c r="K458" s="905"/>
      <c r="L458" s="905"/>
      <c r="M458" s="905"/>
      <c r="N458" s="905"/>
      <c r="O458" s="905"/>
      <c r="P458" s="905"/>
      <c r="Q458" s="905"/>
      <c r="R458" s="905"/>
      <c r="S458" s="905"/>
    </row>
    <row r="459" spans="1:19" ht="16.5" customHeight="1">
      <c r="A459" s="905"/>
      <c r="B459" s="905"/>
      <c r="C459" s="905"/>
      <c r="D459" s="905"/>
      <c r="E459" s="905"/>
      <c r="F459" s="905"/>
      <c r="G459" s="905"/>
      <c r="H459" s="905"/>
      <c r="I459" s="905"/>
      <c r="J459" s="905"/>
      <c r="K459" s="905"/>
      <c r="L459" s="905"/>
      <c r="M459" s="905"/>
      <c r="N459" s="905"/>
      <c r="O459" s="905"/>
      <c r="P459" s="905"/>
      <c r="Q459" s="905"/>
      <c r="R459" s="905"/>
      <c r="S459" s="905"/>
    </row>
    <row r="460" spans="1:19" ht="16.5" customHeight="1">
      <c r="A460" s="905"/>
      <c r="B460" s="905"/>
      <c r="C460" s="905"/>
      <c r="D460" s="905"/>
      <c r="E460" s="905"/>
      <c r="F460" s="905"/>
      <c r="G460" s="905"/>
      <c r="H460" s="905"/>
      <c r="I460" s="905"/>
      <c r="J460" s="905"/>
      <c r="K460" s="905"/>
      <c r="L460" s="905"/>
      <c r="M460" s="905"/>
      <c r="N460" s="905"/>
      <c r="O460" s="905"/>
      <c r="P460" s="905"/>
      <c r="Q460" s="905"/>
      <c r="R460" s="905"/>
      <c r="S460" s="905"/>
    </row>
    <row r="461" spans="1:19" ht="16.5" customHeight="1">
      <c r="A461" s="905"/>
      <c r="B461" s="905"/>
      <c r="C461" s="905"/>
      <c r="D461" s="905"/>
      <c r="E461" s="905"/>
      <c r="F461" s="905"/>
      <c r="G461" s="905"/>
      <c r="H461" s="905"/>
      <c r="I461" s="905"/>
      <c r="J461" s="905"/>
      <c r="K461" s="905"/>
      <c r="L461" s="905"/>
      <c r="M461" s="905"/>
      <c r="N461" s="905"/>
      <c r="O461" s="905"/>
      <c r="P461" s="905"/>
      <c r="Q461" s="905"/>
      <c r="R461" s="905"/>
      <c r="S461" s="905"/>
    </row>
    <row r="462" spans="1:19" ht="16.5" customHeight="1">
      <c r="A462" s="905"/>
      <c r="B462" s="905"/>
      <c r="C462" s="905"/>
      <c r="D462" s="905"/>
      <c r="E462" s="905"/>
      <c r="F462" s="905"/>
      <c r="G462" s="905"/>
      <c r="H462" s="905"/>
      <c r="I462" s="905"/>
      <c r="J462" s="905"/>
      <c r="K462" s="905"/>
      <c r="L462" s="905"/>
      <c r="M462" s="905"/>
      <c r="N462" s="905"/>
      <c r="O462" s="905"/>
      <c r="P462" s="905"/>
      <c r="Q462" s="905"/>
      <c r="R462" s="905"/>
      <c r="S462" s="905"/>
    </row>
    <row r="463" spans="1:19" ht="16.5" customHeight="1">
      <c r="A463" s="905"/>
      <c r="B463" s="905"/>
      <c r="C463" s="905"/>
      <c r="D463" s="905"/>
      <c r="E463" s="905"/>
      <c r="F463" s="905"/>
      <c r="G463" s="905"/>
      <c r="H463" s="905"/>
      <c r="I463" s="905"/>
      <c r="J463" s="905"/>
      <c r="K463" s="905"/>
      <c r="L463" s="905"/>
      <c r="M463" s="905"/>
      <c r="N463" s="905"/>
      <c r="O463" s="905"/>
      <c r="P463" s="905"/>
      <c r="Q463" s="905"/>
      <c r="R463" s="905"/>
      <c r="S463" s="905"/>
    </row>
    <row r="464" spans="1:19" ht="16.5" customHeight="1">
      <c r="A464" s="905"/>
      <c r="B464" s="905"/>
      <c r="C464" s="905"/>
      <c r="D464" s="905"/>
      <c r="E464" s="905"/>
      <c r="F464" s="905"/>
      <c r="G464" s="905"/>
      <c r="H464" s="905"/>
      <c r="I464" s="905"/>
      <c r="J464" s="905"/>
      <c r="K464" s="905"/>
      <c r="L464" s="905"/>
      <c r="M464" s="905"/>
      <c r="N464" s="905"/>
      <c r="O464" s="905"/>
      <c r="P464" s="905"/>
      <c r="Q464" s="905"/>
      <c r="R464" s="905"/>
      <c r="S464" s="905"/>
    </row>
    <row r="465" spans="1:19" ht="16.5" customHeight="1">
      <c r="A465" s="905"/>
      <c r="B465" s="905"/>
      <c r="C465" s="905"/>
      <c r="D465" s="905"/>
      <c r="E465" s="905"/>
      <c r="F465" s="905"/>
      <c r="G465" s="905"/>
      <c r="H465" s="905"/>
      <c r="I465" s="905"/>
      <c r="J465" s="905"/>
      <c r="K465" s="905"/>
      <c r="L465" s="905"/>
      <c r="M465" s="905"/>
      <c r="N465" s="905"/>
      <c r="O465" s="905"/>
      <c r="P465" s="905"/>
      <c r="Q465" s="905"/>
      <c r="R465" s="905"/>
      <c r="S465" s="905"/>
    </row>
    <row r="466" spans="1:19" ht="16.5" customHeight="1">
      <c r="A466" s="905"/>
      <c r="B466" s="905"/>
      <c r="C466" s="905"/>
      <c r="D466" s="905"/>
      <c r="E466" s="905"/>
      <c r="F466" s="905"/>
      <c r="G466" s="905"/>
      <c r="H466" s="905"/>
      <c r="I466" s="905"/>
      <c r="J466" s="905"/>
      <c r="K466" s="905"/>
      <c r="L466" s="905"/>
      <c r="M466" s="905"/>
      <c r="N466" s="905"/>
      <c r="O466" s="905"/>
      <c r="P466" s="905"/>
      <c r="Q466" s="905"/>
      <c r="R466" s="905"/>
      <c r="S466" s="905"/>
    </row>
    <row r="467" spans="1:19" ht="16.5" customHeight="1">
      <c r="A467" s="905"/>
      <c r="B467" s="905"/>
      <c r="C467" s="905"/>
      <c r="D467" s="905"/>
      <c r="E467" s="905"/>
      <c r="F467" s="905"/>
      <c r="G467" s="905"/>
      <c r="H467" s="905"/>
      <c r="I467" s="905"/>
      <c r="J467" s="905"/>
      <c r="K467" s="905"/>
      <c r="L467" s="905"/>
      <c r="M467" s="905"/>
      <c r="N467" s="905"/>
      <c r="O467" s="905"/>
      <c r="P467" s="905"/>
      <c r="Q467" s="905"/>
      <c r="R467" s="905"/>
      <c r="S467" s="905"/>
    </row>
    <row r="468" spans="1:19" ht="16.5" customHeight="1">
      <c r="A468" s="905"/>
      <c r="B468" s="905"/>
      <c r="C468" s="905"/>
      <c r="D468" s="905"/>
      <c r="E468" s="905"/>
      <c r="F468" s="905"/>
      <c r="G468" s="905"/>
      <c r="H468" s="905"/>
      <c r="I468" s="905"/>
      <c r="J468" s="905"/>
      <c r="K468" s="905"/>
      <c r="L468" s="905"/>
      <c r="M468" s="905"/>
      <c r="N468" s="905"/>
      <c r="O468" s="905"/>
      <c r="P468" s="905"/>
      <c r="Q468" s="905"/>
      <c r="R468" s="905"/>
      <c r="S468" s="905"/>
    </row>
    <row r="469" spans="1:19" ht="16.5" customHeight="1">
      <c r="A469" s="905"/>
      <c r="B469" s="905"/>
      <c r="C469" s="905"/>
      <c r="D469" s="905"/>
      <c r="E469" s="905"/>
      <c r="F469" s="905"/>
      <c r="G469" s="905"/>
      <c r="H469" s="905"/>
      <c r="I469" s="905"/>
      <c r="J469" s="905"/>
      <c r="K469" s="905"/>
      <c r="L469" s="905"/>
      <c r="M469" s="905"/>
      <c r="N469" s="905"/>
      <c r="O469" s="905"/>
      <c r="P469" s="905"/>
      <c r="Q469" s="905"/>
      <c r="R469" s="905"/>
      <c r="S469" s="905"/>
    </row>
    <row r="470" spans="1:19" ht="16.5" customHeight="1">
      <c r="A470" s="905"/>
      <c r="B470" s="905"/>
      <c r="C470" s="905"/>
      <c r="D470" s="905"/>
      <c r="E470" s="905"/>
      <c r="F470" s="905"/>
      <c r="G470" s="905"/>
      <c r="H470" s="905"/>
      <c r="I470" s="905"/>
      <c r="J470" s="905"/>
      <c r="K470" s="905"/>
      <c r="L470" s="905"/>
      <c r="M470" s="905"/>
      <c r="N470" s="905"/>
      <c r="O470" s="905"/>
      <c r="P470" s="905"/>
      <c r="Q470" s="905"/>
      <c r="R470" s="905"/>
      <c r="S470" s="905"/>
    </row>
    <row r="471" spans="1:19" ht="16.5" customHeight="1">
      <c r="A471" s="905"/>
      <c r="B471" s="905"/>
      <c r="C471" s="905"/>
      <c r="D471" s="905"/>
      <c r="E471" s="905"/>
      <c r="F471" s="905"/>
      <c r="G471" s="905"/>
      <c r="H471" s="905"/>
      <c r="I471" s="905"/>
      <c r="J471" s="905"/>
      <c r="K471" s="905"/>
      <c r="L471" s="905"/>
      <c r="M471" s="905"/>
      <c r="N471" s="905"/>
      <c r="O471" s="905"/>
      <c r="P471" s="905"/>
      <c r="Q471" s="905"/>
      <c r="R471" s="905"/>
      <c r="S471" s="905"/>
    </row>
    <row r="472" spans="1:19" ht="16.5" customHeight="1">
      <c r="A472" s="905"/>
      <c r="B472" s="905"/>
      <c r="C472" s="905"/>
      <c r="D472" s="905"/>
      <c r="E472" s="905"/>
      <c r="F472" s="905"/>
      <c r="G472" s="905"/>
      <c r="H472" s="905"/>
      <c r="I472" s="905"/>
      <c r="J472" s="905"/>
      <c r="K472" s="905"/>
      <c r="L472" s="905"/>
      <c r="M472" s="905"/>
      <c r="N472" s="905"/>
      <c r="O472" s="905"/>
      <c r="P472" s="905"/>
      <c r="Q472" s="905"/>
      <c r="R472" s="905"/>
      <c r="S472" s="905"/>
    </row>
    <row r="473" spans="1:19" ht="16.5" customHeight="1">
      <c r="A473" s="905"/>
      <c r="B473" s="905"/>
      <c r="C473" s="905"/>
      <c r="D473" s="905"/>
      <c r="E473" s="905"/>
      <c r="F473" s="905"/>
      <c r="G473" s="905"/>
      <c r="H473" s="905"/>
      <c r="I473" s="905"/>
      <c r="J473" s="905"/>
      <c r="K473" s="905"/>
      <c r="L473" s="905"/>
      <c r="M473" s="905"/>
      <c r="N473" s="905"/>
      <c r="O473" s="905"/>
      <c r="P473" s="905"/>
      <c r="Q473" s="905"/>
      <c r="R473" s="905"/>
      <c r="S473" s="905"/>
    </row>
    <row r="474" spans="1:19" ht="16.5" customHeight="1">
      <c r="A474" s="905"/>
      <c r="B474" s="905"/>
      <c r="C474" s="905"/>
      <c r="D474" s="905"/>
      <c r="E474" s="905"/>
      <c r="F474" s="905"/>
      <c r="G474" s="905"/>
      <c r="H474" s="905"/>
      <c r="I474" s="905"/>
      <c r="J474" s="905"/>
      <c r="K474" s="905"/>
      <c r="L474" s="905"/>
      <c r="M474" s="905"/>
      <c r="N474" s="905"/>
      <c r="O474" s="905"/>
      <c r="P474" s="905"/>
      <c r="Q474" s="905"/>
      <c r="R474" s="905"/>
      <c r="S474" s="905"/>
    </row>
    <row r="475" spans="1:19" ht="16.5" customHeight="1">
      <c r="A475" s="905"/>
      <c r="B475" s="905"/>
      <c r="C475" s="905"/>
      <c r="D475" s="905"/>
      <c r="E475" s="905"/>
      <c r="F475" s="905"/>
      <c r="G475" s="905"/>
      <c r="H475" s="905"/>
      <c r="I475" s="905"/>
      <c r="J475" s="905"/>
      <c r="K475" s="905"/>
      <c r="L475" s="905"/>
      <c r="M475" s="905"/>
      <c r="N475" s="905"/>
      <c r="O475" s="905"/>
      <c r="P475" s="905"/>
      <c r="Q475" s="905"/>
      <c r="R475" s="905"/>
      <c r="S475" s="905"/>
    </row>
    <row r="476" spans="1:19" ht="16.5" customHeight="1">
      <c r="A476" s="905"/>
      <c r="B476" s="905"/>
      <c r="C476" s="905"/>
      <c r="D476" s="905"/>
      <c r="E476" s="905"/>
      <c r="F476" s="905"/>
      <c r="G476" s="905"/>
      <c r="H476" s="905"/>
      <c r="I476" s="905"/>
      <c r="J476" s="905"/>
      <c r="K476" s="905"/>
      <c r="L476" s="905"/>
      <c r="M476" s="905"/>
      <c r="N476" s="905"/>
      <c r="O476" s="905"/>
      <c r="P476" s="905"/>
      <c r="Q476" s="905"/>
      <c r="R476" s="905"/>
      <c r="S476" s="905"/>
    </row>
    <row r="477" spans="1:19" ht="16.5" customHeight="1">
      <c r="A477" s="905"/>
      <c r="B477" s="905"/>
      <c r="C477" s="905"/>
      <c r="D477" s="905"/>
      <c r="E477" s="905"/>
      <c r="F477" s="905"/>
      <c r="G477" s="905"/>
      <c r="H477" s="905"/>
      <c r="I477" s="905"/>
      <c r="J477" s="905"/>
      <c r="K477" s="905"/>
      <c r="L477" s="905"/>
      <c r="M477" s="905"/>
      <c r="N477" s="905"/>
      <c r="O477" s="905"/>
      <c r="P477" s="905"/>
      <c r="Q477" s="905"/>
      <c r="R477" s="905"/>
      <c r="S477" s="905"/>
    </row>
    <row r="478" spans="1:19" ht="16.5" customHeight="1">
      <c r="A478" s="905"/>
      <c r="B478" s="905"/>
      <c r="C478" s="905"/>
      <c r="D478" s="905"/>
      <c r="E478" s="905"/>
      <c r="F478" s="905"/>
      <c r="G478" s="905"/>
      <c r="H478" s="905"/>
      <c r="I478" s="905"/>
      <c r="J478" s="905"/>
      <c r="K478" s="905"/>
      <c r="L478" s="905"/>
      <c r="M478" s="905"/>
      <c r="N478" s="905"/>
      <c r="O478" s="905"/>
      <c r="P478" s="905"/>
      <c r="Q478" s="905"/>
      <c r="R478" s="905"/>
      <c r="S478" s="905"/>
    </row>
    <row r="479" spans="1:19" ht="16.5" customHeight="1">
      <c r="A479" s="905"/>
      <c r="B479" s="905"/>
      <c r="C479" s="905"/>
      <c r="D479" s="905"/>
      <c r="E479" s="905"/>
      <c r="F479" s="905"/>
      <c r="G479" s="905"/>
      <c r="H479" s="905"/>
      <c r="I479" s="905"/>
      <c r="J479" s="905"/>
      <c r="K479" s="905"/>
      <c r="L479" s="905"/>
      <c r="M479" s="905"/>
      <c r="N479" s="905"/>
      <c r="O479" s="905"/>
      <c r="P479" s="905"/>
      <c r="Q479" s="905"/>
      <c r="R479" s="905"/>
      <c r="S479" s="905"/>
    </row>
    <row r="480" spans="1:19" ht="16.5" customHeight="1">
      <c r="A480" s="905"/>
      <c r="B480" s="905"/>
      <c r="C480" s="905"/>
      <c r="D480" s="905"/>
      <c r="E480" s="905"/>
      <c r="F480" s="905"/>
      <c r="G480" s="905"/>
      <c r="H480" s="905"/>
      <c r="I480" s="905"/>
      <c r="J480" s="905"/>
      <c r="K480" s="905"/>
      <c r="L480" s="905"/>
      <c r="M480" s="905"/>
      <c r="N480" s="905"/>
      <c r="O480" s="905"/>
      <c r="P480" s="905"/>
      <c r="Q480" s="905"/>
      <c r="R480" s="905"/>
      <c r="S480" s="905"/>
    </row>
    <row r="481" spans="1:19" ht="16.5" customHeight="1">
      <c r="A481" s="905"/>
      <c r="B481" s="905"/>
      <c r="C481" s="905"/>
      <c r="D481" s="905"/>
      <c r="E481" s="905"/>
      <c r="F481" s="905"/>
      <c r="G481" s="905"/>
      <c r="H481" s="905"/>
      <c r="I481" s="905"/>
      <c r="J481" s="905"/>
      <c r="K481" s="905"/>
      <c r="L481" s="905"/>
      <c r="M481" s="905"/>
      <c r="N481" s="905"/>
      <c r="O481" s="905"/>
      <c r="P481" s="905"/>
      <c r="Q481" s="905"/>
      <c r="R481" s="905"/>
      <c r="S481" s="905"/>
    </row>
    <row r="482" spans="1:19" ht="16.5" customHeight="1">
      <c r="A482" s="905"/>
      <c r="B482" s="905"/>
      <c r="C482" s="905"/>
      <c r="D482" s="905"/>
      <c r="E482" s="905"/>
      <c r="F482" s="905"/>
      <c r="G482" s="905"/>
      <c r="H482" s="905"/>
      <c r="I482" s="905"/>
      <c r="J482" s="905"/>
      <c r="K482" s="905"/>
      <c r="L482" s="905"/>
      <c r="M482" s="905"/>
      <c r="N482" s="905"/>
      <c r="O482" s="905"/>
      <c r="P482" s="905"/>
      <c r="Q482" s="905"/>
      <c r="R482" s="905"/>
      <c r="S482" s="905"/>
    </row>
    <row r="483" spans="1:19" ht="16.5" customHeight="1">
      <c r="A483" s="905"/>
      <c r="B483" s="905"/>
      <c r="C483" s="905"/>
      <c r="D483" s="905"/>
      <c r="E483" s="905"/>
      <c r="F483" s="905"/>
      <c r="G483" s="905"/>
      <c r="H483" s="905"/>
      <c r="I483" s="905"/>
      <c r="J483" s="905"/>
      <c r="K483" s="905"/>
      <c r="L483" s="905"/>
      <c r="M483" s="905"/>
      <c r="N483" s="905"/>
      <c r="O483" s="905"/>
      <c r="P483" s="905"/>
      <c r="Q483" s="905"/>
      <c r="R483" s="905"/>
      <c r="S483" s="905"/>
    </row>
    <row r="484" spans="1:19" ht="16.5" customHeight="1">
      <c r="A484" s="905"/>
      <c r="B484" s="905"/>
      <c r="C484" s="905"/>
      <c r="D484" s="905"/>
      <c r="E484" s="905"/>
      <c r="F484" s="905"/>
      <c r="G484" s="905"/>
      <c r="H484" s="905"/>
      <c r="I484" s="905"/>
      <c r="J484" s="905"/>
      <c r="K484" s="905"/>
      <c r="L484" s="905"/>
      <c r="M484" s="905"/>
      <c r="N484" s="905"/>
      <c r="O484" s="905"/>
      <c r="P484" s="905"/>
      <c r="Q484" s="905"/>
      <c r="R484" s="905"/>
      <c r="S484" s="905"/>
    </row>
    <row r="485" spans="1:19" ht="16.5" customHeight="1">
      <c r="A485" s="905"/>
      <c r="B485" s="905"/>
      <c r="C485" s="905"/>
      <c r="D485" s="905"/>
      <c r="E485" s="905"/>
      <c r="F485" s="905"/>
      <c r="G485" s="905"/>
      <c r="H485" s="905"/>
      <c r="I485" s="905"/>
      <c r="J485" s="905"/>
      <c r="K485" s="905"/>
      <c r="L485" s="905"/>
      <c r="M485" s="905"/>
      <c r="N485" s="905"/>
      <c r="O485" s="905"/>
      <c r="P485" s="905"/>
      <c r="Q485" s="905"/>
      <c r="R485" s="905"/>
      <c r="S485" s="905"/>
    </row>
    <row r="486" spans="1:19" ht="16.5" customHeight="1">
      <c r="A486" s="905"/>
      <c r="B486" s="905"/>
      <c r="C486" s="905"/>
      <c r="D486" s="905"/>
      <c r="E486" s="905"/>
      <c r="F486" s="905"/>
      <c r="G486" s="905"/>
      <c r="H486" s="905"/>
      <c r="I486" s="905"/>
      <c r="J486" s="905"/>
      <c r="K486" s="905"/>
      <c r="L486" s="905"/>
      <c r="M486" s="905"/>
      <c r="N486" s="905"/>
      <c r="O486" s="905"/>
      <c r="P486" s="905"/>
      <c r="Q486" s="905"/>
      <c r="R486" s="905"/>
      <c r="S486" s="905"/>
    </row>
    <row r="487" spans="1:19" ht="16.5" customHeight="1">
      <c r="A487" s="905"/>
      <c r="B487" s="905"/>
      <c r="C487" s="905"/>
      <c r="D487" s="905"/>
      <c r="E487" s="905"/>
      <c r="F487" s="905"/>
      <c r="G487" s="905"/>
      <c r="H487" s="905"/>
      <c r="I487" s="905"/>
      <c r="J487" s="905"/>
      <c r="K487" s="905"/>
      <c r="L487" s="905"/>
      <c r="M487" s="905"/>
      <c r="N487" s="905"/>
      <c r="O487" s="905"/>
      <c r="P487" s="905"/>
      <c r="Q487" s="905"/>
      <c r="R487" s="905"/>
      <c r="S487" s="905"/>
    </row>
    <row r="488" spans="1:19" ht="16.5" customHeight="1">
      <c r="A488" s="905"/>
      <c r="B488" s="905"/>
      <c r="C488" s="905"/>
      <c r="D488" s="905"/>
      <c r="E488" s="905"/>
      <c r="F488" s="905"/>
      <c r="G488" s="905"/>
      <c r="H488" s="905"/>
      <c r="I488" s="905"/>
      <c r="J488" s="905"/>
      <c r="K488" s="905"/>
      <c r="L488" s="905"/>
      <c r="M488" s="905"/>
      <c r="N488" s="905"/>
      <c r="O488" s="905"/>
      <c r="P488" s="905"/>
      <c r="Q488" s="905"/>
      <c r="R488" s="905"/>
      <c r="S488" s="905"/>
    </row>
    <row r="489" spans="1:19" ht="16.5" customHeight="1">
      <c r="A489" s="905"/>
      <c r="B489" s="905"/>
      <c r="C489" s="905"/>
      <c r="D489" s="905"/>
      <c r="E489" s="905"/>
      <c r="F489" s="905"/>
      <c r="G489" s="905"/>
      <c r="H489" s="905"/>
      <c r="I489" s="905"/>
      <c r="J489" s="905"/>
      <c r="K489" s="905"/>
      <c r="L489" s="905"/>
      <c r="M489" s="905"/>
      <c r="N489" s="905"/>
      <c r="O489" s="905"/>
      <c r="P489" s="905"/>
      <c r="Q489" s="905"/>
      <c r="R489" s="905"/>
      <c r="S489" s="905"/>
    </row>
    <row r="490" spans="1:19" ht="16.5" customHeight="1">
      <c r="A490" s="905"/>
      <c r="B490" s="905"/>
      <c r="C490" s="905"/>
      <c r="D490" s="905"/>
      <c r="E490" s="905"/>
      <c r="F490" s="905"/>
      <c r="G490" s="905"/>
      <c r="H490" s="905"/>
      <c r="I490" s="905"/>
      <c r="J490" s="905"/>
      <c r="K490" s="905"/>
      <c r="L490" s="905"/>
      <c r="M490" s="905"/>
      <c r="N490" s="905"/>
      <c r="O490" s="905"/>
      <c r="P490" s="905"/>
      <c r="Q490" s="905"/>
      <c r="R490" s="905"/>
      <c r="S490" s="905"/>
    </row>
    <row r="491" spans="1:19" ht="16.5" customHeight="1">
      <c r="A491" s="905"/>
      <c r="B491" s="905"/>
      <c r="C491" s="905"/>
      <c r="D491" s="905"/>
      <c r="E491" s="905"/>
      <c r="F491" s="905"/>
      <c r="G491" s="905"/>
      <c r="H491" s="905"/>
      <c r="I491" s="905"/>
      <c r="J491" s="905"/>
      <c r="K491" s="905"/>
      <c r="L491" s="905"/>
      <c r="M491" s="905"/>
      <c r="N491" s="905"/>
      <c r="O491" s="905"/>
      <c r="P491" s="905"/>
      <c r="Q491" s="905"/>
      <c r="R491" s="905"/>
      <c r="S491" s="905"/>
    </row>
    <row r="492" spans="1:19" ht="16.5" customHeight="1">
      <c r="A492" s="905"/>
      <c r="B492" s="905"/>
      <c r="C492" s="905"/>
      <c r="D492" s="905"/>
      <c r="E492" s="905"/>
      <c r="F492" s="905"/>
      <c r="G492" s="905"/>
      <c r="H492" s="905"/>
      <c r="I492" s="905"/>
      <c r="J492" s="905"/>
      <c r="K492" s="905"/>
      <c r="L492" s="905"/>
      <c r="M492" s="905"/>
      <c r="N492" s="905"/>
      <c r="O492" s="905"/>
      <c r="P492" s="905"/>
      <c r="Q492" s="905"/>
      <c r="R492" s="905"/>
      <c r="S492" s="905"/>
    </row>
    <row r="493" spans="1:19" ht="16.5" customHeight="1">
      <c r="A493" s="905"/>
      <c r="B493" s="905"/>
      <c r="C493" s="905"/>
      <c r="D493" s="905"/>
      <c r="E493" s="905"/>
      <c r="F493" s="905"/>
      <c r="G493" s="905"/>
      <c r="H493" s="905"/>
      <c r="I493" s="905"/>
      <c r="J493" s="905"/>
      <c r="K493" s="905"/>
      <c r="L493" s="905"/>
      <c r="M493" s="905"/>
      <c r="N493" s="905"/>
      <c r="O493" s="905"/>
      <c r="P493" s="905"/>
      <c r="Q493" s="905"/>
      <c r="R493" s="905"/>
      <c r="S493" s="905"/>
    </row>
    <row r="494" spans="1:19" ht="16.5" customHeight="1">
      <c r="A494" s="905"/>
      <c r="B494" s="905"/>
      <c r="C494" s="905"/>
      <c r="D494" s="905"/>
      <c r="E494" s="905"/>
      <c r="F494" s="905"/>
      <c r="G494" s="905"/>
      <c r="H494" s="905"/>
      <c r="I494" s="905"/>
      <c r="J494" s="905"/>
      <c r="K494" s="905"/>
      <c r="L494" s="905"/>
      <c r="M494" s="905"/>
      <c r="N494" s="905"/>
      <c r="O494" s="905"/>
      <c r="P494" s="905"/>
      <c r="Q494" s="905"/>
      <c r="R494" s="905"/>
      <c r="S494" s="905"/>
    </row>
    <row r="495" spans="1:19" ht="16.5" customHeight="1">
      <c r="A495" s="905"/>
      <c r="B495" s="905"/>
      <c r="C495" s="905"/>
      <c r="D495" s="905"/>
      <c r="E495" s="905"/>
      <c r="F495" s="905"/>
      <c r="G495" s="905"/>
      <c r="H495" s="905"/>
      <c r="I495" s="905"/>
      <c r="J495" s="905"/>
      <c r="K495" s="905"/>
      <c r="L495" s="905"/>
      <c r="M495" s="905"/>
      <c r="N495" s="905"/>
      <c r="O495" s="905"/>
      <c r="P495" s="905"/>
      <c r="Q495" s="905"/>
      <c r="R495" s="905"/>
      <c r="S495" s="905"/>
    </row>
    <row r="496" spans="1:19" ht="16.5" customHeight="1">
      <c r="A496" s="905"/>
      <c r="B496" s="905"/>
      <c r="C496" s="905"/>
      <c r="D496" s="905"/>
      <c r="E496" s="905"/>
      <c r="F496" s="905"/>
      <c r="G496" s="905"/>
      <c r="H496" s="905"/>
      <c r="I496" s="905"/>
      <c r="J496" s="905"/>
      <c r="K496" s="905"/>
      <c r="L496" s="905"/>
      <c r="M496" s="905"/>
      <c r="N496" s="905"/>
      <c r="O496" s="905"/>
      <c r="P496" s="905"/>
      <c r="Q496" s="905"/>
      <c r="R496" s="905"/>
      <c r="S496" s="905"/>
    </row>
    <row r="497" spans="1:19" ht="16.5" customHeight="1">
      <c r="A497" s="905"/>
      <c r="B497" s="905"/>
      <c r="C497" s="905"/>
      <c r="D497" s="905"/>
      <c r="E497" s="905"/>
      <c r="F497" s="905"/>
      <c r="G497" s="905"/>
      <c r="H497" s="905"/>
      <c r="I497" s="905"/>
      <c r="J497" s="905"/>
      <c r="K497" s="905"/>
      <c r="L497" s="905"/>
      <c r="M497" s="905"/>
      <c r="N497" s="905"/>
      <c r="O497" s="905"/>
      <c r="P497" s="905"/>
      <c r="Q497" s="905"/>
      <c r="R497" s="905"/>
      <c r="S497" s="905"/>
    </row>
    <row r="498" spans="1:19" ht="16.5" customHeight="1">
      <c r="A498" s="905"/>
      <c r="B498" s="905"/>
      <c r="C498" s="905"/>
      <c r="D498" s="905"/>
      <c r="E498" s="905"/>
      <c r="F498" s="905"/>
      <c r="G498" s="905"/>
      <c r="H498" s="905"/>
      <c r="I498" s="905"/>
      <c r="J498" s="905"/>
      <c r="K498" s="905"/>
      <c r="L498" s="905"/>
      <c r="M498" s="905"/>
      <c r="N498" s="905"/>
      <c r="O498" s="905"/>
      <c r="P498" s="905"/>
      <c r="Q498" s="905"/>
      <c r="R498" s="905"/>
      <c r="S498" s="905"/>
    </row>
    <row r="499" spans="1:19" ht="16.5" customHeight="1">
      <c r="A499" s="905"/>
      <c r="B499" s="905"/>
      <c r="C499" s="905"/>
      <c r="D499" s="905"/>
      <c r="E499" s="905"/>
      <c r="F499" s="905"/>
      <c r="G499" s="905"/>
      <c r="H499" s="905"/>
      <c r="I499" s="905"/>
      <c r="J499" s="905"/>
      <c r="K499" s="905"/>
      <c r="L499" s="905"/>
      <c r="M499" s="905"/>
      <c r="N499" s="905"/>
      <c r="O499" s="905"/>
      <c r="P499" s="905"/>
      <c r="Q499" s="905"/>
      <c r="R499" s="905"/>
      <c r="S499" s="905"/>
    </row>
    <row r="500" spans="1:19" ht="16.5" customHeight="1">
      <c r="A500" s="905"/>
      <c r="B500" s="905"/>
      <c r="C500" s="905"/>
      <c r="D500" s="905"/>
      <c r="E500" s="905"/>
      <c r="F500" s="905"/>
      <c r="G500" s="905"/>
      <c r="H500" s="905"/>
      <c r="I500" s="905"/>
      <c r="J500" s="905"/>
      <c r="K500" s="905"/>
      <c r="L500" s="905"/>
      <c r="M500" s="905"/>
      <c r="N500" s="905"/>
      <c r="O500" s="905"/>
      <c r="P500" s="905"/>
      <c r="Q500" s="905"/>
      <c r="R500" s="905"/>
      <c r="S500" s="905"/>
    </row>
    <row r="501" spans="1:19" ht="16.5" customHeight="1">
      <c r="A501" s="905"/>
      <c r="B501" s="905"/>
      <c r="C501" s="905"/>
      <c r="D501" s="905"/>
      <c r="E501" s="905"/>
      <c r="F501" s="905"/>
      <c r="G501" s="905"/>
      <c r="H501" s="905"/>
      <c r="I501" s="905"/>
      <c r="J501" s="905"/>
      <c r="K501" s="905"/>
      <c r="L501" s="905"/>
      <c r="M501" s="905"/>
      <c r="N501" s="905"/>
      <c r="O501" s="905"/>
      <c r="P501" s="905"/>
      <c r="Q501" s="905"/>
      <c r="R501" s="905"/>
      <c r="S501" s="905"/>
    </row>
    <row r="502" spans="1:19" ht="16.5" customHeight="1">
      <c r="A502" s="905"/>
      <c r="B502" s="905"/>
      <c r="C502" s="905"/>
      <c r="D502" s="905"/>
      <c r="E502" s="905"/>
      <c r="F502" s="905"/>
      <c r="G502" s="905"/>
      <c r="H502" s="905"/>
      <c r="I502" s="905"/>
      <c r="J502" s="905"/>
      <c r="K502" s="905"/>
      <c r="L502" s="905"/>
      <c r="M502" s="905"/>
      <c r="N502" s="905"/>
      <c r="O502" s="905"/>
      <c r="P502" s="905"/>
      <c r="Q502" s="905"/>
      <c r="R502" s="905"/>
      <c r="S502" s="905"/>
    </row>
    <row r="503" spans="1:19" ht="16.5" customHeight="1">
      <c r="A503" s="905"/>
      <c r="B503" s="905"/>
      <c r="C503" s="905"/>
      <c r="D503" s="905"/>
      <c r="E503" s="905"/>
      <c r="F503" s="905"/>
      <c r="G503" s="905"/>
      <c r="H503" s="905"/>
      <c r="I503" s="905"/>
      <c r="J503" s="905"/>
      <c r="K503" s="905"/>
      <c r="L503" s="905"/>
      <c r="M503" s="905"/>
      <c r="N503" s="905"/>
      <c r="O503" s="905"/>
      <c r="P503" s="905"/>
      <c r="Q503" s="905"/>
      <c r="R503" s="905"/>
      <c r="S503" s="905"/>
    </row>
    <row r="504" spans="1:19" ht="16.5" customHeight="1">
      <c r="A504" s="905"/>
      <c r="B504" s="905"/>
      <c r="C504" s="905"/>
      <c r="D504" s="905"/>
      <c r="E504" s="905"/>
      <c r="F504" s="905"/>
      <c r="G504" s="905"/>
      <c r="H504" s="905"/>
      <c r="I504" s="905"/>
      <c r="J504" s="905"/>
      <c r="K504" s="905"/>
      <c r="L504" s="905"/>
      <c r="M504" s="905"/>
      <c r="N504" s="905"/>
      <c r="O504" s="905"/>
      <c r="P504" s="905"/>
      <c r="Q504" s="905"/>
      <c r="R504" s="905"/>
      <c r="S504" s="905"/>
    </row>
    <row r="505" spans="1:19" ht="16.5" customHeight="1">
      <c r="A505" s="905"/>
      <c r="B505" s="905"/>
      <c r="C505" s="905"/>
      <c r="D505" s="905"/>
      <c r="E505" s="905"/>
      <c r="F505" s="905"/>
      <c r="G505" s="905"/>
      <c r="H505" s="905"/>
      <c r="I505" s="905"/>
      <c r="J505" s="905"/>
      <c r="K505" s="905"/>
      <c r="L505" s="905"/>
      <c r="M505" s="905"/>
      <c r="N505" s="905"/>
      <c r="O505" s="905"/>
      <c r="P505" s="905"/>
      <c r="Q505" s="905"/>
      <c r="R505" s="905"/>
      <c r="S505" s="905"/>
    </row>
    <row r="506" spans="1:19" ht="16.5" customHeight="1">
      <c r="A506" s="905"/>
      <c r="B506" s="905"/>
      <c r="C506" s="905"/>
      <c r="D506" s="905"/>
      <c r="E506" s="905"/>
      <c r="F506" s="905"/>
      <c r="G506" s="905"/>
      <c r="H506" s="905"/>
      <c r="I506" s="905"/>
      <c r="J506" s="905"/>
      <c r="K506" s="905"/>
      <c r="L506" s="905"/>
      <c r="M506" s="905"/>
      <c r="N506" s="905"/>
      <c r="O506" s="905"/>
      <c r="P506" s="905"/>
      <c r="Q506" s="905"/>
      <c r="R506" s="905"/>
      <c r="S506" s="905"/>
    </row>
    <row r="507" spans="1:19" ht="16.5" customHeight="1">
      <c r="A507" s="905"/>
      <c r="B507" s="905"/>
      <c r="C507" s="905"/>
      <c r="D507" s="905"/>
      <c r="E507" s="905"/>
      <c r="F507" s="905"/>
      <c r="G507" s="905"/>
      <c r="H507" s="905"/>
      <c r="I507" s="905"/>
      <c r="J507" s="905"/>
      <c r="K507" s="905"/>
      <c r="L507" s="905"/>
      <c r="M507" s="905"/>
      <c r="N507" s="905"/>
      <c r="O507" s="905"/>
      <c r="P507" s="905"/>
      <c r="Q507" s="905"/>
      <c r="R507" s="905"/>
      <c r="S507" s="905"/>
    </row>
    <row r="508" spans="1:19" ht="16.5" customHeight="1">
      <c r="A508" s="905"/>
      <c r="B508" s="905"/>
      <c r="C508" s="905"/>
      <c r="D508" s="905"/>
      <c r="E508" s="905"/>
      <c r="F508" s="905"/>
      <c r="G508" s="905"/>
      <c r="H508" s="905"/>
      <c r="I508" s="905"/>
      <c r="J508" s="905"/>
      <c r="K508" s="905"/>
      <c r="L508" s="905"/>
      <c r="M508" s="905"/>
      <c r="N508" s="905"/>
      <c r="O508" s="905"/>
      <c r="P508" s="905"/>
      <c r="Q508" s="905"/>
      <c r="R508" s="905"/>
      <c r="S508" s="905"/>
    </row>
    <row r="509" spans="1:19" ht="16.5" customHeight="1">
      <c r="A509" s="905"/>
      <c r="B509" s="905"/>
      <c r="C509" s="905"/>
      <c r="D509" s="905"/>
      <c r="E509" s="905"/>
      <c r="F509" s="905"/>
      <c r="G509" s="905"/>
      <c r="H509" s="905"/>
      <c r="I509" s="905"/>
      <c r="J509" s="905"/>
      <c r="K509" s="905"/>
      <c r="L509" s="905"/>
      <c r="M509" s="905"/>
      <c r="N509" s="905"/>
      <c r="O509" s="905"/>
      <c r="P509" s="905"/>
      <c r="Q509" s="905"/>
      <c r="R509" s="905"/>
      <c r="S509" s="905"/>
    </row>
    <row r="510" spans="1:19" ht="16.5" customHeight="1">
      <c r="A510" s="905"/>
      <c r="B510" s="905"/>
      <c r="C510" s="905"/>
      <c r="D510" s="905"/>
      <c r="E510" s="905"/>
      <c r="F510" s="905"/>
      <c r="G510" s="905"/>
      <c r="H510" s="905"/>
      <c r="I510" s="905"/>
      <c r="J510" s="905"/>
      <c r="K510" s="905"/>
      <c r="L510" s="905"/>
      <c r="M510" s="905"/>
      <c r="N510" s="905"/>
      <c r="O510" s="905"/>
      <c r="P510" s="905"/>
      <c r="Q510" s="905"/>
      <c r="R510" s="905"/>
      <c r="S510" s="905"/>
    </row>
    <row r="511" spans="1:19" ht="16.5" customHeight="1">
      <c r="A511" s="905"/>
      <c r="B511" s="905"/>
      <c r="C511" s="905"/>
      <c r="D511" s="905"/>
      <c r="E511" s="905"/>
      <c r="F511" s="905"/>
      <c r="G511" s="905"/>
      <c r="H511" s="905"/>
      <c r="I511" s="905"/>
      <c r="J511" s="905"/>
      <c r="K511" s="905"/>
      <c r="L511" s="905"/>
      <c r="M511" s="905"/>
      <c r="N511" s="905"/>
      <c r="O511" s="905"/>
      <c r="P511" s="905"/>
      <c r="Q511" s="905"/>
      <c r="R511" s="905"/>
      <c r="S511" s="905"/>
    </row>
    <row r="512" spans="1:19" ht="16.5" customHeight="1">
      <c r="A512" s="905"/>
      <c r="B512" s="905"/>
      <c r="C512" s="905"/>
      <c r="D512" s="905"/>
      <c r="E512" s="905"/>
      <c r="F512" s="905"/>
      <c r="G512" s="905"/>
      <c r="H512" s="905"/>
      <c r="I512" s="905"/>
      <c r="J512" s="905"/>
      <c r="K512" s="905"/>
      <c r="L512" s="905"/>
      <c r="M512" s="905"/>
      <c r="N512" s="905"/>
      <c r="O512" s="905"/>
      <c r="P512" s="905"/>
      <c r="Q512" s="905"/>
      <c r="R512" s="905"/>
      <c r="S512" s="905"/>
    </row>
    <row r="513" spans="1:19" ht="16.5" customHeight="1">
      <c r="A513" s="905"/>
      <c r="B513" s="905"/>
      <c r="C513" s="905"/>
      <c r="D513" s="905"/>
      <c r="E513" s="905"/>
      <c r="F513" s="905"/>
      <c r="G513" s="905"/>
      <c r="H513" s="905"/>
      <c r="I513" s="905"/>
      <c r="J513" s="905"/>
      <c r="K513" s="905"/>
      <c r="L513" s="905"/>
      <c r="M513" s="905"/>
      <c r="N513" s="905"/>
      <c r="O513" s="905"/>
      <c r="P513" s="905"/>
      <c r="Q513" s="905"/>
      <c r="R513" s="905"/>
      <c r="S513" s="905"/>
    </row>
    <row r="514" spans="1:19" ht="16.5" customHeight="1">
      <c r="A514" s="905"/>
      <c r="B514" s="905"/>
      <c r="C514" s="905"/>
      <c r="D514" s="905"/>
      <c r="E514" s="905"/>
      <c r="F514" s="905"/>
      <c r="G514" s="905"/>
      <c r="H514" s="905"/>
      <c r="I514" s="905"/>
      <c r="J514" s="905"/>
      <c r="K514" s="905"/>
      <c r="L514" s="905"/>
      <c r="M514" s="905"/>
      <c r="N514" s="905"/>
      <c r="O514" s="905"/>
      <c r="P514" s="905"/>
      <c r="Q514" s="905"/>
      <c r="R514" s="905"/>
      <c r="S514" s="905"/>
    </row>
    <row r="515" spans="1:19" ht="16.5" customHeight="1">
      <c r="A515" s="905"/>
      <c r="B515" s="905"/>
      <c r="C515" s="905"/>
      <c r="D515" s="905"/>
      <c r="E515" s="905"/>
      <c r="F515" s="905"/>
      <c r="G515" s="905"/>
      <c r="H515" s="905"/>
      <c r="I515" s="905"/>
      <c r="J515" s="905"/>
      <c r="K515" s="905"/>
      <c r="L515" s="905"/>
      <c r="M515" s="905"/>
      <c r="N515" s="905"/>
      <c r="O515" s="905"/>
      <c r="P515" s="905"/>
      <c r="Q515" s="905"/>
      <c r="R515" s="905"/>
      <c r="S515" s="905"/>
    </row>
    <row r="516" spans="1:19" ht="16.5" customHeight="1">
      <c r="A516" s="905"/>
      <c r="B516" s="905"/>
      <c r="C516" s="905"/>
      <c r="D516" s="905"/>
      <c r="E516" s="905"/>
      <c r="F516" s="905"/>
      <c r="G516" s="905"/>
      <c r="H516" s="905"/>
      <c r="I516" s="905"/>
      <c r="J516" s="905"/>
      <c r="K516" s="905"/>
      <c r="L516" s="905"/>
      <c r="M516" s="905"/>
      <c r="N516" s="905"/>
      <c r="O516" s="905"/>
      <c r="P516" s="905"/>
      <c r="Q516" s="905"/>
      <c r="R516" s="905"/>
      <c r="S516" s="905"/>
    </row>
    <row r="517" spans="1:19" ht="16.5" customHeight="1">
      <c r="A517" s="905"/>
      <c r="B517" s="905"/>
      <c r="C517" s="905"/>
      <c r="D517" s="905"/>
      <c r="E517" s="905"/>
      <c r="F517" s="905"/>
      <c r="G517" s="905"/>
      <c r="H517" s="905"/>
      <c r="I517" s="905"/>
      <c r="J517" s="905"/>
      <c r="K517" s="905"/>
      <c r="L517" s="905"/>
      <c r="M517" s="905"/>
      <c r="N517" s="905"/>
      <c r="O517" s="905"/>
      <c r="P517" s="905"/>
      <c r="Q517" s="905"/>
      <c r="R517" s="905"/>
      <c r="S517" s="905"/>
    </row>
    <row r="518" spans="1:19" ht="16.5" customHeight="1">
      <c r="A518" s="905"/>
      <c r="B518" s="905"/>
      <c r="C518" s="905"/>
      <c r="D518" s="905"/>
      <c r="E518" s="905"/>
      <c r="F518" s="905"/>
      <c r="G518" s="905"/>
      <c r="H518" s="905"/>
      <c r="I518" s="905"/>
      <c r="J518" s="905"/>
      <c r="K518" s="905"/>
      <c r="L518" s="905"/>
      <c r="M518" s="905"/>
      <c r="N518" s="905"/>
      <c r="O518" s="905"/>
      <c r="P518" s="905"/>
      <c r="Q518" s="905"/>
      <c r="R518" s="905"/>
      <c r="S518" s="905"/>
    </row>
    <row r="519" spans="1:19" ht="16.5" customHeight="1">
      <c r="A519" s="905"/>
      <c r="B519" s="905"/>
      <c r="C519" s="905"/>
      <c r="D519" s="905"/>
      <c r="E519" s="905"/>
      <c r="F519" s="905"/>
      <c r="G519" s="905"/>
      <c r="H519" s="905"/>
      <c r="I519" s="905"/>
      <c r="J519" s="905"/>
      <c r="K519" s="905"/>
      <c r="L519" s="905"/>
      <c r="M519" s="905"/>
      <c r="N519" s="905"/>
      <c r="O519" s="905"/>
      <c r="P519" s="905"/>
      <c r="Q519" s="905"/>
      <c r="R519" s="905"/>
      <c r="S519" s="905"/>
    </row>
    <row r="520" spans="1:19" ht="16.5" customHeight="1">
      <c r="A520" s="905"/>
      <c r="B520" s="905"/>
      <c r="C520" s="905"/>
      <c r="D520" s="905"/>
      <c r="E520" s="905"/>
      <c r="F520" s="905"/>
      <c r="G520" s="905"/>
      <c r="H520" s="905"/>
      <c r="I520" s="905"/>
      <c r="J520" s="905"/>
      <c r="K520" s="905"/>
      <c r="L520" s="905"/>
      <c r="M520" s="905"/>
      <c r="N520" s="905"/>
      <c r="O520" s="905"/>
      <c r="P520" s="905"/>
      <c r="Q520" s="905"/>
      <c r="R520" s="905"/>
      <c r="S520" s="905"/>
    </row>
    <row r="521" spans="1:19" ht="16.5" customHeight="1">
      <c r="A521" s="905"/>
      <c r="B521" s="905"/>
      <c r="C521" s="905"/>
      <c r="D521" s="905"/>
      <c r="E521" s="905"/>
      <c r="F521" s="905"/>
      <c r="G521" s="905"/>
      <c r="H521" s="905"/>
      <c r="I521" s="905"/>
      <c r="J521" s="905"/>
      <c r="K521" s="905"/>
      <c r="L521" s="905"/>
      <c r="M521" s="905"/>
      <c r="N521" s="905"/>
      <c r="O521" s="905"/>
      <c r="P521" s="905"/>
      <c r="Q521" s="905"/>
      <c r="R521" s="905"/>
      <c r="S521" s="905"/>
    </row>
    <row r="522" spans="1:19" ht="16.5" customHeight="1">
      <c r="A522" s="905"/>
      <c r="B522" s="905"/>
      <c r="C522" s="905"/>
      <c r="D522" s="905"/>
      <c r="E522" s="905"/>
      <c r="F522" s="905"/>
      <c r="G522" s="905"/>
      <c r="H522" s="905"/>
      <c r="I522" s="905"/>
      <c r="J522" s="905"/>
      <c r="K522" s="905"/>
      <c r="L522" s="905"/>
      <c r="M522" s="905"/>
      <c r="N522" s="905"/>
      <c r="O522" s="905"/>
      <c r="P522" s="905"/>
      <c r="Q522" s="905"/>
      <c r="R522" s="905"/>
      <c r="S522" s="905"/>
    </row>
    <row r="523" spans="1:19" ht="16.5" customHeight="1">
      <c r="A523" s="905"/>
      <c r="B523" s="905"/>
      <c r="C523" s="905"/>
      <c r="D523" s="905"/>
      <c r="E523" s="905"/>
      <c r="F523" s="905"/>
      <c r="G523" s="905"/>
      <c r="H523" s="905"/>
      <c r="I523" s="905"/>
      <c r="J523" s="905"/>
      <c r="K523" s="905"/>
      <c r="L523" s="905"/>
      <c r="M523" s="905"/>
      <c r="N523" s="905"/>
      <c r="O523" s="905"/>
      <c r="P523" s="905"/>
      <c r="Q523" s="905"/>
      <c r="R523" s="905"/>
      <c r="S523" s="905"/>
    </row>
    <row r="524" spans="1:19" ht="16.5" customHeight="1">
      <c r="A524" s="905"/>
      <c r="B524" s="905"/>
      <c r="C524" s="905"/>
      <c r="D524" s="905"/>
      <c r="E524" s="905"/>
      <c r="F524" s="905"/>
      <c r="G524" s="905"/>
      <c r="H524" s="905"/>
      <c r="I524" s="905"/>
      <c r="J524" s="905"/>
      <c r="K524" s="905"/>
      <c r="L524" s="905"/>
      <c r="M524" s="905"/>
      <c r="N524" s="905"/>
      <c r="O524" s="905"/>
      <c r="P524" s="905"/>
      <c r="Q524" s="905"/>
      <c r="R524" s="905"/>
      <c r="S524" s="905"/>
    </row>
    <row r="525" spans="1:19" ht="16.5" customHeight="1">
      <c r="A525" s="905"/>
      <c r="B525" s="905"/>
      <c r="C525" s="905"/>
      <c r="D525" s="905"/>
      <c r="E525" s="905"/>
      <c r="F525" s="905"/>
      <c r="G525" s="905"/>
      <c r="H525" s="905"/>
      <c r="I525" s="905"/>
      <c r="J525" s="905"/>
      <c r="K525" s="905"/>
      <c r="L525" s="905"/>
      <c r="M525" s="905"/>
      <c r="N525" s="905"/>
      <c r="O525" s="905"/>
      <c r="P525" s="905"/>
      <c r="Q525" s="905"/>
      <c r="R525" s="905"/>
      <c r="S525" s="905"/>
    </row>
    <row r="526" spans="1:19" ht="16.5" customHeight="1">
      <c r="A526" s="905"/>
      <c r="B526" s="905"/>
      <c r="C526" s="905"/>
      <c r="D526" s="905"/>
      <c r="E526" s="905"/>
      <c r="F526" s="905"/>
      <c r="G526" s="905"/>
      <c r="H526" s="905"/>
      <c r="I526" s="905"/>
      <c r="J526" s="905"/>
      <c r="K526" s="905"/>
      <c r="L526" s="905"/>
      <c r="M526" s="905"/>
      <c r="N526" s="905"/>
      <c r="O526" s="905"/>
      <c r="P526" s="905"/>
      <c r="Q526" s="905"/>
      <c r="R526" s="905"/>
      <c r="S526" s="905"/>
    </row>
    <row r="527" spans="1:19" ht="16.5" customHeight="1">
      <c r="A527" s="905"/>
      <c r="B527" s="905"/>
      <c r="C527" s="905"/>
      <c r="D527" s="905"/>
      <c r="E527" s="905"/>
      <c r="F527" s="905"/>
      <c r="G527" s="905"/>
      <c r="H527" s="905"/>
      <c r="I527" s="905"/>
      <c r="J527" s="905"/>
      <c r="K527" s="905"/>
      <c r="L527" s="905"/>
      <c r="M527" s="905"/>
      <c r="N527" s="905"/>
      <c r="O527" s="905"/>
      <c r="P527" s="905"/>
      <c r="Q527" s="905"/>
      <c r="R527" s="905"/>
      <c r="S527" s="905"/>
    </row>
    <row r="528" spans="1:19" ht="16.5" customHeight="1">
      <c r="A528" s="905"/>
      <c r="B528" s="905"/>
      <c r="C528" s="905"/>
      <c r="D528" s="905"/>
      <c r="E528" s="905"/>
      <c r="F528" s="905"/>
      <c r="G528" s="905"/>
      <c r="H528" s="905"/>
      <c r="I528" s="905"/>
      <c r="J528" s="905"/>
      <c r="K528" s="905"/>
      <c r="L528" s="905"/>
      <c r="M528" s="905"/>
      <c r="N528" s="905"/>
      <c r="O528" s="905"/>
      <c r="P528" s="905"/>
      <c r="Q528" s="905"/>
      <c r="R528" s="905"/>
      <c r="S528" s="905"/>
    </row>
    <row r="529" spans="1:19" ht="16.5" customHeight="1">
      <c r="A529" s="905"/>
      <c r="B529" s="905"/>
      <c r="C529" s="905"/>
      <c r="D529" s="905"/>
      <c r="E529" s="905"/>
      <c r="F529" s="905"/>
      <c r="G529" s="905"/>
      <c r="H529" s="905"/>
      <c r="I529" s="905"/>
      <c r="J529" s="905"/>
      <c r="K529" s="905"/>
      <c r="L529" s="905"/>
      <c r="M529" s="905"/>
      <c r="N529" s="905"/>
      <c r="O529" s="905"/>
      <c r="P529" s="905"/>
      <c r="Q529" s="905"/>
      <c r="R529" s="905"/>
      <c r="S529" s="905"/>
    </row>
    <row r="530" spans="1:19" ht="16.5" customHeight="1">
      <c r="A530" s="905"/>
      <c r="B530" s="905"/>
      <c r="C530" s="905"/>
      <c r="D530" s="905"/>
      <c r="E530" s="905"/>
      <c r="F530" s="905"/>
      <c r="G530" s="905"/>
      <c r="H530" s="905"/>
      <c r="I530" s="905"/>
      <c r="J530" s="905"/>
      <c r="K530" s="905"/>
      <c r="L530" s="905"/>
      <c r="M530" s="905"/>
      <c r="N530" s="905"/>
      <c r="O530" s="905"/>
      <c r="P530" s="905"/>
      <c r="Q530" s="905"/>
      <c r="R530" s="905"/>
      <c r="S530" s="905"/>
    </row>
    <row r="531" spans="1:19" ht="16.5" customHeight="1">
      <c r="A531" s="905"/>
      <c r="B531" s="905"/>
      <c r="C531" s="905"/>
      <c r="D531" s="905"/>
      <c r="E531" s="905"/>
      <c r="F531" s="905"/>
      <c r="G531" s="905"/>
      <c r="H531" s="905"/>
      <c r="I531" s="905"/>
      <c r="J531" s="905"/>
      <c r="K531" s="905"/>
      <c r="L531" s="905"/>
      <c r="M531" s="905"/>
      <c r="N531" s="905"/>
      <c r="O531" s="905"/>
      <c r="P531" s="905"/>
      <c r="Q531" s="905"/>
      <c r="R531" s="905"/>
      <c r="S531" s="905"/>
    </row>
    <row r="532" spans="1:19" ht="16.5" customHeight="1">
      <c r="A532" s="905"/>
      <c r="B532" s="905"/>
      <c r="C532" s="905"/>
      <c r="D532" s="905"/>
      <c r="E532" s="905"/>
      <c r="F532" s="905"/>
      <c r="G532" s="905"/>
      <c r="H532" s="905"/>
      <c r="I532" s="905"/>
      <c r="J532" s="905"/>
      <c r="K532" s="905"/>
      <c r="L532" s="905"/>
      <c r="M532" s="905"/>
      <c r="N532" s="905"/>
      <c r="O532" s="905"/>
      <c r="P532" s="905"/>
      <c r="Q532" s="905"/>
      <c r="R532" s="905"/>
      <c r="S532" s="905"/>
    </row>
    <row r="533" spans="1:19" ht="16.5" customHeight="1">
      <c r="A533" s="905"/>
      <c r="B533" s="905"/>
      <c r="C533" s="905"/>
      <c r="D533" s="905"/>
      <c r="E533" s="905"/>
      <c r="F533" s="905"/>
      <c r="G533" s="905"/>
      <c r="H533" s="905"/>
      <c r="I533" s="905"/>
      <c r="J533" s="905"/>
      <c r="K533" s="905"/>
      <c r="L533" s="905"/>
      <c r="M533" s="905"/>
      <c r="N533" s="905"/>
      <c r="O533" s="905"/>
      <c r="P533" s="905"/>
      <c r="Q533" s="905"/>
      <c r="R533" s="905"/>
      <c r="S533" s="905"/>
    </row>
    <row r="534" spans="1:19" ht="16.5" customHeight="1">
      <c r="A534" s="905"/>
      <c r="B534" s="905"/>
      <c r="C534" s="905"/>
      <c r="D534" s="905"/>
      <c r="E534" s="905"/>
      <c r="F534" s="905"/>
      <c r="G534" s="905"/>
      <c r="H534" s="905"/>
      <c r="I534" s="905"/>
      <c r="J534" s="905"/>
      <c r="K534" s="905"/>
      <c r="L534" s="905"/>
      <c r="M534" s="905"/>
      <c r="N534" s="905"/>
      <c r="O534" s="905"/>
      <c r="P534" s="905"/>
      <c r="Q534" s="905"/>
      <c r="R534" s="905"/>
      <c r="S534" s="905"/>
    </row>
    <row r="535" spans="1:19" ht="16.5" customHeight="1">
      <c r="A535" s="905"/>
      <c r="B535" s="905"/>
      <c r="C535" s="905"/>
      <c r="D535" s="905"/>
      <c r="E535" s="905"/>
      <c r="F535" s="905"/>
      <c r="G535" s="905"/>
      <c r="H535" s="905"/>
      <c r="I535" s="905"/>
      <c r="J535" s="905"/>
      <c r="K535" s="905"/>
      <c r="L535" s="905"/>
      <c r="M535" s="905"/>
      <c r="N535" s="905"/>
      <c r="O535" s="905"/>
      <c r="P535" s="905"/>
      <c r="Q535" s="905"/>
      <c r="R535" s="905"/>
      <c r="S535" s="905"/>
    </row>
    <row r="536" spans="1:19" ht="16.5" customHeight="1">
      <c r="A536" s="905"/>
      <c r="B536" s="905"/>
      <c r="C536" s="905"/>
      <c r="D536" s="905"/>
      <c r="E536" s="905"/>
      <c r="F536" s="905"/>
      <c r="G536" s="905"/>
      <c r="H536" s="905"/>
      <c r="I536" s="905"/>
      <c r="J536" s="905"/>
      <c r="K536" s="905"/>
      <c r="L536" s="905"/>
      <c r="M536" s="905"/>
      <c r="N536" s="905"/>
      <c r="O536" s="905"/>
      <c r="P536" s="905"/>
      <c r="Q536" s="905"/>
      <c r="R536" s="905"/>
      <c r="S536" s="905"/>
    </row>
    <row r="537" spans="1:19" ht="16.5" customHeight="1">
      <c r="A537" s="905"/>
      <c r="B537" s="905"/>
      <c r="C537" s="905"/>
      <c r="D537" s="905"/>
      <c r="E537" s="905"/>
      <c r="F537" s="905"/>
      <c r="G537" s="905"/>
      <c r="H537" s="905"/>
      <c r="I537" s="905"/>
      <c r="J537" s="905"/>
      <c r="K537" s="905"/>
      <c r="L537" s="905"/>
      <c r="M537" s="905"/>
      <c r="N537" s="905"/>
      <c r="O537" s="905"/>
      <c r="P537" s="905"/>
      <c r="Q537" s="905"/>
      <c r="R537" s="905"/>
      <c r="S537" s="905"/>
    </row>
    <row r="538" spans="1:19" ht="16.5" customHeight="1">
      <c r="A538" s="905"/>
      <c r="B538" s="905"/>
      <c r="C538" s="905"/>
      <c r="D538" s="905"/>
      <c r="E538" s="905"/>
      <c r="F538" s="905"/>
      <c r="G538" s="905"/>
      <c r="H538" s="905"/>
      <c r="I538" s="905"/>
      <c r="J538" s="905"/>
      <c r="K538" s="905"/>
      <c r="L538" s="905"/>
      <c r="M538" s="905"/>
      <c r="N538" s="905"/>
      <c r="O538" s="905"/>
      <c r="P538" s="905"/>
      <c r="Q538" s="905"/>
      <c r="R538" s="905"/>
      <c r="S538" s="905"/>
    </row>
    <row r="539" spans="1:19" ht="16.5" customHeight="1">
      <c r="A539" s="905"/>
      <c r="B539" s="905"/>
      <c r="C539" s="905"/>
      <c r="D539" s="905"/>
      <c r="E539" s="905"/>
      <c r="F539" s="905"/>
      <c r="G539" s="905"/>
      <c r="H539" s="905"/>
      <c r="I539" s="905"/>
      <c r="J539" s="905"/>
      <c r="K539" s="905"/>
      <c r="L539" s="905"/>
      <c r="M539" s="905"/>
      <c r="N539" s="905"/>
      <c r="O539" s="905"/>
      <c r="P539" s="905"/>
      <c r="Q539" s="905"/>
      <c r="R539" s="905"/>
      <c r="S539" s="905"/>
    </row>
    <row r="540" spans="1:19" ht="16.5" customHeight="1">
      <c r="A540" s="905"/>
      <c r="B540" s="905"/>
      <c r="C540" s="905"/>
      <c r="D540" s="905"/>
      <c r="E540" s="905"/>
      <c r="F540" s="905"/>
      <c r="G540" s="905"/>
      <c r="H540" s="905"/>
      <c r="I540" s="905"/>
      <c r="J540" s="905"/>
      <c r="K540" s="905"/>
      <c r="L540" s="905"/>
      <c r="M540" s="905"/>
      <c r="N540" s="905"/>
      <c r="O540" s="905"/>
      <c r="P540" s="905"/>
      <c r="Q540" s="905"/>
      <c r="R540" s="905"/>
      <c r="S540" s="905"/>
    </row>
    <row r="541" spans="1:19" ht="16.5" customHeight="1">
      <c r="A541" s="905"/>
      <c r="B541" s="905"/>
      <c r="C541" s="905"/>
      <c r="D541" s="905"/>
      <c r="E541" s="905"/>
      <c r="F541" s="905"/>
      <c r="G541" s="905"/>
      <c r="H541" s="905"/>
      <c r="I541" s="905"/>
      <c r="J541" s="905"/>
      <c r="K541" s="905"/>
      <c r="L541" s="905"/>
      <c r="M541" s="905"/>
      <c r="N541" s="905"/>
      <c r="O541" s="905"/>
      <c r="P541" s="905"/>
      <c r="Q541" s="905"/>
      <c r="R541" s="905"/>
      <c r="S541" s="905"/>
    </row>
    <row r="542" spans="1:19" ht="16.5" customHeight="1">
      <c r="A542" s="905"/>
      <c r="B542" s="905"/>
      <c r="C542" s="905"/>
      <c r="D542" s="905"/>
      <c r="E542" s="905"/>
      <c r="F542" s="905"/>
      <c r="G542" s="905"/>
      <c r="H542" s="905"/>
      <c r="I542" s="905"/>
      <c r="J542" s="905"/>
      <c r="K542" s="905"/>
      <c r="L542" s="905"/>
      <c r="M542" s="905"/>
      <c r="N542" s="905"/>
      <c r="O542" s="905"/>
      <c r="P542" s="905"/>
      <c r="Q542" s="905"/>
      <c r="R542" s="905"/>
      <c r="S542" s="905"/>
    </row>
    <row r="543" spans="1:19" ht="16.5" customHeight="1">
      <c r="A543" s="905"/>
      <c r="B543" s="905"/>
      <c r="C543" s="905"/>
      <c r="D543" s="905"/>
      <c r="E543" s="905"/>
      <c r="F543" s="905"/>
      <c r="G543" s="905"/>
      <c r="H543" s="905"/>
      <c r="I543" s="905"/>
      <c r="J543" s="905"/>
      <c r="K543" s="905"/>
      <c r="L543" s="905"/>
      <c r="M543" s="905"/>
      <c r="N543" s="905"/>
      <c r="O543" s="905"/>
      <c r="P543" s="905"/>
      <c r="Q543" s="905"/>
      <c r="R543" s="905"/>
      <c r="S543" s="905"/>
    </row>
    <row r="544" spans="1:19" ht="16.5" customHeight="1">
      <c r="A544" s="905"/>
      <c r="B544" s="905"/>
      <c r="C544" s="905"/>
      <c r="D544" s="905"/>
      <c r="E544" s="905"/>
      <c r="F544" s="905"/>
      <c r="G544" s="905"/>
      <c r="H544" s="905"/>
      <c r="I544" s="905"/>
      <c r="J544" s="905"/>
      <c r="K544" s="905"/>
      <c r="L544" s="905"/>
      <c r="M544" s="905"/>
      <c r="N544" s="905"/>
      <c r="O544" s="905"/>
      <c r="P544" s="905"/>
      <c r="Q544" s="905"/>
      <c r="R544" s="905"/>
      <c r="S544" s="905"/>
    </row>
    <row r="545" spans="1:19" ht="16.5" customHeight="1">
      <c r="A545" s="905"/>
      <c r="B545" s="905"/>
      <c r="C545" s="905"/>
      <c r="D545" s="905"/>
      <c r="E545" s="905"/>
      <c r="F545" s="905"/>
      <c r="G545" s="905"/>
      <c r="H545" s="905"/>
      <c r="I545" s="905"/>
      <c r="J545" s="905"/>
      <c r="K545" s="905"/>
      <c r="L545" s="905"/>
      <c r="M545" s="905"/>
      <c r="N545" s="905"/>
      <c r="O545" s="905"/>
      <c r="P545" s="905"/>
      <c r="Q545" s="905"/>
      <c r="R545" s="905"/>
      <c r="S545" s="905"/>
    </row>
    <row r="546" spans="1:19" ht="16.5" customHeight="1">
      <c r="A546" s="905"/>
      <c r="B546" s="905"/>
      <c r="C546" s="905"/>
      <c r="D546" s="905"/>
      <c r="E546" s="905"/>
      <c r="F546" s="905"/>
      <c r="G546" s="905"/>
      <c r="H546" s="905"/>
      <c r="I546" s="905"/>
      <c r="J546" s="905"/>
      <c r="K546" s="905"/>
      <c r="L546" s="905"/>
      <c r="M546" s="905"/>
      <c r="N546" s="905"/>
      <c r="O546" s="905"/>
      <c r="P546" s="905"/>
      <c r="Q546" s="905"/>
      <c r="R546" s="905"/>
      <c r="S546" s="905"/>
    </row>
    <row r="547" spans="1:19" ht="16.5" customHeight="1">
      <c r="A547" s="905"/>
      <c r="B547" s="905"/>
      <c r="C547" s="905"/>
      <c r="D547" s="905"/>
      <c r="E547" s="905"/>
      <c r="F547" s="905"/>
      <c r="G547" s="905"/>
      <c r="H547" s="905"/>
      <c r="I547" s="905"/>
      <c r="J547" s="905"/>
      <c r="K547" s="905"/>
      <c r="L547" s="905"/>
      <c r="M547" s="905"/>
      <c r="N547" s="905"/>
      <c r="O547" s="905"/>
      <c r="P547" s="905"/>
      <c r="Q547" s="905"/>
      <c r="R547" s="905"/>
      <c r="S547" s="905"/>
    </row>
    <row r="548" spans="1:19" ht="16.5" customHeight="1">
      <c r="A548" s="905"/>
      <c r="B548" s="905"/>
      <c r="C548" s="905"/>
      <c r="D548" s="905"/>
      <c r="E548" s="905"/>
      <c r="F548" s="905"/>
      <c r="G548" s="905"/>
      <c r="H548" s="905"/>
      <c r="I548" s="905"/>
      <c r="J548" s="905"/>
      <c r="K548" s="905"/>
      <c r="L548" s="905"/>
      <c r="M548" s="905"/>
      <c r="N548" s="905"/>
      <c r="O548" s="905"/>
      <c r="P548" s="905"/>
      <c r="Q548" s="905"/>
      <c r="R548" s="905"/>
      <c r="S548" s="905"/>
    </row>
    <row r="549" spans="1:19" ht="16.5" customHeight="1">
      <c r="A549" s="905"/>
      <c r="B549" s="905"/>
      <c r="C549" s="905"/>
      <c r="D549" s="905"/>
      <c r="E549" s="905"/>
      <c r="F549" s="905"/>
      <c r="G549" s="905"/>
      <c r="H549" s="905"/>
      <c r="I549" s="905"/>
      <c r="J549" s="905"/>
      <c r="K549" s="905"/>
      <c r="L549" s="905"/>
      <c r="M549" s="905"/>
      <c r="N549" s="905"/>
      <c r="O549" s="905"/>
      <c r="P549" s="905"/>
      <c r="Q549" s="905"/>
      <c r="R549" s="905"/>
      <c r="S549" s="905"/>
    </row>
    <row r="550" spans="1:19" ht="16.5" customHeight="1">
      <c r="A550" s="905"/>
      <c r="B550" s="905"/>
      <c r="C550" s="905"/>
      <c r="D550" s="905"/>
      <c r="E550" s="905"/>
      <c r="F550" s="905"/>
      <c r="G550" s="905"/>
      <c r="H550" s="905"/>
      <c r="I550" s="905"/>
      <c r="J550" s="905"/>
      <c r="K550" s="905"/>
      <c r="L550" s="905"/>
      <c r="M550" s="905"/>
      <c r="N550" s="905"/>
      <c r="O550" s="905"/>
      <c r="P550" s="905"/>
      <c r="Q550" s="905"/>
      <c r="R550" s="905"/>
      <c r="S550" s="905"/>
    </row>
    <row r="551" spans="1:19" ht="16.5" customHeight="1">
      <c r="A551" s="905"/>
      <c r="B551" s="905"/>
      <c r="C551" s="905"/>
      <c r="D551" s="905"/>
      <c r="E551" s="905"/>
      <c r="F551" s="905"/>
      <c r="G551" s="905"/>
      <c r="H551" s="905"/>
      <c r="I551" s="905"/>
      <c r="J551" s="905"/>
      <c r="K551" s="905"/>
      <c r="L551" s="905"/>
      <c r="M551" s="905"/>
      <c r="N551" s="905"/>
      <c r="O551" s="905"/>
      <c r="P551" s="905"/>
      <c r="Q551" s="905"/>
      <c r="R551" s="905"/>
      <c r="S551" s="905"/>
    </row>
    <row r="552" spans="1:19" ht="16.5" customHeight="1">
      <c r="A552" s="905"/>
      <c r="B552" s="905"/>
      <c r="C552" s="905"/>
      <c r="D552" s="905"/>
      <c r="E552" s="905"/>
      <c r="F552" s="905"/>
      <c r="G552" s="905"/>
      <c r="H552" s="905"/>
      <c r="I552" s="905"/>
      <c r="J552" s="905"/>
      <c r="K552" s="905"/>
      <c r="L552" s="905"/>
      <c r="M552" s="905"/>
      <c r="N552" s="905"/>
      <c r="O552" s="905"/>
      <c r="P552" s="905"/>
      <c r="Q552" s="905"/>
      <c r="R552" s="905"/>
      <c r="S552" s="905"/>
    </row>
    <row r="553" spans="1:19" ht="16.5" customHeight="1">
      <c r="A553" s="905"/>
      <c r="B553" s="905"/>
      <c r="C553" s="905"/>
      <c r="D553" s="905"/>
      <c r="E553" s="905"/>
      <c r="F553" s="905"/>
      <c r="G553" s="905"/>
      <c r="H553" s="905"/>
      <c r="I553" s="905"/>
      <c r="J553" s="905"/>
      <c r="K553" s="905"/>
      <c r="L553" s="905"/>
      <c r="M553" s="905"/>
      <c r="N553" s="905"/>
      <c r="O553" s="905"/>
      <c r="P553" s="905"/>
      <c r="Q553" s="905"/>
      <c r="R553" s="905"/>
      <c r="S553" s="905"/>
    </row>
    <row r="554" spans="1:19" ht="16.5" customHeight="1">
      <c r="A554" s="905"/>
      <c r="B554" s="905"/>
      <c r="C554" s="905"/>
      <c r="D554" s="905"/>
      <c r="E554" s="905"/>
      <c r="F554" s="905"/>
      <c r="G554" s="905"/>
      <c r="H554" s="905"/>
      <c r="I554" s="905"/>
      <c r="J554" s="905"/>
      <c r="K554" s="905"/>
      <c r="L554" s="905"/>
      <c r="M554" s="905"/>
      <c r="N554" s="905"/>
      <c r="O554" s="905"/>
      <c r="P554" s="905"/>
      <c r="Q554" s="905"/>
      <c r="R554" s="905"/>
      <c r="S554" s="905"/>
    </row>
    <row r="555" spans="1:19" ht="16.5" customHeight="1">
      <c r="A555" s="905"/>
      <c r="B555" s="905"/>
      <c r="C555" s="905"/>
      <c r="D555" s="905"/>
      <c r="E555" s="905"/>
      <c r="F555" s="905"/>
      <c r="G555" s="905"/>
      <c r="H555" s="905"/>
      <c r="I555" s="905"/>
      <c r="J555" s="905"/>
      <c r="K555" s="905"/>
      <c r="L555" s="905"/>
      <c r="M555" s="905"/>
      <c r="N555" s="905"/>
      <c r="O555" s="905"/>
      <c r="P555" s="905"/>
      <c r="Q555" s="905"/>
      <c r="R555" s="905"/>
      <c r="S555" s="905"/>
    </row>
    <row r="556" spans="1:19" ht="16.5" customHeight="1">
      <c r="A556" s="905"/>
      <c r="B556" s="905"/>
      <c r="C556" s="905"/>
      <c r="D556" s="905"/>
      <c r="E556" s="905"/>
      <c r="F556" s="905"/>
      <c r="G556" s="905"/>
      <c r="H556" s="905"/>
      <c r="I556" s="905"/>
      <c r="J556" s="905"/>
      <c r="K556" s="905"/>
      <c r="L556" s="905"/>
      <c r="M556" s="905"/>
      <c r="N556" s="905"/>
      <c r="O556" s="905"/>
      <c r="P556" s="905"/>
      <c r="Q556" s="905"/>
      <c r="R556" s="905"/>
      <c r="S556" s="905"/>
    </row>
    <row r="557" spans="1:19" ht="16.5" customHeight="1">
      <c r="A557" s="905"/>
      <c r="B557" s="905"/>
      <c r="C557" s="905"/>
      <c r="D557" s="905"/>
      <c r="E557" s="905"/>
      <c r="F557" s="905"/>
      <c r="G557" s="905"/>
      <c r="H557" s="905"/>
      <c r="I557" s="905"/>
      <c r="J557" s="905"/>
      <c r="K557" s="905"/>
      <c r="L557" s="905"/>
      <c r="M557" s="905"/>
      <c r="N557" s="905"/>
      <c r="O557" s="905"/>
      <c r="P557" s="905"/>
      <c r="Q557" s="905"/>
      <c r="R557" s="905"/>
      <c r="S557" s="905"/>
    </row>
    <row r="558" spans="1:19" ht="16.5" customHeight="1">
      <c r="A558" s="905"/>
      <c r="B558" s="905"/>
      <c r="C558" s="905"/>
      <c r="D558" s="905"/>
      <c r="E558" s="905"/>
      <c r="F558" s="905"/>
      <c r="G558" s="905"/>
      <c r="H558" s="905"/>
      <c r="I558" s="905"/>
      <c r="J558" s="905"/>
      <c r="K558" s="905"/>
      <c r="L558" s="905"/>
      <c r="M558" s="905"/>
      <c r="N558" s="905"/>
      <c r="O558" s="905"/>
      <c r="P558" s="905"/>
      <c r="Q558" s="905"/>
      <c r="R558" s="905"/>
      <c r="S558" s="905"/>
    </row>
    <row r="559" spans="1:19" ht="16.5" customHeight="1">
      <c r="A559" s="905"/>
      <c r="B559" s="905"/>
      <c r="C559" s="905"/>
      <c r="D559" s="905"/>
      <c r="E559" s="905"/>
      <c r="F559" s="905"/>
      <c r="G559" s="905"/>
      <c r="H559" s="905"/>
      <c r="I559" s="905"/>
      <c r="J559" s="905"/>
      <c r="K559" s="905"/>
      <c r="L559" s="905"/>
      <c r="M559" s="905"/>
      <c r="N559" s="905"/>
      <c r="O559" s="905"/>
      <c r="P559" s="905"/>
      <c r="Q559" s="905"/>
      <c r="R559" s="905"/>
      <c r="S559" s="905"/>
    </row>
    <row r="560" spans="1:19" ht="16.5" customHeight="1">
      <c r="A560" s="905"/>
      <c r="B560" s="905"/>
      <c r="C560" s="905"/>
      <c r="D560" s="905"/>
      <c r="E560" s="905"/>
      <c r="F560" s="905"/>
      <c r="G560" s="905"/>
      <c r="H560" s="905"/>
      <c r="I560" s="905"/>
      <c r="J560" s="905"/>
      <c r="K560" s="905"/>
      <c r="L560" s="905"/>
      <c r="M560" s="905"/>
      <c r="N560" s="905"/>
      <c r="O560" s="905"/>
      <c r="P560" s="905"/>
      <c r="Q560" s="905"/>
      <c r="R560" s="905"/>
      <c r="S560" s="905"/>
    </row>
    <row r="561" spans="1:19" ht="16.5" customHeight="1">
      <c r="A561" s="905"/>
      <c r="B561" s="905"/>
      <c r="C561" s="905"/>
      <c r="D561" s="905"/>
      <c r="E561" s="905"/>
      <c r="F561" s="905"/>
      <c r="G561" s="905"/>
      <c r="H561" s="905"/>
      <c r="I561" s="905"/>
      <c r="J561" s="905"/>
      <c r="K561" s="905"/>
      <c r="L561" s="905"/>
      <c r="M561" s="905"/>
      <c r="N561" s="905"/>
      <c r="O561" s="905"/>
      <c r="P561" s="905"/>
      <c r="Q561" s="905"/>
      <c r="R561" s="905"/>
      <c r="S561" s="905"/>
    </row>
    <row r="562" spans="1:19" ht="16.5" customHeight="1">
      <c r="A562" s="905"/>
      <c r="B562" s="905"/>
      <c r="C562" s="905"/>
      <c r="D562" s="905"/>
      <c r="E562" s="905"/>
      <c r="F562" s="905"/>
      <c r="G562" s="905"/>
      <c r="H562" s="905"/>
      <c r="I562" s="905"/>
      <c r="J562" s="905"/>
      <c r="K562" s="905"/>
      <c r="L562" s="905"/>
      <c r="M562" s="905"/>
      <c r="N562" s="905"/>
      <c r="O562" s="905"/>
      <c r="P562" s="905"/>
      <c r="Q562" s="905"/>
      <c r="R562" s="905"/>
      <c r="S562" s="905"/>
    </row>
    <row r="563" spans="1:19" ht="16.5" customHeight="1">
      <c r="A563" s="905"/>
      <c r="B563" s="905"/>
      <c r="C563" s="905"/>
      <c r="D563" s="905"/>
      <c r="E563" s="905"/>
      <c r="F563" s="905"/>
      <c r="G563" s="905"/>
      <c r="H563" s="905"/>
      <c r="I563" s="905"/>
      <c r="J563" s="905"/>
      <c r="K563" s="905"/>
      <c r="L563" s="905"/>
      <c r="M563" s="905"/>
      <c r="N563" s="905"/>
      <c r="O563" s="905"/>
      <c r="P563" s="905"/>
      <c r="Q563" s="905"/>
      <c r="R563" s="905"/>
      <c r="S563" s="905"/>
    </row>
    <row r="564" spans="1:19" ht="16.5" customHeight="1">
      <c r="A564" s="905"/>
      <c r="B564" s="905"/>
      <c r="C564" s="905"/>
      <c r="D564" s="905"/>
      <c r="E564" s="905"/>
      <c r="F564" s="905"/>
      <c r="G564" s="905"/>
      <c r="H564" s="905"/>
      <c r="I564" s="905"/>
      <c r="J564" s="905"/>
      <c r="K564" s="905"/>
      <c r="L564" s="905"/>
      <c r="M564" s="905"/>
      <c r="N564" s="905"/>
      <c r="O564" s="905"/>
      <c r="P564" s="905"/>
      <c r="Q564" s="905"/>
      <c r="R564" s="905"/>
      <c r="S564" s="905"/>
    </row>
    <row r="565" spans="1:19" ht="16.5" customHeight="1">
      <c r="A565" s="905"/>
      <c r="B565" s="905"/>
      <c r="C565" s="905"/>
      <c r="D565" s="905"/>
      <c r="E565" s="905"/>
      <c r="F565" s="905"/>
      <c r="G565" s="905"/>
      <c r="H565" s="905"/>
      <c r="I565" s="905"/>
      <c r="J565" s="905"/>
      <c r="K565" s="905"/>
      <c r="L565" s="905"/>
      <c r="M565" s="905"/>
      <c r="N565" s="905"/>
      <c r="O565" s="905"/>
      <c r="P565" s="905"/>
      <c r="Q565" s="905"/>
      <c r="R565" s="905"/>
      <c r="S565" s="905"/>
    </row>
    <row r="566" spans="1:19" ht="16.5" customHeight="1">
      <c r="A566" s="905"/>
      <c r="B566" s="905"/>
      <c r="C566" s="905"/>
      <c r="D566" s="905"/>
      <c r="E566" s="905"/>
      <c r="F566" s="905"/>
      <c r="G566" s="905"/>
      <c r="H566" s="905"/>
      <c r="I566" s="905"/>
      <c r="J566" s="905"/>
      <c r="K566" s="905"/>
      <c r="L566" s="905"/>
      <c r="M566" s="905"/>
      <c r="N566" s="905"/>
      <c r="O566" s="905"/>
      <c r="P566" s="905"/>
      <c r="Q566" s="905"/>
      <c r="R566" s="905"/>
      <c r="S566" s="905"/>
    </row>
    <row r="567" spans="1:19" ht="16.5" customHeight="1">
      <c r="A567" s="905"/>
      <c r="B567" s="905"/>
      <c r="C567" s="905"/>
      <c r="D567" s="905"/>
      <c r="E567" s="905"/>
      <c r="F567" s="905"/>
      <c r="G567" s="905"/>
      <c r="H567" s="905"/>
      <c r="I567" s="905"/>
      <c r="J567" s="905"/>
      <c r="K567" s="905"/>
      <c r="L567" s="905"/>
      <c r="M567" s="905"/>
      <c r="N567" s="905"/>
      <c r="O567" s="905"/>
      <c r="P567" s="905"/>
      <c r="Q567" s="905"/>
      <c r="R567" s="905"/>
      <c r="S567" s="905"/>
    </row>
    <row r="568" spans="1:19" ht="16.5" customHeight="1">
      <c r="A568" s="905"/>
      <c r="B568" s="905"/>
      <c r="C568" s="905"/>
      <c r="D568" s="905"/>
      <c r="E568" s="905"/>
      <c r="F568" s="905"/>
      <c r="G568" s="905"/>
      <c r="H568" s="905"/>
      <c r="I568" s="905"/>
      <c r="J568" s="905"/>
      <c r="K568" s="905"/>
      <c r="L568" s="905"/>
      <c r="M568" s="905"/>
      <c r="N568" s="905"/>
      <c r="O568" s="905"/>
      <c r="P568" s="905"/>
      <c r="Q568" s="905"/>
      <c r="R568" s="905"/>
      <c r="S568" s="905"/>
    </row>
    <row r="569" spans="1:19" ht="16.5" customHeight="1">
      <c r="A569" s="905"/>
      <c r="B569" s="905"/>
      <c r="C569" s="905"/>
      <c r="D569" s="905"/>
      <c r="E569" s="905"/>
      <c r="F569" s="905"/>
      <c r="G569" s="905"/>
      <c r="H569" s="905"/>
      <c r="I569" s="905"/>
      <c r="J569" s="905"/>
      <c r="K569" s="905"/>
      <c r="L569" s="905"/>
      <c r="M569" s="905"/>
      <c r="N569" s="905"/>
      <c r="O569" s="905"/>
      <c r="P569" s="905"/>
      <c r="Q569" s="905"/>
      <c r="R569" s="905"/>
      <c r="S569" s="905"/>
    </row>
    <row r="570" spans="1:19" ht="16.5" customHeight="1">
      <c r="A570" s="905"/>
      <c r="B570" s="905"/>
      <c r="C570" s="905"/>
      <c r="D570" s="905"/>
      <c r="E570" s="905"/>
      <c r="F570" s="905"/>
      <c r="G570" s="905"/>
      <c r="H570" s="905"/>
      <c r="I570" s="905"/>
      <c r="J570" s="905"/>
      <c r="K570" s="905"/>
      <c r="L570" s="905"/>
      <c r="M570" s="905"/>
      <c r="N570" s="905"/>
      <c r="O570" s="905"/>
      <c r="P570" s="905"/>
      <c r="Q570" s="905"/>
      <c r="R570" s="905"/>
      <c r="S570" s="905"/>
    </row>
    <row r="571" spans="1:19" ht="16.5" customHeight="1">
      <c r="A571" s="905"/>
      <c r="B571" s="905"/>
      <c r="C571" s="905"/>
      <c r="D571" s="905"/>
      <c r="E571" s="905"/>
      <c r="F571" s="905"/>
      <c r="G571" s="905"/>
      <c r="H571" s="905"/>
      <c r="I571" s="905"/>
      <c r="J571" s="905"/>
      <c r="K571" s="905"/>
      <c r="L571" s="905"/>
      <c r="M571" s="905"/>
      <c r="N571" s="905"/>
      <c r="O571" s="905"/>
      <c r="P571" s="905"/>
      <c r="Q571" s="905"/>
      <c r="R571" s="905"/>
      <c r="S571" s="905"/>
    </row>
    <row r="572" spans="1:19" ht="16.5" customHeight="1">
      <c r="A572" s="905"/>
      <c r="B572" s="905"/>
      <c r="C572" s="905"/>
      <c r="D572" s="905"/>
      <c r="E572" s="905"/>
      <c r="F572" s="905"/>
      <c r="G572" s="905"/>
      <c r="H572" s="905"/>
      <c r="I572" s="905"/>
      <c r="J572" s="905"/>
      <c r="K572" s="905"/>
      <c r="L572" s="905"/>
      <c r="M572" s="905"/>
      <c r="N572" s="905"/>
      <c r="O572" s="905"/>
      <c r="P572" s="905"/>
      <c r="Q572" s="905"/>
      <c r="R572" s="905"/>
      <c r="S572" s="905"/>
    </row>
    <row r="573" spans="1:19" ht="16.5" customHeight="1">
      <c r="A573" s="905"/>
      <c r="B573" s="905"/>
      <c r="C573" s="905"/>
      <c r="D573" s="905"/>
      <c r="E573" s="905"/>
      <c r="F573" s="905"/>
      <c r="G573" s="905"/>
      <c r="H573" s="905"/>
      <c r="I573" s="905"/>
      <c r="J573" s="905"/>
      <c r="K573" s="905"/>
      <c r="L573" s="905"/>
      <c r="M573" s="905"/>
      <c r="N573" s="905"/>
      <c r="O573" s="905"/>
      <c r="P573" s="905"/>
      <c r="Q573" s="905"/>
      <c r="R573" s="905"/>
      <c r="S573" s="905"/>
    </row>
    <row r="574" spans="1:19" ht="16.5" customHeight="1">
      <c r="A574" s="905"/>
      <c r="B574" s="905"/>
      <c r="C574" s="905"/>
      <c r="D574" s="905"/>
      <c r="E574" s="905"/>
      <c r="F574" s="905"/>
      <c r="G574" s="905"/>
      <c r="H574" s="905"/>
      <c r="I574" s="905"/>
      <c r="J574" s="905"/>
      <c r="K574" s="905"/>
      <c r="L574" s="905"/>
      <c r="M574" s="905"/>
      <c r="N574" s="905"/>
      <c r="O574" s="905"/>
      <c r="P574" s="905"/>
      <c r="Q574" s="905"/>
      <c r="R574" s="905"/>
      <c r="S574" s="905"/>
    </row>
    <row r="575" spans="1:19" ht="16.5" customHeight="1">
      <c r="A575" s="905"/>
      <c r="B575" s="905"/>
      <c r="C575" s="905"/>
      <c r="D575" s="905"/>
      <c r="E575" s="905"/>
      <c r="F575" s="905"/>
      <c r="G575" s="905"/>
      <c r="H575" s="905"/>
      <c r="I575" s="905"/>
      <c r="J575" s="905"/>
      <c r="K575" s="905"/>
      <c r="L575" s="905"/>
      <c r="M575" s="905"/>
      <c r="N575" s="905"/>
      <c r="O575" s="905"/>
      <c r="P575" s="905"/>
      <c r="Q575" s="905"/>
      <c r="R575" s="905"/>
      <c r="S575" s="905"/>
    </row>
    <row r="576" spans="1:19" ht="16.5" customHeight="1">
      <c r="A576" s="905"/>
      <c r="B576" s="905"/>
      <c r="C576" s="905"/>
      <c r="D576" s="905"/>
      <c r="E576" s="905"/>
      <c r="F576" s="905"/>
      <c r="G576" s="905"/>
      <c r="H576" s="905"/>
      <c r="I576" s="905"/>
      <c r="J576" s="905"/>
      <c r="K576" s="905"/>
      <c r="L576" s="905"/>
      <c r="M576" s="905"/>
      <c r="N576" s="905"/>
      <c r="O576" s="905"/>
      <c r="P576" s="905"/>
      <c r="Q576" s="905"/>
      <c r="R576" s="905"/>
      <c r="S576" s="905"/>
    </row>
    <row r="577" spans="1:19" ht="16.5" customHeight="1">
      <c r="A577" s="905"/>
      <c r="B577" s="905"/>
      <c r="C577" s="905"/>
      <c r="D577" s="905"/>
      <c r="E577" s="905"/>
      <c r="F577" s="905"/>
      <c r="G577" s="905"/>
      <c r="H577" s="905"/>
      <c r="I577" s="905"/>
      <c r="J577" s="905"/>
      <c r="K577" s="905"/>
      <c r="L577" s="905"/>
      <c r="M577" s="905"/>
      <c r="N577" s="905"/>
      <c r="O577" s="905"/>
      <c r="P577" s="905"/>
      <c r="Q577" s="905"/>
      <c r="R577" s="905"/>
      <c r="S577" s="905"/>
    </row>
    <row r="578" spans="1:19" ht="16.5" customHeight="1">
      <c r="A578" s="905"/>
      <c r="B578" s="905"/>
      <c r="C578" s="905"/>
      <c r="D578" s="905"/>
      <c r="E578" s="905"/>
      <c r="F578" s="905"/>
      <c r="G578" s="905"/>
      <c r="H578" s="905"/>
      <c r="I578" s="905"/>
      <c r="J578" s="905"/>
      <c r="K578" s="905"/>
      <c r="L578" s="905"/>
      <c r="M578" s="905"/>
      <c r="N578" s="905"/>
      <c r="O578" s="905"/>
      <c r="P578" s="905"/>
      <c r="Q578" s="905"/>
      <c r="R578" s="905"/>
      <c r="S578" s="905"/>
    </row>
    <row r="579" spans="1:19" ht="16.5" customHeight="1">
      <c r="A579" s="905"/>
      <c r="B579" s="905"/>
      <c r="C579" s="905"/>
      <c r="D579" s="905"/>
      <c r="E579" s="905"/>
      <c r="F579" s="905"/>
      <c r="G579" s="905"/>
      <c r="H579" s="905"/>
      <c r="I579" s="905"/>
      <c r="J579" s="905"/>
      <c r="K579" s="905"/>
      <c r="L579" s="905"/>
      <c r="M579" s="905"/>
      <c r="N579" s="905"/>
      <c r="O579" s="905"/>
      <c r="P579" s="905"/>
      <c r="Q579" s="905"/>
      <c r="R579" s="905"/>
      <c r="S579" s="905"/>
    </row>
    <row r="580" spans="1:19" ht="16.5" customHeight="1">
      <c r="A580" s="905"/>
      <c r="B580" s="905"/>
      <c r="C580" s="905"/>
      <c r="D580" s="905"/>
      <c r="E580" s="905"/>
      <c r="F580" s="905"/>
      <c r="G580" s="905"/>
      <c r="H580" s="905"/>
      <c r="I580" s="905"/>
      <c r="J580" s="905"/>
      <c r="K580" s="905"/>
      <c r="L580" s="905"/>
      <c r="M580" s="905"/>
      <c r="N580" s="905"/>
      <c r="O580" s="905"/>
      <c r="P580" s="905"/>
      <c r="Q580" s="905"/>
      <c r="R580" s="905"/>
      <c r="S580" s="905"/>
    </row>
    <row r="581" spans="1:19" ht="16.5" customHeight="1">
      <c r="A581" s="905"/>
      <c r="B581" s="905"/>
      <c r="C581" s="905"/>
      <c r="D581" s="905"/>
      <c r="E581" s="905"/>
      <c r="F581" s="905"/>
      <c r="G581" s="905"/>
      <c r="H581" s="905"/>
      <c r="I581" s="905"/>
      <c r="J581" s="905"/>
      <c r="K581" s="905"/>
      <c r="L581" s="905"/>
      <c r="M581" s="905"/>
      <c r="N581" s="905"/>
      <c r="O581" s="905"/>
      <c r="P581" s="905"/>
      <c r="Q581" s="905"/>
      <c r="R581" s="905"/>
      <c r="S581" s="905"/>
    </row>
    <row r="582" spans="1:19" ht="16.5" customHeight="1">
      <c r="A582" s="905"/>
      <c r="B582" s="905"/>
      <c r="C582" s="905"/>
      <c r="D582" s="905"/>
      <c r="E582" s="905"/>
      <c r="F582" s="905"/>
      <c r="G582" s="905"/>
      <c r="H582" s="905"/>
      <c r="I582" s="905"/>
      <c r="J582" s="905"/>
      <c r="K582" s="905"/>
      <c r="L582" s="905"/>
      <c r="M582" s="905"/>
      <c r="N582" s="905"/>
      <c r="O582" s="905"/>
      <c r="P582" s="905"/>
      <c r="Q582" s="905"/>
      <c r="R582" s="905"/>
      <c r="S582" s="905"/>
    </row>
    <row r="583" spans="1:19" ht="16.5" customHeight="1">
      <c r="A583" s="905"/>
      <c r="B583" s="905"/>
      <c r="C583" s="905"/>
      <c r="D583" s="905"/>
      <c r="E583" s="905"/>
      <c r="F583" s="905"/>
      <c r="G583" s="905"/>
      <c r="H583" s="905"/>
      <c r="I583" s="905"/>
      <c r="J583" s="905"/>
      <c r="K583" s="905"/>
      <c r="L583" s="905"/>
      <c r="M583" s="905"/>
      <c r="N583" s="905"/>
      <c r="O583" s="905"/>
      <c r="P583" s="905"/>
      <c r="Q583" s="905"/>
      <c r="R583" s="905"/>
      <c r="S583" s="905"/>
    </row>
    <row r="584" spans="1:19" ht="16.5" customHeight="1">
      <c r="A584" s="905"/>
      <c r="B584" s="905"/>
      <c r="C584" s="905"/>
      <c r="D584" s="905"/>
      <c r="E584" s="905"/>
      <c r="F584" s="905"/>
      <c r="G584" s="905"/>
      <c r="H584" s="905"/>
      <c r="I584" s="905"/>
      <c r="J584" s="905"/>
      <c r="K584" s="905"/>
      <c r="L584" s="905"/>
      <c r="M584" s="905"/>
      <c r="N584" s="905"/>
      <c r="O584" s="905"/>
      <c r="P584" s="905"/>
      <c r="Q584" s="905"/>
      <c r="R584" s="905"/>
      <c r="S584" s="905"/>
    </row>
    <row r="585" spans="1:19" ht="16.5" customHeight="1">
      <c r="A585" s="905"/>
      <c r="B585" s="905"/>
      <c r="C585" s="905"/>
      <c r="D585" s="905"/>
      <c r="E585" s="905"/>
      <c r="F585" s="905"/>
      <c r="G585" s="905"/>
      <c r="H585" s="905"/>
      <c r="I585" s="905"/>
      <c r="J585" s="905"/>
      <c r="K585" s="905"/>
      <c r="L585" s="905"/>
      <c r="M585" s="905"/>
      <c r="N585" s="905"/>
      <c r="O585" s="905"/>
      <c r="P585" s="905"/>
      <c r="Q585" s="905"/>
      <c r="R585" s="905"/>
      <c r="S585" s="905"/>
    </row>
    <row r="586" spans="1:19" ht="16.5" customHeight="1">
      <c r="A586" s="905"/>
      <c r="B586" s="905"/>
      <c r="C586" s="905"/>
      <c r="D586" s="905"/>
      <c r="E586" s="905"/>
      <c r="F586" s="905"/>
      <c r="G586" s="905"/>
      <c r="H586" s="905"/>
      <c r="I586" s="905"/>
      <c r="J586" s="905"/>
      <c r="K586" s="905"/>
      <c r="L586" s="905"/>
      <c r="M586" s="905"/>
      <c r="N586" s="905"/>
      <c r="O586" s="905"/>
      <c r="P586" s="905"/>
      <c r="Q586" s="905"/>
      <c r="R586" s="905"/>
      <c r="S586" s="905"/>
    </row>
    <row r="587" spans="1:19" ht="16.5" customHeight="1">
      <c r="A587" s="905"/>
      <c r="B587" s="905"/>
      <c r="C587" s="905"/>
      <c r="D587" s="905"/>
      <c r="E587" s="905"/>
      <c r="F587" s="905"/>
      <c r="G587" s="905"/>
      <c r="H587" s="905"/>
      <c r="I587" s="905"/>
      <c r="J587" s="905"/>
      <c r="K587" s="905"/>
      <c r="L587" s="905"/>
      <c r="M587" s="905"/>
      <c r="N587" s="905"/>
      <c r="O587" s="905"/>
      <c r="P587" s="905"/>
      <c r="Q587" s="905"/>
      <c r="R587" s="905"/>
      <c r="S587" s="905"/>
    </row>
    <row r="588" spans="1:19" ht="16.5" customHeight="1">
      <c r="A588" s="905"/>
      <c r="B588" s="905"/>
      <c r="C588" s="905"/>
      <c r="D588" s="905"/>
      <c r="E588" s="905"/>
      <c r="F588" s="905"/>
      <c r="G588" s="905"/>
      <c r="H588" s="905"/>
      <c r="I588" s="905"/>
      <c r="J588" s="905"/>
      <c r="K588" s="905"/>
      <c r="L588" s="905"/>
      <c r="M588" s="905"/>
      <c r="N588" s="905"/>
      <c r="O588" s="905"/>
      <c r="P588" s="905"/>
      <c r="Q588" s="905"/>
      <c r="R588" s="905"/>
      <c r="S588" s="905"/>
    </row>
    <row r="589" spans="1:19" ht="16.5" customHeight="1">
      <c r="A589" s="905"/>
      <c r="B589" s="905"/>
      <c r="C589" s="905"/>
      <c r="D589" s="905"/>
      <c r="E589" s="905"/>
      <c r="F589" s="905"/>
      <c r="G589" s="905"/>
      <c r="H589" s="905"/>
      <c r="I589" s="905"/>
      <c r="J589" s="905"/>
      <c r="K589" s="905"/>
      <c r="L589" s="905"/>
      <c r="M589" s="905"/>
      <c r="N589" s="905"/>
      <c r="O589" s="905"/>
      <c r="P589" s="905"/>
      <c r="Q589" s="905"/>
      <c r="R589" s="905"/>
      <c r="S589" s="905"/>
    </row>
    <row r="590" spans="1:19" ht="16.5" customHeight="1">
      <c r="A590" s="905"/>
      <c r="B590" s="905"/>
      <c r="C590" s="905"/>
      <c r="D590" s="905"/>
      <c r="E590" s="905"/>
      <c r="F590" s="905"/>
      <c r="G590" s="905"/>
      <c r="H590" s="905"/>
      <c r="I590" s="905"/>
      <c r="J590" s="905"/>
      <c r="K590" s="905"/>
      <c r="L590" s="905"/>
      <c r="M590" s="905"/>
      <c r="N590" s="905"/>
      <c r="O590" s="905"/>
      <c r="P590" s="905"/>
      <c r="Q590" s="905"/>
      <c r="R590" s="905"/>
      <c r="S590" s="905"/>
    </row>
    <row r="591" spans="1:19" ht="16.5" customHeight="1">
      <c r="A591" s="905"/>
      <c r="B591" s="905"/>
      <c r="C591" s="905"/>
      <c r="D591" s="905"/>
      <c r="E591" s="905"/>
      <c r="F591" s="905"/>
      <c r="G591" s="905"/>
      <c r="H591" s="905"/>
      <c r="I591" s="905"/>
      <c r="J591" s="905"/>
      <c r="K591" s="905"/>
      <c r="L591" s="905"/>
      <c r="M591" s="905"/>
      <c r="N591" s="905"/>
      <c r="O591" s="905"/>
      <c r="P591" s="905"/>
      <c r="Q591" s="905"/>
      <c r="R591" s="905"/>
      <c r="S591" s="905"/>
    </row>
    <row r="592" spans="1:19" ht="16.5" customHeight="1">
      <c r="A592" s="905"/>
      <c r="B592" s="905"/>
      <c r="C592" s="905"/>
      <c r="D592" s="905"/>
      <c r="E592" s="905"/>
      <c r="F592" s="905"/>
      <c r="G592" s="905"/>
      <c r="H592" s="905"/>
      <c r="I592" s="905"/>
      <c r="J592" s="905"/>
      <c r="K592" s="905"/>
      <c r="L592" s="905"/>
      <c r="M592" s="905"/>
      <c r="N592" s="905"/>
      <c r="O592" s="905"/>
      <c r="P592" s="905"/>
      <c r="Q592" s="905"/>
      <c r="R592" s="905"/>
      <c r="S592" s="905"/>
    </row>
    <row r="593" spans="1:19" ht="16.5" customHeight="1">
      <c r="A593" s="905"/>
      <c r="B593" s="905"/>
      <c r="C593" s="905"/>
      <c r="D593" s="905"/>
      <c r="E593" s="905"/>
      <c r="F593" s="905"/>
      <c r="G593" s="905"/>
      <c r="H593" s="905"/>
      <c r="I593" s="905"/>
      <c r="J593" s="905"/>
      <c r="K593" s="905"/>
      <c r="L593" s="905"/>
      <c r="M593" s="905"/>
      <c r="N593" s="905"/>
      <c r="O593" s="905"/>
      <c r="P593" s="905"/>
      <c r="Q593" s="905"/>
      <c r="R593" s="905"/>
      <c r="S593" s="905"/>
    </row>
    <row r="594" spans="1:19" ht="16.5" customHeight="1">
      <c r="A594" s="905"/>
      <c r="B594" s="905"/>
      <c r="C594" s="905"/>
      <c r="D594" s="905"/>
      <c r="E594" s="905"/>
      <c r="F594" s="905"/>
      <c r="G594" s="905"/>
      <c r="H594" s="905"/>
      <c r="I594" s="905"/>
      <c r="J594" s="905"/>
      <c r="K594" s="905"/>
      <c r="L594" s="905"/>
      <c r="M594" s="905"/>
      <c r="N594" s="905"/>
      <c r="O594" s="905"/>
      <c r="P594" s="905"/>
      <c r="Q594" s="905"/>
      <c r="R594" s="905"/>
      <c r="S594" s="905"/>
    </row>
    <row r="595" spans="1:19" ht="16.5" customHeight="1">
      <c r="A595" s="905"/>
      <c r="B595" s="905"/>
      <c r="C595" s="905"/>
      <c r="D595" s="905"/>
      <c r="E595" s="905"/>
      <c r="F595" s="905"/>
      <c r="G595" s="905"/>
      <c r="H595" s="905"/>
      <c r="I595" s="905"/>
      <c r="J595" s="905"/>
      <c r="K595" s="905"/>
      <c r="L595" s="905"/>
      <c r="M595" s="905"/>
      <c r="N595" s="905"/>
      <c r="O595" s="905"/>
      <c r="P595" s="905"/>
      <c r="Q595" s="905"/>
      <c r="R595" s="905"/>
      <c r="S595" s="905"/>
    </row>
    <row r="596" spans="1:19" ht="16.5" customHeight="1">
      <c r="A596" s="905"/>
      <c r="B596" s="905"/>
      <c r="C596" s="905"/>
      <c r="D596" s="905"/>
      <c r="E596" s="905"/>
      <c r="F596" s="905"/>
      <c r="G596" s="905"/>
      <c r="H596" s="905"/>
      <c r="I596" s="905"/>
      <c r="J596" s="905"/>
      <c r="K596" s="905"/>
      <c r="L596" s="905"/>
      <c r="M596" s="905"/>
      <c r="N596" s="905"/>
      <c r="O596" s="905"/>
      <c r="P596" s="905"/>
      <c r="Q596" s="905"/>
      <c r="R596" s="905"/>
      <c r="S596" s="905"/>
    </row>
    <row r="597" spans="1:19" ht="16.5" customHeight="1">
      <c r="A597" s="905"/>
      <c r="B597" s="905"/>
      <c r="C597" s="905"/>
      <c r="D597" s="905"/>
      <c r="E597" s="905"/>
      <c r="F597" s="905"/>
      <c r="G597" s="905"/>
      <c r="H597" s="905"/>
      <c r="I597" s="905"/>
      <c r="J597" s="905"/>
      <c r="K597" s="905"/>
      <c r="L597" s="905"/>
      <c r="M597" s="905"/>
      <c r="N597" s="905"/>
      <c r="O597" s="905"/>
      <c r="P597" s="905"/>
      <c r="Q597" s="905"/>
      <c r="R597" s="905"/>
      <c r="S597" s="905"/>
    </row>
    <row r="598" spans="1:19" ht="16.5" customHeight="1">
      <c r="A598" s="905"/>
      <c r="B598" s="905"/>
      <c r="C598" s="905"/>
      <c r="D598" s="905"/>
      <c r="E598" s="905"/>
      <c r="F598" s="905"/>
      <c r="G598" s="905"/>
      <c r="H598" s="905"/>
      <c r="I598" s="905"/>
      <c r="J598" s="905"/>
      <c r="K598" s="905"/>
      <c r="L598" s="905"/>
      <c r="M598" s="905"/>
      <c r="N598" s="905"/>
      <c r="O598" s="905"/>
      <c r="P598" s="905"/>
      <c r="Q598" s="905"/>
      <c r="R598" s="905"/>
      <c r="S598" s="905"/>
    </row>
    <row r="599" spans="1:19" ht="16.5" customHeight="1">
      <c r="A599" s="905"/>
      <c r="B599" s="905"/>
      <c r="C599" s="905"/>
      <c r="D599" s="905"/>
      <c r="E599" s="905"/>
      <c r="F599" s="905"/>
      <c r="G599" s="905"/>
      <c r="H599" s="905"/>
      <c r="I599" s="905"/>
      <c r="J599" s="905"/>
      <c r="K599" s="905"/>
      <c r="L599" s="905"/>
      <c r="M599" s="905"/>
      <c r="N599" s="905"/>
      <c r="O599" s="905"/>
      <c r="P599" s="905"/>
      <c r="Q599" s="905"/>
      <c r="R599" s="905"/>
      <c r="S599" s="905"/>
    </row>
    <row r="600" spans="1:19" ht="16.5" customHeight="1">
      <c r="A600" s="905"/>
      <c r="B600" s="905"/>
      <c r="C600" s="905"/>
      <c r="D600" s="905"/>
      <c r="E600" s="905"/>
      <c r="F600" s="905"/>
      <c r="G600" s="905"/>
      <c r="H600" s="905"/>
      <c r="I600" s="905"/>
      <c r="J600" s="905"/>
      <c r="K600" s="905"/>
      <c r="L600" s="905"/>
      <c r="M600" s="905"/>
      <c r="N600" s="905"/>
      <c r="O600" s="905"/>
      <c r="P600" s="905"/>
      <c r="Q600" s="905"/>
      <c r="R600" s="905"/>
      <c r="S600" s="905"/>
    </row>
    <row r="601" spans="1:19" ht="16.5" customHeight="1">
      <c r="A601" s="905"/>
      <c r="B601" s="905"/>
      <c r="C601" s="905"/>
      <c r="D601" s="905"/>
      <c r="E601" s="905"/>
      <c r="F601" s="905"/>
      <c r="G601" s="905"/>
      <c r="H601" s="905"/>
      <c r="I601" s="905"/>
      <c r="J601" s="905"/>
      <c r="K601" s="905"/>
      <c r="L601" s="905"/>
      <c r="M601" s="905"/>
      <c r="N601" s="905"/>
      <c r="O601" s="905"/>
      <c r="P601" s="905"/>
      <c r="Q601" s="905"/>
      <c r="R601" s="905"/>
      <c r="S601" s="905"/>
    </row>
    <row r="602" spans="1:19" ht="16.5" customHeight="1">
      <c r="A602" s="905"/>
      <c r="B602" s="905"/>
      <c r="C602" s="905"/>
      <c r="D602" s="905"/>
      <c r="E602" s="905"/>
      <c r="F602" s="905"/>
      <c r="G602" s="905"/>
      <c r="H602" s="905"/>
      <c r="I602" s="905"/>
      <c r="J602" s="905"/>
      <c r="K602" s="905"/>
      <c r="L602" s="905"/>
      <c r="M602" s="905"/>
      <c r="N602" s="905"/>
      <c r="O602" s="905"/>
      <c r="P602" s="905"/>
      <c r="Q602" s="905"/>
      <c r="R602" s="905"/>
      <c r="S602" s="905"/>
    </row>
    <row r="603" spans="1:19" ht="16.5" customHeight="1">
      <c r="A603" s="905"/>
      <c r="B603" s="905"/>
      <c r="C603" s="905"/>
      <c r="D603" s="905"/>
      <c r="E603" s="905"/>
      <c r="F603" s="905"/>
      <c r="G603" s="905"/>
      <c r="H603" s="905"/>
      <c r="I603" s="905"/>
      <c r="J603" s="905"/>
      <c r="K603" s="905"/>
      <c r="L603" s="905"/>
      <c r="M603" s="905"/>
      <c r="N603" s="905"/>
      <c r="O603" s="905"/>
      <c r="P603" s="905"/>
      <c r="Q603" s="905"/>
      <c r="R603" s="905"/>
      <c r="S603" s="905"/>
    </row>
    <row r="604" spans="1:19" ht="16.5" customHeight="1">
      <c r="A604" s="905"/>
      <c r="B604" s="905"/>
      <c r="C604" s="905"/>
      <c r="D604" s="905"/>
      <c r="E604" s="905"/>
      <c r="F604" s="905"/>
      <c r="G604" s="905"/>
      <c r="H604" s="905"/>
      <c r="I604" s="905"/>
      <c r="J604" s="905"/>
      <c r="K604" s="905"/>
      <c r="L604" s="905"/>
      <c r="M604" s="905"/>
      <c r="N604" s="905"/>
      <c r="O604" s="905"/>
      <c r="P604" s="905"/>
      <c r="Q604" s="905"/>
      <c r="R604" s="905"/>
      <c r="S604" s="905"/>
    </row>
    <row r="605" spans="1:19" ht="16.5" customHeight="1">
      <c r="A605" s="905"/>
      <c r="B605" s="905"/>
      <c r="C605" s="905"/>
      <c r="D605" s="905"/>
      <c r="E605" s="905"/>
      <c r="F605" s="905"/>
      <c r="G605" s="905"/>
      <c r="H605" s="905"/>
      <c r="I605" s="905"/>
      <c r="J605" s="905"/>
      <c r="K605" s="905"/>
      <c r="L605" s="905"/>
      <c r="M605" s="905"/>
      <c r="N605" s="905"/>
      <c r="O605" s="905"/>
      <c r="P605" s="905"/>
      <c r="Q605" s="905"/>
      <c r="R605" s="905"/>
      <c r="S605" s="905"/>
    </row>
    <row r="606" spans="1:19" ht="16.5" customHeight="1">
      <c r="A606" s="905"/>
      <c r="B606" s="905"/>
      <c r="C606" s="905"/>
      <c r="D606" s="905"/>
      <c r="E606" s="905"/>
      <c r="F606" s="905"/>
      <c r="G606" s="905"/>
      <c r="H606" s="905"/>
      <c r="I606" s="905"/>
      <c r="J606" s="905"/>
      <c r="K606" s="905"/>
      <c r="L606" s="905"/>
      <c r="M606" s="905"/>
      <c r="N606" s="905"/>
      <c r="O606" s="905"/>
      <c r="P606" s="905"/>
      <c r="Q606" s="905"/>
      <c r="R606" s="905"/>
      <c r="S606" s="905"/>
    </row>
    <row r="607" spans="1:19" ht="16.5" customHeight="1">
      <c r="A607" s="905"/>
      <c r="B607" s="905"/>
      <c r="C607" s="905"/>
      <c r="D607" s="905"/>
      <c r="E607" s="905"/>
      <c r="F607" s="905"/>
      <c r="G607" s="905"/>
      <c r="H607" s="905"/>
      <c r="I607" s="905"/>
      <c r="J607" s="905"/>
      <c r="K607" s="905"/>
      <c r="L607" s="905"/>
      <c r="M607" s="905"/>
      <c r="N607" s="905"/>
      <c r="O607" s="905"/>
      <c r="P607" s="905"/>
      <c r="Q607" s="905"/>
      <c r="R607" s="905"/>
      <c r="S607" s="905"/>
    </row>
    <row r="608" spans="1:19" ht="16.5" customHeight="1">
      <c r="A608" s="905"/>
      <c r="B608" s="905"/>
      <c r="C608" s="905"/>
      <c r="D608" s="905"/>
      <c r="E608" s="905"/>
      <c r="F608" s="905"/>
      <c r="G608" s="905"/>
      <c r="H608" s="905"/>
      <c r="I608" s="905"/>
      <c r="J608" s="905"/>
      <c r="K608" s="905"/>
      <c r="L608" s="905"/>
      <c r="M608" s="905"/>
      <c r="N608" s="905"/>
      <c r="O608" s="905"/>
      <c r="P608" s="905"/>
      <c r="Q608" s="905"/>
      <c r="R608" s="905"/>
      <c r="S608" s="905"/>
    </row>
    <row r="609" spans="1:19" ht="16.5" customHeight="1">
      <c r="A609" s="905"/>
      <c r="B609" s="905"/>
      <c r="C609" s="905"/>
      <c r="D609" s="905"/>
      <c r="E609" s="905"/>
      <c r="F609" s="905"/>
      <c r="G609" s="905"/>
      <c r="H609" s="905"/>
      <c r="I609" s="905"/>
      <c r="J609" s="905"/>
      <c r="K609" s="905"/>
      <c r="L609" s="905"/>
      <c r="M609" s="905"/>
      <c r="N609" s="905"/>
      <c r="O609" s="905"/>
      <c r="P609" s="905"/>
      <c r="Q609" s="905"/>
      <c r="R609" s="905"/>
      <c r="S609" s="905"/>
    </row>
    <row r="610" spans="1:19" ht="16.5" customHeight="1">
      <c r="A610" s="905"/>
      <c r="B610" s="905"/>
      <c r="C610" s="905"/>
      <c r="D610" s="905"/>
      <c r="E610" s="905"/>
      <c r="F610" s="905"/>
      <c r="G610" s="905"/>
      <c r="H610" s="905"/>
      <c r="I610" s="905"/>
      <c r="J610" s="905"/>
      <c r="K610" s="905"/>
      <c r="L610" s="905"/>
      <c r="M610" s="905"/>
      <c r="N610" s="905"/>
      <c r="O610" s="905"/>
      <c r="P610" s="905"/>
      <c r="Q610" s="905"/>
      <c r="R610" s="905"/>
      <c r="S610" s="905"/>
    </row>
    <row r="611" spans="1:19" ht="16.5" customHeight="1">
      <c r="A611" s="905"/>
      <c r="B611" s="905"/>
      <c r="C611" s="905"/>
      <c r="D611" s="905"/>
      <c r="E611" s="905"/>
      <c r="F611" s="905"/>
      <c r="G611" s="905"/>
      <c r="H611" s="905"/>
      <c r="I611" s="905"/>
      <c r="J611" s="905"/>
      <c r="K611" s="905"/>
      <c r="L611" s="905"/>
      <c r="M611" s="905"/>
      <c r="N611" s="905"/>
      <c r="O611" s="905"/>
      <c r="P611" s="905"/>
      <c r="Q611" s="905"/>
      <c r="R611" s="905"/>
      <c r="S611" s="905"/>
    </row>
    <row r="612" spans="1:19" ht="16.5" customHeight="1">
      <c r="A612" s="905"/>
      <c r="B612" s="905"/>
      <c r="C612" s="905"/>
      <c r="D612" s="905"/>
      <c r="E612" s="905"/>
      <c r="F612" s="905"/>
      <c r="G612" s="905"/>
      <c r="H612" s="905"/>
      <c r="I612" s="905"/>
      <c r="J612" s="905"/>
      <c r="K612" s="905"/>
      <c r="L612" s="905"/>
      <c r="M612" s="905"/>
      <c r="N612" s="905"/>
      <c r="O612" s="905"/>
      <c r="P612" s="905"/>
      <c r="Q612" s="905"/>
      <c r="R612" s="905"/>
      <c r="S612" s="905"/>
    </row>
    <row r="613" spans="1:19" ht="16.5" customHeight="1">
      <c r="A613" s="905"/>
      <c r="B613" s="905"/>
      <c r="C613" s="905"/>
      <c r="D613" s="905"/>
      <c r="E613" s="905"/>
      <c r="F613" s="905"/>
      <c r="G613" s="905"/>
      <c r="H613" s="905"/>
      <c r="I613" s="905"/>
      <c r="J613" s="905"/>
      <c r="K613" s="905"/>
      <c r="L613" s="905"/>
      <c r="M613" s="905"/>
      <c r="N613" s="905"/>
      <c r="O613" s="905"/>
      <c r="P613" s="905"/>
      <c r="Q613" s="905"/>
      <c r="R613" s="905"/>
      <c r="S613" s="905"/>
    </row>
    <row r="614" spans="1:19" ht="16.5" customHeight="1">
      <c r="A614" s="905"/>
      <c r="B614" s="905"/>
      <c r="C614" s="905"/>
      <c r="D614" s="905"/>
      <c r="E614" s="905"/>
      <c r="F614" s="905"/>
      <c r="G614" s="905"/>
      <c r="H614" s="905"/>
      <c r="I614" s="905"/>
      <c r="J614" s="905"/>
      <c r="K614" s="905"/>
      <c r="L614" s="905"/>
      <c r="M614" s="905"/>
      <c r="N614" s="905"/>
      <c r="O614" s="905"/>
      <c r="P614" s="905"/>
      <c r="Q614" s="905"/>
      <c r="R614" s="905"/>
      <c r="S614" s="905"/>
    </row>
    <row r="615" spans="1:19" ht="16.5" customHeight="1">
      <c r="A615" s="905"/>
      <c r="B615" s="905"/>
      <c r="C615" s="905"/>
      <c r="D615" s="905"/>
      <c r="E615" s="905"/>
      <c r="F615" s="905"/>
      <c r="G615" s="905"/>
      <c r="H615" s="905"/>
      <c r="I615" s="905"/>
      <c r="J615" s="905"/>
      <c r="K615" s="905"/>
      <c r="L615" s="905"/>
      <c r="M615" s="905"/>
      <c r="N615" s="905"/>
      <c r="O615" s="905"/>
      <c r="P615" s="905"/>
      <c r="Q615" s="905"/>
      <c r="R615" s="905"/>
      <c r="S615" s="905"/>
    </row>
    <row r="616" spans="1:19" ht="16.5" customHeight="1">
      <c r="A616" s="905"/>
      <c r="B616" s="905"/>
      <c r="C616" s="905"/>
      <c r="D616" s="905"/>
      <c r="E616" s="905"/>
      <c r="F616" s="905"/>
      <c r="G616" s="905"/>
      <c r="H616" s="905"/>
      <c r="I616" s="905"/>
      <c r="J616" s="905"/>
      <c r="K616" s="905"/>
      <c r="L616" s="905"/>
      <c r="M616" s="905"/>
      <c r="N616" s="905"/>
      <c r="O616" s="905"/>
      <c r="P616" s="905"/>
      <c r="Q616" s="905"/>
      <c r="R616" s="905"/>
      <c r="S616" s="905"/>
    </row>
    <row r="617" spans="1:19" ht="16.5" customHeight="1">
      <c r="A617" s="905"/>
      <c r="B617" s="905"/>
      <c r="C617" s="905"/>
      <c r="D617" s="905"/>
      <c r="E617" s="905"/>
      <c r="F617" s="905"/>
      <c r="G617" s="905"/>
      <c r="H617" s="905"/>
      <c r="I617" s="905"/>
      <c r="J617" s="905"/>
      <c r="K617" s="905"/>
      <c r="L617" s="905"/>
      <c r="M617" s="905"/>
      <c r="N617" s="905"/>
      <c r="O617" s="905"/>
      <c r="P617" s="905"/>
      <c r="Q617" s="905"/>
      <c r="R617" s="905"/>
      <c r="S617" s="905"/>
    </row>
    <row r="618" spans="1:19" ht="16.5" customHeight="1">
      <c r="A618" s="905"/>
      <c r="B618" s="905"/>
      <c r="C618" s="905"/>
      <c r="D618" s="905"/>
      <c r="E618" s="905"/>
      <c r="F618" s="905"/>
      <c r="G618" s="905"/>
      <c r="H618" s="905"/>
      <c r="I618" s="905"/>
      <c r="J618" s="905"/>
      <c r="K618" s="905"/>
      <c r="L618" s="905"/>
      <c r="M618" s="905"/>
      <c r="N618" s="905"/>
      <c r="O618" s="905"/>
      <c r="P618" s="905"/>
      <c r="Q618" s="905"/>
      <c r="R618" s="905"/>
      <c r="S618" s="905"/>
    </row>
    <row r="619" spans="1:19" ht="16.5" customHeight="1">
      <c r="A619" s="905"/>
      <c r="B619" s="905"/>
      <c r="C619" s="905"/>
      <c r="D619" s="905"/>
      <c r="E619" s="905"/>
      <c r="F619" s="905"/>
      <c r="G619" s="905"/>
      <c r="H619" s="905"/>
      <c r="I619" s="905"/>
      <c r="J619" s="905"/>
      <c r="K619" s="905"/>
      <c r="L619" s="905"/>
      <c r="M619" s="905"/>
      <c r="N619" s="905"/>
      <c r="O619" s="905"/>
      <c r="P619" s="905"/>
      <c r="Q619" s="905"/>
      <c r="R619" s="905"/>
      <c r="S619" s="905"/>
    </row>
    <row r="620" spans="1:19" ht="16.5" customHeight="1">
      <c r="A620" s="905"/>
      <c r="B620" s="905"/>
      <c r="C620" s="905"/>
      <c r="D620" s="905"/>
      <c r="E620" s="905"/>
      <c r="F620" s="905"/>
      <c r="G620" s="905"/>
      <c r="H620" s="905"/>
      <c r="I620" s="905"/>
      <c r="J620" s="905"/>
      <c r="K620" s="905"/>
      <c r="L620" s="905"/>
      <c r="M620" s="905"/>
      <c r="N620" s="905"/>
      <c r="O620" s="905"/>
      <c r="P620" s="905"/>
      <c r="Q620" s="905"/>
      <c r="R620" s="905"/>
      <c r="S620" s="905"/>
    </row>
    <row r="621" spans="1:19" ht="16.5" customHeight="1">
      <c r="A621" s="905"/>
      <c r="B621" s="905"/>
      <c r="C621" s="905"/>
      <c r="D621" s="905"/>
      <c r="E621" s="905"/>
      <c r="F621" s="905"/>
      <c r="G621" s="905"/>
      <c r="H621" s="905"/>
      <c r="I621" s="905"/>
      <c r="J621" s="905"/>
      <c r="K621" s="905"/>
      <c r="L621" s="905"/>
      <c r="M621" s="905"/>
      <c r="N621" s="905"/>
      <c r="O621" s="905"/>
      <c r="P621" s="905"/>
      <c r="Q621" s="905"/>
      <c r="R621" s="905"/>
      <c r="S621" s="905"/>
    </row>
    <row r="622" spans="1:19" ht="16.5" customHeight="1">
      <c r="A622" s="905"/>
      <c r="B622" s="905"/>
      <c r="C622" s="905"/>
      <c r="D622" s="905"/>
      <c r="E622" s="905"/>
      <c r="F622" s="905"/>
      <c r="G622" s="905"/>
      <c r="H622" s="905"/>
      <c r="I622" s="905"/>
      <c r="J622" s="905"/>
      <c r="K622" s="905"/>
      <c r="L622" s="905"/>
      <c r="M622" s="905"/>
      <c r="N622" s="905"/>
      <c r="O622" s="905"/>
      <c r="P622" s="905"/>
      <c r="Q622" s="905"/>
      <c r="R622" s="905"/>
      <c r="S622" s="905"/>
    </row>
    <row r="623" spans="1:19" ht="16.5" customHeight="1">
      <c r="A623" s="905"/>
      <c r="B623" s="905"/>
      <c r="C623" s="905"/>
      <c r="D623" s="905"/>
      <c r="E623" s="905"/>
      <c r="F623" s="905"/>
      <c r="G623" s="905"/>
      <c r="H623" s="905"/>
      <c r="I623" s="905"/>
      <c r="J623" s="905"/>
      <c r="K623" s="905"/>
      <c r="L623" s="905"/>
      <c r="M623" s="905"/>
      <c r="N623" s="905"/>
      <c r="O623" s="905"/>
      <c r="P623" s="905"/>
      <c r="Q623" s="905"/>
      <c r="R623" s="905"/>
      <c r="S623" s="905"/>
    </row>
    <row r="624" spans="1:19" ht="16.5" customHeight="1">
      <c r="A624" s="905"/>
      <c r="B624" s="905"/>
      <c r="C624" s="905"/>
      <c r="D624" s="905"/>
      <c r="E624" s="905"/>
      <c r="F624" s="905"/>
      <c r="G624" s="905"/>
      <c r="H624" s="905"/>
      <c r="I624" s="905"/>
      <c r="J624" s="905"/>
      <c r="K624" s="905"/>
      <c r="L624" s="905"/>
      <c r="M624" s="905"/>
      <c r="N624" s="905"/>
      <c r="O624" s="905"/>
      <c r="P624" s="905"/>
      <c r="Q624" s="905"/>
      <c r="R624" s="905"/>
      <c r="S624" s="905"/>
    </row>
    <row r="625" spans="1:19" ht="16.5" customHeight="1">
      <c r="A625" s="905"/>
      <c r="B625" s="905"/>
      <c r="C625" s="905"/>
      <c r="D625" s="905"/>
      <c r="E625" s="905"/>
      <c r="F625" s="905"/>
      <c r="G625" s="905"/>
      <c r="H625" s="905"/>
      <c r="I625" s="905"/>
      <c r="J625" s="905"/>
      <c r="K625" s="905"/>
      <c r="L625" s="905"/>
      <c r="M625" s="905"/>
      <c r="N625" s="905"/>
      <c r="O625" s="905"/>
      <c r="P625" s="905"/>
      <c r="Q625" s="905"/>
      <c r="R625" s="905"/>
      <c r="S625" s="905"/>
    </row>
    <row r="626" spans="1:19" ht="16.5" customHeight="1">
      <c r="A626" s="905"/>
      <c r="B626" s="905"/>
      <c r="C626" s="905"/>
      <c r="D626" s="905"/>
      <c r="E626" s="905"/>
      <c r="F626" s="905"/>
      <c r="G626" s="905"/>
      <c r="H626" s="905"/>
      <c r="I626" s="905"/>
      <c r="J626" s="905"/>
      <c r="K626" s="905"/>
      <c r="L626" s="905"/>
      <c r="M626" s="905"/>
      <c r="N626" s="905"/>
      <c r="O626" s="905"/>
      <c r="P626" s="905"/>
      <c r="Q626" s="905"/>
      <c r="R626" s="905"/>
      <c r="S626" s="905"/>
    </row>
    <row r="627" spans="1:19" ht="16.5" customHeight="1">
      <c r="A627" s="905"/>
      <c r="B627" s="905"/>
      <c r="C627" s="905"/>
      <c r="D627" s="905"/>
      <c r="E627" s="905"/>
      <c r="F627" s="905"/>
      <c r="G627" s="905"/>
      <c r="H627" s="905"/>
      <c r="I627" s="905"/>
      <c r="J627" s="905"/>
      <c r="K627" s="905"/>
      <c r="L627" s="905"/>
      <c r="M627" s="905"/>
      <c r="N627" s="905"/>
      <c r="O627" s="905"/>
      <c r="P627" s="905"/>
      <c r="Q627" s="905"/>
      <c r="R627" s="905"/>
      <c r="S627" s="905"/>
    </row>
    <row r="628" spans="1:19" ht="16.5" customHeight="1">
      <c r="A628" s="905"/>
      <c r="B628" s="905"/>
      <c r="C628" s="905"/>
      <c r="D628" s="905"/>
      <c r="E628" s="905"/>
      <c r="F628" s="905"/>
      <c r="G628" s="905"/>
      <c r="H628" s="905"/>
      <c r="I628" s="905"/>
      <c r="J628" s="905"/>
      <c r="K628" s="905"/>
      <c r="L628" s="905"/>
      <c r="M628" s="905"/>
      <c r="N628" s="905"/>
      <c r="O628" s="905"/>
      <c r="P628" s="905"/>
      <c r="Q628" s="905"/>
      <c r="R628" s="905"/>
      <c r="S628" s="905"/>
    </row>
    <row r="629" spans="1:19" ht="16.5" customHeight="1">
      <c r="A629" s="905"/>
      <c r="B629" s="905"/>
      <c r="C629" s="905"/>
      <c r="D629" s="905"/>
      <c r="E629" s="905"/>
      <c r="F629" s="905"/>
      <c r="G629" s="905"/>
      <c r="H629" s="905"/>
      <c r="I629" s="905"/>
      <c r="J629" s="905"/>
      <c r="K629" s="905"/>
      <c r="L629" s="905"/>
      <c r="M629" s="905"/>
      <c r="N629" s="905"/>
      <c r="O629" s="905"/>
      <c r="P629" s="905"/>
      <c r="Q629" s="905"/>
      <c r="R629" s="905"/>
      <c r="S629" s="905"/>
    </row>
    <row r="630" spans="1:19" ht="16.5" customHeight="1">
      <c r="A630" s="905"/>
      <c r="B630" s="905"/>
      <c r="C630" s="905"/>
      <c r="D630" s="905"/>
      <c r="E630" s="905"/>
      <c r="F630" s="905"/>
      <c r="G630" s="905"/>
      <c r="H630" s="905"/>
      <c r="I630" s="905"/>
      <c r="J630" s="905"/>
      <c r="K630" s="905"/>
      <c r="L630" s="905"/>
      <c r="M630" s="905"/>
      <c r="N630" s="905"/>
      <c r="O630" s="905"/>
      <c r="P630" s="905"/>
      <c r="Q630" s="905"/>
      <c r="R630" s="905"/>
      <c r="S630" s="905"/>
    </row>
    <row r="631" spans="1:19" ht="16.5" customHeight="1">
      <c r="A631" s="905"/>
      <c r="B631" s="905"/>
      <c r="C631" s="905"/>
      <c r="D631" s="905"/>
      <c r="E631" s="905"/>
      <c r="F631" s="905"/>
      <c r="G631" s="905"/>
      <c r="H631" s="905"/>
      <c r="I631" s="905"/>
      <c r="J631" s="905"/>
      <c r="K631" s="905"/>
      <c r="L631" s="905"/>
      <c r="M631" s="905"/>
      <c r="N631" s="905"/>
      <c r="O631" s="905"/>
      <c r="P631" s="905"/>
      <c r="Q631" s="905"/>
      <c r="R631" s="905"/>
      <c r="S631" s="905"/>
    </row>
    <row r="632" spans="1:19" ht="16.5" customHeight="1">
      <c r="A632" s="905"/>
      <c r="B632" s="905"/>
      <c r="C632" s="905"/>
      <c r="D632" s="905"/>
      <c r="E632" s="905"/>
      <c r="F632" s="905"/>
      <c r="G632" s="905"/>
      <c r="H632" s="905"/>
      <c r="I632" s="905"/>
      <c r="J632" s="905"/>
      <c r="K632" s="905"/>
      <c r="L632" s="905"/>
      <c r="M632" s="905"/>
      <c r="N632" s="905"/>
      <c r="O632" s="905"/>
      <c r="P632" s="905"/>
      <c r="Q632" s="905"/>
      <c r="R632" s="905"/>
      <c r="S632" s="905"/>
    </row>
    <row r="633" spans="1:19" ht="16.5" customHeight="1">
      <c r="A633" s="905"/>
      <c r="B633" s="905"/>
      <c r="C633" s="905"/>
      <c r="D633" s="905"/>
      <c r="E633" s="905"/>
      <c r="F633" s="905"/>
      <c r="G633" s="905"/>
      <c r="H633" s="905"/>
      <c r="I633" s="905"/>
      <c r="J633" s="905"/>
      <c r="K633" s="905"/>
      <c r="L633" s="905"/>
      <c r="M633" s="905"/>
      <c r="N633" s="905"/>
      <c r="O633" s="905"/>
      <c r="P633" s="905"/>
      <c r="Q633" s="905"/>
      <c r="R633" s="905"/>
      <c r="S633" s="905"/>
    </row>
    <row r="634" spans="1:19" ht="16.5" customHeight="1">
      <c r="A634" s="905"/>
      <c r="B634" s="905"/>
      <c r="C634" s="905"/>
      <c r="D634" s="905"/>
      <c r="E634" s="905"/>
      <c r="F634" s="905"/>
      <c r="G634" s="905"/>
      <c r="H634" s="905"/>
      <c r="I634" s="905"/>
      <c r="J634" s="905"/>
      <c r="K634" s="905"/>
      <c r="L634" s="905"/>
      <c r="M634" s="905"/>
      <c r="N634" s="905"/>
      <c r="O634" s="905"/>
      <c r="P634" s="905"/>
      <c r="Q634" s="905"/>
      <c r="R634" s="905"/>
      <c r="S634" s="905"/>
    </row>
    <row r="635" spans="1:19" ht="16.5" customHeight="1">
      <c r="A635" s="905"/>
      <c r="B635" s="905"/>
      <c r="C635" s="905"/>
      <c r="D635" s="905"/>
      <c r="E635" s="905"/>
      <c r="F635" s="905"/>
      <c r="G635" s="905"/>
      <c r="H635" s="905"/>
      <c r="I635" s="905"/>
      <c r="J635" s="905"/>
      <c r="K635" s="905"/>
      <c r="L635" s="905"/>
      <c r="M635" s="905"/>
      <c r="N635" s="905"/>
      <c r="O635" s="905"/>
      <c r="P635" s="905"/>
      <c r="Q635" s="905"/>
      <c r="R635" s="905"/>
      <c r="S635" s="905"/>
    </row>
    <row r="636" spans="1:19" ht="16.5" customHeight="1">
      <c r="A636" s="905"/>
      <c r="B636" s="905"/>
      <c r="C636" s="905"/>
      <c r="D636" s="905"/>
      <c r="E636" s="905"/>
      <c r="F636" s="905"/>
      <c r="G636" s="905"/>
      <c r="H636" s="905"/>
      <c r="I636" s="905"/>
      <c r="J636" s="905"/>
      <c r="K636" s="905"/>
      <c r="L636" s="905"/>
      <c r="M636" s="905"/>
      <c r="N636" s="905"/>
      <c r="O636" s="905"/>
      <c r="P636" s="905"/>
      <c r="Q636" s="905"/>
      <c r="R636" s="905"/>
      <c r="S636" s="905"/>
    </row>
    <row r="637" spans="1:19" ht="16.5" customHeight="1">
      <c r="A637" s="905"/>
      <c r="B637" s="905"/>
      <c r="C637" s="905"/>
      <c r="D637" s="905"/>
      <c r="E637" s="905"/>
      <c r="F637" s="905"/>
      <c r="G637" s="905"/>
      <c r="H637" s="905"/>
      <c r="I637" s="905"/>
      <c r="J637" s="905"/>
      <c r="K637" s="905"/>
      <c r="L637" s="905"/>
      <c r="M637" s="905"/>
      <c r="N637" s="905"/>
      <c r="O637" s="905"/>
      <c r="P637" s="905"/>
      <c r="Q637" s="905"/>
      <c r="R637" s="905"/>
      <c r="S637" s="905"/>
    </row>
    <row r="638" spans="1:19" ht="16.5" customHeight="1">
      <c r="A638" s="905"/>
      <c r="B638" s="905"/>
      <c r="C638" s="905"/>
      <c r="D638" s="905"/>
      <c r="E638" s="905"/>
      <c r="F638" s="905"/>
      <c r="G638" s="905"/>
      <c r="H638" s="905"/>
      <c r="I638" s="905"/>
      <c r="J638" s="905"/>
      <c r="K638" s="905"/>
      <c r="L638" s="905"/>
      <c r="M638" s="905"/>
      <c r="N638" s="905"/>
      <c r="O638" s="905"/>
      <c r="P638" s="905"/>
      <c r="Q638" s="905"/>
      <c r="R638" s="905"/>
      <c r="S638" s="905"/>
    </row>
    <row r="639" spans="1:19" ht="16.5" customHeight="1">
      <c r="A639" s="905"/>
      <c r="B639" s="905"/>
      <c r="C639" s="905"/>
      <c r="D639" s="905"/>
      <c r="E639" s="905"/>
      <c r="F639" s="905"/>
      <c r="G639" s="905"/>
      <c r="H639" s="905"/>
      <c r="I639" s="905"/>
      <c r="J639" s="905"/>
      <c r="K639" s="905"/>
      <c r="L639" s="905"/>
      <c r="M639" s="905"/>
      <c r="N639" s="905"/>
      <c r="O639" s="905"/>
      <c r="P639" s="905"/>
      <c r="Q639" s="905"/>
      <c r="R639" s="905"/>
      <c r="S639" s="905"/>
    </row>
    <row r="640" spans="1:19" ht="16.5" customHeight="1">
      <c r="A640" s="905"/>
      <c r="B640" s="905"/>
      <c r="C640" s="905"/>
      <c r="D640" s="905"/>
      <c r="E640" s="905"/>
      <c r="F640" s="905"/>
      <c r="G640" s="905"/>
      <c r="H640" s="905"/>
      <c r="I640" s="905"/>
      <c r="J640" s="905"/>
      <c r="K640" s="905"/>
      <c r="L640" s="905"/>
      <c r="M640" s="905"/>
      <c r="N640" s="905"/>
      <c r="O640" s="905"/>
      <c r="P640" s="905"/>
      <c r="Q640" s="905"/>
      <c r="R640" s="905"/>
      <c r="S640" s="905"/>
    </row>
    <row r="641" spans="1:19" ht="16.5" customHeight="1">
      <c r="A641" s="905"/>
      <c r="B641" s="905"/>
      <c r="C641" s="905"/>
      <c r="D641" s="905"/>
      <c r="E641" s="905"/>
      <c r="F641" s="905"/>
      <c r="G641" s="905"/>
      <c r="H641" s="905"/>
      <c r="I641" s="905"/>
      <c r="J641" s="905"/>
      <c r="K641" s="905"/>
      <c r="L641" s="905"/>
      <c r="M641" s="905"/>
      <c r="N641" s="905"/>
      <c r="O641" s="905"/>
      <c r="P641" s="905"/>
      <c r="Q641" s="905"/>
      <c r="R641" s="905"/>
      <c r="S641" s="905"/>
    </row>
    <row r="642" spans="1:19" ht="16.5" customHeight="1">
      <c r="A642" s="905"/>
      <c r="B642" s="905"/>
      <c r="C642" s="905"/>
      <c r="D642" s="905"/>
      <c r="E642" s="905"/>
      <c r="F642" s="905"/>
      <c r="G642" s="905"/>
      <c r="H642" s="905"/>
      <c r="I642" s="905"/>
      <c r="J642" s="905"/>
      <c r="K642" s="905"/>
      <c r="L642" s="905"/>
      <c r="M642" s="905"/>
      <c r="N642" s="905"/>
      <c r="O642" s="905"/>
      <c r="P642" s="905"/>
      <c r="Q642" s="905"/>
      <c r="R642" s="905"/>
      <c r="S642" s="905"/>
    </row>
    <row r="643" spans="1:19" ht="16.5" customHeight="1">
      <c r="A643" s="905"/>
      <c r="B643" s="905"/>
      <c r="C643" s="905"/>
      <c r="D643" s="905"/>
      <c r="E643" s="905"/>
      <c r="F643" s="905"/>
      <c r="G643" s="905"/>
      <c r="H643" s="905"/>
      <c r="I643" s="905"/>
      <c r="J643" s="905"/>
      <c r="K643" s="905"/>
      <c r="L643" s="905"/>
      <c r="M643" s="905"/>
      <c r="N643" s="905"/>
      <c r="O643" s="905"/>
      <c r="P643" s="905"/>
      <c r="Q643" s="905"/>
      <c r="R643" s="905"/>
      <c r="S643" s="905"/>
    </row>
    <row r="644" spans="1:19" ht="16.5" customHeight="1">
      <c r="A644" s="905"/>
      <c r="B644" s="905"/>
      <c r="C644" s="905"/>
      <c r="D644" s="905"/>
      <c r="E644" s="905"/>
      <c r="F644" s="905"/>
      <c r="G644" s="905"/>
      <c r="H644" s="905"/>
      <c r="I644" s="905"/>
      <c r="J644" s="905"/>
      <c r="K644" s="905"/>
      <c r="L644" s="905"/>
      <c r="M644" s="905"/>
      <c r="N644" s="905"/>
      <c r="O644" s="905"/>
      <c r="P644" s="905"/>
      <c r="Q644" s="905"/>
      <c r="R644" s="905"/>
      <c r="S644" s="905"/>
    </row>
    <row r="645" spans="1:19" ht="16.5" customHeight="1">
      <c r="A645" s="905"/>
      <c r="B645" s="905"/>
      <c r="C645" s="905"/>
      <c r="D645" s="905"/>
      <c r="E645" s="905"/>
      <c r="F645" s="905"/>
      <c r="G645" s="905"/>
      <c r="H645" s="905"/>
      <c r="I645" s="905"/>
      <c r="J645" s="905"/>
      <c r="K645" s="905"/>
      <c r="L645" s="905"/>
      <c r="M645" s="905"/>
      <c r="N645" s="905"/>
      <c r="O645" s="905"/>
      <c r="P645" s="905"/>
      <c r="Q645" s="905"/>
      <c r="R645" s="905"/>
      <c r="S645" s="905"/>
    </row>
    <row r="646" spans="1:19" ht="16.5" customHeight="1">
      <c r="A646" s="905"/>
      <c r="B646" s="905"/>
      <c r="C646" s="905"/>
      <c r="D646" s="905"/>
      <c r="E646" s="905"/>
      <c r="F646" s="905"/>
      <c r="G646" s="905"/>
      <c r="H646" s="905"/>
      <c r="I646" s="905"/>
      <c r="J646" s="905"/>
      <c r="K646" s="905"/>
      <c r="L646" s="905"/>
      <c r="M646" s="905"/>
      <c r="N646" s="905"/>
      <c r="O646" s="905"/>
      <c r="P646" s="905"/>
      <c r="Q646" s="905"/>
      <c r="R646" s="905"/>
      <c r="S646" s="905"/>
    </row>
    <row r="647" spans="1:19" ht="16.5" customHeight="1">
      <c r="A647" s="905"/>
      <c r="B647" s="905"/>
      <c r="C647" s="905"/>
      <c r="D647" s="905"/>
      <c r="E647" s="905"/>
      <c r="F647" s="905"/>
      <c r="G647" s="905"/>
      <c r="H647" s="905"/>
      <c r="I647" s="905"/>
      <c r="J647" s="905"/>
      <c r="K647" s="905"/>
      <c r="L647" s="905"/>
      <c r="M647" s="905"/>
      <c r="N647" s="905"/>
      <c r="O647" s="905"/>
      <c r="P647" s="905"/>
      <c r="Q647" s="905"/>
      <c r="R647" s="905"/>
      <c r="S647" s="905"/>
    </row>
    <row r="648" spans="1:19" ht="16.5" customHeight="1">
      <c r="A648" s="905"/>
      <c r="B648" s="905"/>
      <c r="C648" s="905"/>
      <c r="D648" s="905"/>
      <c r="E648" s="905"/>
      <c r="F648" s="905"/>
      <c r="G648" s="905"/>
      <c r="H648" s="905"/>
      <c r="I648" s="905"/>
      <c r="J648" s="905"/>
      <c r="K648" s="905"/>
      <c r="L648" s="905"/>
      <c r="M648" s="905"/>
      <c r="N648" s="905"/>
      <c r="O648" s="905"/>
      <c r="P648" s="905"/>
      <c r="Q648" s="905"/>
      <c r="R648" s="905"/>
      <c r="S648" s="905"/>
    </row>
    <row r="649" spans="1:19" ht="16.5" customHeight="1">
      <c r="A649" s="905"/>
      <c r="B649" s="905"/>
      <c r="C649" s="905"/>
      <c r="D649" s="905"/>
      <c r="E649" s="905"/>
      <c r="F649" s="905"/>
      <c r="G649" s="905"/>
      <c r="H649" s="905"/>
      <c r="I649" s="905"/>
      <c r="J649" s="905"/>
      <c r="K649" s="905"/>
      <c r="L649" s="905"/>
      <c r="M649" s="905"/>
      <c r="N649" s="905"/>
      <c r="O649" s="905"/>
      <c r="P649" s="905"/>
      <c r="Q649" s="905"/>
      <c r="R649" s="905"/>
      <c r="S649" s="905"/>
    </row>
    <row r="650" spans="1:19" ht="16.5" customHeight="1">
      <c r="A650" s="905"/>
      <c r="B650" s="905"/>
      <c r="C650" s="905"/>
      <c r="D650" s="905"/>
      <c r="E650" s="905"/>
      <c r="F650" s="905"/>
      <c r="G650" s="905"/>
      <c r="H650" s="905"/>
      <c r="I650" s="905"/>
      <c r="J650" s="905"/>
      <c r="K650" s="905"/>
      <c r="L650" s="905"/>
      <c r="M650" s="905"/>
      <c r="N650" s="905"/>
      <c r="O650" s="905"/>
      <c r="P650" s="905"/>
      <c r="Q650" s="905"/>
      <c r="R650" s="905"/>
      <c r="S650" s="905"/>
    </row>
    <row r="651" spans="1:19" ht="16.5" customHeight="1">
      <c r="A651" s="905"/>
      <c r="B651" s="905"/>
      <c r="C651" s="905"/>
      <c r="D651" s="905"/>
      <c r="E651" s="905"/>
      <c r="F651" s="905"/>
      <c r="G651" s="905"/>
      <c r="H651" s="905"/>
      <c r="I651" s="905"/>
      <c r="J651" s="905"/>
      <c r="K651" s="905"/>
      <c r="L651" s="905"/>
      <c r="M651" s="905"/>
      <c r="N651" s="905"/>
      <c r="O651" s="905"/>
      <c r="P651" s="905"/>
      <c r="Q651" s="905"/>
      <c r="R651" s="905"/>
      <c r="S651" s="905"/>
    </row>
    <row r="652" spans="1:19" ht="16.5" customHeight="1">
      <c r="A652" s="905"/>
      <c r="B652" s="905"/>
      <c r="C652" s="905"/>
      <c r="D652" s="905"/>
      <c r="E652" s="905"/>
      <c r="F652" s="905"/>
      <c r="G652" s="905"/>
      <c r="H652" s="905"/>
      <c r="I652" s="905"/>
      <c r="J652" s="905"/>
      <c r="K652" s="905"/>
      <c r="L652" s="905"/>
      <c r="M652" s="905"/>
      <c r="N652" s="905"/>
      <c r="O652" s="905"/>
      <c r="P652" s="905"/>
      <c r="Q652" s="905"/>
      <c r="R652" s="905"/>
      <c r="S652" s="905"/>
    </row>
    <row r="653" spans="1:19" ht="16.5" customHeight="1">
      <c r="A653" s="905"/>
      <c r="B653" s="905"/>
      <c r="C653" s="905"/>
      <c r="D653" s="905"/>
      <c r="E653" s="905"/>
      <c r="F653" s="905"/>
      <c r="G653" s="905"/>
      <c r="H653" s="905"/>
      <c r="I653" s="905"/>
      <c r="J653" s="905"/>
      <c r="K653" s="905"/>
      <c r="L653" s="905"/>
      <c r="M653" s="905"/>
      <c r="N653" s="905"/>
      <c r="O653" s="905"/>
      <c r="P653" s="905"/>
      <c r="Q653" s="905"/>
      <c r="R653" s="905"/>
      <c r="S653" s="905"/>
    </row>
    <row r="654" spans="1:19" ht="16.5" customHeight="1">
      <c r="A654" s="905"/>
      <c r="B654" s="905"/>
      <c r="C654" s="905"/>
      <c r="D654" s="905"/>
      <c r="E654" s="905"/>
      <c r="F654" s="905"/>
      <c r="G654" s="905"/>
      <c r="H654" s="905"/>
      <c r="I654" s="905"/>
      <c r="J654" s="905"/>
      <c r="K654" s="905"/>
      <c r="L654" s="905"/>
      <c r="M654" s="905"/>
      <c r="N654" s="905"/>
      <c r="O654" s="905"/>
      <c r="P654" s="905"/>
      <c r="Q654" s="905"/>
      <c r="R654" s="905"/>
      <c r="S654" s="905"/>
    </row>
    <row r="655" spans="1:19" ht="16.5" customHeight="1">
      <c r="A655" s="905"/>
      <c r="B655" s="905"/>
      <c r="C655" s="905"/>
      <c r="D655" s="905"/>
      <c r="E655" s="905"/>
      <c r="F655" s="905"/>
      <c r="G655" s="905"/>
      <c r="H655" s="905"/>
      <c r="I655" s="905"/>
      <c r="J655" s="905"/>
      <c r="K655" s="905"/>
      <c r="L655" s="905"/>
      <c r="M655" s="905"/>
      <c r="N655" s="905"/>
      <c r="O655" s="905"/>
      <c r="P655" s="905"/>
      <c r="Q655" s="905"/>
      <c r="R655" s="905"/>
      <c r="S655" s="905"/>
    </row>
    <row r="656" spans="1:19" ht="16.5" customHeight="1">
      <c r="A656" s="905"/>
      <c r="B656" s="905"/>
      <c r="C656" s="905"/>
      <c r="D656" s="905"/>
      <c r="E656" s="905"/>
      <c r="F656" s="905"/>
      <c r="G656" s="905"/>
      <c r="H656" s="905"/>
      <c r="I656" s="905"/>
      <c r="J656" s="905"/>
      <c r="K656" s="905"/>
      <c r="L656" s="905"/>
      <c r="M656" s="905"/>
      <c r="N656" s="905"/>
      <c r="O656" s="905"/>
      <c r="P656" s="905"/>
      <c r="Q656" s="905"/>
      <c r="R656" s="905"/>
      <c r="S656" s="905"/>
    </row>
    <row r="657" spans="1:19" ht="16.5" customHeight="1">
      <c r="A657" s="905"/>
      <c r="B657" s="905"/>
      <c r="C657" s="905"/>
      <c r="D657" s="905"/>
      <c r="E657" s="905"/>
      <c r="F657" s="905"/>
      <c r="G657" s="905"/>
      <c r="H657" s="905"/>
      <c r="I657" s="905"/>
      <c r="J657" s="905"/>
      <c r="K657" s="905"/>
      <c r="L657" s="905"/>
      <c r="M657" s="905"/>
      <c r="N657" s="905"/>
      <c r="O657" s="905"/>
      <c r="P657" s="905"/>
      <c r="Q657" s="905"/>
      <c r="R657" s="905"/>
      <c r="S657" s="905"/>
    </row>
    <row r="658" spans="1:19" ht="16.5" customHeight="1">
      <c r="A658" s="905"/>
      <c r="B658" s="905"/>
      <c r="C658" s="905"/>
      <c r="D658" s="905"/>
      <c r="E658" s="905"/>
      <c r="F658" s="905"/>
      <c r="G658" s="905"/>
      <c r="H658" s="905"/>
      <c r="I658" s="905"/>
      <c r="J658" s="905"/>
      <c r="K658" s="905"/>
      <c r="L658" s="905"/>
      <c r="M658" s="905"/>
      <c r="N658" s="905"/>
      <c r="O658" s="905"/>
      <c r="P658" s="905"/>
      <c r="Q658" s="905"/>
      <c r="R658" s="905"/>
      <c r="S658" s="905"/>
    </row>
    <row r="659" spans="1:19" ht="16.5" customHeight="1">
      <c r="A659" s="905"/>
      <c r="B659" s="905"/>
      <c r="C659" s="905"/>
      <c r="D659" s="905"/>
      <c r="E659" s="905"/>
      <c r="F659" s="905"/>
      <c r="G659" s="905"/>
      <c r="H659" s="905"/>
      <c r="I659" s="905"/>
      <c r="J659" s="905"/>
      <c r="K659" s="905"/>
      <c r="L659" s="905"/>
      <c r="M659" s="905"/>
      <c r="N659" s="905"/>
      <c r="O659" s="905"/>
      <c r="P659" s="905"/>
      <c r="Q659" s="905"/>
      <c r="R659" s="905"/>
      <c r="S659" s="905"/>
    </row>
    <row r="660" spans="1:19" ht="16.5" customHeight="1">
      <c r="A660" s="905"/>
      <c r="B660" s="905"/>
      <c r="C660" s="905"/>
      <c r="D660" s="905"/>
      <c r="E660" s="905"/>
      <c r="F660" s="905"/>
      <c r="G660" s="905"/>
      <c r="H660" s="905"/>
      <c r="I660" s="905"/>
      <c r="J660" s="905"/>
      <c r="K660" s="905"/>
      <c r="L660" s="905"/>
      <c r="M660" s="905"/>
      <c r="N660" s="905"/>
      <c r="O660" s="905"/>
      <c r="P660" s="905"/>
      <c r="Q660" s="905"/>
      <c r="R660" s="905"/>
      <c r="S660" s="905"/>
    </row>
    <row r="661" spans="1:19" ht="16.5" customHeight="1">
      <c r="A661" s="905"/>
      <c r="B661" s="905"/>
      <c r="C661" s="905"/>
      <c r="D661" s="905"/>
      <c r="E661" s="905"/>
      <c r="F661" s="905"/>
      <c r="G661" s="905"/>
      <c r="H661" s="905"/>
      <c r="I661" s="905"/>
      <c r="J661" s="905"/>
      <c r="K661" s="905"/>
      <c r="L661" s="905"/>
      <c r="M661" s="905"/>
      <c r="N661" s="905"/>
      <c r="O661" s="905"/>
      <c r="P661" s="905"/>
      <c r="Q661" s="905"/>
      <c r="R661" s="905"/>
      <c r="S661" s="905"/>
    </row>
    <row r="662" spans="1:19" ht="16.5" customHeight="1">
      <c r="A662" s="905"/>
      <c r="B662" s="905"/>
      <c r="C662" s="905"/>
      <c r="D662" s="905"/>
      <c r="E662" s="905"/>
      <c r="F662" s="905"/>
      <c r="G662" s="905"/>
      <c r="H662" s="905"/>
      <c r="I662" s="905"/>
      <c r="J662" s="905"/>
      <c r="K662" s="905"/>
      <c r="L662" s="905"/>
      <c r="M662" s="905"/>
      <c r="N662" s="905"/>
      <c r="O662" s="905"/>
      <c r="P662" s="905"/>
      <c r="Q662" s="905"/>
      <c r="R662" s="905"/>
      <c r="S662" s="905"/>
    </row>
    <row r="663" spans="1:19" ht="16.5" customHeight="1">
      <c r="A663" s="905"/>
      <c r="B663" s="905"/>
      <c r="C663" s="905"/>
      <c r="D663" s="905"/>
      <c r="E663" s="905"/>
      <c r="F663" s="905"/>
      <c r="G663" s="905"/>
      <c r="H663" s="905"/>
      <c r="I663" s="905"/>
      <c r="J663" s="905"/>
      <c r="K663" s="905"/>
      <c r="L663" s="905"/>
      <c r="M663" s="905"/>
      <c r="N663" s="905"/>
      <c r="O663" s="905"/>
      <c r="P663" s="905"/>
      <c r="Q663" s="905"/>
      <c r="R663" s="905"/>
      <c r="S663" s="905"/>
    </row>
    <row r="664" spans="1:19" ht="16.5" customHeight="1">
      <c r="A664" s="905"/>
      <c r="B664" s="905"/>
      <c r="C664" s="905"/>
      <c r="D664" s="905"/>
      <c r="E664" s="905"/>
      <c r="F664" s="905"/>
      <c r="G664" s="905"/>
      <c r="H664" s="905"/>
      <c r="I664" s="905"/>
      <c r="J664" s="905"/>
      <c r="K664" s="905"/>
      <c r="L664" s="905"/>
      <c r="M664" s="905"/>
      <c r="N664" s="905"/>
      <c r="O664" s="905"/>
      <c r="P664" s="905"/>
      <c r="Q664" s="905"/>
      <c r="R664" s="905"/>
      <c r="S664" s="905"/>
    </row>
    <row r="665" spans="1:19" ht="16.5" customHeight="1">
      <c r="A665" s="905"/>
      <c r="B665" s="905"/>
      <c r="C665" s="905"/>
      <c r="D665" s="905"/>
      <c r="E665" s="905"/>
      <c r="F665" s="905"/>
      <c r="G665" s="905"/>
      <c r="H665" s="905"/>
      <c r="I665" s="905"/>
      <c r="J665" s="905"/>
      <c r="K665" s="905"/>
      <c r="L665" s="905"/>
      <c r="M665" s="905"/>
      <c r="N665" s="905"/>
      <c r="O665" s="905"/>
      <c r="P665" s="905"/>
      <c r="Q665" s="905"/>
      <c r="R665" s="905"/>
      <c r="S665" s="905"/>
    </row>
    <row r="666" spans="1:19" ht="16.5" customHeight="1">
      <c r="A666" s="905"/>
      <c r="B666" s="905"/>
      <c r="C666" s="905"/>
      <c r="D666" s="905"/>
      <c r="E666" s="905"/>
      <c r="F666" s="905"/>
      <c r="G666" s="905"/>
      <c r="H666" s="905"/>
      <c r="I666" s="905"/>
      <c r="J666" s="905"/>
      <c r="K666" s="905"/>
      <c r="L666" s="905"/>
      <c r="M666" s="905"/>
      <c r="N666" s="905"/>
      <c r="O666" s="905"/>
      <c r="P666" s="905"/>
      <c r="Q666" s="905"/>
      <c r="R666" s="905"/>
      <c r="S666" s="905"/>
    </row>
    <row r="667" spans="1:19" ht="16.5" customHeight="1">
      <c r="A667" s="905"/>
      <c r="B667" s="905"/>
      <c r="C667" s="905"/>
      <c r="D667" s="905"/>
      <c r="E667" s="905"/>
      <c r="F667" s="905"/>
      <c r="G667" s="905"/>
      <c r="H667" s="905"/>
      <c r="I667" s="905"/>
      <c r="J667" s="905"/>
      <c r="K667" s="905"/>
      <c r="L667" s="905"/>
      <c r="M667" s="905"/>
      <c r="N667" s="905"/>
      <c r="O667" s="905"/>
      <c r="P667" s="905"/>
      <c r="Q667" s="905"/>
      <c r="R667" s="905"/>
      <c r="S667" s="905"/>
    </row>
    <row r="668" spans="1:19" ht="16.5" customHeight="1">
      <c r="A668" s="905"/>
      <c r="B668" s="905"/>
      <c r="C668" s="905"/>
      <c r="D668" s="905"/>
      <c r="E668" s="905"/>
      <c r="F668" s="905"/>
      <c r="G668" s="905"/>
      <c r="H668" s="905"/>
      <c r="I668" s="905"/>
      <c r="J668" s="905"/>
      <c r="K668" s="905"/>
      <c r="L668" s="905"/>
      <c r="M668" s="905"/>
      <c r="N668" s="905"/>
      <c r="O668" s="905"/>
      <c r="P668" s="905"/>
      <c r="Q668" s="905"/>
      <c r="R668" s="905"/>
      <c r="S668" s="905"/>
    </row>
    <row r="669" spans="1:19" ht="16.5" customHeight="1">
      <c r="A669" s="905"/>
      <c r="B669" s="905"/>
      <c r="C669" s="905"/>
      <c r="D669" s="905"/>
      <c r="E669" s="905"/>
      <c r="F669" s="905"/>
      <c r="G669" s="905"/>
      <c r="H669" s="905"/>
      <c r="I669" s="905"/>
      <c r="J669" s="905"/>
      <c r="K669" s="905"/>
      <c r="L669" s="905"/>
      <c r="M669" s="905"/>
      <c r="N669" s="905"/>
      <c r="O669" s="905"/>
      <c r="P669" s="905"/>
      <c r="Q669" s="905"/>
      <c r="R669" s="905"/>
      <c r="S669" s="905"/>
    </row>
    <row r="670" spans="1:19" ht="16.5" customHeight="1">
      <c r="A670" s="905"/>
      <c r="B670" s="905"/>
      <c r="C670" s="905"/>
      <c r="D670" s="905"/>
      <c r="E670" s="905"/>
      <c r="F670" s="905"/>
      <c r="G670" s="905"/>
      <c r="H670" s="905"/>
      <c r="I670" s="905"/>
      <c r="J670" s="905"/>
      <c r="K670" s="905"/>
      <c r="L670" s="905"/>
      <c r="M670" s="905"/>
      <c r="N670" s="905"/>
      <c r="O670" s="905"/>
      <c r="P670" s="905"/>
      <c r="Q670" s="905"/>
      <c r="R670" s="905"/>
      <c r="S670" s="905"/>
    </row>
    <row r="671" spans="1:19" ht="16.5" customHeight="1">
      <c r="A671" s="905"/>
      <c r="B671" s="905"/>
      <c r="C671" s="905"/>
      <c r="D671" s="905"/>
      <c r="E671" s="905"/>
      <c r="F671" s="905"/>
      <c r="G671" s="905"/>
      <c r="H671" s="905"/>
      <c r="I671" s="905"/>
      <c r="J671" s="905"/>
      <c r="K671" s="905"/>
      <c r="L671" s="905"/>
      <c r="M671" s="905"/>
      <c r="N671" s="905"/>
      <c r="O671" s="905"/>
      <c r="P671" s="905"/>
      <c r="Q671" s="905"/>
      <c r="R671" s="905"/>
      <c r="S671" s="905"/>
    </row>
    <row r="672" spans="1:19" ht="16.5" customHeight="1">
      <c r="A672" s="905"/>
      <c r="B672" s="905"/>
      <c r="C672" s="905"/>
      <c r="D672" s="905"/>
      <c r="E672" s="905"/>
      <c r="F672" s="905"/>
      <c r="G672" s="905"/>
      <c r="H672" s="905"/>
      <c r="I672" s="905"/>
      <c r="J672" s="905"/>
      <c r="K672" s="905"/>
      <c r="L672" s="905"/>
      <c r="M672" s="905"/>
      <c r="N672" s="905"/>
      <c r="O672" s="905"/>
      <c r="P672" s="905"/>
      <c r="Q672" s="905"/>
      <c r="R672" s="905"/>
      <c r="S672" s="905"/>
    </row>
    <row r="673" spans="1:19" ht="16.5" customHeight="1">
      <c r="A673" s="905"/>
      <c r="B673" s="905"/>
      <c r="C673" s="905"/>
      <c r="D673" s="905"/>
      <c r="E673" s="905"/>
      <c r="F673" s="905"/>
      <c r="G673" s="905"/>
      <c r="H673" s="905"/>
      <c r="I673" s="905"/>
      <c r="J673" s="905"/>
      <c r="K673" s="905"/>
      <c r="L673" s="905"/>
      <c r="M673" s="905"/>
      <c r="N673" s="905"/>
      <c r="O673" s="905"/>
      <c r="P673" s="905"/>
      <c r="Q673" s="905"/>
      <c r="R673" s="905"/>
      <c r="S673" s="905"/>
    </row>
    <row r="674" spans="1:19" ht="16.5" customHeight="1">
      <c r="A674" s="905"/>
      <c r="B674" s="905"/>
      <c r="C674" s="905"/>
      <c r="D674" s="905"/>
      <c r="E674" s="905"/>
      <c r="F674" s="905"/>
      <c r="G674" s="905"/>
      <c r="H674" s="905"/>
      <c r="I674" s="905"/>
      <c r="J674" s="905"/>
      <c r="K674" s="905"/>
      <c r="L674" s="905"/>
      <c r="M674" s="905"/>
      <c r="N674" s="905"/>
      <c r="O674" s="905"/>
      <c r="P674" s="905"/>
      <c r="Q674" s="905"/>
      <c r="R674" s="905"/>
      <c r="S674" s="905"/>
    </row>
    <row r="675" spans="1:19" ht="16.5" customHeight="1">
      <c r="A675" s="905"/>
      <c r="B675" s="905"/>
      <c r="C675" s="905"/>
      <c r="D675" s="905"/>
      <c r="E675" s="905"/>
      <c r="F675" s="905"/>
      <c r="G675" s="905"/>
      <c r="H675" s="905"/>
      <c r="I675" s="905"/>
      <c r="J675" s="905"/>
      <c r="K675" s="905"/>
      <c r="L675" s="905"/>
      <c r="M675" s="905"/>
      <c r="N675" s="905"/>
      <c r="O675" s="905"/>
      <c r="P675" s="905"/>
      <c r="Q675" s="905"/>
      <c r="R675" s="905"/>
      <c r="S675" s="905"/>
    </row>
    <row r="676" spans="1:19" ht="16.5" customHeight="1">
      <c r="A676" s="905"/>
      <c r="B676" s="905"/>
      <c r="C676" s="905"/>
      <c r="D676" s="905"/>
      <c r="E676" s="905"/>
      <c r="F676" s="905"/>
      <c r="G676" s="905"/>
      <c r="H676" s="905"/>
      <c r="I676" s="905"/>
      <c r="J676" s="905"/>
      <c r="K676" s="905"/>
      <c r="L676" s="905"/>
      <c r="M676" s="905"/>
      <c r="N676" s="905"/>
      <c r="O676" s="905"/>
      <c r="P676" s="905"/>
      <c r="Q676" s="905"/>
      <c r="R676" s="905"/>
      <c r="S676" s="905"/>
    </row>
    <row r="677" spans="1:19" ht="16.5" customHeight="1">
      <c r="A677" s="905"/>
      <c r="B677" s="905"/>
      <c r="C677" s="905"/>
      <c r="D677" s="905"/>
      <c r="E677" s="905"/>
      <c r="F677" s="905"/>
      <c r="G677" s="905"/>
      <c r="H677" s="905"/>
      <c r="I677" s="905"/>
      <c r="J677" s="905"/>
      <c r="K677" s="905"/>
      <c r="L677" s="905"/>
      <c r="M677" s="905"/>
      <c r="N677" s="905"/>
      <c r="O677" s="905"/>
      <c r="P677" s="905"/>
      <c r="Q677" s="905"/>
      <c r="R677" s="905"/>
      <c r="S677" s="905"/>
    </row>
    <row r="678" spans="1:19" ht="16.5" customHeight="1">
      <c r="A678" s="905"/>
      <c r="B678" s="905"/>
      <c r="C678" s="905"/>
      <c r="D678" s="905"/>
      <c r="E678" s="905"/>
      <c r="F678" s="905"/>
      <c r="G678" s="905"/>
      <c r="H678" s="905"/>
      <c r="I678" s="905"/>
      <c r="J678" s="905"/>
      <c r="K678" s="905"/>
      <c r="L678" s="905"/>
      <c r="M678" s="905"/>
      <c r="N678" s="905"/>
      <c r="O678" s="905"/>
      <c r="P678" s="905"/>
      <c r="Q678" s="905"/>
      <c r="R678" s="905"/>
      <c r="S678" s="905"/>
    </row>
    <row r="679" spans="1:19" ht="16.5" customHeight="1">
      <c r="A679" s="905"/>
      <c r="B679" s="905"/>
      <c r="C679" s="905"/>
      <c r="D679" s="905"/>
      <c r="E679" s="905"/>
      <c r="F679" s="905"/>
      <c r="G679" s="905"/>
      <c r="H679" s="905"/>
      <c r="I679" s="905"/>
      <c r="J679" s="905"/>
      <c r="K679" s="905"/>
      <c r="L679" s="905"/>
      <c r="M679" s="905"/>
      <c r="N679" s="905"/>
      <c r="O679" s="905"/>
      <c r="P679" s="905"/>
      <c r="Q679" s="905"/>
      <c r="R679" s="905"/>
      <c r="S679" s="905"/>
    </row>
    <row r="680" spans="1:19" ht="16.5" customHeight="1">
      <c r="A680" s="905"/>
      <c r="B680" s="905"/>
      <c r="C680" s="905"/>
      <c r="D680" s="905"/>
      <c r="E680" s="905"/>
      <c r="F680" s="905"/>
      <c r="G680" s="905"/>
      <c r="H680" s="905"/>
      <c r="I680" s="905"/>
      <c r="J680" s="905"/>
      <c r="K680" s="905"/>
      <c r="L680" s="905"/>
      <c r="M680" s="905"/>
      <c r="N680" s="905"/>
      <c r="O680" s="905"/>
      <c r="P680" s="905"/>
      <c r="Q680" s="905"/>
      <c r="R680" s="905"/>
      <c r="S680" s="905"/>
    </row>
    <row r="681" spans="1:19" ht="16.5" customHeight="1">
      <c r="A681" s="905"/>
      <c r="B681" s="905"/>
      <c r="C681" s="905"/>
      <c r="D681" s="905"/>
      <c r="E681" s="905"/>
      <c r="F681" s="905"/>
      <c r="G681" s="905"/>
      <c r="H681" s="905"/>
      <c r="I681" s="905"/>
      <c r="J681" s="905"/>
      <c r="K681" s="905"/>
      <c r="L681" s="905"/>
      <c r="M681" s="905"/>
      <c r="N681" s="905"/>
      <c r="O681" s="905"/>
      <c r="P681" s="905"/>
      <c r="Q681" s="905"/>
      <c r="R681" s="905"/>
      <c r="S681" s="905"/>
    </row>
    <row r="682" spans="1:19" ht="16.5" customHeight="1">
      <c r="A682" s="905"/>
      <c r="B682" s="905"/>
      <c r="C682" s="905"/>
      <c r="D682" s="905"/>
      <c r="E682" s="905"/>
      <c r="F682" s="905"/>
      <c r="G682" s="905"/>
      <c r="H682" s="905"/>
      <c r="I682" s="905"/>
      <c r="J682" s="905"/>
      <c r="K682" s="905"/>
      <c r="L682" s="905"/>
      <c r="M682" s="905"/>
      <c r="N682" s="905"/>
      <c r="O682" s="905"/>
      <c r="P682" s="905"/>
      <c r="Q682" s="905"/>
      <c r="R682" s="905"/>
      <c r="S682" s="905"/>
    </row>
    <row r="683" spans="1:19" ht="16.5" customHeight="1">
      <c r="A683" s="905"/>
      <c r="B683" s="905"/>
      <c r="C683" s="905"/>
      <c r="D683" s="905"/>
      <c r="E683" s="905"/>
      <c r="F683" s="905"/>
      <c r="G683" s="905"/>
      <c r="H683" s="905"/>
      <c r="I683" s="905"/>
      <c r="J683" s="905"/>
      <c r="K683" s="905"/>
      <c r="L683" s="905"/>
      <c r="M683" s="905"/>
      <c r="N683" s="905"/>
      <c r="O683" s="905"/>
      <c r="P683" s="905"/>
      <c r="Q683" s="905"/>
      <c r="R683" s="905"/>
      <c r="S683" s="905"/>
    </row>
    <row r="684" spans="1:19" ht="16.5" customHeight="1">
      <c r="A684" s="905"/>
      <c r="B684" s="905"/>
      <c r="C684" s="905"/>
      <c r="D684" s="905"/>
      <c r="E684" s="905"/>
      <c r="F684" s="905"/>
      <c r="G684" s="905"/>
      <c r="H684" s="905"/>
      <c r="I684" s="905"/>
      <c r="J684" s="905"/>
      <c r="K684" s="905"/>
      <c r="L684" s="905"/>
      <c r="M684" s="905"/>
      <c r="N684" s="905"/>
      <c r="O684" s="905"/>
      <c r="P684" s="905"/>
      <c r="Q684" s="905"/>
      <c r="R684" s="905"/>
      <c r="S684" s="905"/>
    </row>
    <row r="685" spans="1:19" ht="16.5" customHeight="1">
      <c r="A685" s="905"/>
      <c r="B685" s="905"/>
      <c r="C685" s="905"/>
      <c r="D685" s="905"/>
      <c r="E685" s="905"/>
      <c r="F685" s="905"/>
      <c r="G685" s="905"/>
      <c r="H685" s="905"/>
      <c r="I685" s="905"/>
      <c r="J685" s="905"/>
      <c r="K685" s="905"/>
      <c r="L685" s="905"/>
      <c r="M685" s="905"/>
      <c r="N685" s="905"/>
      <c r="O685" s="905"/>
      <c r="P685" s="905"/>
      <c r="Q685" s="905"/>
      <c r="R685" s="905"/>
      <c r="S685" s="905"/>
    </row>
    <row r="686" spans="1:19" ht="16.5" customHeight="1">
      <c r="A686" s="905"/>
      <c r="B686" s="905"/>
      <c r="C686" s="905"/>
      <c r="D686" s="905"/>
      <c r="E686" s="905"/>
      <c r="F686" s="905"/>
      <c r="G686" s="905"/>
      <c r="H686" s="905"/>
      <c r="I686" s="905"/>
      <c r="J686" s="905"/>
      <c r="K686" s="905"/>
      <c r="L686" s="905"/>
      <c r="M686" s="905"/>
      <c r="N686" s="905"/>
      <c r="O686" s="905"/>
      <c r="P686" s="905"/>
      <c r="Q686" s="905"/>
      <c r="R686" s="905"/>
      <c r="S686" s="905"/>
    </row>
    <row r="687" spans="1:19" ht="16.5" customHeight="1">
      <c r="A687" s="905"/>
      <c r="B687" s="905"/>
      <c r="C687" s="905"/>
      <c r="D687" s="905"/>
      <c r="E687" s="905"/>
      <c r="F687" s="905"/>
      <c r="G687" s="905"/>
      <c r="H687" s="905"/>
      <c r="I687" s="905"/>
      <c r="J687" s="905"/>
      <c r="K687" s="905"/>
      <c r="L687" s="905"/>
      <c r="M687" s="905"/>
      <c r="N687" s="905"/>
      <c r="O687" s="905"/>
      <c r="P687" s="905"/>
      <c r="Q687" s="905"/>
      <c r="R687" s="905"/>
      <c r="S687" s="905"/>
    </row>
    <row r="688" spans="1:19" ht="16.5" customHeight="1">
      <c r="A688" s="905"/>
      <c r="B688" s="905"/>
      <c r="C688" s="905"/>
      <c r="D688" s="905"/>
      <c r="E688" s="905"/>
      <c r="F688" s="905"/>
      <c r="G688" s="905"/>
      <c r="H688" s="905"/>
      <c r="I688" s="905"/>
      <c r="J688" s="905"/>
      <c r="K688" s="905"/>
      <c r="L688" s="905"/>
      <c r="M688" s="905"/>
      <c r="N688" s="905"/>
      <c r="O688" s="905"/>
      <c r="P688" s="905"/>
      <c r="Q688" s="905"/>
      <c r="R688" s="905"/>
      <c r="S688" s="905"/>
    </row>
    <row r="689" spans="1:19" ht="16.5" customHeight="1">
      <c r="A689" s="905"/>
      <c r="B689" s="905"/>
      <c r="C689" s="905"/>
      <c r="D689" s="905"/>
      <c r="E689" s="905"/>
      <c r="F689" s="905"/>
      <c r="G689" s="905"/>
      <c r="H689" s="905"/>
      <c r="I689" s="905"/>
      <c r="J689" s="905"/>
      <c r="K689" s="905"/>
      <c r="L689" s="905"/>
      <c r="M689" s="905"/>
      <c r="N689" s="905"/>
      <c r="O689" s="905"/>
      <c r="P689" s="905"/>
      <c r="Q689" s="905"/>
      <c r="R689" s="905"/>
      <c r="S689" s="905"/>
    </row>
    <row r="690" spans="1:19" ht="16.5" customHeight="1">
      <c r="A690" s="905"/>
      <c r="B690" s="905"/>
      <c r="C690" s="905"/>
      <c r="D690" s="905"/>
      <c r="E690" s="905"/>
      <c r="F690" s="905"/>
      <c r="G690" s="905"/>
      <c r="H690" s="905"/>
      <c r="I690" s="905"/>
      <c r="J690" s="905"/>
      <c r="K690" s="905"/>
      <c r="L690" s="905"/>
      <c r="M690" s="905"/>
      <c r="N690" s="905"/>
      <c r="O690" s="905"/>
      <c r="P690" s="905"/>
      <c r="Q690" s="905"/>
      <c r="R690" s="905"/>
      <c r="S690" s="905"/>
    </row>
    <row r="691" spans="1:19" ht="16.5" customHeight="1">
      <c r="A691" s="905"/>
      <c r="B691" s="905"/>
      <c r="C691" s="905"/>
      <c r="D691" s="905"/>
      <c r="E691" s="905"/>
      <c r="F691" s="905"/>
      <c r="G691" s="905"/>
      <c r="H691" s="905"/>
      <c r="I691" s="905"/>
      <c r="J691" s="905"/>
      <c r="K691" s="905"/>
      <c r="L691" s="905"/>
      <c r="M691" s="905"/>
      <c r="N691" s="905"/>
      <c r="O691" s="905"/>
      <c r="P691" s="905"/>
      <c r="Q691" s="905"/>
      <c r="R691" s="905"/>
      <c r="S691" s="905"/>
    </row>
    <row r="692" spans="1:19" ht="16.5" customHeight="1">
      <c r="A692" s="905"/>
      <c r="B692" s="905"/>
      <c r="C692" s="905"/>
      <c r="D692" s="905"/>
      <c r="E692" s="905"/>
      <c r="F692" s="905"/>
      <c r="G692" s="905"/>
      <c r="H692" s="905"/>
      <c r="I692" s="905"/>
      <c r="J692" s="905"/>
      <c r="K692" s="905"/>
      <c r="L692" s="905"/>
      <c r="M692" s="905"/>
      <c r="N692" s="905"/>
      <c r="O692" s="905"/>
      <c r="P692" s="905"/>
      <c r="Q692" s="905"/>
      <c r="R692" s="905"/>
      <c r="S692" s="905"/>
    </row>
    <row r="693" spans="1:19" ht="16.5" customHeight="1">
      <c r="A693" s="905"/>
      <c r="B693" s="905"/>
      <c r="C693" s="905"/>
      <c r="D693" s="905"/>
      <c r="E693" s="905"/>
      <c r="F693" s="905"/>
      <c r="G693" s="905"/>
      <c r="H693" s="905"/>
      <c r="I693" s="905"/>
      <c r="J693" s="905"/>
      <c r="K693" s="905"/>
      <c r="L693" s="905"/>
      <c r="M693" s="905"/>
      <c r="N693" s="905"/>
      <c r="O693" s="905"/>
      <c r="P693" s="905"/>
      <c r="Q693" s="905"/>
      <c r="R693" s="905"/>
      <c r="S693" s="905"/>
    </row>
    <row r="694" spans="1:19" ht="16.5" customHeight="1">
      <c r="A694" s="905"/>
      <c r="B694" s="905"/>
      <c r="C694" s="905"/>
      <c r="D694" s="905"/>
      <c r="E694" s="905"/>
      <c r="F694" s="905"/>
      <c r="G694" s="905"/>
      <c r="H694" s="905"/>
      <c r="I694" s="905"/>
      <c r="J694" s="905"/>
      <c r="K694" s="905"/>
      <c r="L694" s="905"/>
      <c r="M694" s="905"/>
      <c r="N694" s="905"/>
      <c r="O694" s="905"/>
      <c r="P694" s="905"/>
      <c r="Q694" s="905"/>
      <c r="R694" s="905"/>
      <c r="S694" s="905"/>
    </row>
    <row r="695" spans="1:19" ht="16.5" customHeight="1">
      <c r="A695" s="905"/>
      <c r="B695" s="905"/>
      <c r="C695" s="905"/>
      <c r="D695" s="905"/>
      <c r="E695" s="905"/>
      <c r="F695" s="905"/>
      <c r="G695" s="905"/>
      <c r="H695" s="905"/>
      <c r="I695" s="905"/>
      <c r="J695" s="905"/>
      <c r="K695" s="905"/>
      <c r="L695" s="905"/>
      <c r="M695" s="905"/>
      <c r="N695" s="905"/>
      <c r="O695" s="905"/>
      <c r="P695" s="905"/>
      <c r="Q695" s="905"/>
      <c r="R695" s="905"/>
      <c r="S695" s="905"/>
    </row>
    <row r="696" spans="1:19" ht="16.5" customHeight="1">
      <c r="A696" s="905"/>
      <c r="B696" s="905"/>
      <c r="C696" s="905"/>
      <c r="D696" s="905"/>
      <c r="E696" s="905"/>
      <c r="F696" s="905"/>
      <c r="G696" s="905"/>
      <c r="H696" s="905"/>
      <c r="I696" s="905"/>
      <c r="J696" s="905"/>
      <c r="K696" s="905"/>
      <c r="L696" s="905"/>
      <c r="M696" s="905"/>
      <c r="N696" s="905"/>
      <c r="O696" s="905"/>
      <c r="P696" s="905"/>
      <c r="Q696" s="905"/>
      <c r="R696" s="905"/>
      <c r="S696" s="905"/>
    </row>
    <row r="697" spans="1:19" ht="16.5" customHeight="1">
      <c r="A697" s="905"/>
      <c r="B697" s="905"/>
      <c r="C697" s="905"/>
      <c r="D697" s="905"/>
      <c r="E697" s="905"/>
      <c r="F697" s="905"/>
      <c r="G697" s="905"/>
      <c r="H697" s="905"/>
      <c r="I697" s="905"/>
      <c r="J697" s="905"/>
      <c r="K697" s="905"/>
      <c r="L697" s="905"/>
      <c r="M697" s="905"/>
      <c r="N697" s="905"/>
      <c r="O697" s="905"/>
      <c r="P697" s="905"/>
      <c r="Q697" s="905"/>
      <c r="R697" s="905"/>
      <c r="S697" s="905"/>
    </row>
    <row r="698" spans="1:19" ht="16.5" customHeight="1">
      <c r="A698" s="905"/>
      <c r="B698" s="905"/>
      <c r="C698" s="905"/>
      <c r="D698" s="905"/>
      <c r="E698" s="905"/>
      <c r="F698" s="905"/>
      <c r="G698" s="905"/>
      <c r="H698" s="905"/>
      <c r="I698" s="905"/>
      <c r="J698" s="905"/>
      <c r="K698" s="905"/>
      <c r="L698" s="905"/>
      <c r="M698" s="905"/>
      <c r="N698" s="905"/>
      <c r="O698" s="905"/>
      <c r="P698" s="905"/>
      <c r="Q698" s="905"/>
      <c r="R698" s="905"/>
      <c r="S698" s="905"/>
    </row>
    <row r="699" spans="1:19" ht="16.5" customHeight="1">
      <c r="A699" s="905"/>
      <c r="B699" s="905"/>
      <c r="C699" s="905"/>
      <c r="D699" s="905"/>
      <c r="E699" s="905"/>
      <c r="F699" s="905"/>
      <c r="G699" s="905"/>
      <c r="H699" s="905"/>
      <c r="I699" s="905"/>
      <c r="J699" s="905"/>
      <c r="K699" s="905"/>
      <c r="L699" s="905"/>
      <c r="M699" s="905"/>
      <c r="N699" s="905"/>
      <c r="O699" s="905"/>
      <c r="P699" s="905"/>
      <c r="Q699" s="905"/>
      <c r="R699" s="905"/>
      <c r="S699" s="905"/>
    </row>
    <row r="700" spans="1:19" ht="16.5" customHeight="1">
      <c r="A700" s="905"/>
      <c r="B700" s="905"/>
      <c r="C700" s="905"/>
      <c r="D700" s="905"/>
      <c r="E700" s="905"/>
      <c r="F700" s="905"/>
      <c r="G700" s="905"/>
      <c r="H700" s="905"/>
      <c r="I700" s="905"/>
      <c r="J700" s="905"/>
      <c r="K700" s="905"/>
      <c r="L700" s="905"/>
      <c r="M700" s="905"/>
      <c r="N700" s="905"/>
      <c r="O700" s="905"/>
      <c r="P700" s="905"/>
      <c r="Q700" s="905"/>
      <c r="R700" s="905"/>
      <c r="S700" s="905"/>
    </row>
    <row r="701" spans="1:19" ht="16.5" customHeight="1">
      <c r="A701" s="905"/>
      <c r="B701" s="905"/>
      <c r="C701" s="905"/>
      <c r="D701" s="905"/>
      <c r="E701" s="905"/>
      <c r="F701" s="905"/>
      <c r="G701" s="905"/>
      <c r="H701" s="905"/>
      <c r="I701" s="905"/>
      <c r="J701" s="905"/>
      <c r="K701" s="905"/>
      <c r="L701" s="905"/>
      <c r="M701" s="905"/>
      <c r="N701" s="905"/>
      <c r="O701" s="905"/>
      <c r="P701" s="905"/>
      <c r="Q701" s="905"/>
      <c r="R701" s="905"/>
      <c r="S701" s="905"/>
    </row>
    <row r="702" spans="1:19" ht="16.5" customHeight="1">
      <c r="A702" s="905"/>
      <c r="B702" s="905"/>
      <c r="C702" s="905"/>
      <c r="D702" s="905"/>
      <c r="E702" s="905"/>
      <c r="F702" s="905"/>
      <c r="G702" s="905"/>
      <c r="H702" s="905"/>
      <c r="I702" s="905"/>
      <c r="J702" s="905"/>
      <c r="K702" s="905"/>
      <c r="L702" s="905"/>
      <c r="M702" s="905"/>
      <c r="N702" s="905"/>
      <c r="O702" s="905"/>
      <c r="P702" s="905"/>
      <c r="Q702" s="905"/>
      <c r="R702" s="905"/>
      <c r="S702" s="905"/>
    </row>
    <row r="703" spans="1:19" ht="16.5" customHeight="1">
      <c r="A703" s="905"/>
      <c r="B703" s="905"/>
      <c r="C703" s="905"/>
      <c r="D703" s="905"/>
      <c r="E703" s="905"/>
      <c r="F703" s="905"/>
      <c r="G703" s="905"/>
      <c r="H703" s="905"/>
      <c r="I703" s="905"/>
      <c r="J703" s="905"/>
      <c r="K703" s="905"/>
      <c r="L703" s="905"/>
      <c r="M703" s="905"/>
      <c r="N703" s="905"/>
      <c r="O703" s="905"/>
      <c r="P703" s="905"/>
      <c r="Q703" s="905"/>
      <c r="R703" s="905"/>
      <c r="S703" s="905"/>
    </row>
    <row r="704" spans="1:19" ht="16.5" customHeight="1">
      <c r="A704" s="905"/>
      <c r="B704" s="905"/>
      <c r="C704" s="905"/>
      <c r="D704" s="905"/>
      <c r="E704" s="905"/>
      <c r="F704" s="905"/>
      <c r="G704" s="905"/>
      <c r="H704" s="905"/>
      <c r="I704" s="905"/>
      <c r="J704" s="905"/>
      <c r="K704" s="905"/>
      <c r="L704" s="905"/>
      <c r="M704" s="905"/>
      <c r="N704" s="905"/>
      <c r="O704" s="905"/>
      <c r="P704" s="905"/>
      <c r="Q704" s="905"/>
      <c r="R704" s="905"/>
      <c r="S704" s="905"/>
    </row>
    <row r="705" spans="1:19" ht="16.5" customHeight="1">
      <c r="A705" s="905"/>
      <c r="B705" s="905"/>
      <c r="C705" s="905"/>
      <c r="D705" s="905"/>
      <c r="E705" s="905"/>
      <c r="F705" s="905"/>
      <c r="G705" s="905"/>
      <c r="H705" s="905"/>
      <c r="I705" s="905"/>
      <c r="J705" s="905"/>
      <c r="K705" s="905"/>
      <c r="L705" s="905"/>
      <c r="M705" s="905"/>
      <c r="N705" s="905"/>
      <c r="O705" s="905"/>
      <c r="P705" s="905"/>
      <c r="Q705" s="905"/>
      <c r="R705" s="905"/>
      <c r="S705" s="905"/>
    </row>
    <row r="706" spans="1:19" ht="16.5" customHeight="1">
      <c r="A706" s="905"/>
      <c r="B706" s="905"/>
      <c r="C706" s="905"/>
      <c r="D706" s="905"/>
      <c r="E706" s="905"/>
      <c r="F706" s="905"/>
      <c r="G706" s="905"/>
      <c r="H706" s="905"/>
      <c r="I706" s="905"/>
      <c r="J706" s="905"/>
      <c r="K706" s="905"/>
      <c r="L706" s="905"/>
      <c r="M706" s="905"/>
      <c r="N706" s="905"/>
      <c r="O706" s="905"/>
      <c r="P706" s="905"/>
      <c r="Q706" s="905"/>
      <c r="R706" s="905"/>
      <c r="S706" s="905"/>
    </row>
    <row r="707" spans="1:19" ht="16.5" customHeight="1">
      <c r="A707" s="905"/>
      <c r="B707" s="905"/>
      <c r="C707" s="905"/>
      <c r="D707" s="905"/>
      <c r="E707" s="905"/>
      <c r="F707" s="905"/>
      <c r="G707" s="905"/>
      <c r="H707" s="905"/>
      <c r="I707" s="905"/>
      <c r="J707" s="905"/>
      <c r="K707" s="905"/>
      <c r="L707" s="905"/>
      <c r="M707" s="905"/>
      <c r="N707" s="905"/>
      <c r="O707" s="905"/>
      <c r="P707" s="905"/>
      <c r="Q707" s="905"/>
      <c r="R707" s="905"/>
      <c r="S707" s="905"/>
    </row>
    <row r="708" spans="1:19" ht="16.5" customHeight="1">
      <c r="A708" s="905"/>
      <c r="B708" s="905"/>
      <c r="C708" s="905"/>
      <c r="D708" s="905"/>
      <c r="E708" s="905"/>
      <c r="F708" s="905"/>
      <c r="G708" s="905"/>
      <c r="H708" s="905"/>
      <c r="I708" s="905"/>
      <c r="J708" s="905"/>
      <c r="K708" s="905"/>
      <c r="L708" s="905"/>
      <c r="M708" s="905"/>
      <c r="N708" s="905"/>
      <c r="O708" s="905"/>
      <c r="P708" s="905"/>
      <c r="Q708" s="905"/>
      <c r="R708" s="905"/>
      <c r="S708" s="905"/>
    </row>
    <row r="709" spans="1:19" ht="16.5" customHeight="1">
      <c r="A709" s="905"/>
      <c r="B709" s="905"/>
      <c r="C709" s="905"/>
      <c r="D709" s="905"/>
      <c r="E709" s="905"/>
      <c r="F709" s="905"/>
      <c r="G709" s="905"/>
      <c r="H709" s="905"/>
      <c r="I709" s="905"/>
      <c r="J709" s="905"/>
      <c r="K709" s="905"/>
      <c r="L709" s="905"/>
      <c r="M709" s="905"/>
      <c r="N709" s="905"/>
      <c r="O709" s="905"/>
      <c r="P709" s="905"/>
      <c r="Q709" s="905"/>
      <c r="R709" s="905"/>
      <c r="S709" s="905"/>
    </row>
    <row r="710" spans="1:19" ht="16.5" customHeight="1">
      <c r="A710" s="905"/>
      <c r="B710" s="905"/>
      <c r="C710" s="905"/>
      <c r="D710" s="905"/>
      <c r="E710" s="905"/>
      <c r="F710" s="905"/>
      <c r="G710" s="905"/>
      <c r="H710" s="905"/>
      <c r="I710" s="905"/>
      <c r="J710" s="905"/>
      <c r="K710" s="905"/>
      <c r="L710" s="905"/>
      <c r="M710" s="905"/>
      <c r="N710" s="905"/>
      <c r="O710" s="905"/>
      <c r="P710" s="905"/>
      <c r="Q710" s="905"/>
      <c r="R710" s="905"/>
      <c r="S710" s="905"/>
    </row>
    <row r="711" spans="1:19" ht="16.5" customHeight="1">
      <c r="A711" s="905"/>
      <c r="B711" s="905"/>
      <c r="C711" s="905"/>
      <c r="D711" s="905"/>
      <c r="E711" s="905"/>
      <c r="F711" s="905"/>
      <c r="G711" s="905"/>
      <c r="H711" s="905"/>
      <c r="I711" s="905"/>
      <c r="J711" s="905"/>
      <c r="K711" s="905"/>
      <c r="L711" s="905"/>
      <c r="M711" s="905"/>
      <c r="N711" s="905"/>
      <c r="O711" s="905"/>
      <c r="P711" s="905"/>
      <c r="Q711" s="905"/>
      <c r="R711" s="905"/>
      <c r="S711" s="905"/>
    </row>
    <row r="712" spans="1:19" ht="16.5" customHeight="1">
      <c r="A712" s="905"/>
      <c r="B712" s="905"/>
      <c r="C712" s="905"/>
      <c r="D712" s="905"/>
      <c r="E712" s="905"/>
      <c r="F712" s="905"/>
      <c r="G712" s="905"/>
      <c r="H712" s="905"/>
      <c r="I712" s="905"/>
      <c r="J712" s="905"/>
      <c r="K712" s="905"/>
      <c r="L712" s="905"/>
      <c r="M712" s="905"/>
      <c r="N712" s="905"/>
      <c r="O712" s="905"/>
      <c r="P712" s="905"/>
      <c r="Q712" s="905"/>
      <c r="R712" s="905"/>
      <c r="S712" s="905"/>
    </row>
    <row r="713" spans="1:19" ht="16.5" customHeight="1">
      <c r="A713" s="905"/>
      <c r="B713" s="905"/>
      <c r="C713" s="905"/>
      <c r="D713" s="905"/>
      <c r="E713" s="905"/>
      <c r="F713" s="905"/>
      <c r="G713" s="905"/>
      <c r="H713" s="905"/>
      <c r="I713" s="905"/>
      <c r="J713" s="905"/>
      <c r="K713" s="905"/>
      <c r="L713" s="905"/>
      <c r="M713" s="905"/>
      <c r="N713" s="905"/>
      <c r="O713" s="905"/>
      <c r="P713" s="905"/>
      <c r="Q713" s="905"/>
      <c r="R713" s="905"/>
      <c r="S713" s="905"/>
    </row>
    <row r="714" spans="1:19" ht="16.5" customHeight="1">
      <c r="A714" s="905"/>
      <c r="B714" s="905"/>
      <c r="C714" s="905"/>
      <c r="D714" s="905"/>
      <c r="E714" s="905"/>
      <c r="F714" s="905"/>
      <c r="G714" s="905"/>
      <c r="H714" s="905"/>
      <c r="I714" s="905"/>
      <c r="J714" s="905"/>
      <c r="K714" s="905"/>
      <c r="L714" s="905"/>
      <c r="M714" s="905"/>
      <c r="N714" s="905"/>
      <c r="O714" s="905"/>
      <c r="P714" s="905"/>
      <c r="Q714" s="905"/>
      <c r="R714" s="905"/>
      <c r="S714" s="905"/>
    </row>
    <row r="715" spans="1:19" ht="16.5" customHeight="1">
      <c r="A715" s="905"/>
      <c r="B715" s="905"/>
      <c r="C715" s="905"/>
      <c r="D715" s="905"/>
      <c r="E715" s="905"/>
      <c r="F715" s="905"/>
      <c r="G715" s="905"/>
      <c r="H715" s="905"/>
      <c r="I715" s="905"/>
      <c r="J715" s="905"/>
      <c r="K715" s="905"/>
      <c r="L715" s="905"/>
      <c r="M715" s="905"/>
      <c r="N715" s="905"/>
      <c r="O715" s="905"/>
      <c r="P715" s="905"/>
      <c r="Q715" s="905"/>
      <c r="R715" s="905"/>
      <c r="S715" s="905"/>
    </row>
    <row r="716" spans="1:19" ht="16.5" customHeight="1">
      <c r="A716" s="905"/>
      <c r="B716" s="905"/>
      <c r="C716" s="905"/>
      <c r="D716" s="905"/>
      <c r="E716" s="905"/>
      <c r="F716" s="905"/>
      <c r="G716" s="905"/>
      <c r="H716" s="905"/>
      <c r="I716" s="905"/>
      <c r="J716" s="905"/>
      <c r="K716" s="905"/>
      <c r="L716" s="905"/>
      <c r="M716" s="905"/>
      <c r="N716" s="905"/>
      <c r="O716" s="905"/>
      <c r="P716" s="905"/>
      <c r="Q716" s="905"/>
      <c r="R716" s="905"/>
      <c r="S716" s="905"/>
    </row>
    <row r="717" spans="1:19" ht="16.5" customHeight="1">
      <c r="A717" s="905"/>
      <c r="B717" s="905"/>
      <c r="C717" s="905"/>
      <c r="D717" s="905"/>
      <c r="E717" s="905"/>
      <c r="F717" s="905"/>
      <c r="G717" s="905"/>
      <c r="H717" s="905"/>
      <c r="I717" s="905"/>
      <c r="J717" s="905"/>
      <c r="K717" s="905"/>
      <c r="L717" s="905"/>
      <c r="M717" s="905"/>
      <c r="N717" s="905"/>
      <c r="O717" s="905"/>
      <c r="P717" s="905"/>
      <c r="Q717" s="905"/>
      <c r="R717" s="905"/>
      <c r="S717" s="905"/>
    </row>
    <row r="718" spans="1:19" ht="16.5" customHeight="1">
      <c r="A718" s="905"/>
      <c r="B718" s="905"/>
      <c r="C718" s="905"/>
      <c r="D718" s="905"/>
      <c r="E718" s="905"/>
      <c r="F718" s="905"/>
      <c r="G718" s="905"/>
      <c r="H718" s="905"/>
      <c r="I718" s="905"/>
      <c r="J718" s="905"/>
      <c r="K718" s="905"/>
      <c r="L718" s="905"/>
      <c r="M718" s="905"/>
      <c r="N718" s="905"/>
      <c r="O718" s="905"/>
      <c r="P718" s="905"/>
      <c r="Q718" s="905"/>
      <c r="R718" s="905"/>
      <c r="S718" s="905"/>
    </row>
    <row r="719" spans="1:19" ht="16.5" customHeight="1">
      <c r="A719" s="905"/>
      <c r="B719" s="905"/>
      <c r="C719" s="905"/>
      <c r="D719" s="905"/>
      <c r="E719" s="905"/>
      <c r="F719" s="905"/>
      <c r="G719" s="905"/>
      <c r="H719" s="905"/>
      <c r="I719" s="905"/>
      <c r="J719" s="905"/>
      <c r="K719" s="905"/>
      <c r="L719" s="905"/>
      <c r="M719" s="905"/>
      <c r="N719" s="905"/>
      <c r="O719" s="905"/>
      <c r="P719" s="905"/>
      <c r="Q719" s="905"/>
      <c r="R719" s="905"/>
      <c r="S719" s="905"/>
    </row>
    <row r="720" spans="1:19" ht="16.5" customHeight="1">
      <c r="A720" s="905"/>
      <c r="B720" s="905"/>
      <c r="C720" s="905"/>
      <c r="D720" s="905"/>
      <c r="E720" s="905"/>
      <c r="F720" s="905"/>
      <c r="G720" s="905"/>
      <c r="H720" s="905"/>
      <c r="I720" s="905"/>
      <c r="J720" s="905"/>
      <c r="K720" s="905"/>
      <c r="L720" s="905"/>
      <c r="M720" s="905"/>
      <c r="N720" s="905"/>
      <c r="O720" s="905"/>
      <c r="P720" s="905"/>
      <c r="Q720" s="905"/>
      <c r="R720" s="905"/>
      <c r="S720" s="905"/>
    </row>
    <row r="721" spans="1:19" ht="16.5" customHeight="1">
      <c r="A721" s="905"/>
      <c r="B721" s="905"/>
      <c r="C721" s="905"/>
      <c r="D721" s="905"/>
      <c r="E721" s="905"/>
      <c r="F721" s="905"/>
      <c r="G721" s="905"/>
      <c r="H721" s="905"/>
      <c r="I721" s="905"/>
      <c r="J721" s="905"/>
      <c r="K721" s="905"/>
      <c r="L721" s="905"/>
      <c r="M721" s="905"/>
      <c r="N721" s="905"/>
      <c r="O721" s="905"/>
      <c r="P721" s="905"/>
      <c r="Q721" s="905"/>
      <c r="R721" s="905"/>
      <c r="S721" s="905"/>
    </row>
    <row r="722" spans="1:19" ht="16.5" customHeight="1">
      <c r="A722" s="905"/>
      <c r="B722" s="905"/>
      <c r="C722" s="905"/>
      <c r="D722" s="905"/>
      <c r="E722" s="905"/>
      <c r="F722" s="905"/>
      <c r="G722" s="905"/>
      <c r="H722" s="905"/>
      <c r="I722" s="905"/>
      <c r="J722" s="905"/>
      <c r="K722" s="905"/>
      <c r="L722" s="905"/>
      <c r="M722" s="905"/>
      <c r="N722" s="905"/>
      <c r="O722" s="905"/>
      <c r="P722" s="905"/>
      <c r="Q722" s="905"/>
      <c r="R722" s="905"/>
      <c r="S722" s="905"/>
    </row>
    <row r="723" spans="1:19" ht="16.5" customHeight="1">
      <c r="A723" s="905"/>
      <c r="B723" s="905"/>
      <c r="C723" s="905"/>
      <c r="D723" s="905"/>
      <c r="E723" s="905"/>
      <c r="F723" s="905"/>
      <c r="G723" s="905"/>
      <c r="H723" s="905"/>
      <c r="I723" s="905"/>
      <c r="J723" s="905"/>
      <c r="K723" s="905"/>
      <c r="L723" s="905"/>
      <c r="M723" s="905"/>
      <c r="N723" s="905"/>
      <c r="O723" s="905"/>
      <c r="P723" s="905"/>
      <c r="Q723" s="905"/>
      <c r="R723" s="905"/>
      <c r="S723" s="905"/>
    </row>
    <row r="724" spans="1:19" ht="16.5" customHeight="1">
      <c r="A724" s="905"/>
      <c r="B724" s="905"/>
      <c r="C724" s="905"/>
      <c r="D724" s="905"/>
      <c r="E724" s="905"/>
      <c r="F724" s="905"/>
      <c r="G724" s="905"/>
      <c r="H724" s="905"/>
      <c r="I724" s="905"/>
      <c r="J724" s="905"/>
      <c r="K724" s="905"/>
      <c r="L724" s="905"/>
      <c r="M724" s="905"/>
      <c r="N724" s="905"/>
      <c r="O724" s="905"/>
      <c r="P724" s="905"/>
      <c r="Q724" s="905"/>
      <c r="R724" s="905"/>
      <c r="S724" s="905"/>
    </row>
    <row r="725" spans="1:19" ht="16.5" customHeight="1">
      <c r="A725" s="905"/>
      <c r="B725" s="905"/>
      <c r="C725" s="905"/>
      <c r="D725" s="905"/>
      <c r="E725" s="905"/>
      <c r="F725" s="905"/>
      <c r="G725" s="905"/>
      <c r="H725" s="905"/>
      <c r="I725" s="905"/>
      <c r="J725" s="905"/>
      <c r="K725" s="905"/>
      <c r="L725" s="905"/>
      <c r="M725" s="905"/>
      <c r="N725" s="905"/>
      <c r="O725" s="905"/>
      <c r="P725" s="905"/>
      <c r="Q725" s="905"/>
      <c r="R725" s="905"/>
      <c r="S725" s="905"/>
    </row>
    <row r="726" spans="1:19" ht="16.5" customHeight="1">
      <c r="A726" s="905"/>
      <c r="B726" s="905"/>
      <c r="C726" s="905"/>
      <c r="D726" s="905"/>
      <c r="E726" s="905"/>
      <c r="F726" s="905"/>
      <c r="G726" s="905"/>
      <c r="H726" s="905"/>
      <c r="I726" s="905"/>
      <c r="J726" s="905"/>
      <c r="K726" s="905"/>
      <c r="L726" s="905"/>
      <c r="M726" s="905"/>
      <c r="N726" s="905"/>
      <c r="O726" s="905"/>
      <c r="P726" s="905"/>
      <c r="Q726" s="905"/>
      <c r="R726" s="905"/>
      <c r="S726" s="905"/>
    </row>
    <row r="727" spans="1:19" ht="16.5" customHeight="1">
      <c r="A727" s="905"/>
      <c r="B727" s="905"/>
      <c r="C727" s="905"/>
      <c r="D727" s="905"/>
      <c r="E727" s="905"/>
      <c r="F727" s="905"/>
      <c r="G727" s="905"/>
      <c r="H727" s="905"/>
      <c r="I727" s="905"/>
      <c r="J727" s="905"/>
      <c r="K727" s="905"/>
      <c r="L727" s="905"/>
      <c r="M727" s="905"/>
      <c r="N727" s="905"/>
      <c r="O727" s="905"/>
      <c r="P727" s="905"/>
      <c r="Q727" s="905"/>
      <c r="R727" s="905"/>
      <c r="S727" s="905"/>
    </row>
    <row r="728" spans="1:19" ht="16.5" customHeight="1">
      <c r="A728" s="905"/>
      <c r="B728" s="905"/>
      <c r="C728" s="905"/>
      <c r="D728" s="905"/>
      <c r="E728" s="905"/>
      <c r="F728" s="905"/>
      <c r="G728" s="905"/>
      <c r="H728" s="905"/>
      <c r="I728" s="905"/>
      <c r="J728" s="905"/>
      <c r="K728" s="905"/>
      <c r="L728" s="905"/>
      <c r="M728" s="905"/>
      <c r="N728" s="905"/>
      <c r="O728" s="905"/>
      <c r="P728" s="905"/>
      <c r="Q728" s="905"/>
      <c r="R728" s="905"/>
      <c r="S728" s="905"/>
    </row>
    <row r="729" spans="1:19" ht="16.5" customHeight="1">
      <c r="A729" s="905"/>
      <c r="B729" s="905"/>
      <c r="C729" s="905"/>
      <c r="D729" s="905"/>
      <c r="E729" s="905"/>
      <c r="F729" s="905"/>
      <c r="G729" s="905"/>
      <c r="H729" s="905"/>
      <c r="I729" s="905"/>
      <c r="J729" s="905"/>
      <c r="K729" s="905"/>
      <c r="L729" s="905"/>
      <c r="M729" s="905"/>
      <c r="N729" s="905"/>
      <c r="O729" s="905"/>
      <c r="P729" s="905"/>
      <c r="Q729" s="905"/>
      <c r="R729" s="905"/>
      <c r="S729" s="905"/>
    </row>
    <row r="730" spans="1:19" ht="16.5" customHeight="1">
      <c r="A730" s="905"/>
      <c r="B730" s="905"/>
      <c r="C730" s="905"/>
      <c r="D730" s="905"/>
      <c r="E730" s="905"/>
      <c r="F730" s="905"/>
      <c r="G730" s="905"/>
      <c r="H730" s="905"/>
      <c r="I730" s="905"/>
      <c r="J730" s="905"/>
      <c r="K730" s="905"/>
      <c r="L730" s="905"/>
      <c r="M730" s="905"/>
      <c r="N730" s="905"/>
      <c r="O730" s="905"/>
      <c r="P730" s="905"/>
      <c r="Q730" s="905"/>
      <c r="R730" s="905"/>
      <c r="S730" s="905"/>
    </row>
    <row r="731" spans="1:19" ht="16.5" customHeight="1">
      <c r="A731" s="905"/>
      <c r="B731" s="905"/>
      <c r="C731" s="905"/>
      <c r="D731" s="905"/>
      <c r="E731" s="905"/>
      <c r="F731" s="905"/>
      <c r="G731" s="905"/>
      <c r="H731" s="905"/>
      <c r="I731" s="905"/>
      <c r="J731" s="905"/>
      <c r="K731" s="905"/>
      <c r="L731" s="905"/>
      <c r="M731" s="905"/>
      <c r="N731" s="905"/>
      <c r="O731" s="905"/>
      <c r="P731" s="905"/>
      <c r="Q731" s="905"/>
      <c r="R731" s="905"/>
      <c r="S731" s="905"/>
    </row>
    <row r="732" spans="1:19" ht="16.5" customHeight="1">
      <c r="A732" s="905"/>
      <c r="B732" s="905"/>
      <c r="C732" s="905"/>
      <c r="D732" s="905"/>
      <c r="E732" s="905"/>
      <c r="F732" s="905"/>
      <c r="G732" s="905"/>
      <c r="H732" s="905"/>
      <c r="I732" s="905"/>
      <c r="J732" s="905"/>
      <c r="K732" s="905"/>
      <c r="L732" s="905"/>
      <c r="M732" s="905"/>
      <c r="N732" s="905"/>
      <c r="O732" s="905"/>
      <c r="P732" s="905"/>
      <c r="Q732" s="905"/>
      <c r="R732" s="905"/>
      <c r="S732" s="905"/>
    </row>
    <row r="733" spans="1:19" ht="16.5" customHeight="1">
      <c r="A733" s="905"/>
      <c r="B733" s="905"/>
      <c r="C733" s="905"/>
      <c r="D733" s="905"/>
      <c r="E733" s="905"/>
      <c r="F733" s="905"/>
      <c r="G733" s="905"/>
      <c r="H733" s="905"/>
      <c r="I733" s="905"/>
      <c r="J733" s="905"/>
      <c r="K733" s="905"/>
      <c r="L733" s="905"/>
      <c r="M733" s="905"/>
      <c r="N733" s="905"/>
      <c r="O733" s="905"/>
      <c r="P733" s="905"/>
      <c r="Q733" s="905"/>
      <c r="R733" s="905"/>
      <c r="S733" s="905"/>
    </row>
    <row r="734" spans="1:19" ht="16.5" customHeight="1">
      <c r="A734" s="905"/>
      <c r="B734" s="905"/>
      <c r="C734" s="905"/>
      <c r="D734" s="905"/>
      <c r="E734" s="905"/>
      <c r="F734" s="905"/>
      <c r="G734" s="905"/>
      <c r="H734" s="905"/>
      <c r="I734" s="905"/>
      <c r="J734" s="905"/>
      <c r="K734" s="905"/>
      <c r="L734" s="905"/>
      <c r="M734" s="905"/>
      <c r="N734" s="905"/>
      <c r="O734" s="905"/>
      <c r="P734" s="905"/>
      <c r="Q734" s="905"/>
      <c r="R734" s="905"/>
      <c r="S734" s="905"/>
    </row>
    <row r="735" spans="1:19" ht="16.5" customHeight="1">
      <c r="A735" s="905"/>
      <c r="B735" s="905"/>
      <c r="C735" s="905"/>
      <c r="D735" s="905"/>
      <c r="E735" s="905"/>
      <c r="F735" s="905"/>
      <c r="G735" s="905"/>
      <c r="H735" s="905"/>
      <c r="I735" s="905"/>
      <c r="J735" s="905"/>
      <c r="K735" s="905"/>
      <c r="L735" s="905"/>
      <c r="M735" s="905"/>
      <c r="N735" s="905"/>
      <c r="O735" s="905"/>
      <c r="P735" s="905"/>
      <c r="Q735" s="905"/>
      <c r="R735" s="905"/>
      <c r="S735" s="905"/>
    </row>
    <row r="736" spans="1:19" ht="16.5" customHeight="1">
      <c r="A736" s="905"/>
      <c r="B736" s="905"/>
      <c r="C736" s="905"/>
      <c r="D736" s="905"/>
      <c r="E736" s="905"/>
      <c r="F736" s="905"/>
      <c r="G736" s="905"/>
      <c r="H736" s="905"/>
      <c r="I736" s="905"/>
      <c r="J736" s="905"/>
      <c r="K736" s="905"/>
      <c r="L736" s="905"/>
      <c r="M736" s="905"/>
      <c r="N736" s="905"/>
      <c r="O736" s="905"/>
      <c r="P736" s="905"/>
      <c r="Q736" s="905"/>
      <c r="R736" s="905"/>
      <c r="S736" s="905"/>
    </row>
    <row r="737" spans="1:19" ht="16.5" customHeight="1">
      <c r="A737" s="905"/>
      <c r="B737" s="905"/>
      <c r="C737" s="905"/>
      <c r="D737" s="905"/>
      <c r="E737" s="905"/>
      <c r="F737" s="905"/>
      <c r="G737" s="905"/>
      <c r="H737" s="905"/>
      <c r="I737" s="905"/>
      <c r="J737" s="905"/>
      <c r="K737" s="905"/>
      <c r="L737" s="905"/>
      <c r="M737" s="905"/>
      <c r="N737" s="905"/>
      <c r="O737" s="905"/>
      <c r="P737" s="905"/>
      <c r="Q737" s="905"/>
      <c r="R737" s="905"/>
      <c r="S737" s="905"/>
    </row>
    <row r="738" spans="1:19" ht="16.5" customHeight="1">
      <c r="A738" s="905"/>
      <c r="B738" s="905"/>
      <c r="C738" s="905"/>
      <c r="D738" s="905"/>
      <c r="E738" s="905"/>
      <c r="F738" s="905"/>
      <c r="G738" s="905"/>
      <c r="H738" s="905"/>
      <c r="I738" s="905"/>
      <c r="J738" s="905"/>
      <c r="K738" s="905"/>
      <c r="L738" s="905"/>
      <c r="M738" s="905"/>
      <c r="N738" s="905"/>
      <c r="O738" s="905"/>
      <c r="P738" s="905"/>
      <c r="Q738" s="905"/>
      <c r="R738" s="905"/>
      <c r="S738" s="905"/>
    </row>
    <row r="739" spans="1:19" ht="16.5" customHeight="1">
      <c r="A739" s="905"/>
      <c r="B739" s="905"/>
      <c r="C739" s="905"/>
      <c r="D739" s="905"/>
      <c r="E739" s="905"/>
      <c r="F739" s="905"/>
      <c r="G739" s="905"/>
      <c r="H739" s="905"/>
      <c r="I739" s="905"/>
      <c r="J739" s="905"/>
      <c r="K739" s="905"/>
      <c r="L739" s="905"/>
      <c r="M739" s="905"/>
      <c r="N739" s="905"/>
      <c r="O739" s="905"/>
      <c r="P739" s="905"/>
      <c r="Q739" s="905"/>
      <c r="R739" s="905"/>
      <c r="S739" s="905"/>
    </row>
    <row r="740" spans="1:19" ht="16.5" customHeight="1">
      <c r="A740" s="905"/>
      <c r="B740" s="905"/>
      <c r="C740" s="905"/>
      <c r="D740" s="905"/>
      <c r="E740" s="905"/>
      <c r="F740" s="905"/>
      <c r="G740" s="905"/>
      <c r="H740" s="905"/>
      <c r="I740" s="905"/>
      <c r="J740" s="905"/>
      <c r="K740" s="905"/>
      <c r="L740" s="905"/>
      <c r="M740" s="905"/>
      <c r="N740" s="905"/>
      <c r="O740" s="905"/>
      <c r="P740" s="905"/>
      <c r="Q740" s="905"/>
      <c r="R740" s="905"/>
      <c r="S740" s="905"/>
    </row>
    <row r="741" spans="1:19" ht="16.5" customHeight="1">
      <c r="A741" s="905"/>
      <c r="B741" s="905"/>
      <c r="C741" s="905"/>
      <c r="D741" s="905"/>
      <c r="E741" s="905"/>
      <c r="F741" s="905"/>
      <c r="G741" s="905"/>
      <c r="H741" s="905"/>
      <c r="I741" s="905"/>
      <c r="J741" s="905"/>
      <c r="K741" s="905"/>
      <c r="L741" s="905"/>
      <c r="M741" s="905"/>
      <c r="N741" s="905"/>
      <c r="O741" s="905"/>
      <c r="P741" s="905"/>
      <c r="Q741" s="905"/>
      <c r="R741" s="905"/>
      <c r="S741" s="905"/>
    </row>
    <row r="742" spans="1:19" ht="16.5" customHeight="1">
      <c r="A742" s="905"/>
      <c r="B742" s="905"/>
      <c r="C742" s="905"/>
      <c r="D742" s="905"/>
      <c r="E742" s="905"/>
      <c r="F742" s="905"/>
      <c r="G742" s="905"/>
      <c r="H742" s="905"/>
      <c r="I742" s="905"/>
      <c r="J742" s="905"/>
      <c r="K742" s="905"/>
      <c r="L742" s="905"/>
      <c r="M742" s="905"/>
      <c r="N742" s="905"/>
      <c r="O742" s="905"/>
      <c r="P742" s="905"/>
      <c r="Q742" s="905"/>
      <c r="R742" s="905"/>
      <c r="S742" s="905"/>
    </row>
    <row r="743" spans="1:19" ht="16.5" customHeight="1">
      <c r="A743" s="905"/>
      <c r="B743" s="905"/>
      <c r="C743" s="905"/>
      <c r="D743" s="905"/>
      <c r="E743" s="905"/>
      <c r="F743" s="905"/>
      <c r="G743" s="905"/>
      <c r="H743" s="905"/>
      <c r="I743" s="905"/>
      <c r="J743" s="905"/>
      <c r="K743" s="905"/>
      <c r="L743" s="905"/>
      <c r="M743" s="905"/>
      <c r="N743" s="905"/>
      <c r="O743" s="905"/>
      <c r="P743" s="905"/>
      <c r="Q743" s="905"/>
      <c r="R743" s="905"/>
      <c r="S743" s="905"/>
    </row>
    <row r="744" spans="1:19" ht="16.5" customHeight="1">
      <c r="A744" s="905"/>
      <c r="B744" s="905"/>
      <c r="C744" s="905"/>
      <c r="D744" s="905"/>
      <c r="E744" s="905"/>
      <c r="F744" s="905"/>
      <c r="G744" s="905"/>
      <c r="H744" s="905"/>
      <c r="I744" s="905"/>
      <c r="J744" s="905"/>
      <c r="K744" s="905"/>
      <c r="L744" s="905"/>
      <c r="M744" s="905"/>
      <c r="N744" s="905"/>
      <c r="O744" s="905"/>
      <c r="P744" s="905"/>
      <c r="Q744" s="905"/>
      <c r="R744" s="905"/>
      <c r="S744" s="905"/>
    </row>
    <row r="745" spans="1:19" ht="16.5" customHeight="1">
      <c r="A745" s="905"/>
      <c r="B745" s="905"/>
      <c r="C745" s="905"/>
      <c r="D745" s="905"/>
      <c r="E745" s="905"/>
      <c r="F745" s="905"/>
      <c r="G745" s="905"/>
      <c r="H745" s="905"/>
      <c r="I745" s="905"/>
      <c r="J745" s="905"/>
      <c r="K745" s="905"/>
      <c r="L745" s="905"/>
      <c r="M745" s="905"/>
      <c r="N745" s="905"/>
      <c r="O745" s="905"/>
      <c r="P745" s="905"/>
      <c r="Q745" s="905"/>
      <c r="R745" s="905"/>
      <c r="S745" s="905"/>
    </row>
    <row r="746" spans="1:19" ht="16.5" customHeight="1">
      <c r="A746" s="905"/>
      <c r="B746" s="905"/>
      <c r="C746" s="905"/>
      <c r="D746" s="905"/>
      <c r="E746" s="905"/>
      <c r="F746" s="905"/>
      <c r="G746" s="905"/>
      <c r="H746" s="905"/>
      <c r="I746" s="905"/>
      <c r="J746" s="905"/>
      <c r="K746" s="905"/>
      <c r="L746" s="905"/>
      <c r="M746" s="905"/>
      <c r="N746" s="905"/>
      <c r="O746" s="905"/>
      <c r="P746" s="905"/>
      <c r="Q746" s="905"/>
      <c r="R746" s="905"/>
      <c r="S746" s="905"/>
    </row>
    <row r="747" spans="1:19" ht="16.5" customHeight="1">
      <c r="A747" s="905"/>
      <c r="B747" s="905"/>
      <c r="C747" s="905"/>
      <c r="D747" s="905"/>
      <c r="E747" s="905"/>
      <c r="F747" s="905"/>
      <c r="G747" s="905"/>
      <c r="H747" s="905"/>
      <c r="I747" s="905"/>
      <c r="J747" s="905"/>
      <c r="K747" s="905"/>
      <c r="L747" s="905"/>
      <c r="M747" s="905"/>
      <c r="N747" s="905"/>
      <c r="O747" s="905"/>
      <c r="P747" s="905"/>
      <c r="Q747" s="905"/>
      <c r="R747" s="905"/>
      <c r="S747" s="905"/>
    </row>
    <row r="748" spans="1:19" ht="16.5" customHeight="1">
      <c r="A748" s="905"/>
      <c r="B748" s="905"/>
      <c r="C748" s="905"/>
      <c r="D748" s="905"/>
      <c r="E748" s="905"/>
      <c r="F748" s="905"/>
      <c r="G748" s="905"/>
      <c r="H748" s="905"/>
      <c r="I748" s="905"/>
      <c r="J748" s="905"/>
      <c r="K748" s="905"/>
      <c r="L748" s="905"/>
      <c r="M748" s="905"/>
      <c r="N748" s="905"/>
      <c r="O748" s="905"/>
      <c r="P748" s="905"/>
      <c r="Q748" s="905"/>
      <c r="R748" s="905"/>
      <c r="S748" s="905"/>
    </row>
    <row r="749" spans="1:19" ht="16.5" customHeight="1">
      <c r="A749" s="905"/>
      <c r="B749" s="905"/>
      <c r="C749" s="905"/>
      <c r="D749" s="905"/>
      <c r="E749" s="905"/>
      <c r="F749" s="905"/>
      <c r="G749" s="905"/>
      <c r="H749" s="905"/>
      <c r="I749" s="905"/>
      <c r="J749" s="905"/>
      <c r="K749" s="905"/>
      <c r="L749" s="905"/>
      <c r="M749" s="905"/>
      <c r="N749" s="905"/>
      <c r="O749" s="905"/>
      <c r="P749" s="905"/>
      <c r="Q749" s="905"/>
      <c r="R749" s="905"/>
      <c r="S749" s="905"/>
    </row>
    <row r="750" spans="1:19" ht="16.5" customHeight="1">
      <c r="A750" s="905"/>
      <c r="B750" s="905"/>
      <c r="C750" s="905"/>
      <c r="D750" s="905"/>
      <c r="E750" s="905"/>
      <c r="F750" s="905"/>
      <c r="G750" s="905"/>
      <c r="H750" s="905"/>
      <c r="I750" s="905"/>
      <c r="J750" s="905"/>
      <c r="K750" s="905"/>
      <c r="L750" s="905"/>
      <c r="M750" s="905"/>
      <c r="N750" s="905"/>
      <c r="O750" s="905"/>
      <c r="P750" s="905"/>
      <c r="Q750" s="905"/>
      <c r="R750" s="905"/>
      <c r="S750" s="905"/>
    </row>
    <row r="751" spans="1:19" ht="16.5" customHeight="1">
      <c r="A751" s="905"/>
      <c r="B751" s="905"/>
      <c r="C751" s="905"/>
      <c r="D751" s="905"/>
      <c r="E751" s="905"/>
      <c r="F751" s="905"/>
      <c r="G751" s="905"/>
      <c r="H751" s="905"/>
      <c r="I751" s="905"/>
      <c r="J751" s="905"/>
      <c r="K751" s="905"/>
      <c r="L751" s="905"/>
      <c r="M751" s="905"/>
      <c r="N751" s="905"/>
      <c r="O751" s="905"/>
      <c r="P751" s="905"/>
      <c r="Q751" s="905"/>
      <c r="R751" s="905"/>
      <c r="S751" s="905"/>
    </row>
    <row r="752" spans="1:19" ht="16.5" customHeight="1">
      <c r="A752" s="905"/>
      <c r="B752" s="905"/>
      <c r="C752" s="905"/>
      <c r="D752" s="905"/>
      <c r="E752" s="905"/>
      <c r="F752" s="905"/>
      <c r="G752" s="905"/>
      <c r="H752" s="905"/>
      <c r="I752" s="905"/>
      <c r="J752" s="905"/>
      <c r="K752" s="905"/>
      <c r="L752" s="905"/>
      <c r="M752" s="905"/>
      <c r="N752" s="905"/>
      <c r="O752" s="905"/>
      <c r="P752" s="905"/>
      <c r="Q752" s="905"/>
      <c r="R752" s="905"/>
      <c r="S752" s="905"/>
    </row>
    <row r="753" spans="1:19" ht="16.5" customHeight="1">
      <c r="A753" s="905"/>
      <c r="B753" s="905"/>
      <c r="C753" s="905"/>
      <c r="D753" s="905"/>
      <c r="E753" s="905"/>
      <c r="F753" s="905"/>
      <c r="G753" s="905"/>
      <c r="H753" s="905"/>
      <c r="I753" s="905"/>
      <c r="J753" s="905"/>
      <c r="K753" s="905"/>
      <c r="L753" s="905"/>
      <c r="M753" s="905"/>
      <c r="N753" s="905"/>
      <c r="O753" s="905"/>
      <c r="P753" s="905"/>
      <c r="Q753" s="905"/>
      <c r="R753" s="905"/>
      <c r="S753" s="905"/>
    </row>
    <row r="754" spans="1:19" ht="16.5" customHeight="1">
      <c r="A754" s="905"/>
      <c r="B754" s="905"/>
      <c r="C754" s="905"/>
      <c r="D754" s="905"/>
      <c r="E754" s="905"/>
      <c r="F754" s="905"/>
      <c r="G754" s="905"/>
      <c r="H754" s="905"/>
      <c r="I754" s="905"/>
      <c r="J754" s="905"/>
      <c r="K754" s="905"/>
      <c r="L754" s="905"/>
      <c r="M754" s="905"/>
      <c r="N754" s="905"/>
      <c r="O754" s="905"/>
      <c r="P754" s="905"/>
      <c r="Q754" s="905"/>
      <c r="R754" s="905"/>
      <c r="S754" s="905"/>
    </row>
    <row r="755" spans="1:19" ht="16.5" customHeight="1">
      <c r="A755" s="905"/>
      <c r="B755" s="905"/>
      <c r="C755" s="905"/>
      <c r="D755" s="905"/>
      <c r="E755" s="905"/>
      <c r="F755" s="905"/>
      <c r="G755" s="905"/>
      <c r="H755" s="905"/>
      <c r="I755" s="905"/>
      <c r="J755" s="905"/>
      <c r="K755" s="905"/>
      <c r="L755" s="905"/>
      <c r="M755" s="905"/>
      <c r="N755" s="905"/>
      <c r="O755" s="905"/>
      <c r="P755" s="905"/>
      <c r="Q755" s="905"/>
      <c r="R755" s="905"/>
      <c r="S755" s="905"/>
    </row>
    <row r="756" spans="1:19" ht="16.5" customHeight="1">
      <c r="A756" s="905"/>
      <c r="B756" s="905"/>
      <c r="C756" s="905"/>
      <c r="D756" s="905"/>
      <c r="E756" s="905"/>
      <c r="F756" s="905"/>
      <c r="G756" s="905"/>
      <c r="H756" s="905"/>
      <c r="I756" s="905"/>
      <c r="J756" s="905"/>
      <c r="K756" s="905"/>
      <c r="L756" s="905"/>
      <c r="M756" s="905"/>
      <c r="N756" s="905"/>
      <c r="O756" s="905"/>
      <c r="P756" s="905"/>
      <c r="Q756" s="905"/>
      <c r="R756" s="905"/>
      <c r="S756" s="905"/>
    </row>
    <row r="757" spans="1:19" ht="16.5" customHeight="1">
      <c r="A757" s="905"/>
      <c r="B757" s="905"/>
      <c r="C757" s="905"/>
      <c r="D757" s="905"/>
      <c r="E757" s="905"/>
      <c r="F757" s="905"/>
      <c r="G757" s="905"/>
      <c r="H757" s="905"/>
      <c r="I757" s="905"/>
      <c r="J757" s="905"/>
      <c r="K757" s="905"/>
      <c r="L757" s="905"/>
      <c r="M757" s="905"/>
      <c r="N757" s="905"/>
      <c r="O757" s="905"/>
      <c r="P757" s="905"/>
      <c r="Q757" s="905"/>
      <c r="R757" s="905"/>
      <c r="S757" s="905"/>
    </row>
    <row r="758" spans="1:19" ht="16.5" customHeight="1">
      <c r="A758" s="905"/>
      <c r="B758" s="905"/>
      <c r="C758" s="905"/>
      <c r="D758" s="905"/>
      <c r="E758" s="905"/>
      <c r="F758" s="905"/>
      <c r="G758" s="905"/>
      <c r="H758" s="905"/>
      <c r="I758" s="905"/>
      <c r="J758" s="905"/>
      <c r="K758" s="905"/>
      <c r="L758" s="905"/>
      <c r="M758" s="905"/>
      <c r="N758" s="905"/>
      <c r="O758" s="905"/>
      <c r="P758" s="905"/>
      <c r="Q758" s="905"/>
      <c r="R758" s="905"/>
      <c r="S758" s="905"/>
    </row>
    <row r="759" spans="1:19" ht="16.5" customHeight="1">
      <c r="A759" s="905"/>
      <c r="B759" s="905"/>
      <c r="C759" s="905"/>
      <c r="D759" s="905"/>
      <c r="E759" s="905"/>
      <c r="F759" s="905"/>
      <c r="G759" s="905"/>
      <c r="H759" s="905"/>
      <c r="I759" s="905"/>
      <c r="J759" s="905"/>
      <c r="K759" s="905"/>
      <c r="L759" s="905"/>
      <c r="M759" s="905"/>
      <c r="N759" s="905"/>
      <c r="O759" s="905"/>
      <c r="P759" s="905"/>
      <c r="Q759" s="905"/>
      <c r="R759" s="905"/>
      <c r="S759" s="905"/>
    </row>
    <row r="760" spans="1:19" ht="16.5" customHeight="1">
      <c r="A760" s="905"/>
      <c r="B760" s="905"/>
      <c r="C760" s="905"/>
      <c r="D760" s="905"/>
      <c r="E760" s="905"/>
      <c r="F760" s="905"/>
      <c r="G760" s="905"/>
      <c r="H760" s="905"/>
      <c r="I760" s="905"/>
      <c r="J760" s="905"/>
      <c r="K760" s="905"/>
      <c r="L760" s="905"/>
      <c r="M760" s="905"/>
      <c r="N760" s="905"/>
      <c r="O760" s="905"/>
      <c r="P760" s="905"/>
      <c r="Q760" s="905"/>
      <c r="R760" s="905"/>
      <c r="S760" s="905"/>
    </row>
    <row r="761" spans="1:19" ht="16.5" customHeight="1">
      <c r="A761" s="905"/>
      <c r="B761" s="905"/>
      <c r="C761" s="905"/>
      <c r="D761" s="905"/>
      <c r="E761" s="905"/>
      <c r="F761" s="905"/>
      <c r="G761" s="905"/>
      <c r="H761" s="905"/>
      <c r="I761" s="905"/>
      <c r="J761" s="905"/>
      <c r="K761" s="905"/>
      <c r="L761" s="905"/>
      <c r="M761" s="905"/>
      <c r="N761" s="905"/>
      <c r="O761" s="905"/>
      <c r="P761" s="905"/>
      <c r="Q761" s="905"/>
      <c r="R761" s="905"/>
      <c r="S761" s="905"/>
    </row>
    <row r="762" spans="1:19" ht="16.5" customHeight="1">
      <c r="A762" s="905"/>
      <c r="B762" s="905"/>
      <c r="C762" s="905"/>
      <c r="D762" s="905"/>
      <c r="E762" s="905"/>
      <c r="F762" s="905"/>
      <c r="G762" s="905"/>
      <c r="H762" s="905"/>
      <c r="I762" s="905"/>
      <c r="J762" s="905"/>
      <c r="K762" s="905"/>
      <c r="L762" s="905"/>
      <c r="M762" s="905"/>
      <c r="N762" s="905"/>
      <c r="O762" s="905"/>
      <c r="P762" s="905"/>
      <c r="Q762" s="905"/>
      <c r="R762" s="905"/>
      <c r="S762" s="905"/>
    </row>
    <row r="763" spans="1:19" ht="16.5" customHeight="1">
      <c r="A763" s="905"/>
      <c r="B763" s="905"/>
      <c r="C763" s="905"/>
      <c r="D763" s="905"/>
      <c r="E763" s="905"/>
      <c r="F763" s="905"/>
      <c r="G763" s="905"/>
      <c r="H763" s="905"/>
      <c r="I763" s="905"/>
      <c r="J763" s="905"/>
      <c r="K763" s="905"/>
      <c r="L763" s="905"/>
      <c r="M763" s="905"/>
      <c r="N763" s="905"/>
      <c r="O763" s="905"/>
      <c r="P763" s="905"/>
      <c r="Q763" s="905"/>
      <c r="R763" s="905"/>
      <c r="S763" s="905"/>
    </row>
    <row r="764" spans="1:19" ht="16.5" customHeight="1">
      <c r="A764" s="905"/>
      <c r="B764" s="905"/>
      <c r="C764" s="905"/>
      <c r="D764" s="905"/>
      <c r="E764" s="905"/>
      <c r="F764" s="905"/>
      <c r="G764" s="905"/>
      <c r="H764" s="905"/>
      <c r="I764" s="905"/>
      <c r="J764" s="905"/>
      <c r="K764" s="905"/>
      <c r="L764" s="905"/>
      <c r="M764" s="905"/>
      <c r="N764" s="905"/>
      <c r="O764" s="905"/>
      <c r="P764" s="905"/>
      <c r="Q764" s="905"/>
      <c r="R764" s="905"/>
      <c r="S764" s="905"/>
    </row>
    <row r="765" spans="1:19" ht="16.5" customHeight="1">
      <c r="A765" s="905"/>
      <c r="B765" s="905"/>
      <c r="C765" s="905"/>
      <c r="D765" s="905"/>
      <c r="E765" s="905"/>
      <c r="F765" s="905"/>
      <c r="G765" s="905"/>
      <c r="H765" s="905"/>
      <c r="I765" s="905"/>
      <c r="J765" s="905"/>
      <c r="K765" s="905"/>
      <c r="L765" s="905"/>
      <c r="M765" s="905"/>
      <c r="N765" s="905"/>
      <c r="O765" s="905"/>
      <c r="P765" s="905"/>
      <c r="Q765" s="905"/>
      <c r="R765" s="905"/>
      <c r="S765" s="905"/>
    </row>
    <row r="766" spans="1:19" ht="16.5" customHeight="1">
      <c r="A766" s="905"/>
      <c r="B766" s="905"/>
      <c r="C766" s="905"/>
      <c r="D766" s="905"/>
      <c r="E766" s="905"/>
      <c r="F766" s="905"/>
      <c r="G766" s="905"/>
      <c r="H766" s="905"/>
      <c r="I766" s="905"/>
      <c r="J766" s="905"/>
      <c r="K766" s="905"/>
      <c r="L766" s="905"/>
      <c r="M766" s="905"/>
      <c r="N766" s="905"/>
      <c r="O766" s="905"/>
      <c r="P766" s="905"/>
      <c r="Q766" s="905"/>
      <c r="R766" s="905"/>
      <c r="S766" s="905"/>
    </row>
    <row r="767" spans="1:19" ht="16.5" customHeight="1">
      <c r="A767" s="905"/>
      <c r="B767" s="905"/>
      <c r="C767" s="905"/>
      <c r="D767" s="905"/>
      <c r="E767" s="905"/>
      <c r="F767" s="905"/>
      <c r="G767" s="905"/>
      <c r="H767" s="905"/>
      <c r="I767" s="905"/>
      <c r="J767" s="905"/>
      <c r="K767" s="905"/>
      <c r="L767" s="905"/>
      <c r="M767" s="905"/>
      <c r="N767" s="905"/>
      <c r="O767" s="905"/>
      <c r="P767" s="905"/>
      <c r="Q767" s="905"/>
      <c r="R767" s="905"/>
      <c r="S767" s="905"/>
    </row>
    <row r="768" spans="1:19" ht="16.5" customHeight="1">
      <c r="A768" s="905"/>
      <c r="B768" s="905"/>
      <c r="C768" s="905"/>
      <c r="D768" s="905"/>
      <c r="E768" s="905"/>
      <c r="F768" s="905"/>
      <c r="G768" s="905"/>
      <c r="H768" s="905"/>
      <c r="I768" s="905"/>
      <c r="J768" s="905"/>
      <c r="K768" s="905"/>
      <c r="L768" s="905"/>
      <c r="M768" s="905"/>
      <c r="N768" s="905"/>
      <c r="O768" s="905"/>
      <c r="P768" s="905"/>
      <c r="Q768" s="905"/>
      <c r="R768" s="905"/>
      <c r="S768" s="905"/>
    </row>
    <row r="769" spans="1:19" ht="16.5" customHeight="1">
      <c r="A769" s="905"/>
      <c r="B769" s="905"/>
      <c r="C769" s="905"/>
      <c r="D769" s="905"/>
      <c r="E769" s="905"/>
      <c r="F769" s="905"/>
      <c r="G769" s="905"/>
      <c r="H769" s="905"/>
      <c r="I769" s="905"/>
      <c r="J769" s="905"/>
      <c r="K769" s="905"/>
      <c r="L769" s="905"/>
      <c r="M769" s="905"/>
      <c r="N769" s="905"/>
      <c r="O769" s="905"/>
      <c r="P769" s="905"/>
      <c r="Q769" s="905"/>
      <c r="R769" s="905"/>
      <c r="S769" s="905"/>
    </row>
    <row r="770" spans="1:19" ht="16.5" customHeight="1">
      <c r="A770" s="905"/>
      <c r="B770" s="905"/>
      <c r="C770" s="905"/>
      <c r="D770" s="905"/>
      <c r="E770" s="905"/>
      <c r="F770" s="905"/>
      <c r="G770" s="905"/>
      <c r="H770" s="905"/>
      <c r="I770" s="905"/>
      <c r="J770" s="905"/>
      <c r="K770" s="905"/>
      <c r="L770" s="905"/>
      <c r="M770" s="905"/>
      <c r="N770" s="905"/>
      <c r="O770" s="905"/>
      <c r="P770" s="905"/>
      <c r="Q770" s="905"/>
      <c r="R770" s="905"/>
      <c r="S770" s="905"/>
    </row>
    <row r="771" spans="1:19" ht="16.5" customHeight="1">
      <c r="A771" s="905"/>
      <c r="B771" s="905"/>
      <c r="C771" s="905"/>
      <c r="D771" s="905"/>
      <c r="E771" s="905"/>
      <c r="F771" s="905"/>
      <c r="G771" s="905"/>
      <c r="H771" s="905"/>
      <c r="I771" s="905"/>
      <c r="J771" s="905"/>
      <c r="K771" s="905"/>
      <c r="L771" s="905"/>
      <c r="M771" s="905"/>
      <c r="N771" s="905"/>
      <c r="O771" s="905"/>
      <c r="P771" s="905"/>
      <c r="Q771" s="905"/>
      <c r="R771" s="905"/>
      <c r="S771" s="905"/>
    </row>
    <row r="772" spans="1:19" ht="16.5" customHeight="1">
      <c r="A772" s="905"/>
      <c r="B772" s="905"/>
      <c r="C772" s="905"/>
      <c r="D772" s="905"/>
      <c r="E772" s="905"/>
      <c r="F772" s="905"/>
      <c r="G772" s="905"/>
      <c r="H772" s="905"/>
      <c r="I772" s="905"/>
      <c r="J772" s="905"/>
      <c r="K772" s="905"/>
      <c r="L772" s="905"/>
      <c r="M772" s="905"/>
      <c r="N772" s="905"/>
      <c r="O772" s="905"/>
      <c r="P772" s="905"/>
      <c r="Q772" s="905"/>
      <c r="R772" s="905"/>
      <c r="S772" s="905"/>
    </row>
    <row r="773" spans="1:19" ht="16.5" customHeight="1">
      <c r="A773" s="905"/>
      <c r="B773" s="905"/>
      <c r="C773" s="905"/>
      <c r="D773" s="905"/>
      <c r="E773" s="905"/>
      <c r="F773" s="905"/>
      <c r="G773" s="905"/>
      <c r="H773" s="905"/>
      <c r="I773" s="905"/>
      <c r="J773" s="905"/>
      <c r="K773" s="905"/>
      <c r="L773" s="905"/>
      <c r="M773" s="905"/>
      <c r="N773" s="905"/>
      <c r="O773" s="905"/>
      <c r="P773" s="905"/>
      <c r="Q773" s="905"/>
      <c r="R773" s="905"/>
      <c r="S773" s="905"/>
    </row>
    <row r="774" spans="1:19" ht="16.5" customHeight="1">
      <c r="A774" s="905"/>
      <c r="B774" s="905"/>
      <c r="C774" s="905"/>
      <c r="D774" s="905"/>
      <c r="E774" s="905"/>
      <c r="F774" s="905"/>
      <c r="G774" s="905"/>
      <c r="H774" s="905"/>
      <c r="I774" s="905"/>
      <c r="J774" s="905"/>
      <c r="K774" s="905"/>
      <c r="L774" s="905"/>
      <c r="M774" s="905"/>
      <c r="N774" s="905"/>
      <c r="O774" s="905"/>
      <c r="P774" s="905"/>
      <c r="Q774" s="905"/>
      <c r="R774" s="905"/>
      <c r="S774" s="905"/>
    </row>
    <row r="775" spans="1:19" ht="16.5" customHeight="1">
      <c r="A775" s="905"/>
      <c r="B775" s="905"/>
      <c r="C775" s="905"/>
      <c r="D775" s="905"/>
      <c r="E775" s="905"/>
      <c r="F775" s="905"/>
      <c r="G775" s="905"/>
      <c r="H775" s="905"/>
      <c r="I775" s="905"/>
      <c r="J775" s="905"/>
      <c r="K775" s="905"/>
      <c r="L775" s="905"/>
      <c r="M775" s="905"/>
      <c r="N775" s="905"/>
      <c r="O775" s="905"/>
      <c r="P775" s="905"/>
      <c r="Q775" s="905"/>
      <c r="R775" s="905"/>
      <c r="S775" s="905"/>
    </row>
    <row r="776" spans="1:19" ht="16.5" customHeight="1">
      <c r="A776" s="905"/>
      <c r="B776" s="905"/>
      <c r="C776" s="905"/>
      <c r="D776" s="905"/>
      <c r="E776" s="905"/>
      <c r="F776" s="905"/>
      <c r="G776" s="905"/>
      <c r="H776" s="905"/>
      <c r="I776" s="905"/>
      <c r="J776" s="905"/>
      <c r="K776" s="905"/>
      <c r="L776" s="905"/>
      <c r="M776" s="905"/>
      <c r="N776" s="905"/>
      <c r="O776" s="905"/>
      <c r="P776" s="905"/>
      <c r="Q776" s="905"/>
      <c r="R776" s="905"/>
      <c r="S776" s="905"/>
    </row>
    <row r="777" spans="1:19" ht="16.5" customHeight="1">
      <c r="A777" s="905"/>
      <c r="B777" s="905"/>
      <c r="C777" s="905"/>
      <c r="D777" s="905"/>
      <c r="E777" s="905"/>
      <c r="F777" s="905"/>
      <c r="G777" s="905"/>
      <c r="H777" s="905"/>
      <c r="I777" s="905"/>
      <c r="J777" s="905"/>
      <c r="K777" s="905"/>
      <c r="L777" s="905"/>
      <c r="M777" s="905"/>
      <c r="N777" s="905"/>
      <c r="O777" s="905"/>
      <c r="P777" s="905"/>
      <c r="Q777" s="905"/>
      <c r="R777" s="905"/>
      <c r="S777" s="905"/>
    </row>
    <row r="778" spans="1:19" ht="16.5" customHeight="1">
      <c r="A778" s="905"/>
      <c r="B778" s="905"/>
      <c r="C778" s="905"/>
      <c r="D778" s="905"/>
      <c r="E778" s="905"/>
      <c r="F778" s="905"/>
      <c r="G778" s="905"/>
      <c r="H778" s="905"/>
      <c r="I778" s="905"/>
      <c r="J778" s="905"/>
      <c r="K778" s="905"/>
      <c r="L778" s="905"/>
      <c r="M778" s="905"/>
      <c r="N778" s="905"/>
      <c r="O778" s="905"/>
      <c r="P778" s="905"/>
      <c r="Q778" s="905"/>
      <c r="R778" s="905"/>
      <c r="S778" s="905"/>
    </row>
    <row r="779" spans="1:19" ht="16.5" customHeight="1">
      <c r="A779" s="905"/>
      <c r="B779" s="905"/>
      <c r="C779" s="905"/>
      <c r="D779" s="905"/>
      <c r="E779" s="905"/>
      <c r="F779" s="905"/>
      <c r="G779" s="905"/>
      <c r="H779" s="905"/>
      <c r="I779" s="905"/>
      <c r="J779" s="905"/>
      <c r="K779" s="905"/>
      <c r="L779" s="905"/>
      <c r="M779" s="905"/>
      <c r="N779" s="905"/>
      <c r="O779" s="905"/>
      <c r="P779" s="905"/>
      <c r="Q779" s="905"/>
      <c r="R779" s="905"/>
      <c r="S779" s="905"/>
    </row>
    <row r="780" spans="1:19" ht="16.5" customHeight="1">
      <c r="A780" s="905"/>
      <c r="B780" s="905"/>
      <c r="C780" s="905"/>
      <c r="D780" s="905"/>
      <c r="E780" s="905"/>
      <c r="F780" s="905"/>
      <c r="G780" s="905"/>
      <c r="H780" s="905"/>
      <c r="I780" s="905"/>
      <c r="J780" s="905"/>
      <c r="K780" s="905"/>
      <c r="L780" s="905"/>
      <c r="M780" s="905"/>
      <c r="N780" s="905"/>
      <c r="O780" s="905"/>
      <c r="P780" s="905"/>
      <c r="Q780" s="905"/>
      <c r="R780" s="905"/>
      <c r="S780" s="905"/>
    </row>
    <row r="781" spans="1:19" ht="16.5" customHeight="1">
      <c r="A781" s="905"/>
      <c r="B781" s="905"/>
      <c r="C781" s="905"/>
      <c r="D781" s="905"/>
      <c r="E781" s="905"/>
      <c r="F781" s="905"/>
      <c r="G781" s="905"/>
      <c r="H781" s="905"/>
      <c r="I781" s="905"/>
      <c r="J781" s="905"/>
      <c r="K781" s="905"/>
      <c r="L781" s="905"/>
      <c r="M781" s="905"/>
      <c r="N781" s="905"/>
      <c r="O781" s="905"/>
      <c r="P781" s="905"/>
      <c r="Q781" s="905"/>
      <c r="R781" s="905"/>
      <c r="S781" s="905"/>
    </row>
    <row r="782" spans="1:19" ht="16.5" customHeight="1">
      <c r="A782" s="905"/>
      <c r="B782" s="905"/>
      <c r="C782" s="905"/>
      <c r="D782" s="905"/>
      <c r="E782" s="905"/>
      <c r="F782" s="905"/>
      <c r="G782" s="905"/>
      <c r="H782" s="905"/>
      <c r="I782" s="905"/>
      <c r="J782" s="905"/>
      <c r="K782" s="905"/>
      <c r="L782" s="905"/>
      <c r="M782" s="905"/>
      <c r="N782" s="905"/>
      <c r="O782" s="905"/>
      <c r="P782" s="905"/>
      <c r="Q782" s="905"/>
      <c r="R782" s="905"/>
      <c r="S782" s="905"/>
    </row>
    <row r="783" spans="1:19" ht="16.5" customHeight="1">
      <c r="A783" s="905"/>
      <c r="B783" s="905"/>
      <c r="C783" s="905"/>
      <c r="D783" s="905"/>
      <c r="E783" s="905"/>
      <c r="F783" s="905"/>
      <c r="G783" s="905"/>
      <c r="H783" s="905"/>
      <c r="I783" s="905"/>
      <c r="J783" s="905"/>
      <c r="K783" s="905"/>
      <c r="L783" s="905"/>
      <c r="M783" s="905"/>
      <c r="N783" s="905"/>
      <c r="O783" s="905"/>
      <c r="P783" s="905"/>
      <c r="Q783" s="905"/>
      <c r="R783" s="905"/>
      <c r="S783" s="905"/>
    </row>
    <row r="784" spans="1:19" ht="16.5" customHeight="1">
      <c r="A784" s="905"/>
      <c r="B784" s="905"/>
      <c r="C784" s="905"/>
      <c r="D784" s="905"/>
      <c r="E784" s="905"/>
      <c r="F784" s="905"/>
      <c r="G784" s="905"/>
      <c r="H784" s="905"/>
      <c r="I784" s="905"/>
      <c r="J784" s="905"/>
      <c r="K784" s="905"/>
      <c r="L784" s="905"/>
      <c r="M784" s="905"/>
      <c r="N784" s="905"/>
      <c r="O784" s="905"/>
      <c r="P784" s="905"/>
      <c r="Q784" s="905"/>
      <c r="R784" s="905"/>
      <c r="S784" s="905"/>
    </row>
    <row r="785" spans="1:19" ht="16.5" customHeight="1">
      <c r="A785" s="905"/>
      <c r="B785" s="905"/>
      <c r="C785" s="905"/>
      <c r="D785" s="905"/>
      <c r="E785" s="905"/>
      <c r="F785" s="905"/>
      <c r="G785" s="905"/>
      <c r="H785" s="905"/>
      <c r="I785" s="905"/>
      <c r="J785" s="905"/>
      <c r="K785" s="905"/>
      <c r="L785" s="905"/>
      <c r="M785" s="905"/>
      <c r="N785" s="905"/>
      <c r="O785" s="905"/>
      <c r="P785" s="905"/>
      <c r="Q785" s="905"/>
      <c r="R785" s="905"/>
      <c r="S785" s="905"/>
    </row>
    <row r="786" spans="1:19" ht="16.5" customHeight="1">
      <c r="A786" s="905"/>
      <c r="B786" s="905"/>
      <c r="C786" s="905"/>
      <c r="D786" s="905"/>
      <c r="E786" s="905"/>
      <c r="F786" s="905"/>
      <c r="G786" s="905"/>
      <c r="H786" s="905"/>
      <c r="I786" s="905"/>
      <c r="J786" s="905"/>
      <c r="K786" s="905"/>
      <c r="L786" s="905"/>
      <c r="M786" s="905"/>
      <c r="N786" s="905"/>
      <c r="O786" s="905"/>
      <c r="P786" s="905"/>
      <c r="Q786" s="905"/>
      <c r="R786" s="905"/>
      <c r="S786" s="905"/>
    </row>
    <row r="787" spans="1:19" ht="16.5" customHeight="1">
      <c r="A787" s="905"/>
      <c r="B787" s="905"/>
      <c r="C787" s="905"/>
      <c r="D787" s="905"/>
      <c r="E787" s="905"/>
      <c r="F787" s="905"/>
      <c r="G787" s="905"/>
      <c r="H787" s="905"/>
      <c r="I787" s="905"/>
      <c r="J787" s="905"/>
      <c r="K787" s="905"/>
      <c r="L787" s="905"/>
      <c r="M787" s="905"/>
      <c r="N787" s="905"/>
      <c r="O787" s="905"/>
      <c r="P787" s="905"/>
      <c r="Q787" s="905"/>
      <c r="R787" s="905"/>
      <c r="S787" s="905"/>
    </row>
    <row r="788" spans="1:19" ht="16.5" customHeight="1">
      <c r="A788" s="905"/>
      <c r="B788" s="905"/>
      <c r="C788" s="905"/>
      <c r="D788" s="905"/>
      <c r="E788" s="905"/>
      <c r="F788" s="905"/>
      <c r="G788" s="905"/>
      <c r="H788" s="905"/>
      <c r="I788" s="905"/>
      <c r="J788" s="905"/>
      <c r="K788" s="905"/>
      <c r="L788" s="905"/>
      <c r="M788" s="905"/>
      <c r="N788" s="905"/>
      <c r="O788" s="905"/>
      <c r="P788" s="905"/>
      <c r="Q788" s="905"/>
      <c r="R788" s="905"/>
      <c r="S788" s="905"/>
    </row>
    <row r="789" spans="1:19" ht="16.5" customHeight="1">
      <c r="A789" s="905"/>
      <c r="B789" s="905"/>
      <c r="C789" s="905"/>
      <c r="D789" s="905"/>
      <c r="E789" s="905"/>
      <c r="F789" s="905"/>
      <c r="G789" s="905"/>
      <c r="H789" s="905"/>
      <c r="I789" s="905"/>
      <c r="J789" s="905"/>
      <c r="K789" s="905"/>
      <c r="L789" s="905"/>
      <c r="M789" s="905"/>
      <c r="N789" s="905"/>
      <c r="O789" s="905"/>
      <c r="P789" s="905"/>
      <c r="Q789" s="905"/>
      <c r="R789" s="905"/>
      <c r="S789" s="905"/>
    </row>
    <row r="790" spans="1:19" ht="16.5" customHeight="1">
      <c r="A790" s="905"/>
      <c r="B790" s="905"/>
      <c r="C790" s="905"/>
      <c r="D790" s="905"/>
      <c r="E790" s="905"/>
      <c r="F790" s="905"/>
      <c r="G790" s="905"/>
      <c r="H790" s="905"/>
      <c r="I790" s="905"/>
      <c r="J790" s="905"/>
      <c r="K790" s="905"/>
      <c r="L790" s="905"/>
      <c r="M790" s="905"/>
      <c r="N790" s="905"/>
      <c r="O790" s="905"/>
      <c r="P790" s="905"/>
      <c r="Q790" s="905"/>
      <c r="R790" s="905"/>
      <c r="S790" s="905"/>
    </row>
    <row r="791" spans="1:19" ht="16.5" customHeight="1">
      <c r="A791" s="905"/>
      <c r="B791" s="905"/>
      <c r="C791" s="905"/>
      <c r="D791" s="905"/>
      <c r="E791" s="905"/>
      <c r="F791" s="905"/>
      <c r="G791" s="905"/>
      <c r="H791" s="905"/>
      <c r="I791" s="905"/>
      <c r="J791" s="905"/>
      <c r="K791" s="905"/>
      <c r="L791" s="905"/>
      <c r="M791" s="905"/>
      <c r="N791" s="905"/>
      <c r="O791" s="905"/>
      <c r="P791" s="905"/>
      <c r="Q791" s="905"/>
      <c r="R791" s="905"/>
      <c r="S791" s="905"/>
    </row>
    <row r="792" spans="1:19" ht="16.5" customHeight="1">
      <c r="A792" s="905"/>
      <c r="B792" s="905"/>
      <c r="C792" s="905"/>
      <c r="D792" s="905"/>
      <c r="E792" s="905"/>
      <c r="F792" s="905"/>
      <c r="G792" s="905"/>
      <c r="H792" s="905"/>
      <c r="I792" s="905"/>
      <c r="J792" s="905"/>
      <c r="K792" s="905"/>
      <c r="L792" s="905"/>
      <c r="M792" s="905"/>
      <c r="N792" s="905"/>
      <c r="O792" s="905"/>
      <c r="P792" s="905"/>
      <c r="Q792" s="905"/>
      <c r="R792" s="905"/>
      <c r="S792" s="905"/>
    </row>
    <row r="793" spans="1:19" ht="16.5" customHeight="1">
      <c r="A793" s="905"/>
      <c r="B793" s="905"/>
      <c r="C793" s="905"/>
      <c r="D793" s="905"/>
      <c r="E793" s="905"/>
      <c r="F793" s="905"/>
      <c r="G793" s="905"/>
      <c r="H793" s="905"/>
      <c r="I793" s="905"/>
      <c r="J793" s="905"/>
      <c r="K793" s="905"/>
      <c r="L793" s="905"/>
      <c r="M793" s="905"/>
      <c r="N793" s="905"/>
      <c r="O793" s="905"/>
      <c r="P793" s="905"/>
      <c r="Q793" s="905"/>
      <c r="R793" s="905"/>
      <c r="S793" s="905"/>
    </row>
    <row r="794" spans="1:19" ht="16.5" customHeight="1">
      <c r="A794" s="905"/>
      <c r="B794" s="905"/>
      <c r="C794" s="905"/>
      <c r="D794" s="905"/>
      <c r="E794" s="905"/>
      <c r="F794" s="905"/>
      <c r="G794" s="905"/>
      <c r="H794" s="905"/>
      <c r="I794" s="905"/>
      <c r="J794" s="905"/>
      <c r="K794" s="905"/>
      <c r="L794" s="905"/>
      <c r="M794" s="905"/>
      <c r="N794" s="905"/>
      <c r="O794" s="905"/>
      <c r="P794" s="905"/>
      <c r="Q794" s="905"/>
      <c r="R794" s="905"/>
      <c r="S794" s="905"/>
    </row>
    <row r="795" spans="1:19" ht="16.5" customHeight="1">
      <c r="A795" s="905"/>
      <c r="B795" s="905"/>
      <c r="C795" s="905"/>
      <c r="D795" s="905"/>
      <c r="E795" s="905"/>
      <c r="F795" s="905"/>
      <c r="G795" s="905"/>
      <c r="H795" s="905"/>
      <c r="I795" s="905"/>
      <c r="J795" s="905"/>
      <c r="K795" s="905"/>
      <c r="L795" s="905"/>
      <c r="M795" s="905"/>
      <c r="N795" s="905"/>
      <c r="O795" s="905"/>
      <c r="P795" s="905"/>
      <c r="Q795" s="905"/>
      <c r="R795" s="905"/>
      <c r="S795" s="905"/>
    </row>
    <row r="796" spans="1:19" ht="16.5" customHeight="1">
      <c r="A796" s="905"/>
      <c r="B796" s="905"/>
      <c r="C796" s="905"/>
      <c r="D796" s="905"/>
      <c r="E796" s="905"/>
      <c r="F796" s="905"/>
      <c r="G796" s="905"/>
      <c r="H796" s="905"/>
      <c r="I796" s="905"/>
      <c r="J796" s="905"/>
      <c r="K796" s="905"/>
      <c r="L796" s="905"/>
      <c r="M796" s="905"/>
      <c r="N796" s="905"/>
      <c r="O796" s="905"/>
      <c r="P796" s="905"/>
      <c r="Q796" s="905"/>
      <c r="R796" s="905"/>
      <c r="S796" s="905"/>
    </row>
    <row r="797" spans="1:19" ht="16.5" customHeight="1">
      <c r="A797" s="905"/>
      <c r="B797" s="905"/>
      <c r="C797" s="905"/>
      <c r="D797" s="905"/>
      <c r="E797" s="905"/>
      <c r="F797" s="905"/>
      <c r="G797" s="905"/>
      <c r="H797" s="905"/>
      <c r="I797" s="905"/>
      <c r="J797" s="905"/>
      <c r="K797" s="905"/>
      <c r="L797" s="905"/>
      <c r="M797" s="905"/>
      <c r="N797" s="905"/>
      <c r="O797" s="905"/>
      <c r="P797" s="905"/>
      <c r="Q797" s="905"/>
      <c r="R797" s="905"/>
      <c r="S797" s="905"/>
    </row>
    <row r="798" spans="1:19" ht="16.5" customHeight="1">
      <c r="A798" s="905"/>
      <c r="B798" s="905"/>
      <c r="C798" s="905"/>
      <c r="D798" s="905"/>
      <c r="E798" s="905"/>
      <c r="F798" s="905"/>
      <c r="G798" s="905"/>
      <c r="H798" s="905"/>
      <c r="I798" s="905"/>
      <c r="J798" s="905"/>
      <c r="K798" s="905"/>
      <c r="L798" s="905"/>
      <c r="M798" s="905"/>
      <c r="N798" s="905"/>
      <c r="O798" s="905"/>
      <c r="P798" s="905"/>
      <c r="Q798" s="905"/>
      <c r="R798" s="905"/>
      <c r="S798" s="905"/>
    </row>
    <row r="799" spans="1:19" ht="16.5" customHeight="1">
      <c r="A799" s="905"/>
      <c r="B799" s="905"/>
      <c r="C799" s="905"/>
      <c r="D799" s="905"/>
      <c r="E799" s="905"/>
      <c r="F799" s="905"/>
      <c r="G799" s="905"/>
      <c r="H799" s="905"/>
      <c r="I799" s="905"/>
      <c r="J799" s="905"/>
      <c r="K799" s="905"/>
      <c r="L799" s="905"/>
      <c r="M799" s="905"/>
      <c r="N799" s="905"/>
      <c r="O799" s="905"/>
      <c r="P799" s="905"/>
      <c r="Q799" s="905"/>
      <c r="R799" s="905"/>
      <c r="S799" s="905"/>
    </row>
    <row r="800" spans="1:19" ht="16.5" customHeight="1">
      <c r="A800" s="905"/>
      <c r="B800" s="905"/>
      <c r="C800" s="905"/>
      <c r="D800" s="905"/>
      <c r="E800" s="905"/>
      <c r="F800" s="905"/>
      <c r="G800" s="905"/>
      <c r="H800" s="905"/>
      <c r="I800" s="905"/>
      <c r="J800" s="905"/>
      <c r="K800" s="905"/>
      <c r="L800" s="905"/>
      <c r="M800" s="905"/>
      <c r="N800" s="905"/>
      <c r="O800" s="905"/>
      <c r="P800" s="905"/>
      <c r="Q800" s="905"/>
      <c r="R800" s="905"/>
      <c r="S800" s="905"/>
    </row>
    <row r="801" spans="1:19" ht="16.5" customHeight="1">
      <c r="A801" s="905"/>
      <c r="B801" s="905"/>
      <c r="C801" s="905"/>
      <c r="D801" s="905"/>
      <c r="E801" s="905"/>
      <c r="F801" s="905"/>
      <c r="G801" s="905"/>
      <c r="H801" s="905"/>
      <c r="I801" s="905"/>
      <c r="J801" s="905"/>
      <c r="K801" s="905"/>
      <c r="L801" s="905"/>
      <c r="M801" s="905"/>
      <c r="N801" s="905"/>
      <c r="O801" s="905"/>
      <c r="P801" s="905"/>
      <c r="Q801" s="905"/>
      <c r="R801" s="905"/>
      <c r="S801" s="905"/>
    </row>
    <row r="802" spans="1:19" ht="16.5" customHeight="1">
      <c r="A802" s="905"/>
      <c r="B802" s="905"/>
      <c r="C802" s="905"/>
      <c r="D802" s="905"/>
      <c r="E802" s="905"/>
      <c r="F802" s="905"/>
      <c r="G802" s="905"/>
      <c r="H802" s="905"/>
      <c r="I802" s="905"/>
      <c r="J802" s="905"/>
      <c r="K802" s="905"/>
      <c r="L802" s="905"/>
      <c r="M802" s="905"/>
      <c r="N802" s="905"/>
      <c r="O802" s="905"/>
      <c r="P802" s="905"/>
      <c r="Q802" s="905"/>
      <c r="R802" s="905"/>
      <c r="S802" s="905"/>
    </row>
    <row r="803" spans="1:19" ht="16.5" customHeight="1">
      <c r="A803" s="905"/>
      <c r="B803" s="905"/>
      <c r="C803" s="905"/>
      <c r="D803" s="905"/>
      <c r="E803" s="905"/>
      <c r="F803" s="905"/>
      <c r="G803" s="905"/>
      <c r="H803" s="905"/>
      <c r="I803" s="905"/>
      <c r="J803" s="905"/>
      <c r="K803" s="905"/>
      <c r="L803" s="905"/>
      <c r="M803" s="905"/>
      <c r="N803" s="905"/>
      <c r="O803" s="905"/>
      <c r="P803" s="905"/>
      <c r="Q803" s="905"/>
      <c r="R803" s="905"/>
      <c r="S803" s="905"/>
    </row>
    <row r="804" spans="1:19" ht="16.5" customHeight="1">
      <c r="A804" s="905"/>
      <c r="B804" s="905"/>
      <c r="C804" s="905"/>
      <c r="D804" s="905"/>
      <c r="E804" s="905"/>
      <c r="F804" s="905"/>
      <c r="G804" s="905"/>
      <c r="H804" s="905"/>
      <c r="I804" s="905"/>
      <c r="J804" s="905"/>
      <c r="K804" s="905"/>
      <c r="L804" s="905"/>
      <c r="M804" s="905"/>
      <c r="N804" s="905"/>
      <c r="O804" s="905"/>
      <c r="P804" s="905"/>
      <c r="Q804" s="905"/>
      <c r="R804" s="905"/>
      <c r="S804" s="905"/>
    </row>
    <row r="805" spans="1:19" ht="16.5" customHeight="1">
      <c r="A805" s="905"/>
      <c r="B805" s="905"/>
      <c r="C805" s="905"/>
      <c r="D805" s="905"/>
      <c r="E805" s="905"/>
      <c r="F805" s="905"/>
      <c r="G805" s="905"/>
      <c r="H805" s="905"/>
      <c r="I805" s="905"/>
      <c r="J805" s="905"/>
      <c r="K805" s="905"/>
      <c r="L805" s="905"/>
      <c r="M805" s="905"/>
      <c r="N805" s="905"/>
      <c r="O805" s="905"/>
      <c r="P805" s="905"/>
      <c r="Q805" s="905"/>
      <c r="R805" s="905"/>
      <c r="S805" s="905"/>
    </row>
    <row r="806" spans="1:19" ht="16.5" customHeight="1">
      <c r="A806" s="905"/>
      <c r="B806" s="905"/>
      <c r="C806" s="905"/>
      <c r="D806" s="905"/>
      <c r="E806" s="905"/>
      <c r="F806" s="905"/>
      <c r="G806" s="905"/>
      <c r="H806" s="905"/>
      <c r="I806" s="905"/>
      <c r="J806" s="905"/>
      <c r="K806" s="905"/>
      <c r="L806" s="905"/>
      <c r="M806" s="905"/>
      <c r="N806" s="905"/>
      <c r="O806" s="905"/>
      <c r="P806" s="905"/>
      <c r="Q806" s="905"/>
      <c r="R806" s="905"/>
      <c r="S806" s="905"/>
    </row>
    <row r="807" spans="1:19" ht="16.5" customHeight="1">
      <c r="A807" s="905"/>
      <c r="B807" s="905"/>
      <c r="C807" s="905"/>
      <c r="D807" s="905"/>
      <c r="E807" s="905"/>
      <c r="F807" s="905"/>
      <c r="G807" s="905"/>
      <c r="H807" s="905"/>
      <c r="I807" s="905"/>
      <c r="J807" s="905"/>
      <c r="K807" s="905"/>
      <c r="L807" s="905"/>
      <c r="M807" s="905"/>
      <c r="N807" s="905"/>
      <c r="O807" s="905"/>
      <c r="P807" s="905"/>
      <c r="Q807" s="905"/>
      <c r="R807" s="905"/>
      <c r="S807" s="905"/>
    </row>
    <row r="808" spans="1:19" ht="16.5" customHeight="1">
      <c r="A808" s="905"/>
      <c r="B808" s="905"/>
      <c r="C808" s="905"/>
      <c r="D808" s="905"/>
      <c r="E808" s="905"/>
      <c r="F808" s="905"/>
      <c r="G808" s="905"/>
      <c r="H808" s="905"/>
      <c r="I808" s="905"/>
      <c r="J808" s="905"/>
      <c r="K808" s="905"/>
      <c r="L808" s="905"/>
      <c r="M808" s="905"/>
      <c r="N808" s="905"/>
      <c r="O808" s="905"/>
      <c r="P808" s="905"/>
      <c r="Q808" s="905"/>
      <c r="R808" s="905"/>
      <c r="S808" s="905"/>
    </row>
    <row r="809" spans="1:19" ht="16.5" customHeight="1">
      <c r="A809" s="905"/>
      <c r="B809" s="905"/>
      <c r="C809" s="905"/>
      <c r="D809" s="905"/>
      <c r="E809" s="905"/>
      <c r="F809" s="905"/>
      <c r="G809" s="905"/>
      <c r="H809" s="905"/>
      <c r="I809" s="905"/>
      <c r="J809" s="905"/>
      <c r="K809" s="905"/>
      <c r="L809" s="905"/>
      <c r="M809" s="905"/>
      <c r="N809" s="905"/>
      <c r="O809" s="905"/>
      <c r="P809" s="905"/>
      <c r="Q809" s="905"/>
      <c r="R809" s="905"/>
      <c r="S809" s="905"/>
    </row>
    <row r="810" spans="1:19" ht="16.5" customHeight="1">
      <c r="A810" s="905"/>
      <c r="B810" s="905"/>
      <c r="C810" s="905"/>
      <c r="D810" s="905"/>
      <c r="E810" s="905"/>
      <c r="F810" s="905"/>
      <c r="G810" s="905"/>
      <c r="H810" s="905"/>
      <c r="I810" s="905"/>
      <c r="J810" s="905"/>
      <c r="K810" s="905"/>
      <c r="L810" s="905"/>
      <c r="M810" s="905"/>
      <c r="N810" s="905"/>
      <c r="O810" s="905"/>
      <c r="P810" s="905"/>
      <c r="Q810" s="905"/>
      <c r="R810" s="905"/>
      <c r="S810" s="905"/>
    </row>
    <row r="811" spans="1:19" ht="16.5" customHeight="1">
      <c r="A811" s="905"/>
      <c r="B811" s="905"/>
      <c r="C811" s="905"/>
      <c r="D811" s="905"/>
      <c r="E811" s="905"/>
      <c r="F811" s="905"/>
      <c r="G811" s="905"/>
      <c r="H811" s="905"/>
      <c r="I811" s="905"/>
      <c r="J811" s="905"/>
      <c r="K811" s="905"/>
      <c r="L811" s="905"/>
      <c r="M811" s="905"/>
      <c r="N811" s="905"/>
      <c r="O811" s="905"/>
      <c r="P811" s="905"/>
      <c r="Q811" s="905"/>
      <c r="R811" s="905"/>
      <c r="S811" s="905"/>
    </row>
    <row r="812" spans="1:19" ht="16.5" customHeight="1">
      <c r="A812" s="905"/>
      <c r="B812" s="905"/>
      <c r="C812" s="905"/>
      <c r="D812" s="905"/>
      <c r="E812" s="905"/>
      <c r="F812" s="905"/>
      <c r="G812" s="905"/>
      <c r="H812" s="905"/>
      <c r="I812" s="905"/>
      <c r="J812" s="905"/>
      <c r="K812" s="905"/>
      <c r="L812" s="905"/>
      <c r="M812" s="905"/>
      <c r="N812" s="905"/>
      <c r="O812" s="905"/>
      <c r="P812" s="905"/>
      <c r="Q812" s="905"/>
      <c r="R812" s="905"/>
      <c r="S812" s="905"/>
    </row>
    <row r="813" spans="1:19" ht="16.5" customHeight="1">
      <c r="A813" s="905"/>
      <c r="B813" s="905"/>
      <c r="C813" s="905"/>
      <c r="D813" s="905"/>
      <c r="E813" s="905"/>
      <c r="F813" s="905"/>
      <c r="G813" s="905"/>
      <c r="H813" s="905"/>
      <c r="I813" s="905"/>
      <c r="J813" s="905"/>
      <c r="K813" s="905"/>
      <c r="L813" s="905"/>
      <c r="M813" s="905"/>
      <c r="N813" s="905"/>
      <c r="O813" s="905"/>
      <c r="P813" s="905"/>
      <c r="Q813" s="905"/>
      <c r="R813" s="905"/>
      <c r="S813" s="905"/>
    </row>
    <row r="814" spans="1:19" ht="16.5" customHeight="1">
      <c r="A814" s="905"/>
      <c r="B814" s="905"/>
      <c r="C814" s="905"/>
      <c r="D814" s="905"/>
      <c r="E814" s="905"/>
      <c r="F814" s="905"/>
      <c r="G814" s="905"/>
      <c r="H814" s="905"/>
      <c r="I814" s="905"/>
      <c r="J814" s="905"/>
      <c r="K814" s="905"/>
      <c r="L814" s="905"/>
      <c r="M814" s="905"/>
      <c r="N814" s="905"/>
      <c r="O814" s="905"/>
      <c r="P814" s="905"/>
      <c r="Q814" s="905"/>
      <c r="R814" s="905"/>
      <c r="S814" s="905"/>
    </row>
    <row r="815" spans="1:19" ht="16.5" customHeight="1">
      <c r="A815" s="905"/>
      <c r="B815" s="905"/>
      <c r="C815" s="905"/>
      <c r="D815" s="905"/>
      <c r="E815" s="905"/>
      <c r="F815" s="905"/>
      <c r="G815" s="905"/>
      <c r="H815" s="905"/>
      <c r="I815" s="905"/>
      <c r="J815" s="905"/>
      <c r="K815" s="905"/>
      <c r="L815" s="905"/>
      <c r="M815" s="905"/>
      <c r="N815" s="905"/>
      <c r="O815" s="905"/>
      <c r="P815" s="905"/>
      <c r="Q815" s="905"/>
      <c r="R815" s="905"/>
      <c r="S815" s="905"/>
    </row>
    <row r="816" spans="1:19" ht="16.5" customHeight="1">
      <c r="A816" s="905"/>
      <c r="B816" s="905"/>
      <c r="C816" s="905"/>
      <c r="D816" s="905"/>
      <c r="E816" s="905"/>
      <c r="F816" s="905"/>
      <c r="G816" s="905"/>
      <c r="H816" s="905"/>
      <c r="I816" s="905"/>
      <c r="J816" s="905"/>
      <c r="K816" s="905"/>
      <c r="L816" s="905"/>
      <c r="M816" s="905"/>
      <c r="N816" s="905"/>
      <c r="O816" s="905"/>
      <c r="P816" s="905"/>
      <c r="Q816" s="905"/>
      <c r="R816" s="905"/>
      <c r="S816" s="905"/>
    </row>
    <row r="817" spans="1:19" ht="16.5" customHeight="1">
      <c r="A817" s="905"/>
      <c r="B817" s="905"/>
      <c r="C817" s="905"/>
      <c r="D817" s="905"/>
      <c r="E817" s="905"/>
      <c r="F817" s="905"/>
      <c r="G817" s="905"/>
      <c r="H817" s="905"/>
      <c r="I817" s="905"/>
      <c r="J817" s="905"/>
      <c r="K817" s="905"/>
      <c r="L817" s="905"/>
      <c r="M817" s="905"/>
      <c r="N817" s="905"/>
      <c r="O817" s="905"/>
      <c r="P817" s="905"/>
      <c r="Q817" s="905"/>
      <c r="R817" s="905"/>
      <c r="S817" s="905"/>
    </row>
    <row r="818" spans="1:19" ht="16.5" customHeight="1">
      <c r="A818" s="905"/>
      <c r="B818" s="905"/>
      <c r="C818" s="905"/>
      <c r="D818" s="905"/>
      <c r="E818" s="905"/>
      <c r="F818" s="905"/>
      <c r="G818" s="905"/>
      <c r="H818" s="905"/>
      <c r="I818" s="905"/>
      <c r="J818" s="905"/>
      <c r="K818" s="905"/>
      <c r="L818" s="905"/>
      <c r="M818" s="905"/>
      <c r="N818" s="905"/>
      <c r="O818" s="905"/>
      <c r="P818" s="905"/>
      <c r="Q818" s="905"/>
      <c r="R818" s="905"/>
      <c r="S818" s="905"/>
    </row>
    <row r="819" spans="1:19" ht="16.5" customHeight="1">
      <c r="A819" s="905"/>
      <c r="B819" s="905"/>
      <c r="C819" s="905"/>
      <c r="D819" s="905"/>
      <c r="E819" s="905"/>
      <c r="F819" s="905"/>
      <c r="G819" s="905"/>
      <c r="H819" s="905"/>
      <c r="I819" s="905"/>
      <c r="J819" s="905"/>
      <c r="K819" s="905"/>
      <c r="L819" s="905"/>
      <c r="M819" s="905"/>
      <c r="N819" s="905"/>
      <c r="O819" s="905"/>
      <c r="P819" s="905"/>
      <c r="Q819" s="905"/>
      <c r="R819" s="905"/>
      <c r="S819" s="905"/>
    </row>
    <row r="820" spans="1:19" ht="16.5" customHeight="1">
      <c r="A820" s="905"/>
      <c r="B820" s="905"/>
      <c r="C820" s="905"/>
      <c r="D820" s="905"/>
      <c r="E820" s="905"/>
      <c r="F820" s="905"/>
      <c r="G820" s="905"/>
      <c r="H820" s="905"/>
      <c r="I820" s="905"/>
      <c r="J820" s="905"/>
      <c r="K820" s="905"/>
      <c r="L820" s="905"/>
      <c r="M820" s="905"/>
      <c r="N820" s="905"/>
      <c r="O820" s="905"/>
      <c r="P820" s="905"/>
      <c r="Q820" s="905"/>
      <c r="R820" s="905"/>
      <c r="S820" s="905"/>
    </row>
    <row r="821" spans="1:19" ht="16.5" customHeight="1">
      <c r="A821" s="905"/>
      <c r="B821" s="905"/>
      <c r="C821" s="905"/>
      <c r="D821" s="905"/>
      <c r="E821" s="905"/>
      <c r="F821" s="905"/>
      <c r="G821" s="905"/>
      <c r="H821" s="905"/>
      <c r="I821" s="905"/>
      <c r="J821" s="905"/>
      <c r="K821" s="905"/>
      <c r="L821" s="905"/>
      <c r="M821" s="905"/>
      <c r="N821" s="905"/>
      <c r="O821" s="905"/>
      <c r="P821" s="905"/>
      <c r="Q821" s="905"/>
      <c r="R821" s="905"/>
      <c r="S821" s="905"/>
    </row>
    <row r="822" spans="1:19" ht="16.5" customHeight="1">
      <c r="A822" s="905"/>
      <c r="B822" s="905"/>
      <c r="C822" s="905"/>
      <c r="D822" s="905"/>
      <c r="E822" s="905"/>
      <c r="F822" s="905"/>
      <c r="G822" s="905"/>
      <c r="H822" s="905"/>
      <c r="I822" s="905"/>
      <c r="J822" s="905"/>
      <c r="K822" s="905"/>
      <c r="L822" s="905"/>
      <c r="M822" s="905"/>
      <c r="N822" s="905"/>
      <c r="O822" s="905"/>
      <c r="P822" s="905"/>
      <c r="Q822" s="905"/>
      <c r="R822" s="905"/>
      <c r="S822" s="905"/>
    </row>
    <row r="823" spans="1:19" ht="16.5" customHeight="1">
      <c r="A823" s="905"/>
      <c r="B823" s="905"/>
      <c r="C823" s="905"/>
      <c r="D823" s="905"/>
      <c r="E823" s="905"/>
      <c r="F823" s="905"/>
      <c r="G823" s="905"/>
      <c r="H823" s="905"/>
      <c r="I823" s="905"/>
      <c r="J823" s="905"/>
      <c r="K823" s="905"/>
      <c r="L823" s="905"/>
      <c r="M823" s="905"/>
      <c r="N823" s="905"/>
      <c r="O823" s="905"/>
      <c r="P823" s="905"/>
      <c r="Q823" s="905"/>
      <c r="R823" s="905"/>
      <c r="S823" s="905"/>
    </row>
    <row r="824" spans="1:19" ht="16.5" customHeight="1">
      <c r="A824" s="905"/>
      <c r="B824" s="905"/>
      <c r="C824" s="905"/>
      <c r="D824" s="905"/>
      <c r="E824" s="905"/>
      <c r="F824" s="905"/>
      <c r="G824" s="905"/>
      <c r="H824" s="905"/>
      <c r="I824" s="905"/>
      <c r="J824" s="905"/>
      <c r="K824" s="905"/>
      <c r="L824" s="905"/>
      <c r="M824" s="905"/>
      <c r="N824" s="905"/>
      <c r="O824" s="905"/>
      <c r="P824" s="905"/>
      <c r="Q824" s="905"/>
      <c r="R824" s="905"/>
      <c r="S824" s="905"/>
    </row>
    <row r="825" spans="1:19" ht="16.5" customHeight="1">
      <c r="A825" s="905"/>
      <c r="B825" s="905"/>
      <c r="C825" s="905"/>
      <c r="D825" s="905"/>
      <c r="E825" s="905"/>
      <c r="F825" s="905"/>
      <c r="G825" s="905"/>
      <c r="H825" s="905"/>
      <c r="I825" s="905"/>
      <c r="J825" s="905"/>
      <c r="K825" s="905"/>
      <c r="L825" s="905"/>
      <c r="M825" s="905"/>
      <c r="N825" s="905"/>
      <c r="O825" s="905"/>
      <c r="P825" s="905"/>
      <c r="Q825" s="905"/>
      <c r="R825" s="905"/>
      <c r="S825" s="905"/>
    </row>
    <row r="826" spans="1:19" ht="16.5" customHeight="1">
      <c r="A826" s="905"/>
      <c r="B826" s="905"/>
      <c r="C826" s="905"/>
      <c r="D826" s="905"/>
      <c r="E826" s="905"/>
      <c r="F826" s="905"/>
      <c r="G826" s="905"/>
      <c r="H826" s="905"/>
      <c r="I826" s="905"/>
      <c r="J826" s="905"/>
      <c r="K826" s="905"/>
      <c r="L826" s="905"/>
      <c r="M826" s="905"/>
      <c r="N826" s="905"/>
      <c r="O826" s="905"/>
      <c r="P826" s="905"/>
      <c r="Q826" s="905"/>
      <c r="R826" s="905"/>
      <c r="S826" s="905"/>
    </row>
    <row r="827" spans="1:19" ht="16.5" customHeight="1">
      <c r="A827" s="905"/>
      <c r="B827" s="905"/>
      <c r="C827" s="905"/>
      <c r="D827" s="905"/>
      <c r="E827" s="905"/>
      <c r="F827" s="905"/>
      <c r="G827" s="905"/>
      <c r="H827" s="905"/>
      <c r="I827" s="905"/>
      <c r="J827" s="905"/>
      <c r="K827" s="905"/>
      <c r="L827" s="905"/>
      <c r="M827" s="905"/>
      <c r="N827" s="905"/>
      <c r="O827" s="905"/>
      <c r="P827" s="905"/>
      <c r="Q827" s="905"/>
      <c r="R827" s="905"/>
      <c r="S827" s="905"/>
    </row>
    <row r="828" spans="1:19" ht="16.5" customHeight="1">
      <c r="A828" s="905"/>
      <c r="B828" s="905"/>
      <c r="C828" s="905"/>
      <c r="D828" s="905"/>
      <c r="E828" s="905"/>
      <c r="F828" s="905"/>
      <c r="G828" s="905"/>
      <c r="H828" s="905"/>
      <c r="I828" s="905"/>
      <c r="J828" s="905"/>
      <c r="K828" s="905"/>
      <c r="L828" s="905"/>
      <c r="M828" s="905"/>
      <c r="N828" s="905"/>
      <c r="O828" s="905"/>
      <c r="P828" s="905"/>
      <c r="Q828" s="905"/>
      <c r="R828" s="905"/>
      <c r="S828" s="905"/>
    </row>
    <row r="829" spans="1:19" ht="16.5" customHeight="1">
      <c r="A829" s="905"/>
      <c r="B829" s="905"/>
      <c r="C829" s="905"/>
      <c r="D829" s="905"/>
      <c r="E829" s="905"/>
      <c r="F829" s="905"/>
      <c r="G829" s="905"/>
      <c r="H829" s="905"/>
      <c r="I829" s="905"/>
      <c r="J829" s="905"/>
      <c r="K829" s="905"/>
      <c r="L829" s="905"/>
      <c r="M829" s="905"/>
      <c r="N829" s="905"/>
      <c r="O829" s="905"/>
      <c r="P829" s="905"/>
      <c r="Q829" s="905"/>
      <c r="R829" s="905"/>
      <c r="S829" s="905"/>
    </row>
    <row r="830" spans="1:19" ht="16.5" customHeight="1">
      <c r="A830" s="905"/>
      <c r="B830" s="905"/>
      <c r="C830" s="905"/>
      <c r="D830" s="905"/>
      <c r="E830" s="905"/>
      <c r="F830" s="905"/>
      <c r="G830" s="905"/>
      <c r="H830" s="905"/>
      <c r="I830" s="905"/>
      <c r="J830" s="905"/>
      <c r="K830" s="905"/>
      <c r="L830" s="905"/>
      <c r="M830" s="905"/>
      <c r="N830" s="905"/>
      <c r="O830" s="905"/>
      <c r="P830" s="905"/>
      <c r="Q830" s="905"/>
      <c r="R830" s="905"/>
      <c r="S830" s="905"/>
    </row>
    <row r="831" spans="1:19" ht="16.5" customHeight="1">
      <c r="A831" s="905"/>
      <c r="B831" s="905"/>
      <c r="C831" s="905"/>
      <c r="D831" s="905"/>
      <c r="E831" s="905"/>
      <c r="F831" s="905"/>
      <c r="G831" s="905"/>
      <c r="H831" s="905"/>
      <c r="I831" s="905"/>
      <c r="J831" s="905"/>
      <c r="K831" s="905"/>
      <c r="L831" s="905"/>
      <c r="M831" s="905"/>
      <c r="N831" s="905"/>
      <c r="O831" s="905"/>
      <c r="P831" s="905"/>
      <c r="Q831" s="905"/>
      <c r="R831" s="905"/>
      <c r="S831" s="905"/>
    </row>
    <row r="832" spans="1:19" ht="16.5" customHeight="1">
      <c r="A832" s="905"/>
      <c r="B832" s="905"/>
      <c r="C832" s="905"/>
      <c r="D832" s="905"/>
      <c r="E832" s="905"/>
      <c r="F832" s="905"/>
      <c r="G832" s="905"/>
      <c r="H832" s="905"/>
      <c r="I832" s="905"/>
      <c r="J832" s="905"/>
      <c r="K832" s="905"/>
      <c r="L832" s="905"/>
      <c r="M832" s="905"/>
      <c r="N832" s="905"/>
      <c r="O832" s="905"/>
      <c r="P832" s="905"/>
      <c r="Q832" s="905"/>
      <c r="R832" s="905"/>
      <c r="S832" s="905"/>
    </row>
    <row r="833" spans="1:19" ht="16.5" customHeight="1">
      <c r="A833" s="905"/>
      <c r="B833" s="905"/>
      <c r="C833" s="905"/>
      <c r="D833" s="905"/>
      <c r="E833" s="905"/>
      <c r="F833" s="905"/>
      <c r="G833" s="905"/>
      <c r="H833" s="905"/>
      <c r="I833" s="905"/>
      <c r="J833" s="905"/>
      <c r="K833" s="905"/>
      <c r="L833" s="905"/>
      <c r="M833" s="905"/>
      <c r="N833" s="905"/>
      <c r="O833" s="905"/>
      <c r="P833" s="905"/>
      <c r="Q833" s="905"/>
      <c r="R833" s="905"/>
      <c r="S833" s="905"/>
    </row>
    <row r="834" spans="1:19" ht="16.5" customHeight="1">
      <c r="A834" s="905"/>
      <c r="B834" s="905"/>
      <c r="C834" s="905"/>
      <c r="D834" s="905"/>
      <c r="E834" s="905"/>
      <c r="F834" s="905"/>
      <c r="G834" s="905"/>
      <c r="H834" s="905"/>
      <c r="I834" s="905"/>
      <c r="J834" s="905"/>
      <c r="K834" s="905"/>
      <c r="L834" s="905"/>
      <c r="M834" s="905"/>
      <c r="N834" s="905"/>
      <c r="O834" s="905"/>
      <c r="P834" s="905"/>
      <c r="Q834" s="905"/>
      <c r="R834" s="905"/>
      <c r="S834" s="905"/>
    </row>
    <row r="835" spans="1:19" ht="16.5" customHeight="1">
      <c r="A835" s="905"/>
      <c r="B835" s="905"/>
      <c r="C835" s="905"/>
      <c r="D835" s="905"/>
      <c r="E835" s="905"/>
      <c r="F835" s="905"/>
      <c r="G835" s="905"/>
      <c r="H835" s="905"/>
      <c r="I835" s="905"/>
      <c r="J835" s="905"/>
      <c r="K835" s="905"/>
      <c r="L835" s="905"/>
      <c r="M835" s="905"/>
      <c r="N835" s="905"/>
      <c r="O835" s="905"/>
      <c r="P835" s="905"/>
      <c r="Q835" s="905"/>
      <c r="R835" s="905"/>
      <c r="S835" s="905"/>
    </row>
    <row r="836" spans="1:19" ht="16.5" customHeight="1">
      <c r="A836" s="905"/>
      <c r="B836" s="905"/>
      <c r="C836" s="905"/>
      <c r="D836" s="905"/>
      <c r="E836" s="905"/>
      <c r="F836" s="905"/>
      <c r="G836" s="905"/>
      <c r="H836" s="905"/>
      <c r="I836" s="905"/>
      <c r="J836" s="905"/>
      <c r="K836" s="905"/>
      <c r="L836" s="905"/>
      <c r="M836" s="905"/>
      <c r="N836" s="905"/>
      <c r="O836" s="905"/>
      <c r="P836" s="905"/>
      <c r="Q836" s="905"/>
      <c r="R836" s="905"/>
      <c r="S836" s="905"/>
    </row>
    <row r="837" spans="1:19" ht="16.5" customHeight="1">
      <c r="A837" s="905"/>
      <c r="B837" s="905"/>
      <c r="C837" s="905"/>
      <c r="D837" s="905"/>
      <c r="E837" s="905"/>
      <c r="F837" s="905"/>
      <c r="G837" s="905"/>
      <c r="H837" s="905"/>
      <c r="I837" s="905"/>
      <c r="J837" s="905"/>
      <c r="K837" s="905"/>
      <c r="L837" s="905"/>
      <c r="M837" s="905"/>
      <c r="N837" s="905"/>
      <c r="O837" s="905"/>
      <c r="P837" s="905"/>
      <c r="Q837" s="905"/>
      <c r="R837" s="905"/>
      <c r="S837" s="905"/>
    </row>
    <row r="838" spans="1:19" ht="16.5" customHeight="1">
      <c r="A838" s="905"/>
      <c r="B838" s="905"/>
      <c r="C838" s="905"/>
      <c r="D838" s="905"/>
      <c r="E838" s="905"/>
      <c r="F838" s="905"/>
      <c r="G838" s="905"/>
      <c r="H838" s="905"/>
      <c r="I838" s="905"/>
      <c r="J838" s="905"/>
      <c r="K838" s="905"/>
      <c r="L838" s="905"/>
      <c r="M838" s="905"/>
      <c r="N838" s="905"/>
      <c r="O838" s="905"/>
      <c r="P838" s="905"/>
      <c r="Q838" s="905"/>
      <c r="R838" s="905"/>
      <c r="S838" s="905"/>
    </row>
    <row r="839" spans="1:19" ht="16.5" customHeight="1">
      <c r="A839" s="905"/>
      <c r="B839" s="905"/>
      <c r="C839" s="905"/>
      <c r="D839" s="905"/>
      <c r="E839" s="905"/>
      <c r="F839" s="905"/>
      <c r="G839" s="905"/>
      <c r="H839" s="905"/>
      <c r="I839" s="905"/>
      <c r="J839" s="905"/>
      <c r="K839" s="905"/>
      <c r="L839" s="905"/>
      <c r="M839" s="905"/>
      <c r="N839" s="905"/>
      <c r="O839" s="905"/>
      <c r="P839" s="905"/>
      <c r="Q839" s="905"/>
      <c r="R839" s="905"/>
      <c r="S839" s="905"/>
    </row>
    <row r="840" spans="1:19" ht="16.5" customHeight="1">
      <c r="A840" s="905"/>
      <c r="B840" s="905"/>
      <c r="C840" s="905"/>
      <c r="D840" s="905"/>
      <c r="E840" s="905"/>
      <c r="F840" s="905"/>
      <c r="G840" s="905"/>
      <c r="H840" s="905"/>
      <c r="I840" s="905"/>
      <c r="J840" s="905"/>
      <c r="K840" s="905"/>
      <c r="L840" s="905"/>
      <c r="M840" s="905"/>
      <c r="N840" s="905"/>
      <c r="O840" s="905"/>
      <c r="P840" s="905"/>
      <c r="Q840" s="905"/>
      <c r="R840" s="905"/>
      <c r="S840" s="905"/>
    </row>
    <row r="841" spans="1:19" ht="16.5" customHeight="1">
      <c r="A841" s="905"/>
      <c r="B841" s="905"/>
      <c r="C841" s="905"/>
      <c r="D841" s="905"/>
      <c r="E841" s="905"/>
      <c r="F841" s="905"/>
      <c r="G841" s="905"/>
      <c r="H841" s="905"/>
      <c r="I841" s="905"/>
      <c r="J841" s="905"/>
      <c r="K841" s="905"/>
      <c r="L841" s="905"/>
      <c r="M841" s="905"/>
      <c r="N841" s="905"/>
      <c r="O841" s="905"/>
      <c r="P841" s="905"/>
      <c r="Q841" s="905"/>
      <c r="R841" s="905"/>
      <c r="S841" s="905"/>
    </row>
    <row r="842" spans="1:19" ht="16.5" customHeight="1">
      <c r="A842" s="905"/>
      <c r="B842" s="905"/>
      <c r="C842" s="905"/>
      <c r="D842" s="905"/>
      <c r="E842" s="905"/>
      <c r="F842" s="905"/>
      <c r="G842" s="905"/>
      <c r="H842" s="905"/>
      <c r="I842" s="905"/>
      <c r="J842" s="905"/>
      <c r="K842" s="905"/>
      <c r="L842" s="905"/>
      <c r="M842" s="905"/>
      <c r="N842" s="905"/>
      <c r="O842" s="905"/>
      <c r="P842" s="905"/>
      <c r="Q842" s="905"/>
      <c r="R842" s="905"/>
      <c r="S842" s="905"/>
    </row>
    <row r="843" spans="1:19" ht="16.5" customHeight="1">
      <c r="A843" s="905"/>
      <c r="B843" s="905"/>
      <c r="C843" s="905"/>
      <c r="D843" s="905"/>
      <c r="E843" s="905"/>
      <c r="F843" s="905"/>
      <c r="G843" s="905"/>
      <c r="H843" s="905"/>
      <c r="I843" s="905"/>
      <c r="J843" s="905"/>
      <c r="K843" s="905"/>
      <c r="L843" s="905"/>
      <c r="M843" s="905"/>
      <c r="N843" s="905"/>
      <c r="O843" s="905"/>
      <c r="P843" s="905"/>
      <c r="Q843" s="905"/>
      <c r="R843" s="905"/>
      <c r="S843" s="905"/>
    </row>
    <row r="844" spans="1:19" ht="16.5" customHeight="1">
      <c r="A844" s="905"/>
      <c r="B844" s="905"/>
      <c r="C844" s="905"/>
      <c r="D844" s="905"/>
      <c r="E844" s="905"/>
      <c r="F844" s="905"/>
      <c r="G844" s="905"/>
      <c r="H844" s="905"/>
      <c r="I844" s="905"/>
      <c r="J844" s="905"/>
      <c r="K844" s="905"/>
      <c r="L844" s="905"/>
      <c r="M844" s="905"/>
      <c r="N844" s="905"/>
      <c r="O844" s="905"/>
      <c r="P844" s="905"/>
      <c r="Q844" s="905"/>
      <c r="R844" s="905"/>
      <c r="S844" s="905"/>
    </row>
    <row r="845" spans="1:19" ht="16.5" customHeight="1">
      <c r="A845" s="905"/>
      <c r="B845" s="905"/>
      <c r="C845" s="905"/>
      <c r="D845" s="905"/>
      <c r="E845" s="905"/>
      <c r="F845" s="905"/>
      <c r="G845" s="905"/>
      <c r="H845" s="905"/>
      <c r="I845" s="905"/>
      <c r="J845" s="905"/>
      <c r="K845" s="905"/>
      <c r="L845" s="905"/>
      <c r="M845" s="905"/>
      <c r="N845" s="905"/>
      <c r="O845" s="905"/>
      <c r="P845" s="905"/>
      <c r="Q845" s="905"/>
      <c r="R845" s="905"/>
      <c r="S845" s="905"/>
    </row>
    <row r="846" spans="1:19" ht="16.5" customHeight="1">
      <c r="A846" s="905"/>
      <c r="B846" s="905"/>
      <c r="C846" s="905"/>
      <c r="D846" s="905"/>
      <c r="E846" s="905"/>
      <c r="F846" s="905"/>
      <c r="G846" s="905"/>
      <c r="H846" s="905"/>
      <c r="I846" s="905"/>
      <c r="J846" s="905"/>
      <c r="K846" s="905"/>
      <c r="L846" s="905"/>
      <c r="M846" s="905"/>
      <c r="N846" s="905"/>
      <c r="O846" s="905"/>
      <c r="P846" s="905"/>
      <c r="Q846" s="905"/>
      <c r="R846" s="905"/>
      <c r="S846" s="905"/>
    </row>
    <row r="847" spans="1:19" ht="16.5" customHeight="1">
      <c r="A847" s="905"/>
      <c r="B847" s="905"/>
      <c r="C847" s="905"/>
      <c r="D847" s="905"/>
      <c r="E847" s="905"/>
      <c r="F847" s="905"/>
      <c r="G847" s="905"/>
      <c r="H847" s="905"/>
      <c r="I847" s="905"/>
      <c r="J847" s="905"/>
      <c r="K847" s="905"/>
      <c r="L847" s="905"/>
      <c r="M847" s="905"/>
      <c r="N847" s="905"/>
      <c r="O847" s="905"/>
      <c r="P847" s="905"/>
      <c r="Q847" s="905"/>
      <c r="R847" s="905"/>
      <c r="S847" s="905"/>
    </row>
    <row r="848" spans="1:19" ht="16.5" customHeight="1">
      <c r="A848" s="905"/>
      <c r="B848" s="905"/>
      <c r="C848" s="905"/>
      <c r="D848" s="905"/>
      <c r="E848" s="905"/>
      <c r="F848" s="905"/>
      <c r="G848" s="905"/>
      <c r="H848" s="905"/>
      <c r="I848" s="905"/>
      <c r="J848" s="905"/>
      <c r="K848" s="905"/>
      <c r="L848" s="905"/>
      <c r="M848" s="905"/>
      <c r="N848" s="905"/>
      <c r="O848" s="905"/>
      <c r="P848" s="905"/>
      <c r="Q848" s="905"/>
      <c r="R848" s="905"/>
      <c r="S848" s="905"/>
    </row>
    <row r="849" spans="1:19" ht="16.5" customHeight="1">
      <c r="A849" s="905"/>
      <c r="B849" s="905"/>
      <c r="C849" s="905"/>
      <c r="D849" s="905"/>
      <c r="E849" s="905"/>
      <c r="F849" s="905"/>
      <c r="G849" s="905"/>
      <c r="H849" s="905"/>
      <c r="I849" s="905"/>
      <c r="J849" s="905"/>
      <c r="K849" s="905"/>
      <c r="L849" s="905"/>
      <c r="M849" s="905"/>
      <c r="N849" s="905"/>
      <c r="O849" s="905"/>
      <c r="P849" s="905"/>
      <c r="Q849" s="905"/>
      <c r="R849" s="905"/>
      <c r="S849" s="905"/>
    </row>
    <row r="850" spans="1:19" ht="16.5" customHeight="1">
      <c r="A850" s="905"/>
      <c r="B850" s="905"/>
      <c r="C850" s="905"/>
      <c r="D850" s="905"/>
      <c r="E850" s="905"/>
      <c r="F850" s="905"/>
      <c r="G850" s="905"/>
      <c r="H850" s="905"/>
      <c r="I850" s="905"/>
      <c r="J850" s="905"/>
      <c r="K850" s="905"/>
      <c r="L850" s="905"/>
      <c r="M850" s="905"/>
      <c r="N850" s="905"/>
      <c r="O850" s="905"/>
      <c r="P850" s="905"/>
      <c r="Q850" s="905"/>
      <c r="R850" s="905"/>
      <c r="S850" s="905"/>
    </row>
    <row r="851" spans="1:19" ht="16.5" customHeight="1">
      <c r="A851" s="905"/>
      <c r="B851" s="905"/>
      <c r="C851" s="905"/>
      <c r="D851" s="905"/>
      <c r="E851" s="905"/>
      <c r="F851" s="905"/>
      <c r="G851" s="905"/>
      <c r="H851" s="905"/>
      <c r="I851" s="905"/>
      <c r="J851" s="905"/>
      <c r="K851" s="905"/>
      <c r="L851" s="905"/>
      <c r="M851" s="905"/>
      <c r="N851" s="905"/>
      <c r="O851" s="905"/>
      <c r="P851" s="905"/>
      <c r="Q851" s="905"/>
      <c r="R851" s="905"/>
      <c r="S851" s="905"/>
    </row>
    <row r="852" spans="1:19" ht="16.5" customHeight="1">
      <c r="A852" s="905"/>
      <c r="B852" s="905"/>
      <c r="C852" s="905"/>
      <c r="D852" s="905"/>
      <c r="E852" s="905"/>
      <c r="F852" s="905"/>
      <c r="G852" s="905"/>
      <c r="H852" s="905"/>
      <c r="I852" s="905"/>
      <c r="J852" s="905"/>
      <c r="K852" s="905"/>
      <c r="L852" s="905"/>
      <c r="M852" s="905"/>
      <c r="N852" s="905"/>
      <c r="O852" s="905"/>
      <c r="P852" s="905"/>
      <c r="Q852" s="905"/>
      <c r="R852" s="905"/>
      <c r="S852" s="905"/>
    </row>
    <row r="853" spans="1:19" ht="16.5" customHeight="1">
      <c r="A853" s="905"/>
      <c r="B853" s="905"/>
      <c r="C853" s="905"/>
      <c r="D853" s="905"/>
      <c r="E853" s="905"/>
      <c r="F853" s="905"/>
      <c r="G853" s="905"/>
      <c r="H853" s="905"/>
      <c r="I853" s="905"/>
      <c r="J853" s="905"/>
      <c r="K853" s="905"/>
      <c r="L853" s="905"/>
      <c r="M853" s="905"/>
      <c r="N853" s="905"/>
      <c r="O853" s="905"/>
      <c r="P853" s="905"/>
      <c r="Q853" s="905"/>
      <c r="R853" s="905"/>
      <c r="S853" s="905"/>
    </row>
    <row r="854" spans="1:19" ht="16.5" customHeight="1">
      <c r="A854" s="905"/>
      <c r="B854" s="905"/>
      <c r="C854" s="905"/>
      <c r="D854" s="905"/>
      <c r="E854" s="905"/>
      <c r="F854" s="905"/>
      <c r="G854" s="905"/>
      <c r="H854" s="905"/>
      <c r="I854" s="905"/>
      <c r="J854" s="905"/>
      <c r="K854" s="905"/>
      <c r="L854" s="905"/>
      <c r="M854" s="905"/>
      <c r="N854" s="905"/>
      <c r="O854" s="905"/>
      <c r="P854" s="905"/>
      <c r="Q854" s="905"/>
      <c r="R854" s="905"/>
      <c r="S854" s="905"/>
    </row>
    <row r="855" spans="1:19" ht="16.5" customHeight="1">
      <c r="A855" s="905"/>
      <c r="B855" s="905"/>
      <c r="C855" s="905"/>
      <c r="D855" s="905"/>
      <c r="E855" s="905"/>
      <c r="F855" s="905"/>
      <c r="G855" s="905"/>
      <c r="H855" s="905"/>
      <c r="I855" s="905"/>
      <c r="J855" s="905"/>
      <c r="K855" s="905"/>
      <c r="L855" s="905"/>
      <c r="M855" s="905"/>
      <c r="N855" s="905"/>
      <c r="O855" s="905"/>
      <c r="P855" s="905"/>
      <c r="Q855" s="905"/>
      <c r="R855" s="905"/>
      <c r="S855" s="905"/>
    </row>
    <row r="856" spans="1:19" ht="16.5" customHeight="1">
      <c r="A856" s="905"/>
      <c r="B856" s="905"/>
      <c r="C856" s="905"/>
      <c r="D856" s="905"/>
      <c r="E856" s="905"/>
      <c r="F856" s="905"/>
      <c r="G856" s="905"/>
      <c r="H856" s="905"/>
      <c r="I856" s="905"/>
      <c r="J856" s="905"/>
      <c r="K856" s="905"/>
      <c r="L856" s="905"/>
      <c r="M856" s="905"/>
      <c r="N856" s="905"/>
      <c r="O856" s="905"/>
      <c r="P856" s="905"/>
      <c r="Q856" s="905"/>
      <c r="R856" s="905"/>
      <c r="S856" s="905"/>
    </row>
    <row r="857" spans="1:19" ht="16.5" customHeight="1">
      <c r="A857" s="905"/>
      <c r="B857" s="905"/>
      <c r="C857" s="905"/>
      <c r="D857" s="905"/>
      <c r="E857" s="905"/>
      <c r="F857" s="905"/>
      <c r="G857" s="905"/>
      <c r="H857" s="905"/>
      <c r="I857" s="905"/>
      <c r="J857" s="905"/>
      <c r="K857" s="905"/>
      <c r="L857" s="905"/>
      <c r="M857" s="905"/>
      <c r="N857" s="905"/>
      <c r="O857" s="905"/>
      <c r="P857" s="905"/>
      <c r="Q857" s="905"/>
      <c r="R857" s="905"/>
      <c r="S857" s="905"/>
    </row>
    <row r="858" spans="1:19" ht="16.5" customHeight="1">
      <c r="A858" s="905"/>
      <c r="B858" s="905"/>
      <c r="C858" s="905"/>
      <c r="D858" s="905"/>
      <c r="E858" s="905"/>
      <c r="F858" s="905"/>
      <c r="G858" s="905"/>
      <c r="H858" s="905"/>
      <c r="I858" s="905"/>
      <c r="J858" s="905"/>
      <c r="K858" s="905"/>
      <c r="L858" s="905"/>
      <c r="M858" s="905"/>
      <c r="N858" s="905"/>
      <c r="O858" s="905"/>
      <c r="P858" s="905"/>
      <c r="Q858" s="905"/>
      <c r="R858" s="905"/>
      <c r="S858" s="905"/>
    </row>
    <row r="859" spans="1:19" ht="16.5" customHeight="1">
      <c r="A859" s="905"/>
      <c r="B859" s="905"/>
      <c r="C859" s="905"/>
      <c r="D859" s="905"/>
      <c r="E859" s="905"/>
      <c r="F859" s="905"/>
      <c r="G859" s="905"/>
      <c r="H859" s="905"/>
      <c r="I859" s="905"/>
      <c r="J859" s="905"/>
      <c r="K859" s="905"/>
      <c r="L859" s="905"/>
      <c r="M859" s="905"/>
      <c r="N859" s="905"/>
      <c r="O859" s="905"/>
      <c r="P859" s="905"/>
      <c r="Q859" s="905"/>
      <c r="R859" s="905"/>
      <c r="S859" s="905"/>
    </row>
    <row r="860" spans="1:19" ht="16.5" customHeight="1">
      <c r="A860" s="905"/>
      <c r="B860" s="905"/>
      <c r="C860" s="905"/>
      <c r="D860" s="905"/>
      <c r="E860" s="905"/>
      <c r="F860" s="905"/>
      <c r="G860" s="905"/>
      <c r="H860" s="905"/>
      <c r="I860" s="905"/>
      <c r="J860" s="905"/>
      <c r="K860" s="905"/>
      <c r="L860" s="905"/>
      <c r="M860" s="905"/>
      <c r="N860" s="905"/>
      <c r="O860" s="905"/>
      <c r="P860" s="905"/>
      <c r="Q860" s="905"/>
      <c r="R860" s="905"/>
      <c r="S860" s="905"/>
    </row>
    <row r="861" spans="1:19" ht="16.5" customHeight="1">
      <c r="A861" s="905"/>
      <c r="B861" s="905"/>
      <c r="C861" s="905"/>
      <c r="D861" s="905"/>
      <c r="E861" s="905"/>
      <c r="F861" s="905"/>
      <c r="G861" s="905"/>
      <c r="H861" s="905"/>
      <c r="I861" s="905"/>
      <c r="J861" s="905"/>
      <c r="K861" s="905"/>
      <c r="L861" s="905"/>
      <c r="M861" s="905"/>
      <c r="N861" s="905"/>
      <c r="O861" s="905"/>
      <c r="P861" s="905"/>
      <c r="Q861" s="905"/>
      <c r="R861" s="905"/>
      <c r="S861" s="905"/>
    </row>
    <row r="862" spans="1:19" ht="16.5" customHeight="1">
      <c r="A862" s="905"/>
      <c r="B862" s="905"/>
      <c r="C862" s="905"/>
      <c r="D862" s="905"/>
      <c r="E862" s="905"/>
      <c r="F862" s="905"/>
      <c r="G862" s="905"/>
      <c r="H862" s="905"/>
      <c r="I862" s="905"/>
      <c r="J862" s="905"/>
      <c r="K862" s="905"/>
      <c r="L862" s="905"/>
      <c r="M862" s="905"/>
      <c r="N862" s="905"/>
      <c r="O862" s="905"/>
      <c r="P862" s="905"/>
      <c r="Q862" s="905"/>
      <c r="R862" s="905"/>
      <c r="S862" s="905"/>
    </row>
    <row r="863" spans="1:19" ht="16.5" customHeight="1">
      <c r="A863" s="905"/>
      <c r="B863" s="905"/>
      <c r="C863" s="905"/>
      <c r="D863" s="905"/>
      <c r="E863" s="905"/>
      <c r="F863" s="905"/>
      <c r="G863" s="905"/>
      <c r="H863" s="905"/>
      <c r="I863" s="905"/>
      <c r="J863" s="905"/>
      <c r="K863" s="905"/>
      <c r="L863" s="905"/>
      <c r="M863" s="905"/>
      <c r="N863" s="905"/>
      <c r="O863" s="905"/>
      <c r="P863" s="905"/>
      <c r="Q863" s="905"/>
      <c r="R863" s="905"/>
      <c r="S863" s="905"/>
    </row>
    <row r="864" spans="1:19" ht="16.5" customHeight="1">
      <c r="A864" s="905"/>
      <c r="B864" s="905"/>
      <c r="C864" s="905"/>
      <c r="D864" s="905"/>
      <c r="E864" s="905"/>
      <c r="F864" s="905"/>
      <c r="G864" s="905"/>
      <c r="H864" s="905"/>
      <c r="I864" s="905"/>
      <c r="J864" s="905"/>
      <c r="K864" s="905"/>
      <c r="L864" s="905"/>
      <c r="M864" s="905"/>
      <c r="N864" s="905"/>
      <c r="O864" s="905"/>
      <c r="P864" s="905"/>
      <c r="Q864" s="905"/>
      <c r="R864" s="905"/>
      <c r="S864" s="905"/>
    </row>
    <row r="865" spans="1:19" ht="16.5" customHeight="1">
      <c r="A865" s="905"/>
      <c r="B865" s="905"/>
      <c r="C865" s="905"/>
      <c r="D865" s="905"/>
      <c r="E865" s="905"/>
      <c r="F865" s="905"/>
      <c r="G865" s="905"/>
      <c r="H865" s="905"/>
      <c r="I865" s="905"/>
      <c r="J865" s="905"/>
      <c r="K865" s="905"/>
      <c r="L865" s="905"/>
      <c r="M865" s="905"/>
      <c r="N865" s="905"/>
      <c r="O865" s="905"/>
      <c r="P865" s="905"/>
      <c r="Q865" s="905"/>
      <c r="R865" s="905"/>
      <c r="S865" s="905"/>
    </row>
    <row r="866" spans="1:19" ht="16.5" customHeight="1">
      <c r="A866" s="905"/>
      <c r="B866" s="905"/>
      <c r="C866" s="905"/>
      <c r="D866" s="905"/>
      <c r="E866" s="905"/>
      <c r="F866" s="905"/>
      <c r="G866" s="905"/>
      <c r="H866" s="905"/>
      <c r="I866" s="905"/>
      <c r="J866" s="905"/>
      <c r="K866" s="905"/>
      <c r="L866" s="905"/>
      <c r="M866" s="905"/>
      <c r="N866" s="905"/>
      <c r="O866" s="905"/>
      <c r="P866" s="905"/>
      <c r="Q866" s="905"/>
      <c r="R866" s="905"/>
      <c r="S866" s="905"/>
    </row>
    <row r="867" spans="1:19" ht="16.5" customHeight="1">
      <c r="A867" s="905"/>
      <c r="B867" s="905"/>
      <c r="C867" s="905"/>
      <c r="D867" s="905"/>
      <c r="E867" s="905"/>
      <c r="F867" s="905"/>
      <c r="G867" s="905"/>
      <c r="H867" s="905"/>
      <c r="I867" s="905"/>
      <c r="J867" s="905"/>
      <c r="K867" s="905"/>
      <c r="L867" s="905"/>
      <c r="M867" s="905"/>
      <c r="N867" s="905"/>
      <c r="O867" s="905"/>
      <c r="P867" s="905"/>
      <c r="Q867" s="905"/>
      <c r="R867" s="905"/>
      <c r="S867" s="905"/>
    </row>
    <row r="868" spans="1:19" ht="16.5" customHeight="1">
      <c r="A868" s="905"/>
      <c r="B868" s="905"/>
      <c r="C868" s="905"/>
      <c r="D868" s="905"/>
      <c r="E868" s="905"/>
      <c r="F868" s="905"/>
      <c r="G868" s="905"/>
      <c r="H868" s="905"/>
      <c r="I868" s="905"/>
      <c r="J868" s="905"/>
      <c r="K868" s="905"/>
      <c r="L868" s="905"/>
      <c r="M868" s="905"/>
      <c r="N868" s="905"/>
      <c r="O868" s="905"/>
      <c r="P868" s="905"/>
      <c r="Q868" s="905"/>
      <c r="R868" s="905"/>
      <c r="S868" s="905"/>
    </row>
    <row r="869" spans="1:19" ht="16.5" customHeight="1">
      <c r="A869" s="905"/>
      <c r="B869" s="905"/>
      <c r="C869" s="905"/>
      <c r="D869" s="905"/>
      <c r="E869" s="905"/>
      <c r="F869" s="905"/>
      <c r="G869" s="905"/>
      <c r="H869" s="905"/>
      <c r="I869" s="905"/>
      <c r="J869" s="905"/>
      <c r="K869" s="905"/>
      <c r="L869" s="905"/>
      <c r="M869" s="905"/>
      <c r="N869" s="905"/>
      <c r="O869" s="905"/>
      <c r="P869" s="905"/>
      <c r="Q869" s="905"/>
      <c r="R869" s="905"/>
      <c r="S869" s="905"/>
    </row>
    <row r="870" spans="1:19" ht="16.5" customHeight="1">
      <c r="A870" s="905"/>
      <c r="B870" s="905"/>
      <c r="C870" s="905"/>
      <c r="D870" s="905"/>
      <c r="E870" s="905"/>
      <c r="F870" s="905"/>
      <c r="G870" s="905"/>
      <c r="H870" s="905"/>
      <c r="I870" s="905"/>
      <c r="J870" s="905"/>
      <c r="K870" s="905"/>
      <c r="L870" s="905"/>
      <c r="M870" s="905"/>
      <c r="N870" s="905"/>
      <c r="O870" s="905"/>
      <c r="P870" s="905"/>
      <c r="Q870" s="905"/>
      <c r="R870" s="905"/>
      <c r="S870" s="905"/>
    </row>
    <row r="871" spans="1:19" ht="16.5" customHeight="1">
      <c r="A871" s="905"/>
      <c r="B871" s="905"/>
      <c r="C871" s="905"/>
      <c r="D871" s="905"/>
      <c r="E871" s="905"/>
      <c r="F871" s="905"/>
      <c r="G871" s="905"/>
      <c r="H871" s="905"/>
      <c r="I871" s="905"/>
      <c r="J871" s="905"/>
      <c r="K871" s="905"/>
      <c r="L871" s="905"/>
      <c r="M871" s="905"/>
      <c r="N871" s="905"/>
      <c r="O871" s="905"/>
      <c r="P871" s="905"/>
      <c r="Q871" s="905"/>
      <c r="R871" s="905"/>
      <c r="S871" s="905"/>
    </row>
    <row r="872" spans="1:19" ht="16.5" customHeight="1">
      <c r="A872" s="905"/>
      <c r="B872" s="905"/>
      <c r="C872" s="905"/>
      <c r="D872" s="905"/>
      <c r="E872" s="905"/>
      <c r="F872" s="905"/>
      <c r="G872" s="905"/>
      <c r="H872" s="905"/>
      <c r="I872" s="905"/>
      <c r="J872" s="905"/>
      <c r="K872" s="905"/>
      <c r="L872" s="905"/>
      <c r="M872" s="905"/>
      <c r="N872" s="905"/>
      <c r="O872" s="905"/>
      <c r="P872" s="905"/>
      <c r="Q872" s="905"/>
      <c r="R872" s="905"/>
      <c r="S872" s="905"/>
    </row>
    <row r="873" spans="1:19" ht="16.5" customHeight="1">
      <c r="A873" s="905"/>
      <c r="B873" s="905"/>
      <c r="C873" s="905"/>
      <c r="D873" s="905"/>
      <c r="E873" s="905"/>
      <c r="F873" s="905"/>
      <c r="G873" s="905"/>
      <c r="H873" s="905"/>
      <c r="I873" s="905"/>
      <c r="J873" s="905"/>
      <c r="K873" s="905"/>
      <c r="L873" s="905"/>
      <c r="M873" s="905"/>
      <c r="N873" s="905"/>
      <c r="O873" s="905"/>
      <c r="P873" s="905"/>
      <c r="Q873" s="905"/>
      <c r="R873" s="905"/>
      <c r="S873" s="905"/>
    </row>
    <row r="874" spans="1:19" ht="16.5" customHeight="1">
      <c r="A874" s="905"/>
      <c r="B874" s="905"/>
      <c r="C874" s="905"/>
      <c r="D874" s="905"/>
      <c r="E874" s="905"/>
      <c r="F874" s="905"/>
      <c r="G874" s="905"/>
      <c r="H874" s="905"/>
      <c r="I874" s="905"/>
      <c r="J874" s="905"/>
      <c r="K874" s="905"/>
      <c r="L874" s="905"/>
      <c r="M874" s="905"/>
      <c r="N874" s="905"/>
      <c r="O874" s="905"/>
      <c r="P874" s="905"/>
      <c r="Q874" s="905"/>
      <c r="R874" s="905"/>
      <c r="S874" s="905"/>
    </row>
    <row r="875" spans="1:19" ht="16.5" customHeight="1">
      <c r="A875" s="905"/>
      <c r="B875" s="905"/>
      <c r="C875" s="905"/>
      <c r="D875" s="905"/>
      <c r="E875" s="905"/>
      <c r="F875" s="905"/>
      <c r="G875" s="905"/>
      <c r="H875" s="905"/>
      <c r="I875" s="905"/>
      <c r="J875" s="905"/>
      <c r="K875" s="905"/>
      <c r="L875" s="905"/>
      <c r="M875" s="905"/>
      <c r="N875" s="905"/>
      <c r="O875" s="905"/>
      <c r="P875" s="905"/>
      <c r="Q875" s="905"/>
      <c r="R875" s="905"/>
      <c r="S875" s="905"/>
    </row>
    <row r="876" spans="1:19" ht="16.5" customHeight="1">
      <c r="A876" s="905"/>
      <c r="B876" s="905"/>
      <c r="C876" s="905"/>
      <c r="D876" s="905"/>
      <c r="E876" s="905"/>
      <c r="F876" s="905"/>
      <c r="G876" s="905"/>
      <c r="H876" s="905"/>
      <c r="I876" s="905"/>
      <c r="J876" s="905"/>
      <c r="K876" s="905"/>
      <c r="L876" s="905"/>
      <c r="M876" s="905"/>
      <c r="N876" s="905"/>
      <c r="O876" s="905"/>
      <c r="P876" s="905"/>
      <c r="Q876" s="905"/>
      <c r="R876" s="905"/>
      <c r="S876" s="905"/>
    </row>
    <row r="877" spans="1:19" ht="16.5" customHeight="1">
      <c r="A877" s="905"/>
      <c r="B877" s="905"/>
      <c r="C877" s="905"/>
      <c r="D877" s="905"/>
      <c r="E877" s="905"/>
      <c r="F877" s="905"/>
      <c r="G877" s="905"/>
      <c r="H877" s="905"/>
      <c r="I877" s="905"/>
      <c r="J877" s="905"/>
      <c r="K877" s="905"/>
      <c r="L877" s="905"/>
      <c r="M877" s="905"/>
      <c r="N877" s="905"/>
      <c r="O877" s="905"/>
      <c r="P877" s="905"/>
      <c r="Q877" s="905"/>
      <c r="R877" s="905"/>
      <c r="S877" s="905"/>
    </row>
    <row r="878" spans="1:19" ht="16.5" customHeight="1">
      <c r="A878" s="905"/>
      <c r="B878" s="905"/>
      <c r="C878" s="905"/>
      <c r="D878" s="905"/>
      <c r="E878" s="905"/>
      <c r="F878" s="905"/>
      <c r="G878" s="905"/>
      <c r="H878" s="905"/>
      <c r="I878" s="905"/>
      <c r="J878" s="905"/>
      <c r="K878" s="905"/>
      <c r="L878" s="905"/>
      <c r="M878" s="905"/>
      <c r="N878" s="905"/>
      <c r="O878" s="905"/>
      <c r="P878" s="905"/>
      <c r="Q878" s="905"/>
      <c r="R878" s="905"/>
      <c r="S878" s="905"/>
    </row>
    <row r="879" spans="1:19" ht="16.5" customHeight="1">
      <c r="A879" s="905"/>
      <c r="B879" s="905"/>
      <c r="C879" s="905"/>
      <c r="D879" s="905"/>
      <c r="E879" s="905"/>
      <c r="F879" s="905"/>
      <c r="G879" s="905"/>
      <c r="H879" s="905"/>
      <c r="I879" s="905"/>
      <c r="J879" s="905"/>
      <c r="K879" s="905"/>
      <c r="L879" s="905"/>
      <c r="M879" s="905"/>
      <c r="N879" s="905"/>
      <c r="O879" s="905"/>
      <c r="P879" s="905"/>
      <c r="Q879" s="905"/>
      <c r="R879" s="905"/>
      <c r="S879" s="905"/>
    </row>
    <row r="880" spans="1:19" ht="16.5" customHeight="1">
      <c r="A880" s="905"/>
      <c r="B880" s="905"/>
      <c r="C880" s="905"/>
      <c r="D880" s="905"/>
      <c r="E880" s="905"/>
      <c r="F880" s="905"/>
      <c r="G880" s="905"/>
      <c r="H880" s="905"/>
      <c r="I880" s="905"/>
      <c r="J880" s="905"/>
      <c r="K880" s="905"/>
      <c r="L880" s="905"/>
      <c r="M880" s="905"/>
      <c r="N880" s="905"/>
      <c r="O880" s="905"/>
      <c r="P880" s="905"/>
      <c r="Q880" s="905"/>
      <c r="R880" s="905"/>
      <c r="S880" s="905"/>
    </row>
    <row r="881" spans="1:19" ht="16.5" customHeight="1">
      <c r="A881" s="905"/>
      <c r="B881" s="905"/>
      <c r="C881" s="905"/>
      <c r="D881" s="905"/>
      <c r="E881" s="905"/>
      <c r="F881" s="905"/>
      <c r="G881" s="905"/>
      <c r="H881" s="905"/>
      <c r="I881" s="905"/>
      <c r="J881" s="905"/>
      <c r="K881" s="905"/>
      <c r="L881" s="905"/>
      <c r="M881" s="905"/>
      <c r="N881" s="905"/>
      <c r="O881" s="905"/>
      <c r="P881" s="905"/>
      <c r="Q881" s="905"/>
      <c r="R881" s="905"/>
      <c r="S881" s="905"/>
    </row>
    <row r="882" spans="1:19" ht="16.5" customHeight="1">
      <c r="A882" s="905"/>
      <c r="B882" s="905"/>
      <c r="C882" s="905"/>
      <c r="D882" s="905"/>
      <c r="E882" s="905"/>
      <c r="F882" s="905"/>
      <c r="G882" s="905"/>
      <c r="H882" s="905"/>
      <c r="I882" s="905"/>
      <c r="J882" s="905"/>
      <c r="K882" s="905"/>
      <c r="L882" s="905"/>
      <c r="M882" s="905"/>
      <c r="N882" s="905"/>
      <c r="O882" s="905"/>
      <c r="P882" s="905"/>
      <c r="Q882" s="905"/>
      <c r="R882" s="905"/>
      <c r="S882" s="905"/>
    </row>
    <row r="883" spans="1:19" ht="16.5" customHeight="1">
      <c r="A883" s="905"/>
      <c r="B883" s="905"/>
      <c r="C883" s="905"/>
      <c r="D883" s="905"/>
      <c r="E883" s="905"/>
      <c r="F883" s="905"/>
      <c r="G883" s="905"/>
      <c r="H883" s="905"/>
      <c r="I883" s="905"/>
      <c r="J883" s="905"/>
      <c r="K883" s="905"/>
      <c r="L883" s="905"/>
      <c r="M883" s="905"/>
      <c r="N883" s="905"/>
      <c r="O883" s="905"/>
      <c r="P883" s="905"/>
      <c r="Q883" s="905"/>
      <c r="R883" s="905"/>
      <c r="S883" s="905"/>
    </row>
    <row r="884" spans="1:19" ht="16.5" customHeight="1">
      <c r="A884" s="905"/>
      <c r="B884" s="905"/>
      <c r="C884" s="905"/>
      <c r="D884" s="905"/>
      <c r="E884" s="905"/>
      <c r="F884" s="905"/>
      <c r="G884" s="905"/>
      <c r="H884" s="905"/>
      <c r="I884" s="905"/>
      <c r="J884" s="905"/>
      <c r="K884" s="905"/>
      <c r="L884" s="905"/>
      <c r="M884" s="905"/>
      <c r="N884" s="905"/>
      <c r="O884" s="905"/>
      <c r="P884" s="905"/>
      <c r="Q884" s="905"/>
      <c r="R884" s="905"/>
      <c r="S884" s="905"/>
    </row>
    <row r="885" spans="1:19" ht="16.5" customHeight="1">
      <c r="A885" s="905"/>
      <c r="B885" s="905"/>
      <c r="C885" s="905"/>
      <c r="D885" s="905"/>
      <c r="E885" s="905"/>
      <c r="F885" s="905"/>
      <c r="G885" s="905"/>
      <c r="H885" s="905"/>
      <c r="I885" s="905"/>
      <c r="J885" s="905"/>
      <c r="K885" s="905"/>
      <c r="L885" s="905"/>
      <c r="M885" s="905"/>
      <c r="N885" s="905"/>
      <c r="O885" s="905"/>
      <c r="P885" s="905"/>
      <c r="Q885" s="905"/>
      <c r="R885" s="905"/>
      <c r="S885" s="905"/>
    </row>
    <row r="886" spans="1:19" ht="16.5" customHeight="1">
      <c r="A886" s="905"/>
      <c r="B886" s="905"/>
      <c r="C886" s="905"/>
      <c r="D886" s="905"/>
      <c r="E886" s="905"/>
      <c r="F886" s="905"/>
      <c r="G886" s="905"/>
      <c r="H886" s="905"/>
      <c r="I886" s="905"/>
      <c r="J886" s="905"/>
      <c r="K886" s="905"/>
      <c r="L886" s="905"/>
      <c r="M886" s="905"/>
      <c r="N886" s="905"/>
      <c r="O886" s="905"/>
      <c r="P886" s="905"/>
      <c r="Q886" s="905"/>
      <c r="R886" s="905"/>
      <c r="S886" s="905"/>
    </row>
    <row r="887" spans="1:19" ht="16.5" customHeight="1">
      <c r="A887" s="905"/>
      <c r="B887" s="905"/>
      <c r="C887" s="905"/>
      <c r="D887" s="905"/>
      <c r="E887" s="905"/>
      <c r="F887" s="905"/>
      <c r="G887" s="905"/>
      <c r="H887" s="905"/>
      <c r="I887" s="905"/>
      <c r="J887" s="905"/>
      <c r="K887" s="905"/>
      <c r="L887" s="905"/>
      <c r="M887" s="905"/>
      <c r="N887" s="905"/>
      <c r="O887" s="905"/>
      <c r="P887" s="905"/>
      <c r="Q887" s="905"/>
      <c r="R887" s="905"/>
      <c r="S887" s="905"/>
    </row>
    <row r="888" spans="1:19" ht="16.5" customHeight="1">
      <c r="A888" s="905"/>
      <c r="B888" s="905"/>
      <c r="C888" s="905"/>
      <c r="D888" s="905"/>
      <c r="E888" s="905"/>
      <c r="F888" s="905"/>
      <c r="G888" s="905"/>
      <c r="H888" s="905"/>
      <c r="I888" s="905"/>
      <c r="J888" s="905"/>
      <c r="K888" s="905"/>
      <c r="L888" s="905"/>
      <c r="M888" s="905"/>
      <c r="N888" s="905"/>
      <c r="O888" s="905"/>
      <c r="P888" s="905"/>
      <c r="Q888" s="905"/>
      <c r="R888" s="905"/>
      <c r="S888" s="905"/>
    </row>
    <row r="889" spans="1:19" ht="16.5" customHeight="1">
      <c r="A889" s="905"/>
      <c r="B889" s="905"/>
      <c r="C889" s="905"/>
      <c r="D889" s="905"/>
      <c r="E889" s="905"/>
      <c r="F889" s="905"/>
      <c r="G889" s="905"/>
      <c r="H889" s="905"/>
      <c r="I889" s="905"/>
      <c r="J889" s="905"/>
      <c r="K889" s="905"/>
      <c r="L889" s="905"/>
      <c r="M889" s="905"/>
      <c r="N889" s="905"/>
      <c r="O889" s="905"/>
      <c r="P889" s="905"/>
      <c r="Q889" s="905"/>
      <c r="R889" s="905"/>
      <c r="S889" s="905"/>
    </row>
    <row r="890" spans="1:19" ht="16.5" customHeight="1">
      <c r="A890" s="905"/>
      <c r="B890" s="905"/>
      <c r="C890" s="905"/>
      <c r="D890" s="905"/>
      <c r="E890" s="905"/>
      <c r="F890" s="905"/>
      <c r="G890" s="905"/>
      <c r="H890" s="905"/>
      <c r="I890" s="905"/>
      <c r="J890" s="905"/>
      <c r="K890" s="905"/>
      <c r="L890" s="905"/>
      <c r="M890" s="905"/>
      <c r="N890" s="905"/>
      <c r="O890" s="905"/>
      <c r="P890" s="905"/>
      <c r="Q890" s="905"/>
      <c r="R890" s="905"/>
      <c r="S890" s="905"/>
    </row>
    <row r="891" spans="1:19" ht="16.5" customHeight="1">
      <c r="A891" s="905"/>
      <c r="B891" s="905"/>
      <c r="C891" s="905"/>
      <c r="D891" s="905"/>
      <c r="E891" s="905"/>
      <c r="F891" s="905"/>
      <c r="G891" s="905"/>
      <c r="H891" s="905"/>
      <c r="I891" s="905"/>
      <c r="J891" s="905"/>
      <c r="K891" s="905"/>
      <c r="L891" s="905"/>
      <c r="M891" s="905"/>
      <c r="N891" s="905"/>
      <c r="O891" s="905"/>
      <c r="P891" s="905"/>
      <c r="Q891" s="905"/>
      <c r="R891" s="905"/>
      <c r="S891" s="905"/>
    </row>
    <row r="892" spans="1:19" ht="16.5" customHeight="1">
      <c r="A892" s="905"/>
      <c r="B892" s="905"/>
      <c r="C892" s="905"/>
      <c r="D892" s="905"/>
      <c r="E892" s="905"/>
      <c r="F892" s="905"/>
      <c r="G892" s="905"/>
      <c r="H892" s="905"/>
      <c r="I892" s="905"/>
      <c r="J892" s="905"/>
      <c r="K892" s="905"/>
      <c r="L892" s="905"/>
      <c r="M892" s="905"/>
      <c r="N892" s="905"/>
      <c r="O892" s="905"/>
      <c r="P892" s="905"/>
      <c r="Q892" s="905"/>
      <c r="R892" s="905"/>
      <c r="S892" s="905"/>
    </row>
    <row r="893" spans="1:19" ht="16.5" customHeight="1">
      <c r="A893" s="905"/>
      <c r="B893" s="905"/>
      <c r="C893" s="905"/>
      <c r="D893" s="905"/>
      <c r="E893" s="905"/>
      <c r="F893" s="905"/>
      <c r="G893" s="905"/>
      <c r="H893" s="905"/>
      <c r="I893" s="905"/>
      <c r="J893" s="905"/>
      <c r="K893" s="905"/>
      <c r="L893" s="905"/>
      <c r="M893" s="905"/>
      <c r="N893" s="905"/>
      <c r="O893" s="905"/>
      <c r="P893" s="905"/>
      <c r="Q893" s="905"/>
      <c r="R893" s="905"/>
      <c r="S893" s="905"/>
    </row>
    <row r="894" spans="1:19" ht="16.5" customHeight="1">
      <c r="A894" s="905"/>
      <c r="B894" s="905"/>
      <c r="C894" s="905"/>
      <c r="D894" s="905"/>
      <c r="E894" s="905"/>
      <c r="F894" s="905"/>
      <c r="G894" s="905"/>
      <c r="H894" s="905"/>
      <c r="I894" s="905"/>
      <c r="J894" s="905"/>
      <c r="K894" s="905"/>
      <c r="L894" s="905"/>
      <c r="M894" s="905"/>
      <c r="N894" s="905"/>
      <c r="O894" s="905"/>
      <c r="P894" s="905"/>
      <c r="Q894" s="905"/>
      <c r="R894" s="905"/>
      <c r="S894" s="905"/>
    </row>
    <row r="895" spans="1:19" ht="16.5" customHeight="1">
      <c r="A895" s="905"/>
      <c r="B895" s="905"/>
      <c r="C895" s="905"/>
      <c r="D895" s="905"/>
      <c r="E895" s="905"/>
      <c r="F895" s="905"/>
      <c r="G895" s="905"/>
      <c r="H895" s="905"/>
      <c r="I895" s="905"/>
      <c r="J895" s="905"/>
      <c r="K895" s="905"/>
      <c r="L895" s="905"/>
      <c r="M895" s="905"/>
      <c r="N895" s="905"/>
      <c r="O895" s="905"/>
      <c r="P895" s="905"/>
      <c r="Q895" s="905"/>
      <c r="R895" s="905"/>
      <c r="S895" s="905"/>
    </row>
    <row r="896" spans="1:19" ht="16.5" customHeight="1">
      <c r="A896" s="905"/>
      <c r="B896" s="905"/>
      <c r="C896" s="905"/>
      <c r="D896" s="905"/>
      <c r="E896" s="905"/>
      <c r="F896" s="905"/>
      <c r="G896" s="905"/>
      <c r="H896" s="905"/>
      <c r="I896" s="905"/>
      <c r="J896" s="905"/>
      <c r="K896" s="905"/>
      <c r="L896" s="905"/>
      <c r="M896" s="905"/>
      <c r="N896" s="905"/>
      <c r="O896" s="905"/>
      <c r="P896" s="905"/>
      <c r="Q896" s="905"/>
      <c r="R896" s="905"/>
      <c r="S896" s="905"/>
    </row>
    <row r="897" spans="1:19" ht="16.5" customHeight="1">
      <c r="A897" s="905"/>
      <c r="B897" s="905"/>
      <c r="C897" s="905"/>
      <c r="D897" s="905"/>
      <c r="E897" s="905"/>
      <c r="F897" s="905"/>
      <c r="G897" s="905"/>
      <c r="H897" s="905"/>
      <c r="I897" s="905"/>
      <c r="J897" s="905"/>
      <c r="K897" s="905"/>
      <c r="L897" s="905"/>
      <c r="M897" s="905"/>
      <c r="N897" s="905"/>
      <c r="O897" s="905"/>
      <c r="P897" s="905"/>
      <c r="Q897" s="905"/>
      <c r="R897" s="905"/>
      <c r="S897" s="905"/>
    </row>
    <row r="898" spans="1:19" ht="16.5" customHeight="1">
      <c r="A898" s="905"/>
      <c r="B898" s="905"/>
      <c r="C898" s="905"/>
      <c r="D898" s="905"/>
      <c r="E898" s="905"/>
      <c r="F898" s="905"/>
      <c r="G898" s="905"/>
      <c r="H898" s="905"/>
      <c r="I898" s="905"/>
      <c r="J898" s="905"/>
      <c r="K898" s="905"/>
      <c r="L898" s="905"/>
      <c r="M898" s="905"/>
      <c r="N898" s="905"/>
      <c r="O898" s="905"/>
      <c r="P898" s="905"/>
      <c r="Q898" s="905"/>
      <c r="R898" s="905"/>
      <c r="S898" s="905"/>
    </row>
    <row r="899" spans="1:19" ht="16.5" customHeight="1">
      <c r="A899" s="905"/>
      <c r="B899" s="905"/>
      <c r="C899" s="905"/>
      <c r="D899" s="905"/>
      <c r="E899" s="905"/>
      <c r="F899" s="905"/>
      <c r="G899" s="905"/>
      <c r="H899" s="905"/>
      <c r="I899" s="905"/>
      <c r="J899" s="905"/>
      <c r="K899" s="905"/>
      <c r="L899" s="905"/>
      <c r="M899" s="905"/>
      <c r="N899" s="905"/>
      <c r="O899" s="905"/>
      <c r="P899" s="905"/>
      <c r="Q899" s="905"/>
      <c r="R899" s="905"/>
      <c r="S899" s="905"/>
    </row>
    <row r="900" spans="1:19" ht="16.5" customHeight="1">
      <c r="A900" s="905"/>
      <c r="B900" s="905"/>
      <c r="C900" s="905"/>
      <c r="D900" s="905"/>
      <c r="E900" s="905"/>
      <c r="F900" s="905"/>
      <c r="G900" s="905"/>
      <c r="H900" s="905"/>
      <c r="I900" s="905"/>
      <c r="J900" s="905"/>
      <c r="K900" s="905"/>
      <c r="L900" s="905"/>
      <c r="M900" s="905"/>
      <c r="N900" s="905"/>
      <c r="O900" s="905"/>
      <c r="P900" s="905"/>
      <c r="Q900" s="905"/>
      <c r="R900" s="905"/>
      <c r="S900" s="905"/>
    </row>
    <row r="901" spans="1:19" ht="16.5" customHeight="1">
      <c r="A901" s="905"/>
      <c r="B901" s="905"/>
      <c r="C901" s="905"/>
      <c r="D901" s="905"/>
      <c r="E901" s="905"/>
      <c r="F901" s="905"/>
      <c r="G901" s="905"/>
      <c r="H901" s="905"/>
      <c r="I901" s="905"/>
      <c r="J901" s="905"/>
      <c r="K901" s="905"/>
      <c r="L901" s="905"/>
      <c r="M901" s="905"/>
      <c r="N901" s="905"/>
      <c r="O901" s="905"/>
      <c r="P901" s="905"/>
      <c r="Q901" s="905"/>
      <c r="R901" s="905"/>
      <c r="S901" s="905"/>
    </row>
    <row r="902" spans="1:19" ht="16.5" customHeight="1">
      <c r="A902" s="905"/>
      <c r="B902" s="905"/>
      <c r="C902" s="905"/>
      <c r="D902" s="905"/>
      <c r="E902" s="905"/>
      <c r="F902" s="905"/>
      <c r="G902" s="905"/>
      <c r="H902" s="905"/>
      <c r="I902" s="905"/>
      <c r="J902" s="905"/>
      <c r="K902" s="905"/>
      <c r="L902" s="905"/>
      <c r="M902" s="905"/>
      <c r="N902" s="905"/>
      <c r="O902" s="905"/>
      <c r="P902" s="905"/>
      <c r="Q902" s="905"/>
      <c r="R902" s="905"/>
      <c r="S902" s="905"/>
    </row>
    <row r="903" spans="1:19" ht="16.5" customHeight="1">
      <c r="A903" s="905"/>
      <c r="B903" s="905"/>
      <c r="C903" s="905"/>
      <c r="D903" s="905"/>
      <c r="E903" s="905"/>
      <c r="F903" s="905"/>
      <c r="G903" s="905"/>
      <c r="H903" s="905"/>
      <c r="I903" s="905"/>
      <c r="J903" s="905"/>
      <c r="K903" s="905"/>
      <c r="L903" s="905"/>
      <c r="M903" s="905"/>
      <c r="N903" s="905"/>
      <c r="O903" s="905"/>
      <c r="P903" s="905"/>
      <c r="Q903" s="905"/>
      <c r="R903" s="905"/>
      <c r="S903" s="905"/>
    </row>
    <row r="904" spans="1:19" ht="16.5" customHeight="1">
      <c r="A904" s="905"/>
      <c r="B904" s="905"/>
      <c r="C904" s="905"/>
      <c r="D904" s="905"/>
      <c r="E904" s="905"/>
      <c r="F904" s="905"/>
      <c r="G904" s="905"/>
      <c r="H904" s="905"/>
      <c r="I904" s="905"/>
      <c r="J904" s="905"/>
      <c r="K904" s="905"/>
      <c r="L904" s="905"/>
      <c r="M904" s="905"/>
      <c r="N904" s="905"/>
      <c r="O904" s="905"/>
      <c r="P904" s="905"/>
      <c r="Q904" s="905"/>
      <c r="R904" s="905"/>
      <c r="S904" s="905"/>
    </row>
    <row r="905" spans="1:19" ht="16.5" customHeight="1">
      <c r="A905" s="905"/>
      <c r="B905" s="905"/>
      <c r="C905" s="905"/>
      <c r="D905" s="905"/>
      <c r="E905" s="905"/>
      <c r="F905" s="905"/>
      <c r="G905" s="905"/>
      <c r="H905" s="905"/>
      <c r="I905" s="905"/>
      <c r="J905" s="905"/>
      <c r="K905" s="905"/>
      <c r="L905" s="905"/>
      <c r="M905" s="905"/>
      <c r="N905" s="905"/>
      <c r="O905" s="905"/>
      <c r="P905" s="905"/>
      <c r="Q905" s="905"/>
      <c r="R905" s="905"/>
      <c r="S905" s="905"/>
    </row>
    <row r="906" spans="1:19" ht="16.5" customHeight="1">
      <c r="A906" s="905"/>
      <c r="B906" s="905"/>
      <c r="C906" s="905"/>
      <c r="D906" s="905"/>
      <c r="E906" s="905"/>
      <c r="F906" s="905"/>
      <c r="G906" s="905"/>
      <c r="H906" s="905"/>
      <c r="I906" s="905"/>
      <c r="J906" s="905"/>
      <c r="K906" s="905"/>
      <c r="L906" s="905"/>
      <c r="M906" s="905"/>
      <c r="N906" s="905"/>
      <c r="O906" s="905"/>
      <c r="P906" s="905"/>
      <c r="Q906" s="905"/>
      <c r="R906" s="905"/>
      <c r="S906" s="905"/>
    </row>
    <row r="907" spans="1:19" ht="16.5" customHeight="1">
      <c r="A907" s="905"/>
      <c r="B907" s="905"/>
      <c r="C907" s="905"/>
      <c r="D907" s="905"/>
      <c r="E907" s="905"/>
      <c r="F907" s="905"/>
      <c r="G907" s="905"/>
      <c r="H907" s="905"/>
      <c r="I907" s="905"/>
      <c r="J907" s="905"/>
      <c r="K907" s="905"/>
      <c r="L907" s="905"/>
      <c r="M907" s="905"/>
      <c r="N907" s="905"/>
      <c r="O907" s="905"/>
      <c r="P907" s="905"/>
      <c r="Q907" s="905"/>
      <c r="R907" s="905"/>
      <c r="S907" s="905"/>
    </row>
    <row r="908" spans="1:19" ht="16.5" customHeight="1">
      <c r="A908" s="905"/>
      <c r="B908" s="905"/>
      <c r="C908" s="905"/>
      <c r="D908" s="905"/>
      <c r="E908" s="905"/>
      <c r="F908" s="905"/>
      <c r="G908" s="905"/>
      <c r="H908" s="905"/>
      <c r="I908" s="905"/>
      <c r="J908" s="905"/>
      <c r="K908" s="905"/>
      <c r="L908" s="905"/>
      <c r="M908" s="905"/>
      <c r="N908" s="905"/>
      <c r="O908" s="905"/>
      <c r="P908" s="905"/>
      <c r="Q908" s="905"/>
      <c r="R908" s="905"/>
      <c r="S908" s="905"/>
    </row>
    <row r="909" spans="1:19" ht="16.5" customHeight="1">
      <c r="A909" s="905"/>
      <c r="B909" s="905"/>
      <c r="C909" s="905"/>
      <c r="D909" s="905"/>
      <c r="E909" s="905"/>
      <c r="F909" s="905"/>
      <c r="G909" s="905"/>
      <c r="H909" s="905"/>
      <c r="I909" s="905"/>
      <c r="J909" s="905"/>
      <c r="K909" s="905"/>
      <c r="L909" s="905"/>
      <c r="M909" s="905"/>
      <c r="N909" s="905"/>
      <c r="O909" s="905"/>
      <c r="P909" s="905"/>
      <c r="Q909" s="905"/>
      <c r="R909" s="905"/>
      <c r="S909" s="905"/>
    </row>
    <row r="910" spans="1:19" ht="16.5" customHeight="1">
      <c r="A910" s="905"/>
      <c r="B910" s="905"/>
      <c r="C910" s="905"/>
      <c r="D910" s="905"/>
      <c r="E910" s="905"/>
      <c r="F910" s="905"/>
      <c r="G910" s="905"/>
      <c r="H910" s="905"/>
      <c r="I910" s="905"/>
      <c r="J910" s="905"/>
      <c r="K910" s="905"/>
      <c r="L910" s="905"/>
      <c r="M910" s="905"/>
      <c r="N910" s="905"/>
      <c r="O910" s="905"/>
      <c r="P910" s="905"/>
      <c r="Q910" s="905"/>
      <c r="R910" s="905"/>
      <c r="S910" s="905"/>
    </row>
    <row r="911" spans="1:19" ht="16.5" customHeight="1">
      <c r="A911" s="905"/>
      <c r="B911" s="905"/>
      <c r="C911" s="905"/>
      <c r="D911" s="905"/>
      <c r="E911" s="905"/>
      <c r="F911" s="905"/>
      <c r="G911" s="905"/>
      <c r="H911" s="905"/>
      <c r="I911" s="905"/>
      <c r="J911" s="905"/>
      <c r="K911" s="905"/>
      <c r="L911" s="905"/>
      <c r="M911" s="905"/>
      <c r="N911" s="905"/>
      <c r="O911" s="905"/>
      <c r="P911" s="905"/>
      <c r="Q911" s="905"/>
      <c r="R911" s="905"/>
      <c r="S911" s="905"/>
    </row>
    <row r="912" spans="1:19" ht="16.5" customHeight="1">
      <c r="A912" s="905"/>
      <c r="B912" s="905"/>
      <c r="C912" s="905"/>
      <c r="D912" s="905"/>
      <c r="E912" s="905"/>
      <c r="F912" s="905"/>
      <c r="G912" s="905"/>
      <c r="H912" s="905"/>
      <c r="I912" s="905"/>
      <c r="J912" s="905"/>
      <c r="K912" s="905"/>
      <c r="L912" s="905"/>
      <c r="M912" s="905"/>
      <c r="N912" s="905"/>
      <c r="O912" s="905"/>
      <c r="P912" s="905"/>
      <c r="Q912" s="905"/>
      <c r="R912" s="905"/>
      <c r="S912" s="905"/>
    </row>
    <row r="913" spans="1:19" ht="16.5" customHeight="1">
      <c r="A913" s="905"/>
      <c r="B913" s="905"/>
      <c r="C913" s="905"/>
      <c r="D913" s="905"/>
      <c r="E913" s="905"/>
      <c r="F913" s="905"/>
      <c r="G913" s="905"/>
      <c r="H913" s="905"/>
      <c r="I913" s="905"/>
      <c r="J913" s="905"/>
      <c r="K913" s="905"/>
      <c r="L913" s="905"/>
      <c r="M913" s="905"/>
      <c r="N913" s="905"/>
      <c r="O913" s="905"/>
      <c r="P913" s="905"/>
      <c r="Q913" s="905"/>
      <c r="R913" s="905"/>
      <c r="S913" s="905"/>
    </row>
    <row r="914" spans="1:19" ht="16.5" customHeight="1">
      <c r="A914" s="905"/>
      <c r="B914" s="905"/>
      <c r="C914" s="905"/>
      <c r="D914" s="905"/>
      <c r="E914" s="905"/>
      <c r="F914" s="905"/>
      <c r="G914" s="905"/>
      <c r="H914" s="905"/>
      <c r="I914" s="905"/>
      <c r="J914" s="905"/>
      <c r="K914" s="905"/>
      <c r="L914" s="905"/>
      <c r="M914" s="905"/>
      <c r="N914" s="905"/>
      <c r="O914" s="905"/>
      <c r="P914" s="905"/>
      <c r="Q914" s="905"/>
      <c r="R914" s="905"/>
      <c r="S914" s="905"/>
    </row>
    <row r="915" spans="1:19" ht="16.5" customHeight="1">
      <c r="A915" s="905"/>
      <c r="B915" s="905"/>
      <c r="C915" s="905"/>
      <c r="D915" s="905"/>
      <c r="E915" s="905"/>
      <c r="F915" s="905"/>
      <c r="G915" s="905"/>
      <c r="H915" s="905"/>
      <c r="I915" s="905"/>
      <c r="J915" s="905"/>
      <c r="K915" s="905"/>
      <c r="L915" s="905"/>
      <c r="M915" s="905"/>
      <c r="N915" s="905"/>
      <c r="O915" s="905"/>
      <c r="P915" s="905"/>
      <c r="Q915" s="905"/>
      <c r="R915" s="905"/>
      <c r="S915" s="905"/>
    </row>
    <row r="916" spans="1:19" ht="16.5" customHeight="1">
      <c r="A916" s="905"/>
      <c r="B916" s="905"/>
      <c r="C916" s="905"/>
      <c r="D916" s="905"/>
      <c r="E916" s="905"/>
      <c r="F916" s="905"/>
      <c r="G916" s="905"/>
      <c r="H916" s="905"/>
      <c r="I916" s="905"/>
      <c r="J916" s="905"/>
      <c r="K916" s="905"/>
      <c r="L916" s="905"/>
      <c r="M916" s="905"/>
      <c r="N916" s="905"/>
      <c r="O916" s="905"/>
      <c r="P916" s="905"/>
      <c r="Q916" s="905"/>
      <c r="R916" s="905"/>
      <c r="S916" s="905"/>
    </row>
    <row r="917" spans="1:19" ht="16.5" customHeight="1">
      <c r="A917" s="905"/>
      <c r="B917" s="905"/>
      <c r="C917" s="905"/>
      <c r="D917" s="905"/>
      <c r="E917" s="905"/>
      <c r="F917" s="905"/>
      <c r="G917" s="905"/>
      <c r="H917" s="905"/>
      <c r="I917" s="905"/>
      <c r="J917" s="905"/>
      <c r="K917" s="905"/>
      <c r="L917" s="905"/>
      <c r="M917" s="905"/>
      <c r="N917" s="905"/>
      <c r="O917" s="905"/>
      <c r="P917" s="905"/>
      <c r="Q917" s="905"/>
      <c r="R917" s="905"/>
      <c r="S917" s="905"/>
    </row>
    <row r="918" spans="1:19" ht="16.5" customHeight="1">
      <c r="A918" s="905"/>
      <c r="B918" s="905"/>
      <c r="C918" s="905"/>
      <c r="D918" s="905"/>
      <c r="E918" s="905"/>
      <c r="F918" s="905"/>
      <c r="G918" s="905"/>
      <c r="H918" s="905"/>
      <c r="I918" s="905"/>
      <c r="J918" s="905"/>
      <c r="K918" s="905"/>
      <c r="L918" s="905"/>
      <c r="M918" s="905"/>
      <c r="N918" s="905"/>
      <c r="O918" s="905"/>
      <c r="P918" s="905"/>
      <c r="Q918" s="905"/>
      <c r="R918" s="905"/>
      <c r="S918" s="905"/>
    </row>
    <row r="919" spans="1:19" ht="16.5" customHeight="1">
      <c r="A919" s="905"/>
      <c r="B919" s="905"/>
      <c r="C919" s="905"/>
      <c r="D919" s="905"/>
      <c r="E919" s="905"/>
      <c r="F919" s="905"/>
      <c r="G919" s="905"/>
      <c r="H919" s="905"/>
      <c r="I919" s="905"/>
      <c r="J919" s="905"/>
      <c r="K919" s="905"/>
      <c r="L919" s="905"/>
      <c r="M919" s="905"/>
      <c r="N919" s="905"/>
      <c r="O919" s="905"/>
      <c r="P919" s="905"/>
      <c r="Q919" s="905"/>
      <c r="R919" s="905"/>
      <c r="S919" s="905"/>
    </row>
    <row r="920" spans="1:19" ht="16.5" customHeight="1">
      <c r="A920" s="905"/>
      <c r="B920" s="905"/>
      <c r="C920" s="905"/>
      <c r="D920" s="905"/>
      <c r="E920" s="905"/>
      <c r="F920" s="905"/>
      <c r="G920" s="905"/>
      <c r="H920" s="905"/>
      <c r="I920" s="905"/>
      <c r="J920" s="905"/>
      <c r="K920" s="905"/>
      <c r="L920" s="905"/>
      <c r="M920" s="905"/>
      <c r="N920" s="905"/>
      <c r="O920" s="905"/>
      <c r="P920" s="905"/>
      <c r="Q920" s="905"/>
      <c r="R920" s="905"/>
      <c r="S920" s="905"/>
    </row>
    <row r="921" spans="1:19" ht="16.5" customHeight="1">
      <c r="A921" s="905"/>
      <c r="B921" s="905"/>
      <c r="C921" s="905"/>
      <c r="D921" s="905"/>
      <c r="E921" s="905"/>
      <c r="F921" s="905"/>
      <c r="G921" s="905"/>
      <c r="H921" s="905"/>
      <c r="I921" s="905"/>
      <c r="J921" s="905"/>
      <c r="K921" s="905"/>
      <c r="L921" s="905"/>
      <c r="M921" s="905"/>
      <c r="N921" s="905"/>
      <c r="O921" s="905"/>
      <c r="P921" s="905"/>
      <c r="Q921" s="905"/>
      <c r="R921" s="905"/>
      <c r="S921" s="905"/>
    </row>
    <row r="922" spans="1:19" ht="16.5" customHeight="1">
      <c r="A922" s="905"/>
      <c r="B922" s="905"/>
      <c r="C922" s="905"/>
      <c r="D922" s="905"/>
      <c r="E922" s="905"/>
      <c r="F922" s="905"/>
      <c r="G922" s="905"/>
      <c r="H922" s="905"/>
      <c r="I922" s="905"/>
      <c r="J922" s="905"/>
      <c r="K922" s="905"/>
      <c r="L922" s="905"/>
      <c r="M922" s="905"/>
      <c r="N922" s="905"/>
      <c r="O922" s="905"/>
      <c r="P922" s="905"/>
      <c r="Q922" s="905"/>
      <c r="R922" s="905"/>
      <c r="S922" s="905"/>
    </row>
    <row r="923" spans="1:19" ht="16.5" customHeight="1">
      <c r="A923" s="905"/>
      <c r="B923" s="905"/>
      <c r="C923" s="905"/>
      <c r="D923" s="905"/>
      <c r="E923" s="905"/>
      <c r="F923" s="905"/>
      <c r="G923" s="905"/>
      <c r="H923" s="905"/>
      <c r="I923" s="905"/>
      <c r="J923" s="905"/>
      <c r="K923" s="905"/>
      <c r="L923" s="905"/>
      <c r="M923" s="905"/>
      <c r="N923" s="905"/>
      <c r="O923" s="905"/>
      <c r="P923" s="905"/>
      <c r="Q923" s="905"/>
      <c r="R923" s="905"/>
      <c r="S923" s="905"/>
    </row>
    <row r="924" spans="1:19" ht="16.5" customHeight="1">
      <c r="A924" s="905"/>
      <c r="B924" s="905"/>
      <c r="C924" s="905"/>
      <c r="D924" s="905"/>
      <c r="E924" s="905"/>
      <c r="F924" s="905"/>
      <c r="G924" s="905"/>
      <c r="H924" s="905"/>
      <c r="I924" s="905"/>
      <c r="J924" s="905"/>
      <c r="K924" s="905"/>
      <c r="L924" s="905"/>
      <c r="M924" s="905"/>
      <c r="N924" s="905"/>
      <c r="O924" s="905"/>
      <c r="P924" s="905"/>
      <c r="Q924" s="905"/>
      <c r="R924" s="905"/>
      <c r="S924" s="905"/>
    </row>
    <row r="925" spans="1:19" ht="16.5" customHeight="1">
      <c r="A925" s="905"/>
      <c r="B925" s="905"/>
      <c r="C925" s="905"/>
      <c r="D925" s="905"/>
      <c r="E925" s="905"/>
      <c r="F925" s="905"/>
      <c r="G925" s="905"/>
      <c r="H925" s="905"/>
      <c r="I925" s="905"/>
      <c r="J925" s="905"/>
      <c r="K925" s="905"/>
      <c r="L925" s="905"/>
      <c r="M925" s="905"/>
      <c r="N925" s="905"/>
      <c r="O925" s="905"/>
      <c r="P925" s="905"/>
      <c r="Q925" s="905"/>
      <c r="R925" s="905"/>
      <c r="S925" s="905"/>
    </row>
    <row r="926" spans="1:19" ht="16.5" customHeight="1">
      <c r="A926" s="905"/>
      <c r="B926" s="905"/>
      <c r="C926" s="905"/>
      <c r="D926" s="905"/>
      <c r="E926" s="905"/>
      <c r="F926" s="905"/>
      <c r="G926" s="905"/>
      <c r="H926" s="905"/>
      <c r="I926" s="905"/>
      <c r="J926" s="905"/>
      <c r="K926" s="905"/>
      <c r="L926" s="905"/>
      <c r="M926" s="905"/>
      <c r="N926" s="905"/>
      <c r="O926" s="905"/>
      <c r="P926" s="905"/>
      <c r="Q926" s="905"/>
      <c r="R926" s="905"/>
      <c r="S926" s="905"/>
    </row>
    <row r="927" spans="1:19" ht="16.5" customHeight="1">
      <c r="A927" s="905"/>
      <c r="B927" s="905"/>
      <c r="C927" s="905"/>
      <c r="D927" s="905"/>
      <c r="E927" s="905"/>
      <c r="F927" s="905"/>
      <c r="G927" s="905"/>
      <c r="H927" s="905"/>
      <c r="I927" s="905"/>
      <c r="J927" s="905"/>
      <c r="K927" s="905"/>
      <c r="L927" s="905"/>
      <c r="M927" s="905"/>
      <c r="N927" s="905"/>
      <c r="O927" s="905"/>
      <c r="P927" s="905"/>
      <c r="Q927" s="905"/>
      <c r="R927" s="905"/>
      <c r="S927" s="905"/>
    </row>
    <row r="928" spans="1:19" ht="16.5" customHeight="1">
      <c r="A928" s="905"/>
      <c r="B928" s="905"/>
      <c r="C928" s="905"/>
      <c r="D928" s="905"/>
      <c r="E928" s="905"/>
      <c r="F928" s="905"/>
      <c r="G928" s="905"/>
      <c r="H928" s="905"/>
      <c r="I928" s="905"/>
      <c r="J928" s="905"/>
      <c r="K928" s="905"/>
      <c r="L928" s="905"/>
      <c r="M928" s="905"/>
      <c r="N928" s="905"/>
      <c r="O928" s="905"/>
      <c r="P928" s="905"/>
      <c r="Q928" s="905"/>
      <c r="R928" s="905"/>
      <c r="S928" s="905"/>
    </row>
    <row r="929" spans="1:19" ht="16.5" customHeight="1">
      <c r="A929" s="905"/>
      <c r="B929" s="905"/>
      <c r="C929" s="905"/>
      <c r="D929" s="905"/>
      <c r="E929" s="905"/>
      <c r="F929" s="905"/>
      <c r="G929" s="905"/>
      <c r="H929" s="905"/>
      <c r="I929" s="905"/>
      <c r="J929" s="905"/>
      <c r="K929" s="905"/>
      <c r="L929" s="905"/>
      <c r="M929" s="905"/>
      <c r="N929" s="905"/>
      <c r="O929" s="905"/>
      <c r="P929" s="905"/>
      <c r="Q929" s="905"/>
      <c r="R929" s="905"/>
      <c r="S929" s="905"/>
    </row>
    <row r="930" spans="1:19" ht="16.5" customHeight="1">
      <c r="A930" s="905"/>
      <c r="B930" s="905"/>
      <c r="C930" s="905"/>
      <c r="D930" s="905"/>
      <c r="E930" s="905"/>
      <c r="F930" s="905"/>
      <c r="G930" s="905"/>
      <c r="H930" s="905"/>
      <c r="I930" s="905"/>
      <c r="J930" s="905"/>
      <c r="K930" s="905"/>
      <c r="L930" s="905"/>
      <c r="M930" s="905"/>
      <c r="N930" s="905"/>
      <c r="O930" s="905"/>
      <c r="P930" s="905"/>
      <c r="Q930" s="905"/>
      <c r="R930" s="905"/>
      <c r="S930" s="905"/>
    </row>
    <row r="931" spans="1:19" ht="16.5" customHeight="1">
      <c r="A931" s="905"/>
      <c r="B931" s="905"/>
      <c r="C931" s="905"/>
      <c r="D931" s="905"/>
      <c r="E931" s="905"/>
      <c r="F931" s="905"/>
      <c r="G931" s="905"/>
      <c r="H931" s="905"/>
      <c r="I931" s="905"/>
      <c r="J931" s="905"/>
      <c r="K931" s="905"/>
      <c r="L931" s="905"/>
      <c r="M931" s="905"/>
      <c r="N931" s="905"/>
      <c r="O931" s="905"/>
      <c r="P931" s="905"/>
      <c r="Q931" s="905"/>
      <c r="R931" s="905"/>
      <c r="S931" s="905"/>
    </row>
    <row r="932" spans="1:19" ht="16.5" customHeight="1">
      <c r="A932" s="905"/>
      <c r="B932" s="905"/>
      <c r="C932" s="905"/>
      <c r="D932" s="905"/>
      <c r="E932" s="905"/>
      <c r="F932" s="905"/>
      <c r="G932" s="905"/>
      <c r="H932" s="905"/>
      <c r="I932" s="905"/>
      <c r="J932" s="905"/>
      <c r="K932" s="905"/>
      <c r="L932" s="905"/>
      <c r="M932" s="905"/>
      <c r="N932" s="905"/>
      <c r="O932" s="905"/>
      <c r="P932" s="905"/>
      <c r="Q932" s="905"/>
      <c r="R932" s="905"/>
      <c r="S932" s="905"/>
    </row>
    <row r="933" spans="1:19" ht="16.5" customHeight="1">
      <c r="A933" s="905"/>
      <c r="B933" s="905"/>
      <c r="C933" s="905"/>
      <c r="D933" s="905"/>
      <c r="E933" s="905"/>
      <c r="F933" s="905"/>
      <c r="G933" s="905"/>
      <c r="H933" s="905"/>
      <c r="I933" s="905"/>
      <c r="J933" s="905"/>
      <c r="K933" s="905"/>
      <c r="L933" s="905"/>
      <c r="M933" s="905"/>
      <c r="N933" s="905"/>
      <c r="O933" s="905"/>
      <c r="P933" s="905"/>
      <c r="Q933" s="905"/>
      <c r="R933" s="905"/>
      <c r="S933" s="905"/>
    </row>
    <row r="934" spans="1:19" ht="16.5" customHeight="1">
      <c r="A934" s="905"/>
      <c r="B934" s="905"/>
      <c r="C934" s="905"/>
      <c r="D934" s="905"/>
      <c r="E934" s="905"/>
      <c r="F934" s="905"/>
      <c r="G934" s="905"/>
      <c r="H934" s="905"/>
      <c r="I934" s="905"/>
      <c r="J934" s="905"/>
      <c r="K934" s="905"/>
      <c r="L934" s="905"/>
      <c r="M934" s="905"/>
      <c r="N934" s="905"/>
      <c r="O934" s="905"/>
      <c r="P934" s="905"/>
      <c r="Q934" s="905"/>
      <c r="R934" s="905"/>
      <c r="S934" s="905"/>
    </row>
    <row r="935" spans="1:19" ht="16.5" customHeight="1">
      <c r="A935" s="905"/>
      <c r="B935" s="905"/>
      <c r="C935" s="905"/>
      <c r="D935" s="905"/>
      <c r="E935" s="905"/>
      <c r="F935" s="905"/>
      <c r="G935" s="905"/>
      <c r="H935" s="905"/>
      <c r="I935" s="905"/>
      <c r="J935" s="905"/>
      <c r="K935" s="905"/>
      <c r="L935" s="905"/>
      <c r="M935" s="905"/>
      <c r="N935" s="905"/>
      <c r="O935" s="905"/>
      <c r="P935" s="905"/>
      <c r="Q935" s="905"/>
      <c r="R935" s="905"/>
      <c r="S935" s="905"/>
    </row>
    <row r="936" spans="1:19" ht="16.5" customHeight="1">
      <c r="A936" s="905"/>
      <c r="B936" s="905"/>
      <c r="C936" s="905"/>
      <c r="D936" s="905"/>
      <c r="E936" s="905"/>
      <c r="F936" s="905"/>
      <c r="G936" s="905"/>
      <c r="H936" s="905"/>
      <c r="I936" s="905"/>
      <c r="J936" s="905"/>
      <c r="K936" s="905"/>
      <c r="L936" s="905"/>
      <c r="M936" s="905"/>
      <c r="N936" s="905"/>
      <c r="O936" s="905"/>
      <c r="P936" s="905"/>
      <c r="Q936" s="905"/>
      <c r="R936" s="905"/>
      <c r="S936" s="905"/>
    </row>
    <row r="937" spans="1:19" ht="16.5" customHeight="1">
      <c r="A937" s="905"/>
      <c r="B937" s="905"/>
      <c r="C937" s="905"/>
      <c r="D937" s="905"/>
      <c r="E937" s="905"/>
      <c r="F937" s="905"/>
      <c r="G937" s="905"/>
      <c r="H937" s="905"/>
      <c r="I937" s="905"/>
      <c r="J937" s="905"/>
      <c r="K937" s="905"/>
      <c r="L937" s="905"/>
      <c r="M937" s="905"/>
      <c r="N937" s="905"/>
      <c r="O937" s="905"/>
      <c r="P937" s="905"/>
      <c r="Q937" s="905"/>
      <c r="R937" s="905"/>
      <c r="S937" s="905"/>
    </row>
    <row r="938" spans="1:19" ht="16.5" customHeight="1">
      <c r="A938" s="905"/>
      <c r="B938" s="905"/>
      <c r="C938" s="905"/>
      <c r="D938" s="905"/>
      <c r="E938" s="905"/>
      <c r="F938" s="905"/>
      <c r="G938" s="905"/>
      <c r="H938" s="905"/>
      <c r="I938" s="905"/>
      <c r="J938" s="905"/>
      <c r="K938" s="905"/>
      <c r="L938" s="905"/>
      <c r="M938" s="905"/>
      <c r="N938" s="905"/>
      <c r="O938" s="905"/>
      <c r="P938" s="905"/>
      <c r="Q938" s="905"/>
      <c r="R938" s="905"/>
      <c r="S938" s="905"/>
    </row>
    <row r="939" spans="1:19" ht="16.5" customHeight="1">
      <c r="A939" s="905"/>
      <c r="B939" s="905"/>
      <c r="C939" s="905"/>
      <c r="D939" s="905"/>
      <c r="E939" s="905"/>
      <c r="F939" s="905"/>
      <c r="G939" s="905"/>
      <c r="H939" s="905"/>
      <c r="I939" s="905"/>
      <c r="J939" s="905"/>
      <c r="K939" s="905"/>
      <c r="L939" s="905"/>
      <c r="M939" s="905"/>
      <c r="N939" s="905"/>
      <c r="O939" s="905"/>
      <c r="P939" s="905"/>
      <c r="Q939" s="905"/>
      <c r="R939" s="905"/>
      <c r="S939" s="905"/>
    </row>
    <row r="940" spans="1:19" ht="16.5" customHeight="1">
      <c r="A940" s="905"/>
      <c r="B940" s="905"/>
      <c r="C940" s="905"/>
      <c r="D940" s="905"/>
      <c r="E940" s="905"/>
      <c r="F940" s="905"/>
      <c r="G940" s="905"/>
      <c r="H940" s="905"/>
      <c r="I940" s="905"/>
      <c r="J940" s="905"/>
      <c r="K940" s="905"/>
      <c r="L940" s="905"/>
      <c r="M940" s="905"/>
      <c r="N940" s="905"/>
      <c r="O940" s="905"/>
      <c r="P940" s="905"/>
      <c r="Q940" s="905"/>
      <c r="R940" s="905"/>
      <c r="S940" s="905"/>
    </row>
    <row r="941" spans="1:19" ht="16.5" customHeight="1">
      <c r="A941" s="905"/>
      <c r="B941" s="905"/>
      <c r="C941" s="905"/>
      <c r="D941" s="905"/>
      <c r="E941" s="905"/>
      <c r="F941" s="905"/>
      <c r="G941" s="905"/>
      <c r="H941" s="905"/>
      <c r="I941" s="905"/>
      <c r="J941" s="905"/>
      <c r="K941" s="905"/>
      <c r="L941" s="905"/>
      <c r="M941" s="905"/>
      <c r="N941" s="905"/>
      <c r="O941" s="905"/>
      <c r="P941" s="905"/>
      <c r="Q941" s="905"/>
      <c r="R941" s="905"/>
      <c r="S941" s="905"/>
    </row>
    <row r="942" spans="1:19" ht="16.5" customHeight="1">
      <c r="A942" s="905"/>
      <c r="B942" s="905"/>
      <c r="C942" s="905"/>
      <c r="D942" s="905"/>
      <c r="E942" s="905"/>
      <c r="F942" s="905"/>
      <c r="G942" s="905"/>
      <c r="H942" s="905"/>
      <c r="I942" s="905"/>
      <c r="J942" s="905"/>
      <c r="K942" s="905"/>
      <c r="L942" s="905"/>
      <c r="M942" s="905"/>
      <c r="N942" s="905"/>
      <c r="O942" s="905"/>
      <c r="P942" s="905"/>
      <c r="Q942" s="905"/>
      <c r="R942" s="905"/>
      <c r="S942" s="905"/>
    </row>
    <row r="943" spans="1:19" ht="16.5" customHeight="1">
      <c r="A943" s="905"/>
      <c r="B943" s="905"/>
      <c r="C943" s="905"/>
      <c r="D943" s="905"/>
      <c r="E943" s="905"/>
      <c r="F943" s="905"/>
      <c r="G943" s="905"/>
      <c r="H943" s="905"/>
      <c r="I943" s="905"/>
      <c r="J943" s="905"/>
      <c r="K943" s="905"/>
      <c r="L943" s="905"/>
      <c r="M943" s="905"/>
      <c r="N943" s="905"/>
      <c r="O943" s="905"/>
      <c r="P943" s="905"/>
      <c r="Q943" s="905"/>
      <c r="R943" s="905"/>
      <c r="S943" s="905"/>
    </row>
    <row r="944" spans="1:19" ht="16.5" customHeight="1">
      <c r="A944" s="905"/>
      <c r="B944" s="905"/>
      <c r="C944" s="905"/>
      <c r="D944" s="905"/>
      <c r="E944" s="905"/>
      <c r="F944" s="905"/>
      <c r="G944" s="905"/>
      <c r="H944" s="905"/>
      <c r="I944" s="905"/>
      <c r="J944" s="905"/>
      <c r="K944" s="905"/>
      <c r="L944" s="905"/>
      <c r="M944" s="905"/>
      <c r="N944" s="905"/>
      <c r="O944" s="905"/>
      <c r="P944" s="905"/>
      <c r="Q944" s="905"/>
      <c r="R944" s="905"/>
      <c r="S944" s="905"/>
    </row>
    <row r="945" spans="1:19" ht="16.5" customHeight="1">
      <c r="A945" s="905"/>
      <c r="B945" s="905"/>
      <c r="C945" s="905"/>
      <c r="D945" s="905"/>
      <c r="E945" s="905"/>
      <c r="F945" s="905"/>
      <c r="G945" s="905"/>
      <c r="H945" s="905"/>
      <c r="I945" s="905"/>
      <c r="J945" s="905"/>
      <c r="K945" s="905"/>
      <c r="L945" s="905"/>
      <c r="M945" s="905"/>
      <c r="N945" s="905"/>
      <c r="O945" s="905"/>
      <c r="P945" s="905"/>
      <c r="Q945" s="905"/>
      <c r="R945" s="905"/>
      <c r="S945" s="905"/>
    </row>
    <row r="946" spans="1:19" ht="16.5" customHeight="1">
      <c r="A946" s="905"/>
      <c r="B946" s="905"/>
      <c r="C946" s="905"/>
      <c r="D946" s="905"/>
      <c r="E946" s="905"/>
      <c r="F946" s="905"/>
      <c r="G946" s="905"/>
      <c r="H946" s="905"/>
      <c r="I946" s="905"/>
      <c r="J946" s="905"/>
      <c r="K946" s="905"/>
      <c r="L946" s="905"/>
      <c r="M946" s="905"/>
      <c r="N946" s="905"/>
      <c r="O946" s="905"/>
      <c r="P946" s="905"/>
      <c r="Q946" s="905"/>
      <c r="R946" s="905"/>
      <c r="S946" s="905"/>
    </row>
    <row r="947" spans="1:19" ht="16.5" customHeight="1">
      <c r="A947" s="905"/>
      <c r="B947" s="905"/>
      <c r="C947" s="905"/>
      <c r="D947" s="905"/>
      <c r="E947" s="905"/>
      <c r="F947" s="905"/>
      <c r="G947" s="905"/>
      <c r="H947" s="905"/>
      <c r="I947" s="905"/>
      <c r="J947" s="905"/>
      <c r="K947" s="905"/>
      <c r="L947" s="905"/>
      <c r="M947" s="905"/>
      <c r="N947" s="905"/>
      <c r="O947" s="905"/>
      <c r="P947" s="905"/>
      <c r="Q947" s="905"/>
      <c r="R947" s="905"/>
      <c r="S947" s="905"/>
    </row>
    <row r="948" spans="1:19" ht="16.5" customHeight="1">
      <c r="A948" s="905"/>
      <c r="B948" s="905"/>
      <c r="C948" s="905"/>
      <c r="D948" s="905"/>
      <c r="E948" s="905"/>
      <c r="F948" s="905"/>
      <c r="G948" s="905"/>
      <c r="H948" s="905"/>
      <c r="I948" s="905"/>
      <c r="J948" s="905"/>
      <c r="K948" s="905"/>
      <c r="L948" s="905"/>
      <c r="M948" s="905"/>
      <c r="N948" s="905"/>
      <c r="O948" s="905"/>
      <c r="P948" s="905"/>
      <c r="Q948" s="905"/>
      <c r="R948" s="905"/>
      <c r="S948" s="905"/>
    </row>
    <row r="949" spans="1:19" ht="16.5" customHeight="1">
      <c r="A949" s="905"/>
      <c r="B949" s="905"/>
      <c r="C949" s="905"/>
      <c r="D949" s="905"/>
      <c r="E949" s="905"/>
      <c r="F949" s="905"/>
      <c r="G949" s="905"/>
      <c r="H949" s="905"/>
      <c r="I949" s="905"/>
      <c r="J949" s="905"/>
      <c r="K949" s="905"/>
      <c r="L949" s="905"/>
      <c r="M949" s="905"/>
      <c r="N949" s="905"/>
      <c r="O949" s="905"/>
      <c r="P949" s="905"/>
      <c r="Q949" s="905"/>
      <c r="R949" s="905"/>
      <c r="S949" s="905"/>
    </row>
    <row r="950" spans="1:19" ht="16.5" customHeight="1">
      <c r="A950" s="905"/>
      <c r="B950" s="905"/>
      <c r="C950" s="905"/>
      <c r="D950" s="905"/>
      <c r="E950" s="905"/>
      <c r="F950" s="905"/>
      <c r="G950" s="905"/>
      <c r="H950" s="905"/>
      <c r="I950" s="905"/>
      <c r="J950" s="905"/>
      <c r="K950" s="905"/>
      <c r="L950" s="905"/>
      <c r="M950" s="905"/>
      <c r="N950" s="905"/>
      <c r="O950" s="905"/>
      <c r="P950" s="905"/>
      <c r="Q950" s="905"/>
      <c r="R950" s="905"/>
      <c r="S950" s="905"/>
    </row>
    <row r="951" spans="1:19" ht="16.5" customHeight="1">
      <c r="A951" s="905"/>
      <c r="B951" s="905"/>
      <c r="C951" s="905"/>
      <c r="D951" s="905"/>
      <c r="E951" s="905"/>
      <c r="F951" s="905"/>
      <c r="G951" s="905"/>
      <c r="H951" s="905"/>
      <c r="I951" s="905"/>
      <c r="J951" s="905"/>
      <c r="K951" s="905"/>
      <c r="L951" s="905"/>
      <c r="M951" s="905"/>
      <c r="N951" s="905"/>
      <c r="O951" s="905"/>
      <c r="P951" s="905"/>
      <c r="Q951" s="905"/>
      <c r="R951" s="905"/>
      <c r="S951" s="905"/>
    </row>
    <row r="952" spans="1:19" ht="16.5" customHeight="1">
      <c r="A952" s="905"/>
      <c r="B952" s="905"/>
      <c r="C952" s="905"/>
      <c r="D952" s="905"/>
      <c r="E952" s="905"/>
      <c r="F952" s="905"/>
      <c r="G952" s="905"/>
      <c r="H952" s="905"/>
      <c r="I952" s="905"/>
      <c r="J952" s="905"/>
      <c r="K952" s="905"/>
      <c r="L952" s="905"/>
      <c r="M952" s="905"/>
      <c r="N952" s="905"/>
      <c r="O952" s="905"/>
      <c r="P952" s="905"/>
      <c r="Q952" s="905"/>
      <c r="R952" s="905"/>
      <c r="S952" s="905"/>
    </row>
    <row r="953" spans="1:19" ht="16.5" customHeight="1">
      <c r="A953" s="905"/>
      <c r="B953" s="905"/>
      <c r="C953" s="905"/>
      <c r="D953" s="905"/>
      <c r="E953" s="905"/>
      <c r="F953" s="905"/>
      <c r="G953" s="905"/>
      <c r="H953" s="905"/>
      <c r="I953" s="905"/>
      <c r="J953" s="905"/>
      <c r="K953" s="905"/>
      <c r="L953" s="905"/>
      <c r="M953" s="905"/>
      <c r="N953" s="905"/>
      <c r="O953" s="905"/>
      <c r="P953" s="905"/>
      <c r="Q953" s="905"/>
      <c r="R953" s="905"/>
      <c r="S953" s="905"/>
    </row>
    <row r="954" spans="1:19" ht="16.5" customHeight="1">
      <c r="A954" s="905"/>
      <c r="B954" s="905"/>
      <c r="C954" s="905"/>
      <c r="D954" s="905"/>
      <c r="E954" s="905"/>
      <c r="F954" s="905"/>
      <c r="G954" s="905"/>
      <c r="H954" s="905"/>
      <c r="I954" s="905"/>
      <c r="J954" s="905"/>
      <c r="K954" s="905"/>
      <c r="L954" s="905"/>
      <c r="M954" s="905"/>
      <c r="N954" s="905"/>
      <c r="O954" s="905"/>
      <c r="P954" s="905"/>
      <c r="Q954" s="905"/>
      <c r="R954" s="905"/>
      <c r="S954" s="905"/>
    </row>
    <row r="955" spans="1:19" ht="16.5" customHeight="1">
      <c r="A955" s="905"/>
      <c r="B955" s="905"/>
      <c r="C955" s="905"/>
      <c r="D955" s="905"/>
      <c r="E955" s="905"/>
      <c r="F955" s="905"/>
      <c r="G955" s="905"/>
      <c r="H955" s="905"/>
      <c r="I955" s="905"/>
      <c r="J955" s="905"/>
      <c r="K955" s="905"/>
      <c r="L955" s="905"/>
      <c r="M955" s="905"/>
      <c r="N955" s="905"/>
      <c r="O955" s="905"/>
      <c r="P955" s="905"/>
      <c r="Q955" s="905"/>
      <c r="R955" s="905"/>
      <c r="S955" s="905"/>
    </row>
    <row r="956" spans="1:19" ht="16.5" customHeight="1">
      <c r="A956" s="905"/>
      <c r="B956" s="905"/>
      <c r="C956" s="905"/>
      <c r="D956" s="905"/>
      <c r="E956" s="905"/>
      <c r="F956" s="905"/>
      <c r="G956" s="905"/>
      <c r="H956" s="905"/>
      <c r="I956" s="905"/>
      <c r="J956" s="905"/>
      <c r="K956" s="905"/>
      <c r="L956" s="905"/>
      <c r="M956" s="905"/>
      <c r="N956" s="905"/>
      <c r="O956" s="905"/>
      <c r="P956" s="905"/>
      <c r="Q956" s="905"/>
      <c r="R956" s="905"/>
      <c r="S956" s="905"/>
    </row>
    <row r="957" spans="1:19" ht="16.5" customHeight="1">
      <c r="A957" s="905"/>
      <c r="B957" s="905"/>
      <c r="C957" s="905"/>
      <c r="D957" s="905"/>
      <c r="E957" s="905"/>
      <c r="F957" s="905"/>
      <c r="G957" s="905"/>
      <c r="H957" s="905"/>
      <c r="I957" s="905"/>
      <c r="J957" s="905"/>
      <c r="K957" s="905"/>
      <c r="L957" s="905"/>
      <c r="M957" s="905"/>
      <c r="N957" s="905"/>
      <c r="O957" s="905"/>
      <c r="P957" s="905"/>
      <c r="Q957" s="905"/>
      <c r="R957" s="905"/>
      <c r="S957" s="905"/>
    </row>
    <row r="958" spans="1:19" ht="16.5" customHeight="1">
      <c r="A958" s="905"/>
      <c r="B958" s="905"/>
      <c r="C958" s="905"/>
      <c r="D958" s="905"/>
      <c r="E958" s="905"/>
      <c r="F958" s="905"/>
      <c r="G958" s="905"/>
      <c r="H958" s="905"/>
      <c r="I958" s="905"/>
      <c r="J958" s="905"/>
      <c r="K958" s="905"/>
      <c r="L958" s="905"/>
      <c r="M958" s="905"/>
      <c r="N958" s="905"/>
      <c r="O958" s="905"/>
      <c r="P958" s="905"/>
      <c r="Q958" s="905"/>
      <c r="R958" s="905"/>
      <c r="S958" s="905"/>
    </row>
    <row r="959" spans="1:19" ht="16.5" customHeight="1">
      <c r="A959" s="905"/>
      <c r="B959" s="905"/>
      <c r="C959" s="905"/>
      <c r="D959" s="905"/>
      <c r="E959" s="905"/>
      <c r="F959" s="905"/>
      <c r="G959" s="905"/>
      <c r="H959" s="905"/>
      <c r="I959" s="905"/>
      <c r="J959" s="905"/>
      <c r="K959" s="905"/>
      <c r="L959" s="905"/>
      <c r="M959" s="905"/>
      <c r="N959" s="905"/>
      <c r="O959" s="905"/>
      <c r="P959" s="905"/>
      <c r="Q959" s="905"/>
      <c r="R959" s="905"/>
      <c r="S959" s="905"/>
    </row>
    <row r="960" spans="1:19" ht="16.5" customHeight="1">
      <c r="A960" s="905"/>
      <c r="B960" s="905"/>
      <c r="C960" s="905"/>
      <c r="D960" s="905"/>
      <c r="E960" s="905"/>
      <c r="F960" s="905"/>
      <c r="G960" s="905"/>
      <c r="H960" s="905"/>
      <c r="I960" s="905"/>
      <c r="J960" s="905"/>
      <c r="K960" s="905"/>
      <c r="L960" s="905"/>
      <c r="M960" s="905"/>
      <c r="N960" s="905"/>
      <c r="O960" s="905"/>
      <c r="P960" s="905"/>
      <c r="Q960" s="905"/>
      <c r="R960" s="905"/>
      <c r="S960" s="905"/>
    </row>
    <row r="961" spans="1:19" ht="16.5" customHeight="1">
      <c r="A961" s="905"/>
      <c r="B961" s="905"/>
      <c r="C961" s="905"/>
      <c r="D961" s="905"/>
      <c r="E961" s="905"/>
      <c r="F961" s="905"/>
      <c r="G961" s="905"/>
      <c r="H961" s="905"/>
      <c r="I961" s="905"/>
      <c r="J961" s="905"/>
      <c r="K961" s="905"/>
      <c r="L961" s="905"/>
      <c r="M961" s="905"/>
      <c r="N961" s="905"/>
      <c r="O961" s="905"/>
      <c r="P961" s="905"/>
      <c r="Q961" s="905"/>
      <c r="R961" s="905"/>
      <c r="S961" s="905"/>
    </row>
    <row r="962" spans="1:19" ht="16.5" customHeight="1">
      <c r="A962" s="905"/>
      <c r="B962" s="905"/>
      <c r="C962" s="905"/>
      <c r="D962" s="905"/>
      <c r="E962" s="905"/>
      <c r="F962" s="905"/>
      <c r="G962" s="905"/>
      <c r="H962" s="905"/>
      <c r="I962" s="905"/>
      <c r="J962" s="905"/>
      <c r="K962" s="905"/>
      <c r="L962" s="905"/>
      <c r="M962" s="905"/>
      <c r="N962" s="905"/>
      <c r="O962" s="905"/>
      <c r="P962" s="905"/>
      <c r="Q962" s="905"/>
      <c r="R962" s="905"/>
      <c r="S962" s="905"/>
    </row>
    <row r="963" spans="1:19" ht="16.5" customHeight="1">
      <c r="A963" s="905"/>
      <c r="B963" s="905"/>
      <c r="C963" s="905"/>
      <c r="D963" s="905"/>
      <c r="E963" s="905"/>
      <c r="F963" s="905"/>
      <c r="G963" s="905"/>
      <c r="H963" s="905"/>
      <c r="I963" s="905"/>
      <c r="J963" s="905"/>
      <c r="K963" s="905"/>
      <c r="L963" s="905"/>
      <c r="M963" s="905"/>
      <c r="N963" s="905"/>
      <c r="O963" s="905"/>
      <c r="P963" s="905"/>
      <c r="Q963" s="905"/>
      <c r="R963" s="905"/>
      <c r="S963" s="905"/>
    </row>
    <row r="964" spans="1:19" ht="16.5" customHeight="1">
      <c r="A964" s="905"/>
      <c r="B964" s="905"/>
      <c r="C964" s="905"/>
      <c r="D964" s="905"/>
      <c r="E964" s="905"/>
      <c r="F964" s="905"/>
      <c r="G964" s="905"/>
      <c r="H964" s="905"/>
      <c r="I964" s="905"/>
      <c r="J964" s="905"/>
      <c r="K964" s="905"/>
      <c r="L964" s="905"/>
      <c r="M964" s="905"/>
      <c r="N964" s="905"/>
      <c r="O964" s="905"/>
      <c r="P964" s="905"/>
      <c r="Q964" s="905"/>
      <c r="R964" s="905"/>
      <c r="S964" s="905"/>
    </row>
    <row r="965" spans="1:19" ht="16.5" customHeight="1">
      <c r="A965" s="905"/>
      <c r="B965" s="905"/>
      <c r="C965" s="905"/>
      <c r="D965" s="905"/>
      <c r="E965" s="905"/>
      <c r="F965" s="905"/>
      <c r="G965" s="905"/>
      <c r="H965" s="905"/>
      <c r="I965" s="905"/>
      <c r="J965" s="905"/>
      <c r="K965" s="905"/>
      <c r="L965" s="905"/>
      <c r="M965" s="905"/>
      <c r="N965" s="905"/>
      <c r="O965" s="905"/>
      <c r="P965" s="905"/>
      <c r="Q965" s="905"/>
      <c r="R965" s="905"/>
      <c r="S965" s="905"/>
    </row>
    <row r="966" spans="1:19" ht="16.5" customHeight="1">
      <c r="A966" s="905"/>
      <c r="B966" s="905"/>
      <c r="C966" s="905"/>
      <c r="D966" s="905"/>
      <c r="E966" s="905"/>
      <c r="F966" s="905"/>
      <c r="G966" s="905"/>
      <c r="H966" s="905"/>
      <c r="I966" s="905"/>
      <c r="J966" s="905"/>
      <c r="K966" s="905"/>
      <c r="L966" s="905"/>
      <c r="M966" s="905"/>
      <c r="N966" s="905"/>
      <c r="O966" s="905"/>
      <c r="P966" s="905"/>
      <c r="Q966" s="905"/>
      <c r="R966" s="905"/>
      <c r="S966" s="905"/>
    </row>
    <row r="967" spans="1:19" ht="16.5" customHeight="1">
      <c r="A967" s="905"/>
      <c r="B967" s="905"/>
      <c r="C967" s="905"/>
      <c r="D967" s="905"/>
      <c r="E967" s="905"/>
      <c r="F967" s="905"/>
      <c r="G967" s="905"/>
      <c r="H967" s="905"/>
      <c r="I967" s="905"/>
      <c r="J967" s="905"/>
      <c r="K967" s="905"/>
      <c r="L967" s="905"/>
      <c r="M967" s="905"/>
      <c r="N967" s="905"/>
      <c r="O967" s="905"/>
      <c r="P967" s="905"/>
      <c r="Q967" s="905"/>
      <c r="R967" s="905"/>
      <c r="S967" s="905"/>
    </row>
    <row r="968" spans="1:19" ht="16.5" customHeight="1">
      <c r="A968" s="905"/>
      <c r="B968" s="905"/>
      <c r="C968" s="905"/>
      <c r="D968" s="905"/>
      <c r="E968" s="905"/>
      <c r="F968" s="905"/>
      <c r="G968" s="905"/>
      <c r="H968" s="905"/>
      <c r="I968" s="905"/>
      <c r="J968" s="905"/>
      <c r="K968" s="905"/>
      <c r="L968" s="905"/>
      <c r="M968" s="905"/>
      <c r="N968" s="905"/>
      <c r="O968" s="905"/>
      <c r="P968" s="905"/>
      <c r="Q968" s="905"/>
      <c r="R968" s="905"/>
      <c r="S968" s="905"/>
    </row>
    <row r="969" spans="1:19" ht="16.5" customHeight="1">
      <c r="A969" s="905"/>
      <c r="B969" s="905"/>
      <c r="C969" s="905"/>
      <c r="D969" s="905"/>
      <c r="E969" s="905"/>
      <c r="F969" s="905"/>
      <c r="G969" s="905"/>
      <c r="H969" s="905"/>
      <c r="I969" s="905"/>
      <c r="J969" s="905"/>
      <c r="K969" s="905"/>
      <c r="L969" s="905"/>
      <c r="M969" s="905"/>
      <c r="N969" s="905"/>
      <c r="O969" s="905"/>
      <c r="P969" s="905"/>
      <c r="Q969" s="905"/>
      <c r="R969" s="905"/>
      <c r="S969" s="905"/>
    </row>
    <row r="970" spans="1:19" ht="16.5" customHeight="1">
      <c r="A970" s="905"/>
      <c r="B970" s="905"/>
      <c r="C970" s="905"/>
      <c r="D970" s="905"/>
      <c r="E970" s="905"/>
      <c r="F970" s="905"/>
      <c r="G970" s="905"/>
      <c r="H970" s="905"/>
      <c r="I970" s="905"/>
      <c r="J970" s="905"/>
      <c r="K970" s="905"/>
      <c r="L970" s="905"/>
      <c r="M970" s="905"/>
      <c r="N970" s="905"/>
      <c r="O970" s="905"/>
      <c r="P970" s="905"/>
      <c r="Q970" s="905"/>
      <c r="R970" s="905"/>
      <c r="S970" s="905"/>
    </row>
    <row r="971" spans="1:19" ht="16.5" customHeight="1">
      <c r="A971" s="905"/>
      <c r="B971" s="905"/>
      <c r="C971" s="905"/>
      <c r="D971" s="905"/>
      <c r="E971" s="905"/>
      <c r="F971" s="905"/>
      <c r="G971" s="905"/>
      <c r="H971" s="905"/>
      <c r="I971" s="905"/>
      <c r="J971" s="905"/>
      <c r="K971" s="905"/>
      <c r="L971" s="905"/>
      <c r="M971" s="905"/>
      <c r="N971" s="905"/>
      <c r="O971" s="905"/>
      <c r="P971" s="905"/>
      <c r="Q971" s="905"/>
      <c r="R971" s="905"/>
      <c r="S971" s="905"/>
    </row>
    <row r="972" spans="1:19" ht="16.5" customHeight="1">
      <c r="A972" s="905"/>
      <c r="B972" s="905"/>
      <c r="C972" s="905"/>
      <c r="D972" s="905"/>
      <c r="E972" s="905"/>
      <c r="F972" s="905"/>
      <c r="G972" s="905"/>
      <c r="H972" s="905"/>
      <c r="I972" s="905"/>
      <c r="J972" s="905"/>
      <c r="K972" s="905"/>
      <c r="L972" s="905"/>
      <c r="M972" s="905"/>
      <c r="N972" s="905"/>
      <c r="O972" s="905"/>
      <c r="P972" s="905"/>
      <c r="Q972" s="905"/>
      <c r="R972" s="905"/>
      <c r="S972" s="905"/>
    </row>
    <row r="973" spans="1:19" ht="16.5" customHeight="1">
      <c r="A973" s="905"/>
      <c r="B973" s="905"/>
      <c r="C973" s="905"/>
      <c r="D973" s="905"/>
      <c r="E973" s="905"/>
      <c r="F973" s="905"/>
      <c r="G973" s="905"/>
      <c r="H973" s="905"/>
      <c r="I973" s="905"/>
      <c r="J973" s="905"/>
      <c r="K973" s="905"/>
      <c r="L973" s="905"/>
      <c r="M973" s="905"/>
      <c r="N973" s="905"/>
      <c r="O973" s="905"/>
      <c r="P973" s="905"/>
      <c r="Q973" s="905"/>
      <c r="R973" s="905"/>
      <c r="S973" s="905"/>
    </row>
    <row r="974" spans="1:19" ht="16.5" customHeight="1">
      <c r="A974" s="905"/>
      <c r="B974" s="905"/>
      <c r="C974" s="905"/>
      <c r="D974" s="905"/>
      <c r="E974" s="905"/>
      <c r="F974" s="905"/>
      <c r="G974" s="905"/>
      <c r="H974" s="905"/>
      <c r="I974" s="905"/>
      <c r="J974" s="905"/>
      <c r="K974" s="905"/>
      <c r="L974" s="905"/>
      <c r="M974" s="905"/>
      <c r="N974" s="905"/>
      <c r="O974" s="905"/>
      <c r="P974" s="905"/>
      <c r="Q974" s="905"/>
      <c r="R974" s="905"/>
      <c r="S974" s="905"/>
    </row>
    <row r="975" spans="1:19" ht="16.5" customHeight="1">
      <c r="A975" s="905"/>
      <c r="B975" s="905"/>
      <c r="C975" s="905"/>
      <c r="D975" s="905"/>
      <c r="E975" s="905"/>
      <c r="F975" s="905"/>
      <c r="G975" s="905"/>
      <c r="H975" s="905"/>
      <c r="I975" s="905"/>
      <c r="J975" s="905"/>
      <c r="K975" s="905"/>
      <c r="L975" s="905"/>
      <c r="M975" s="905"/>
      <c r="N975" s="905"/>
      <c r="O975" s="905"/>
      <c r="P975" s="905"/>
      <c r="Q975" s="905"/>
      <c r="R975" s="905"/>
      <c r="S975" s="905"/>
    </row>
    <row r="976" spans="1:19" ht="16.5" customHeight="1">
      <c r="A976" s="905"/>
      <c r="B976" s="905"/>
      <c r="C976" s="905"/>
      <c r="D976" s="905"/>
      <c r="E976" s="905"/>
      <c r="F976" s="905"/>
      <c r="G976" s="905"/>
      <c r="H976" s="905"/>
      <c r="I976" s="905"/>
      <c r="J976" s="905"/>
      <c r="K976" s="905"/>
      <c r="L976" s="905"/>
      <c r="M976" s="905"/>
      <c r="N976" s="905"/>
      <c r="O976" s="905"/>
      <c r="P976" s="905"/>
      <c r="Q976" s="905"/>
      <c r="R976" s="905"/>
      <c r="S976" s="905"/>
    </row>
    <row r="977" spans="1:19" ht="16.5" customHeight="1">
      <c r="A977" s="905"/>
      <c r="B977" s="905"/>
      <c r="C977" s="905"/>
      <c r="D977" s="905"/>
      <c r="E977" s="905"/>
      <c r="F977" s="905"/>
      <c r="G977" s="905"/>
      <c r="H977" s="905"/>
      <c r="I977" s="905"/>
      <c r="J977" s="905"/>
      <c r="K977" s="905"/>
      <c r="L977" s="905"/>
      <c r="M977" s="905"/>
      <c r="N977" s="905"/>
      <c r="O977" s="905"/>
      <c r="P977" s="905"/>
      <c r="Q977" s="905"/>
      <c r="R977" s="905"/>
      <c r="S977" s="905"/>
    </row>
    <row r="978" spans="1:19" ht="16.5" customHeight="1">
      <c r="A978" s="905"/>
      <c r="B978" s="905"/>
      <c r="C978" s="905"/>
      <c r="D978" s="905"/>
      <c r="E978" s="905"/>
      <c r="F978" s="905"/>
      <c r="G978" s="905"/>
      <c r="H978" s="905"/>
      <c r="I978" s="905"/>
      <c r="J978" s="905"/>
      <c r="K978" s="905"/>
      <c r="L978" s="905"/>
      <c r="M978" s="905"/>
      <c r="N978" s="905"/>
      <c r="O978" s="905"/>
      <c r="P978" s="905"/>
      <c r="Q978" s="905"/>
      <c r="R978" s="905"/>
      <c r="S978" s="905"/>
    </row>
    <row r="979" spans="1:19" ht="16.5" customHeight="1">
      <c r="A979" s="905"/>
      <c r="B979" s="905"/>
      <c r="C979" s="905"/>
      <c r="D979" s="905"/>
      <c r="E979" s="905"/>
      <c r="F979" s="905"/>
      <c r="G979" s="905"/>
      <c r="H979" s="905"/>
      <c r="I979" s="905"/>
      <c r="J979" s="905"/>
      <c r="K979" s="905"/>
      <c r="L979" s="905"/>
      <c r="M979" s="905"/>
      <c r="N979" s="905"/>
      <c r="O979" s="905"/>
      <c r="P979" s="905"/>
      <c r="Q979" s="905"/>
      <c r="R979" s="905"/>
      <c r="S979" s="905"/>
    </row>
    <row r="980" spans="1:19" ht="16.5" customHeight="1">
      <c r="A980" s="905"/>
      <c r="B980" s="905"/>
      <c r="C980" s="905"/>
      <c r="D980" s="905"/>
      <c r="E980" s="905"/>
      <c r="F980" s="905"/>
      <c r="G980" s="905"/>
      <c r="H980" s="905"/>
      <c r="I980" s="905"/>
      <c r="J980" s="905"/>
      <c r="K980" s="905"/>
      <c r="L980" s="905"/>
      <c r="M980" s="905"/>
      <c r="N980" s="905"/>
      <c r="O980" s="905"/>
      <c r="P980" s="905"/>
      <c r="Q980" s="905"/>
      <c r="R980" s="905"/>
      <c r="S980" s="905"/>
    </row>
    <row r="981" spans="1:19" ht="16.5" customHeight="1">
      <c r="A981" s="905"/>
      <c r="B981" s="905"/>
      <c r="C981" s="905"/>
      <c r="D981" s="905"/>
      <c r="E981" s="905"/>
      <c r="F981" s="905"/>
      <c r="G981" s="905"/>
      <c r="H981" s="905"/>
      <c r="I981" s="905"/>
      <c r="J981" s="905"/>
      <c r="K981" s="905"/>
      <c r="L981" s="905"/>
      <c r="M981" s="905"/>
      <c r="N981" s="905"/>
      <c r="O981" s="905"/>
      <c r="P981" s="905"/>
      <c r="Q981" s="905"/>
      <c r="R981" s="905"/>
      <c r="S981" s="905"/>
    </row>
    <row r="982" spans="1:19" ht="16.5" customHeight="1">
      <c r="A982" s="905"/>
      <c r="B982" s="905"/>
      <c r="C982" s="905"/>
      <c r="D982" s="905"/>
      <c r="E982" s="905"/>
      <c r="F982" s="905"/>
      <c r="G982" s="905"/>
      <c r="H982" s="905"/>
      <c r="I982" s="905"/>
      <c r="J982" s="905"/>
      <c r="K982" s="905"/>
      <c r="L982" s="905"/>
      <c r="M982" s="905"/>
      <c r="N982" s="905"/>
      <c r="O982" s="905"/>
      <c r="P982" s="905"/>
      <c r="Q982" s="905"/>
      <c r="R982" s="905"/>
      <c r="S982" s="905"/>
    </row>
    <row r="983" spans="1:19" ht="16.5" customHeight="1">
      <c r="A983" s="905"/>
      <c r="B983" s="905"/>
      <c r="C983" s="905"/>
      <c r="D983" s="905"/>
      <c r="E983" s="905"/>
      <c r="F983" s="905"/>
      <c r="G983" s="905"/>
      <c r="H983" s="905"/>
      <c r="I983" s="905"/>
      <c r="J983" s="905"/>
      <c r="K983" s="905"/>
      <c r="L983" s="905"/>
      <c r="M983" s="905"/>
      <c r="N983" s="905"/>
      <c r="O983" s="905"/>
      <c r="P983" s="905"/>
      <c r="Q983" s="905"/>
      <c r="R983" s="905"/>
      <c r="S983" s="905"/>
    </row>
    <row r="984" spans="1:19" ht="16.5" customHeight="1">
      <c r="A984" s="905"/>
      <c r="B984" s="905"/>
      <c r="C984" s="905"/>
      <c r="D984" s="905"/>
      <c r="E984" s="905"/>
      <c r="F984" s="905"/>
      <c r="G984" s="905"/>
      <c r="H984" s="905"/>
      <c r="I984" s="905"/>
      <c r="J984" s="905"/>
      <c r="K984" s="905"/>
      <c r="L984" s="905"/>
      <c r="M984" s="905"/>
      <c r="N984" s="905"/>
      <c r="O984" s="905"/>
      <c r="P984" s="905"/>
      <c r="Q984" s="905"/>
      <c r="R984" s="905"/>
      <c r="S984" s="905"/>
    </row>
    <row r="985" spans="1:19" ht="16.5" customHeight="1">
      <c r="A985" s="905"/>
      <c r="B985" s="905"/>
      <c r="C985" s="905"/>
      <c r="D985" s="905"/>
      <c r="E985" s="905"/>
      <c r="F985" s="905"/>
      <c r="G985" s="905"/>
      <c r="H985" s="905"/>
      <c r="I985" s="905"/>
      <c r="J985" s="905"/>
      <c r="K985" s="905"/>
      <c r="L985" s="905"/>
      <c r="M985" s="905"/>
      <c r="N985" s="905"/>
      <c r="O985" s="905"/>
      <c r="P985" s="905"/>
      <c r="Q985" s="905"/>
      <c r="R985" s="905"/>
      <c r="S985" s="905"/>
    </row>
    <row r="986" spans="1:19" ht="16.5" customHeight="1">
      <c r="A986" s="905"/>
      <c r="B986" s="905"/>
      <c r="C986" s="905"/>
      <c r="D986" s="905"/>
      <c r="E986" s="905"/>
      <c r="F986" s="905"/>
      <c r="G986" s="905"/>
      <c r="H986" s="905"/>
      <c r="I986" s="905"/>
      <c r="J986" s="905"/>
      <c r="K986" s="905"/>
      <c r="L986" s="905"/>
      <c r="M986" s="905"/>
      <c r="N986" s="905"/>
      <c r="O986" s="905"/>
      <c r="P986" s="905"/>
      <c r="Q986" s="905"/>
      <c r="R986" s="905"/>
      <c r="S986" s="905"/>
    </row>
    <row r="987" spans="1:19" ht="16.5" customHeight="1">
      <c r="A987" s="905"/>
      <c r="B987" s="905"/>
      <c r="C987" s="905"/>
      <c r="D987" s="905"/>
      <c r="E987" s="905"/>
      <c r="F987" s="905"/>
      <c r="G987" s="905"/>
      <c r="H987" s="905"/>
      <c r="I987" s="905"/>
      <c r="J987" s="905"/>
      <c r="K987" s="905"/>
      <c r="L987" s="905"/>
      <c r="M987" s="905"/>
      <c r="N987" s="905"/>
      <c r="O987" s="905"/>
      <c r="P987" s="905"/>
      <c r="Q987" s="905"/>
      <c r="R987" s="905"/>
      <c r="S987" s="905"/>
    </row>
    <row r="988" spans="1:19" ht="16.5" customHeight="1">
      <c r="A988" s="905"/>
      <c r="B988" s="905"/>
      <c r="C988" s="905"/>
      <c r="D988" s="905"/>
      <c r="E988" s="905"/>
      <c r="F988" s="905"/>
      <c r="G988" s="905"/>
      <c r="H988" s="905"/>
      <c r="I988" s="905"/>
      <c r="J988" s="905"/>
      <c r="K988" s="905"/>
      <c r="L988" s="905"/>
      <c r="M988" s="905"/>
      <c r="N988" s="905"/>
      <c r="O988" s="905"/>
      <c r="P988" s="905"/>
      <c r="Q988" s="905"/>
      <c r="R988" s="905"/>
      <c r="S988" s="905"/>
    </row>
    <row r="989" spans="1:19" ht="16.5" customHeight="1">
      <c r="A989" s="905"/>
      <c r="B989" s="905"/>
      <c r="C989" s="905"/>
      <c r="D989" s="905"/>
      <c r="E989" s="905"/>
      <c r="F989" s="905"/>
      <c r="G989" s="905"/>
      <c r="H989" s="905"/>
      <c r="I989" s="905"/>
      <c r="J989" s="905"/>
      <c r="K989" s="905"/>
      <c r="L989" s="905"/>
      <c r="M989" s="905"/>
      <c r="N989" s="905"/>
      <c r="O989" s="905"/>
      <c r="P989" s="905"/>
      <c r="Q989" s="905"/>
      <c r="R989" s="905"/>
      <c r="S989" s="905"/>
    </row>
    <row r="990" spans="1:19" ht="16.5" customHeight="1">
      <c r="A990" s="905"/>
      <c r="B990" s="905"/>
      <c r="C990" s="905"/>
      <c r="D990" s="905"/>
      <c r="E990" s="905"/>
      <c r="F990" s="905"/>
      <c r="G990" s="905"/>
      <c r="H990" s="905"/>
      <c r="I990" s="905"/>
      <c r="J990" s="905"/>
      <c r="K990" s="905"/>
      <c r="L990" s="905"/>
      <c r="M990" s="905"/>
      <c r="N990" s="905"/>
      <c r="O990" s="905"/>
      <c r="P990" s="905"/>
      <c r="Q990" s="905"/>
      <c r="R990" s="905"/>
      <c r="S990" s="905"/>
    </row>
    <row r="991" spans="1:19" ht="16.5" customHeight="1">
      <c r="A991" s="905"/>
      <c r="B991" s="905"/>
      <c r="C991" s="905"/>
      <c r="D991" s="905"/>
      <c r="E991" s="905"/>
      <c r="F991" s="905"/>
      <c r="G991" s="905"/>
      <c r="H991" s="905"/>
      <c r="I991" s="905"/>
      <c r="J991" s="905"/>
      <c r="K991" s="905"/>
      <c r="L991" s="905"/>
      <c r="M991" s="905"/>
      <c r="N991" s="905"/>
      <c r="O991" s="905"/>
      <c r="P991" s="905"/>
      <c r="Q991" s="905"/>
      <c r="R991" s="905"/>
      <c r="S991" s="905"/>
    </row>
    <row r="992" spans="1:19" ht="16.5" customHeight="1">
      <c r="A992" s="905"/>
      <c r="B992" s="905"/>
      <c r="C992" s="905"/>
      <c r="D992" s="905"/>
      <c r="E992" s="905"/>
      <c r="F992" s="905"/>
      <c r="G992" s="905"/>
      <c r="H992" s="905"/>
      <c r="I992" s="905"/>
      <c r="J992" s="905"/>
      <c r="K992" s="905"/>
      <c r="L992" s="905"/>
      <c r="M992" s="905"/>
      <c r="N992" s="905"/>
      <c r="O992" s="905"/>
      <c r="P992" s="905"/>
      <c r="Q992" s="905"/>
      <c r="R992" s="905"/>
      <c r="S992" s="905"/>
    </row>
    <row r="993" spans="1:19" ht="16.5" customHeight="1">
      <c r="A993" s="905"/>
      <c r="B993" s="905"/>
      <c r="C993" s="905"/>
      <c r="D993" s="905"/>
      <c r="E993" s="905"/>
      <c r="F993" s="905"/>
      <c r="G993" s="905"/>
      <c r="H993" s="905"/>
      <c r="I993" s="905"/>
      <c r="J993" s="905"/>
      <c r="K993" s="905"/>
      <c r="L993" s="905"/>
      <c r="M993" s="905"/>
      <c r="N993" s="905"/>
      <c r="O993" s="905"/>
      <c r="P993" s="905"/>
      <c r="Q993" s="905"/>
      <c r="R993" s="905"/>
      <c r="S993" s="905"/>
    </row>
    <row r="994" spans="1:19" ht="16.5" customHeight="1">
      <c r="A994" s="905"/>
      <c r="B994" s="905"/>
      <c r="C994" s="905"/>
      <c r="D994" s="905"/>
      <c r="E994" s="905"/>
      <c r="F994" s="905"/>
      <c r="G994" s="905"/>
      <c r="H994" s="905"/>
      <c r="I994" s="905"/>
      <c r="J994" s="905"/>
      <c r="K994" s="905"/>
      <c r="L994" s="905"/>
      <c r="M994" s="905"/>
      <c r="N994" s="905"/>
      <c r="O994" s="905"/>
      <c r="P994" s="905"/>
      <c r="Q994" s="905"/>
      <c r="R994" s="905"/>
      <c r="S994" s="905"/>
    </row>
    <row r="995" spans="1:19" ht="16.5" customHeight="1">
      <c r="A995" s="905"/>
      <c r="B995" s="905"/>
      <c r="C995" s="905"/>
      <c r="D995" s="905"/>
      <c r="E995" s="905"/>
      <c r="F995" s="905"/>
      <c r="G995" s="905"/>
      <c r="H995" s="905"/>
      <c r="I995" s="905"/>
      <c r="J995" s="905"/>
      <c r="K995" s="905"/>
      <c r="L995" s="905"/>
      <c r="M995" s="905"/>
      <c r="N995" s="905"/>
      <c r="O995" s="905"/>
      <c r="P995" s="905"/>
      <c r="Q995" s="905"/>
      <c r="R995" s="905"/>
      <c r="S995" s="905"/>
    </row>
    <row r="996" spans="1:19" ht="16.5" customHeight="1">
      <c r="A996" s="905"/>
      <c r="B996" s="905"/>
      <c r="C996" s="905"/>
      <c r="D996" s="905"/>
      <c r="E996" s="905"/>
      <c r="F996" s="905"/>
      <c r="G996" s="905"/>
      <c r="H996" s="905"/>
      <c r="I996" s="905"/>
      <c r="J996" s="905"/>
      <c r="K996" s="905"/>
      <c r="L996" s="905"/>
      <c r="M996" s="905"/>
      <c r="N996" s="905"/>
      <c r="O996" s="905"/>
      <c r="P996" s="905"/>
      <c r="Q996" s="905"/>
      <c r="R996" s="905"/>
      <c r="S996" s="905"/>
    </row>
    <row r="997" spans="1:19" ht="16.5" customHeight="1">
      <c r="A997" s="905"/>
      <c r="B997" s="905"/>
      <c r="C997" s="905"/>
      <c r="D997" s="905"/>
      <c r="E997" s="905"/>
      <c r="F997" s="905"/>
      <c r="G997" s="905"/>
      <c r="H997" s="905"/>
      <c r="I997" s="905"/>
      <c r="J997" s="905"/>
      <c r="K997" s="905"/>
      <c r="L997" s="905"/>
      <c r="M997" s="905"/>
      <c r="N997" s="905"/>
      <c r="O997" s="905"/>
      <c r="P997" s="905"/>
      <c r="Q997" s="905"/>
      <c r="R997" s="905"/>
      <c r="S997" s="905"/>
    </row>
    <row r="998" spans="1:19" ht="16.5" customHeight="1">
      <c r="A998" s="905"/>
      <c r="B998" s="905"/>
      <c r="C998" s="905"/>
      <c r="D998" s="905"/>
      <c r="E998" s="905"/>
      <c r="F998" s="905"/>
      <c r="G998" s="905"/>
      <c r="H998" s="905"/>
      <c r="I998" s="905"/>
      <c r="J998" s="905"/>
      <c r="K998" s="905"/>
      <c r="L998" s="905"/>
      <c r="M998" s="905"/>
      <c r="N998" s="905"/>
      <c r="O998" s="905"/>
      <c r="P998" s="905"/>
      <c r="Q998" s="905"/>
      <c r="R998" s="905"/>
      <c r="S998" s="905"/>
    </row>
    <row r="999" spans="1:19" ht="16.5" customHeight="1">
      <c r="A999" s="905"/>
      <c r="B999" s="905"/>
      <c r="C999" s="905"/>
      <c r="D999" s="905"/>
      <c r="E999" s="905"/>
      <c r="F999" s="905"/>
      <c r="G999" s="905"/>
      <c r="H999" s="905"/>
      <c r="I999" s="905"/>
      <c r="J999" s="905"/>
      <c r="K999" s="905"/>
      <c r="L999" s="905"/>
      <c r="M999" s="905"/>
      <c r="N999" s="905"/>
      <c r="O999" s="905"/>
      <c r="P999" s="905"/>
      <c r="Q999" s="905"/>
      <c r="R999" s="905"/>
      <c r="S999" s="905"/>
    </row>
    <row r="1000" spans="1:19" ht="16.5" customHeight="1">
      <c r="A1000" s="905"/>
      <c r="B1000" s="905"/>
      <c r="C1000" s="905"/>
      <c r="D1000" s="905"/>
      <c r="E1000" s="905"/>
      <c r="F1000" s="905"/>
      <c r="G1000" s="905"/>
      <c r="H1000" s="905"/>
      <c r="I1000" s="905"/>
      <c r="J1000" s="905"/>
      <c r="K1000" s="905"/>
      <c r="L1000" s="905"/>
      <c r="M1000" s="905"/>
      <c r="N1000" s="905"/>
      <c r="O1000" s="905"/>
      <c r="P1000" s="905"/>
      <c r="Q1000" s="905"/>
      <c r="R1000" s="905"/>
      <c r="S1000" s="905"/>
    </row>
    <row r="1001" spans="1:19" ht="16.5" customHeight="1">
      <c r="A1001" s="905"/>
      <c r="B1001" s="905"/>
      <c r="C1001" s="905"/>
      <c r="D1001" s="905"/>
      <c r="E1001" s="905"/>
      <c r="F1001" s="905"/>
      <c r="G1001" s="905"/>
      <c r="H1001" s="905"/>
      <c r="I1001" s="905"/>
      <c r="J1001" s="905"/>
      <c r="K1001" s="905"/>
      <c r="L1001" s="905"/>
      <c r="M1001" s="905"/>
      <c r="N1001" s="905"/>
      <c r="O1001" s="905"/>
      <c r="P1001" s="905"/>
      <c r="Q1001" s="905"/>
      <c r="R1001" s="905"/>
      <c r="S1001" s="905"/>
    </row>
    <row r="1002" spans="1:19" ht="16.5" customHeight="1">
      <c r="A1002" s="905"/>
      <c r="B1002" s="905"/>
      <c r="C1002" s="905"/>
      <c r="D1002" s="905"/>
      <c r="E1002" s="905"/>
      <c r="F1002" s="905"/>
      <c r="G1002" s="905"/>
      <c r="H1002" s="905"/>
      <c r="I1002" s="905"/>
      <c r="J1002" s="905"/>
      <c r="K1002" s="905"/>
      <c r="L1002" s="905"/>
      <c r="M1002" s="905"/>
      <c r="N1002" s="905"/>
      <c r="O1002" s="905"/>
      <c r="P1002" s="905"/>
      <c r="Q1002" s="905"/>
      <c r="R1002" s="905"/>
      <c r="S1002" s="9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56" customWidth="1"/>
    <col min="2" max="2" width="47.625" style="556" customWidth="1"/>
    <col min="3" max="3" width="47.625" style="564" customWidth="1"/>
    <col min="4" max="22" width="6.625" style="556" customWidth="1"/>
    <col min="23" max="16384" width="13.25" style="556"/>
  </cols>
  <sheetData>
    <row r="1" spans="1:22" ht="20.25" thickBot="1">
      <c r="A1" s="2464" t="s">
        <v>426</v>
      </c>
      <c r="B1" s="2465"/>
      <c r="C1" s="2465"/>
      <c r="D1" s="555"/>
      <c r="E1" s="555"/>
      <c r="F1" s="555"/>
      <c r="G1" s="555"/>
      <c r="H1" s="555"/>
      <c r="I1" s="555"/>
      <c r="J1" s="555"/>
      <c r="K1" s="555"/>
      <c r="L1" s="555"/>
      <c r="M1" s="555"/>
      <c r="N1" s="555"/>
      <c r="O1" s="555"/>
      <c r="P1" s="555"/>
      <c r="Q1" s="555"/>
      <c r="R1" s="555"/>
      <c r="S1" s="555"/>
      <c r="T1" s="555"/>
      <c r="U1" s="555"/>
      <c r="V1" s="555"/>
    </row>
    <row r="2" spans="1:22" ht="17.25" customHeight="1" thickBot="1">
      <c r="A2" s="2466" t="s">
        <v>427</v>
      </c>
      <c r="B2" s="2467"/>
      <c r="C2" s="539" t="s">
        <v>1486</v>
      </c>
      <c r="D2" s="555"/>
      <c r="E2" s="555"/>
      <c r="F2" s="555"/>
      <c r="G2" s="555"/>
      <c r="H2" s="555"/>
      <c r="I2" s="555"/>
      <c r="J2" s="555"/>
      <c r="K2" s="555"/>
      <c r="L2" s="555"/>
      <c r="M2" s="555"/>
      <c r="N2" s="555"/>
      <c r="O2" s="555"/>
      <c r="P2" s="555"/>
      <c r="Q2" s="555"/>
      <c r="R2" s="555"/>
      <c r="S2" s="555"/>
      <c r="T2" s="555"/>
      <c r="U2" s="555"/>
      <c r="V2" s="555"/>
    </row>
    <row r="3" spans="1:22" ht="18.75">
      <c r="A3" s="2468" t="s">
        <v>428</v>
      </c>
      <c r="B3" s="557" t="s">
        <v>429</v>
      </c>
      <c r="C3" s="1571" t="s">
        <v>2860</v>
      </c>
      <c r="D3" s="555"/>
      <c r="E3" s="555"/>
      <c r="F3" s="555"/>
      <c r="G3" s="555"/>
      <c r="H3" s="555"/>
      <c r="I3" s="555"/>
      <c r="J3" s="555"/>
      <c r="K3" s="555"/>
      <c r="L3" s="555"/>
      <c r="M3" s="555"/>
      <c r="N3" s="555"/>
      <c r="O3" s="555"/>
      <c r="P3" s="555"/>
      <c r="Q3" s="555"/>
      <c r="R3" s="555"/>
      <c r="S3" s="555"/>
      <c r="T3" s="555"/>
      <c r="U3" s="555"/>
      <c r="V3" s="555"/>
    </row>
    <row r="4" spans="1:22" ht="18.75">
      <c r="A4" s="2462"/>
      <c r="B4" s="558" t="s">
        <v>431</v>
      </c>
      <c r="C4" s="842" t="s">
        <v>2861</v>
      </c>
      <c r="D4" s="555"/>
      <c r="E4" s="555"/>
      <c r="F4" s="555"/>
      <c r="G4" s="555"/>
      <c r="H4" s="555"/>
      <c r="I4" s="555"/>
      <c r="J4" s="555"/>
      <c r="K4" s="555"/>
      <c r="L4" s="555"/>
      <c r="M4" s="555"/>
      <c r="N4" s="555"/>
      <c r="O4" s="555"/>
      <c r="P4" s="555"/>
      <c r="Q4" s="555"/>
      <c r="R4" s="555"/>
      <c r="S4" s="555"/>
      <c r="T4" s="555"/>
      <c r="U4" s="555"/>
      <c r="V4" s="555"/>
    </row>
    <row r="5" spans="1:22" ht="18.75">
      <c r="A5" s="2462"/>
      <c r="B5" s="558" t="s">
        <v>433</v>
      </c>
      <c r="C5" s="842" t="s">
        <v>260</v>
      </c>
      <c r="D5" s="555"/>
      <c r="E5" s="555"/>
      <c r="F5" s="555"/>
      <c r="G5" s="555"/>
      <c r="H5" s="555"/>
      <c r="I5" s="555"/>
      <c r="J5" s="555"/>
      <c r="K5" s="555"/>
      <c r="L5" s="555"/>
      <c r="M5" s="555"/>
      <c r="N5" s="555"/>
      <c r="O5" s="555"/>
      <c r="P5" s="555"/>
      <c r="Q5" s="555"/>
      <c r="R5" s="555"/>
      <c r="S5" s="555"/>
      <c r="T5" s="555"/>
      <c r="U5" s="555"/>
      <c r="V5" s="555"/>
    </row>
    <row r="6" spans="1:22" ht="18.75">
      <c r="A6" s="2462"/>
      <c r="B6" s="558" t="s">
        <v>261</v>
      </c>
      <c r="C6" s="842" t="s">
        <v>2862</v>
      </c>
      <c r="D6" s="555"/>
      <c r="E6" s="555"/>
      <c r="F6" s="555"/>
      <c r="G6" s="555"/>
      <c r="H6" s="555"/>
      <c r="I6" s="555"/>
      <c r="J6" s="555"/>
      <c r="K6" s="555"/>
      <c r="L6" s="555"/>
      <c r="M6" s="555"/>
      <c r="N6" s="555"/>
      <c r="O6" s="555"/>
      <c r="P6" s="555"/>
      <c r="Q6" s="555"/>
      <c r="R6" s="555"/>
      <c r="S6" s="555"/>
      <c r="T6" s="555"/>
      <c r="U6" s="555"/>
      <c r="V6" s="555"/>
    </row>
    <row r="7" spans="1:22" ht="18.75">
      <c r="A7" s="2462"/>
      <c r="B7" s="558" t="s">
        <v>435</v>
      </c>
      <c r="C7" s="843" t="s">
        <v>2863</v>
      </c>
      <c r="D7" s="555"/>
      <c r="E7" s="555"/>
      <c r="F7" s="555"/>
      <c r="G7" s="555"/>
      <c r="H7" s="555"/>
      <c r="I7" s="555"/>
      <c r="J7" s="555"/>
      <c r="K7" s="555"/>
      <c r="L7" s="555"/>
      <c r="M7" s="555"/>
      <c r="N7" s="555"/>
      <c r="O7" s="555"/>
      <c r="P7" s="555"/>
      <c r="Q7" s="555"/>
      <c r="R7" s="555"/>
      <c r="S7" s="555"/>
      <c r="T7" s="555"/>
      <c r="U7" s="555"/>
      <c r="V7" s="555"/>
    </row>
    <row r="8" spans="1:22" ht="18.75">
      <c r="A8" s="2462"/>
      <c r="B8" s="558" t="s">
        <v>437</v>
      </c>
      <c r="C8" s="1184">
        <v>104864215</v>
      </c>
      <c r="D8" s="555"/>
      <c r="E8" s="555"/>
      <c r="F8" s="555"/>
      <c r="G8" s="555"/>
      <c r="H8" s="555"/>
      <c r="I8" s="555"/>
      <c r="J8" s="555"/>
      <c r="K8" s="555"/>
      <c r="L8" s="555"/>
      <c r="M8" s="555"/>
      <c r="N8" s="555"/>
      <c r="O8" s="555"/>
      <c r="P8" s="555"/>
      <c r="Q8" s="555"/>
      <c r="R8" s="555"/>
      <c r="S8" s="555"/>
      <c r="T8" s="555"/>
      <c r="U8" s="555"/>
      <c r="V8" s="555"/>
    </row>
    <row r="9" spans="1:22" ht="18.75">
      <c r="A9" s="2462"/>
      <c r="B9" s="558" t="s">
        <v>439</v>
      </c>
      <c r="C9" s="815">
        <v>15035357806</v>
      </c>
      <c r="D9" s="555"/>
      <c r="E9" s="555"/>
      <c r="F9" s="555"/>
      <c r="G9" s="555"/>
      <c r="H9" s="555"/>
      <c r="I9" s="555"/>
      <c r="J9" s="555"/>
      <c r="K9" s="555"/>
      <c r="L9" s="555"/>
      <c r="M9" s="555"/>
      <c r="N9" s="555"/>
      <c r="O9" s="555"/>
      <c r="P9" s="555"/>
      <c r="Q9" s="555"/>
      <c r="R9" s="555"/>
      <c r="S9" s="555"/>
      <c r="T9" s="555"/>
      <c r="U9" s="555"/>
      <c r="V9" s="555"/>
    </row>
    <row r="10" spans="1:22" ht="18.75">
      <c r="A10" s="2462"/>
      <c r="B10" s="558" t="s">
        <v>440</v>
      </c>
      <c r="C10" s="1198" t="s">
        <v>2833</v>
      </c>
      <c r="D10" s="555"/>
      <c r="E10" s="555"/>
      <c r="F10" s="555"/>
      <c r="G10" s="555"/>
      <c r="H10" s="555"/>
      <c r="I10" s="555"/>
      <c r="J10" s="555"/>
      <c r="K10" s="555"/>
      <c r="L10" s="555"/>
      <c r="M10" s="555"/>
      <c r="N10" s="555"/>
      <c r="O10" s="555"/>
      <c r="P10" s="555"/>
      <c r="Q10" s="555"/>
      <c r="R10" s="555"/>
      <c r="S10" s="555"/>
      <c r="T10" s="555"/>
      <c r="U10" s="555"/>
      <c r="V10" s="555"/>
    </row>
    <row r="11" spans="1:22" ht="18.75">
      <c r="A11" s="2462"/>
      <c r="B11" s="558" t="s">
        <v>442</v>
      </c>
      <c r="C11" s="842" t="s">
        <v>270</v>
      </c>
      <c r="D11" s="555"/>
      <c r="E11" s="555"/>
      <c r="F11" s="555"/>
      <c r="G11" s="555"/>
      <c r="H11" s="555"/>
      <c r="I11" s="555"/>
      <c r="J11" s="555"/>
      <c r="K11" s="555"/>
      <c r="L11" s="555"/>
      <c r="M11" s="555"/>
      <c r="N11" s="555"/>
      <c r="O11" s="555"/>
      <c r="P11" s="555"/>
      <c r="Q11" s="555"/>
      <c r="R11" s="555"/>
      <c r="S11" s="555"/>
      <c r="T11" s="555"/>
      <c r="U11" s="555"/>
      <c r="V11" s="555"/>
    </row>
    <row r="12" spans="1:22" ht="18.75">
      <c r="A12" s="2462"/>
      <c r="B12" s="558" t="s">
        <v>443</v>
      </c>
      <c r="C12" s="842" t="s">
        <v>272</v>
      </c>
      <c r="D12" s="555"/>
      <c r="E12" s="555"/>
      <c r="F12" s="555"/>
      <c r="G12" s="555"/>
      <c r="H12" s="555"/>
      <c r="I12" s="555"/>
      <c r="J12" s="555"/>
      <c r="K12" s="555"/>
      <c r="L12" s="555"/>
      <c r="M12" s="555"/>
      <c r="N12" s="555"/>
      <c r="O12" s="555"/>
      <c r="P12" s="555"/>
      <c r="Q12" s="555"/>
      <c r="R12" s="555"/>
      <c r="S12" s="555"/>
      <c r="T12" s="555"/>
      <c r="U12" s="555"/>
      <c r="V12" s="555"/>
    </row>
    <row r="13" spans="1:22" ht="18.75">
      <c r="A13" s="2462"/>
      <c r="B13" s="558" t="s">
        <v>444</v>
      </c>
      <c r="C13" s="842" t="s">
        <v>270</v>
      </c>
      <c r="D13" s="555"/>
      <c r="E13" s="555"/>
      <c r="F13" s="555"/>
      <c r="G13" s="555"/>
      <c r="H13" s="555"/>
      <c r="I13" s="555"/>
      <c r="J13" s="555"/>
      <c r="K13" s="555"/>
      <c r="L13" s="555"/>
      <c r="M13" s="555"/>
      <c r="N13" s="555"/>
      <c r="O13" s="555"/>
      <c r="P13" s="555"/>
      <c r="Q13" s="555"/>
      <c r="R13" s="555"/>
      <c r="S13" s="555"/>
      <c r="T13" s="555"/>
      <c r="U13" s="555"/>
      <c r="V13" s="555"/>
    </row>
    <row r="14" spans="1:22" ht="18.75">
      <c r="A14" s="2462"/>
      <c r="B14" s="558" t="s">
        <v>445</v>
      </c>
      <c r="C14" s="842" t="s">
        <v>270</v>
      </c>
      <c r="D14" s="555"/>
      <c r="E14" s="555"/>
      <c r="F14" s="555"/>
      <c r="G14" s="555"/>
      <c r="H14" s="555"/>
      <c r="I14" s="555"/>
      <c r="J14" s="555"/>
      <c r="K14" s="555"/>
      <c r="L14" s="555"/>
      <c r="M14" s="555"/>
      <c r="N14" s="555"/>
      <c r="O14" s="555"/>
      <c r="P14" s="555"/>
      <c r="Q14" s="555"/>
      <c r="R14" s="555"/>
      <c r="S14" s="555"/>
      <c r="T14" s="555"/>
      <c r="U14" s="555"/>
      <c r="V14" s="555"/>
    </row>
    <row r="15" spans="1:22" ht="18.75">
      <c r="A15" s="2462"/>
      <c r="B15" s="558" t="s">
        <v>446</v>
      </c>
      <c r="C15" s="842" t="s">
        <v>260</v>
      </c>
      <c r="D15" s="555"/>
      <c r="E15" s="555"/>
      <c r="F15" s="555"/>
      <c r="G15" s="555"/>
      <c r="H15" s="555"/>
      <c r="I15" s="555"/>
      <c r="J15" s="555"/>
      <c r="K15" s="555"/>
      <c r="L15" s="555"/>
      <c r="M15" s="555"/>
      <c r="N15" s="555"/>
      <c r="O15" s="555"/>
      <c r="P15" s="555"/>
      <c r="Q15" s="555"/>
      <c r="R15" s="555"/>
      <c r="S15" s="555"/>
      <c r="T15" s="555"/>
      <c r="U15" s="555"/>
      <c r="V15" s="555"/>
    </row>
    <row r="16" spans="1:22" ht="18.75">
      <c r="A16" s="2462"/>
      <c r="B16" s="558" t="s">
        <v>447</v>
      </c>
      <c r="C16" s="842" t="s">
        <v>260</v>
      </c>
      <c r="D16" s="555"/>
      <c r="E16" s="555"/>
      <c r="F16" s="555"/>
      <c r="G16" s="555"/>
      <c r="H16" s="555"/>
      <c r="I16" s="555"/>
      <c r="J16" s="555"/>
      <c r="K16" s="555"/>
      <c r="L16" s="555"/>
      <c r="M16" s="555"/>
      <c r="N16" s="555"/>
      <c r="O16" s="555"/>
      <c r="P16" s="555"/>
      <c r="Q16" s="555"/>
      <c r="R16" s="555"/>
      <c r="S16" s="555"/>
      <c r="T16" s="555"/>
      <c r="U16" s="555"/>
      <c r="V16" s="555"/>
    </row>
    <row r="17" spans="1:22" ht="66">
      <c r="A17" s="2462"/>
      <c r="B17" s="558" t="s">
        <v>448</v>
      </c>
      <c r="C17" s="842" t="s">
        <v>2864</v>
      </c>
      <c r="D17" s="555"/>
      <c r="E17" s="555"/>
      <c r="F17" s="555"/>
      <c r="G17" s="555"/>
      <c r="H17" s="555"/>
      <c r="I17" s="555"/>
      <c r="J17" s="555"/>
      <c r="K17" s="555"/>
      <c r="L17" s="555"/>
      <c r="M17" s="555"/>
      <c r="N17" s="555"/>
      <c r="O17" s="555"/>
      <c r="P17" s="555"/>
      <c r="Q17" s="555"/>
      <c r="R17" s="555"/>
      <c r="S17" s="555"/>
      <c r="T17" s="555"/>
      <c r="U17" s="555"/>
      <c r="V17" s="555"/>
    </row>
    <row r="18" spans="1:22" ht="33">
      <c r="A18" s="2462"/>
      <c r="B18" s="558" t="s">
        <v>279</v>
      </c>
      <c r="C18" s="842" t="s">
        <v>871</v>
      </c>
      <c r="D18" s="555"/>
      <c r="E18" s="555"/>
      <c r="F18" s="555"/>
      <c r="G18" s="555"/>
      <c r="H18" s="555"/>
      <c r="I18" s="555"/>
      <c r="J18" s="555"/>
      <c r="K18" s="555"/>
      <c r="L18" s="555"/>
      <c r="M18" s="555"/>
      <c r="N18" s="555"/>
      <c r="O18" s="555"/>
      <c r="P18" s="555"/>
      <c r="Q18" s="555"/>
      <c r="R18" s="555"/>
      <c r="S18" s="555"/>
      <c r="T18" s="555"/>
      <c r="U18" s="555"/>
      <c r="V18" s="555"/>
    </row>
    <row r="19" spans="1:22" ht="18.75">
      <c r="A19" s="2462"/>
      <c r="B19" s="558" t="s">
        <v>450</v>
      </c>
      <c r="C19" s="842" t="s">
        <v>260</v>
      </c>
      <c r="D19" s="555"/>
      <c r="E19" s="555"/>
      <c r="F19" s="555"/>
      <c r="G19" s="555"/>
      <c r="H19" s="555"/>
      <c r="I19" s="555"/>
      <c r="J19" s="555"/>
      <c r="K19" s="555"/>
      <c r="L19" s="555"/>
      <c r="M19" s="555"/>
      <c r="N19" s="555"/>
      <c r="O19" s="555"/>
      <c r="P19" s="555"/>
      <c r="Q19" s="555"/>
      <c r="R19" s="555"/>
      <c r="S19" s="555"/>
      <c r="T19" s="555"/>
      <c r="U19" s="555"/>
      <c r="V19" s="555"/>
    </row>
    <row r="20" spans="1:22" ht="18.75">
      <c r="A20" s="2462"/>
      <c r="B20" s="558" t="s">
        <v>451</v>
      </c>
      <c r="C20" s="842" t="s">
        <v>270</v>
      </c>
      <c r="D20" s="555"/>
      <c r="E20" s="555"/>
      <c r="F20" s="555"/>
      <c r="G20" s="555"/>
      <c r="H20" s="555"/>
      <c r="I20" s="555"/>
      <c r="J20" s="555"/>
      <c r="K20" s="555"/>
      <c r="L20" s="555"/>
      <c r="M20" s="555"/>
      <c r="N20" s="555"/>
      <c r="O20" s="555"/>
      <c r="P20" s="555"/>
      <c r="Q20" s="555"/>
      <c r="R20" s="555"/>
      <c r="S20" s="555"/>
      <c r="T20" s="555"/>
      <c r="U20" s="555"/>
      <c r="V20" s="555"/>
    </row>
    <row r="21" spans="1:22" ht="18.75">
      <c r="A21" s="2462"/>
      <c r="B21" s="558" t="s">
        <v>452</v>
      </c>
      <c r="C21" s="842" t="s">
        <v>260</v>
      </c>
      <c r="D21" s="555"/>
      <c r="E21" s="555"/>
      <c r="F21" s="555"/>
      <c r="G21" s="555"/>
      <c r="H21" s="555"/>
      <c r="I21" s="555"/>
      <c r="J21" s="555"/>
      <c r="K21" s="555"/>
      <c r="L21" s="555"/>
      <c r="M21" s="555"/>
      <c r="N21" s="555"/>
      <c r="O21" s="555"/>
      <c r="P21" s="555"/>
      <c r="Q21" s="555"/>
      <c r="R21" s="555"/>
      <c r="S21" s="555"/>
      <c r="T21" s="555"/>
      <c r="U21" s="555"/>
      <c r="V21" s="555"/>
    </row>
    <row r="22" spans="1:22" ht="18.75">
      <c r="A22" s="2462"/>
      <c r="B22" s="558" t="s">
        <v>453</v>
      </c>
      <c r="C22" s="842" t="s">
        <v>260</v>
      </c>
      <c r="D22" s="555"/>
      <c r="E22" s="555"/>
      <c r="F22" s="555"/>
      <c r="G22" s="555"/>
      <c r="H22" s="555"/>
      <c r="I22" s="555"/>
      <c r="J22" s="555"/>
      <c r="K22" s="555"/>
      <c r="L22" s="555"/>
      <c r="M22" s="555"/>
      <c r="N22" s="555"/>
      <c r="O22" s="555"/>
      <c r="P22" s="555"/>
      <c r="Q22" s="555"/>
      <c r="R22" s="555"/>
      <c r="S22" s="555"/>
      <c r="T22" s="555"/>
      <c r="U22" s="555"/>
      <c r="V22" s="555"/>
    </row>
    <row r="23" spans="1:22" ht="18.75">
      <c r="A23" s="2462"/>
      <c r="B23" s="558" t="s">
        <v>454</v>
      </c>
      <c r="C23" s="842" t="s">
        <v>260</v>
      </c>
      <c r="D23" s="555"/>
      <c r="E23" s="555"/>
      <c r="F23" s="555"/>
      <c r="G23" s="555"/>
      <c r="H23" s="555"/>
      <c r="I23" s="555"/>
      <c r="J23" s="555"/>
      <c r="K23" s="555"/>
      <c r="L23" s="555"/>
      <c r="M23" s="555"/>
      <c r="N23" s="555"/>
      <c r="O23" s="555"/>
      <c r="P23" s="555"/>
      <c r="Q23" s="555"/>
      <c r="R23" s="555"/>
      <c r="S23" s="555"/>
      <c r="T23" s="555"/>
      <c r="U23" s="555"/>
      <c r="V23" s="555"/>
    </row>
    <row r="24" spans="1:22" ht="18.75">
      <c r="A24" s="2462"/>
      <c r="B24" s="558" t="s">
        <v>456</v>
      </c>
      <c r="C24" s="842" t="s">
        <v>260</v>
      </c>
      <c r="D24" s="555"/>
      <c r="E24" s="555"/>
      <c r="F24" s="555"/>
      <c r="G24" s="555"/>
      <c r="H24" s="555"/>
      <c r="I24" s="555"/>
      <c r="J24" s="555"/>
      <c r="K24" s="555"/>
      <c r="L24" s="555"/>
      <c r="M24" s="555"/>
      <c r="N24" s="555"/>
      <c r="O24" s="555"/>
      <c r="P24" s="555"/>
      <c r="Q24" s="555"/>
      <c r="R24" s="555"/>
      <c r="S24" s="555"/>
      <c r="T24" s="555"/>
      <c r="U24" s="555"/>
      <c r="V24" s="555"/>
    </row>
    <row r="25" spans="1:22" ht="18.75">
      <c r="A25" s="2462"/>
      <c r="B25" s="558" t="s">
        <v>457</v>
      </c>
      <c r="C25" s="842" t="s">
        <v>289</v>
      </c>
      <c r="D25" s="555"/>
      <c r="E25" s="555"/>
      <c r="F25" s="555"/>
      <c r="G25" s="555"/>
      <c r="H25" s="555"/>
      <c r="I25" s="555"/>
      <c r="J25" s="555"/>
      <c r="K25" s="555"/>
      <c r="L25" s="555"/>
      <c r="M25" s="555"/>
      <c r="N25" s="555"/>
      <c r="O25" s="555"/>
      <c r="P25" s="555"/>
      <c r="Q25" s="555"/>
      <c r="R25" s="555"/>
      <c r="S25" s="555"/>
      <c r="T25" s="555"/>
      <c r="U25" s="555"/>
      <c r="V25" s="555"/>
    </row>
    <row r="26" spans="1:22" ht="18.75">
      <c r="A26" s="2462"/>
      <c r="B26" s="558" t="s">
        <v>458</v>
      </c>
      <c r="C26" s="842" t="s">
        <v>260</v>
      </c>
      <c r="D26" s="555"/>
      <c r="E26" s="555"/>
      <c r="F26" s="555"/>
      <c r="G26" s="555"/>
      <c r="H26" s="555"/>
      <c r="I26" s="555"/>
      <c r="J26" s="555"/>
      <c r="K26" s="555"/>
      <c r="L26" s="555"/>
      <c r="M26" s="555"/>
      <c r="N26" s="555"/>
      <c r="O26" s="555"/>
      <c r="P26" s="555"/>
      <c r="Q26" s="555"/>
      <c r="R26" s="555"/>
      <c r="S26" s="555"/>
      <c r="T26" s="555"/>
      <c r="U26" s="555"/>
      <c r="V26" s="555"/>
    </row>
    <row r="27" spans="1:22" ht="18.75">
      <c r="A27" s="2462"/>
      <c r="B27" s="558" t="s">
        <v>459</v>
      </c>
      <c r="C27" s="842" t="s">
        <v>292</v>
      </c>
      <c r="D27" s="555"/>
      <c r="E27" s="555"/>
      <c r="F27" s="555"/>
      <c r="G27" s="555"/>
      <c r="H27" s="555"/>
      <c r="I27" s="555"/>
      <c r="J27" s="555"/>
      <c r="K27" s="555"/>
      <c r="L27" s="555"/>
      <c r="M27" s="555"/>
      <c r="N27" s="555"/>
      <c r="O27" s="555"/>
      <c r="P27" s="555"/>
      <c r="Q27" s="555"/>
      <c r="R27" s="555"/>
      <c r="S27" s="555"/>
      <c r="T27" s="555"/>
      <c r="U27" s="555"/>
      <c r="V27" s="555"/>
    </row>
    <row r="28" spans="1:22" ht="18.75">
      <c r="A28" s="2462"/>
      <c r="B28" s="558" t="s">
        <v>460</v>
      </c>
      <c r="C28" s="842" t="s">
        <v>294</v>
      </c>
      <c r="D28" s="555"/>
      <c r="E28" s="555"/>
      <c r="F28" s="555"/>
      <c r="G28" s="555"/>
      <c r="H28" s="555"/>
      <c r="I28" s="555"/>
      <c r="J28" s="555"/>
      <c r="K28" s="555"/>
      <c r="L28" s="555"/>
      <c r="M28" s="555"/>
      <c r="N28" s="555"/>
      <c r="O28" s="555"/>
      <c r="P28" s="555"/>
      <c r="Q28" s="555"/>
      <c r="R28" s="555"/>
      <c r="S28" s="555"/>
      <c r="T28" s="555"/>
      <c r="U28" s="555"/>
      <c r="V28" s="555"/>
    </row>
    <row r="29" spans="1:22" ht="49.5">
      <c r="A29" s="2462"/>
      <c r="B29" s="558" t="s">
        <v>461</v>
      </c>
      <c r="C29" s="842" t="s">
        <v>588</v>
      </c>
      <c r="D29" s="555"/>
      <c r="E29" s="555"/>
      <c r="F29" s="555"/>
      <c r="G29" s="555"/>
      <c r="H29" s="555"/>
      <c r="I29" s="555"/>
      <c r="J29" s="555"/>
      <c r="K29" s="555"/>
      <c r="L29" s="555"/>
      <c r="M29" s="555"/>
      <c r="N29" s="555"/>
      <c r="O29" s="555"/>
      <c r="P29" s="555"/>
      <c r="Q29" s="555"/>
      <c r="R29" s="555"/>
      <c r="S29" s="555"/>
      <c r="T29" s="555"/>
      <c r="U29" s="555"/>
      <c r="V29" s="555"/>
    </row>
    <row r="30" spans="1:22" ht="33">
      <c r="A30" s="2462"/>
      <c r="B30" s="558" t="s">
        <v>463</v>
      </c>
      <c r="C30" s="842" t="s">
        <v>464</v>
      </c>
      <c r="D30" s="555"/>
      <c r="E30" s="555"/>
      <c r="F30" s="555"/>
      <c r="G30" s="555"/>
      <c r="H30" s="555"/>
      <c r="I30" s="555"/>
      <c r="J30" s="555"/>
      <c r="K30" s="555"/>
      <c r="L30" s="555"/>
      <c r="M30" s="555"/>
      <c r="N30" s="555"/>
      <c r="O30" s="555"/>
      <c r="P30" s="555"/>
      <c r="Q30" s="555"/>
      <c r="R30" s="555"/>
      <c r="S30" s="555"/>
      <c r="T30" s="555"/>
      <c r="U30" s="555"/>
      <c r="V30" s="555"/>
    </row>
    <row r="31" spans="1:22" ht="132">
      <c r="A31" s="2462"/>
      <c r="B31" s="558" t="s">
        <v>465</v>
      </c>
      <c r="C31" s="842" t="s">
        <v>589</v>
      </c>
      <c r="D31" s="555"/>
      <c r="E31" s="555"/>
      <c r="F31" s="555"/>
      <c r="G31" s="555"/>
      <c r="H31" s="555"/>
      <c r="I31" s="555"/>
      <c r="J31" s="555"/>
      <c r="K31" s="555"/>
      <c r="L31" s="555"/>
      <c r="M31" s="555"/>
      <c r="N31" s="555"/>
      <c r="O31" s="555"/>
      <c r="P31" s="555"/>
      <c r="Q31" s="555"/>
      <c r="R31" s="555"/>
      <c r="S31" s="555"/>
      <c r="T31" s="555"/>
      <c r="U31" s="555"/>
      <c r="V31" s="555"/>
    </row>
    <row r="32" spans="1:22" ht="33.75" thickBot="1">
      <c r="A32" s="2463"/>
      <c r="B32" s="559" t="s">
        <v>301</v>
      </c>
      <c r="C32" s="844" t="s">
        <v>768</v>
      </c>
      <c r="D32" s="555"/>
      <c r="E32" s="555"/>
      <c r="F32" s="555"/>
      <c r="G32" s="555"/>
      <c r="H32" s="555"/>
      <c r="I32" s="555"/>
      <c r="J32" s="555"/>
      <c r="K32" s="555"/>
      <c r="L32" s="555"/>
      <c r="M32" s="555"/>
      <c r="N32" s="555"/>
      <c r="O32" s="555"/>
      <c r="P32" s="555"/>
      <c r="Q32" s="555"/>
      <c r="R32" s="555"/>
      <c r="S32" s="555"/>
      <c r="T32" s="555"/>
      <c r="U32" s="555"/>
      <c r="V32" s="555"/>
    </row>
    <row r="33" spans="1:22" ht="18.75">
      <c r="A33" s="2461" t="s">
        <v>468</v>
      </c>
      <c r="B33" s="557" t="s">
        <v>469</v>
      </c>
      <c r="C33" s="845" t="s">
        <v>2862</v>
      </c>
      <c r="D33" s="555"/>
      <c r="E33" s="555"/>
      <c r="F33" s="555"/>
      <c r="G33" s="555"/>
      <c r="H33" s="555"/>
      <c r="I33" s="555"/>
      <c r="J33" s="555"/>
      <c r="K33" s="555"/>
      <c r="L33" s="555"/>
      <c r="M33" s="555"/>
      <c r="N33" s="555"/>
      <c r="O33" s="555"/>
      <c r="P33" s="555"/>
      <c r="Q33" s="555"/>
      <c r="R33" s="555"/>
      <c r="S33" s="555"/>
      <c r="T33" s="555"/>
      <c r="U33" s="555"/>
      <c r="V33" s="555"/>
    </row>
    <row r="34" spans="1:22" ht="18.75">
      <c r="A34" s="2462"/>
      <c r="B34" s="558" t="s">
        <v>470</v>
      </c>
      <c r="C34" s="842" t="s">
        <v>2865</v>
      </c>
      <c r="D34" s="555"/>
      <c r="E34" s="555"/>
      <c r="F34" s="555"/>
      <c r="G34" s="555"/>
      <c r="H34" s="555"/>
      <c r="I34" s="555"/>
      <c r="J34" s="555"/>
      <c r="K34" s="555"/>
      <c r="L34" s="555"/>
      <c r="M34" s="555"/>
      <c r="N34" s="555"/>
      <c r="O34" s="555"/>
      <c r="P34" s="555"/>
      <c r="Q34" s="555"/>
      <c r="R34" s="555"/>
      <c r="S34" s="555"/>
      <c r="T34" s="555"/>
      <c r="U34" s="555"/>
      <c r="V34" s="555"/>
    </row>
    <row r="35" spans="1:22" ht="18.75">
      <c r="A35" s="2462"/>
      <c r="B35" s="558" t="s">
        <v>472</v>
      </c>
      <c r="C35" s="842" t="s">
        <v>307</v>
      </c>
      <c r="D35" s="555"/>
      <c r="E35" s="555"/>
      <c r="F35" s="555"/>
      <c r="G35" s="555"/>
      <c r="H35" s="555"/>
      <c r="I35" s="555"/>
      <c r="J35" s="555"/>
      <c r="K35" s="555"/>
      <c r="L35" s="555"/>
      <c r="M35" s="555"/>
      <c r="N35" s="555"/>
      <c r="O35" s="555"/>
      <c r="P35" s="555"/>
      <c r="Q35" s="555"/>
      <c r="R35" s="555"/>
      <c r="S35" s="555"/>
      <c r="T35" s="555"/>
      <c r="U35" s="555"/>
      <c r="V35" s="555"/>
    </row>
    <row r="36" spans="1:22" ht="18.75">
      <c r="A36" s="2462"/>
      <c r="B36" s="558" t="s">
        <v>473</v>
      </c>
      <c r="C36" s="842" t="s">
        <v>260</v>
      </c>
      <c r="D36" s="555"/>
      <c r="E36" s="555"/>
      <c r="F36" s="555"/>
      <c r="G36" s="555"/>
      <c r="H36" s="555"/>
      <c r="I36" s="555"/>
      <c r="J36" s="555"/>
      <c r="K36" s="555"/>
      <c r="L36" s="555"/>
      <c r="M36" s="555"/>
      <c r="N36" s="555"/>
      <c r="O36" s="555"/>
      <c r="P36" s="555"/>
      <c r="Q36" s="555"/>
      <c r="R36" s="555"/>
      <c r="S36" s="555"/>
      <c r="T36" s="555"/>
      <c r="U36" s="555"/>
      <c r="V36" s="555"/>
    </row>
    <row r="37" spans="1:22" ht="18.75">
      <c r="A37" s="2462"/>
      <c r="B37" s="558" t="s">
        <v>474</v>
      </c>
      <c r="C37" s="842" t="s">
        <v>260</v>
      </c>
      <c r="D37" s="555"/>
      <c r="E37" s="555"/>
      <c r="F37" s="555"/>
      <c r="G37" s="555"/>
      <c r="H37" s="555"/>
      <c r="I37" s="555"/>
      <c r="J37" s="555"/>
      <c r="K37" s="555"/>
      <c r="L37" s="555"/>
      <c r="M37" s="555"/>
      <c r="N37" s="555"/>
      <c r="O37" s="555"/>
      <c r="P37" s="555"/>
      <c r="Q37" s="555"/>
      <c r="R37" s="555"/>
      <c r="S37" s="555"/>
      <c r="T37" s="555"/>
      <c r="U37" s="555"/>
      <c r="V37" s="555"/>
    </row>
    <row r="38" spans="1:22" ht="19.5" thickBot="1">
      <c r="A38" s="2463"/>
      <c r="B38" s="560" t="s">
        <v>475</v>
      </c>
      <c r="C38" s="844" t="s">
        <v>272</v>
      </c>
      <c r="D38" s="555"/>
      <c r="E38" s="555"/>
      <c r="F38" s="555"/>
      <c r="G38" s="555"/>
      <c r="H38" s="555"/>
      <c r="I38" s="555"/>
      <c r="J38" s="555"/>
      <c r="K38" s="555"/>
      <c r="L38" s="555"/>
      <c r="M38" s="555"/>
      <c r="N38" s="555"/>
      <c r="O38" s="555"/>
      <c r="P38" s="555"/>
      <c r="Q38" s="555"/>
      <c r="R38" s="555"/>
      <c r="S38" s="555"/>
      <c r="T38" s="555"/>
      <c r="U38" s="555"/>
      <c r="V38" s="555"/>
    </row>
    <row r="39" spans="1:22" ht="18.75">
      <c r="A39" s="2461" t="s">
        <v>476</v>
      </c>
      <c r="B39" s="557" t="s">
        <v>477</v>
      </c>
      <c r="C39" s="845" t="s">
        <v>270</v>
      </c>
      <c r="D39" s="555"/>
      <c r="E39" s="555"/>
      <c r="F39" s="555"/>
      <c r="G39" s="555"/>
      <c r="H39" s="555"/>
      <c r="I39" s="555"/>
      <c r="J39" s="555"/>
      <c r="K39" s="555"/>
      <c r="L39" s="555"/>
      <c r="M39" s="555"/>
      <c r="N39" s="555"/>
      <c r="O39" s="555"/>
      <c r="P39" s="555"/>
      <c r="Q39" s="555"/>
      <c r="R39" s="555"/>
      <c r="S39" s="555"/>
      <c r="T39" s="555"/>
      <c r="U39" s="555"/>
      <c r="V39" s="555"/>
    </row>
    <row r="40" spans="1:22" ht="18.75">
      <c r="A40" s="2462"/>
      <c r="B40" s="558" t="s">
        <v>478</v>
      </c>
      <c r="C40" s="842" t="s">
        <v>260</v>
      </c>
      <c r="D40" s="555"/>
      <c r="E40" s="555"/>
      <c r="F40" s="555"/>
      <c r="G40" s="555"/>
      <c r="H40" s="555"/>
      <c r="I40" s="555"/>
      <c r="J40" s="555"/>
      <c r="K40" s="555"/>
      <c r="L40" s="555"/>
      <c r="M40" s="555"/>
      <c r="N40" s="555"/>
      <c r="O40" s="555"/>
      <c r="P40" s="555"/>
      <c r="Q40" s="555"/>
      <c r="R40" s="555"/>
      <c r="S40" s="555"/>
      <c r="T40" s="555"/>
      <c r="U40" s="555"/>
      <c r="V40" s="555"/>
    </row>
    <row r="41" spans="1:22" ht="18.75">
      <c r="A41" s="2462"/>
      <c r="B41" s="558" t="s">
        <v>479</v>
      </c>
      <c r="C41" s="842" t="s">
        <v>260</v>
      </c>
      <c r="D41" s="555"/>
      <c r="E41" s="555"/>
      <c r="F41" s="555"/>
      <c r="G41" s="555"/>
      <c r="H41" s="555"/>
      <c r="I41" s="555"/>
      <c r="J41" s="555"/>
      <c r="K41" s="555"/>
      <c r="L41" s="555"/>
      <c r="M41" s="555"/>
      <c r="N41" s="555"/>
      <c r="O41" s="555"/>
      <c r="P41" s="555"/>
      <c r="Q41" s="555"/>
      <c r="R41" s="555"/>
      <c r="S41" s="555"/>
      <c r="T41" s="555"/>
      <c r="U41" s="555"/>
      <c r="V41" s="555"/>
    </row>
    <row r="42" spans="1:22" ht="18.75">
      <c r="A42" s="2462"/>
      <c r="B42" s="558" t="s">
        <v>480</v>
      </c>
      <c r="C42" s="842" t="s">
        <v>260</v>
      </c>
      <c r="D42" s="555"/>
      <c r="E42" s="555"/>
      <c r="F42" s="555"/>
      <c r="G42" s="555"/>
      <c r="H42" s="555"/>
      <c r="I42" s="555"/>
      <c r="J42" s="555"/>
      <c r="K42" s="555"/>
      <c r="L42" s="555"/>
      <c r="M42" s="555"/>
      <c r="N42" s="555"/>
      <c r="O42" s="555"/>
      <c r="P42" s="555"/>
      <c r="Q42" s="555"/>
      <c r="R42" s="555"/>
      <c r="S42" s="555"/>
      <c r="T42" s="555"/>
      <c r="U42" s="555"/>
      <c r="V42" s="555"/>
    </row>
    <row r="43" spans="1:22" ht="18.75">
      <c r="A43" s="2462"/>
      <c r="B43" s="558" t="s">
        <v>481</v>
      </c>
      <c r="C43" s="842" t="s">
        <v>260</v>
      </c>
      <c r="D43" s="555"/>
      <c r="E43" s="555"/>
      <c r="F43" s="555"/>
      <c r="G43" s="555"/>
      <c r="H43" s="555"/>
      <c r="I43" s="555"/>
      <c r="J43" s="555"/>
      <c r="K43" s="555"/>
      <c r="L43" s="555"/>
      <c r="M43" s="555"/>
      <c r="N43" s="555"/>
      <c r="O43" s="555"/>
      <c r="P43" s="555"/>
      <c r="Q43" s="555"/>
      <c r="R43" s="555"/>
      <c r="S43" s="555"/>
      <c r="T43" s="555"/>
      <c r="U43" s="555"/>
      <c r="V43" s="555"/>
    </row>
    <row r="44" spans="1:22" ht="19.5" thickBot="1">
      <c r="A44" s="2463"/>
      <c r="B44" s="561" t="s">
        <v>482</v>
      </c>
      <c r="C44" s="844" t="s">
        <v>260</v>
      </c>
      <c r="D44" s="555"/>
      <c r="E44" s="555"/>
      <c r="F44" s="555"/>
      <c r="G44" s="555"/>
      <c r="H44" s="555"/>
      <c r="I44" s="555"/>
      <c r="J44" s="555"/>
      <c r="K44" s="555"/>
      <c r="L44" s="555"/>
      <c r="M44" s="555"/>
      <c r="N44" s="555"/>
      <c r="O44" s="555"/>
      <c r="P44" s="555"/>
      <c r="Q44" s="555"/>
      <c r="R44" s="555"/>
      <c r="S44" s="555"/>
      <c r="T44" s="555"/>
      <c r="U44" s="555"/>
      <c r="V44" s="555"/>
    </row>
    <row r="45" spans="1:22" ht="18.75">
      <c r="A45" s="2461" t="s">
        <v>483</v>
      </c>
      <c r="B45" s="557" t="s">
        <v>484</v>
      </c>
      <c r="C45" s="845" t="s">
        <v>272</v>
      </c>
      <c r="D45" s="555"/>
      <c r="E45" s="555"/>
      <c r="F45" s="555"/>
      <c r="G45" s="555"/>
      <c r="H45" s="555"/>
      <c r="I45" s="555"/>
      <c r="J45" s="555"/>
      <c r="K45" s="555"/>
      <c r="L45" s="555"/>
      <c r="M45" s="555"/>
      <c r="N45" s="555"/>
      <c r="O45" s="555"/>
      <c r="P45" s="555"/>
      <c r="Q45" s="555"/>
      <c r="R45" s="555"/>
      <c r="S45" s="555"/>
      <c r="T45" s="555"/>
      <c r="U45" s="555"/>
      <c r="V45" s="555"/>
    </row>
    <row r="46" spans="1:22" ht="33">
      <c r="A46" s="2462"/>
      <c r="B46" s="558" t="s">
        <v>485</v>
      </c>
      <c r="C46" s="842" t="s">
        <v>2866</v>
      </c>
      <c r="D46" s="555"/>
      <c r="E46" s="555"/>
      <c r="F46" s="555"/>
      <c r="G46" s="555"/>
      <c r="H46" s="555"/>
      <c r="I46" s="555"/>
      <c r="J46" s="555"/>
      <c r="K46" s="555"/>
      <c r="L46" s="555"/>
      <c r="M46" s="555"/>
      <c r="N46" s="555"/>
      <c r="O46" s="555"/>
      <c r="P46" s="555"/>
      <c r="Q46" s="555"/>
      <c r="R46" s="555"/>
      <c r="S46" s="555"/>
      <c r="T46" s="555"/>
      <c r="U46" s="555"/>
      <c r="V46" s="555"/>
    </row>
    <row r="47" spans="1:22" ht="19.5" thickBot="1">
      <c r="A47" s="2463"/>
      <c r="B47" s="560" t="s">
        <v>487</v>
      </c>
      <c r="C47" s="844" t="s">
        <v>2840</v>
      </c>
      <c r="D47" s="555"/>
      <c r="E47" s="555"/>
      <c r="F47" s="555"/>
      <c r="G47" s="555"/>
      <c r="H47" s="555"/>
      <c r="I47" s="555"/>
      <c r="J47" s="555"/>
      <c r="K47" s="555"/>
      <c r="L47" s="555"/>
      <c r="M47" s="555"/>
      <c r="N47" s="555"/>
      <c r="O47" s="555"/>
      <c r="P47" s="555"/>
      <c r="Q47" s="555"/>
      <c r="R47" s="555"/>
      <c r="S47" s="555"/>
      <c r="T47" s="555"/>
      <c r="U47" s="555"/>
      <c r="V47" s="555"/>
    </row>
    <row r="48" spans="1:22" ht="18.75">
      <c r="A48" s="2471" t="s">
        <v>489</v>
      </c>
      <c r="B48" s="559" t="s">
        <v>490</v>
      </c>
      <c r="C48" s="845" t="s">
        <v>272</v>
      </c>
      <c r="D48" s="555"/>
      <c r="E48" s="555"/>
      <c r="F48" s="555"/>
      <c r="G48" s="555"/>
      <c r="H48" s="555"/>
      <c r="I48" s="555"/>
      <c r="J48" s="555"/>
      <c r="K48" s="555"/>
      <c r="L48" s="555"/>
      <c r="M48" s="555"/>
      <c r="N48" s="555"/>
      <c r="O48" s="555"/>
      <c r="P48" s="555"/>
      <c r="Q48" s="555"/>
      <c r="R48" s="555"/>
      <c r="S48" s="555"/>
      <c r="T48" s="555"/>
      <c r="U48" s="555"/>
      <c r="V48" s="555"/>
    </row>
    <row r="49" spans="1:22" ht="18.75">
      <c r="A49" s="2462"/>
      <c r="B49" s="558" t="s">
        <v>491</v>
      </c>
      <c r="C49" s="842" t="s">
        <v>2830</v>
      </c>
      <c r="D49" s="555"/>
      <c r="E49" s="555"/>
      <c r="F49" s="555"/>
      <c r="G49" s="555"/>
      <c r="H49" s="555"/>
      <c r="I49" s="555"/>
      <c r="J49" s="555"/>
      <c r="K49" s="555"/>
      <c r="L49" s="555"/>
      <c r="M49" s="555"/>
      <c r="N49" s="555"/>
      <c r="O49" s="555"/>
      <c r="P49" s="555"/>
      <c r="Q49" s="555"/>
      <c r="R49" s="555"/>
      <c r="S49" s="555"/>
      <c r="T49" s="555"/>
      <c r="U49" s="555"/>
      <c r="V49" s="555"/>
    </row>
    <row r="50" spans="1:22" ht="18.75">
      <c r="A50" s="2462"/>
      <c r="B50" s="558" t="s">
        <v>493</v>
      </c>
      <c r="C50" s="842" t="s">
        <v>2841</v>
      </c>
      <c r="D50" s="555"/>
      <c r="E50" s="555"/>
      <c r="F50" s="555"/>
      <c r="G50" s="555"/>
      <c r="H50" s="555"/>
      <c r="I50" s="555"/>
      <c r="J50" s="555"/>
      <c r="K50" s="555"/>
      <c r="L50" s="555"/>
      <c r="M50" s="555"/>
      <c r="N50" s="555"/>
      <c r="O50" s="555"/>
      <c r="P50" s="555"/>
      <c r="Q50" s="555"/>
      <c r="R50" s="555"/>
      <c r="S50" s="555"/>
      <c r="T50" s="555"/>
      <c r="U50" s="555"/>
      <c r="V50" s="555"/>
    </row>
    <row r="51" spans="1:22" ht="18.75">
      <c r="A51" s="2462"/>
      <c r="B51" s="558" t="s">
        <v>495</v>
      </c>
      <c r="C51" s="842" t="s">
        <v>496</v>
      </c>
      <c r="D51" s="555"/>
      <c r="E51" s="555"/>
      <c r="F51" s="555"/>
      <c r="G51" s="555"/>
      <c r="H51" s="555"/>
      <c r="I51" s="555"/>
      <c r="J51" s="555"/>
      <c r="K51" s="555"/>
      <c r="L51" s="555"/>
      <c r="M51" s="555"/>
      <c r="N51" s="555"/>
      <c r="O51" s="555"/>
      <c r="P51" s="555"/>
      <c r="Q51" s="555"/>
      <c r="R51" s="555"/>
      <c r="S51" s="555"/>
      <c r="T51" s="555"/>
      <c r="U51" s="555"/>
      <c r="V51" s="555"/>
    </row>
    <row r="52" spans="1:22" ht="49.5">
      <c r="A52" s="2462"/>
      <c r="B52" s="558" t="s">
        <v>497</v>
      </c>
      <c r="C52" s="842" t="s">
        <v>2842</v>
      </c>
      <c r="D52" s="555"/>
      <c r="E52" s="555"/>
      <c r="F52" s="555"/>
      <c r="G52" s="555"/>
      <c r="H52" s="555"/>
      <c r="I52" s="555"/>
      <c r="J52" s="555"/>
      <c r="K52" s="555"/>
      <c r="L52" s="555"/>
      <c r="M52" s="555"/>
      <c r="N52" s="555"/>
      <c r="O52" s="555"/>
      <c r="P52" s="555"/>
      <c r="Q52" s="555"/>
      <c r="R52" s="555"/>
      <c r="S52" s="555"/>
      <c r="T52" s="555"/>
      <c r="U52" s="555"/>
      <c r="V52" s="555"/>
    </row>
    <row r="53" spans="1:22" ht="99">
      <c r="A53" s="2462"/>
      <c r="B53" s="558" t="s">
        <v>499</v>
      </c>
      <c r="C53" s="842" t="s">
        <v>595</v>
      </c>
      <c r="D53" s="555"/>
      <c r="E53" s="555"/>
      <c r="F53" s="555"/>
      <c r="G53" s="555"/>
      <c r="H53" s="555"/>
      <c r="I53" s="555"/>
      <c r="J53" s="555"/>
      <c r="K53" s="555"/>
      <c r="L53" s="555"/>
      <c r="M53" s="555"/>
      <c r="N53" s="555"/>
      <c r="O53" s="555"/>
      <c r="P53" s="555"/>
      <c r="Q53" s="555"/>
      <c r="R53" s="555"/>
      <c r="S53" s="555"/>
      <c r="T53" s="555"/>
      <c r="U53" s="555"/>
      <c r="V53" s="555"/>
    </row>
    <row r="54" spans="1:22" ht="18.75">
      <c r="A54" s="2462"/>
      <c r="B54" s="558" t="s">
        <v>501</v>
      </c>
      <c r="C54" s="842" t="s">
        <v>600</v>
      </c>
      <c r="D54" s="555"/>
      <c r="E54" s="555"/>
      <c r="F54" s="555"/>
      <c r="G54" s="555"/>
      <c r="H54" s="555"/>
      <c r="I54" s="555"/>
      <c r="J54" s="555"/>
      <c r="K54" s="555"/>
      <c r="L54" s="555"/>
      <c r="M54" s="555"/>
      <c r="N54" s="555"/>
      <c r="O54" s="555"/>
      <c r="P54" s="555"/>
      <c r="Q54" s="555"/>
      <c r="R54" s="555"/>
      <c r="S54" s="555"/>
      <c r="T54" s="555"/>
      <c r="U54" s="555"/>
      <c r="V54" s="555"/>
    </row>
    <row r="55" spans="1:22" ht="18.75">
      <c r="A55" s="2462"/>
      <c r="B55" s="558" t="s">
        <v>503</v>
      </c>
      <c r="C55" s="842" t="s">
        <v>2867</v>
      </c>
      <c r="D55" s="555"/>
      <c r="E55" s="555"/>
      <c r="F55" s="555"/>
      <c r="G55" s="555"/>
      <c r="H55" s="555"/>
      <c r="I55" s="555"/>
      <c r="J55" s="555"/>
      <c r="K55" s="555"/>
      <c r="L55" s="555"/>
      <c r="M55" s="555"/>
      <c r="N55" s="555"/>
      <c r="O55" s="555"/>
      <c r="P55" s="555"/>
      <c r="Q55" s="555"/>
      <c r="R55" s="555"/>
      <c r="S55" s="555"/>
      <c r="T55" s="555"/>
      <c r="U55" s="555"/>
      <c r="V55" s="555"/>
    </row>
    <row r="56" spans="1:22" ht="18.75">
      <c r="A56" s="2462"/>
      <c r="B56" s="558" t="s">
        <v>505</v>
      </c>
      <c r="C56" s="842" t="s">
        <v>342</v>
      </c>
      <c r="D56" s="555"/>
      <c r="E56" s="555"/>
      <c r="F56" s="555"/>
      <c r="G56" s="555"/>
      <c r="H56" s="555"/>
      <c r="I56" s="555"/>
      <c r="J56" s="555"/>
      <c r="K56" s="555"/>
      <c r="L56" s="555"/>
      <c r="M56" s="555"/>
      <c r="N56" s="555"/>
      <c r="O56" s="555"/>
      <c r="P56" s="555"/>
      <c r="Q56" s="555"/>
      <c r="R56" s="555"/>
      <c r="S56" s="555"/>
      <c r="T56" s="555"/>
      <c r="U56" s="555"/>
      <c r="V56" s="555"/>
    </row>
    <row r="57" spans="1:22" ht="18.75">
      <c r="A57" s="2462"/>
      <c r="B57" s="558" t="s">
        <v>506</v>
      </c>
      <c r="C57" s="842" t="s">
        <v>260</v>
      </c>
      <c r="D57" s="555"/>
      <c r="E57" s="555"/>
      <c r="F57" s="555"/>
      <c r="G57" s="555"/>
      <c r="H57" s="555"/>
      <c r="I57" s="555"/>
      <c r="J57" s="555"/>
      <c r="K57" s="555"/>
      <c r="L57" s="555"/>
      <c r="M57" s="555"/>
      <c r="N57" s="555"/>
      <c r="O57" s="555"/>
      <c r="P57" s="555"/>
      <c r="Q57" s="555"/>
      <c r="R57" s="555"/>
      <c r="S57" s="555"/>
      <c r="T57" s="555"/>
      <c r="U57" s="555"/>
      <c r="V57" s="555"/>
    </row>
    <row r="58" spans="1:22" ht="18.75">
      <c r="A58" s="2462"/>
      <c r="B58" s="558" t="s">
        <v>507</v>
      </c>
      <c r="C58" s="1572" t="s">
        <v>260</v>
      </c>
      <c r="D58" s="555"/>
      <c r="E58" s="555"/>
      <c r="F58" s="555"/>
      <c r="G58" s="555"/>
      <c r="H58" s="555"/>
      <c r="I58" s="555"/>
      <c r="J58" s="555"/>
      <c r="K58" s="555"/>
      <c r="L58" s="555"/>
      <c r="M58" s="555"/>
      <c r="N58" s="555"/>
      <c r="O58" s="555"/>
      <c r="P58" s="555"/>
      <c r="Q58" s="555"/>
      <c r="R58" s="555"/>
      <c r="S58" s="555"/>
      <c r="T58" s="555"/>
      <c r="U58" s="555"/>
      <c r="V58" s="555"/>
    </row>
    <row r="59" spans="1:22" ht="18.75">
      <c r="A59" s="2462"/>
      <c r="B59" s="558" t="s">
        <v>508</v>
      </c>
      <c r="C59" s="628" t="s">
        <v>2868</v>
      </c>
      <c r="D59" s="555"/>
      <c r="E59" s="555"/>
      <c r="F59" s="555"/>
      <c r="G59" s="555"/>
      <c r="H59" s="555"/>
      <c r="I59" s="555"/>
      <c r="J59" s="555"/>
      <c r="K59" s="555"/>
      <c r="L59" s="555"/>
      <c r="M59" s="555"/>
      <c r="N59" s="555"/>
      <c r="O59" s="555"/>
      <c r="P59" s="555"/>
      <c r="Q59" s="555"/>
      <c r="R59" s="555"/>
      <c r="S59" s="555"/>
      <c r="T59" s="555"/>
      <c r="U59" s="555"/>
      <c r="V59" s="555"/>
    </row>
    <row r="60" spans="1:22" ht="66">
      <c r="A60" s="2462"/>
      <c r="B60" s="558" t="s">
        <v>509</v>
      </c>
      <c r="C60" s="1198" t="s">
        <v>2869</v>
      </c>
      <c r="D60" s="555"/>
      <c r="E60" s="555"/>
      <c r="F60" s="555"/>
      <c r="G60" s="555"/>
      <c r="H60" s="555"/>
      <c r="I60" s="555"/>
      <c r="J60" s="555"/>
      <c r="K60" s="555"/>
      <c r="L60" s="555"/>
      <c r="M60" s="555"/>
      <c r="N60" s="555"/>
      <c r="O60" s="555"/>
      <c r="P60" s="555"/>
      <c r="Q60" s="555"/>
      <c r="R60" s="555"/>
      <c r="S60" s="555"/>
      <c r="T60" s="555"/>
      <c r="U60" s="555"/>
      <c r="V60" s="555"/>
    </row>
    <row r="61" spans="1:22" ht="49.5">
      <c r="A61" s="2462"/>
      <c r="B61" s="558" t="s">
        <v>510</v>
      </c>
      <c r="C61" s="842" t="s">
        <v>2870</v>
      </c>
      <c r="D61" s="555"/>
      <c r="E61" s="555"/>
      <c r="F61" s="555"/>
      <c r="G61" s="555"/>
      <c r="H61" s="555"/>
      <c r="I61" s="555"/>
      <c r="J61" s="555"/>
      <c r="K61" s="555"/>
      <c r="L61" s="555"/>
      <c r="M61" s="555"/>
      <c r="N61" s="555"/>
      <c r="O61" s="555"/>
      <c r="P61" s="555"/>
      <c r="Q61" s="555"/>
      <c r="R61" s="555"/>
      <c r="S61" s="555"/>
      <c r="T61" s="555"/>
      <c r="U61" s="555"/>
      <c r="V61" s="555"/>
    </row>
    <row r="62" spans="1:22" ht="82.5">
      <c r="A62" s="2462"/>
      <c r="B62" s="558" t="s">
        <v>512</v>
      </c>
      <c r="C62" s="842" t="s">
        <v>2871</v>
      </c>
      <c r="D62" s="555"/>
      <c r="E62" s="555"/>
      <c r="F62" s="555"/>
      <c r="G62" s="555"/>
      <c r="H62" s="555"/>
      <c r="I62" s="555"/>
      <c r="J62" s="555"/>
      <c r="K62" s="555"/>
      <c r="L62" s="555"/>
      <c r="M62" s="555"/>
      <c r="N62" s="555"/>
      <c r="O62" s="555"/>
      <c r="P62" s="555"/>
      <c r="Q62" s="555"/>
      <c r="R62" s="555"/>
      <c r="S62" s="555"/>
      <c r="T62" s="555"/>
      <c r="U62" s="555"/>
      <c r="V62" s="555"/>
    </row>
    <row r="63" spans="1:22" ht="49.5">
      <c r="A63" s="2462"/>
      <c r="B63" s="558" t="s">
        <v>514</v>
      </c>
      <c r="C63" s="842" t="s">
        <v>2872</v>
      </c>
      <c r="D63" s="555"/>
      <c r="E63" s="555"/>
      <c r="F63" s="555"/>
      <c r="G63" s="555"/>
      <c r="H63" s="555"/>
      <c r="I63" s="555"/>
      <c r="J63" s="555"/>
      <c r="K63" s="555"/>
      <c r="L63" s="555"/>
      <c r="M63" s="555"/>
      <c r="N63" s="555"/>
      <c r="O63" s="555"/>
      <c r="P63" s="555"/>
      <c r="Q63" s="555"/>
      <c r="R63" s="555"/>
      <c r="S63" s="555"/>
      <c r="T63" s="555"/>
      <c r="U63" s="555"/>
      <c r="V63" s="555"/>
    </row>
    <row r="64" spans="1:22" ht="66">
      <c r="A64" s="2462"/>
      <c r="B64" s="558" t="s">
        <v>516</v>
      </c>
      <c r="C64" s="842" t="s">
        <v>2873</v>
      </c>
      <c r="D64" s="555"/>
      <c r="E64" s="555"/>
      <c r="F64" s="555"/>
      <c r="G64" s="555"/>
      <c r="H64" s="555"/>
      <c r="I64" s="555"/>
      <c r="J64" s="555"/>
      <c r="K64" s="555"/>
      <c r="L64" s="555"/>
      <c r="M64" s="555"/>
      <c r="N64" s="555"/>
      <c r="O64" s="555"/>
      <c r="P64" s="555"/>
      <c r="Q64" s="555"/>
      <c r="R64" s="555"/>
      <c r="S64" s="555"/>
      <c r="T64" s="555"/>
      <c r="U64" s="555"/>
      <c r="V64" s="555"/>
    </row>
    <row r="65" spans="1:22" ht="18.75">
      <c r="A65" s="2462"/>
      <c r="B65" s="558" t="s">
        <v>518</v>
      </c>
      <c r="C65" s="842" t="s">
        <v>270</v>
      </c>
      <c r="D65" s="555"/>
      <c r="E65" s="555"/>
      <c r="F65" s="555"/>
      <c r="G65" s="555"/>
      <c r="H65" s="555"/>
      <c r="I65" s="555"/>
      <c r="J65" s="555"/>
      <c r="K65" s="555"/>
      <c r="L65" s="555"/>
      <c r="M65" s="555"/>
      <c r="N65" s="555"/>
      <c r="O65" s="555"/>
      <c r="P65" s="555"/>
      <c r="Q65" s="555"/>
      <c r="R65" s="555"/>
      <c r="S65" s="555"/>
      <c r="T65" s="555"/>
      <c r="U65" s="555"/>
      <c r="V65" s="555"/>
    </row>
    <row r="66" spans="1:22" ht="18.75">
      <c r="A66" s="2462"/>
      <c r="B66" s="558" t="s">
        <v>519</v>
      </c>
      <c r="C66" s="842" t="s">
        <v>260</v>
      </c>
      <c r="D66" s="555"/>
      <c r="E66" s="555"/>
      <c r="F66" s="555"/>
      <c r="G66" s="555"/>
      <c r="H66" s="555"/>
      <c r="I66" s="555"/>
      <c r="J66" s="555"/>
      <c r="K66" s="555"/>
      <c r="L66" s="555"/>
      <c r="M66" s="555"/>
      <c r="N66" s="555"/>
      <c r="O66" s="555"/>
      <c r="P66" s="555"/>
      <c r="Q66" s="555"/>
      <c r="R66" s="555"/>
      <c r="S66" s="555"/>
      <c r="T66" s="555"/>
      <c r="U66" s="555"/>
      <c r="V66" s="555"/>
    </row>
    <row r="67" spans="1:22" ht="18.75">
      <c r="A67" s="2462"/>
      <c r="B67" s="558" t="s">
        <v>521</v>
      </c>
      <c r="C67" s="842" t="s">
        <v>260</v>
      </c>
      <c r="D67" s="555"/>
      <c r="E67" s="555"/>
      <c r="F67" s="555"/>
      <c r="G67" s="555"/>
      <c r="H67" s="555"/>
      <c r="I67" s="555"/>
      <c r="J67" s="555"/>
      <c r="K67" s="555"/>
      <c r="L67" s="555"/>
      <c r="M67" s="555"/>
      <c r="N67" s="555"/>
      <c r="O67" s="555"/>
      <c r="P67" s="555"/>
      <c r="Q67" s="555"/>
      <c r="R67" s="555"/>
      <c r="S67" s="555"/>
      <c r="T67" s="555"/>
      <c r="U67" s="555"/>
      <c r="V67" s="555"/>
    </row>
    <row r="68" spans="1:22" ht="19.5" thickBot="1">
      <c r="A68" s="2463"/>
      <c r="B68" s="560" t="s">
        <v>523</v>
      </c>
      <c r="C68" s="844" t="s">
        <v>260</v>
      </c>
      <c r="D68" s="555"/>
      <c r="E68" s="555"/>
      <c r="F68" s="555"/>
      <c r="G68" s="555"/>
      <c r="H68" s="555"/>
      <c r="I68" s="555"/>
      <c r="J68" s="555"/>
      <c r="K68" s="555"/>
      <c r="L68" s="555"/>
      <c r="M68" s="555"/>
      <c r="N68" s="555"/>
      <c r="O68" s="555"/>
      <c r="P68" s="555"/>
      <c r="Q68" s="555"/>
      <c r="R68" s="555"/>
      <c r="S68" s="555"/>
      <c r="T68" s="555"/>
      <c r="U68" s="555"/>
      <c r="V68" s="555"/>
    </row>
    <row r="69" spans="1:22" ht="18.75">
      <c r="A69" s="2461" t="s">
        <v>525</v>
      </c>
      <c r="B69" s="557" t="s">
        <v>526</v>
      </c>
      <c r="C69" s="845" t="s">
        <v>272</v>
      </c>
      <c r="D69" s="555"/>
      <c r="E69" s="555"/>
      <c r="F69" s="555"/>
      <c r="G69" s="555"/>
      <c r="H69" s="555"/>
      <c r="I69" s="555"/>
      <c r="J69" s="555"/>
      <c r="K69" s="555"/>
      <c r="L69" s="555"/>
      <c r="M69" s="555"/>
      <c r="N69" s="555"/>
      <c r="O69" s="555"/>
      <c r="P69" s="555"/>
      <c r="Q69" s="555"/>
      <c r="R69" s="555"/>
      <c r="S69" s="555"/>
      <c r="T69" s="555"/>
      <c r="U69" s="555"/>
      <c r="V69" s="555"/>
    </row>
    <row r="70" spans="1:22" ht="18.75">
      <c r="A70" s="2462"/>
      <c r="B70" s="558" t="s">
        <v>527</v>
      </c>
      <c r="C70" s="842" t="s">
        <v>362</v>
      </c>
      <c r="D70" s="555"/>
      <c r="E70" s="555"/>
      <c r="F70" s="555"/>
      <c r="G70" s="555"/>
      <c r="H70" s="555"/>
      <c r="I70" s="555"/>
      <c r="J70" s="555"/>
      <c r="K70" s="555"/>
      <c r="L70" s="555"/>
      <c r="M70" s="555"/>
      <c r="N70" s="555"/>
      <c r="O70" s="555"/>
      <c r="P70" s="555"/>
      <c r="Q70" s="555"/>
      <c r="R70" s="555"/>
      <c r="S70" s="555"/>
      <c r="T70" s="555"/>
      <c r="U70" s="555"/>
      <c r="V70" s="555"/>
    </row>
    <row r="71" spans="1:22" ht="18.75">
      <c r="A71" s="2462"/>
      <c r="B71" s="558" t="s">
        <v>528</v>
      </c>
      <c r="C71" s="842" t="s">
        <v>260</v>
      </c>
      <c r="D71" s="555"/>
      <c r="E71" s="555"/>
      <c r="F71" s="555"/>
      <c r="G71" s="555"/>
      <c r="H71" s="555"/>
      <c r="I71" s="555"/>
      <c r="J71" s="555"/>
      <c r="K71" s="555"/>
      <c r="L71" s="555"/>
      <c r="M71" s="555"/>
      <c r="N71" s="555"/>
      <c r="O71" s="555"/>
      <c r="P71" s="555"/>
      <c r="Q71" s="555"/>
      <c r="R71" s="555"/>
      <c r="S71" s="555"/>
      <c r="T71" s="555"/>
      <c r="U71" s="555"/>
      <c r="V71" s="555"/>
    </row>
    <row r="72" spans="1:22" ht="18.75">
      <c r="A72" s="2462"/>
      <c r="B72" s="558" t="s">
        <v>529</v>
      </c>
      <c r="C72" s="842" t="s">
        <v>260</v>
      </c>
      <c r="D72" s="555"/>
      <c r="E72" s="555"/>
      <c r="F72" s="555"/>
      <c r="G72" s="555"/>
      <c r="H72" s="555"/>
      <c r="I72" s="555"/>
      <c r="J72" s="555"/>
      <c r="K72" s="555"/>
      <c r="L72" s="555"/>
      <c r="M72" s="555"/>
      <c r="N72" s="555"/>
      <c r="O72" s="555"/>
      <c r="P72" s="555"/>
      <c r="Q72" s="555"/>
      <c r="R72" s="555"/>
      <c r="S72" s="555"/>
      <c r="T72" s="555"/>
      <c r="U72" s="555"/>
      <c r="V72" s="555"/>
    </row>
    <row r="73" spans="1:22" ht="49.5">
      <c r="A73" s="2462"/>
      <c r="B73" s="558" t="s">
        <v>530</v>
      </c>
      <c r="C73" s="842" t="s">
        <v>531</v>
      </c>
      <c r="D73" s="555"/>
      <c r="E73" s="555"/>
      <c r="F73" s="555"/>
      <c r="G73" s="555"/>
      <c r="H73" s="555"/>
      <c r="I73" s="555"/>
      <c r="J73" s="555"/>
      <c r="K73" s="555"/>
      <c r="L73" s="555"/>
      <c r="M73" s="555"/>
      <c r="N73" s="555"/>
      <c r="O73" s="555"/>
      <c r="P73" s="555"/>
      <c r="Q73" s="555"/>
      <c r="R73" s="555"/>
      <c r="S73" s="555"/>
      <c r="T73" s="555"/>
      <c r="U73" s="555"/>
      <c r="V73" s="555"/>
    </row>
    <row r="74" spans="1:22" ht="18.75">
      <c r="A74" s="2462"/>
      <c r="B74" s="558" t="s">
        <v>532</v>
      </c>
      <c r="C74" s="842" t="s">
        <v>294</v>
      </c>
      <c r="D74" s="555"/>
      <c r="E74" s="555"/>
      <c r="F74" s="555"/>
      <c r="G74" s="555"/>
      <c r="H74" s="555"/>
      <c r="I74" s="555"/>
      <c r="J74" s="555"/>
      <c r="K74" s="555"/>
      <c r="L74" s="555"/>
      <c r="M74" s="555"/>
      <c r="N74" s="555"/>
      <c r="O74" s="555"/>
      <c r="P74" s="555"/>
      <c r="Q74" s="555"/>
      <c r="R74" s="555"/>
      <c r="S74" s="555"/>
      <c r="T74" s="555"/>
      <c r="U74" s="555"/>
      <c r="V74" s="555"/>
    </row>
    <row r="75" spans="1:22" ht="18.75">
      <c r="A75" s="2462"/>
      <c r="B75" s="558" t="s">
        <v>533</v>
      </c>
      <c r="C75" s="842" t="s">
        <v>270</v>
      </c>
      <c r="D75" s="555"/>
      <c r="E75" s="555"/>
      <c r="F75" s="555"/>
      <c r="G75" s="555"/>
      <c r="H75" s="555"/>
      <c r="I75" s="555"/>
      <c r="J75" s="555"/>
      <c r="K75" s="555"/>
      <c r="L75" s="555"/>
      <c r="M75" s="555"/>
      <c r="N75" s="555"/>
      <c r="O75" s="555"/>
      <c r="P75" s="555"/>
      <c r="Q75" s="555"/>
      <c r="R75" s="555"/>
      <c r="S75" s="555"/>
      <c r="T75" s="555"/>
      <c r="U75" s="555"/>
      <c r="V75" s="555"/>
    </row>
    <row r="76" spans="1:22" ht="18.75">
      <c r="A76" s="2462"/>
      <c r="B76" s="558" t="s">
        <v>534</v>
      </c>
      <c r="C76" s="842" t="s">
        <v>370</v>
      </c>
      <c r="D76" s="555"/>
      <c r="E76" s="555"/>
      <c r="F76" s="555"/>
      <c r="G76" s="555"/>
      <c r="H76" s="555"/>
      <c r="I76" s="555"/>
      <c r="J76" s="555"/>
      <c r="K76" s="555"/>
      <c r="L76" s="555"/>
      <c r="M76" s="555"/>
      <c r="N76" s="555"/>
      <c r="O76" s="555"/>
      <c r="P76" s="555"/>
      <c r="Q76" s="555"/>
      <c r="R76" s="555"/>
      <c r="S76" s="555"/>
      <c r="T76" s="555"/>
      <c r="U76" s="555"/>
      <c r="V76" s="555"/>
    </row>
    <row r="77" spans="1:22" ht="83.25" thickBot="1">
      <c r="A77" s="2463"/>
      <c r="B77" s="560" t="s">
        <v>535</v>
      </c>
      <c r="C77" s="846" t="s">
        <v>604</v>
      </c>
      <c r="D77" s="555"/>
      <c r="E77" s="555"/>
      <c r="F77" s="555"/>
      <c r="G77" s="555"/>
      <c r="H77" s="555"/>
      <c r="I77" s="555"/>
      <c r="J77" s="555"/>
      <c r="K77" s="555"/>
      <c r="L77" s="555"/>
      <c r="M77" s="555"/>
      <c r="N77" s="555"/>
      <c r="O77" s="555"/>
      <c r="P77" s="555"/>
      <c r="Q77" s="555"/>
      <c r="R77" s="555"/>
      <c r="S77" s="555"/>
      <c r="T77" s="555"/>
      <c r="U77" s="555"/>
      <c r="V77" s="555"/>
    </row>
    <row r="78" spans="1:22" ht="33">
      <c r="A78" s="2461" t="s">
        <v>537</v>
      </c>
      <c r="B78" s="557" t="s">
        <v>538</v>
      </c>
      <c r="C78" s="847" t="s">
        <v>2237</v>
      </c>
      <c r="D78" s="555"/>
      <c r="E78" s="555"/>
      <c r="F78" s="555"/>
      <c r="G78" s="555"/>
      <c r="H78" s="555"/>
      <c r="I78" s="555"/>
      <c r="J78" s="555"/>
      <c r="K78" s="555"/>
      <c r="L78" s="555"/>
      <c r="M78" s="555"/>
      <c r="N78" s="555"/>
      <c r="O78" s="555"/>
      <c r="P78" s="555"/>
      <c r="Q78" s="555"/>
      <c r="R78" s="555"/>
      <c r="S78" s="555"/>
      <c r="T78" s="555"/>
      <c r="U78" s="555"/>
      <c r="V78" s="555"/>
    </row>
    <row r="79" spans="1:22" ht="49.5">
      <c r="A79" s="2462"/>
      <c r="B79" s="558" t="s">
        <v>540</v>
      </c>
      <c r="C79" s="842" t="s">
        <v>2874</v>
      </c>
      <c r="D79" s="555"/>
      <c r="E79" s="555"/>
      <c r="F79" s="555"/>
      <c r="G79" s="555"/>
      <c r="H79" s="555"/>
      <c r="I79" s="555"/>
      <c r="J79" s="555"/>
      <c r="K79" s="555"/>
      <c r="L79" s="555"/>
      <c r="M79" s="555"/>
      <c r="N79" s="555"/>
      <c r="O79" s="555"/>
      <c r="P79" s="555"/>
      <c r="Q79" s="555"/>
      <c r="R79" s="555"/>
      <c r="S79" s="555"/>
      <c r="T79" s="555"/>
      <c r="U79" s="555"/>
      <c r="V79" s="555"/>
    </row>
    <row r="80" spans="1:22" ht="66">
      <c r="A80" s="2462"/>
      <c r="B80" s="558" t="s">
        <v>541</v>
      </c>
      <c r="C80" s="842" t="s">
        <v>607</v>
      </c>
      <c r="D80" s="555"/>
      <c r="E80" s="555"/>
      <c r="F80" s="555"/>
      <c r="G80" s="555"/>
      <c r="H80" s="555"/>
      <c r="I80" s="555"/>
      <c r="J80" s="555"/>
      <c r="K80" s="555"/>
      <c r="L80" s="555"/>
      <c r="M80" s="555"/>
      <c r="N80" s="555"/>
      <c r="O80" s="555"/>
      <c r="P80" s="555"/>
      <c r="Q80" s="555"/>
      <c r="R80" s="555"/>
      <c r="S80" s="555"/>
      <c r="T80" s="555"/>
      <c r="U80" s="555"/>
      <c r="V80" s="555"/>
    </row>
    <row r="81" spans="1:22" ht="18.75">
      <c r="A81" s="2462"/>
      <c r="B81" s="558" t="s">
        <v>543</v>
      </c>
      <c r="C81" s="842" t="s">
        <v>381</v>
      </c>
      <c r="D81" s="555"/>
      <c r="E81" s="555"/>
      <c r="F81" s="555"/>
      <c r="G81" s="555"/>
      <c r="H81" s="555"/>
      <c r="I81" s="555"/>
      <c r="J81" s="555"/>
      <c r="K81" s="555"/>
      <c r="L81" s="555"/>
      <c r="M81" s="555"/>
      <c r="N81" s="555"/>
      <c r="O81" s="555"/>
      <c r="P81" s="555"/>
      <c r="Q81" s="555"/>
      <c r="R81" s="555"/>
      <c r="S81" s="555"/>
      <c r="T81" s="555"/>
      <c r="U81" s="555"/>
      <c r="V81" s="555"/>
    </row>
    <row r="82" spans="1:22" ht="132">
      <c r="A82" s="2462"/>
      <c r="B82" s="558" t="s">
        <v>545</v>
      </c>
      <c r="C82" s="842" t="s">
        <v>608</v>
      </c>
      <c r="D82" s="555"/>
      <c r="E82" s="555"/>
      <c r="F82" s="555"/>
      <c r="G82" s="555"/>
      <c r="H82" s="555"/>
      <c r="I82" s="555"/>
      <c r="J82" s="555"/>
      <c r="K82" s="555"/>
      <c r="L82" s="555"/>
      <c r="M82" s="555"/>
      <c r="N82" s="555"/>
      <c r="O82" s="555"/>
      <c r="P82" s="555"/>
      <c r="Q82" s="555"/>
      <c r="R82" s="555"/>
      <c r="S82" s="555"/>
      <c r="T82" s="555"/>
      <c r="U82" s="555"/>
      <c r="V82" s="555"/>
    </row>
    <row r="83" spans="1:22" ht="18.75">
      <c r="A83" s="2462"/>
      <c r="B83" s="558" t="s">
        <v>547</v>
      </c>
      <c r="C83" s="842" t="s">
        <v>270</v>
      </c>
      <c r="D83" s="555"/>
      <c r="E83" s="555"/>
      <c r="F83" s="555"/>
      <c r="G83" s="555"/>
      <c r="H83" s="555"/>
      <c r="I83" s="555"/>
      <c r="J83" s="555"/>
      <c r="K83" s="555"/>
      <c r="L83" s="555"/>
      <c r="M83" s="555"/>
      <c r="N83" s="555"/>
      <c r="O83" s="555"/>
      <c r="P83" s="555"/>
      <c r="Q83" s="555"/>
      <c r="R83" s="555"/>
      <c r="S83" s="555"/>
      <c r="T83" s="555"/>
      <c r="U83" s="555"/>
      <c r="V83" s="555"/>
    </row>
    <row r="84" spans="1:22" ht="18.75">
      <c r="A84" s="2462"/>
      <c r="B84" s="558" t="s">
        <v>519</v>
      </c>
      <c r="C84" s="842" t="s">
        <v>260</v>
      </c>
      <c r="D84" s="555"/>
      <c r="E84" s="555"/>
      <c r="F84" s="555"/>
      <c r="G84" s="555"/>
      <c r="H84" s="555"/>
      <c r="I84" s="555"/>
      <c r="J84" s="555"/>
      <c r="K84" s="555"/>
      <c r="L84" s="555"/>
      <c r="M84" s="555"/>
      <c r="N84" s="555"/>
      <c r="O84" s="555"/>
      <c r="P84" s="555"/>
      <c r="Q84" s="555"/>
      <c r="R84" s="555"/>
      <c r="S84" s="555"/>
      <c r="T84" s="555"/>
      <c r="U84" s="555"/>
      <c r="V84" s="555"/>
    </row>
    <row r="85" spans="1:22" ht="18.75">
      <c r="A85" s="2462"/>
      <c r="B85" s="558" t="s">
        <v>521</v>
      </c>
      <c r="C85" s="842" t="s">
        <v>260</v>
      </c>
      <c r="D85" s="555"/>
      <c r="E85" s="555"/>
      <c r="F85" s="555"/>
      <c r="G85" s="555"/>
      <c r="H85" s="555"/>
      <c r="I85" s="555"/>
      <c r="J85" s="555"/>
      <c r="K85" s="555"/>
      <c r="L85" s="555"/>
      <c r="M85" s="555"/>
      <c r="N85" s="555"/>
      <c r="O85" s="555"/>
      <c r="P85" s="555"/>
      <c r="Q85" s="555"/>
      <c r="R85" s="555"/>
      <c r="S85" s="555"/>
      <c r="T85" s="555"/>
      <c r="U85" s="555"/>
      <c r="V85" s="555"/>
    </row>
    <row r="86" spans="1:22" ht="18.75">
      <c r="A86" s="2462"/>
      <c r="B86" s="558" t="s">
        <v>548</v>
      </c>
      <c r="C86" s="842" t="s">
        <v>260</v>
      </c>
      <c r="D86" s="555"/>
      <c r="E86" s="555"/>
      <c r="F86" s="555"/>
      <c r="G86" s="555"/>
      <c r="H86" s="555"/>
      <c r="I86" s="555"/>
      <c r="J86" s="555"/>
      <c r="K86" s="555"/>
      <c r="L86" s="555"/>
      <c r="M86" s="555"/>
      <c r="N86" s="555"/>
      <c r="O86" s="555"/>
      <c r="P86" s="555"/>
      <c r="Q86" s="555"/>
      <c r="R86" s="555"/>
      <c r="S86" s="555"/>
      <c r="T86" s="555"/>
      <c r="U86" s="555"/>
      <c r="V86" s="555"/>
    </row>
    <row r="87" spans="1:22" ht="18.75">
      <c r="A87" s="2462"/>
      <c r="B87" s="558" t="s">
        <v>549</v>
      </c>
      <c r="C87" s="842"/>
      <c r="D87" s="555"/>
      <c r="E87" s="555"/>
      <c r="F87" s="555"/>
      <c r="G87" s="555"/>
      <c r="H87" s="555"/>
      <c r="I87" s="555"/>
      <c r="J87" s="555"/>
      <c r="K87" s="555"/>
      <c r="L87" s="555"/>
      <c r="M87" s="555"/>
      <c r="N87" s="555"/>
      <c r="O87" s="555"/>
      <c r="P87" s="555"/>
      <c r="Q87" s="555"/>
      <c r="R87" s="555"/>
      <c r="S87" s="555"/>
      <c r="T87" s="555"/>
      <c r="U87" s="555"/>
      <c r="V87" s="555"/>
    </row>
    <row r="88" spans="1:22" ht="18.75">
      <c r="A88" s="2462"/>
      <c r="B88" s="558" t="s">
        <v>550</v>
      </c>
      <c r="C88" s="842" t="s">
        <v>270</v>
      </c>
      <c r="D88" s="555"/>
      <c r="E88" s="555"/>
      <c r="F88" s="555"/>
      <c r="G88" s="555"/>
      <c r="H88" s="555"/>
      <c r="I88" s="555"/>
      <c r="J88" s="555"/>
      <c r="K88" s="555"/>
      <c r="L88" s="555"/>
      <c r="M88" s="555"/>
      <c r="N88" s="555"/>
      <c r="O88" s="555"/>
      <c r="P88" s="555"/>
      <c r="Q88" s="555"/>
      <c r="R88" s="555"/>
      <c r="S88" s="555"/>
      <c r="T88" s="555"/>
      <c r="U88" s="555"/>
      <c r="V88" s="555"/>
    </row>
    <row r="89" spans="1:22" ht="18.75">
      <c r="A89" s="2462"/>
      <c r="B89" s="558" t="s">
        <v>551</v>
      </c>
      <c r="C89" s="842" t="s">
        <v>260</v>
      </c>
      <c r="D89" s="555"/>
      <c r="E89" s="555"/>
      <c r="F89" s="555"/>
      <c r="G89" s="555"/>
      <c r="H89" s="555"/>
      <c r="I89" s="555"/>
      <c r="J89" s="555"/>
      <c r="K89" s="555"/>
      <c r="L89" s="555"/>
      <c r="M89" s="555"/>
      <c r="N89" s="555"/>
      <c r="O89" s="555"/>
      <c r="P89" s="555"/>
      <c r="Q89" s="555"/>
      <c r="R89" s="555"/>
      <c r="S89" s="555"/>
      <c r="T89" s="555"/>
      <c r="U89" s="555"/>
      <c r="V89" s="555"/>
    </row>
    <row r="90" spans="1:22" ht="18.75">
      <c r="A90" s="2462"/>
      <c r="B90" s="558" t="s">
        <v>552</v>
      </c>
      <c r="C90" s="842" t="s">
        <v>260</v>
      </c>
      <c r="D90" s="555"/>
      <c r="E90" s="555"/>
      <c r="F90" s="555"/>
      <c r="G90" s="555"/>
      <c r="H90" s="555"/>
      <c r="I90" s="555"/>
      <c r="J90" s="555"/>
      <c r="K90" s="555"/>
      <c r="L90" s="555"/>
      <c r="M90" s="555"/>
      <c r="N90" s="555"/>
      <c r="O90" s="555"/>
      <c r="P90" s="555"/>
      <c r="Q90" s="555"/>
      <c r="R90" s="555"/>
      <c r="S90" s="555"/>
      <c r="T90" s="555"/>
      <c r="U90" s="555"/>
      <c r="V90" s="555"/>
    </row>
    <row r="91" spans="1:22" ht="18.75">
      <c r="A91" s="2462"/>
      <c r="B91" s="558" t="s">
        <v>553</v>
      </c>
      <c r="C91" s="842" t="s">
        <v>260</v>
      </c>
      <c r="D91" s="555"/>
      <c r="E91" s="555"/>
      <c r="F91" s="555"/>
      <c r="G91" s="555"/>
      <c r="H91" s="555"/>
      <c r="I91" s="555"/>
      <c r="J91" s="555"/>
      <c r="K91" s="555"/>
      <c r="L91" s="555"/>
      <c r="M91" s="555"/>
      <c r="N91" s="555"/>
      <c r="O91" s="555"/>
      <c r="P91" s="555"/>
      <c r="Q91" s="555"/>
      <c r="R91" s="555"/>
      <c r="S91" s="555"/>
      <c r="T91" s="555"/>
      <c r="U91" s="555"/>
      <c r="V91" s="555"/>
    </row>
    <row r="92" spans="1:22" ht="19.5" thickBot="1">
      <c r="A92" s="2463"/>
      <c r="B92" s="560" t="s">
        <v>554</v>
      </c>
      <c r="C92" s="844" t="s">
        <v>260</v>
      </c>
      <c r="D92" s="555"/>
      <c r="E92" s="555"/>
      <c r="F92" s="555"/>
      <c r="G92" s="555"/>
      <c r="H92" s="555"/>
      <c r="I92" s="555"/>
      <c r="J92" s="555"/>
      <c r="K92" s="555"/>
      <c r="L92" s="555"/>
      <c r="M92" s="555"/>
      <c r="N92" s="555"/>
      <c r="O92" s="555"/>
      <c r="P92" s="555"/>
      <c r="Q92" s="555"/>
      <c r="R92" s="555"/>
      <c r="S92" s="555"/>
      <c r="T92" s="555"/>
      <c r="U92" s="555"/>
      <c r="V92" s="555"/>
    </row>
    <row r="93" spans="1:22" ht="33">
      <c r="A93" s="2461" t="s">
        <v>555</v>
      </c>
      <c r="B93" s="557" t="s">
        <v>556</v>
      </c>
      <c r="C93" s="845" t="s">
        <v>609</v>
      </c>
      <c r="D93" s="555"/>
      <c r="E93" s="555"/>
      <c r="F93" s="555"/>
      <c r="G93" s="555"/>
      <c r="H93" s="555"/>
      <c r="I93" s="555"/>
      <c r="J93" s="555"/>
      <c r="K93" s="555"/>
      <c r="L93" s="555"/>
      <c r="M93" s="555"/>
      <c r="N93" s="555"/>
      <c r="O93" s="555"/>
      <c r="P93" s="555"/>
      <c r="Q93" s="555"/>
      <c r="R93" s="555"/>
      <c r="S93" s="555"/>
      <c r="T93" s="555"/>
      <c r="U93" s="555"/>
      <c r="V93" s="555"/>
    </row>
    <row r="94" spans="1:22" ht="33">
      <c r="A94" s="2462"/>
      <c r="B94" s="558" t="s">
        <v>558</v>
      </c>
      <c r="C94" s="842" t="s">
        <v>559</v>
      </c>
      <c r="D94" s="555"/>
      <c r="E94" s="555"/>
      <c r="F94" s="555"/>
      <c r="G94" s="555"/>
      <c r="H94" s="555"/>
      <c r="I94" s="555"/>
      <c r="J94" s="555"/>
      <c r="K94" s="555"/>
      <c r="L94" s="555"/>
      <c r="M94" s="555"/>
      <c r="N94" s="555"/>
      <c r="O94" s="555"/>
      <c r="P94" s="555"/>
      <c r="Q94" s="555"/>
      <c r="R94" s="555"/>
      <c r="S94" s="555"/>
      <c r="T94" s="555"/>
      <c r="U94" s="555"/>
      <c r="V94" s="555"/>
    </row>
    <row r="95" spans="1:22" ht="18.75">
      <c r="A95" s="2462"/>
      <c r="B95" s="558" t="s">
        <v>560</v>
      </c>
      <c r="C95" s="842" t="s">
        <v>260</v>
      </c>
      <c r="D95" s="555"/>
      <c r="E95" s="555"/>
      <c r="F95" s="555"/>
      <c r="G95" s="555"/>
      <c r="H95" s="555"/>
      <c r="I95" s="555"/>
      <c r="J95" s="555"/>
      <c r="K95" s="555"/>
      <c r="L95" s="555"/>
      <c r="M95" s="555"/>
      <c r="N95" s="555"/>
      <c r="O95" s="555"/>
      <c r="P95" s="555"/>
      <c r="Q95" s="555"/>
      <c r="R95" s="555"/>
      <c r="S95" s="555"/>
      <c r="T95" s="555"/>
      <c r="U95" s="555"/>
      <c r="V95" s="555"/>
    </row>
    <row r="96" spans="1:22" ht="99">
      <c r="A96" s="2462"/>
      <c r="B96" s="558" t="s">
        <v>561</v>
      </c>
      <c r="C96" s="842" t="s">
        <v>2875</v>
      </c>
      <c r="D96" s="555"/>
      <c r="E96" s="555"/>
      <c r="F96" s="555"/>
      <c r="G96" s="555"/>
      <c r="H96" s="555"/>
      <c r="I96" s="555"/>
      <c r="J96" s="555"/>
      <c r="K96" s="555"/>
      <c r="L96" s="555"/>
      <c r="M96" s="555"/>
      <c r="N96" s="555"/>
      <c r="O96" s="555"/>
      <c r="P96" s="555"/>
      <c r="Q96" s="555"/>
      <c r="R96" s="555"/>
      <c r="S96" s="555"/>
      <c r="T96" s="555"/>
      <c r="U96" s="555"/>
      <c r="V96" s="555"/>
    </row>
    <row r="97" spans="1:22" ht="33">
      <c r="A97" s="2462"/>
      <c r="B97" s="558" t="s">
        <v>563</v>
      </c>
      <c r="C97" s="842" t="s">
        <v>1623</v>
      </c>
      <c r="D97" s="555"/>
      <c r="E97" s="555"/>
      <c r="F97" s="555"/>
      <c r="G97" s="555"/>
      <c r="H97" s="555"/>
      <c r="I97" s="555"/>
      <c r="J97" s="555"/>
      <c r="K97" s="555"/>
      <c r="L97" s="555"/>
      <c r="M97" s="555"/>
      <c r="N97" s="555"/>
      <c r="O97" s="555"/>
      <c r="P97" s="555"/>
      <c r="Q97" s="555"/>
      <c r="R97" s="555"/>
      <c r="S97" s="555"/>
      <c r="T97" s="555"/>
      <c r="U97" s="555"/>
      <c r="V97" s="555"/>
    </row>
    <row r="98" spans="1:22" ht="49.5">
      <c r="A98" s="2462"/>
      <c r="B98" s="558" t="s">
        <v>565</v>
      </c>
      <c r="C98" s="842" t="s">
        <v>405</v>
      </c>
      <c r="D98" s="555"/>
      <c r="E98" s="555"/>
      <c r="F98" s="555"/>
      <c r="G98" s="555"/>
      <c r="H98" s="555"/>
      <c r="I98" s="555"/>
      <c r="J98" s="555"/>
      <c r="K98" s="555"/>
      <c r="L98" s="555"/>
      <c r="M98" s="555"/>
      <c r="N98" s="555"/>
      <c r="O98" s="555"/>
      <c r="P98" s="555"/>
      <c r="Q98" s="555"/>
      <c r="R98" s="555"/>
      <c r="S98" s="555"/>
      <c r="T98" s="555"/>
      <c r="U98" s="555"/>
      <c r="V98" s="555"/>
    </row>
    <row r="99" spans="1:22" ht="33">
      <c r="A99" s="2462"/>
      <c r="B99" s="558" t="s">
        <v>567</v>
      </c>
      <c r="C99" s="842" t="s">
        <v>260</v>
      </c>
      <c r="D99" s="555"/>
      <c r="E99" s="555"/>
      <c r="F99" s="555"/>
      <c r="G99" s="555"/>
      <c r="H99" s="555"/>
      <c r="I99" s="555"/>
      <c r="J99" s="555"/>
      <c r="K99" s="555"/>
      <c r="L99" s="555"/>
      <c r="M99" s="555"/>
      <c r="N99" s="555"/>
      <c r="O99" s="555"/>
      <c r="P99" s="555"/>
      <c r="Q99" s="555"/>
      <c r="R99" s="555"/>
      <c r="S99" s="555"/>
      <c r="T99" s="555"/>
      <c r="U99" s="555"/>
      <c r="V99" s="555"/>
    </row>
    <row r="100" spans="1:22" ht="18.75">
      <c r="A100" s="2462"/>
      <c r="B100" s="558" t="s">
        <v>614</v>
      </c>
      <c r="C100" s="842" t="s">
        <v>260</v>
      </c>
      <c r="D100" s="555"/>
      <c r="E100" s="555"/>
      <c r="F100" s="555"/>
      <c r="G100" s="555"/>
      <c r="H100" s="555"/>
      <c r="I100" s="555"/>
      <c r="J100" s="555"/>
      <c r="K100" s="555"/>
      <c r="L100" s="555"/>
      <c r="M100" s="555"/>
      <c r="N100" s="555"/>
      <c r="O100" s="555"/>
      <c r="P100" s="555"/>
      <c r="Q100" s="555"/>
      <c r="R100" s="555"/>
      <c r="S100" s="555"/>
      <c r="T100" s="555"/>
      <c r="U100" s="555"/>
      <c r="V100" s="555"/>
    </row>
    <row r="101" spans="1:22" ht="18.75">
      <c r="A101" s="2462"/>
      <c r="B101" s="558" t="s">
        <v>569</v>
      </c>
      <c r="C101" s="842" t="s">
        <v>260</v>
      </c>
      <c r="D101" s="555"/>
      <c r="E101" s="555"/>
      <c r="F101" s="555"/>
      <c r="G101" s="555"/>
      <c r="H101" s="555"/>
      <c r="I101" s="555"/>
      <c r="J101" s="555"/>
      <c r="K101" s="555"/>
      <c r="L101" s="555"/>
      <c r="M101" s="555"/>
      <c r="N101" s="555"/>
      <c r="O101" s="555"/>
      <c r="P101" s="555"/>
      <c r="Q101" s="555"/>
      <c r="R101" s="555"/>
      <c r="S101" s="555"/>
      <c r="T101" s="555"/>
      <c r="U101" s="555"/>
      <c r="V101" s="555"/>
    </row>
    <row r="102" spans="1:22" ht="19.5" thickBot="1">
      <c r="A102" s="2463"/>
      <c r="B102" s="561" t="s">
        <v>570</v>
      </c>
      <c r="C102" s="844" t="s">
        <v>260</v>
      </c>
      <c r="D102" s="555"/>
      <c r="E102" s="555"/>
      <c r="F102" s="555"/>
      <c r="G102" s="555"/>
      <c r="H102" s="555"/>
      <c r="I102" s="555"/>
      <c r="J102" s="555"/>
      <c r="K102" s="555"/>
      <c r="L102" s="555"/>
      <c r="M102" s="555"/>
      <c r="N102" s="555"/>
      <c r="O102" s="555"/>
      <c r="P102" s="555"/>
      <c r="Q102" s="555"/>
      <c r="R102" s="555"/>
      <c r="S102" s="555"/>
      <c r="T102" s="555"/>
      <c r="U102" s="555"/>
      <c r="V102" s="555"/>
    </row>
    <row r="103" spans="1:22" ht="33">
      <c r="A103" s="2471" t="s">
        <v>571</v>
      </c>
      <c r="B103" s="558" t="s">
        <v>572</v>
      </c>
      <c r="C103" s="848" t="s">
        <v>2876</v>
      </c>
      <c r="D103" s="555"/>
      <c r="E103" s="555"/>
      <c r="F103" s="555"/>
      <c r="G103" s="555"/>
      <c r="H103" s="555"/>
      <c r="I103" s="555"/>
      <c r="J103" s="555"/>
      <c r="K103" s="555"/>
      <c r="L103" s="555"/>
      <c r="M103" s="555"/>
      <c r="N103" s="555"/>
      <c r="O103" s="555"/>
      <c r="P103" s="555"/>
      <c r="Q103" s="555"/>
      <c r="R103" s="555"/>
      <c r="S103" s="555"/>
      <c r="T103" s="555"/>
      <c r="U103" s="555"/>
      <c r="V103" s="555"/>
    </row>
    <row r="104" spans="1:22" ht="18.75">
      <c r="A104" s="2462"/>
      <c r="B104" s="558" t="s">
        <v>574</v>
      </c>
      <c r="C104" s="821">
        <v>5.22</v>
      </c>
      <c r="D104" s="555"/>
      <c r="E104" s="555"/>
      <c r="F104" s="555"/>
      <c r="G104" s="555"/>
      <c r="H104" s="555"/>
      <c r="I104" s="555"/>
      <c r="J104" s="555"/>
      <c r="K104" s="555"/>
      <c r="L104" s="555"/>
      <c r="M104" s="555"/>
      <c r="N104" s="555"/>
      <c r="O104" s="555"/>
      <c r="P104" s="555"/>
      <c r="Q104" s="555"/>
      <c r="R104" s="555"/>
      <c r="S104" s="555"/>
      <c r="T104" s="555"/>
      <c r="U104" s="555"/>
      <c r="V104" s="555"/>
    </row>
    <row r="105" spans="1:22" ht="18.75">
      <c r="A105" s="2462"/>
      <c r="B105" s="558" t="s">
        <v>576</v>
      </c>
      <c r="C105" s="703">
        <v>749.35</v>
      </c>
      <c r="D105" s="555"/>
      <c r="E105" s="555"/>
      <c r="F105" s="555"/>
      <c r="G105" s="555"/>
      <c r="H105" s="555"/>
      <c r="I105" s="555"/>
      <c r="J105" s="555"/>
      <c r="K105" s="555"/>
      <c r="L105" s="555"/>
      <c r="M105" s="555"/>
      <c r="N105" s="555"/>
      <c r="O105" s="555"/>
      <c r="P105" s="555"/>
      <c r="Q105" s="555"/>
      <c r="R105" s="555"/>
      <c r="S105" s="555"/>
      <c r="T105" s="555"/>
      <c r="U105" s="555"/>
      <c r="V105" s="555"/>
    </row>
    <row r="106" spans="1:22" ht="18.75">
      <c r="A106" s="2462"/>
      <c r="B106" s="558" t="s">
        <v>577</v>
      </c>
      <c r="C106" s="1416" t="s">
        <v>1521</v>
      </c>
      <c r="D106" s="555"/>
      <c r="E106" s="555"/>
      <c r="F106" s="555"/>
      <c r="G106" s="555"/>
      <c r="H106" s="555"/>
      <c r="I106" s="555"/>
      <c r="J106" s="555"/>
      <c r="K106" s="555"/>
      <c r="L106" s="555"/>
      <c r="M106" s="555"/>
      <c r="N106" s="555"/>
      <c r="O106" s="555"/>
      <c r="P106" s="555"/>
      <c r="Q106" s="555"/>
      <c r="R106" s="555"/>
      <c r="S106" s="555"/>
      <c r="T106" s="555"/>
      <c r="U106" s="555"/>
      <c r="V106" s="555"/>
    </row>
    <row r="107" spans="1:22" ht="19.5" thickBot="1">
      <c r="A107" s="2463"/>
      <c r="B107" s="562" t="s">
        <v>578</v>
      </c>
      <c r="C107" s="849" t="s">
        <v>260</v>
      </c>
      <c r="D107" s="555"/>
      <c r="E107" s="555"/>
      <c r="F107" s="555"/>
      <c r="G107" s="555"/>
      <c r="H107" s="555"/>
      <c r="I107" s="555"/>
      <c r="J107" s="555"/>
      <c r="K107" s="555"/>
      <c r="L107" s="555"/>
      <c r="M107" s="555"/>
      <c r="N107" s="555"/>
      <c r="O107" s="555"/>
      <c r="P107" s="555"/>
      <c r="Q107" s="555"/>
      <c r="R107" s="555"/>
      <c r="S107" s="555"/>
      <c r="T107" s="555"/>
      <c r="U107" s="555"/>
      <c r="V107" s="555"/>
    </row>
    <row r="108" spans="1:22" s="127" customFormat="1" ht="18.75">
      <c r="A108" s="1976" t="s">
        <v>420</v>
      </c>
      <c r="B108" s="925" t="s">
        <v>421</v>
      </c>
      <c r="C108" s="926" t="s">
        <v>260</v>
      </c>
    </row>
    <row r="109" spans="1:22" s="127" customFormat="1" ht="165.75" thickBot="1">
      <c r="A109" s="1977"/>
      <c r="B109" s="927" t="s">
        <v>423</v>
      </c>
      <c r="C109" s="928" t="s">
        <v>2877</v>
      </c>
    </row>
    <row r="110" spans="1:22" ht="19.5" thickBot="1">
      <c r="A110" s="2472" t="s">
        <v>580</v>
      </c>
      <c r="B110" s="2467"/>
      <c r="C110" s="841" t="s">
        <v>260</v>
      </c>
      <c r="D110" s="555"/>
      <c r="E110" s="555"/>
      <c r="F110" s="555"/>
      <c r="G110" s="555"/>
      <c r="H110" s="555"/>
      <c r="I110" s="555"/>
      <c r="J110" s="555"/>
      <c r="K110" s="555"/>
      <c r="L110" s="555"/>
      <c r="M110" s="555"/>
      <c r="N110" s="555"/>
      <c r="O110" s="555"/>
      <c r="P110" s="555"/>
      <c r="Q110" s="555"/>
      <c r="R110" s="555"/>
      <c r="S110" s="555"/>
      <c r="T110" s="555"/>
      <c r="U110" s="555"/>
      <c r="V110" s="555"/>
    </row>
    <row r="111" spans="1:22" ht="235.5" customHeight="1">
      <c r="A111" s="2469" t="s">
        <v>425</v>
      </c>
      <c r="B111" s="2470"/>
      <c r="C111" s="2470"/>
      <c r="D111" s="555"/>
      <c r="E111" s="555"/>
      <c r="F111" s="555"/>
      <c r="G111" s="555"/>
      <c r="H111" s="555"/>
      <c r="I111" s="555"/>
      <c r="J111" s="555"/>
      <c r="K111" s="555"/>
      <c r="L111" s="555"/>
      <c r="M111" s="555"/>
      <c r="N111" s="555"/>
      <c r="O111" s="555"/>
      <c r="P111" s="555"/>
      <c r="Q111" s="555"/>
      <c r="R111" s="555"/>
      <c r="S111" s="555"/>
      <c r="T111" s="555"/>
      <c r="U111" s="555"/>
      <c r="V111" s="555"/>
    </row>
    <row r="112" spans="1:22" ht="16.5" customHeight="1">
      <c r="A112" s="555"/>
      <c r="B112" s="555"/>
      <c r="C112" s="563"/>
      <c r="D112" s="555"/>
      <c r="E112" s="555"/>
      <c r="F112" s="555"/>
      <c r="G112" s="555"/>
      <c r="H112" s="555"/>
      <c r="I112" s="555"/>
      <c r="J112" s="555"/>
      <c r="K112" s="555"/>
      <c r="L112" s="555"/>
      <c r="M112" s="555"/>
      <c r="N112" s="555"/>
      <c r="O112" s="555"/>
      <c r="P112" s="555"/>
      <c r="Q112" s="555"/>
      <c r="R112" s="555"/>
      <c r="S112" s="555"/>
      <c r="T112" s="555"/>
      <c r="U112" s="555"/>
      <c r="V112" s="555"/>
    </row>
    <row r="113" spans="1:22" ht="16.5" customHeight="1">
      <c r="A113" s="555"/>
      <c r="B113" s="555"/>
      <c r="C113" s="563"/>
      <c r="D113" s="555"/>
      <c r="E113" s="555"/>
      <c r="F113" s="555"/>
      <c r="G113" s="555"/>
      <c r="H113" s="555"/>
      <c r="I113" s="555"/>
      <c r="J113" s="555"/>
      <c r="K113" s="555"/>
      <c r="L113" s="555"/>
      <c r="M113" s="555"/>
      <c r="N113" s="555"/>
      <c r="O113" s="555"/>
      <c r="P113" s="555"/>
      <c r="Q113" s="555"/>
      <c r="R113" s="555"/>
      <c r="S113" s="555"/>
      <c r="T113" s="555"/>
      <c r="U113" s="555"/>
      <c r="V113" s="555"/>
    </row>
    <row r="114" spans="1:22" ht="16.5" customHeight="1">
      <c r="A114" s="555"/>
      <c r="B114" s="555"/>
      <c r="C114" s="563"/>
      <c r="D114" s="555"/>
      <c r="E114" s="555"/>
      <c r="F114" s="555"/>
      <c r="G114" s="555"/>
      <c r="H114" s="555"/>
      <c r="I114" s="555"/>
      <c r="J114" s="555"/>
      <c r="K114" s="555"/>
      <c r="L114" s="555"/>
      <c r="M114" s="555"/>
      <c r="N114" s="555"/>
      <c r="O114" s="555"/>
      <c r="P114" s="555"/>
      <c r="Q114" s="555"/>
      <c r="R114" s="555"/>
      <c r="S114" s="555"/>
      <c r="T114" s="555"/>
      <c r="U114" s="555"/>
      <c r="V114" s="555"/>
    </row>
    <row r="115" spans="1:22" ht="16.5" customHeight="1">
      <c r="A115" s="555"/>
      <c r="B115" s="555"/>
      <c r="C115" s="563"/>
      <c r="D115" s="555"/>
      <c r="E115" s="555"/>
      <c r="F115" s="555"/>
      <c r="G115" s="555"/>
      <c r="H115" s="555"/>
      <c r="I115" s="555"/>
      <c r="J115" s="555"/>
      <c r="K115" s="555"/>
      <c r="L115" s="555"/>
      <c r="M115" s="555"/>
      <c r="N115" s="555"/>
      <c r="O115" s="555"/>
      <c r="P115" s="555"/>
      <c r="Q115" s="555"/>
      <c r="R115" s="555"/>
      <c r="S115" s="555"/>
      <c r="T115" s="555"/>
      <c r="U115" s="555"/>
      <c r="V115" s="555"/>
    </row>
    <row r="116" spans="1:22" ht="16.5" customHeight="1">
      <c r="A116" s="555"/>
      <c r="B116" s="555"/>
      <c r="C116" s="563"/>
      <c r="D116" s="555"/>
      <c r="E116" s="555"/>
      <c r="F116" s="555"/>
      <c r="G116" s="555"/>
      <c r="H116" s="555"/>
      <c r="I116" s="555"/>
      <c r="J116" s="555"/>
      <c r="K116" s="555"/>
      <c r="L116" s="555"/>
      <c r="M116" s="555"/>
      <c r="N116" s="555"/>
      <c r="O116" s="555"/>
      <c r="P116" s="555"/>
      <c r="Q116" s="555"/>
      <c r="R116" s="555"/>
      <c r="S116" s="555"/>
      <c r="T116" s="555"/>
      <c r="U116" s="555"/>
      <c r="V116" s="555"/>
    </row>
    <row r="117" spans="1:22" ht="16.5" customHeight="1">
      <c r="A117" s="555"/>
      <c r="B117" s="555"/>
      <c r="C117" s="563"/>
      <c r="D117" s="555"/>
      <c r="E117" s="555"/>
      <c r="F117" s="555"/>
      <c r="G117" s="555"/>
      <c r="H117" s="555"/>
      <c r="I117" s="555"/>
      <c r="J117" s="555"/>
      <c r="K117" s="555"/>
      <c r="L117" s="555"/>
      <c r="M117" s="555"/>
      <c r="N117" s="555"/>
      <c r="O117" s="555"/>
      <c r="P117" s="555"/>
      <c r="Q117" s="555"/>
      <c r="R117" s="555"/>
      <c r="S117" s="555"/>
      <c r="T117" s="555"/>
      <c r="U117" s="555"/>
      <c r="V117" s="555"/>
    </row>
    <row r="118" spans="1:22" ht="16.5" customHeight="1">
      <c r="A118" s="555"/>
      <c r="B118" s="555"/>
      <c r="C118" s="563"/>
      <c r="D118" s="555"/>
      <c r="E118" s="555"/>
      <c r="F118" s="555"/>
      <c r="G118" s="555"/>
      <c r="H118" s="555"/>
      <c r="I118" s="555"/>
      <c r="J118" s="555"/>
      <c r="K118" s="555"/>
      <c r="L118" s="555"/>
      <c r="M118" s="555"/>
      <c r="N118" s="555"/>
      <c r="O118" s="555"/>
      <c r="P118" s="555"/>
      <c r="Q118" s="555"/>
      <c r="R118" s="555"/>
      <c r="S118" s="555"/>
      <c r="T118" s="555"/>
      <c r="U118" s="555"/>
      <c r="V118" s="555"/>
    </row>
    <row r="119" spans="1:22" ht="16.5" customHeight="1">
      <c r="A119" s="555"/>
      <c r="B119" s="555"/>
      <c r="C119" s="563"/>
      <c r="D119" s="555"/>
      <c r="E119" s="555"/>
      <c r="F119" s="555"/>
      <c r="G119" s="555"/>
      <c r="H119" s="555"/>
      <c r="I119" s="555"/>
      <c r="J119" s="555"/>
      <c r="K119" s="555"/>
      <c r="L119" s="555"/>
      <c r="M119" s="555"/>
      <c r="N119" s="555"/>
      <c r="O119" s="555"/>
      <c r="P119" s="555"/>
      <c r="Q119" s="555"/>
      <c r="R119" s="555"/>
      <c r="S119" s="555"/>
      <c r="T119" s="555"/>
      <c r="U119" s="555"/>
      <c r="V119" s="555"/>
    </row>
    <row r="120" spans="1:22" ht="16.5" customHeight="1">
      <c r="A120" s="555"/>
      <c r="B120" s="555"/>
      <c r="C120" s="563"/>
      <c r="D120" s="555"/>
      <c r="E120" s="555"/>
      <c r="F120" s="555"/>
      <c r="G120" s="555"/>
      <c r="H120" s="555"/>
      <c r="I120" s="555"/>
      <c r="J120" s="555"/>
      <c r="K120" s="555"/>
      <c r="L120" s="555"/>
      <c r="M120" s="555"/>
      <c r="N120" s="555"/>
      <c r="O120" s="555"/>
      <c r="P120" s="555"/>
      <c r="Q120" s="555"/>
      <c r="R120" s="555"/>
      <c r="S120" s="555"/>
      <c r="T120" s="555"/>
      <c r="U120" s="555"/>
      <c r="V120" s="555"/>
    </row>
    <row r="121" spans="1:22" ht="16.5" customHeight="1">
      <c r="A121" s="555"/>
      <c r="B121" s="555"/>
      <c r="C121" s="563"/>
      <c r="D121" s="555"/>
      <c r="E121" s="555"/>
      <c r="F121" s="555"/>
      <c r="G121" s="555"/>
      <c r="H121" s="555"/>
      <c r="I121" s="555"/>
      <c r="J121" s="555"/>
      <c r="K121" s="555"/>
      <c r="L121" s="555"/>
      <c r="M121" s="555"/>
      <c r="N121" s="555"/>
      <c r="O121" s="555"/>
      <c r="P121" s="555"/>
      <c r="Q121" s="555"/>
      <c r="R121" s="555"/>
      <c r="S121" s="555"/>
      <c r="T121" s="555"/>
      <c r="U121" s="555"/>
      <c r="V121" s="555"/>
    </row>
    <row r="122" spans="1:22" ht="16.5" customHeight="1">
      <c r="A122" s="555"/>
      <c r="B122" s="555"/>
      <c r="C122" s="563"/>
      <c r="D122" s="555"/>
      <c r="E122" s="555"/>
      <c r="F122" s="555"/>
      <c r="G122" s="555"/>
      <c r="H122" s="555"/>
      <c r="I122" s="555"/>
      <c r="J122" s="555"/>
      <c r="K122" s="555"/>
      <c r="L122" s="555"/>
      <c r="M122" s="555"/>
      <c r="N122" s="555"/>
      <c r="O122" s="555"/>
      <c r="P122" s="555"/>
      <c r="Q122" s="555"/>
      <c r="R122" s="555"/>
      <c r="S122" s="555"/>
      <c r="T122" s="555"/>
      <c r="U122" s="555"/>
      <c r="V122" s="555"/>
    </row>
    <row r="123" spans="1:22" ht="16.5" customHeight="1">
      <c r="A123" s="555"/>
      <c r="B123" s="555"/>
      <c r="C123" s="563"/>
      <c r="D123" s="555"/>
      <c r="E123" s="555"/>
      <c r="F123" s="555"/>
      <c r="G123" s="555"/>
      <c r="H123" s="555"/>
      <c r="I123" s="555"/>
      <c r="J123" s="555"/>
      <c r="K123" s="555"/>
      <c r="L123" s="555"/>
      <c r="M123" s="555"/>
      <c r="N123" s="555"/>
      <c r="O123" s="555"/>
      <c r="P123" s="555"/>
      <c r="Q123" s="555"/>
      <c r="R123" s="555"/>
      <c r="S123" s="555"/>
      <c r="T123" s="555"/>
      <c r="U123" s="555"/>
      <c r="V123" s="555"/>
    </row>
    <row r="124" spans="1:22" ht="16.5" customHeight="1">
      <c r="A124" s="555"/>
      <c r="B124" s="555"/>
      <c r="C124" s="563"/>
      <c r="D124" s="555"/>
      <c r="E124" s="555"/>
      <c r="F124" s="555"/>
      <c r="G124" s="555"/>
      <c r="H124" s="555"/>
      <c r="I124" s="555"/>
      <c r="J124" s="555"/>
      <c r="K124" s="555"/>
      <c r="L124" s="555"/>
      <c r="M124" s="555"/>
      <c r="N124" s="555"/>
      <c r="O124" s="555"/>
      <c r="P124" s="555"/>
      <c r="Q124" s="555"/>
      <c r="R124" s="555"/>
      <c r="S124" s="555"/>
      <c r="T124" s="555"/>
      <c r="U124" s="555"/>
      <c r="V124" s="555"/>
    </row>
    <row r="125" spans="1:22" ht="16.5" customHeight="1">
      <c r="A125" s="555"/>
      <c r="B125" s="555"/>
      <c r="C125" s="563"/>
      <c r="D125" s="555"/>
      <c r="E125" s="555"/>
      <c r="F125" s="555"/>
      <c r="G125" s="555"/>
      <c r="H125" s="555"/>
      <c r="I125" s="555"/>
      <c r="J125" s="555"/>
      <c r="K125" s="555"/>
      <c r="L125" s="555"/>
      <c r="M125" s="555"/>
      <c r="N125" s="555"/>
      <c r="O125" s="555"/>
      <c r="P125" s="555"/>
      <c r="Q125" s="555"/>
      <c r="R125" s="555"/>
      <c r="S125" s="555"/>
      <c r="T125" s="555"/>
      <c r="U125" s="555"/>
      <c r="V125" s="555"/>
    </row>
    <row r="126" spans="1:22" ht="16.5" customHeight="1">
      <c r="A126" s="555"/>
      <c r="B126" s="555"/>
      <c r="C126" s="563"/>
      <c r="D126" s="555"/>
      <c r="E126" s="555"/>
      <c r="F126" s="555"/>
      <c r="G126" s="555"/>
      <c r="H126" s="555"/>
      <c r="I126" s="555"/>
      <c r="J126" s="555"/>
      <c r="K126" s="555"/>
      <c r="L126" s="555"/>
      <c r="M126" s="555"/>
      <c r="N126" s="555"/>
      <c r="O126" s="555"/>
      <c r="P126" s="555"/>
      <c r="Q126" s="555"/>
      <c r="R126" s="555"/>
      <c r="S126" s="555"/>
      <c r="T126" s="555"/>
      <c r="U126" s="555"/>
      <c r="V126" s="555"/>
    </row>
    <row r="127" spans="1:22" ht="16.5" customHeight="1">
      <c r="A127" s="555"/>
      <c r="B127" s="555"/>
      <c r="C127" s="563"/>
      <c r="D127" s="555"/>
      <c r="E127" s="555"/>
      <c r="F127" s="555"/>
      <c r="G127" s="555"/>
      <c r="H127" s="555"/>
      <c r="I127" s="555"/>
      <c r="J127" s="555"/>
      <c r="K127" s="555"/>
      <c r="L127" s="555"/>
      <c r="M127" s="555"/>
      <c r="N127" s="555"/>
      <c r="O127" s="555"/>
      <c r="P127" s="555"/>
      <c r="Q127" s="555"/>
      <c r="R127" s="555"/>
      <c r="S127" s="555"/>
      <c r="T127" s="555"/>
      <c r="U127" s="555"/>
      <c r="V127" s="555"/>
    </row>
    <row r="128" spans="1:22" ht="16.5" customHeight="1">
      <c r="A128" s="555"/>
      <c r="B128" s="555"/>
      <c r="C128" s="563"/>
      <c r="D128" s="555"/>
      <c r="E128" s="555"/>
      <c r="F128" s="555"/>
      <c r="G128" s="555"/>
      <c r="H128" s="555"/>
      <c r="I128" s="555"/>
      <c r="J128" s="555"/>
      <c r="K128" s="555"/>
      <c r="L128" s="555"/>
      <c r="M128" s="555"/>
      <c r="N128" s="555"/>
      <c r="O128" s="555"/>
      <c r="P128" s="555"/>
      <c r="Q128" s="555"/>
      <c r="R128" s="555"/>
      <c r="S128" s="555"/>
      <c r="T128" s="555"/>
      <c r="U128" s="555"/>
      <c r="V128" s="555"/>
    </row>
    <row r="129" spans="1:22" ht="16.5" customHeight="1">
      <c r="A129" s="555"/>
      <c r="B129" s="555"/>
      <c r="C129" s="563"/>
      <c r="D129" s="555"/>
      <c r="E129" s="555"/>
      <c r="F129" s="555"/>
      <c r="G129" s="555"/>
      <c r="H129" s="555"/>
      <c r="I129" s="555"/>
      <c r="J129" s="555"/>
      <c r="K129" s="555"/>
      <c r="L129" s="555"/>
      <c r="M129" s="555"/>
      <c r="N129" s="555"/>
      <c r="O129" s="555"/>
      <c r="P129" s="555"/>
      <c r="Q129" s="555"/>
      <c r="R129" s="555"/>
      <c r="S129" s="555"/>
      <c r="T129" s="555"/>
      <c r="U129" s="555"/>
      <c r="V129" s="555"/>
    </row>
    <row r="130" spans="1:22" ht="16.5" customHeight="1">
      <c r="A130" s="555"/>
      <c r="B130" s="555"/>
      <c r="C130" s="563"/>
      <c r="D130" s="555"/>
      <c r="E130" s="555"/>
      <c r="F130" s="555"/>
      <c r="G130" s="555"/>
      <c r="H130" s="555"/>
      <c r="I130" s="555"/>
      <c r="J130" s="555"/>
      <c r="K130" s="555"/>
      <c r="L130" s="555"/>
      <c r="M130" s="555"/>
      <c r="N130" s="555"/>
      <c r="O130" s="555"/>
      <c r="P130" s="555"/>
      <c r="Q130" s="555"/>
      <c r="R130" s="555"/>
      <c r="S130" s="555"/>
      <c r="T130" s="555"/>
      <c r="U130" s="555"/>
      <c r="V130" s="555"/>
    </row>
    <row r="131" spans="1:22" ht="16.5" customHeight="1">
      <c r="A131" s="555"/>
      <c r="B131" s="555"/>
      <c r="C131" s="563"/>
      <c r="D131" s="555"/>
      <c r="E131" s="555"/>
      <c r="F131" s="555"/>
      <c r="G131" s="555"/>
      <c r="H131" s="555"/>
      <c r="I131" s="555"/>
      <c r="J131" s="555"/>
      <c r="K131" s="555"/>
      <c r="L131" s="555"/>
      <c r="M131" s="555"/>
      <c r="N131" s="555"/>
      <c r="O131" s="555"/>
      <c r="P131" s="555"/>
      <c r="Q131" s="555"/>
      <c r="R131" s="555"/>
      <c r="S131" s="555"/>
      <c r="T131" s="555"/>
      <c r="U131" s="555"/>
      <c r="V131" s="555"/>
    </row>
    <row r="132" spans="1:22" ht="16.5" customHeight="1">
      <c r="A132" s="555"/>
      <c r="B132" s="555"/>
      <c r="C132" s="563"/>
      <c r="D132" s="555"/>
      <c r="E132" s="555"/>
      <c r="F132" s="555"/>
      <c r="G132" s="555"/>
      <c r="H132" s="555"/>
      <c r="I132" s="555"/>
      <c r="J132" s="555"/>
      <c r="K132" s="555"/>
      <c r="L132" s="555"/>
      <c r="M132" s="555"/>
      <c r="N132" s="555"/>
      <c r="O132" s="555"/>
      <c r="P132" s="555"/>
      <c r="Q132" s="555"/>
      <c r="R132" s="555"/>
      <c r="S132" s="555"/>
      <c r="T132" s="555"/>
      <c r="U132" s="555"/>
      <c r="V132" s="555"/>
    </row>
    <row r="133" spans="1:22" ht="16.5" customHeight="1">
      <c r="A133" s="555"/>
      <c r="B133" s="555"/>
      <c r="C133" s="563"/>
      <c r="D133" s="555"/>
      <c r="E133" s="555"/>
      <c r="F133" s="555"/>
      <c r="G133" s="555"/>
      <c r="H133" s="555"/>
      <c r="I133" s="555"/>
      <c r="J133" s="555"/>
      <c r="K133" s="555"/>
      <c r="L133" s="555"/>
      <c r="M133" s="555"/>
      <c r="N133" s="555"/>
      <c r="O133" s="555"/>
      <c r="P133" s="555"/>
      <c r="Q133" s="555"/>
      <c r="R133" s="555"/>
      <c r="S133" s="555"/>
      <c r="T133" s="555"/>
      <c r="U133" s="555"/>
      <c r="V133" s="555"/>
    </row>
    <row r="134" spans="1:22" ht="16.5" customHeight="1">
      <c r="A134" s="555"/>
      <c r="B134" s="555"/>
      <c r="C134" s="563"/>
      <c r="D134" s="555"/>
      <c r="E134" s="555"/>
      <c r="F134" s="555"/>
      <c r="G134" s="555"/>
      <c r="H134" s="555"/>
      <c r="I134" s="555"/>
      <c r="J134" s="555"/>
      <c r="K134" s="555"/>
      <c r="L134" s="555"/>
      <c r="M134" s="555"/>
      <c r="N134" s="555"/>
      <c r="O134" s="555"/>
      <c r="P134" s="555"/>
      <c r="Q134" s="555"/>
      <c r="R134" s="555"/>
      <c r="S134" s="555"/>
      <c r="T134" s="555"/>
      <c r="U134" s="555"/>
      <c r="V134" s="555"/>
    </row>
    <row r="135" spans="1:22" ht="16.5" customHeight="1">
      <c r="A135" s="555"/>
      <c r="B135" s="555"/>
      <c r="C135" s="563"/>
      <c r="D135" s="555"/>
      <c r="E135" s="555"/>
      <c r="F135" s="555"/>
      <c r="G135" s="555"/>
      <c r="H135" s="555"/>
      <c r="I135" s="555"/>
      <c r="J135" s="555"/>
      <c r="K135" s="555"/>
      <c r="L135" s="555"/>
      <c r="M135" s="555"/>
      <c r="N135" s="555"/>
      <c r="O135" s="555"/>
      <c r="P135" s="555"/>
      <c r="Q135" s="555"/>
      <c r="R135" s="555"/>
      <c r="S135" s="555"/>
      <c r="T135" s="555"/>
      <c r="U135" s="555"/>
      <c r="V135" s="555"/>
    </row>
    <row r="136" spans="1:22" ht="16.5" customHeight="1">
      <c r="A136" s="555"/>
      <c r="B136" s="555"/>
      <c r="C136" s="563"/>
      <c r="D136" s="555"/>
      <c r="E136" s="555"/>
      <c r="F136" s="555"/>
      <c r="G136" s="555"/>
      <c r="H136" s="555"/>
      <c r="I136" s="555"/>
      <c r="J136" s="555"/>
      <c r="K136" s="555"/>
      <c r="L136" s="555"/>
      <c r="M136" s="555"/>
      <c r="N136" s="555"/>
      <c r="O136" s="555"/>
      <c r="P136" s="555"/>
      <c r="Q136" s="555"/>
      <c r="R136" s="555"/>
      <c r="S136" s="555"/>
      <c r="T136" s="555"/>
      <c r="U136" s="555"/>
      <c r="V136" s="555"/>
    </row>
    <row r="137" spans="1:22" ht="16.5" customHeight="1">
      <c r="A137" s="555"/>
      <c r="B137" s="555"/>
      <c r="C137" s="563"/>
      <c r="D137" s="555"/>
      <c r="E137" s="555"/>
      <c r="F137" s="555"/>
      <c r="G137" s="555"/>
      <c r="H137" s="555"/>
      <c r="I137" s="555"/>
      <c r="J137" s="555"/>
      <c r="K137" s="555"/>
      <c r="L137" s="555"/>
      <c r="M137" s="555"/>
      <c r="N137" s="555"/>
      <c r="O137" s="555"/>
      <c r="P137" s="555"/>
      <c r="Q137" s="555"/>
      <c r="R137" s="555"/>
      <c r="S137" s="555"/>
      <c r="T137" s="555"/>
      <c r="U137" s="555"/>
      <c r="V137" s="555"/>
    </row>
    <row r="138" spans="1:22" ht="16.5" customHeight="1">
      <c r="A138" s="555"/>
      <c r="B138" s="555"/>
      <c r="C138" s="563"/>
      <c r="D138" s="555"/>
      <c r="E138" s="555"/>
      <c r="F138" s="555"/>
      <c r="G138" s="555"/>
      <c r="H138" s="555"/>
      <c r="I138" s="555"/>
      <c r="J138" s="555"/>
      <c r="K138" s="555"/>
      <c r="L138" s="555"/>
      <c r="M138" s="555"/>
      <c r="N138" s="555"/>
      <c r="O138" s="555"/>
      <c r="P138" s="555"/>
      <c r="Q138" s="555"/>
      <c r="R138" s="555"/>
      <c r="S138" s="555"/>
      <c r="T138" s="555"/>
      <c r="U138" s="555"/>
      <c r="V138" s="555"/>
    </row>
    <row r="139" spans="1:22" ht="16.5" customHeight="1">
      <c r="A139" s="555"/>
      <c r="B139" s="555"/>
      <c r="C139" s="563"/>
      <c r="D139" s="555"/>
      <c r="E139" s="555"/>
      <c r="F139" s="555"/>
      <c r="G139" s="555"/>
      <c r="H139" s="555"/>
      <c r="I139" s="555"/>
      <c r="J139" s="555"/>
      <c r="K139" s="555"/>
      <c r="L139" s="555"/>
      <c r="M139" s="555"/>
      <c r="N139" s="555"/>
      <c r="O139" s="555"/>
      <c r="P139" s="555"/>
      <c r="Q139" s="555"/>
      <c r="R139" s="555"/>
      <c r="S139" s="555"/>
      <c r="T139" s="555"/>
      <c r="U139" s="555"/>
      <c r="V139" s="555"/>
    </row>
    <row r="140" spans="1:22" ht="16.5" customHeight="1">
      <c r="A140" s="555"/>
      <c r="B140" s="555"/>
      <c r="C140" s="563"/>
      <c r="D140" s="555"/>
      <c r="E140" s="555"/>
      <c r="F140" s="555"/>
      <c r="G140" s="555"/>
      <c r="H140" s="555"/>
      <c r="I140" s="555"/>
      <c r="J140" s="555"/>
      <c r="K140" s="555"/>
      <c r="L140" s="555"/>
      <c r="M140" s="555"/>
      <c r="N140" s="555"/>
      <c r="O140" s="555"/>
      <c r="P140" s="555"/>
      <c r="Q140" s="555"/>
      <c r="R140" s="555"/>
      <c r="S140" s="555"/>
      <c r="T140" s="555"/>
      <c r="U140" s="555"/>
      <c r="V140" s="555"/>
    </row>
    <row r="141" spans="1:22" ht="16.5" customHeight="1">
      <c r="A141" s="555"/>
      <c r="B141" s="555"/>
      <c r="C141" s="563"/>
      <c r="D141" s="555"/>
      <c r="E141" s="555"/>
      <c r="F141" s="555"/>
      <c r="G141" s="555"/>
      <c r="H141" s="555"/>
      <c r="I141" s="555"/>
      <c r="J141" s="555"/>
      <c r="K141" s="555"/>
      <c r="L141" s="555"/>
      <c r="M141" s="555"/>
      <c r="N141" s="555"/>
      <c r="O141" s="555"/>
      <c r="P141" s="555"/>
      <c r="Q141" s="555"/>
      <c r="R141" s="555"/>
      <c r="S141" s="555"/>
      <c r="T141" s="555"/>
      <c r="U141" s="555"/>
      <c r="V141" s="555"/>
    </row>
    <row r="142" spans="1:22" ht="16.5" customHeight="1">
      <c r="A142" s="555"/>
      <c r="B142" s="555"/>
      <c r="C142" s="563"/>
      <c r="D142" s="555"/>
      <c r="E142" s="555"/>
      <c r="F142" s="555"/>
      <c r="G142" s="555"/>
      <c r="H142" s="555"/>
      <c r="I142" s="555"/>
      <c r="J142" s="555"/>
      <c r="K142" s="555"/>
      <c r="L142" s="555"/>
      <c r="M142" s="555"/>
      <c r="N142" s="555"/>
      <c r="O142" s="555"/>
      <c r="P142" s="555"/>
      <c r="Q142" s="555"/>
      <c r="R142" s="555"/>
      <c r="S142" s="555"/>
      <c r="T142" s="555"/>
      <c r="U142" s="555"/>
      <c r="V142" s="555"/>
    </row>
    <row r="143" spans="1:22" ht="16.5" customHeight="1">
      <c r="A143" s="555"/>
      <c r="B143" s="555"/>
      <c r="C143" s="563"/>
      <c r="D143" s="555"/>
      <c r="E143" s="555"/>
      <c r="F143" s="555"/>
      <c r="G143" s="555"/>
      <c r="H143" s="555"/>
      <c r="I143" s="555"/>
      <c r="J143" s="555"/>
      <c r="K143" s="555"/>
      <c r="L143" s="555"/>
      <c r="M143" s="555"/>
      <c r="N143" s="555"/>
      <c r="O143" s="555"/>
      <c r="P143" s="555"/>
      <c r="Q143" s="555"/>
      <c r="R143" s="555"/>
      <c r="S143" s="555"/>
      <c r="T143" s="555"/>
      <c r="U143" s="555"/>
      <c r="V143" s="555"/>
    </row>
    <row r="144" spans="1:22" ht="16.5" customHeight="1">
      <c r="A144" s="555"/>
      <c r="B144" s="555"/>
      <c r="C144" s="563"/>
      <c r="D144" s="555"/>
      <c r="E144" s="555"/>
      <c r="F144" s="555"/>
      <c r="G144" s="555"/>
      <c r="H144" s="555"/>
      <c r="I144" s="555"/>
      <c r="J144" s="555"/>
      <c r="K144" s="555"/>
      <c r="L144" s="555"/>
      <c r="M144" s="555"/>
      <c r="N144" s="555"/>
      <c r="O144" s="555"/>
      <c r="P144" s="555"/>
      <c r="Q144" s="555"/>
      <c r="R144" s="555"/>
      <c r="S144" s="555"/>
      <c r="T144" s="555"/>
      <c r="U144" s="555"/>
      <c r="V144" s="555"/>
    </row>
    <row r="145" spans="1:22" ht="16.5" customHeight="1">
      <c r="A145" s="555"/>
      <c r="B145" s="555"/>
      <c r="C145" s="563"/>
      <c r="D145" s="555"/>
      <c r="E145" s="555"/>
      <c r="F145" s="555"/>
      <c r="G145" s="555"/>
      <c r="H145" s="555"/>
      <c r="I145" s="555"/>
      <c r="J145" s="555"/>
      <c r="K145" s="555"/>
      <c r="L145" s="555"/>
      <c r="M145" s="555"/>
      <c r="N145" s="555"/>
      <c r="O145" s="555"/>
      <c r="P145" s="555"/>
      <c r="Q145" s="555"/>
      <c r="R145" s="555"/>
      <c r="S145" s="555"/>
      <c r="T145" s="555"/>
      <c r="U145" s="555"/>
      <c r="V145" s="555"/>
    </row>
    <row r="146" spans="1:22" ht="16.5" customHeight="1">
      <c r="A146" s="555"/>
      <c r="B146" s="555"/>
      <c r="C146" s="563"/>
      <c r="D146" s="555"/>
      <c r="E146" s="555"/>
      <c r="F146" s="555"/>
      <c r="G146" s="555"/>
      <c r="H146" s="555"/>
      <c r="I146" s="555"/>
      <c r="J146" s="555"/>
      <c r="K146" s="555"/>
      <c r="L146" s="555"/>
      <c r="M146" s="555"/>
      <c r="N146" s="555"/>
      <c r="O146" s="555"/>
      <c r="P146" s="555"/>
      <c r="Q146" s="555"/>
      <c r="R146" s="555"/>
      <c r="S146" s="555"/>
      <c r="T146" s="555"/>
      <c r="U146" s="555"/>
      <c r="V146" s="555"/>
    </row>
    <row r="147" spans="1:22" ht="16.5" customHeight="1">
      <c r="A147" s="555"/>
      <c r="B147" s="555"/>
      <c r="C147" s="563"/>
      <c r="D147" s="555"/>
      <c r="E147" s="555"/>
      <c r="F147" s="555"/>
      <c r="G147" s="555"/>
      <c r="H147" s="555"/>
      <c r="I147" s="555"/>
      <c r="J147" s="555"/>
      <c r="K147" s="555"/>
      <c r="L147" s="555"/>
      <c r="M147" s="555"/>
      <c r="N147" s="555"/>
      <c r="O147" s="555"/>
      <c r="P147" s="555"/>
      <c r="Q147" s="555"/>
      <c r="R147" s="555"/>
      <c r="S147" s="555"/>
      <c r="T147" s="555"/>
      <c r="U147" s="555"/>
      <c r="V147" s="555"/>
    </row>
    <row r="148" spans="1:22" ht="16.5" customHeight="1">
      <c r="A148" s="555"/>
      <c r="B148" s="555"/>
      <c r="C148" s="563"/>
      <c r="D148" s="555"/>
      <c r="E148" s="555"/>
      <c r="F148" s="555"/>
      <c r="G148" s="555"/>
      <c r="H148" s="555"/>
      <c r="I148" s="555"/>
      <c r="J148" s="555"/>
      <c r="K148" s="555"/>
      <c r="L148" s="555"/>
      <c r="M148" s="555"/>
      <c r="N148" s="555"/>
      <c r="O148" s="555"/>
      <c r="P148" s="555"/>
      <c r="Q148" s="555"/>
      <c r="R148" s="555"/>
      <c r="S148" s="555"/>
      <c r="T148" s="555"/>
      <c r="U148" s="555"/>
      <c r="V148" s="555"/>
    </row>
    <row r="149" spans="1:22" ht="16.5" customHeight="1">
      <c r="A149" s="555"/>
      <c r="B149" s="555"/>
      <c r="C149" s="563"/>
      <c r="D149" s="555"/>
      <c r="E149" s="555"/>
      <c r="F149" s="555"/>
      <c r="G149" s="555"/>
      <c r="H149" s="555"/>
      <c r="I149" s="555"/>
      <c r="J149" s="555"/>
      <c r="K149" s="555"/>
      <c r="L149" s="555"/>
      <c r="M149" s="555"/>
      <c r="N149" s="555"/>
      <c r="O149" s="555"/>
      <c r="P149" s="555"/>
      <c r="Q149" s="555"/>
      <c r="R149" s="555"/>
      <c r="S149" s="555"/>
      <c r="T149" s="555"/>
      <c r="U149" s="555"/>
      <c r="V149" s="555"/>
    </row>
    <row r="150" spans="1:22" ht="16.5" customHeight="1">
      <c r="A150" s="555"/>
      <c r="B150" s="555"/>
      <c r="C150" s="563"/>
      <c r="D150" s="555"/>
      <c r="E150" s="555"/>
      <c r="F150" s="555"/>
      <c r="G150" s="555"/>
      <c r="H150" s="555"/>
      <c r="I150" s="555"/>
      <c r="J150" s="555"/>
      <c r="K150" s="555"/>
      <c r="L150" s="555"/>
      <c r="M150" s="555"/>
      <c r="N150" s="555"/>
      <c r="O150" s="555"/>
      <c r="P150" s="555"/>
      <c r="Q150" s="555"/>
      <c r="R150" s="555"/>
      <c r="S150" s="555"/>
      <c r="T150" s="555"/>
      <c r="U150" s="555"/>
      <c r="V150" s="555"/>
    </row>
    <row r="151" spans="1:22" ht="16.5" customHeight="1">
      <c r="A151" s="555"/>
      <c r="B151" s="555"/>
      <c r="C151" s="563"/>
      <c r="D151" s="555"/>
      <c r="E151" s="555"/>
      <c r="F151" s="555"/>
      <c r="G151" s="555"/>
      <c r="H151" s="555"/>
      <c r="I151" s="555"/>
      <c r="J151" s="555"/>
      <c r="K151" s="555"/>
      <c r="L151" s="555"/>
      <c r="M151" s="555"/>
      <c r="N151" s="555"/>
      <c r="O151" s="555"/>
      <c r="P151" s="555"/>
      <c r="Q151" s="555"/>
      <c r="R151" s="555"/>
      <c r="S151" s="555"/>
      <c r="T151" s="555"/>
      <c r="U151" s="555"/>
      <c r="V151" s="555"/>
    </row>
    <row r="152" spans="1:22" ht="16.5" customHeight="1">
      <c r="A152" s="555"/>
      <c r="B152" s="555"/>
      <c r="C152" s="563"/>
      <c r="D152" s="555"/>
      <c r="E152" s="555"/>
      <c r="F152" s="555"/>
      <c r="G152" s="555"/>
      <c r="H152" s="555"/>
      <c r="I152" s="555"/>
      <c r="J152" s="555"/>
      <c r="K152" s="555"/>
      <c r="L152" s="555"/>
      <c r="M152" s="555"/>
      <c r="N152" s="555"/>
      <c r="O152" s="555"/>
      <c r="P152" s="555"/>
      <c r="Q152" s="555"/>
      <c r="R152" s="555"/>
      <c r="S152" s="555"/>
      <c r="T152" s="555"/>
      <c r="U152" s="555"/>
      <c r="V152" s="555"/>
    </row>
    <row r="153" spans="1:22" ht="16.5" customHeight="1">
      <c r="A153" s="555"/>
      <c r="B153" s="555"/>
      <c r="C153" s="563"/>
      <c r="D153" s="555"/>
      <c r="E153" s="555"/>
      <c r="F153" s="555"/>
      <c r="G153" s="555"/>
      <c r="H153" s="555"/>
      <c r="I153" s="555"/>
      <c r="J153" s="555"/>
      <c r="K153" s="555"/>
      <c r="L153" s="555"/>
      <c r="M153" s="555"/>
      <c r="N153" s="555"/>
      <c r="O153" s="555"/>
      <c r="P153" s="555"/>
      <c r="Q153" s="555"/>
      <c r="R153" s="555"/>
      <c r="S153" s="555"/>
      <c r="T153" s="555"/>
      <c r="U153" s="555"/>
      <c r="V153" s="555"/>
    </row>
    <row r="154" spans="1:22" ht="16.5" customHeight="1">
      <c r="A154" s="555"/>
      <c r="B154" s="555"/>
      <c r="C154" s="563"/>
      <c r="D154" s="555"/>
      <c r="E154" s="555"/>
      <c r="F154" s="555"/>
      <c r="G154" s="555"/>
      <c r="H154" s="555"/>
      <c r="I154" s="555"/>
      <c r="J154" s="555"/>
      <c r="K154" s="555"/>
      <c r="L154" s="555"/>
      <c r="M154" s="555"/>
      <c r="N154" s="555"/>
      <c r="O154" s="555"/>
      <c r="P154" s="555"/>
      <c r="Q154" s="555"/>
      <c r="R154" s="555"/>
      <c r="S154" s="555"/>
      <c r="T154" s="555"/>
      <c r="U154" s="555"/>
      <c r="V154" s="555"/>
    </row>
    <row r="155" spans="1:22" ht="16.5" customHeight="1">
      <c r="A155" s="555"/>
      <c r="B155" s="555"/>
      <c r="C155" s="563"/>
      <c r="D155" s="555"/>
      <c r="E155" s="555"/>
      <c r="F155" s="555"/>
      <c r="G155" s="555"/>
      <c r="H155" s="555"/>
      <c r="I155" s="555"/>
      <c r="J155" s="555"/>
      <c r="K155" s="555"/>
      <c r="L155" s="555"/>
      <c r="M155" s="555"/>
      <c r="N155" s="555"/>
      <c r="O155" s="555"/>
      <c r="P155" s="555"/>
      <c r="Q155" s="555"/>
      <c r="R155" s="555"/>
      <c r="S155" s="555"/>
      <c r="T155" s="555"/>
      <c r="U155" s="555"/>
      <c r="V155" s="555"/>
    </row>
    <row r="156" spans="1:22" ht="16.5" customHeight="1">
      <c r="A156" s="555"/>
      <c r="B156" s="555"/>
      <c r="C156" s="563"/>
      <c r="D156" s="555"/>
      <c r="E156" s="555"/>
      <c r="F156" s="555"/>
      <c r="G156" s="555"/>
      <c r="H156" s="555"/>
      <c r="I156" s="555"/>
      <c r="J156" s="555"/>
      <c r="K156" s="555"/>
      <c r="L156" s="555"/>
      <c r="M156" s="555"/>
      <c r="N156" s="555"/>
      <c r="O156" s="555"/>
      <c r="P156" s="555"/>
      <c r="Q156" s="555"/>
      <c r="R156" s="555"/>
      <c r="S156" s="555"/>
      <c r="T156" s="555"/>
      <c r="U156" s="555"/>
      <c r="V156" s="555"/>
    </row>
    <row r="157" spans="1:22" ht="16.5" customHeight="1">
      <c r="A157" s="555"/>
      <c r="B157" s="555"/>
      <c r="C157" s="563"/>
      <c r="D157" s="555"/>
      <c r="E157" s="555"/>
      <c r="F157" s="555"/>
      <c r="G157" s="555"/>
      <c r="H157" s="555"/>
      <c r="I157" s="555"/>
      <c r="J157" s="555"/>
      <c r="K157" s="555"/>
      <c r="L157" s="555"/>
      <c r="M157" s="555"/>
      <c r="N157" s="555"/>
      <c r="O157" s="555"/>
      <c r="P157" s="555"/>
      <c r="Q157" s="555"/>
      <c r="R157" s="555"/>
      <c r="S157" s="555"/>
      <c r="T157" s="555"/>
      <c r="U157" s="555"/>
      <c r="V157" s="555"/>
    </row>
    <row r="158" spans="1:22" ht="16.5" customHeight="1">
      <c r="A158" s="555"/>
      <c r="B158" s="555"/>
      <c r="C158" s="563"/>
      <c r="D158" s="555"/>
      <c r="E158" s="555"/>
      <c r="F158" s="555"/>
      <c r="G158" s="555"/>
      <c r="H158" s="555"/>
      <c r="I158" s="555"/>
      <c r="J158" s="555"/>
      <c r="K158" s="555"/>
      <c r="L158" s="555"/>
      <c r="M158" s="555"/>
      <c r="N158" s="555"/>
      <c r="O158" s="555"/>
      <c r="P158" s="555"/>
      <c r="Q158" s="555"/>
      <c r="R158" s="555"/>
      <c r="S158" s="555"/>
      <c r="T158" s="555"/>
      <c r="U158" s="555"/>
      <c r="V158" s="555"/>
    </row>
    <row r="159" spans="1:22" ht="16.5" customHeight="1">
      <c r="A159" s="555"/>
      <c r="B159" s="555"/>
      <c r="C159" s="563"/>
      <c r="D159" s="555"/>
      <c r="E159" s="555"/>
      <c r="F159" s="555"/>
      <c r="G159" s="555"/>
      <c r="H159" s="555"/>
      <c r="I159" s="555"/>
      <c r="J159" s="555"/>
      <c r="K159" s="555"/>
      <c r="L159" s="555"/>
      <c r="M159" s="555"/>
      <c r="N159" s="555"/>
      <c r="O159" s="555"/>
      <c r="P159" s="555"/>
      <c r="Q159" s="555"/>
      <c r="R159" s="555"/>
      <c r="S159" s="555"/>
      <c r="T159" s="555"/>
      <c r="U159" s="555"/>
      <c r="V159" s="555"/>
    </row>
    <row r="160" spans="1:22" ht="16.5" customHeight="1">
      <c r="A160" s="555"/>
      <c r="B160" s="555"/>
      <c r="C160" s="563"/>
      <c r="D160" s="555"/>
      <c r="E160" s="555"/>
      <c r="F160" s="555"/>
      <c r="G160" s="555"/>
      <c r="H160" s="555"/>
      <c r="I160" s="555"/>
      <c r="J160" s="555"/>
      <c r="K160" s="555"/>
      <c r="L160" s="555"/>
      <c r="M160" s="555"/>
      <c r="N160" s="555"/>
      <c r="O160" s="555"/>
      <c r="P160" s="555"/>
      <c r="Q160" s="555"/>
      <c r="R160" s="555"/>
      <c r="S160" s="555"/>
      <c r="T160" s="555"/>
      <c r="U160" s="555"/>
      <c r="V160" s="555"/>
    </row>
    <row r="161" spans="1:22" ht="16.5" customHeight="1">
      <c r="A161" s="555"/>
      <c r="B161" s="555"/>
      <c r="C161" s="563"/>
      <c r="D161" s="555"/>
      <c r="E161" s="555"/>
      <c r="F161" s="555"/>
      <c r="G161" s="555"/>
      <c r="H161" s="555"/>
      <c r="I161" s="555"/>
      <c r="J161" s="555"/>
      <c r="K161" s="555"/>
      <c r="L161" s="555"/>
      <c r="M161" s="555"/>
      <c r="N161" s="555"/>
      <c r="O161" s="555"/>
      <c r="P161" s="555"/>
      <c r="Q161" s="555"/>
      <c r="R161" s="555"/>
      <c r="S161" s="555"/>
      <c r="T161" s="555"/>
      <c r="U161" s="555"/>
      <c r="V161" s="555"/>
    </row>
    <row r="162" spans="1:22" ht="16.5" customHeight="1">
      <c r="A162" s="555"/>
      <c r="B162" s="555"/>
      <c r="C162" s="563"/>
      <c r="D162" s="555"/>
      <c r="E162" s="555"/>
      <c r="F162" s="555"/>
      <c r="G162" s="555"/>
      <c r="H162" s="555"/>
      <c r="I162" s="555"/>
      <c r="J162" s="555"/>
      <c r="K162" s="555"/>
      <c r="L162" s="555"/>
      <c r="M162" s="555"/>
      <c r="N162" s="555"/>
      <c r="O162" s="555"/>
      <c r="P162" s="555"/>
      <c r="Q162" s="555"/>
      <c r="R162" s="555"/>
      <c r="S162" s="555"/>
      <c r="T162" s="555"/>
      <c r="U162" s="555"/>
      <c r="V162" s="555"/>
    </row>
    <row r="163" spans="1:22" ht="16.5" customHeight="1">
      <c r="A163" s="555"/>
      <c r="B163" s="555"/>
      <c r="C163" s="563"/>
      <c r="D163" s="555"/>
      <c r="E163" s="555"/>
      <c r="F163" s="555"/>
      <c r="G163" s="555"/>
      <c r="H163" s="555"/>
      <c r="I163" s="555"/>
      <c r="J163" s="555"/>
      <c r="K163" s="555"/>
      <c r="L163" s="555"/>
      <c r="M163" s="555"/>
      <c r="N163" s="555"/>
      <c r="O163" s="555"/>
      <c r="P163" s="555"/>
      <c r="Q163" s="555"/>
      <c r="R163" s="555"/>
      <c r="S163" s="555"/>
      <c r="T163" s="555"/>
      <c r="U163" s="555"/>
      <c r="V163" s="555"/>
    </row>
    <row r="164" spans="1:22" ht="16.5" customHeight="1">
      <c r="A164" s="555"/>
      <c r="B164" s="555"/>
      <c r="C164" s="563"/>
      <c r="D164" s="555"/>
      <c r="E164" s="555"/>
      <c r="F164" s="555"/>
      <c r="G164" s="555"/>
      <c r="H164" s="555"/>
      <c r="I164" s="555"/>
      <c r="J164" s="555"/>
      <c r="K164" s="555"/>
      <c r="L164" s="555"/>
      <c r="M164" s="555"/>
      <c r="N164" s="555"/>
      <c r="O164" s="555"/>
      <c r="P164" s="555"/>
      <c r="Q164" s="555"/>
      <c r="R164" s="555"/>
      <c r="S164" s="555"/>
      <c r="T164" s="555"/>
      <c r="U164" s="555"/>
      <c r="V164" s="555"/>
    </row>
    <row r="165" spans="1:22" ht="16.5" customHeight="1">
      <c r="A165" s="555"/>
      <c r="B165" s="555"/>
      <c r="C165" s="563"/>
      <c r="D165" s="555"/>
      <c r="E165" s="555"/>
      <c r="F165" s="555"/>
      <c r="G165" s="555"/>
      <c r="H165" s="555"/>
      <c r="I165" s="555"/>
      <c r="J165" s="555"/>
      <c r="K165" s="555"/>
      <c r="L165" s="555"/>
      <c r="M165" s="555"/>
      <c r="N165" s="555"/>
      <c r="O165" s="555"/>
      <c r="P165" s="555"/>
      <c r="Q165" s="555"/>
      <c r="R165" s="555"/>
      <c r="S165" s="555"/>
      <c r="T165" s="555"/>
      <c r="U165" s="555"/>
      <c r="V165" s="555"/>
    </row>
    <row r="166" spans="1:22" ht="16.5" customHeight="1">
      <c r="A166" s="555"/>
      <c r="B166" s="555"/>
      <c r="C166" s="563"/>
      <c r="D166" s="555"/>
      <c r="E166" s="555"/>
      <c r="F166" s="555"/>
      <c r="G166" s="555"/>
      <c r="H166" s="555"/>
      <c r="I166" s="555"/>
      <c r="J166" s="555"/>
      <c r="K166" s="555"/>
      <c r="L166" s="555"/>
      <c r="M166" s="555"/>
      <c r="N166" s="555"/>
      <c r="O166" s="555"/>
      <c r="P166" s="555"/>
      <c r="Q166" s="555"/>
      <c r="R166" s="555"/>
      <c r="S166" s="555"/>
      <c r="T166" s="555"/>
      <c r="U166" s="555"/>
      <c r="V166" s="555"/>
    </row>
    <row r="167" spans="1:22" ht="16.5" customHeight="1">
      <c r="A167" s="555"/>
      <c r="B167" s="555"/>
      <c r="C167" s="563"/>
      <c r="D167" s="555"/>
      <c r="E167" s="555"/>
      <c r="F167" s="555"/>
      <c r="G167" s="555"/>
      <c r="H167" s="555"/>
      <c r="I167" s="555"/>
      <c r="J167" s="555"/>
      <c r="K167" s="555"/>
      <c r="L167" s="555"/>
      <c r="M167" s="555"/>
      <c r="N167" s="555"/>
      <c r="O167" s="555"/>
      <c r="P167" s="555"/>
      <c r="Q167" s="555"/>
      <c r="R167" s="555"/>
      <c r="S167" s="555"/>
      <c r="T167" s="555"/>
      <c r="U167" s="555"/>
      <c r="V167" s="555"/>
    </row>
    <row r="168" spans="1:22" ht="16.5" customHeight="1">
      <c r="A168" s="555"/>
      <c r="B168" s="555"/>
      <c r="C168" s="563"/>
      <c r="D168" s="555"/>
      <c r="E168" s="555"/>
      <c r="F168" s="555"/>
      <c r="G168" s="555"/>
      <c r="H168" s="555"/>
      <c r="I168" s="555"/>
      <c r="J168" s="555"/>
      <c r="K168" s="555"/>
      <c r="L168" s="555"/>
      <c r="M168" s="555"/>
      <c r="N168" s="555"/>
      <c r="O168" s="555"/>
      <c r="P168" s="555"/>
      <c r="Q168" s="555"/>
      <c r="R168" s="555"/>
      <c r="S168" s="555"/>
      <c r="T168" s="555"/>
      <c r="U168" s="555"/>
      <c r="V168" s="555"/>
    </row>
    <row r="169" spans="1:22" ht="16.5" customHeight="1">
      <c r="A169" s="555"/>
      <c r="B169" s="555"/>
      <c r="C169" s="563"/>
      <c r="D169" s="555"/>
      <c r="E169" s="555"/>
      <c r="F169" s="555"/>
      <c r="G169" s="555"/>
      <c r="H169" s="555"/>
      <c r="I169" s="555"/>
      <c r="J169" s="555"/>
      <c r="K169" s="555"/>
      <c r="L169" s="555"/>
      <c r="M169" s="555"/>
      <c r="N169" s="555"/>
      <c r="O169" s="555"/>
      <c r="P169" s="555"/>
      <c r="Q169" s="555"/>
      <c r="R169" s="555"/>
      <c r="S169" s="555"/>
      <c r="T169" s="555"/>
      <c r="U169" s="555"/>
      <c r="V169" s="555"/>
    </row>
    <row r="170" spans="1:22" ht="16.5" customHeight="1">
      <c r="A170" s="555"/>
      <c r="B170" s="555"/>
      <c r="C170" s="563"/>
      <c r="D170" s="555"/>
      <c r="E170" s="555"/>
      <c r="F170" s="555"/>
      <c r="G170" s="555"/>
      <c r="H170" s="555"/>
      <c r="I170" s="555"/>
      <c r="J170" s="555"/>
      <c r="K170" s="555"/>
      <c r="L170" s="555"/>
      <c r="M170" s="555"/>
      <c r="N170" s="555"/>
      <c r="O170" s="555"/>
      <c r="P170" s="555"/>
      <c r="Q170" s="555"/>
      <c r="R170" s="555"/>
      <c r="S170" s="555"/>
      <c r="T170" s="555"/>
      <c r="U170" s="555"/>
      <c r="V170" s="555"/>
    </row>
    <row r="171" spans="1:22" ht="16.5" customHeight="1">
      <c r="A171" s="555"/>
      <c r="B171" s="555"/>
      <c r="C171" s="563"/>
      <c r="D171" s="555"/>
      <c r="E171" s="555"/>
      <c r="F171" s="555"/>
      <c r="G171" s="555"/>
      <c r="H171" s="555"/>
      <c r="I171" s="555"/>
      <c r="J171" s="555"/>
      <c r="K171" s="555"/>
      <c r="L171" s="555"/>
      <c r="M171" s="555"/>
      <c r="N171" s="555"/>
      <c r="O171" s="555"/>
      <c r="P171" s="555"/>
      <c r="Q171" s="555"/>
      <c r="R171" s="555"/>
      <c r="S171" s="555"/>
      <c r="T171" s="555"/>
      <c r="U171" s="555"/>
      <c r="V171" s="555"/>
    </row>
    <row r="172" spans="1:22" ht="16.5" customHeight="1">
      <c r="A172" s="555"/>
      <c r="B172" s="555"/>
      <c r="C172" s="563"/>
      <c r="D172" s="555"/>
      <c r="E172" s="555"/>
      <c r="F172" s="555"/>
      <c r="G172" s="555"/>
      <c r="H172" s="555"/>
      <c r="I172" s="555"/>
      <c r="J172" s="555"/>
      <c r="K172" s="555"/>
      <c r="L172" s="555"/>
      <c r="M172" s="555"/>
      <c r="N172" s="555"/>
      <c r="O172" s="555"/>
      <c r="P172" s="555"/>
      <c r="Q172" s="555"/>
      <c r="R172" s="555"/>
      <c r="S172" s="555"/>
      <c r="T172" s="555"/>
      <c r="U172" s="555"/>
      <c r="V172" s="555"/>
    </row>
    <row r="173" spans="1:22" ht="16.5" customHeight="1">
      <c r="A173" s="555"/>
      <c r="B173" s="555"/>
      <c r="C173" s="563"/>
      <c r="D173" s="555"/>
      <c r="E173" s="555"/>
      <c r="F173" s="555"/>
      <c r="G173" s="555"/>
      <c r="H173" s="555"/>
      <c r="I173" s="555"/>
      <c r="J173" s="555"/>
      <c r="K173" s="555"/>
      <c r="L173" s="555"/>
      <c r="M173" s="555"/>
      <c r="N173" s="555"/>
      <c r="O173" s="555"/>
      <c r="P173" s="555"/>
      <c r="Q173" s="555"/>
      <c r="R173" s="555"/>
      <c r="S173" s="555"/>
      <c r="T173" s="555"/>
      <c r="U173" s="555"/>
      <c r="V173" s="555"/>
    </row>
    <row r="174" spans="1:22" ht="16.5" customHeight="1">
      <c r="A174" s="555"/>
      <c r="B174" s="555"/>
      <c r="C174" s="563"/>
      <c r="D174" s="555"/>
      <c r="E174" s="555"/>
      <c r="F174" s="555"/>
      <c r="G174" s="555"/>
      <c r="H174" s="555"/>
      <c r="I174" s="555"/>
      <c r="J174" s="555"/>
      <c r="K174" s="555"/>
      <c r="L174" s="555"/>
      <c r="M174" s="555"/>
      <c r="N174" s="555"/>
      <c r="O174" s="555"/>
      <c r="P174" s="555"/>
      <c r="Q174" s="555"/>
      <c r="R174" s="555"/>
      <c r="S174" s="555"/>
      <c r="T174" s="555"/>
      <c r="U174" s="555"/>
      <c r="V174" s="555"/>
    </row>
    <row r="175" spans="1:22" ht="16.5" customHeight="1">
      <c r="A175" s="555"/>
      <c r="B175" s="555"/>
      <c r="C175" s="563"/>
      <c r="D175" s="555"/>
      <c r="E175" s="555"/>
      <c r="F175" s="555"/>
      <c r="G175" s="555"/>
      <c r="H175" s="555"/>
      <c r="I175" s="555"/>
      <c r="J175" s="555"/>
      <c r="K175" s="555"/>
      <c r="L175" s="555"/>
      <c r="M175" s="555"/>
      <c r="N175" s="555"/>
      <c r="O175" s="555"/>
      <c r="P175" s="555"/>
      <c r="Q175" s="555"/>
      <c r="R175" s="555"/>
      <c r="S175" s="555"/>
      <c r="T175" s="555"/>
      <c r="U175" s="555"/>
      <c r="V175" s="555"/>
    </row>
    <row r="176" spans="1:22" ht="16.5" customHeight="1">
      <c r="A176" s="555"/>
      <c r="B176" s="555"/>
      <c r="C176" s="563"/>
      <c r="D176" s="555"/>
      <c r="E176" s="555"/>
      <c r="F176" s="555"/>
      <c r="G176" s="555"/>
      <c r="H176" s="555"/>
      <c r="I176" s="555"/>
      <c r="J176" s="555"/>
      <c r="K176" s="555"/>
      <c r="L176" s="555"/>
      <c r="M176" s="555"/>
      <c r="N176" s="555"/>
      <c r="O176" s="555"/>
      <c r="P176" s="555"/>
      <c r="Q176" s="555"/>
      <c r="R176" s="555"/>
      <c r="S176" s="555"/>
      <c r="T176" s="555"/>
      <c r="U176" s="555"/>
      <c r="V176" s="555"/>
    </row>
    <row r="177" spans="1:22" ht="16.5" customHeight="1">
      <c r="A177" s="555"/>
      <c r="B177" s="555"/>
      <c r="C177" s="563"/>
      <c r="D177" s="555"/>
      <c r="E177" s="555"/>
      <c r="F177" s="555"/>
      <c r="G177" s="555"/>
      <c r="H177" s="555"/>
      <c r="I177" s="555"/>
      <c r="J177" s="555"/>
      <c r="K177" s="555"/>
      <c r="L177" s="555"/>
      <c r="M177" s="555"/>
      <c r="N177" s="555"/>
      <c r="O177" s="555"/>
      <c r="P177" s="555"/>
      <c r="Q177" s="555"/>
      <c r="R177" s="555"/>
      <c r="S177" s="555"/>
      <c r="T177" s="555"/>
      <c r="U177" s="555"/>
      <c r="V177" s="555"/>
    </row>
    <row r="178" spans="1:22" ht="16.5" customHeight="1">
      <c r="A178" s="555"/>
      <c r="B178" s="555"/>
      <c r="C178" s="563"/>
      <c r="D178" s="555"/>
      <c r="E178" s="555"/>
      <c r="F178" s="555"/>
      <c r="G178" s="555"/>
      <c r="H178" s="555"/>
      <c r="I178" s="555"/>
      <c r="J178" s="555"/>
      <c r="K178" s="555"/>
      <c r="L178" s="555"/>
      <c r="M178" s="555"/>
      <c r="N178" s="555"/>
      <c r="O178" s="555"/>
      <c r="P178" s="555"/>
      <c r="Q178" s="555"/>
      <c r="R178" s="555"/>
      <c r="S178" s="555"/>
      <c r="T178" s="555"/>
      <c r="U178" s="555"/>
      <c r="V178" s="555"/>
    </row>
    <row r="179" spans="1:22" ht="16.5" customHeight="1">
      <c r="A179" s="555"/>
      <c r="B179" s="555"/>
      <c r="C179" s="563"/>
      <c r="D179" s="555"/>
      <c r="E179" s="555"/>
      <c r="F179" s="555"/>
      <c r="G179" s="555"/>
      <c r="H179" s="555"/>
      <c r="I179" s="555"/>
      <c r="J179" s="555"/>
      <c r="K179" s="555"/>
      <c r="L179" s="555"/>
      <c r="M179" s="555"/>
      <c r="N179" s="555"/>
      <c r="O179" s="555"/>
      <c r="P179" s="555"/>
      <c r="Q179" s="555"/>
      <c r="R179" s="555"/>
      <c r="S179" s="555"/>
      <c r="T179" s="555"/>
      <c r="U179" s="555"/>
      <c r="V179" s="555"/>
    </row>
    <row r="180" spans="1:22" ht="16.5" customHeight="1">
      <c r="A180" s="555"/>
      <c r="B180" s="555"/>
      <c r="C180" s="563"/>
      <c r="D180" s="555"/>
      <c r="E180" s="555"/>
      <c r="F180" s="555"/>
      <c r="G180" s="555"/>
      <c r="H180" s="555"/>
      <c r="I180" s="555"/>
      <c r="J180" s="555"/>
      <c r="K180" s="555"/>
      <c r="L180" s="555"/>
      <c r="M180" s="555"/>
      <c r="N180" s="555"/>
      <c r="O180" s="555"/>
      <c r="P180" s="555"/>
      <c r="Q180" s="555"/>
      <c r="R180" s="555"/>
      <c r="S180" s="555"/>
      <c r="T180" s="555"/>
      <c r="U180" s="555"/>
      <c r="V180" s="555"/>
    </row>
    <row r="181" spans="1:22" ht="16.5" customHeight="1">
      <c r="A181" s="555"/>
      <c r="B181" s="555"/>
      <c r="C181" s="563"/>
      <c r="D181" s="555"/>
      <c r="E181" s="555"/>
      <c r="F181" s="555"/>
      <c r="G181" s="555"/>
      <c r="H181" s="555"/>
      <c r="I181" s="555"/>
      <c r="J181" s="555"/>
      <c r="K181" s="555"/>
      <c r="L181" s="555"/>
      <c r="M181" s="555"/>
      <c r="N181" s="555"/>
      <c r="O181" s="555"/>
      <c r="P181" s="555"/>
      <c r="Q181" s="555"/>
      <c r="R181" s="555"/>
      <c r="S181" s="555"/>
      <c r="T181" s="555"/>
      <c r="U181" s="555"/>
      <c r="V181" s="555"/>
    </row>
    <row r="182" spans="1:22" ht="16.5" customHeight="1">
      <c r="A182" s="555"/>
      <c r="B182" s="555"/>
      <c r="C182" s="563"/>
      <c r="D182" s="555"/>
      <c r="E182" s="555"/>
      <c r="F182" s="555"/>
      <c r="G182" s="555"/>
      <c r="H182" s="555"/>
      <c r="I182" s="555"/>
      <c r="J182" s="555"/>
      <c r="K182" s="555"/>
      <c r="L182" s="555"/>
      <c r="M182" s="555"/>
      <c r="N182" s="555"/>
      <c r="O182" s="555"/>
      <c r="P182" s="555"/>
      <c r="Q182" s="555"/>
      <c r="R182" s="555"/>
      <c r="S182" s="555"/>
      <c r="T182" s="555"/>
      <c r="U182" s="555"/>
      <c r="V182" s="555"/>
    </row>
    <row r="183" spans="1:22" ht="16.5" customHeight="1">
      <c r="A183" s="555"/>
      <c r="B183" s="555"/>
      <c r="C183" s="563"/>
      <c r="D183" s="555"/>
      <c r="E183" s="555"/>
      <c r="F183" s="555"/>
      <c r="G183" s="555"/>
      <c r="H183" s="555"/>
      <c r="I183" s="555"/>
      <c r="J183" s="555"/>
      <c r="K183" s="555"/>
      <c r="L183" s="555"/>
      <c r="M183" s="555"/>
      <c r="N183" s="555"/>
      <c r="O183" s="555"/>
      <c r="P183" s="555"/>
      <c r="Q183" s="555"/>
      <c r="R183" s="555"/>
      <c r="S183" s="555"/>
      <c r="T183" s="555"/>
      <c r="U183" s="555"/>
      <c r="V183" s="555"/>
    </row>
    <row r="184" spans="1:22" ht="16.5" customHeight="1">
      <c r="A184" s="555"/>
      <c r="B184" s="555"/>
      <c r="C184" s="563"/>
      <c r="D184" s="555"/>
      <c r="E184" s="555"/>
      <c r="F184" s="555"/>
      <c r="G184" s="555"/>
      <c r="H184" s="555"/>
      <c r="I184" s="555"/>
      <c r="J184" s="555"/>
      <c r="K184" s="555"/>
      <c r="L184" s="555"/>
      <c r="M184" s="555"/>
      <c r="N184" s="555"/>
      <c r="O184" s="555"/>
      <c r="P184" s="555"/>
      <c r="Q184" s="555"/>
      <c r="R184" s="555"/>
      <c r="S184" s="555"/>
      <c r="T184" s="555"/>
      <c r="U184" s="555"/>
      <c r="V184" s="555"/>
    </row>
    <row r="185" spans="1:22" ht="16.5" customHeight="1">
      <c r="A185" s="555"/>
      <c r="B185" s="555"/>
      <c r="C185" s="563"/>
      <c r="D185" s="555"/>
      <c r="E185" s="555"/>
      <c r="F185" s="555"/>
      <c r="G185" s="555"/>
      <c r="H185" s="555"/>
      <c r="I185" s="555"/>
      <c r="J185" s="555"/>
      <c r="K185" s="555"/>
      <c r="L185" s="555"/>
      <c r="M185" s="555"/>
      <c r="N185" s="555"/>
      <c r="O185" s="555"/>
      <c r="P185" s="555"/>
      <c r="Q185" s="555"/>
      <c r="R185" s="555"/>
      <c r="S185" s="555"/>
      <c r="T185" s="555"/>
      <c r="U185" s="555"/>
      <c r="V185" s="555"/>
    </row>
    <row r="186" spans="1:22" ht="16.5" customHeight="1">
      <c r="A186" s="555"/>
      <c r="B186" s="555"/>
      <c r="C186" s="563"/>
      <c r="D186" s="555"/>
      <c r="E186" s="555"/>
      <c r="F186" s="555"/>
      <c r="G186" s="555"/>
      <c r="H186" s="555"/>
      <c r="I186" s="555"/>
      <c r="J186" s="555"/>
      <c r="K186" s="555"/>
      <c r="L186" s="555"/>
      <c r="M186" s="555"/>
      <c r="N186" s="555"/>
      <c r="O186" s="555"/>
      <c r="P186" s="555"/>
      <c r="Q186" s="555"/>
      <c r="R186" s="555"/>
      <c r="S186" s="555"/>
      <c r="T186" s="555"/>
      <c r="U186" s="555"/>
      <c r="V186" s="555"/>
    </row>
    <row r="187" spans="1:22" ht="16.5" customHeight="1">
      <c r="A187" s="555"/>
      <c r="B187" s="555"/>
      <c r="C187" s="563"/>
      <c r="D187" s="555"/>
      <c r="E187" s="555"/>
      <c r="F187" s="555"/>
      <c r="G187" s="555"/>
      <c r="H187" s="555"/>
      <c r="I187" s="555"/>
      <c r="J187" s="555"/>
      <c r="K187" s="555"/>
      <c r="L187" s="555"/>
      <c r="M187" s="555"/>
      <c r="N187" s="555"/>
      <c r="O187" s="555"/>
      <c r="P187" s="555"/>
      <c r="Q187" s="555"/>
      <c r="R187" s="555"/>
      <c r="S187" s="555"/>
      <c r="T187" s="555"/>
      <c r="U187" s="555"/>
      <c r="V187" s="555"/>
    </row>
    <row r="188" spans="1:22" ht="16.5" customHeight="1">
      <c r="A188" s="555"/>
      <c r="B188" s="555"/>
      <c r="C188" s="563"/>
      <c r="D188" s="555"/>
      <c r="E188" s="555"/>
      <c r="F188" s="555"/>
      <c r="G188" s="555"/>
      <c r="H188" s="555"/>
      <c r="I188" s="555"/>
      <c r="J188" s="555"/>
      <c r="K188" s="555"/>
      <c r="L188" s="555"/>
      <c r="M188" s="555"/>
      <c r="N188" s="555"/>
      <c r="O188" s="555"/>
      <c r="P188" s="555"/>
      <c r="Q188" s="555"/>
      <c r="R188" s="555"/>
      <c r="S188" s="555"/>
      <c r="T188" s="555"/>
      <c r="U188" s="555"/>
      <c r="V188" s="555"/>
    </row>
    <row r="189" spans="1:22" ht="16.5" customHeight="1">
      <c r="A189" s="555"/>
      <c r="B189" s="555"/>
      <c r="C189" s="563"/>
      <c r="D189" s="555"/>
      <c r="E189" s="555"/>
      <c r="F189" s="555"/>
      <c r="G189" s="555"/>
      <c r="H189" s="555"/>
      <c r="I189" s="555"/>
      <c r="J189" s="555"/>
      <c r="K189" s="555"/>
      <c r="L189" s="555"/>
      <c r="M189" s="555"/>
      <c r="N189" s="555"/>
      <c r="O189" s="555"/>
      <c r="P189" s="555"/>
      <c r="Q189" s="555"/>
      <c r="R189" s="555"/>
      <c r="S189" s="555"/>
      <c r="T189" s="555"/>
      <c r="U189" s="555"/>
      <c r="V189" s="555"/>
    </row>
    <row r="190" spans="1:22" ht="16.5" customHeight="1">
      <c r="A190" s="555"/>
      <c r="B190" s="555"/>
      <c r="C190" s="563"/>
      <c r="D190" s="555"/>
      <c r="E190" s="555"/>
      <c r="F190" s="555"/>
      <c r="G190" s="555"/>
      <c r="H190" s="555"/>
      <c r="I190" s="555"/>
      <c r="J190" s="555"/>
      <c r="K190" s="555"/>
      <c r="L190" s="555"/>
      <c r="M190" s="555"/>
      <c r="N190" s="555"/>
      <c r="O190" s="555"/>
      <c r="P190" s="555"/>
      <c r="Q190" s="555"/>
      <c r="R190" s="555"/>
      <c r="S190" s="555"/>
      <c r="T190" s="555"/>
      <c r="U190" s="555"/>
      <c r="V190" s="555"/>
    </row>
    <row r="191" spans="1:22" ht="16.5" customHeight="1">
      <c r="A191" s="555"/>
      <c r="B191" s="555"/>
      <c r="C191" s="563"/>
      <c r="D191" s="555"/>
      <c r="E191" s="555"/>
      <c r="F191" s="555"/>
      <c r="G191" s="555"/>
      <c r="H191" s="555"/>
      <c r="I191" s="555"/>
      <c r="J191" s="555"/>
      <c r="K191" s="555"/>
      <c r="L191" s="555"/>
      <c r="M191" s="555"/>
      <c r="N191" s="555"/>
      <c r="O191" s="555"/>
      <c r="P191" s="555"/>
      <c r="Q191" s="555"/>
      <c r="R191" s="555"/>
      <c r="S191" s="555"/>
      <c r="T191" s="555"/>
      <c r="U191" s="555"/>
      <c r="V191" s="555"/>
    </row>
    <row r="192" spans="1:22" ht="16.5" customHeight="1">
      <c r="A192" s="555"/>
      <c r="B192" s="555"/>
      <c r="C192" s="563"/>
      <c r="D192" s="555"/>
      <c r="E192" s="555"/>
      <c r="F192" s="555"/>
      <c r="G192" s="555"/>
      <c r="H192" s="555"/>
      <c r="I192" s="555"/>
      <c r="J192" s="555"/>
      <c r="K192" s="555"/>
      <c r="L192" s="555"/>
      <c r="M192" s="555"/>
      <c r="N192" s="555"/>
      <c r="O192" s="555"/>
      <c r="P192" s="555"/>
      <c r="Q192" s="555"/>
      <c r="R192" s="555"/>
      <c r="S192" s="555"/>
      <c r="T192" s="555"/>
      <c r="U192" s="555"/>
      <c r="V192" s="555"/>
    </row>
    <row r="193" spans="1:22" ht="16.5" customHeight="1">
      <c r="A193" s="555"/>
      <c r="B193" s="555"/>
      <c r="C193" s="563"/>
      <c r="D193" s="555"/>
      <c r="E193" s="555"/>
      <c r="F193" s="555"/>
      <c r="G193" s="555"/>
      <c r="H193" s="555"/>
      <c r="I193" s="555"/>
      <c r="J193" s="555"/>
      <c r="K193" s="555"/>
      <c r="L193" s="555"/>
      <c r="M193" s="555"/>
      <c r="N193" s="555"/>
      <c r="O193" s="555"/>
      <c r="P193" s="555"/>
      <c r="Q193" s="555"/>
      <c r="R193" s="555"/>
      <c r="S193" s="555"/>
      <c r="T193" s="555"/>
      <c r="U193" s="555"/>
      <c r="V193" s="555"/>
    </row>
    <row r="194" spans="1:22" ht="16.5" customHeight="1">
      <c r="A194" s="555"/>
      <c r="B194" s="555"/>
      <c r="C194" s="563"/>
      <c r="D194" s="555"/>
      <c r="E194" s="555"/>
      <c r="F194" s="555"/>
      <c r="G194" s="555"/>
      <c r="H194" s="555"/>
      <c r="I194" s="555"/>
      <c r="J194" s="555"/>
      <c r="K194" s="555"/>
      <c r="L194" s="555"/>
      <c r="M194" s="555"/>
      <c r="N194" s="555"/>
      <c r="O194" s="555"/>
      <c r="P194" s="555"/>
      <c r="Q194" s="555"/>
      <c r="R194" s="555"/>
      <c r="S194" s="555"/>
      <c r="T194" s="555"/>
      <c r="U194" s="555"/>
      <c r="V194" s="555"/>
    </row>
    <row r="195" spans="1:22" ht="16.5" customHeight="1">
      <c r="A195" s="555"/>
      <c r="B195" s="555"/>
      <c r="C195" s="563"/>
      <c r="D195" s="555"/>
      <c r="E195" s="555"/>
      <c r="F195" s="555"/>
      <c r="G195" s="555"/>
      <c r="H195" s="555"/>
      <c r="I195" s="555"/>
      <c r="J195" s="555"/>
      <c r="K195" s="555"/>
      <c r="L195" s="555"/>
      <c r="M195" s="555"/>
      <c r="N195" s="555"/>
      <c r="O195" s="555"/>
      <c r="P195" s="555"/>
      <c r="Q195" s="555"/>
      <c r="R195" s="555"/>
      <c r="S195" s="555"/>
      <c r="T195" s="555"/>
      <c r="U195" s="555"/>
      <c r="V195" s="555"/>
    </row>
    <row r="196" spans="1:22" ht="16.5" customHeight="1">
      <c r="A196" s="555"/>
      <c r="B196" s="555"/>
      <c r="C196" s="563"/>
      <c r="D196" s="555"/>
      <c r="E196" s="555"/>
      <c r="F196" s="555"/>
      <c r="G196" s="555"/>
      <c r="H196" s="555"/>
      <c r="I196" s="555"/>
      <c r="J196" s="555"/>
      <c r="K196" s="555"/>
      <c r="L196" s="555"/>
      <c r="M196" s="555"/>
      <c r="N196" s="555"/>
      <c r="O196" s="555"/>
      <c r="P196" s="555"/>
      <c r="Q196" s="555"/>
      <c r="R196" s="555"/>
      <c r="S196" s="555"/>
      <c r="T196" s="555"/>
      <c r="U196" s="555"/>
      <c r="V196" s="555"/>
    </row>
    <row r="197" spans="1:22" ht="16.5" customHeight="1">
      <c r="A197" s="555"/>
      <c r="B197" s="555"/>
      <c r="C197" s="563"/>
      <c r="D197" s="555"/>
      <c r="E197" s="555"/>
      <c r="F197" s="555"/>
      <c r="G197" s="555"/>
      <c r="H197" s="555"/>
      <c r="I197" s="555"/>
      <c r="J197" s="555"/>
      <c r="K197" s="555"/>
      <c r="L197" s="555"/>
      <c r="M197" s="555"/>
      <c r="N197" s="555"/>
      <c r="O197" s="555"/>
      <c r="P197" s="555"/>
      <c r="Q197" s="555"/>
      <c r="R197" s="555"/>
      <c r="S197" s="555"/>
      <c r="T197" s="555"/>
      <c r="U197" s="555"/>
      <c r="V197" s="555"/>
    </row>
    <row r="198" spans="1:22" ht="16.5" customHeight="1">
      <c r="A198" s="555"/>
      <c r="B198" s="555"/>
      <c r="C198" s="563"/>
      <c r="D198" s="555"/>
      <c r="E198" s="555"/>
      <c r="F198" s="555"/>
      <c r="G198" s="555"/>
      <c r="H198" s="555"/>
      <c r="I198" s="555"/>
      <c r="J198" s="555"/>
      <c r="K198" s="555"/>
      <c r="L198" s="555"/>
      <c r="M198" s="555"/>
      <c r="N198" s="555"/>
      <c r="O198" s="555"/>
      <c r="P198" s="555"/>
      <c r="Q198" s="555"/>
      <c r="R198" s="555"/>
      <c r="S198" s="555"/>
      <c r="T198" s="555"/>
      <c r="U198" s="555"/>
      <c r="V198" s="555"/>
    </row>
    <row r="199" spans="1:22" ht="16.5" customHeight="1">
      <c r="A199" s="555"/>
      <c r="B199" s="555"/>
      <c r="C199" s="563"/>
      <c r="D199" s="555"/>
      <c r="E199" s="555"/>
      <c r="F199" s="555"/>
      <c r="G199" s="555"/>
      <c r="H199" s="555"/>
      <c r="I199" s="555"/>
      <c r="J199" s="555"/>
      <c r="K199" s="555"/>
      <c r="L199" s="555"/>
      <c r="M199" s="555"/>
      <c r="N199" s="555"/>
      <c r="O199" s="555"/>
      <c r="P199" s="555"/>
      <c r="Q199" s="555"/>
      <c r="R199" s="555"/>
      <c r="S199" s="555"/>
      <c r="T199" s="555"/>
      <c r="U199" s="555"/>
      <c r="V199" s="555"/>
    </row>
    <row r="200" spans="1:22" ht="16.5" customHeight="1">
      <c r="A200" s="555"/>
      <c r="B200" s="555"/>
      <c r="C200" s="563"/>
      <c r="D200" s="555"/>
      <c r="E200" s="555"/>
      <c r="F200" s="555"/>
      <c r="G200" s="555"/>
      <c r="H200" s="555"/>
      <c r="I200" s="555"/>
      <c r="J200" s="555"/>
      <c r="K200" s="555"/>
      <c r="L200" s="555"/>
      <c r="M200" s="555"/>
      <c r="N200" s="555"/>
      <c r="O200" s="555"/>
      <c r="P200" s="555"/>
      <c r="Q200" s="555"/>
      <c r="R200" s="555"/>
      <c r="S200" s="555"/>
      <c r="T200" s="555"/>
      <c r="U200" s="555"/>
      <c r="V200" s="555"/>
    </row>
    <row r="201" spans="1:22" ht="16.5" customHeight="1">
      <c r="A201" s="555"/>
      <c r="B201" s="555"/>
      <c r="C201" s="563"/>
      <c r="D201" s="555"/>
      <c r="E201" s="555"/>
      <c r="F201" s="555"/>
      <c r="G201" s="555"/>
      <c r="H201" s="555"/>
      <c r="I201" s="555"/>
      <c r="J201" s="555"/>
      <c r="K201" s="555"/>
      <c r="L201" s="555"/>
      <c r="M201" s="555"/>
      <c r="N201" s="555"/>
      <c r="O201" s="555"/>
      <c r="P201" s="555"/>
      <c r="Q201" s="555"/>
      <c r="R201" s="555"/>
      <c r="S201" s="555"/>
      <c r="T201" s="555"/>
      <c r="U201" s="555"/>
      <c r="V201" s="555"/>
    </row>
    <row r="202" spans="1:22" ht="16.5" customHeight="1">
      <c r="A202" s="555"/>
      <c r="B202" s="555"/>
      <c r="C202" s="563"/>
      <c r="D202" s="555"/>
      <c r="E202" s="555"/>
      <c r="F202" s="555"/>
      <c r="G202" s="555"/>
      <c r="H202" s="555"/>
      <c r="I202" s="555"/>
      <c r="J202" s="555"/>
      <c r="K202" s="555"/>
      <c r="L202" s="555"/>
      <c r="M202" s="555"/>
      <c r="N202" s="555"/>
      <c r="O202" s="555"/>
      <c r="P202" s="555"/>
      <c r="Q202" s="555"/>
      <c r="R202" s="555"/>
      <c r="S202" s="555"/>
      <c r="T202" s="555"/>
      <c r="U202" s="555"/>
      <c r="V202" s="555"/>
    </row>
    <row r="203" spans="1:22" ht="16.5" customHeight="1">
      <c r="A203" s="555"/>
      <c r="B203" s="555"/>
      <c r="C203" s="563"/>
      <c r="D203" s="555"/>
      <c r="E203" s="555"/>
      <c r="F203" s="555"/>
      <c r="G203" s="555"/>
      <c r="H203" s="555"/>
      <c r="I203" s="555"/>
      <c r="J203" s="555"/>
      <c r="K203" s="555"/>
      <c r="L203" s="555"/>
      <c r="M203" s="555"/>
      <c r="N203" s="555"/>
      <c r="O203" s="555"/>
      <c r="P203" s="555"/>
      <c r="Q203" s="555"/>
      <c r="R203" s="555"/>
      <c r="S203" s="555"/>
      <c r="T203" s="555"/>
      <c r="U203" s="555"/>
      <c r="V203" s="555"/>
    </row>
    <row r="204" spans="1:22" ht="16.5" customHeight="1">
      <c r="A204" s="555"/>
      <c r="B204" s="555"/>
      <c r="C204" s="563"/>
      <c r="D204" s="555"/>
      <c r="E204" s="555"/>
      <c r="F204" s="555"/>
      <c r="G204" s="555"/>
      <c r="H204" s="555"/>
      <c r="I204" s="555"/>
      <c r="J204" s="555"/>
      <c r="K204" s="555"/>
      <c r="L204" s="555"/>
      <c r="M204" s="555"/>
      <c r="N204" s="555"/>
      <c r="O204" s="555"/>
      <c r="P204" s="555"/>
      <c r="Q204" s="555"/>
      <c r="R204" s="555"/>
      <c r="S204" s="555"/>
      <c r="T204" s="555"/>
      <c r="U204" s="555"/>
      <c r="V204" s="555"/>
    </row>
    <row r="205" spans="1:22" ht="16.5" customHeight="1">
      <c r="A205" s="555"/>
      <c r="B205" s="555"/>
      <c r="C205" s="563"/>
      <c r="D205" s="555"/>
      <c r="E205" s="555"/>
      <c r="F205" s="555"/>
      <c r="G205" s="555"/>
      <c r="H205" s="555"/>
      <c r="I205" s="555"/>
      <c r="J205" s="555"/>
      <c r="K205" s="555"/>
      <c r="L205" s="555"/>
      <c r="M205" s="555"/>
      <c r="N205" s="555"/>
      <c r="O205" s="555"/>
      <c r="P205" s="555"/>
      <c r="Q205" s="555"/>
      <c r="R205" s="555"/>
      <c r="S205" s="555"/>
      <c r="T205" s="555"/>
      <c r="U205" s="555"/>
      <c r="V205" s="555"/>
    </row>
    <row r="206" spans="1:22" ht="16.5" customHeight="1">
      <c r="A206" s="555"/>
      <c r="B206" s="555"/>
      <c r="C206" s="563"/>
      <c r="D206" s="555"/>
      <c r="E206" s="555"/>
      <c r="F206" s="555"/>
      <c r="G206" s="555"/>
      <c r="H206" s="555"/>
      <c r="I206" s="555"/>
      <c r="J206" s="555"/>
      <c r="K206" s="555"/>
      <c r="L206" s="555"/>
      <c r="M206" s="555"/>
      <c r="N206" s="555"/>
      <c r="O206" s="555"/>
      <c r="P206" s="555"/>
      <c r="Q206" s="555"/>
      <c r="R206" s="555"/>
      <c r="S206" s="555"/>
      <c r="T206" s="555"/>
      <c r="U206" s="555"/>
      <c r="V206" s="555"/>
    </row>
    <row r="207" spans="1:22" ht="16.5" customHeight="1">
      <c r="A207" s="555"/>
      <c r="B207" s="555"/>
      <c r="C207" s="563"/>
      <c r="D207" s="555"/>
      <c r="E207" s="555"/>
      <c r="F207" s="555"/>
      <c r="G207" s="555"/>
      <c r="H207" s="555"/>
      <c r="I207" s="555"/>
      <c r="J207" s="555"/>
      <c r="K207" s="555"/>
      <c r="L207" s="555"/>
      <c r="M207" s="555"/>
      <c r="N207" s="555"/>
      <c r="O207" s="555"/>
      <c r="P207" s="555"/>
      <c r="Q207" s="555"/>
      <c r="R207" s="555"/>
      <c r="S207" s="555"/>
      <c r="T207" s="555"/>
      <c r="U207" s="555"/>
      <c r="V207" s="555"/>
    </row>
    <row r="208" spans="1:22" ht="16.5" customHeight="1">
      <c r="A208" s="555"/>
      <c r="B208" s="555"/>
      <c r="C208" s="563"/>
      <c r="D208" s="555"/>
      <c r="E208" s="555"/>
      <c r="F208" s="555"/>
      <c r="G208" s="555"/>
      <c r="H208" s="555"/>
      <c r="I208" s="555"/>
      <c r="J208" s="555"/>
      <c r="K208" s="555"/>
      <c r="L208" s="555"/>
      <c r="M208" s="555"/>
      <c r="N208" s="555"/>
      <c r="O208" s="555"/>
      <c r="P208" s="555"/>
      <c r="Q208" s="555"/>
      <c r="R208" s="555"/>
      <c r="S208" s="555"/>
      <c r="T208" s="555"/>
      <c r="U208" s="555"/>
      <c r="V208" s="555"/>
    </row>
    <row r="209" spans="1:22" ht="16.5" customHeight="1">
      <c r="A209" s="555"/>
      <c r="B209" s="555"/>
      <c r="C209" s="563"/>
      <c r="D209" s="555"/>
      <c r="E209" s="555"/>
      <c r="F209" s="555"/>
      <c r="G209" s="555"/>
      <c r="H209" s="555"/>
      <c r="I209" s="555"/>
      <c r="J209" s="555"/>
      <c r="K209" s="555"/>
      <c r="L209" s="555"/>
      <c r="M209" s="555"/>
      <c r="N209" s="555"/>
      <c r="O209" s="555"/>
      <c r="P209" s="555"/>
      <c r="Q209" s="555"/>
      <c r="R209" s="555"/>
      <c r="S209" s="555"/>
      <c r="T209" s="555"/>
      <c r="U209" s="555"/>
      <c r="V209" s="555"/>
    </row>
    <row r="210" spans="1:22" ht="16.5" customHeight="1">
      <c r="A210" s="555"/>
      <c r="B210" s="555"/>
      <c r="C210" s="563"/>
      <c r="D210" s="555"/>
      <c r="E210" s="555"/>
      <c r="F210" s="555"/>
      <c r="G210" s="555"/>
      <c r="H210" s="555"/>
      <c r="I210" s="555"/>
      <c r="J210" s="555"/>
      <c r="K210" s="555"/>
      <c r="L210" s="555"/>
      <c r="M210" s="555"/>
      <c r="N210" s="555"/>
      <c r="O210" s="555"/>
      <c r="P210" s="555"/>
      <c r="Q210" s="555"/>
      <c r="R210" s="555"/>
      <c r="S210" s="555"/>
      <c r="T210" s="555"/>
      <c r="U210" s="555"/>
      <c r="V210" s="555"/>
    </row>
    <row r="211" spans="1:22" ht="16.5" customHeight="1">
      <c r="A211" s="555"/>
      <c r="B211" s="555"/>
      <c r="C211" s="563"/>
      <c r="D211" s="555"/>
      <c r="E211" s="555"/>
      <c r="F211" s="555"/>
      <c r="G211" s="555"/>
      <c r="H211" s="555"/>
      <c r="I211" s="555"/>
      <c r="J211" s="555"/>
      <c r="K211" s="555"/>
      <c r="L211" s="555"/>
      <c r="M211" s="555"/>
      <c r="N211" s="555"/>
      <c r="O211" s="555"/>
      <c r="P211" s="555"/>
      <c r="Q211" s="555"/>
      <c r="R211" s="555"/>
      <c r="S211" s="555"/>
      <c r="T211" s="555"/>
      <c r="U211" s="555"/>
      <c r="V211" s="555"/>
    </row>
    <row r="212" spans="1:22" ht="16.5" customHeight="1">
      <c r="A212" s="555"/>
      <c r="B212" s="555"/>
      <c r="C212" s="563"/>
      <c r="D212" s="555"/>
      <c r="E212" s="555"/>
      <c r="F212" s="555"/>
      <c r="G212" s="555"/>
      <c r="H212" s="555"/>
      <c r="I212" s="555"/>
      <c r="J212" s="555"/>
      <c r="K212" s="555"/>
      <c r="L212" s="555"/>
      <c r="M212" s="555"/>
      <c r="N212" s="555"/>
      <c r="O212" s="555"/>
      <c r="P212" s="555"/>
      <c r="Q212" s="555"/>
      <c r="R212" s="555"/>
      <c r="S212" s="555"/>
      <c r="T212" s="555"/>
      <c r="U212" s="555"/>
      <c r="V212" s="555"/>
    </row>
    <row r="213" spans="1:22" ht="16.5" customHeight="1">
      <c r="A213" s="555"/>
      <c r="B213" s="555"/>
      <c r="C213" s="563"/>
      <c r="D213" s="555"/>
      <c r="E213" s="555"/>
      <c r="F213" s="555"/>
      <c r="G213" s="555"/>
      <c r="H213" s="555"/>
      <c r="I213" s="555"/>
      <c r="J213" s="555"/>
      <c r="K213" s="555"/>
      <c r="L213" s="555"/>
      <c r="M213" s="555"/>
      <c r="N213" s="555"/>
      <c r="O213" s="555"/>
      <c r="P213" s="555"/>
      <c r="Q213" s="555"/>
      <c r="R213" s="555"/>
      <c r="S213" s="555"/>
      <c r="T213" s="555"/>
      <c r="U213" s="555"/>
      <c r="V213" s="555"/>
    </row>
    <row r="214" spans="1:22" ht="16.5" customHeight="1">
      <c r="A214" s="555"/>
      <c r="B214" s="555"/>
      <c r="C214" s="563"/>
      <c r="D214" s="555"/>
      <c r="E214" s="555"/>
      <c r="F214" s="555"/>
      <c r="G214" s="555"/>
      <c r="H214" s="555"/>
      <c r="I214" s="555"/>
      <c r="J214" s="555"/>
      <c r="K214" s="555"/>
      <c r="L214" s="555"/>
      <c r="M214" s="555"/>
      <c r="N214" s="555"/>
      <c r="O214" s="555"/>
      <c r="P214" s="555"/>
      <c r="Q214" s="555"/>
      <c r="R214" s="555"/>
      <c r="S214" s="555"/>
      <c r="T214" s="555"/>
      <c r="U214" s="555"/>
      <c r="V214" s="555"/>
    </row>
    <row r="215" spans="1:22" ht="16.5" customHeight="1">
      <c r="A215" s="555"/>
      <c r="B215" s="555"/>
      <c r="C215" s="563"/>
      <c r="D215" s="555"/>
      <c r="E215" s="555"/>
      <c r="F215" s="555"/>
      <c r="G215" s="555"/>
      <c r="H215" s="555"/>
      <c r="I215" s="555"/>
      <c r="J215" s="555"/>
      <c r="K215" s="555"/>
      <c r="L215" s="555"/>
      <c r="M215" s="555"/>
      <c r="N215" s="555"/>
      <c r="O215" s="555"/>
      <c r="P215" s="555"/>
      <c r="Q215" s="555"/>
      <c r="R215" s="555"/>
      <c r="S215" s="555"/>
      <c r="T215" s="555"/>
      <c r="U215" s="555"/>
      <c r="V215" s="555"/>
    </row>
    <row r="216" spans="1:22" ht="16.5" customHeight="1">
      <c r="A216" s="555"/>
      <c r="B216" s="555"/>
      <c r="C216" s="563"/>
      <c r="D216" s="555"/>
      <c r="E216" s="555"/>
      <c r="F216" s="555"/>
      <c r="G216" s="555"/>
      <c r="H216" s="555"/>
      <c r="I216" s="555"/>
      <c r="J216" s="555"/>
      <c r="K216" s="555"/>
      <c r="L216" s="555"/>
      <c r="M216" s="555"/>
      <c r="N216" s="555"/>
      <c r="O216" s="555"/>
      <c r="P216" s="555"/>
      <c r="Q216" s="555"/>
      <c r="R216" s="555"/>
      <c r="S216" s="555"/>
      <c r="T216" s="555"/>
      <c r="U216" s="555"/>
      <c r="V216" s="555"/>
    </row>
    <row r="217" spans="1:22" ht="16.5" customHeight="1">
      <c r="A217" s="555"/>
      <c r="B217" s="555"/>
      <c r="C217" s="563"/>
      <c r="D217" s="555"/>
      <c r="E217" s="555"/>
      <c r="F217" s="555"/>
      <c r="G217" s="555"/>
      <c r="H217" s="555"/>
      <c r="I217" s="555"/>
      <c r="J217" s="555"/>
      <c r="K217" s="555"/>
      <c r="L217" s="555"/>
      <c r="M217" s="555"/>
      <c r="N217" s="555"/>
      <c r="O217" s="555"/>
      <c r="P217" s="555"/>
      <c r="Q217" s="555"/>
      <c r="R217" s="555"/>
      <c r="S217" s="555"/>
      <c r="T217" s="555"/>
      <c r="U217" s="555"/>
      <c r="V217" s="555"/>
    </row>
    <row r="218" spans="1:22" ht="16.5" customHeight="1">
      <c r="A218" s="555"/>
      <c r="B218" s="555"/>
      <c r="C218" s="563"/>
      <c r="D218" s="555"/>
      <c r="E218" s="555"/>
      <c r="F218" s="555"/>
      <c r="G218" s="555"/>
      <c r="H218" s="555"/>
      <c r="I218" s="555"/>
      <c r="J218" s="555"/>
      <c r="K218" s="555"/>
      <c r="L218" s="555"/>
      <c r="M218" s="555"/>
      <c r="N218" s="555"/>
      <c r="O218" s="555"/>
      <c r="P218" s="555"/>
      <c r="Q218" s="555"/>
      <c r="R218" s="555"/>
      <c r="S218" s="555"/>
      <c r="T218" s="555"/>
      <c r="U218" s="555"/>
      <c r="V218" s="555"/>
    </row>
    <row r="219" spans="1:22" ht="16.5" customHeight="1">
      <c r="A219" s="555"/>
      <c r="B219" s="555"/>
      <c r="C219" s="563"/>
      <c r="D219" s="555"/>
      <c r="E219" s="555"/>
      <c r="F219" s="555"/>
      <c r="G219" s="555"/>
      <c r="H219" s="555"/>
      <c r="I219" s="555"/>
      <c r="J219" s="555"/>
      <c r="K219" s="555"/>
      <c r="L219" s="555"/>
      <c r="M219" s="555"/>
      <c r="N219" s="555"/>
      <c r="O219" s="555"/>
      <c r="P219" s="555"/>
      <c r="Q219" s="555"/>
      <c r="R219" s="555"/>
      <c r="S219" s="555"/>
      <c r="T219" s="555"/>
      <c r="U219" s="555"/>
      <c r="V219" s="555"/>
    </row>
    <row r="220" spans="1:22" ht="16.5" customHeight="1">
      <c r="A220" s="555"/>
      <c r="B220" s="555"/>
      <c r="C220" s="563"/>
      <c r="D220" s="555"/>
      <c r="E220" s="555"/>
      <c r="F220" s="555"/>
      <c r="G220" s="555"/>
      <c r="H220" s="555"/>
      <c r="I220" s="555"/>
      <c r="J220" s="555"/>
      <c r="K220" s="555"/>
      <c r="L220" s="555"/>
      <c r="M220" s="555"/>
      <c r="N220" s="555"/>
      <c r="O220" s="555"/>
      <c r="P220" s="555"/>
      <c r="Q220" s="555"/>
      <c r="R220" s="555"/>
      <c r="S220" s="555"/>
      <c r="T220" s="555"/>
      <c r="U220" s="555"/>
      <c r="V220" s="555"/>
    </row>
    <row r="221" spans="1:22" ht="16.5" customHeight="1">
      <c r="A221" s="555"/>
      <c r="B221" s="555"/>
      <c r="C221" s="563"/>
      <c r="D221" s="555"/>
      <c r="E221" s="555"/>
      <c r="F221" s="555"/>
      <c r="G221" s="555"/>
      <c r="H221" s="555"/>
      <c r="I221" s="555"/>
      <c r="J221" s="555"/>
      <c r="K221" s="555"/>
      <c r="L221" s="555"/>
      <c r="M221" s="555"/>
      <c r="N221" s="555"/>
      <c r="O221" s="555"/>
      <c r="P221" s="555"/>
      <c r="Q221" s="555"/>
      <c r="R221" s="555"/>
      <c r="S221" s="555"/>
      <c r="T221" s="555"/>
      <c r="U221" s="555"/>
      <c r="V221" s="555"/>
    </row>
    <row r="222" spans="1:22" ht="16.5" customHeight="1">
      <c r="A222" s="555"/>
      <c r="B222" s="555"/>
      <c r="C222" s="563"/>
      <c r="D222" s="555"/>
      <c r="E222" s="555"/>
      <c r="F222" s="555"/>
      <c r="G222" s="555"/>
      <c r="H222" s="555"/>
      <c r="I222" s="555"/>
      <c r="J222" s="555"/>
      <c r="K222" s="555"/>
      <c r="L222" s="555"/>
      <c r="M222" s="555"/>
      <c r="N222" s="555"/>
      <c r="O222" s="555"/>
      <c r="P222" s="555"/>
      <c r="Q222" s="555"/>
      <c r="R222" s="555"/>
      <c r="S222" s="555"/>
      <c r="T222" s="555"/>
      <c r="U222" s="555"/>
      <c r="V222" s="555"/>
    </row>
    <row r="223" spans="1:22" ht="16.5" customHeight="1">
      <c r="A223" s="555"/>
      <c r="B223" s="555"/>
      <c r="C223" s="563"/>
      <c r="D223" s="555"/>
      <c r="E223" s="555"/>
      <c r="F223" s="555"/>
      <c r="G223" s="555"/>
      <c r="H223" s="555"/>
      <c r="I223" s="555"/>
      <c r="J223" s="555"/>
      <c r="K223" s="555"/>
      <c r="L223" s="555"/>
      <c r="M223" s="555"/>
      <c r="N223" s="555"/>
      <c r="O223" s="555"/>
      <c r="P223" s="555"/>
      <c r="Q223" s="555"/>
      <c r="R223" s="555"/>
      <c r="S223" s="555"/>
      <c r="T223" s="555"/>
      <c r="U223" s="555"/>
      <c r="V223" s="555"/>
    </row>
    <row r="224" spans="1:22" ht="16.5" customHeight="1">
      <c r="A224" s="555"/>
      <c r="B224" s="555"/>
      <c r="C224" s="563"/>
      <c r="D224" s="555"/>
      <c r="E224" s="555"/>
      <c r="F224" s="555"/>
      <c r="G224" s="555"/>
      <c r="H224" s="555"/>
      <c r="I224" s="555"/>
      <c r="J224" s="555"/>
      <c r="K224" s="555"/>
      <c r="L224" s="555"/>
      <c r="M224" s="555"/>
      <c r="N224" s="555"/>
      <c r="O224" s="555"/>
      <c r="P224" s="555"/>
      <c r="Q224" s="555"/>
      <c r="R224" s="555"/>
      <c r="S224" s="555"/>
      <c r="T224" s="555"/>
      <c r="U224" s="555"/>
      <c r="V224" s="555"/>
    </row>
    <row r="225" spans="1:22" ht="16.5" customHeight="1">
      <c r="A225" s="555"/>
      <c r="B225" s="555"/>
      <c r="C225" s="563"/>
      <c r="D225" s="555"/>
      <c r="E225" s="555"/>
      <c r="F225" s="555"/>
      <c r="G225" s="555"/>
      <c r="H225" s="555"/>
      <c r="I225" s="555"/>
      <c r="J225" s="555"/>
      <c r="K225" s="555"/>
      <c r="L225" s="555"/>
      <c r="M225" s="555"/>
      <c r="N225" s="555"/>
      <c r="O225" s="555"/>
      <c r="P225" s="555"/>
      <c r="Q225" s="555"/>
      <c r="R225" s="555"/>
      <c r="S225" s="555"/>
      <c r="T225" s="555"/>
      <c r="U225" s="555"/>
      <c r="V225" s="555"/>
    </row>
    <row r="226" spans="1:22" ht="16.5" customHeight="1">
      <c r="A226" s="555"/>
      <c r="B226" s="555"/>
      <c r="C226" s="563"/>
      <c r="D226" s="555"/>
      <c r="E226" s="555"/>
      <c r="F226" s="555"/>
      <c r="G226" s="555"/>
      <c r="H226" s="555"/>
      <c r="I226" s="555"/>
      <c r="J226" s="555"/>
      <c r="K226" s="555"/>
      <c r="L226" s="555"/>
      <c r="M226" s="555"/>
      <c r="N226" s="555"/>
      <c r="O226" s="555"/>
      <c r="P226" s="555"/>
      <c r="Q226" s="555"/>
      <c r="R226" s="555"/>
      <c r="S226" s="555"/>
      <c r="T226" s="555"/>
      <c r="U226" s="555"/>
      <c r="V226" s="555"/>
    </row>
    <row r="227" spans="1:22" ht="16.5" customHeight="1">
      <c r="A227" s="555"/>
      <c r="B227" s="555"/>
      <c r="C227" s="563"/>
      <c r="D227" s="555"/>
      <c r="E227" s="555"/>
      <c r="F227" s="555"/>
      <c r="G227" s="555"/>
      <c r="H227" s="555"/>
      <c r="I227" s="555"/>
      <c r="J227" s="555"/>
      <c r="K227" s="555"/>
      <c r="L227" s="555"/>
      <c r="M227" s="555"/>
      <c r="N227" s="555"/>
      <c r="O227" s="555"/>
      <c r="P227" s="555"/>
      <c r="Q227" s="555"/>
      <c r="R227" s="555"/>
      <c r="S227" s="555"/>
      <c r="T227" s="555"/>
      <c r="U227" s="555"/>
      <c r="V227" s="555"/>
    </row>
    <row r="228" spans="1:22" ht="16.5" customHeight="1">
      <c r="A228" s="555"/>
      <c r="B228" s="555"/>
      <c r="C228" s="563"/>
      <c r="D228" s="555"/>
      <c r="E228" s="555"/>
      <c r="F228" s="555"/>
      <c r="G228" s="555"/>
      <c r="H228" s="555"/>
      <c r="I228" s="555"/>
      <c r="J228" s="555"/>
      <c r="K228" s="555"/>
      <c r="L228" s="555"/>
      <c r="M228" s="555"/>
      <c r="N228" s="555"/>
      <c r="O228" s="555"/>
      <c r="P228" s="555"/>
      <c r="Q228" s="555"/>
      <c r="R228" s="555"/>
      <c r="S228" s="555"/>
      <c r="T228" s="555"/>
      <c r="U228" s="555"/>
      <c r="V228" s="555"/>
    </row>
    <row r="229" spans="1:22" ht="16.5" customHeight="1">
      <c r="A229" s="555"/>
      <c r="B229" s="555"/>
      <c r="C229" s="563"/>
      <c r="D229" s="555"/>
      <c r="E229" s="555"/>
      <c r="F229" s="555"/>
      <c r="G229" s="555"/>
      <c r="H229" s="555"/>
      <c r="I229" s="555"/>
      <c r="J229" s="555"/>
      <c r="K229" s="555"/>
      <c r="L229" s="555"/>
      <c r="M229" s="555"/>
      <c r="N229" s="555"/>
      <c r="O229" s="555"/>
      <c r="P229" s="555"/>
      <c r="Q229" s="555"/>
      <c r="R229" s="555"/>
      <c r="S229" s="555"/>
      <c r="T229" s="555"/>
      <c r="U229" s="555"/>
      <c r="V229" s="555"/>
    </row>
    <row r="230" spans="1:22" ht="16.5" customHeight="1">
      <c r="A230" s="555"/>
      <c r="B230" s="555"/>
      <c r="C230" s="563"/>
      <c r="D230" s="555"/>
      <c r="E230" s="555"/>
      <c r="F230" s="555"/>
      <c r="G230" s="555"/>
      <c r="H230" s="555"/>
      <c r="I230" s="555"/>
      <c r="J230" s="555"/>
      <c r="K230" s="555"/>
      <c r="L230" s="555"/>
      <c r="M230" s="555"/>
      <c r="N230" s="555"/>
      <c r="O230" s="555"/>
      <c r="P230" s="555"/>
      <c r="Q230" s="555"/>
      <c r="R230" s="555"/>
      <c r="S230" s="555"/>
      <c r="T230" s="555"/>
      <c r="U230" s="555"/>
      <c r="V230" s="555"/>
    </row>
    <row r="231" spans="1:22" ht="16.5" customHeight="1">
      <c r="A231" s="555"/>
      <c r="B231" s="555"/>
      <c r="C231" s="563"/>
      <c r="D231" s="555"/>
      <c r="E231" s="555"/>
      <c r="F231" s="555"/>
      <c r="G231" s="555"/>
      <c r="H231" s="555"/>
      <c r="I231" s="555"/>
      <c r="J231" s="555"/>
      <c r="K231" s="555"/>
      <c r="L231" s="555"/>
      <c r="M231" s="555"/>
      <c r="N231" s="555"/>
      <c r="O231" s="555"/>
      <c r="P231" s="555"/>
      <c r="Q231" s="555"/>
      <c r="R231" s="555"/>
      <c r="S231" s="555"/>
      <c r="T231" s="555"/>
      <c r="U231" s="555"/>
      <c r="V231" s="555"/>
    </row>
    <row r="232" spans="1:22" ht="16.5" customHeight="1">
      <c r="A232" s="555"/>
      <c r="B232" s="555"/>
      <c r="C232" s="563"/>
      <c r="D232" s="555"/>
      <c r="E232" s="555"/>
      <c r="F232" s="555"/>
      <c r="G232" s="555"/>
      <c r="H232" s="555"/>
      <c r="I232" s="555"/>
      <c r="J232" s="555"/>
      <c r="K232" s="555"/>
      <c r="L232" s="555"/>
      <c r="M232" s="555"/>
      <c r="N232" s="555"/>
      <c r="O232" s="555"/>
      <c r="P232" s="555"/>
      <c r="Q232" s="555"/>
      <c r="R232" s="555"/>
      <c r="S232" s="555"/>
      <c r="T232" s="555"/>
      <c r="U232" s="555"/>
      <c r="V232" s="555"/>
    </row>
    <row r="233" spans="1:22" ht="16.5" customHeight="1">
      <c r="A233" s="555"/>
      <c r="B233" s="555"/>
      <c r="C233" s="563"/>
      <c r="D233" s="555"/>
      <c r="E233" s="555"/>
      <c r="F233" s="555"/>
      <c r="G233" s="555"/>
      <c r="H233" s="555"/>
      <c r="I233" s="555"/>
      <c r="J233" s="555"/>
      <c r="K233" s="555"/>
      <c r="L233" s="555"/>
      <c r="M233" s="555"/>
      <c r="N233" s="555"/>
      <c r="O233" s="555"/>
      <c r="P233" s="555"/>
      <c r="Q233" s="555"/>
      <c r="R233" s="555"/>
      <c r="S233" s="555"/>
      <c r="T233" s="555"/>
      <c r="U233" s="555"/>
      <c r="V233" s="555"/>
    </row>
    <row r="234" spans="1:22" ht="16.5" customHeight="1">
      <c r="A234" s="555"/>
      <c r="B234" s="555"/>
      <c r="C234" s="563"/>
      <c r="D234" s="555"/>
      <c r="E234" s="555"/>
      <c r="F234" s="555"/>
      <c r="G234" s="555"/>
      <c r="H234" s="555"/>
      <c r="I234" s="555"/>
      <c r="J234" s="555"/>
      <c r="K234" s="555"/>
      <c r="L234" s="555"/>
      <c r="M234" s="555"/>
      <c r="N234" s="555"/>
      <c r="O234" s="555"/>
      <c r="P234" s="555"/>
      <c r="Q234" s="555"/>
      <c r="R234" s="555"/>
      <c r="S234" s="555"/>
      <c r="T234" s="555"/>
      <c r="U234" s="555"/>
      <c r="V234" s="555"/>
    </row>
    <row r="235" spans="1:22" ht="16.5" customHeight="1">
      <c r="A235" s="555"/>
      <c r="B235" s="555"/>
      <c r="C235" s="563"/>
      <c r="D235" s="555"/>
      <c r="E235" s="555"/>
      <c r="F235" s="555"/>
      <c r="G235" s="555"/>
      <c r="H235" s="555"/>
      <c r="I235" s="555"/>
      <c r="J235" s="555"/>
      <c r="K235" s="555"/>
      <c r="L235" s="555"/>
      <c r="M235" s="555"/>
      <c r="N235" s="555"/>
      <c r="O235" s="555"/>
      <c r="P235" s="555"/>
      <c r="Q235" s="555"/>
      <c r="R235" s="555"/>
      <c r="S235" s="555"/>
      <c r="T235" s="555"/>
      <c r="U235" s="555"/>
      <c r="V235" s="555"/>
    </row>
    <row r="236" spans="1:22" ht="16.5" customHeight="1">
      <c r="A236" s="555"/>
      <c r="B236" s="555"/>
      <c r="C236" s="563"/>
      <c r="D236" s="555"/>
      <c r="E236" s="555"/>
      <c r="F236" s="555"/>
      <c r="G236" s="555"/>
      <c r="H236" s="555"/>
      <c r="I236" s="555"/>
      <c r="J236" s="555"/>
      <c r="K236" s="555"/>
      <c r="L236" s="555"/>
      <c r="M236" s="555"/>
      <c r="N236" s="555"/>
      <c r="O236" s="555"/>
      <c r="P236" s="555"/>
      <c r="Q236" s="555"/>
      <c r="R236" s="555"/>
      <c r="S236" s="555"/>
      <c r="T236" s="555"/>
      <c r="U236" s="555"/>
      <c r="V236" s="555"/>
    </row>
    <row r="237" spans="1:22" ht="16.5" customHeight="1">
      <c r="A237" s="555"/>
      <c r="B237" s="555"/>
      <c r="C237" s="563"/>
      <c r="D237" s="555"/>
      <c r="E237" s="555"/>
      <c r="F237" s="555"/>
      <c r="G237" s="555"/>
      <c r="H237" s="555"/>
      <c r="I237" s="555"/>
      <c r="J237" s="555"/>
      <c r="K237" s="555"/>
      <c r="L237" s="555"/>
      <c r="M237" s="555"/>
      <c r="N237" s="555"/>
      <c r="O237" s="555"/>
      <c r="P237" s="555"/>
      <c r="Q237" s="555"/>
      <c r="R237" s="555"/>
      <c r="S237" s="555"/>
      <c r="T237" s="555"/>
      <c r="U237" s="555"/>
      <c r="V237" s="555"/>
    </row>
    <row r="238" spans="1:22" ht="16.5" customHeight="1">
      <c r="A238" s="555"/>
      <c r="B238" s="555"/>
      <c r="C238" s="563"/>
      <c r="D238" s="555"/>
      <c r="E238" s="555"/>
      <c r="F238" s="555"/>
      <c r="G238" s="555"/>
      <c r="H238" s="555"/>
      <c r="I238" s="555"/>
      <c r="J238" s="555"/>
      <c r="K238" s="555"/>
      <c r="L238" s="555"/>
      <c r="M238" s="555"/>
      <c r="N238" s="555"/>
      <c r="O238" s="555"/>
      <c r="P238" s="555"/>
      <c r="Q238" s="555"/>
      <c r="R238" s="555"/>
      <c r="S238" s="555"/>
      <c r="T238" s="555"/>
      <c r="U238" s="555"/>
      <c r="V238" s="555"/>
    </row>
    <row r="239" spans="1:22" ht="16.5" customHeight="1">
      <c r="A239" s="555"/>
      <c r="B239" s="555"/>
      <c r="C239" s="563"/>
      <c r="D239" s="555"/>
      <c r="E239" s="555"/>
      <c r="F239" s="555"/>
      <c r="G239" s="555"/>
      <c r="H239" s="555"/>
      <c r="I239" s="555"/>
      <c r="J239" s="555"/>
      <c r="K239" s="555"/>
      <c r="L239" s="555"/>
      <c r="M239" s="555"/>
      <c r="N239" s="555"/>
      <c r="O239" s="555"/>
      <c r="P239" s="555"/>
      <c r="Q239" s="555"/>
      <c r="R239" s="555"/>
      <c r="S239" s="555"/>
      <c r="T239" s="555"/>
      <c r="U239" s="555"/>
      <c r="V239" s="555"/>
    </row>
    <row r="240" spans="1:22" ht="16.5" customHeight="1">
      <c r="A240" s="555"/>
      <c r="B240" s="555"/>
      <c r="C240" s="563"/>
      <c r="D240" s="555"/>
      <c r="E240" s="555"/>
      <c r="F240" s="555"/>
      <c r="G240" s="555"/>
      <c r="H240" s="555"/>
      <c r="I240" s="555"/>
      <c r="J240" s="555"/>
      <c r="K240" s="555"/>
      <c r="L240" s="555"/>
      <c r="M240" s="555"/>
      <c r="N240" s="555"/>
      <c r="O240" s="555"/>
      <c r="P240" s="555"/>
      <c r="Q240" s="555"/>
      <c r="R240" s="555"/>
      <c r="S240" s="555"/>
      <c r="T240" s="555"/>
      <c r="U240" s="555"/>
      <c r="V240" s="555"/>
    </row>
    <row r="241" spans="1:22" ht="16.5" customHeight="1">
      <c r="A241" s="555"/>
      <c r="B241" s="555"/>
      <c r="C241" s="563"/>
      <c r="D241" s="555"/>
      <c r="E241" s="555"/>
      <c r="F241" s="555"/>
      <c r="G241" s="555"/>
      <c r="H241" s="555"/>
      <c r="I241" s="555"/>
      <c r="J241" s="555"/>
      <c r="K241" s="555"/>
      <c r="L241" s="555"/>
      <c r="M241" s="555"/>
      <c r="N241" s="555"/>
      <c r="O241" s="555"/>
      <c r="P241" s="555"/>
      <c r="Q241" s="555"/>
      <c r="R241" s="555"/>
      <c r="S241" s="555"/>
      <c r="T241" s="555"/>
      <c r="U241" s="555"/>
      <c r="V241" s="555"/>
    </row>
    <row r="242" spans="1:22" ht="16.5" customHeight="1">
      <c r="A242" s="555"/>
      <c r="B242" s="555"/>
      <c r="C242" s="563"/>
      <c r="D242" s="555"/>
      <c r="E242" s="555"/>
      <c r="F242" s="555"/>
      <c r="G242" s="555"/>
      <c r="H242" s="555"/>
      <c r="I242" s="555"/>
      <c r="J242" s="555"/>
      <c r="K242" s="555"/>
      <c r="L242" s="555"/>
      <c r="M242" s="555"/>
      <c r="N242" s="555"/>
      <c r="O242" s="555"/>
      <c r="P242" s="555"/>
      <c r="Q242" s="555"/>
      <c r="R242" s="555"/>
      <c r="S242" s="555"/>
      <c r="T242" s="555"/>
      <c r="U242" s="555"/>
      <c r="V242" s="555"/>
    </row>
    <row r="243" spans="1:22" ht="16.5" customHeight="1">
      <c r="A243" s="555"/>
      <c r="B243" s="555"/>
      <c r="C243" s="563"/>
      <c r="D243" s="555"/>
      <c r="E243" s="555"/>
      <c r="F243" s="555"/>
      <c r="G243" s="555"/>
      <c r="H243" s="555"/>
      <c r="I243" s="555"/>
      <c r="J243" s="555"/>
      <c r="K243" s="555"/>
      <c r="L243" s="555"/>
      <c r="M243" s="555"/>
      <c r="N243" s="555"/>
      <c r="O243" s="555"/>
      <c r="P243" s="555"/>
      <c r="Q243" s="555"/>
      <c r="R243" s="555"/>
      <c r="S243" s="555"/>
      <c r="T243" s="555"/>
      <c r="U243" s="555"/>
      <c r="V243" s="555"/>
    </row>
    <row r="244" spans="1:22" ht="16.5" customHeight="1">
      <c r="A244" s="555"/>
      <c r="B244" s="555"/>
      <c r="C244" s="563"/>
      <c r="D244" s="555"/>
      <c r="E244" s="555"/>
      <c r="F244" s="555"/>
      <c r="G244" s="555"/>
      <c r="H244" s="555"/>
      <c r="I244" s="555"/>
      <c r="J244" s="555"/>
      <c r="K244" s="555"/>
      <c r="L244" s="555"/>
      <c r="M244" s="555"/>
      <c r="N244" s="555"/>
      <c r="O244" s="555"/>
      <c r="P244" s="555"/>
      <c r="Q244" s="555"/>
      <c r="R244" s="555"/>
      <c r="S244" s="555"/>
      <c r="T244" s="555"/>
      <c r="U244" s="555"/>
      <c r="V244" s="555"/>
    </row>
    <row r="245" spans="1:22" ht="16.5" customHeight="1">
      <c r="A245" s="555"/>
      <c r="B245" s="555"/>
      <c r="C245" s="563"/>
      <c r="D245" s="555"/>
      <c r="E245" s="555"/>
      <c r="F245" s="555"/>
      <c r="G245" s="555"/>
      <c r="H245" s="555"/>
      <c r="I245" s="555"/>
      <c r="J245" s="555"/>
      <c r="K245" s="555"/>
      <c r="L245" s="555"/>
      <c r="M245" s="555"/>
      <c r="N245" s="555"/>
      <c r="O245" s="555"/>
      <c r="P245" s="555"/>
      <c r="Q245" s="555"/>
      <c r="R245" s="555"/>
      <c r="S245" s="555"/>
      <c r="T245" s="555"/>
      <c r="U245" s="555"/>
      <c r="V245" s="555"/>
    </row>
    <row r="246" spans="1:22" ht="16.5" customHeight="1">
      <c r="A246" s="555"/>
      <c r="B246" s="555"/>
      <c r="C246" s="563"/>
      <c r="D246" s="555"/>
      <c r="E246" s="555"/>
      <c r="F246" s="555"/>
      <c r="G246" s="555"/>
      <c r="H246" s="555"/>
      <c r="I246" s="555"/>
      <c r="J246" s="555"/>
      <c r="K246" s="555"/>
      <c r="L246" s="555"/>
      <c r="M246" s="555"/>
      <c r="N246" s="555"/>
      <c r="O246" s="555"/>
      <c r="P246" s="555"/>
      <c r="Q246" s="555"/>
      <c r="R246" s="555"/>
      <c r="S246" s="555"/>
      <c r="T246" s="555"/>
      <c r="U246" s="555"/>
      <c r="V246" s="555"/>
    </row>
    <row r="247" spans="1:22" ht="16.5" customHeight="1">
      <c r="A247" s="555"/>
      <c r="B247" s="555"/>
      <c r="C247" s="563"/>
      <c r="D247" s="555"/>
      <c r="E247" s="555"/>
      <c r="F247" s="555"/>
      <c r="G247" s="555"/>
      <c r="H247" s="555"/>
      <c r="I247" s="555"/>
      <c r="J247" s="555"/>
      <c r="K247" s="555"/>
      <c r="L247" s="555"/>
      <c r="M247" s="555"/>
      <c r="N247" s="555"/>
      <c r="O247" s="555"/>
      <c r="P247" s="555"/>
      <c r="Q247" s="555"/>
      <c r="R247" s="555"/>
      <c r="S247" s="555"/>
      <c r="T247" s="555"/>
      <c r="U247" s="555"/>
      <c r="V247" s="555"/>
    </row>
    <row r="248" spans="1:22" ht="16.5" customHeight="1">
      <c r="A248" s="555"/>
      <c r="B248" s="555"/>
      <c r="C248" s="563"/>
      <c r="D248" s="555"/>
      <c r="E248" s="555"/>
      <c r="F248" s="555"/>
      <c r="G248" s="555"/>
      <c r="H248" s="555"/>
      <c r="I248" s="555"/>
      <c r="J248" s="555"/>
      <c r="K248" s="555"/>
      <c r="L248" s="555"/>
      <c r="M248" s="555"/>
      <c r="N248" s="555"/>
      <c r="O248" s="555"/>
      <c r="P248" s="555"/>
      <c r="Q248" s="555"/>
      <c r="R248" s="555"/>
      <c r="S248" s="555"/>
      <c r="T248" s="555"/>
      <c r="U248" s="555"/>
      <c r="V248" s="555"/>
    </row>
    <row r="249" spans="1:22" ht="16.5" customHeight="1">
      <c r="A249" s="555"/>
      <c r="B249" s="555"/>
      <c r="C249" s="563"/>
      <c r="D249" s="555"/>
      <c r="E249" s="555"/>
      <c r="F249" s="555"/>
      <c r="G249" s="555"/>
      <c r="H249" s="555"/>
      <c r="I249" s="555"/>
      <c r="J249" s="555"/>
      <c r="K249" s="555"/>
      <c r="L249" s="555"/>
      <c r="M249" s="555"/>
      <c r="N249" s="555"/>
      <c r="O249" s="555"/>
      <c r="P249" s="555"/>
      <c r="Q249" s="555"/>
      <c r="R249" s="555"/>
      <c r="S249" s="555"/>
      <c r="T249" s="555"/>
      <c r="U249" s="555"/>
      <c r="V249" s="555"/>
    </row>
    <row r="250" spans="1:22" ht="16.5" customHeight="1">
      <c r="A250" s="555"/>
      <c r="B250" s="555"/>
      <c r="C250" s="563"/>
      <c r="D250" s="555"/>
      <c r="E250" s="555"/>
      <c r="F250" s="555"/>
      <c r="G250" s="555"/>
      <c r="H250" s="555"/>
      <c r="I250" s="555"/>
      <c r="J250" s="555"/>
      <c r="K250" s="555"/>
      <c r="L250" s="555"/>
      <c r="M250" s="555"/>
      <c r="N250" s="555"/>
      <c r="O250" s="555"/>
      <c r="P250" s="555"/>
      <c r="Q250" s="555"/>
      <c r="R250" s="555"/>
      <c r="S250" s="555"/>
      <c r="T250" s="555"/>
      <c r="U250" s="555"/>
      <c r="V250" s="555"/>
    </row>
    <row r="251" spans="1:22" ht="16.5" customHeight="1">
      <c r="A251" s="555"/>
      <c r="B251" s="555"/>
      <c r="C251" s="563"/>
      <c r="D251" s="555"/>
      <c r="E251" s="555"/>
      <c r="F251" s="555"/>
      <c r="G251" s="555"/>
      <c r="H251" s="555"/>
      <c r="I251" s="555"/>
      <c r="J251" s="555"/>
      <c r="K251" s="555"/>
      <c r="L251" s="555"/>
      <c r="M251" s="555"/>
      <c r="N251" s="555"/>
      <c r="O251" s="555"/>
      <c r="P251" s="555"/>
      <c r="Q251" s="555"/>
      <c r="R251" s="555"/>
      <c r="S251" s="555"/>
      <c r="T251" s="555"/>
      <c r="U251" s="555"/>
      <c r="V251" s="555"/>
    </row>
    <row r="252" spans="1:22" ht="16.5" customHeight="1">
      <c r="A252" s="555"/>
      <c r="B252" s="555"/>
      <c r="C252" s="563"/>
      <c r="D252" s="555"/>
      <c r="E252" s="555"/>
      <c r="F252" s="555"/>
      <c r="G252" s="555"/>
      <c r="H252" s="555"/>
      <c r="I252" s="555"/>
      <c r="J252" s="555"/>
      <c r="K252" s="555"/>
      <c r="L252" s="555"/>
      <c r="M252" s="555"/>
      <c r="N252" s="555"/>
      <c r="O252" s="555"/>
      <c r="P252" s="555"/>
      <c r="Q252" s="555"/>
      <c r="R252" s="555"/>
      <c r="S252" s="555"/>
      <c r="T252" s="555"/>
      <c r="U252" s="555"/>
      <c r="V252" s="555"/>
    </row>
    <row r="253" spans="1:22" ht="16.5" customHeight="1">
      <c r="A253" s="555"/>
      <c r="B253" s="555"/>
      <c r="C253" s="563"/>
      <c r="D253" s="555"/>
      <c r="E253" s="555"/>
      <c r="F253" s="555"/>
      <c r="G253" s="555"/>
      <c r="H253" s="555"/>
      <c r="I253" s="555"/>
      <c r="J253" s="555"/>
      <c r="K253" s="555"/>
      <c r="L253" s="555"/>
      <c r="M253" s="555"/>
      <c r="N253" s="555"/>
      <c r="O253" s="555"/>
      <c r="P253" s="555"/>
      <c r="Q253" s="555"/>
      <c r="R253" s="555"/>
      <c r="S253" s="555"/>
      <c r="T253" s="555"/>
      <c r="U253" s="555"/>
      <c r="V253" s="555"/>
    </row>
    <row r="254" spans="1:22" ht="16.5" customHeight="1">
      <c r="A254" s="555"/>
      <c r="B254" s="555"/>
      <c r="C254" s="563"/>
      <c r="D254" s="555"/>
      <c r="E254" s="555"/>
      <c r="F254" s="555"/>
      <c r="G254" s="555"/>
      <c r="H254" s="555"/>
      <c r="I254" s="555"/>
      <c r="J254" s="555"/>
      <c r="K254" s="555"/>
      <c r="L254" s="555"/>
      <c r="M254" s="555"/>
      <c r="N254" s="555"/>
      <c r="O254" s="555"/>
      <c r="P254" s="555"/>
      <c r="Q254" s="555"/>
      <c r="R254" s="555"/>
      <c r="S254" s="555"/>
      <c r="T254" s="555"/>
      <c r="U254" s="555"/>
      <c r="V254" s="555"/>
    </row>
    <row r="255" spans="1:22" ht="16.5" customHeight="1">
      <c r="A255" s="555"/>
      <c r="B255" s="555"/>
      <c r="C255" s="563"/>
      <c r="D255" s="555"/>
      <c r="E255" s="555"/>
      <c r="F255" s="555"/>
      <c r="G255" s="555"/>
      <c r="H255" s="555"/>
      <c r="I255" s="555"/>
      <c r="J255" s="555"/>
      <c r="K255" s="555"/>
      <c r="L255" s="555"/>
      <c r="M255" s="555"/>
      <c r="N255" s="555"/>
      <c r="O255" s="555"/>
      <c r="P255" s="555"/>
      <c r="Q255" s="555"/>
      <c r="R255" s="555"/>
      <c r="S255" s="555"/>
      <c r="T255" s="555"/>
      <c r="U255" s="555"/>
      <c r="V255" s="555"/>
    </row>
    <row r="256" spans="1:22" ht="16.5" customHeight="1">
      <c r="A256" s="555"/>
      <c r="B256" s="555"/>
      <c r="C256" s="563"/>
      <c r="D256" s="555"/>
      <c r="E256" s="555"/>
      <c r="F256" s="555"/>
      <c r="G256" s="555"/>
      <c r="H256" s="555"/>
      <c r="I256" s="555"/>
      <c r="J256" s="555"/>
      <c r="K256" s="555"/>
      <c r="L256" s="555"/>
      <c r="M256" s="555"/>
      <c r="N256" s="555"/>
      <c r="O256" s="555"/>
      <c r="P256" s="555"/>
      <c r="Q256" s="555"/>
      <c r="R256" s="555"/>
      <c r="S256" s="555"/>
      <c r="T256" s="555"/>
      <c r="U256" s="555"/>
      <c r="V256" s="555"/>
    </row>
    <row r="257" spans="1:22" ht="16.5" customHeight="1">
      <c r="A257" s="555"/>
      <c r="B257" s="555"/>
      <c r="C257" s="563"/>
      <c r="D257" s="555"/>
      <c r="E257" s="555"/>
      <c r="F257" s="555"/>
      <c r="G257" s="555"/>
      <c r="H257" s="555"/>
      <c r="I257" s="555"/>
      <c r="J257" s="555"/>
      <c r="K257" s="555"/>
      <c r="L257" s="555"/>
      <c r="M257" s="555"/>
      <c r="N257" s="555"/>
      <c r="O257" s="555"/>
      <c r="P257" s="555"/>
      <c r="Q257" s="555"/>
      <c r="R257" s="555"/>
      <c r="S257" s="555"/>
      <c r="T257" s="555"/>
      <c r="U257" s="555"/>
      <c r="V257" s="555"/>
    </row>
    <row r="258" spans="1:22" ht="16.5" customHeight="1">
      <c r="A258" s="555"/>
      <c r="B258" s="555"/>
      <c r="C258" s="563"/>
      <c r="D258" s="555"/>
      <c r="E258" s="555"/>
      <c r="F258" s="555"/>
      <c r="G258" s="555"/>
      <c r="H258" s="555"/>
      <c r="I258" s="555"/>
      <c r="J258" s="555"/>
      <c r="K258" s="555"/>
      <c r="L258" s="555"/>
      <c r="M258" s="555"/>
      <c r="N258" s="555"/>
      <c r="O258" s="555"/>
      <c r="P258" s="555"/>
      <c r="Q258" s="555"/>
      <c r="R258" s="555"/>
      <c r="S258" s="555"/>
      <c r="T258" s="555"/>
      <c r="U258" s="555"/>
      <c r="V258" s="555"/>
    </row>
    <row r="259" spans="1:22" ht="16.5" customHeight="1">
      <c r="A259" s="555"/>
      <c r="B259" s="555"/>
      <c r="C259" s="563"/>
      <c r="D259" s="555"/>
      <c r="E259" s="555"/>
      <c r="F259" s="555"/>
      <c r="G259" s="555"/>
      <c r="H259" s="555"/>
      <c r="I259" s="555"/>
      <c r="J259" s="555"/>
      <c r="K259" s="555"/>
      <c r="L259" s="555"/>
      <c r="M259" s="555"/>
      <c r="N259" s="555"/>
      <c r="O259" s="555"/>
      <c r="P259" s="555"/>
      <c r="Q259" s="555"/>
      <c r="R259" s="555"/>
      <c r="S259" s="555"/>
      <c r="T259" s="555"/>
      <c r="U259" s="555"/>
      <c r="V259" s="555"/>
    </row>
    <row r="260" spans="1:22" ht="16.5" customHeight="1">
      <c r="A260" s="555"/>
      <c r="B260" s="555"/>
      <c r="C260" s="563"/>
      <c r="D260" s="555"/>
      <c r="E260" s="555"/>
      <c r="F260" s="555"/>
      <c r="G260" s="555"/>
      <c r="H260" s="555"/>
      <c r="I260" s="555"/>
      <c r="J260" s="555"/>
      <c r="K260" s="555"/>
      <c r="L260" s="555"/>
      <c r="M260" s="555"/>
      <c r="N260" s="555"/>
      <c r="O260" s="555"/>
      <c r="P260" s="555"/>
      <c r="Q260" s="555"/>
      <c r="R260" s="555"/>
      <c r="S260" s="555"/>
      <c r="T260" s="555"/>
      <c r="U260" s="555"/>
      <c r="V260" s="555"/>
    </row>
    <row r="261" spans="1:22" ht="16.5" customHeight="1">
      <c r="A261" s="555"/>
      <c r="B261" s="555"/>
      <c r="C261" s="563"/>
      <c r="D261" s="555"/>
      <c r="E261" s="555"/>
      <c r="F261" s="555"/>
      <c r="G261" s="555"/>
      <c r="H261" s="555"/>
      <c r="I261" s="555"/>
      <c r="J261" s="555"/>
      <c r="K261" s="555"/>
      <c r="L261" s="555"/>
      <c r="M261" s="555"/>
      <c r="N261" s="555"/>
      <c r="O261" s="555"/>
      <c r="P261" s="555"/>
      <c r="Q261" s="555"/>
      <c r="R261" s="555"/>
      <c r="S261" s="555"/>
      <c r="T261" s="555"/>
      <c r="U261" s="555"/>
      <c r="V261" s="555"/>
    </row>
    <row r="262" spans="1:22" ht="16.5" customHeight="1">
      <c r="A262" s="555"/>
      <c r="B262" s="555"/>
      <c r="C262" s="563"/>
      <c r="D262" s="555"/>
      <c r="E262" s="555"/>
      <c r="F262" s="555"/>
      <c r="G262" s="555"/>
      <c r="H262" s="555"/>
      <c r="I262" s="555"/>
      <c r="J262" s="555"/>
      <c r="K262" s="555"/>
      <c r="L262" s="555"/>
      <c r="M262" s="555"/>
      <c r="N262" s="555"/>
      <c r="O262" s="555"/>
      <c r="P262" s="555"/>
      <c r="Q262" s="555"/>
      <c r="R262" s="555"/>
      <c r="S262" s="555"/>
      <c r="T262" s="555"/>
      <c r="U262" s="555"/>
      <c r="V262" s="555"/>
    </row>
    <row r="263" spans="1:22" ht="16.5" customHeight="1">
      <c r="A263" s="555"/>
      <c r="B263" s="555"/>
      <c r="C263" s="563"/>
      <c r="D263" s="555"/>
      <c r="E263" s="555"/>
      <c r="F263" s="555"/>
      <c r="G263" s="555"/>
      <c r="H263" s="555"/>
      <c r="I263" s="555"/>
      <c r="J263" s="555"/>
      <c r="K263" s="555"/>
      <c r="L263" s="555"/>
      <c r="M263" s="555"/>
      <c r="N263" s="555"/>
      <c r="O263" s="555"/>
      <c r="P263" s="555"/>
      <c r="Q263" s="555"/>
      <c r="R263" s="555"/>
      <c r="S263" s="555"/>
      <c r="T263" s="555"/>
      <c r="U263" s="555"/>
      <c r="V263" s="555"/>
    </row>
    <row r="264" spans="1:22" ht="16.5" customHeight="1">
      <c r="A264" s="555"/>
      <c r="B264" s="555"/>
      <c r="C264" s="563"/>
      <c r="D264" s="555"/>
      <c r="E264" s="555"/>
      <c r="F264" s="555"/>
      <c r="G264" s="555"/>
      <c r="H264" s="555"/>
      <c r="I264" s="555"/>
      <c r="J264" s="555"/>
      <c r="K264" s="555"/>
      <c r="L264" s="555"/>
      <c r="M264" s="555"/>
      <c r="N264" s="555"/>
      <c r="O264" s="555"/>
      <c r="P264" s="555"/>
      <c r="Q264" s="555"/>
      <c r="R264" s="555"/>
      <c r="S264" s="555"/>
      <c r="T264" s="555"/>
      <c r="U264" s="555"/>
      <c r="V264" s="555"/>
    </row>
    <row r="265" spans="1:22" ht="16.5" customHeight="1">
      <c r="A265" s="555"/>
      <c r="B265" s="555"/>
      <c r="C265" s="563"/>
      <c r="D265" s="555"/>
      <c r="E265" s="555"/>
      <c r="F265" s="555"/>
      <c r="G265" s="555"/>
      <c r="H265" s="555"/>
      <c r="I265" s="555"/>
      <c r="J265" s="555"/>
      <c r="K265" s="555"/>
      <c r="L265" s="555"/>
      <c r="M265" s="555"/>
      <c r="N265" s="555"/>
      <c r="O265" s="555"/>
      <c r="P265" s="555"/>
      <c r="Q265" s="555"/>
      <c r="R265" s="555"/>
      <c r="S265" s="555"/>
      <c r="T265" s="555"/>
      <c r="U265" s="555"/>
      <c r="V265" s="555"/>
    </row>
    <row r="266" spans="1:22" ht="16.5" customHeight="1">
      <c r="A266" s="555"/>
      <c r="B266" s="555"/>
      <c r="C266" s="563"/>
      <c r="D266" s="555"/>
      <c r="E266" s="555"/>
      <c r="F266" s="555"/>
      <c r="G266" s="555"/>
      <c r="H266" s="555"/>
      <c r="I266" s="555"/>
      <c r="J266" s="555"/>
      <c r="K266" s="555"/>
      <c r="L266" s="555"/>
      <c r="M266" s="555"/>
      <c r="N266" s="555"/>
      <c r="O266" s="555"/>
      <c r="P266" s="555"/>
      <c r="Q266" s="555"/>
      <c r="R266" s="555"/>
      <c r="S266" s="555"/>
      <c r="T266" s="555"/>
      <c r="U266" s="555"/>
      <c r="V266" s="555"/>
    </row>
    <row r="267" spans="1:22" ht="16.5" customHeight="1">
      <c r="A267" s="555"/>
      <c r="B267" s="555"/>
      <c r="C267" s="563"/>
      <c r="D267" s="555"/>
      <c r="E267" s="555"/>
      <c r="F267" s="555"/>
      <c r="G267" s="555"/>
      <c r="H267" s="555"/>
      <c r="I267" s="555"/>
      <c r="J267" s="555"/>
      <c r="K267" s="555"/>
      <c r="L267" s="555"/>
      <c r="M267" s="555"/>
      <c r="N267" s="555"/>
      <c r="O267" s="555"/>
      <c r="P267" s="555"/>
      <c r="Q267" s="555"/>
      <c r="R267" s="555"/>
      <c r="S267" s="555"/>
      <c r="T267" s="555"/>
      <c r="U267" s="555"/>
      <c r="V267" s="555"/>
    </row>
    <row r="268" spans="1:22" ht="16.5" customHeight="1">
      <c r="A268" s="555"/>
      <c r="B268" s="555"/>
      <c r="C268" s="563"/>
      <c r="D268" s="555"/>
      <c r="E268" s="555"/>
      <c r="F268" s="555"/>
      <c r="G268" s="555"/>
      <c r="H268" s="555"/>
      <c r="I268" s="555"/>
      <c r="J268" s="555"/>
      <c r="K268" s="555"/>
      <c r="L268" s="555"/>
      <c r="M268" s="555"/>
      <c r="N268" s="555"/>
      <c r="O268" s="555"/>
      <c r="P268" s="555"/>
      <c r="Q268" s="555"/>
      <c r="R268" s="555"/>
      <c r="S268" s="555"/>
      <c r="T268" s="555"/>
      <c r="U268" s="555"/>
      <c r="V268" s="555"/>
    </row>
    <row r="269" spans="1:22" ht="16.5" customHeight="1">
      <c r="A269" s="555"/>
      <c r="B269" s="555"/>
      <c r="C269" s="563"/>
      <c r="D269" s="555"/>
      <c r="E269" s="555"/>
      <c r="F269" s="555"/>
      <c r="G269" s="555"/>
      <c r="H269" s="555"/>
      <c r="I269" s="555"/>
      <c r="J269" s="555"/>
      <c r="K269" s="555"/>
      <c r="L269" s="555"/>
      <c r="M269" s="555"/>
      <c r="N269" s="555"/>
      <c r="O269" s="555"/>
      <c r="P269" s="555"/>
      <c r="Q269" s="555"/>
      <c r="R269" s="555"/>
      <c r="S269" s="555"/>
      <c r="T269" s="555"/>
      <c r="U269" s="555"/>
      <c r="V269" s="555"/>
    </row>
    <row r="270" spans="1:22" ht="16.5" customHeight="1">
      <c r="A270" s="555"/>
      <c r="B270" s="555"/>
      <c r="C270" s="563"/>
      <c r="D270" s="555"/>
      <c r="E270" s="555"/>
      <c r="F270" s="555"/>
      <c r="G270" s="555"/>
      <c r="H270" s="555"/>
      <c r="I270" s="555"/>
      <c r="J270" s="555"/>
      <c r="K270" s="555"/>
      <c r="L270" s="555"/>
      <c r="M270" s="555"/>
      <c r="N270" s="555"/>
      <c r="O270" s="555"/>
      <c r="P270" s="555"/>
      <c r="Q270" s="555"/>
      <c r="R270" s="555"/>
      <c r="S270" s="555"/>
      <c r="T270" s="555"/>
      <c r="U270" s="555"/>
      <c r="V270" s="555"/>
    </row>
    <row r="271" spans="1:22" ht="16.5" customHeight="1">
      <c r="A271" s="555"/>
      <c r="B271" s="555"/>
      <c r="C271" s="563"/>
      <c r="D271" s="555"/>
      <c r="E271" s="555"/>
      <c r="F271" s="555"/>
      <c r="G271" s="555"/>
      <c r="H271" s="555"/>
      <c r="I271" s="555"/>
      <c r="J271" s="555"/>
      <c r="K271" s="555"/>
      <c r="L271" s="555"/>
      <c r="M271" s="555"/>
      <c r="N271" s="555"/>
      <c r="O271" s="555"/>
      <c r="P271" s="555"/>
      <c r="Q271" s="555"/>
      <c r="R271" s="555"/>
      <c r="S271" s="555"/>
      <c r="T271" s="555"/>
      <c r="U271" s="555"/>
      <c r="V271" s="555"/>
    </row>
    <row r="272" spans="1:22" ht="16.5" customHeight="1">
      <c r="A272" s="555"/>
      <c r="B272" s="555"/>
      <c r="C272" s="563"/>
      <c r="D272" s="555"/>
      <c r="E272" s="555"/>
      <c r="F272" s="555"/>
      <c r="G272" s="555"/>
      <c r="H272" s="555"/>
      <c r="I272" s="555"/>
      <c r="J272" s="555"/>
      <c r="K272" s="555"/>
      <c r="L272" s="555"/>
      <c r="M272" s="555"/>
      <c r="N272" s="555"/>
      <c r="O272" s="555"/>
      <c r="P272" s="555"/>
      <c r="Q272" s="555"/>
      <c r="R272" s="555"/>
      <c r="S272" s="555"/>
      <c r="T272" s="555"/>
      <c r="U272" s="555"/>
      <c r="V272" s="555"/>
    </row>
    <row r="273" spans="1:22" ht="16.5" customHeight="1">
      <c r="A273" s="555"/>
      <c r="B273" s="555"/>
      <c r="C273" s="563"/>
      <c r="D273" s="555"/>
      <c r="E273" s="555"/>
      <c r="F273" s="555"/>
      <c r="G273" s="555"/>
      <c r="H273" s="555"/>
      <c r="I273" s="555"/>
      <c r="J273" s="555"/>
      <c r="K273" s="555"/>
      <c r="L273" s="555"/>
      <c r="M273" s="555"/>
      <c r="N273" s="555"/>
      <c r="O273" s="555"/>
      <c r="P273" s="555"/>
      <c r="Q273" s="555"/>
      <c r="R273" s="555"/>
      <c r="S273" s="555"/>
      <c r="T273" s="555"/>
      <c r="U273" s="555"/>
      <c r="V273" s="555"/>
    </row>
    <row r="274" spans="1:22" ht="16.5" customHeight="1">
      <c r="A274" s="555"/>
      <c r="B274" s="555"/>
      <c r="C274" s="563"/>
      <c r="D274" s="555"/>
      <c r="E274" s="555"/>
      <c r="F274" s="555"/>
      <c r="G274" s="555"/>
      <c r="H274" s="555"/>
      <c r="I274" s="555"/>
      <c r="J274" s="555"/>
      <c r="K274" s="555"/>
      <c r="L274" s="555"/>
      <c r="M274" s="555"/>
      <c r="N274" s="555"/>
      <c r="O274" s="555"/>
      <c r="P274" s="555"/>
      <c r="Q274" s="555"/>
      <c r="R274" s="555"/>
      <c r="S274" s="555"/>
      <c r="T274" s="555"/>
      <c r="U274" s="555"/>
      <c r="V274" s="555"/>
    </row>
    <row r="275" spans="1:22" ht="16.5" customHeight="1">
      <c r="A275" s="555"/>
      <c r="B275" s="555"/>
      <c r="C275" s="563"/>
      <c r="D275" s="555"/>
      <c r="E275" s="555"/>
      <c r="F275" s="555"/>
      <c r="G275" s="555"/>
      <c r="H275" s="555"/>
      <c r="I275" s="555"/>
      <c r="J275" s="555"/>
      <c r="K275" s="555"/>
      <c r="L275" s="555"/>
      <c r="M275" s="555"/>
      <c r="N275" s="555"/>
      <c r="O275" s="555"/>
      <c r="P275" s="555"/>
      <c r="Q275" s="555"/>
      <c r="R275" s="555"/>
      <c r="S275" s="555"/>
      <c r="T275" s="555"/>
      <c r="U275" s="555"/>
      <c r="V275" s="555"/>
    </row>
    <row r="276" spans="1:22" ht="16.5" customHeight="1">
      <c r="A276" s="555"/>
      <c r="B276" s="555"/>
      <c r="C276" s="563"/>
      <c r="D276" s="555"/>
      <c r="E276" s="555"/>
      <c r="F276" s="555"/>
      <c r="G276" s="555"/>
      <c r="H276" s="555"/>
      <c r="I276" s="555"/>
      <c r="J276" s="555"/>
      <c r="K276" s="555"/>
      <c r="L276" s="555"/>
      <c r="M276" s="555"/>
      <c r="N276" s="555"/>
      <c r="O276" s="555"/>
      <c r="P276" s="555"/>
      <c r="Q276" s="555"/>
      <c r="R276" s="555"/>
      <c r="S276" s="555"/>
      <c r="T276" s="555"/>
      <c r="U276" s="555"/>
      <c r="V276" s="555"/>
    </row>
    <row r="277" spans="1:22" ht="16.5" customHeight="1">
      <c r="A277" s="555"/>
      <c r="B277" s="555"/>
      <c r="C277" s="563"/>
      <c r="D277" s="555"/>
      <c r="E277" s="555"/>
      <c r="F277" s="555"/>
      <c r="G277" s="555"/>
      <c r="H277" s="555"/>
      <c r="I277" s="555"/>
      <c r="J277" s="555"/>
      <c r="K277" s="555"/>
      <c r="L277" s="555"/>
      <c r="M277" s="555"/>
      <c r="N277" s="555"/>
      <c r="O277" s="555"/>
      <c r="P277" s="555"/>
      <c r="Q277" s="555"/>
      <c r="R277" s="555"/>
      <c r="S277" s="555"/>
      <c r="T277" s="555"/>
      <c r="U277" s="555"/>
      <c r="V277" s="555"/>
    </row>
    <row r="278" spans="1:22" ht="16.5" customHeight="1">
      <c r="A278" s="555"/>
      <c r="B278" s="555"/>
      <c r="C278" s="563"/>
      <c r="D278" s="555"/>
      <c r="E278" s="555"/>
      <c r="F278" s="555"/>
      <c r="G278" s="555"/>
      <c r="H278" s="555"/>
      <c r="I278" s="555"/>
      <c r="J278" s="555"/>
      <c r="K278" s="555"/>
      <c r="L278" s="555"/>
      <c r="M278" s="555"/>
      <c r="N278" s="555"/>
      <c r="O278" s="555"/>
      <c r="P278" s="555"/>
      <c r="Q278" s="555"/>
      <c r="R278" s="555"/>
      <c r="S278" s="555"/>
      <c r="T278" s="555"/>
      <c r="U278" s="555"/>
      <c r="V278" s="555"/>
    </row>
    <row r="279" spans="1:22" ht="16.5" customHeight="1">
      <c r="A279" s="555"/>
      <c r="B279" s="555"/>
      <c r="C279" s="563"/>
      <c r="D279" s="555"/>
      <c r="E279" s="555"/>
      <c r="F279" s="555"/>
      <c r="G279" s="555"/>
      <c r="H279" s="555"/>
      <c r="I279" s="555"/>
      <c r="J279" s="555"/>
      <c r="K279" s="555"/>
      <c r="L279" s="555"/>
      <c r="M279" s="555"/>
      <c r="N279" s="555"/>
      <c r="O279" s="555"/>
      <c r="P279" s="555"/>
      <c r="Q279" s="555"/>
      <c r="R279" s="555"/>
      <c r="S279" s="555"/>
      <c r="T279" s="555"/>
      <c r="U279" s="555"/>
      <c r="V279" s="555"/>
    </row>
    <row r="280" spans="1:22" ht="16.5" customHeight="1">
      <c r="A280" s="555"/>
      <c r="B280" s="555"/>
      <c r="C280" s="563"/>
      <c r="D280" s="555"/>
      <c r="E280" s="555"/>
      <c r="F280" s="555"/>
      <c r="G280" s="555"/>
      <c r="H280" s="555"/>
      <c r="I280" s="555"/>
      <c r="J280" s="555"/>
      <c r="K280" s="555"/>
      <c r="L280" s="555"/>
      <c r="M280" s="555"/>
      <c r="N280" s="555"/>
      <c r="O280" s="555"/>
      <c r="P280" s="555"/>
      <c r="Q280" s="555"/>
      <c r="R280" s="555"/>
      <c r="S280" s="555"/>
      <c r="T280" s="555"/>
      <c r="U280" s="555"/>
      <c r="V280" s="555"/>
    </row>
    <row r="281" spans="1:22" ht="16.5" customHeight="1">
      <c r="A281" s="555"/>
      <c r="B281" s="555"/>
      <c r="C281" s="563"/>
      <c r="D281" s="555"/>
      <c r="E281" s="555"/>
      <c r="F281" s="555"/>
      <c r="G281" s="555"/>
      <c r="H281" s="555"/>
      <c r="I281" s="555"/>
      <c r="J281" s="555"/>
      <c r="K281" s="555"/>
      <c r="L281" s="555"/>
      <c r="M281" s="555"/>
      <c r="N281" s="555"/>
      <c r="O281" s="555"/>
      <c r="P281" s="555"/>
      <c r="Q281" s="555"/>
      <c r="R281" s="555"/>
      <c r="S281" s="555"/>
      <c r="T281" s="555"/>
      <c r="U281" s="555"/>
      <c r="V281" s="555"/>
    </row>
    <row r="282" spans="1:22" ht="16.5" customHeight="1">
      <c r="A282" s="555"/>
      <c r="B282" s="555"/>
      <c r="C282" s="563"/>
      <c r="D282" s="555"/>
      <c r="E282" s="555"/>
      <c r="F282" s="555"/>
      <c r="G282" s="555"/>
      <c r="H282" s="555"/>
      <c r="I282" s="555"/>
      <c r="J282" s="555"/>
      <c r="K282" s="555"/>
      <c r="L282" s="555"/>
      <c r="M282" s="555"/>
      <c r="N282" s="555"/>
      <c r="O282" s="555"/>
      <c r="P282" s="555"/>
      <c r="Q282" s="555"/>
      <c r="R282" s="555"/>
      <c r="S282" s="555"/>
      <c r="T282" s="555"/>
      <c r="U282" s="555"/>
      <c r="V282" s="555"/>
    </row>
    <row r="283" spans="1:22" ht="16.5" customHeight="1">
      <c r="A283" s="555"/>
      <c r="B283" s="555"/>
      <c r="C283" s="563"/>
      <c r="D283" s="555"/>
      <c r="E283" s="555"/>
      <c r="F283" s="555"/>
      <c r="G283" s="555"/>
      <c r="H283" s="555"/>
      <c r="I283" s="555"/>
      <c r="J283" s="555"/>
      <c r="K283" s="555"/>
      <c r="L283" s="555"/>
      <c r="M283" s="555"/>
      <c r="N283" s="555"/>
      <c r="O283" s="555"/>
      <c r="P283" s="555"/>
      <c r="Q283" s="555"/>
      <c r="R283" s="555"/>
      <c r="S283" s="555"/>
      <c r="T283" s="555"/>
      <c r="U283" s="555"/>
      <c r="V283" s="555"/>
    </row>
    <row r="284" spans="1:22" ht="16.5" customHeight="1">
      <c r="A284" s="555"/>
      <c r="B284" s="555"/>
      <c r="C284" s="563"/>
      <c r="D284" s="555"/>
      <c r="E284" s="555"/>
      <c r="F284" s="555"/>
      <c r="G284" s="555"/>
      <c r="H284" s="555"/>
      <c r="I284" s="555"/>
      <c r="J284" s="555"/>
      <c r="K284" s="555"/>
      <c r="L284" s="555"/>
      <c r="M284" s="555"/>
      <c r="N284" s="555"/>
      <c r="O284" s="555"/>
      <c r="P284" s="555"/>
      <c r="Q284" s="555"/>
      <c r="R284" s="555"/>
      <c r="S284" s="555"/>
      <c r="T284" s="555"/>
      <c r="U284" s="555"/>
      <c r="V284" s="555"/>
    </row>
    <row r="285" spans="1:22" ht="16.5" customHeight="1">
      <c r="A285" s="555"/>
      <c r="B285" s="555"/>
      <c r="C285" s="563"/>
      <c r="D285" s="555"/>
      <c r="E285" s="555"/>
      <c r="F285" s="555"/>
      <c r="G285" s="555"/>
      <c r="H285" s="555"/>
      <c r="I285" s="555"/>
      <c r="J285" s="555"/>
      <c r="K285" s="555"/>
      <c r="L285" s="555"/>
      <c r="M285" s="555"/>
      <c r="N285" s="555"/>
      <c r="O285" s="555"/>
      <c r="P285" s="555"/>
      <c r="Q285" s="555"/>
      <c r="R285" s="555"/>
      <c r="S285" s="555"/>
      <c r="T285" s="555"/>
      <c r="U285" s="555"/>
      <c r="V285" s="555"/>
    </row>
    <row r="286" spans="1:22" ht="16.5" customHeight="1">
      <c r="A286" s="555"/>
      <c r="B286" s="555"/>
      <c r="C286" s="563"/>
      <c r="D286" s="555"/>
      <c r="E286" s="555"/>
      <c r="F286" s="555"/>
      <c r="G286" s="555"/>
      <c r="H286" s="555"/>
      <c r="I286" s="555"/>
      <c r="J286" s="555"/>
      <c r="K286" s="555"/>
      <c r="L286" s="555"/>
      <c r="M286" s="555"/>
      <c r="N286" s="555"/>
      <c r="O286" s="555"/>
      <c r="P286" s="555"/>
      <c r="Q286" s="555"/>
      <c r="R286" s="555"/>
      <c r="S286" s="555"/>
      <c r="T286" s="555"/>
      <c r="U286" s="555"/>
      <c r="V286" s="555"/>
    </row>
    <row r="287" spans="1:22" ht="16.5" customHeight="1">
      <c r="A287" s="555"/>
      <c r="B287" s="555"/>
      <c r="C287" s="563"/>
      <c r="D287" s="555"/>
      <c r="E287" s="555"/>
      <c r="F287" s="555"/>
      <c r="G287" s="555"/>
      <c r="H287" s="555"/>
      <c r="I287" s="555"/>
      <c r="J287" s="555"/>
      <c r="K287" s="555"/>
      <c r="L287" s="555"/>
      <c r="M287" s="555"/>
      <c r="N287" s="555"/>
      <c r="O287" s="555"/>
      <c r="P287" s="555"/>
      <c r="Q287" s="555"/>
      <c r="R287" s="555"/>
      <c r="S287" s="555"/>
      <c r="T287" s="555"/>
      <c r="U287" s="555"/>
      <c r="V287" s="555"/>
    </row>
    <row r="288" spans="1:22" ht="16.5" customHeight="1">
      <c r="A288" s="555"/>
      <c r="B288" s="555"/>
      <c r="C288" s="563"/>
      <c r="D288" s="555"/>
      <c r="E288" s="555"/>
      <c r="F288" s="555"/>
      <c r="G288" s="555"/>
      <c r="H288" s="555"/>
      <c r="I288" s="555"/>
      <c r="J288" s="555"/>
      <c r="K288" s="555"/>
      <c r="L288" s="555"/>
      <c r="M288" s="555"/>
      <c r="N288" s="555"/>
      <c r="O288" s="555"/>
      <c r="P288" s="555"/>
      <c r="Q288" s="555"/>
      <c r="R288" s="555"/>
      <c r="S288" s="555"/>
      <c r="T288" s="555"/>
      <c r="U288" s="555"/>
      <c r="V288" s="555"/>
    </row>
    <row r="289" spans="1:22" ht="16.5" customHeight="1">
      <c r="A289" s="555"/>
      <c r="B289" s="555"/>
      <c r="C289" s="563"/>
      <c r="D289" s="555"/>
      <c r="E289" s="555"/>
      <c r="F289" s="555"/>
      <c r="G289" s="555"/>
      <c r="H289" s="555"/>
      <c r="I289" s="555"/>
      <c r="J289" s="555"/>
      <c r="K289" s="555"/>
      <c r="L289" s="555"/>
      <c r="M289" s="555"/>
      <c r="N289" s="555"/>
      <c r="O289" s="555"/>
      <c r="P289" s="555"/>
      <c r="Q289" s="555"/>
      <c r="R289" s="555"/>
      <c r="S289" s="555"/>
      <c r="T289" s="555"/>
      <c r="U289" s="555"/>
      <c r="V289" s="555"/>
    </row>
    <row r="290" spans="1:22" ht="16.5" customHeight="1">
      <c r="A290" s="555"/>
      <c r="B290" s="555"/>
      <c r="C290" s="563"/>
      <c r="D290" s="555"/>
      <c r="E290" s="555"/>
      <c r="F290" s="555"/>
      <c r="G290" s="555"/>
      <c r="H290" s="555"/>
      <c r="I290" s="555"/>
      <c r="J290" s="555"/>
      <c r="K290" s="555"/>
      <c r="L290" s="555"/>
      <c r="M290" s="555"/>
      <c r="N290" s="555"/>
      <c r="O290" s="555"/>
      <c r="P290" s="555"/>
      <c r="Q290" s="555"/>
      <c r="R290" s="555"/>
      <c r="S290" s="555"/>
      <c r="T290" s="555"/>
      <c r="U290" s="555"/>
      <c r="V290" s="555"/>
    </row>
    <row r="291" spans="1:22" ht="16.5" customHeight="1">
      <c r="A291" s="555"/>
      <c r="B291" s="555"/>
      <c r="C291" s="563"/>
      <c r="D291" s="555"/>
      <c r="E291" s="555"/>
      <c r="F291" s="555"/>
      <c r="G291" s="555"/>
      <c r="H291" s="555"/>
      <c r="I291" s="555"/>
      <c r="J291" s="555"/>
      <c r="K291" s="555"/>
      <c r="L291" s="555"/>
      <c r="M291" s="555"/>
      <c r="N291" s="555"/>
      <c r="O291" s="555"/>
      <c r="P291" s="555"/>
      <c r="Q291" s="555"/>
      <c r="R291" s="555"/>
      <c r="S291" s="555"/>
      <c r="T291" s="555"/>
      <c r="U291" s="555"/>
      <c r="V291" s="555"/>
    </row>
    <row r="292" spans="1:22" ht="16.5" customHeight="1">
      <c r="A292" s="555"/>
      <c r="B292" s="555"/>
      <c r="C292" s="563"/>
      <c r="D292" s="555"/>
      <c r="E292" s="555"/>
      <c r="F292" s="555"/>
      <c r="G292" s="555"/>
      <c r="H292" s="555"/>
      <c r="I292" s="555"/>
      <c r="J292" s="555"/>
      <c r="K292" s="555"/>
      <c r="L292" s="555"/>
      <c r="M292" s="555"/>
      <c r="N292" s="555"/>
      <c r="O292" s="555"/>
      <c r="P292" s="555"/>
      <c r="Q292" s="555"/>
      <c r="R292" s="555"/>
      <c r="S292" s="555"/>
      <c r="T292" s="555"/>
      <c r="U292" s="555"/>
      <c r="V292" s="555"/>
    </row>
    <row r="293" spans="1:22" ht="16.5" customHeight="1">
      <c r="A293" s="555"/>
      <c r="B293" s="555"/>
      <c r="C293" s="563"/>
      <c r="D293" s="555"/>
      <c r="E293" s="555"/>
      <c r="F293" s="555"/>
      <c r="G293" s="555"/>
      <c r="H293" s="555"/>
      <c r="I293" s="555"/>
      <c r="J293" s="555"/>
      <c r="K293" s="555"/>
      <c r="L293" s="555"/>
      <c r="M293" s="555"/>
      <c r="N293" s="555"/>
      <c r="O293" s="555"/>
      <c r="P293" s="555"/>
      <c r="Q293" s="555"/>
      <c r="R293" s="555"/>
      <c r="S293" s="555"/>
      <c r="T293" s="555"/>
      <c r="U293" s="555"/>
      <c r="V293" s="555"/>
    </row>
    <row r="294" spans="1:22" ht="16.5" customHeight="1">
      <c r="A294" s="555"/>
      <c r="B294" s="555"/>
      <c r="C294" s="563"/>
      <c r="D294" s="555"/>
      <c r="E294" s="555"/>
      <c r="F294" s="555"/>
      <c r="G294" s="555"/>
      <c r="H294" s="555"/>
      <c r="I294" s="555"/>
      <c r="J294" s="555"/>
      <c r="K294" s="555"/>
      <c r="L294" s="555"/>
      <c r="M294" s="555"/>
      <c r="N294" s="555"/>
      <c r="O294" s="555"/>
      <c r="P294" s="555"/>
      <c r="Q294" s="555"/>
      <c r="R294" s="555"/>
      <c r="S294" s="555"/>
      <c r="T294" s="555"/>
      <c r="U294" s="555"/>
      <c r="V294" s="555"/>
    </row>
    <row r="295" spans="1:22" ht="16.5" customHeight="1">
      <c r="A295" s="555"/>
      <c r="B295" s="555"/>
      <c r="C295" s="563"/>
      <c r="D295" s="555"/>
      <c r="E295" s="555"/>
      <c r="F295" s="555"/>
      <c r="G295" s="555"/>
      <c r="H295" s="555"/>
      <c r="I295" s="555"/>
      <c r="J295" s="555"/>
      <c r="K295" s="555"/>
      <c r="L295" s="555"/>
      <c r="M295" s="555"/>
      <c r="N295" s="555"/>
      <c r="O295" s="555"/>
      <c r="P295" s="555"/>
      <c r="Q295" s="555"/>
      <c r="R295" s="555"/>
      <c r="S295" s="555"/>
      <c r="T295" s="555"/>
      <c r="U295" s="555"/>
      <c r="V295" s="555"/>
    </row>
    <row r="296" spans="1:22" ht="16.5" customHeight="1">
      <c r="A296" s="555"/>
      <c r="B296" s="555"/>
      <c r="C296" s="563"/>
      <c r="D296" s="555"/>
      <c r="E296" s="555"/>
      <c r="F296" s="555"/>
      <c r="G296" s="555"/>
      <c r="H296" s="555"/>
      <c r="I296" s="555"/>
      <c r="J296" s="555"/>
      <c r="K296" s="555"/>
      <c r="L296" s="555"/>
      <c r="M296" s="555"/>
      <c r="N296" s="555"/>
      <c r="O296" s="555"/>
      <c r="P296" s="555"/>
      <c r="Q296" s="555"/>
      <c r="R296" s="555"/>
      <c r="S296" s="555"/>
      <c r="T296" s="555"/>
      <c r="U296" s="555"/>
      <c r="V296" s="555"/>
    </row>
    <row r="297" spans="1:22" ht="16.5" customHeight="1">
      <c r="A297" s="555"/>
      <c r="B297" s="555"/>
      <c r="C297" s="563"/>
      <c r="D297" s="555"/>
      <c r="E297" s="555"/>
      <c r="F297" s="555"/>
      <c r="G297" s="555"/>
      <c r="H297" s="555"/>
      <c r="I297" s="555"/>
      <c r="J297" s="555"/>
      <c r="K297" s="555"/>
      <c r="L297" s="555"/>
      <c r="M297" s="555"/>
      <c r="N297" s="555"/>
      <c r="O297" s="555"/>
      <c r="P297" s="555"/>
      <c r="Q297" s="555"/>
      <c r="R297" s="555"/>
      <c r="S297" s="555"/>
      <c r="T297" s="555"/>
      <c r="U297" s="555"/>
      <c r="V297" s="555"/>
    </row>
    <row r="298" spans="1:22" ht="16.5" customHeight="1">
      <c r="A298" s="555"/>
      <c r="B298" s="555"/>
      <c r="C298" s="563"/>
      <c r="D298" s="555"/>
      <c r="E298" s="555"/>
      <c r="F298" s="555"/>
      <c r="G298" s="555"/>
      <c r="H298" s="555"/>
      <c r="I298" s="555"/>
      <c r="J298" s="555"/>
      <c r="K298" s="555"/>
      <c r="L298" s="555"/>
      <c r="M298" s="555"/>
      <c r="N298" s="555"/>
      <c r="O298" s="555"/>
      <c r="P298" s="555"/>
      <c r="Q298" s="555"/>
      <c r="R298" s="555"/>
      <c r="S298" s="555"/>
      <c r="T298" s="555"/>
      <c r="U298" s="555"/>
      <c r="V298" s="555"/>
    </row>
    <row r="299" spans="1:22" ht="16.5" customHeight="1">
      <c r="A299" s="555"/>
      <c r="B299" s="555"/>
      <c r="C299" s="563"/>
      <c r="D299" s="555"/>
      <c r="E299" s="555"/>
      <c r="F299" s="555"/>
      <c r="G299" s="555"/>
      <c r="H299" s="555"/>
      <c r="I299" s="555"/>
      <c r="J299" s="555"/>
      <c r="K299" s="555"/>
      <c r="L299" s="555"/>
      <c r="M299" s="555"/>
      <c r="N299" s="555"/>
      <c r="O299" s="555"/>
      <c r="P299" s="555"/>
      <c r="Q299" s="555"/>
      <c r="R299" s="555"/>
      <c r="S299" s="555"/>
      <c r="T299" s="555"/>
      <c r="U299" s="555"/>
      <c r="V299" s="555"/>
    </row>
    <row r="300" spans="1:22" ht="16.5" customHeight="1">
      <c r="A300" s="555"/>
      <c r="B300" s="555"/>
      <c r="C300" s="563"/>
      <c r="D300" s="555"/>
      <c r="E300" s="555"/>
      <c r="F300" s="555"/>
      <c r="G300" s="555"/>
      <c r="H300" s="555"/>
      <c r="I300" s="555"/>
      <c r="J300" s="555"/>
      <c r="K300" s="555"/>
      <c r="L300" s="555"/>
      <c r="M300" s="555"/>
      <c r="N300" s="555"/>
      <c r="O300" s="555"/>
      <c r="P300" s="555"/>
      <c r="Q300" s="555"/>
      <c r="R300" s="555"/>
      <c r="S300" s="555"/>
      <c r="T300" s="555"/>
      <c r="U300" s="555"/>
      <c r="V300" s="555"/>
    </row>
    <row r="301" spans="1:22" ht="16.5" customHeight="1">
      <c r="A301" s="555"/>
      <c r="B301" s="555"/>
      <c r="C301" s="563"/>
      <c r="D301" s="555"/>
      <c r="E301" s="555"/>
      <c r="F301" s="555"/>
      <c r="G301" s="555"/>
      <c r="H301" s="555"/>
      <c r="I301" s="555"/>
      <c r="J301" s="555"/>
      <c r="K301" s="555"/>
      <c r="L301" s="555"/>
      <c r="M301" s="555"/>
      <c r="N301" s="555"/>
      <c r="O301" s="555"/>
      <c r="P301" s="555"/>
      <c r="Q301" s="555"/>
      <c r="R301" s="555"/>
      <c r="S301" s="555"/>
      <c r="T301" s="555"/>
      <c r="U301" s="555"/>
      <c r="V301" s="555"/>
    </row>
    <row r="302" spans="1:22" ht="16.5" customHeight="1">
      <c r="A302" s="555"/>
      <c r="B302" s="555"/>
      <c r="C302" s="563"/>
      <c r="D302" s="555"/>
      <c r="E302" s="555"/>
      <c r="F302" s="555"/>
      <c r="G302" s="555"/>
      <c r="H302" s="555"/>
      <c r="I302" s="555"/>
      <c r="J302" s="555"/>
      <c r="K302" s="555"/>
      <c r="L302" s="555"/>
      <c r="M302" s="555"/>
      <c r="N302" s="555"/>
      <c r="O302" s="555"/>
      <c r="P302" s="555"/>
      <c r="Q302" s="555"/>
      <c r="R302" s="555"/>
      <c r="S302" s="555"/>
      <c r="T302" s="555"/>
      <c r="U302" s="555"/>
      <c r="V302" s="555"/>
    </row>
    <row r="303" spans="1:22" ht="16.5" customHeight="1">
      <c r="A303" s="555"/>
      <c r="B303" s="555"/>
      <c r="C303" s="563"/>
      <c r="D303" s="555"/>
      <c r="E303" s="555"/>
      <c r="F303" s="555"/>
      <c r="G303" s="555"/>
      <c r="H303" s="555"/>
      <c r="I303" s="555"/>
      <c r="J303" s="555"/>
      <c r="K303" s="555"/>
      <c r="L303" s="555"/>
      <c r="M303" s="555"/>
      <c r="N303" s="555"/>
      <c r="O303" s="555"/>
      <c r="P303" s="555"/>
      <c r="Q303" s="555"/>
      <c r="R303" s="555"/>
      <c r="S303" s="555"/>
      <c r="T303" s="555"/>
      <c r="U303" s="555"/>
      <c r="V303" s="555"/>
    </row>
    <row r="304" spans="1:22" ht="16.5" customHeight="1">
      <c r="A304" s="555"/>
      <c r="B304" s="555"/>
      <c r="C304" s="563"/>
      <c r="D304" s="555"/>
      <c r="E304" s="555"/>
      <c r="F304" s="555"/>
      <c r="G304" s="555"/>
      <c r="H304" s="555"/>
      <c r="I304" s="555"/>
      <c r="J304" s="555"/>
      <c r="K304" s="555"/>
      <c r="L304" s="555"/>
      <c r="M304" s="555"/>
      <c r="N304" s="555"/>
      <c r="O304" s="555"/>
      <c r="P304" s="555"/>
      <c r="Q304" s="555"/>
      <c r="R304" s="555"/>
      <c r="S304" s="555"/>
      <c r="T304" s="555"/>
      <c r="U304" s="555"/>
      <c r="V304" s="555"/>
    </row>
    <row r="305" spans="1:22" ht="16.5" customHeight="1">
      <c r="A305" s="555"/>
      <c r="B305" s="555"/>
      <c r="C305" s="563"/>
      <c r="D305" s="555"/>
      <c r="E305" s="555"/>
      <c r="F305" s="555"/>
      <c r="G305" s="555"/>
      <c r="H305" s="555"/>
      <c r="I305" s="555"/>
      <c r="J305" s="555"/>
      <c r="K305" s="555"/>
      <c r="L305" s="555"/>
      <c r="M305" s="555"/>
      <c r="N305" s="555"/>
      <c r="O305" s="555"/>
      <c r="P305" s="555"/>
      <c r="Q305" s="555"/>
      <c r="R305" s="555"/>
      <c r="S305" s="555"/>
      <c r="T305" s="555"/>
      <c r="U305" s="555"/>
      <c r="V305" s="555"/>
    </row>
    <row r="306" spans="1:22" ht="16.5" customHeight="1">
      <c r="A306" s="555"/>
      <c r="B306" s="555"/>
      <c r="C306" s="563"/>
      <c r="D306" s="555"/>
      <c r="E306" s="555"/>
      <c r="F306" s="555"/>
      <c r="G306" s="555"/>
      <c r="H306" s="555"/>
      <c r="I306" s="555"/>
      <c r="J306" s="555"/>
      <c r="K306" s="555"/>
      <c r="L306" s="555"/>
      <c r="M306" s="555"/>
      <c r="N306" s="555"/>
      <c r="O306" s="555"/>
      <c r="P306" s="555"/>
      <c r="Q306" s="555"/>
      <c r="R306" s="555"/>
      <c r="S306" s="555"/>
      <c r="T306" s="555"/>
      <c r="U306" s="555"/>
      <c r="V306" s="555"/>
    </row>
    <row r="307" spans="1:22" ht="16.5" customHeight="1">
      <c r="A307" s="555"/>
      <c r="B307" s="555"/>
      <c r="C307" s="563"/>
      <c r="D307" s="555"/>
      <c r="E307" s="555"/>
      <c r="F307" s="555"/>
      <c r="G307" s="555"/>
      <c r="H307" s="555"/>
      <c r="I307" s="555"/>
      <c r="J307" s="555"/>
      <c r="K307" s="555"/>
      <c r="L307" s="555"/>
      <c r="M307" s="555"/>
      <c r="N307" s="555"/>
      <c r="O307" s="555"/>
      <c r="P307" s="555"/>
      <c r="Q307" s="555"/>
      <c r="R307" s="555"/>
      <c r="S307" s="555"/>
      <c r="T307" s="555"/>
      <c r="U307" s="555"/>
      <c r="V307" s="555"/>
    </row>
    <row r="308" spans="1:22" ht="16.5" customHeight="1">
      <c r="A308" s="555"/>
      <c r="B308" s="555"/>
      <c r="C308" s="563"/>
      <c r="D308" s="555"/>
      <c r="E308" s="555"/>
      <c r="F308" s="555"/>
      <c r="G308" s="555"/>
      <c r="H308" s="555"/>
      <c r="I308" s="555"/>
      <c r="J308" s="555"/>
      <c r="K308" s="555"/>
      <c r="L308" s="555"/>
      <c r="M308" s="555"/>
      <c r="N308" s="555"/>
      <c r="O308" s="555"/>
      <c r="P308" s="555"/>
      <c r="Q308" s="555"/>
      <c r="R308" s="555"/>
      <c r="S308" s="555"/>
      <c r="T308" s="555"/>
      <c r="U308" s="555"/>
      <c r="V308" s="555"/>
    </row>
    <row r="309" spans="1:22" ht="16.5" customHeight="1">
      <c r="A309" s="555"/>
      <c r="B309" s="555"/>
      <c r="C309" s="563"/>
      <c r="D309" s="555"/>
      <c r="E309" s="555"/>
      <c r="F309" s="555"/>
      <c r="G309" s="555"/>
      <c r="H309" s="555"/>
      <c r="I309" s="555"/>
      <c r="J309" s="555"/>
      <c r="K309" s="555"/>
      <c r="L309" s="555"/>
      <c r="M309" s="555"/>
      <c r="N309" s="555"/>
      <c r="O309" s="555"/>
      <c r="P309" s="555"/>
      <c r="Q309" s="555"/>
      <c r="R309" s="555"/>
      <c r="S309" s="555"/>
      <c r="T309" s="555"/>
      <c r="U309" s="555"/>
      <c r="V309" s="555"/>
    </row>
    <row r="310" spans="1:22" ht="16.5" customHeight="1">
      <c r="A310" s="555"/>
      <c r="B310" s="555"/>
      <c r="C310" s="563"/>
      <c r="D310" s="555"/>
      <c r="E310" s="555"/>
      <c r="F310" s="555"/>
      <c r="G310" s="555"/>
      <c r="H310" s="555"/>
      <c r="I310" s="555"/>
      <c r="J310" s="555"/>
      <c r="K310" s="555"/>
      <c r="L310" s="555"/>
      <c r="M310" s="555"/>
      <c r="N310" s="555"/>
      <c r="O310" s="555"/>
      <c r="P310" s="555"/>
      <c r="Q310" s="555"/>
      <c r="R310" s="555"/>
      <c r="S310" s="555"/>
      <c r="T310" s="555"/>
      <c r="U310" s="555"/>
      <c r="V310" s="555"/>
    </row>
    <row r="311" spans="1:22" ht="16.5" customHeight="1">
      <c r="A311" s="555"/>
      <c r="B311" s="555"/>
      <c r="C311" s="563"/>
      <c r="D311" s="555"/>
      <c r="E311" s="555"/>
      <c r="F311" s="555"/>
      <c r="G311" s="555"/>
      <c r="H311" s="555"/>
      <c r="I311" s="555"/>
      <c r="J311" s="555"/>
      <c r="K311" s="555"/>
      <c r="L311" s="555"/>
      <c r="M311" s="555"/>
      <c r="N311" s="555"/>
      <c r="O311" s="555"/>
      <c r="P311" s="555"/>
      <c r="Q311" s="555"/>
      <c r="R311" s="555"/>
      <c r="S311" s="555"/>
      <c r="T311" s="555"/>
      <c r="U311" s="555"/>
      <c r="V311" s="555"/>
    </row>
    <row r="312" spans="1:22" ht="16.5" customHeight="1">
      <c r="A312" s="555"/>
      <c r="B312" s="555"/>
      <c r="C312" s="563"/>
      <c r="D312" s="555"/>
      <c r="E312" s="555"/>
      <c r="F312" s="555"/>
      <c r="G312" s="555"/>
      <c r="H312" s="555"/>
      <c r="I312" s="555"/>
      <c r="J312" s="555"/>
      <c r="K312" s="555"/>
      <c r="L312" s="555"/>
      <c r="M312" s="555"/>
      <c r="N312" s="555"/>
      <c r="O312" s="555"/>
      <c r="P312" s="555"/>
      <c r="Q312" s="555"/>
      <c r="R312" s="555"/>
      <c r="S312" s="555"/>
      <c r="T312" s="555"/>
      <c r="U312" s="555"/>
      <c r="V312" s="555"/>
    </row>
    <row r="313" spans="1:22" ht="16.5" customHeight="1">
      <c r="A313" s="555"/>
      <c r="B313" s="555"/>
      <c r="C313" s="563"/>
      <c r="D313" s="555"/>
      <c r="E313" s="555"/>
      <c r="F313" s="555"/>
      <c r="G313" s="555"/>
      <c r="H313" s="555"/>
      <c r="I313" s="555"/>
      <c r="J313" s="555"/>
      <c r="K313" s="555"/>
      <c r="L313" s="555"/>
      <c r="M313" s="555"/>
      <c r="N313" s="555"/>
      <c r="O313" s="555"/>
      <c r="P313" s="555"/>
      <c r="Q313" s="555"/>
      <c r="R313" s="555"/>
      <c r="S313" s="555"/>
      <c r="T313" s="555"/>
      <c r="U313" s="555"/>
      <c r="V313" s="555"/>
    </row>
    <row r="314" spans="1:22" ht="16.5" customHeight="1">
      <c r="A314" s="555"/>
      <c r="B314" s="555"/>
      <c r="C314" s="563"/>
      <c r="D314" s="555"/>
      <c r="E314" s="555"/>
      <c r="F314" s="555"/>
      <c r="G314" s="555"/>
      <c r="H314" s="555"/>
      <c r="I314" s="555"/>
      <c r="J314" s="555"/>
      <c r="K314" s="555"/>
      <c r="L314" s="555"/>
      <c r="M314" s="555"/>
      <c r="N314" s="555"/>
      <c r="O314" s="555"/>
      <c r="P314" s="555"/>
      <c r="Q314" s="555"/>
      <c r="R314" s="555"/>
      <c r="S314" s="555"/>
      <c r="T314" s="555"/>
      <c r="U314" s="555"/>
      <c r="V314" s="555"/>
    </row>
    <row r="315" spans="1:22" ht="16.5" customHeight="1">
      <c r="A315" s="555"/>
      <c r="B315" s="555"/>
      <c r="C315" s="563"/>
      <c r="D315" s="555"/>
      <c r="E315" s="555"/>
      <c r="F315" s="555"/>
      <c r="G315" s="555"/>
      <c r="H315" s="555"/>
      <c r="I315" s="555"/>
      <c r="J315" s="555"/>
      <c r="K315" s="555"/>
      <c r="L315" s="555"/>
      <c r="M315" s="555"/>
      <c r="N315" s="555"/>
      <c r="O315" s="555"/>
      <c r="P315" s="555"/>
      <c r="Q315" s="555"/>
      <c r="R315" s="555"/>
      <c r="S315" s="555"/>
      <c r="T315" s="555"/>
      <c r="U315" s="555"/>
      <c r="V315" s="555"/>
    </row>
    <row r="316" spans="1:22" ht="16.5" customHeight="1">
      <c r="A316" s="555"/>
      <c r="B316" s="555"/>
      <c r="C316" s="563"/>
      <c r="D316" s="555"/>
      <c r="E316" s="555"/>
      <c r="F316" s="555"/>
      <c r="G316" s="555"/>
      <c r="H316" s="555"/>
      <c r="I316" s="555"/>
      <c r="J316" s="555"/>
      <c r="K316" s="555"/>
      <c r="L316" s="555"/>
      <c r="M316" s="555"/>
      <c r="N316" s="555"/>
      <c r="O316" s="555"/>
      <c r="P316" s="555"/>
      <c r="Q316" s="555"/>
      <c r="R316" s="555"/>
      <c r="S316" s="555"/>
      <c r="T316" s="555"/>
      <c r="U316" s="555"/>
      <c r="V316" s="555"/>
    </row>
    <row r="317" spans="1:22" ht="16.5" customHeight="1">
      <c r="A317" s="555"/>
      <c r="B317" s="555"/>
      <c r="C317" s="563"/>
      <c r="D317" s="555"/>
      <c r="E317" s="555"/>
      <c r="F317" s="555"/>
      <c r="G317" s="555"/>
      <c r="H317" s="555"/>
      <c r="I317" s="555"/>
      <c r="J317" s="555"/>
      <c r="K317" s="555"/>
      <c r="L317" s="555"/>
      <c r="M317" s="555"/>
      <c r="N317" s="555"/>
      <c r="O317" s="555"/>
      <c r="P317" s="555"/>
      <c r="Q317" s="555"/>
      <c r="R317" s="555"/>
      <c r="S317" s="555"/>
      <c r="T317" s="555"/>
      <c r="U317" s="555"/>
      <c r="V317" s="555"/>
    </row>
    <row r="318" spans="1:22" ht="16.5" customHeight="1">
      <c r="A318" s="555"/>
      <c r="B318" s="555"/>
      <c r="C318" s="563"/>
      <c r="D318" s="555"/>
      <c r="E318" s="555"/>
      <c r="F318" s="555"/>
      <c r="G318" s="555"/>
      <c r="H318" s="555"/>
      <c r="I318" s="555"/>
      <c r="J318" s="555"/>
      <c r="K318" s="555"/>
      <c r="L318" s="555"/>
      <c r="M318" s="555"/>
      <c r="N318" s="555"/>
      <c r="O318" s="555"/>
      <c r="P318" s="555"/>
      <c r="Q318" s="555"/>
      <c r="R318" s="555"/>
      <c r="S318" s="555"/>
      <c r="T318" s="555"/>
      <c r="U318" s="555"/>
      <c r="V318" s="555"/>
    </row>
    <row r="319" spans="1:22" ht="16.5" customHeight="1">
      <c r="A319" s="555"/>
      <c r="B319" s="555"/>
      <c r="C319" s="563"/>
      <c r="D319" s="555"/>
      <c r="E319" s="555"/>
      <c r="F319" s="555"/>
      <c r="G319" s="555"/>
      <c r="H319" s="555"/>
      <c r="I319" s="555"/>
      <c r="J319" s="555"/>
      <c r="K319" s="555"/>
      <c r="L319" s="555"/>
      <c r="M319" s="555"/>
      <c r="N319" s="555"/>
      <c r="O319" s="555"/>
      <c r="P319" s="555"/>
      <c r="Q319" s="555"/>
      <c r="R319" s="555"/>
      <c r="S319" s="555"/>
      <c r="T319" s="555"/>
      <c r="U319" s="555"/>
      <c r="V319" s="555"/>
    </row>
    <row r="320" spans="1:22" ht="16.5" customHeight="1">
      <c r="A320" s="555"/>
      <c r="B320" s="555"/>
      <c r="C320" s="563"/>
      <c r="D320" s="555"/>
      <c r="E320" s="555"/>
      <c r="F320" s="555"/>
      <c r="G320" s="555"/>
      <c r="H320" s="555"/>
      <c r="I320" s="555"/>
      <c r="J320" s="555"/>
      <c r="K320" s="555"/>
      <c r="L320" s="555"/>
      <c r="M320" s="555"/>
      <c r="N320" s="555"/>
      <c r="O320" s="555"/>
      <c r="P320" s="555"/>
      <c r="Q320" s="555"/>
      <c r="R320" s="555"/>
      <c r="S320" s="555"/>
      <c r="T320" s="555"/>
      <c r="U320" s="555"/>
      <c r="V320" s="555"/>
    </row>
    <row r="321" spans="1:22" ht="16.5" customHeight="1">
      <c r="A321" s="555"/>
      <c r="B321" s="555"/>
      <c r="C321" s="563"/>
      <c r="D321" s="555"/>
      <c r="E321" s="555"/>
      <c r="F321" s="555"/>
      <c r="G321" s="555"/>
      <c r="H321" s="555"/>
      <c r="I321" s="555"/>
      <c r="J321" s="555"/>
      <c r="K321" s="555"/>
      <c r="L321" s="555"/>
      <c r="M321" s="555"/>
      <c r="N321" s="555"/>
      <c r="O321" s="555"/>
      <c r="P321" s="555"/>
      <c r="Q321" s="555"/>
      <c r="R321" s="555"/>
      <c r="S321" s="555"/>
      <c r="T321" s="555"/>
      <c r="U321" s="555"/>
      <c r="V321" s="555"/>
    </row>
    <row r="322" spans="1:22" ht="16.5" customHeight="1">
      <c r="A322" s="555"/>
      <c r="B322" s="555"/>
      <c r="C322" s="563"/>
      <c r="D322" s="555"/>
      <c r="E322" s="555"/>
      <c r="F322" s="555"/>
      <c r="G322" s="555"/>
      <c r="H322" s="555"/>
      <c r="I322" s="555"/>
      <c r="J322" s="555"/>
      <c r="K322" s="555"/>
      <c r="L322" s="555"/>
      <c r="M322" s="555"/>
      <c r="N322" s="555"/>
      <c r="O322" s="555"/>
      <c r="P322" s="555"/>
      <c r="Q322" s="555"/>
      <c r="R322" s="555"/>
      <c r="S322" s="555"/>
      <c r="T322" s="555"/>
      <c r="U322" s="555"/>
      <c r="V322" s="555"/>
    </row>
    <row r="323" spans="1:22" ht="16.5" customHeight="1">
      <c r="A323" s="555"/>
      <c r="B323" s="555"/>
      <c r="C323" s="563"/>
      <c r="D323" s="555"/>
      <c r="E323" s="555"/>
      <c r="F323" s="555"/>
      <c r="G323" s="555"/>
      <c r="H323" s="555"/>
      <c r="I323" s="555"/>
      <c r="J323" s="555"/>
      <c r="K323" s="555"/>
      <c r="L323" s="555"/>
      <c r="M323" s="555"/>
      <c r="N323" s="555"/>
      <c r="O323" s="555"/>
      <c r="P323" s="555"/>
      <c r="Q323" s="555"/>
      <c r="R323" s="555"/>
      <c r="S323" s="555"/>
      <c r="T323" s="555"/>
      <c r="U323" s="555"/>
      <c r="V323" s="555"/>
    </row>
    <row r="324" spans="1:22" ht="16.5" customHeight="1">
      <c r="A324" s="555"/>
      <c r="B324" s="555"/>
      <c r="C324" s="563"/>
      <c r="D324" s="555"/>
      <c r="E324" s="555"/>
      <c r="F324" s="555"/>
      <c r="G324" s="555"/>
      <c r="H324" s="555"/>
      <c r="I324" s="555"/>
      <c r="J324" s="555"/>
      <c r="K324" s="555"/>
      <c r="L324" s="555"/>
      <c r="M324" s="555"/>
      <c r="N324" s="555"/>
      <c r="O324" s="555"/>
      <c r="P324" s="555"/>
      <c r="Q324" s="555"/>
      <c r="R324" s="555"/>
      <c r="S324" s="555"/>
      <c r="T324" s="555"/>
      <c r="U324" s="555"/>
      <c r="V324" s="555"/>
    </row>
    <row r="325" spans="1:22" ht="16.5" customHeight="1">
      <c r="A325" s="555"/>
      <c r="B325" s="555"/>
      <c r="C325" s="563"/>
      <c r="D325" s="555"/>
      <c r="E325" s="555"/>
      <c r="F325" s="555"/>
      <c r="G325" s="555"/>
      <c r="H325" s="555"/>
      <c r="I325" s="555"/>
      <c r="J325" s="555"/>
      <c r="K325" s="555"/>
      <c r="L325" s="555"/>
      <c r="M325" s="555"/>
      <c r="N325" s="555"/>
      <c r="O325" s="555"/>
      <c r="P325" s="555"/>
      <c r="Q325" s="555"/>
      <c r="R325" s="555"/>
      <c r="S325" s="555"/>
      <c r="T325" s="555"/>
      <c r="U325" s="555"/>
      <c r="V325" s="555"/>
    </row>
    <row r="326" spans="1:22" ht="16.5" customHeight="1">
      <c r="A326" s="555"/>
      <c r="B326" s="555"/>
      <c r="C326" s="563"/>
      <c r="D326" s="555"/>
      <c r="E326" s="555"/>
      <c r="F326" s="555"/>
      <c r="G326" s="555"/>
      <c r="H326" s="555"/>
      <c r="I326" s="555"/>
      <c r="J326" s="555"/>
      <c r="K326" s="555"/>
      <c r="L326" s="555"/>
      <c r="M326" s="555"/>
      <c r="N326" s="555"/>
      <c r="O326" s="555"/>
      <c r="P326" s="555"/>
      <c r="Q326" s="555"/>
      <c r="R326" s="555"/>
      <c r="S326" s="555"/>
      <c r="T326" s="555"/>
      <c r="U326" s="555"/>
      <c r="V326" s="555"/>
    </row>
    <row r="327" spans="1:22" ht="16.5" customHeight="1">
      <c r="A327" s="555"/>
      <c r="B327" s="555"/>
      <c r="C327" s="563"/>
      <c r="D327" s="555"/>
      <c r="E327" s="555"/>
      <c r="F327" s="555"/>
      <c r="G327" s="555"/>
      <c r="H327" s="555"/>
      <c r="I327" s="555"/>
      <c r="J327" s="555"/>
      <c r="K327" s="555"/>
      <c r="L327" s="555"/>
      <c r="M327" s="555"/>
      <c r="N327" s="555"/>
      <c r="O327" s="555"/>
      <c r="P327" s="555"/>
      <c r="Q327" s="555"/>
      <c r="R327" s="555"/>
      <c r="S327" s="555"/>
      <c r="T327" s="555"/>
      <c r="U327" s="555"/>
      <c r="V327" s="555"/>
    </row>
    <row r="328" spans="1:22" ht="16.5" customHeight="1">
      <c r="A328" s="555"/>
      <c r="B328" s="555"/>
      <c r="C328" s="563"/>
      <c r="D328" s="555"/>
      <c r="E328" s="555"/>
      <c r="F328" s="555"/>
      <c r="G328" s="555"/>
      <c r="H328" s="555"/>
      <c r="I328" s="555"/>
      <c r="J328" s="555"/>
      <c r="K328" s="555"/>
      <c r="L328" s="555"/>
      <c r="M328" s="555"/>
      <c r="N328" s="555"/>
      <c r="O328" s="555"/>
      <c r="P328" s="555"/>
      <c r="Q328" s="555"/>
      <c r="R328" s="555"/>
      <c r="S328" s="555"/>
      <c r="T328" s="555"/>
      <c r="U328" s="555"/>
      <c r="V328" s="555"/>
    </row>
    <row r="329" spans="1:22" ht="16.5" customHeight="1">
      <c r="A329" s="555"/>
      <c r="B329" s="555"/>
      <c r="C329" s="563"/>
      <c r="D329" s="555"/>
      <c r="E329" s="555"/>
      <c r="F329" s="555"/>
      <c r="G329" s="555"/>
      <c r="H329" s="555"/>
      <c r="I329" s="555"/>
      <c r="J329" s="555"/>
      <c r="K329" s="555"/>
      <c r="L329" s="555"/>
      <c r="M329" s="555"/>
      <c r="N329" s="555"/>
      <c r="O329" s="555"/>
      <c r="P329" s="555"/>
      <c r="Q329" s="555"/>
      <c r="R329" s="555"/>
      <c r="S329" s="555"/>
      <c r="T329" s="555"/>
      <c r="U329" s="555"/>
      <c r="V329" s="555"/>
    </row>
    <row r="330" spans="1:22" ht="16.5" customHeight="1">
      <c r="A330" s="555"/>
      <c r="B330" s="555"/>
      <c r="C330" s="563"/>
      <c r="D330" s="555"/>
      <c r="E330" s="555"/>
      <c r="F330" s="555"/>
      <c r="G330" s="555"/>
      <c r="H330" s="555"/>
      <c r="I330" s="555"/>
      <c r="J330" s="555"/>
      <c r="K330" s="555"/>
      <c r="L330" s="555"/>
      <c r="M330" s="555"/>
      <c r="N330" s="555"/>
      <c r="O330" s="555"/>
      <c r="P330" s="555"/>
      <c r="Q330" s="555"/>
      <c r="R330" s="555"/>
      <c r="S330" s="555"/>
      <c r="T330" s="555"/>
      <c r="U330" s="555"/>
      <c r="V330" s="555"/>
    </row>
    <row r="331" spans="1:22" ht="16.5" customHeight="1">
      <c r="A331" s="555"/>
      <c r="B331" s="555"/>
      <c r="C331" s="563"/>
      <c r="D331" s="555"/>
      <c r="E331" s="555"/>
      <c r="F331" s="555"/>
      <c r="G331" s="555"/>
      <c r="H331" s="555"/>
      <c r="I331" s="555"/>
      <c r="J331" s="555"/>
      <c r="K331" s="555"/>
      <c r="L331" s="555"/>
      <c r="M331" s="555"/>
      <c r="N331" s="555"/>
      <c r="O331" s="555"/>
      <c r="P331" s="555"/>
      <c r="Q331" s="555"/>
      <c r="R331" s="555"/>
      <c r="S331" s="555"/>
      <c r="T331" s="555"/>
      <c r="U331" s="555"/>
      <c r="V331" s="555"/>
    </row>
    <row r="332" spans="1:22" ht="16.5" customHeight="1">
      <c r="A332" s="555"/>
      <c r="B332" s="555"/>
      <c r="C332" s="563"/>
      <c r="D332" s="555"/>
      <c r="E332" s="555"/>
      <c r="F332" s="555"/>
      <c r="G332" s="555"/>
      <c r="H332" s="555"/>
      <c r="I332" s="555"/>
      <c r="J332" s="555"/>
      <c r="K332" s="555"/>
      <c r="L332" s="555"/>
      <c r="M332" s="555"/>
      <c r="N332" s="555"/>
      <c r="O332" s="555"/>
      <c r="P332" s="555"/>
      <c r="Q332" s="555"/>
      <c r="R332" s="555"/>
      <c r="S332" s="555"/>
      <c r="T332" s="555"/>
      <c r="U332" s="555"/>
      <c r="V332" s="555"/>
    </row>
    <row r="333" spans="1:22" ht="16.5" customHeight="1">
      <c r="A333" s="555"/>
      <c r="B333" s="555"/>
      <c r="C333" s="563"/>
      <c r="D333" s="555"/>
      <c r="E333" s="555"/>
      <c r="F333" s="555"/>
      <c r="G333" s="555"/>
      <c r="H333" s="555"/>
      <c r="I333" s="555"/>
      <c r="J333" s="555"/>
      <c r="K333" s="555"/>
      <c r="L333" s="555"/>
      <c r="M333" s="555"/>
      <c r="N333" s="555"/>
      <c r="O333" s="555"/>
      <c r="P333" s="555"/>
      <c r="Q333" s="555"/>
      <c r="R333" s="555"/>
      <c r="S333" s="555"/>
      <c r="T333" s="555"/>
      <c r="U333" s="555"/>
      <c r="V333" s="555"/>
    </row>
    <row r="334" spans="1:22" ht="16.5" customHeight="1">
      <c r="A334" s="555"/>
      <c r="B334" s="555"/>
      <c r="C334" s="563"/>
      <c r="D334" s="555"/>
      <c r="E334" s="555"/>
      <c r="F334" s="555"/>
      <c r="G334" s="555"/>
      <c r="H334" s="555"/>
      <c r="I334" s="555"/>
      <c r="J334" s="555"/>
      <c r="K334" s="555"/>
      <c r="L334" s="555"/>
      <c r="M334" s="555"/>
      <c r="N334" s="555"/>
      <c r="O334" s="555"/>
      <c r="P334" s="555"/>
      <c r="Q334" s="555"/>
      <c r="R334" s="555"/>
      <c r="S334" s="555"/>
      <c r="T334" s="555"/>
      <c r="U334" s="555"/>
      <c r="V334" s="555"/>
    </row>
    <row r="335" spans="1:22" ht="16.5" customHeight="1">
      <c r="A335" s="555"/>
      <c r="B335" s="555"/>
      <c r="C335" s="563"/>
      <c r="D335" s="555"/>
      <c r="E335" s="555"/>
      <c r="F335" s="555"/>
      <c r="G335" s="555"/>
      <c r="H335" s="555"/>
      <c r="I335" s="555"/>
      <c r="J335" s="555"/>
      <c r="K335" s="555"/>
      <c r="L335" s="555"/>
      <c r="M335" s="555"/>
      <c r="N335" s="555"/>
      <c r="O335" s="555"/>
      <c r="P335" s="555"/>
      <c r="Q335" s="555"/>
      <c r="R335" s="555"/>
      <c r="S335" s="555"/>
      <c r="T335" s="555"/>
      <c r="U335" s="555"/>
      <c r="V335" s="555"/>
    </row>
    <row r="336" spans="1:22" ht="16.5" customHeight="1">
      <c r="A336" s="555"/>
      <c r="B336" s="555"/>
      <c r="C336" s="563"/>
      <c r="D336" s="555"/>
      <c r="E336" s="555"/>
      <c r="F336" s="555"/>
      <c r="G336" s="555"/>
      <c r="H336" s="555"/>
      <c r="I336" s="555"/>
      <c r="J336" s="555"/>
      <c r="K336" s="555"/>
      <c r="L336" s="555"/>
      <c r="M336" s="555"/>
      <c r="N336" s="555"/>
      <c r="O336" s="555"/>
      <c r="P336" s="555"/>
      <c r="Q336" s="555"/>
      <c r="R336" s="555"/>
      <c r="S336" s="555"/>
      <c r="T336" s="555"/>
      <c r="U336" s="555"/>
      <c r="V336" s="555"/>
    </row>
    <row r="337" spans="1:22" ht="16.5" customHeight="1">
      <c r="A337" s="555"/>
      <c r="B337" s="555"/>
      <c r="C337" s="563"/>
      <c r="D337" s="555"/>
      <c r="E337" s="555"/>
      <c r="F337" s="555"/>
      <c r="G337" s="555"/>
      <c r="H337" s="555"/>
      <c r="I337" s="555"/>
      <c r="J337" s="555"/>
      <c r="K337" s="555"/>
      <c r="L337" s="555"/>
      <c r="M337" s="555"/>
      <c r="N337" s="555"/>
      <c r="O337" s="555"/>
      <c r="P337" s="555"/>
      <c r="Q337" s="555"/>
      <c r="R337" s="555"/>
      <c r="S337" s="555"/>
      <c r="T337" s="555"/>
      <c r="U337" s="555"/>
      <c r="V337" s="555"/>
    </row>
    <row r="338" spans="1:22" ht="16.5" customHeight="1">
      <c r="A338" s="555"/>
      <c r="B338" s="555"/>
      <c r="C338" s="563"/>
      <c r="D338" s="555"/>
      <c r="E338" s="555"/>
      <c r="F338" s="555"/>
      <c r="G338" s="555"/>
      <c r="H338" s="555"/>
      <c r="I338" s="555"/>
      <c r="J338" s="555"/>
      <c r="K338" s="555"/>
      <c r="L338" s="555"/>
      <c r="M338" s="555"/>
      <c r="N338" s="555"/>
      <c r="O338" s="555"/>
      <c r="P338" s="555"/>
      <c r="Q338" s="555"/>
      <c r="R338" s="555"/>
      <c r="S338" s="555"/>
      <c r="T338" s="555"/>
      <c r="U338" s="555"/>
      <c r="V338" s="555"/>
    </row>
    <row r="339" spans="1:22" ht="16.5" customHeight="1">
      <c r="A339" s="555"/>
      <c r="B339" s="555"/>
      <c r="C339" s="563"/>
      <c r="D339" s="555"/>
      <c r="E339" s="555"/>
      <c r="F339" s="555"/>
      <c r="G339" s="555"/>
      <c r="H339" s="555"/>
      <c r="I339" s="555"/>
      <c r="J339" s="555"/>
      <c r="K339" s="555"/>
      <c r="L339" s="555"/>
      <c r="M339" s="555"/>
      <c r="N339" s="555"/>
      <c r="O339" s="555"/>
      <c r="P339" s="555"/>
      <c r="Q339" s="555"/>
      <c r="R339" s="555"/>
      <c r="S339" s="555"/>
      <c r="T339" s="555"/>
      <c r="U339" s="555"/>
      <c r="V339" s="555"/>
    </row>
    <row r="340" spans="1:22" ht="16.5" customHeight="1">
      <c r="A340" s="555"/>
      <c r="B340" s="555"/>
      <c r="C340" s="563"/>
      <c r="D340" s="555"/>
      <c r="E340" s="555"/>
      <c r="F340" s="555"/>
      <c r="G340" s="555"/>
      <c r="H340" s="555"/>
      <c r="I340" s="555"/>
      <c r="J340" s="555"/>
      <c r="K340" s="555"/>
      <c r="L340" s="555"/>
      <c r="M340" s="555"/>
      <c r="N340" s="555"/>
      <c r="O340" s="555"/>
      <c r="P340" s="555"/>
      <c r="Q340" s="555"/>
      <c r="R340" s="555"/>
      <c r="S340" s="555"/>
      <c r="T340" s="555"/>
      <c r="U340" s="555"/>
      <c r="V340" s="555"/>
    </row>
    <row r="341" spans="1:22" ht="16.5" customHeight="1">
      <c r="A341" s="555"/>
      <c r="B341" s="555"/>
      <c r="C341" s="563"/>
      <c r="D341" s="555"/>
      <c r="E341" s="555"/>
      <c r="F341" s="555"/>
      <c r="G341" s="555"/>
      <c r="H341" s="555"/>
      <c r="I341" s="555"/>
      <c r="J341" s="555"/>
      <c r="K341" s="555"/>
      <c r="L341" s="555"/>
      <c r="M341" s="555"/>
      <c r="N341" s="555"/>
      <c r="O341" s="555"/>
      <c r="P341" s="555"/>
      <c r="Q341" s="555"/>
      <c r="R341" s="555"/>
      <c r="S341" s="555"/>
      <c r="T341" s="555"/>
      <c r="U341" s="555"/>
      <c r="V341" s="555"/>
    </row>
    <row r="342" spans="1:22" ht="16.5" customHeight="1">
      <c r="A342" s="555"/>
      <c r="B342" s="555"/>
      <c r="C342" s="563"/>
      <c r="D342" s="555"/>
      <c r="E342" s="555"/>
      <c r="F342" s="555"/>
      <c r="G342" s="555"/>
      <c r="H342" s="555"/>
      <c r="I342" s="555"/>
      <c r="J342" s="555"/>
      <c r="K342" s="555"/>
      <c r="L342" s="555"/>
      <c r="M342" s="555"/>
      <c r="N342" s="555"/>
      <c r="O342" s="555"/>
      <c r="P342" s="555"/>
      <c r="Q342" s="555"/>
      <c r="R342" s="555"/>
      <c r="S342" s="555"/>
      <c r="T342" s="555"/>
      <c r="U342" s="555"/>
      <c r="V342" s="555"/>
    </row>
    <row r="343" spans="1:22" ht="16.5" customHeight="1">
      <c r="A343" s="555"/>
      <c r="B343" s="555"/>
      <c r="C343" s="563"/>
      <c r="D343" s="555"/>
      <c r="E343" s="555"/>
      <c r="F343" s="555"/>
      <c r="G343" s="555"/>
      <c r="H343" s="555"/>
      <c r="I343" s="555"/>
      <c r="J343" s="555"/>
      <c r="K343" s="555"/>
      <c r="L343" s="555"/>
      <c r="M343" s="555"/>
      <c r="N343" s="555"/>
      <c r="O343" s="555"/>
      <c r="P343" s="555"/>
      <c r="Q343" s="555"/>
      <c r="R343" s="555"/>
      <c r="S343" s="555"/>
      <c r="T343" s="555"/>
      <c r="U343" s="555"/>
      <c r="V343" s="555"/>
    </row>
    <row r="344" spans="1:22" ht="16.5" customHeight="1">
      <c r="A344" s="555"/>
      <c r="B344" s="555"/>
      <c r="C344" s="563"/>
      <c r="D344" s="555"/>
      <c r="E344" s="555"/>
      <c r="F344" s="555"/>
      <c r="G344" s="555"/>
      <c r="H344" s="555"/>
      <c r="I344" s="555"/>
      <c r="J344" s="555"/>
      <c r="K344" s="555"/>
      <c r="L344" s="555"/>
      <c r="M344" s="555"/>
      <c r="N344" s="555"/>
      <c r="O344" s="555"/>
      <c r="P344" s="555"/>
      <c r="Q344" s="555"/>
      <c r="R344" s="555"/>
      <c r="S344" s="555"/>
      <c r="T344" s="555"/>
      <c r="U344" s="555"/>
      <c r="V344" s="555"/>
    </row>
    <row r="345" spans="1:22" ht="16.5" customHeight="1">
      <c r="A345" s="555"/>
      <c r="B345" s="555"/>
      <c r="C345" s="563"/>
      <c r="D345" s="555"/>
      <c r="E345" s="555"/>
      <c r="F345" s="555"/>
      <c r="G345" s="555"/>
      <c r="H345" s="555"/>
      <c r="I345" s="555"/>
      <c r="J345" s="555"/>
      <c r="K345" s="555"/>
      <c r="L345" s="555"/>
      <c r="M345" s="555"/>
      <c r="N345" s="555"/>
      <c r="O345" s="555"/>
      <c r="P345" s="555"/>
      <c r="Q345" s="555"/>
      <c r="R345" s="555"/>
      <c r="S345" s="555"/>
      <c r="T345" s="555"/>
      <c r="U345" s="555"/>
      <c r="V345" s="555"/>
    </row>
    <row r="346" spans="1:22" ht="16.5" customHeight="1">
      <c r="A346" s="555"/>
      <c r="B346" s="555"/>
      <c r="C346" s="563"/>
      <c r="D346" s="555"/>
      <c r="E346" s="555"/>
      <c r="F346" s="555"/>
      <c r="G346" s="555"/>
      <c r="H346" s="555"/>
      <c r="I346" s="555"/>
      <c r="J346" s="555"/>
      <c r="K346" s="555"/>
      <c r="L346" s="555"/>
      <c r="M346" s="555"/>
      <c r="N346" s="555"/>
      <c r="O346" s="555"/>
      <c r="P346" s="555"/>
      <c r="Q346" s="555"/>
      <c r="R346" s="555"/>
      <c r="S346" s="555"/>
      <c r="T346" s="555"/>
      <c r="U346" s="555"/>
      <c r="V346" s="555"/>
    </row>
    <row r="347" spans="1:22" ht="16.5" customHeight="1">
      <c r="A347" s="555"/>
      <c r="B347" s="555"/>
      <c r="C347" s="563"/>
      <c r="D347" s="555"/>
      <c r="E347" s="555"/>
      <c r="F347" s="555"/>
      <c r="G347" s="555"/>
      <c r="H347" s="555"/>
      <c r="I347" s="555"/>
      <c r="J347" s="555"/>
      <c r="K347" s="555"/>
      <c r="L347" s="555"/>
      <c r="M347" s="555"/>
      <c r="N347" s="555"/>
      <c r="O347" s="555"/>
      <c r="P347" s="555"/>
      <c r="Q347" s="555"/>
      <c r="R347" s="555"/>
      <c r="S347" s="555"/>
      <c r="T347" s="555"/>
      <c r="U347" s="555"/>
      <c r="V347" s="555"/>
    </row>
    <row r="348" spans="1:22" ht="16.5" customHeight="1">
      <c r="A348" s="555"/>
      <c r="B348" s="555"/>
      <c r="C348" s="563"/>
      <c r="D348" s="555"/>
      <c r="E348" s="555"/>
      <c r="F348" s="555"/>
      <c r="G348" s="555"/>
      <c r="H348" s="555"/>
      <c r="I348" s="555"/>
      <c r="J348" s="555"/>
      <c r="K348" s="555"/>
      <c r="L348" s="555"/>
      <c r="M348" s="555"/>
      <c r="N348" s="555"/>
      <c r="O348" s="555"/>
      <c r="P348" s="555"/>
      <c r="Q348" s="555"/>
      <c r="R348" s="555"/>
      <c r="S348" s="555"/>
      <c r="T348" s="555"/>
      <c r="U348" s="555"/>
      <c r="V348" s="555"/>
    </row>
    <row r="349" spans="1:22" ht="16.5" customHeight="1">
      <c r="A349" s="555"/>
      <c r="B349" s="555"/>
      <c r="C349" s="563"/>
      <c r="D349" s="555"/>
      <c r="E349" s="555"/>
      <c r="F349" s="555"/>
      <c r="G349" s="555"/>
      <c r="H349" s="555"/>
      <c r="I349" s="555"/>
      <c r="J349" s="555"/>
      <c r="K349" s="555"/>
      <c r="L349" s="555"/>
      <c r="M349" s="555"/>
      <c r="N349" s="555"/>
      <c r="O349" s="555"/>
      <c r="P349" s="555"/>
      <c r="Q349" s="555"/>
      <c r="R349" s="555"/>
      <c r="S349" s="555"/>
      <c r="T349" s="555"/>
      <c r="U349" s="555"/>
      <c r="V349" s="555"/>
    </row>
    <row r="350" spans="1:22" ht="16.5" customHeight="1">
      <c r="A350" s="555"/>
      <c r="B350" s="555"/>
      <c r="C350" s="563"/>
      <c r="D350" s="555"/>
      <c r="E350" s="555"/>
      <c r="F350" s="555"/>
      <c r="G350" s="555"/>
      <c r="H350" s="555"/>
      <c r="I350" s="555"/>
      <c r="J350" s="555"/>
      <c r="K350" s="555"/>
      <c r="L350" s="555"/>
      <c r="M350" s="555"/>
      <c r="N350" s="555"/>
      <c r="O350" s="555"/>
      <c r="P350" s="555"/>
      <c r="Q350" s="555"/>
      <c r="R350" s="555"/>
      <c r="S350" s="555"/>
      <c r="T350" s="555"/>
      <c r="U350" s="555"/>
      <c r="V350" s="555"/>
    </row>
    <row r="351" spans="1:22" ht="16.5" customHeight="1">
      <c r="A351" s="555"/>
      <c r="B351" s="555"/>
      <c r="C351" s="563"/>
      <c r="D351" s="555"/>
      <c r="E351" s="555"/>
      <c r="F351" s="555"/>
      <c r="G351" s="555"/>
      <c r="H351" s="555"/>
      <c r="I351" s="555"/>
      <c r="J351" s="555"/>
      <c r="K351" s="555"/>
      <c r="L351" s="555"/>
      <c r="M351" s="555"/>
      <c r="N351" s="555"/>
      <c r="O351" s="555"/>
      <c r="P351" s="555"/>
      <c r="Q351" s="555"/>
      <c r="R351" s="555"/>
      <c r="S351" s="555"/>
      <c r="T351" s="555"/>
      <c r="U351" s="555"/>
      <c r="V351" s="555"/>
    </row>
    <row r="352" spans="1:22" ht="16.5" customHeight="1">
      <c r="A352" s="555"/>
      <c r="B352" s="555"/>
      <c r="C352" s="563"/>
      <c r="D352" s="555"/>
      <c r="E352" s="555"/>
      <c r="F352" s="555"/>
      <c r="G352" s="555"/>
      <c r="H352" s="555"/>
      <c r="I352" s="555"/>
      <c r="J352" s="555"/>
      <c r="K352" s="555"/>
      <c r="L352" s="555"/>
      <c r="M352" s="555"/>
      <c r="N352" s="555"/>
      <c r="O352" s="555"/>
      <c r="P352" s="555"/>
      <c r="Q352" s="555"/>
      <c r="R352" s="555"/>
      <c r="S352" s="555"/>
      <c r="T352" s="555"/>
      <c r="U352" s="555"/>
      <c r="V352" s="555"/>
    </row>
    <row r="353" spans="1:22" ht="16.5" customHeight="1">
      <c r="A353" s="555"/>
      <c r="B353" s="555"/>
      <c r="C353" s="563"/>
      <c r="D353" s="555"/>
      <c r="E353" s="555"/>
      <c r="F353" s="555"/>
      <c r="G353" s="555"/>
      <c r="H353" s="555"/>
      <c r="I353" s="555"/>
      <c r="J353" s="555"/>
      <c r="K353" s="555"/>
      <c r="L353" s="555"/>
      <c r="M353" s="555"/>
      <c r="N353" s="555"/>
      <c r="O353" s="555"/>
      <c r="P353" s="555"/>
      <c r="Q353" s="555"/>
      <c r="R353" s="555"/>
      <c r="S353" s="555"/>
      <c r="T353" s="555"/>
      <c r="U353" s="555"/>
      <c r="V353" s="555"/>
    </row>
    <row r="354" spans="1:22" ht="16.5" customHeight="1">
      <c r="A354" s="555"/>
      <c r="B354" s="555"/>
      <c r="C354" s="563"/>
      <c r="D354" s="555"/>
      <c r="E354" s="555"/>
      <c r="F354" s="555"/>
      <c r="G354" s="555"/>
      <c r="H354" s="555"/>
      <c r="I354" s="555"/>
      <c r="J354" s="555"/>
      <c r="K354" s="555"/>
      <c r="L354" s="555"/>
      <c r="M354" s="555"/>
      <c r="N354" s="555"/>
      <c r="O354" s="555"/>
      <c r="P354" s="555"/>
      <c r="Q354" s="555"/>
      <c r="R354" s="555"/>
      <c r="S354" s="555"/>
      <c r="T354" s="555"/>
      <c r="U354" s="555"/>
      <c r="V354" s="555"/>
    </row>
    <row r="355" spans="1:22" ht="16.5" customHeight="1">
      <c r="A355" s="555"/>
      <c r="B355" s="555"/>
      <c r="C355" s="563"/>
      <c r="D355" s="555"/>
      <c r="E355" s="555"/>
      <c r="F355" s="555"/>
      <c r="G355" s="555"/>
      <c r="H355" s="555"/>
      <c r="I355" s="555"/>
      <c r="J355" s="555"/>
      <c r="K355" s="555"/>
      <c r="L355" s="555"/>
      <c r="M355" s="555"/>
      <c r="N355" s="555"/>
      <c r="O355" s="555"/>
      <c r="P355" s="555"/>
      <c r="Q355" s="555"/>
      <c r="R355" s="555"/>
      <c r="S355" s="555"/>
      <c r="T355" s="555"/>
      <c r="U355" s="555"/>
      <c r="V355" s="555"/>
    </row>
    <row r="356" spans="1:22" ht="16.5" customHeight="1">
      <c r="A356" s="555"/>
      <c r="B356" s="555"/>
      <c r="C356" s="563"/>
      <c r="D356" s="555"/>
      <c r="E356" s="555"/>
      <c r="F356" s="555"/>
      <c r="G356" s="555"/>
      <c r="H356" s="555"/>
      <c r="I356" s="555"/>
      <c r="J356" s="555"/>
      <c r="K356" s="555"/>
      <c r="L356" s="555"/>
      <c r="M356" s="555"/>
      <c r="N356" s="555"/>
      <c r="O356" s="555"/>
      <c r="P356" s="555"/>
      <c r="Q356" s="555"/>
      <c r="R356" s="555"/>
      <c r="S356" s="555"/>
      <c r="T356" s="555"/>
      <c r="U356" s="555"/>
      <c r="V356" s="555"/>
    </row>
    <row r="357" spans="1:22" ht="16.5" customHeight="1">
      <c r="A357" s="555"/>
      <c r="B357" s="555"/>
      <c r="C357" s="563"/>
      <c r="D357" s="555"/>
      <c r="E357" s="555"/>
      <c r="F357" s="555"/>
      <c r="G357" s="555"/>
      <c r="H357" s="555"/>
      <c r="I357" s="555"/>
      <c r="J357" s="555"/>
      <c r="K357" s="555"/>
      <c r="L357" s="555"/>
      <c r="M357" s="555"/>
      <c r="N357" s="555"/>
      <c r="O357" s="555"/>
      <c r="P357" s="555"/>
      <c r="Q357" s="555"/>
      <c r="R357" s="555"/>
      <c r="S357" s="555"/>
      <c r="T357" s="555"/>
      <c r="U357" s="555"/>
      <c r="V357" s="555"/>
    </row>
    <row r="358" spans="1:22" ht="16.5" customHeight="1">
      <c r="A358" s="555"/>
      <c r="B358" s="555"/>
      <c r="C358" s="563"/>
      <c r="D358" s="555"/>
      <c r="E358" s="555"/>
      <c r="F358" s="555"/>
      <c r="G358" s="555"/>
      <c r="H358" s="555"/>
      <c r="I358" s="555"/>
      <c r="J358" s="555"/>
      <c r="K358" s="555"/>
      <c r="L358" s="555"/>
      <c r="M358" s="555"/>
      <c r="N358" s="555"/>
      <c r="O358" s="555"/>
      <c r="P358" s="555"/>
      <c r="Q358" s="555"/>
      <c r="R358" s="555"/>
      <c r="S358" s="555"/>
      <c r="T358" s="555"/>
      <c r="U358" s="555"/>
      <c r="V358" s="555"/>
    </row>
    <row r="359" spans="1:22" ht="16.5" customHeight="1">
      <c r="A359" s="555"/>
      <c r="B359" s="555"/>
      <c r="C359" s="563"/>
      <c r="D359" s="555"/>
      <c r="E359" s="555"/>
      <c r="F359" s="555"/>
      <c r="G359" s="555"/>
      <c r="H359" s="555"/>
      <c r="I359" s="555"/>
      <c r="J359" s="555"/>
      <c r="K359" s="555"/>
      <c r="L359" s="555"/>
      <c r="M359" s="555"/>
      <c r="N359" s="555"/>
      <c r="O359" s="555"/>
      <c r="P359" s="555"/>
      <c r="Q359" s="555"/>
      <c r="R359" s="555"/>
      <c r="S359" s="555"/>
      <c r="T359" s="555"/>
      <c r="U359" s="555"/>
      <c r="V359" s="555"/>
    </row>
    <row r="360" spans="1:22" ht="16.5" customHeight="1">
      <c r="A360" s="555"/>
      <c r="B360" s="555"/>
      <c r="C360" s="563"/>
      <c r="D360" s="555"/>
      <c r="E360" s="555"/>
      <c r="F360" s="555"/>
      <c r="G360" s="555"/>
      <c r="H360" s="555"/>
      <c r="I360" s="555"/>
      <c r="J360" s="555"/>
      <c r="K360" s="555"/>
      <c r="L360" s="555"/>
      <c r="M360" s="555"/>
      <c r="N360" s="555"/>
      <c r="O360" s="555"/>
      <c r="P360" s="555"/>
      <c r="Q360" s="555"/>
      <c r="R360" s="555"/>
      <c r="S360" s="555"/>
      <c r="T360" s="555"/>
      <c r="U360" s="555"/>
      <c r="V360" s="555"/>
    </row>
    <row r="361" spans="1:22" ht="16.5" customHeight="1">
      <c r="A361" s="555"/>
      <c r="B361" s="555"/>
      <c r="C361" s="563"/>
      <c r="D361" s="555"/>
      <c r="E361" s="555"/>
      <c r="F361" s="555"/>
      <c r="G361" s="555"/>
      <c r="H361" s="555"/>
      <c r="I361" s="555"/>
      <c r="J361" s="555"/>
      <c r="K361" s="555"/>
      <c r="L361" s="555"/>
      <c r="M361" s="555"/>
      <c r="N361" s="555"/>
      <c r="O361" s="555"/>
      <c r="P361" s="555"/>
      <c r="Q361" s="555"/>
      <c r="R361" s="555"/>
      <c r="S361" s="555"/>
      <c r="T361" s="555"/>
      <c r="U361" s="555"/>
      <c r="V361" s="555"/>
    </row>
    <row r="362" spans="1:22" ht="16.5" customHeight="1">
      <c r="A362" s="555"/>
      <c r="B362" s="555"/>
      <c r="C362" s="563"/>
      <c r="D362" s="555"/>
      <c r="E362" s="555"/>
      <c r="F362" s="555"/>
      <c r="G362" s="555"/>
      <c r="H362" s="555"/>
      <c r="I362" s="555"/>
      <c r="J362" s="555"/>
      <c r="K362" s="555"/>
      <c r="L362" s="555"/>
      <c r="M362" s="555"/>
      <c r="N362" s="555"/>
      <c r="O362" s="555"/>
      <c r="P362" s="555"/>
      <c r="Q362" s="555"/>
      <c r="R362" s="555"/>
      <c r="S362" s="555"/>
      <c r="T362" s="555"/>
      <c r="U362" s="555"/>
      <c r="V362" s="555"/>
    </row>
    <row r="363" spans="1:22" ht="16.5" customHeight="1">
      <c r="A363" s="555"/>
      <c r="B363" s="555"/>
      <c r="C363" s="563"/>
      <c r="D363" s="555"/>
      <c r="E363" s="555"/>
      <c r="F363" s="555"/>
      <c r="G363" s="555"/>
      <c r="H363" s="555"/>
      <c r="I363" s="555"/>
      <c r="J363" s="555"/>
      <c r="K363" s="555"/>
      <c r="L363" s="555"/>
      <c r="M363" s="555"/>
      <c r="N363" s="555"/>
      <c r="O363" s="555"/>
      <c r="P363" s="555"/>
      <c r="Q363" s="555"/>
      <c r="R363" s="555"/>
      <c r="S363" s="555"/>
      <c r="T363" s="555"/>
      <c r="U363" s="555"/>
      <c r="V363" s="555"/>
    </row>
    <row r="364" spans="1:22" ht="16.5" customHeight="1">
      <c r="A364" s="555"/>
      <c r="B364" s="555"/>
      <c r="C364" s="563"/>
      <c r="D364" s="555"/>
      <c r="E364" s="555"/>
      <c r="F364" s="555"/>
      <c r="G364" s="555"/>
      <c r="H364" s="555"/>
      <c r="I364" s="555"/>
      <c r="J364" s="555"/>
      <c r="K364" s="555"/>
      <c r="L364" s="555"/>
      <c r="M364" s="555"/>
      <c r="N364" s="555"/>
      <c r="O364" s="555"/>
      <c r="P364" s="555"/>
      <c r="Q364" s="555"/>
      <c r="R364" s="555"/>
      <c r="S364" s="555"/>
      <c r="T364" s="555"/>
      <c r="U364" s="555"/>
      <c r="V364" s="555"/>
    </row>
    <row r="365" spans="1:22" ht="16.5" customHeight="1">
      <c r="A365" s="555"/>
      <c r="B365" s="555"/>
      <c r="C365" s="563"/>
      <c r="D365" s="555"/>
      <c r="E365" s="555"/>
      <c r="F365" s="555"/>
      <c r="G365" s="555"/>
      <c r="H365" s="555"/>
      <c r="I365" s="555"/>
      <c r="J365" s="555"/>
      <c r="K365" s="555"/>
      <c r="L365" s="555"/>
      <c r="M365" s="555"/>
      <c r="N365" s="555"/>
      <c r="O365" s="555"/>
      <c r="P365" s="555"/>
      <c r="Q365" s="555"/>
      <c r="R365" s="555"/>
      <c r="S365" s="555"/>
      <c r="T365" s="555"/>
      <c r="U365" s="555"/>
      <c r="V365" s="555"/>
    </row>
    <row r="366" spans="1:22" ht="16.5" customHeight="1">
      <c r="A366" s="555"/>
      <c r="B366" s="555"/>
      <c r="C366" s="563"/>
      <c r="D366" s="555"/>
      <c r="E366" s="555"/>
      <c r="F366" s="555"/>
      <c r="G366" s="555"/>
      <c r="H366" s="555"/>
      <c r="I366" s="555"/>
      <c r="J366" s="555"/>
      <c r="K366" s="555"/>
      <c r="L366" s="555"/>
      <c r="M366" s="555"/>
      <c r="N366" s="555"/>
      <c r="O366" s="555"/>
      <c r="P366" s="555"/>
      <c r="Q366" s="555"/>
      <c r="R366" s="555"/>
      <c r="S366" s="555"/>
      <c r="T366" s="555"/>
      <c r="U366" s="555"/>
      <c r="V366" s="555"/>
    </row>
    <row r="367" spans="1:22" ht="16.5" customHeight="1">
      <c r="A367" s="555"/>
      <c r="B367" s="555"/>
      <c r="C367" s="563"/>
      <c r="D367" s="555"/>
      <c r="E367" s="555"/>
      <c r="F367" s="555"/>
      <c r="G367" s="555"/>
      <c r="H367" s="555"/>
      <c r="I367" s="555"/>
      <c r="J367" s="555"/>
      <c r="K367" s="555"/>
      <c r="L367" s="555"/>
      <c r="M367" s="555"/>
      <c r="N367" s="555"/>
      <c r="O367" s="555"/>
      <c r="P367" s="555"/>
      <c r="Q367" s="555"/>
      <c r="R367" s="555"/>
      <c r="S367" s="555"/>
      <c r="T367" s="555"/>
      <c r="U367" s="555"/>
      <c r="V367" s="555"/>
    </row>
    <row r="368" spans="1:22" ht="16.5" customHeight="1">
      <c r="A368" s="555"/>
      <c r="B368" s="555"/>
      <c r="C368" s="563"/>
      <c r="D368" s="555"/>
      <c r="E368" s="555"/>
      <c r="F368" s="555"/>
      <c r="G368" s="555"/>
      <c r="H368" s="555"/>
      <c r="I368" s="555"/>
      <c r="J368" s="555"/>
      <c r="K368" s="555"/>
      <c r="L368" s="555"/>
      <c r="M368" s="555"/>
      <c r="N368" s="555"/>
      <c r="O368" s="555"/>
      <c r="P368" s="555"/>
      <c r="Q368" s="555"/>
      <c r="R368" s="555"/>
      <c r="S368" s="555"/>
      <c r="T368" s="555"/>
      <c r="U368" s="555"/>
      <c r="V368" s="555"/>
    </row>
    <row r="369" spans="1:22" ht="16.5" customHeight="1">
      <c r="A369" s="555"/>
      <c r="B369" s="555"/>
      <c r="C369" s="563"/>
      <c r="D369" s="555"/>
      <c r="E369" s="555"/>
      <c r="F369" s="555"/>
      <c r="G369" s="555"/>
      <c r="H369" s="555"/>
      <c r="I369" s="555"/>
      <c r="J369" s="555"/>
      <c r="K369" s="555"/>
      <c r="L369" s="555"/>
      <c r="M369" s="555"/>
      <c r="N369" s="555"/>
      <c r="O369" s="555"/>
      <c r="P369" s="555"/>
      <c r="Q369" s="555"/>
      <c r="R369" s="555"/>
      <c r="S369" s="555"/>
      <c r="T369" s="555"/>
      <c r="U369" s="555"/>
      <c r="V369" s="555"/>
    </row>
    <row r="370" spans="1:22" ht="16.5" customHeight="1">
      <c r="A370" s="555"/>
      <c r="B370" s="555"/>
      <c r="C370" s="563"/>
      <c r="D370" s="555"/>
      <c r="E370" s="555"/>
      <c r="F370" s="555"/>
      <c r="G370" s="555"/>
      <c r="H370" s="555"/>
      <c r="I370" s="555"/>
      <c r="J370" s="555"/>
      <c r="K370" s="555"/>
      <c r="L370" s="555"/>
      <c r="M370" s="555"/>
      <c r="N370" s="555"/>
      <c r="O370" s="555"/>
      <c r="P370" s="555"/>
      <c r="Q370" s="555"/>
      <c r="R370" s="555"/>
      <c r="S370" s="555"/>
      <c r="T370" s="555"/>
      <c r="U370" s="555"/>
      <c r="V370" s="555"/>
    </row>
    <row r="371" spans="1:22" ht="16.5" customHeight="1">
      <c r="A371" s="555"/>
      <c r="B371" s="555"/>
      <c r="C371" s="563"/>
      <c r="D371" s="555"/>
      <c r="E371" s="555"/>
      <c r="F371" s="555"/>
      <c r="G371" s="555"/>
      <c r="H371" s="555"/>
      <c r="I371" s="555"/>
      <c r="J371" s="555"/>
      <c r="K371" s="555"/>
      <c r="L371" s="555"/>
      <c r="M371" s="555"/>
      <c r="N371" s="555"/>
      <c r="O371" s="555"/>
      <c r="P371" s="555"/>
      <c r="Q371" s="555"/>
      <c r="R371" s="555"/>
      <c r="S371" s="555"/>
      <c r="T371" s="555"/>
      <c r="U371" s="555"/>
      <c r="V371" s="555"/>
    </row>
    <row r="372" spans="1:22" ht="16.5" customHeight="1">
      <c r="A372" s="555"/>
      <c r="B372" s="555"/>
      <c r="C372" s="563"/>
      <c r="D372" s="555"/>
      <c r="E372" s="555"/>
      <c r="F372" s="555"/>
      <c r="G372" s="555"/>
      <c r="H372" s="555"/>
      <c r="I372" s="555"/>
      <c r="J372" s="555"/>
      <c r="K372" s="555"/>
      <c r="L372" s="555"/>
      <c r="M372" s="555"/>
      <c r="N372" s="555"/>
      <c r="O372" s="555"/>
      <c r="P372" s="555"/>
      <c r="Q372" s="555"/>
      <c r="R372" s="555"/>
      <c r="S372" s="555"/>
      <c r="T372" s="555"/>
      <c r="U372" s="555"/>
      <c r="V372" s="555"/>
    </row>
    <row r="373" spans="1:22" ht="16.5" customHeight="1">
      <c r="A373" s="555"/>
      <c r="B373" s="555"/>
      <c r="C373" s="563"/>
      <c r="D373" s="555"/>
      <c r="E373" s="555"/>
      <c r="F373" s="555"/>
      <c r="G373" s="555"/>
      <c r="H373" s="555"/>
      <c r="I373" s="555"/>
      <c r="J373" s="555"/>
      <c r="K373" s="555"/>
      <c r="L373" s="555"/>
      <c r="M373" s="555"/>
      <c r="N373" s="555"/>
      <c r="O373" s="555"/>
      <c r="P373" s="555"/>
      <c r="Q373" s="555"/>
      <c r="R373" s="555"/>
      <c r="S373" s="555"/>
      <c r="T373" s="555"/>
      <c r="U373" s="555"/>
      <c r="V373" s="555"/>
    </row>
    <row r="374" spans="1:22" ht="16.5" customHeight="1">
      <c r="A374" s="555"/>
      <c r="B374" s="555"/>
      <c r="C374" s="563"/>
      <c r="D374" s="555"/>
      <c r="E374" s="555"/>
      <c r="F374" s="555"/>
      <c r="G374" s="555"/>
      <c r="H374" s="555"/>
      <c r="I374" s="555"/>
      <c r="J374" s="555"/>
      <c r="K374" s="555"/>
      <c r="L374" s="555"/>
      <c r="M374" s="555"/>
      <c r="N374" s="555"/>
      <c r="O374" s="555"/>
      <c r="P374" s="555"/>
      <c r="Q374" s="555"/>
      <c r="R374" s="555"/>
      <c r="S374" s="555"/>
      <c r="T374" s="555"/>
      <c r="U374" s="555"/>
      <c r="V374" s="555"/>
    </row>
    <row r="375" spans="1:22" ht="16.5" customHeight="1">
      <c r="A375" s="555"/>
      <c r="B375" s="555"/>
      <c r="C375" s="563"/>
      <c r="D375" s="555"/>
      <c r="E375" s="555"/>
      <c r="F375" s="555"/>
      <c r="G375" s="555"/>
      <c r="H375" s="555"/>
      <c r="I375" s="555"/>
      <c r="J375" s="555"/>
      <c r="K375" s="555"/>
      <c r="L375" s="555"/>
      <c r="M375" s="555"/>
      <c r="N375" s="555"/>
      <c r="O375" s="555"/>
      <c r="P375" s="555"/>
      <c r="Q375" s="555"/>
      <c r="R375" s="555"/>
      <c r="S375" s="555"/>
      <c r="T375" s="555"/>
      <c r="U375" s="555"/>
      <c r="V375" s="555"/>
    </row>
    <row r="376" spans="1:22" ht="16.5" customHeight="1">
      <c r="A376" s="555"/>
      <c r="B376" s="555"/>
      <c r="C376" s="563"/>
      <c r="D376" s="555"/>
      <c r="E376" s="555"/>
      <c r="F376" s="555"/>
      <c r="G376" s="555"/>
      <c r="H376" s="555"/>
      <c r="I376" s="555"/>
      <c r="J376" s="555"/>
      <c r="K376" s="555"/>
      <c r="L376" s="555"/>
      <c r="M376" s="555"/>
      <c r="N376" s="555"/>
      <c r="O376" s="555"/>
      <c r="P376" s="555"/>
      <c r="Q376" s="555"/>
      <c r="R376" s="555"/>
      <c r="S376" s="555"/>
      <c r="T376" s="555"/>
      <c r="U376" s="555"/>
      <c r="V376" s="555"/>
    </row>
    <row r="377" spans="1:22" ht="16.5" customHeight="1">
      <c r="A377" s="555"/>
      <c r="B377" s="555"/>
      <c r="C377" s="563"/>
      <c r="D377" s="555"/>
      <c r="E377" s="555"/>
      <c r="F377" s="555"/>
      <c r="G377" s="555"/>
      <c r="H377" s="555"/>
      <c r="I377" s="555"/>
      <c r="J377" s="555"/>
      <c r="K377" s="555"/>
      <c r="L377" s="555"/>
      <c r="M377" s="555"/>
      <c r="N377" s="555"/>
      <c r="O377" s="555"/>
      <c r="P377" s="555"/>
      <c r="Q377" s="555"/>
      <c r="R377" s="555"/>
      <c r="S377" s="555"/>
      <c r="T377" s="555"/>
      <c r="U377" s="555"/>
      <c r="V377" s="555"/>
    </row>
    <row r="378" spans="1:22" ht="16.5" customHeight="1">
      <c r="A378" s="555"/>
      <c r="B378" s="555"/>
      <c r="C378" s="563"/>
      <c r="D378" s="555"/>
      <c r="E378" s="555"/>
      <c r="F378" s="555"/>
      <c r="G378" s="555"/>
      <c r="H378" s="555"/>
      <c r="I378" s="555"/>
      <c r="J378" s="555"/>
      <c r="K378" s="555"/>
      <c r="L378" s="555"/>
      <c r="M378" s="555"/>
      <c r="N378" s="555"/>
      <c r="O378" s="555"/>
      <c r="P378" s="555"/>
      <c r="Q378" s="555"/>
      <c r="R378" s="555"/>
      <c r="S378" s="555"/>
      <c r="T378" s="555"/>
      <c r="U378" s="555"/>
      <c r="V378" s="555"/>
    </row>
    <row r="379" spans="1:22" ht="16.5" customHeight="1">
      <c r="A379" s="555"/>
      <c r="B379" s="555"/>
      <c r="C379" s="563"/>
      <c r="D379" s="555"/>
      <c r="E379" s="555"/>
      <c r="F379" s="555"/>
      <c r="G379" s="555"/>
      <c r="H379" s="555"/>
      <c r="I379" s="555"/>
      <c r="J379" s="555"/>
      <c r="K379" s="555"/>
      <c r="L379" s="555"/>
      <c r="M379" s="555"/>
      <c r="N379" s="555"/>
      <c r="O379" s="555"/>
      <c r="P379" s="555"/>
      <c r="Q379" s="555"/>
      <c r="R379" s="555"/>
      <c r="S379" s="555"/>
      <c r="T379" s="555"/>
      <c r="U379" s="555"/>
      <c r="V379" s="555"/>
    </row>
    <row r="380" spans="1:22" ht="16.5" customHeight="1">
      <c r="A380" s="555"/>
      <c r="B380" s="555"/>
      <c r="C380" s="563"/>
      <c r="D380" s="555"/>
      <c r="E380" s="555"/>
      <c r="F380" s="555"/>
      <c r="G380" s="555"/>
      <c r="H380" s="555"/>
      <c r="I380" s="555"/>
      <c r="J380" s="555"/>
      <c r="K380" s="555"/>
      <c r="L380" s="555"/>
      <c r="M380" s="555"/>
      <c r="N380" s="555"/>
      <c r="O380" s="555"/>
      <c r="P380" s="555"/>
      <c r="Q380" s="555"/>
      <c r="R380" s="555"/>
      <c r="S380" s="555"/>
      <c r="T380" s="555"/>
      <c r="U380" s="555"/>
      <c r="V380" s="555"/>
    </row>
    <row r="381" spans="1:22" ht="16.5" customHeight="1">
      <c r="A381" s="555"/>
      <c r="B381" s="555"/>
      <c r="C381" s="563"/>
      <c r="D381" s="555"/>
      <c r="E381" s="555"/>
      <c r="F381" s="555"/>
      <c r="G381" s="555"/>
      <c r="H381" s="555"/>
      <c r="I381" s="555"/>
      <c r="J381" s="555"/>
      <c r="K381" s="555"/>
      <c r="L381" s="555"/>
      <c r="M381" s="555"/>
      <c r="N381" s="555"/>
      <c r="O381" s="555"/>
      <c r="P381" s="555"/>
      <c r="Q381" s="555"/>
      <c r="R381" s="555"/>
      <c r="S381" s="555"/>
      <c r="T381" s="555"/>
      <c r="U381" s="555"/>
      <c r="V381" s="555"/>
    </row>
    <row r="382" spans="1:22" ht="16.5" customHeight="1">
      <c r="A382" s="555"/>
      <c r="B382" s="555"/>
      <c r="C382" s="563"/>
      <c r="D382" s="555"/>
      <c r="E382" s="555"/>
      <c r="F382" s="555"/>
      <c r="G382" s="555"/>
      <c r="H382" s="555"/>
      <c r="I382" s="555"/>
      <c r="J382" s="555"/>
      <c r="K382" s="555"/>
      <c r="L382" s="555"/>
      <c r="M382" s="555"/>
      <c r="N382" s="555"/>
      <c r="O382" s="555"/>
      <c r="P382" s="555"/>
      <c r="Q382" s="555"/>
      <c r="R382" s="555"/>
      <c r="S382" s="555"/>
      <c r="T382" s="555"/>
      <c r="U382" s="555"/>
      <c r="V382" s="555"/>
    </row>
    <row r="383" spans="1:22" ht="16.5" customHeight="1">
      <c r="A383" s="555"/>
      <c r="B383" s="555"/>
      <c r="C383" s="563"/>
      <c r="D383" s="555"/>
      <c r="E383" s="555"/>
      <c r="F383" s="555"/>
      <c r="G383" s="555"/>
      <c r="H383" s="555"/>
      <c r="I383" s="555"/>
      <c r="J383" s="555"/>
      <c r="K383" s="555"/>
      <c r="L383" s="555"/>
      <c r="M383" s="555"/>
      <c r="N383" s="555"/>
      <c r="O383" s="555"/>
      <c r="P383" s="555"/>
      <c r="Q383" s="555"/>
      <c r="R383" s="555"/>
      <c r="S383" s="555"/>
      <c r="T383" s="555"/>
      <c r="U383" s="555"/>
      <c r="V383" s="555"/>
    </row>
    <row r="384" spans="1:22" ht="16.5" customHeight="1">
      <c r="A384" s="555"/>
      <c r="B384" s="555"/>
      <c r="C384" s="563"/>
      <c r="D384" s="555"/>
      <c r="E384" s="555"/>
      <c r="F384" s="555"/>
      <c r="G384" s="555"/>
      <c r="H384" s="555"/>
      <c r="I384" s="555"/>
      <c r="J384" s="555"/>
      <c r="K384" s="555"/>
      <c r="L384" s="555"/>
      <c r="M384" s="555"/>
      <c r="N384" s="555"/>
      <c r="O384" s="555"/>
      <c r="P384" s="555"/>
      <c r="Q384" s="555"/>
      <c r="R384" s="555"/>
      <c r="S384" s="555"/>
      <c r="T384" s="555"/>
      <c r="U384" s="555"/>
      <c r="V384" s="555"/>
    </row>
    <row r="385" spans="1:22" ht="16.5" customHeight="1">
      <c r="A385" s="555"/>
      <c r="B385" s="555"/>
      <c r="C385" s="563"/>
      <c r="D385" s="555"/>
      <c r="E385" s="555"/>
      <c r="F385" s="555"/>
      <c r="G385" s="555"/>
      <c r="H385" s="555"/>
      <c r="I385" s="555"/>
      <c r="J385" s="555"/>
      <c r="K385" s="555"/>
      <c r="L385" s="555"/>
      <c r="M385" s="555"/>
      <c r="N385" s="555"/>
      <c r="O385" s="555"/>
      <c r="P385" s="555"/>
      <c r="Q385" s="555"/>
      <c r="R385" s="555"/>
      <c r="S385" s="555"/>
      <c r="T385" s="555"/>
      <c r="U385" s="555"/>
      <c r="V385" s="555"/>
    </row>
    <row r="386" spans="1:22" ht="16.5" customHeight="1">
      <c r="A386" s="555"/>
      <c r="B386" s="555"/>
      <c r="C386" s="563"/>
      <c r="D386" s="555"/>
      <c r="E386" s="555"/>
      <c r="F386" s="555"/>
      <c r="G386" s="555"/>
      <c r="H386" s="555"/>
      <c r="I386" s="555"/>
      <c r="J386" s="555"/>
      <c r="K386" s="555"/>
      <c r="L386" s="555"/>
      <c r="M386" s="555"/>
      <c r="N386" s="555"/>
      <c r="O386" s="555"/>
      <c r="P386" s="555"/>
      <c r="Q386" s="555"/>
      <c r="R386" s="555"/>
      <c r="S386" s="555"/>
      <c r="T386" s="555"/>
      <c r="U386" s="555"/>
      <c r="V386" s="555"/>
    </row>
    <row r="387" spans="1:22" ht="16.5" customHeight="1">
      <c r="A387" s="555"/>
      <c r="B387" s="555"/>
      <c r="C387" s="563"/>
      <c r="D387" s="555"/>
      <c r="E387" s="555"/>
      <c r="F387" s="555"/>
      <c r="G387" s="555"/>
      <c r="H387" s="555"/>
      <c r="I387" s="555"/>
      <c r="J387" s="555"/>
      <c r="K387" s="555"/>
      <c r="L387" s="555"/>
      <c r="M387" s="555"/>
      <c r="N387" s="555"/>
      <c r="O387" s="555"/>
      <c r="P387" s="555"/>
      <c r="Q387" s="555"/>
      <c r="R387" s="555"/>
      <c r="S387" s="555"/>
      <c r="T387" s="555"/>
      <c r="U387" s="555"/>
      <c r="V387" s="555"/>
    </row>
    <row r="388" spans="1:22" ht="16.5" customHeight="1">
      <c r="A388" s="555"/>
      <c r="B388" s="555"/>
      <c r="C388" s="563"/>
      <c r="D388" s="555"/>
      <c r="E388" s="555"/>
      <c r="F388" s="555"/>
      <c r="G388" s="555"/>
      <c r="H388" s="555"/>
      <c r="I388" s="555"/>
      <c r="J388" s="555"/>
      <c r="K388" s="555"/>
      <c r="L388" s="555"/>
      <c r="M388" s="555"/>
      <c r="N388" s="555"/>
      <c r="O388" s="555"/>
      <c r="P388" s="555"/>
      <c r="Q388" s="555"/>
      <c r="R388" s="555"/>
      <c r="S388" s="555"/>
      <c r="T388" s="555"/>
      <c r="U388" s="555"/>
      <c r="V388" s="555"/>
    </row>
    <row r="389" spans="1:22" ht="16.5" customHeight="1">
      <c r="A389" s="555"/>
      <c r="B389" s="555"/>
      <c r="C389" s="563"/>
      <c r="D389" s="555"/>
      <c r="E389" s="555"/>
      <c r="F389" s="555"/>
      <c r="G389" s="555"/>
      <c r="H389" s="555"/>
      <c r="I389" s="555"/>
      <c r="J389" s="555"/>
      <c r="K389" s="555"/>
      <c r="L389" s="555"/>
      <c r="M389" s="555"/>
      <c r="N389" s="555"/>
      <c r="O389" s="555"/>
      <c r="P389" s="555"/>
      <c r="Q389" s="555"/>
      <c r="R389" s="555"/>
      <c r="S389" s="555"/>
      <c r="T389" s="555"/>
      <c r="U389" s="555"/>
      <c r="V389" s="555"/>
    </row>
    <row r="390" spans="1:22" ht="16.5" customHeight="1">
      <c r="A390" s="555"/>
      <c r="B390" s="555"/>
      <c r="C390" s="563"/>
      <c r="D390" s="555"/>
      <c r="E390" s="555"/>
      <c r="F390" s="555"/>
      <c r="G390" s="555"/>
      <c r="H390" s="555"/>
      <c r="I390" s="555"/>
      <c r="J390" s="555"/>
      <c r="K390" s="555"/>
      <c r="L390" s="555"/>
      <c r="M390" s="555"/>
      <c r="N390" s="555"/>
      <c r="O390" s="555"/>
      <c r="P390" s="555"/>
      <c r="Q390" s="555"/>
      <c r="R390" s="555"/>
      <c r="S390" s="555"/>
      <c r="T390" s="555"/>
      <c r="U390" s="555"/>
      <c r="V390" s="555"/>
    </row>
    <row r="391" spans="1:22" ht="16.5" customHeight="1">
      <c r="A391" s="555"/>
      <c r="B391" s="555"/>
      <c r="C391" s="563"/>
      <c r="D391" s="555"/>
      <c r="E391" s="555"/>
      <c r="F391" s="555"/>
      <c r="G391" s="555"/>
      <c r="H391" s="555"/>
      <c r="I391" s="555"/>
      <c r="J391" s="555"/>
      <c r="K391" s="555"/>
      <c r="L391" s="555"/>
      <c r="M391" s="555"/>
      <c r="N391" s="555"/>
      <c r="O391" s="555"/>
      <c r="P391" s="555"/>
      <c r="Q391" s="555"/>
      <c r="R391" s="555"/>
      <c r="S391" s="555"/>
      <c r="T391" s="555"/>
      <c r="U391" s="555"/>
      <c r="V391" s="555"/>
    </row>
    <row r="392" spans="1:22" ht="16.5" customHeight="1">
      <c r="A392" s="555"/>
      <c r="B392" s="555"/>
      <c r="C392" s="563"/>
      <c r="D392" s="555"/>
      <c r="E392" s="555"/>
      <c r="F392" s="555"/>
      <c r="G392" s="555"/>
      <c r="H392" s="555"/>
      <c r="I392" s="555"/>
      <c r="J392" s="555"/>
      <c r="K392" s="555"/>
      <c r="L392" s="555"/>
      <c r="M392" s="555"/>
      <c r="N392" s="555"/>
      <c r="O392" s="555"/>
      <c r="P392" s="555"/>
      <c r="Q392" s="555"/>
      <c r="R392" s="555"/>
      <c r="S392" s="555"/>
      <c r="T392" s="555"/>
      <c r="U392" s="555"/>
      <c r="V392" s="555"/>
    </row>
    <row r="393" spans="1:22" ht="16.5" customHeight="1">
      <c r="A393" s="555"/>
      <c r="B393" s="555"/>
      <c r="C393" s="563"/>
      <c r="D393" s="555"/>
      <c r="E393" s="555"/>
      <c r="F393" s="555"/>
      <c r="G393" s="555"/>
      <c r="H393" s="555"/>
      <c r="I393" s="555"/>
      <c r="J393" s="555"/>
      <c r="K393" s="555"/>
      <c r="L393" s="555"/>
      <c r="M393" s="555"/>
      <c r="N393" s="555"/>
      <c r="O393" s="555"/>
      <c r="P393" s="555"/>
      <c r="Q393" s="555"/>
      <c r="R393" s="555"/>
      <c r="S393" s="555"/>
      <c r="T393" s="555"/>
      <c r="U393" s="555"/>
      <c r="V393" s="555"/>
    </row>
    <row r="394" spans="1:22" ht="16.5" customHeight="1">
      <c r="A394" s="555"/>
      <c r="B394" s="555"/>
      <c r="C394" s="563"/>
      <c r="D394" s="555"/>
      <c r="E394" s="555"/>
      <c r="F394" s="555"/>
      <c r="G394" s="555"/>
      <c r="H394" s="555"/>
      <c r="I394" s="555"/>
      <c r="J394" s="555"/>
      <c r="K394" s="555"/>
      <c r="L394" s="555"/>
      <c r="M394" s="555"/>
      <c r="N394" s="555"/>
      <c r="O394" s="555"/>
      <c r="P394" s="555"/>
      <c r="Q394" s="555"/>
      <c r="R394" s="555"/>
      <c r="S394" s="555"/>
      <c r="T394" s="555"/>
      <c r="U394" s="555"/>
      <c r="V394" s="555"/>
    </row>
    <row r="395" spans="1:22" ht="16.5" customHeight="1">
      <c r="A395" s="555"/>
      <c r="B395" s="555"/>
      <c r="C395" s="563"/>
      <c r="D395" s="555"/>
      <c r="E395" s="555"/>
      <c r="F395" s="555"/>
      <c r="G395" s="555"/>
      <c r="H395" s="555"/>
      <c r="I395" s="555"/>
      <c r="J395" s="555"/>
      <c r="K395" s="555"/>
      <c r="L395" s="555"/>
      <c r="M395" s="555"/>
      <c r="N395" s="555"/>
      <c r="O395" s="555"/>
      <c r="P395" s="555"/>
      <c r="Q395" s="555"/>
      <c r="R395" s="555"/>
      <c r="S395" s="555"/>
      <c r="T395" s="555"/>
      <c r="U395" s="555"/>
      <c r="V395" s="555"/>
    </row>
    <row r="396" spans="1:22" ht="16.5" customHeight="1">
      <c r="A396" s="555"/>
      <c r="B396" s="555"/>
      <c r="C396" s="563"/>
      <c r="D396" s="555"/>
      <c r="E396" s="555"/>
      <c r="F396" s="555"/>
      <c r="G396" s="555"/>
      <c r="H396" s="555"/>
      <c r="I396" s="555"/>
      <c r="J396" s="555"/>
      <c r="K396" s="555"/>
      <c r="L396" s="555"/>
      <c r="M396" s="555"/>
      <c r="N396" s="555"/>
      <c r="O396" s="555"/>
      <c r="P396" s="555"/>
      <c r="Q396" s="555"/>
      <c r="R396" s="555"/>
      <c r="S396" s="555"/>
      <c r="T396" s="555"/>
      <c r="U396" s="555"/>
      <c r="V396" s="555"/>
    </row>
    <row r="397" spans="1:22" ht="16.5" customHeight="1">
      <c r="A397" s="555"/>
      <c r="B397" s="555"/>
      <c r="C397" s="563"/>
      <c r="D397" s="555"/>
      <c r="E397" s="555"/>
      <c r="F397" s="555"/>
      <c r="G397" s="555"/>
      <c r="H397" s="555"/>
      <c r="I397" s="555"/>
      <c r="J397" s="555"/>
      <c r="K397" s="555"/>
      <c r="L397" s="555"/>
      <c r="M397" s="555"/>
      <c r="N397" s="555"/>
      <c r="O397" s="555"/>
      <c r="P397" s="555"/>
      <c r="Q397" s="555"/>
      <c r="R397" s="555"/>
      <c r="S397" s="555"/>
      <c r="T397" s="555"/>
      <c r="U397" s="555"/>
      <c r="V397" s="555"/>
    </row>
    <row r="398" spans="1:22" ht="16.5" customHeight="1">
      <c r="A398" s="555"/>
      <c r="B398" s="555"/>
      <c r="C398" s="563"/>
      <c r="D398" s="555"/>
      <c r="E398" s="555"/>
      <c r="F398" s="555"/>
      <c r="G398" s="555"/>
      <c r="H398" s="555"/>
      <c r="I398" s="555"/>
      <c r="J398" s="555"/>
      <c r="K398" s="555"/>
      <c r="L398" s="555"/>
      <c r="M398" s="555"/>
      <c r="N398" s="555"/>
      <c r="O398" s="555"/>
      <c r="P398" s="555"/>
      <c r="Q398" s="555"/>
      <c r="R398" s="555"/>
      <c r="S398" s="555"/>
      <c r="T398" s="555"/>
      <c r="U398" s="555"/>
      <c r="V398" s="555"/>
    </row>
    <row r="399" spans="1:22" ht="16.5" customHeight="1">
      <c r="A399" s="555"/>
      <c r="B399" s="555"/>
      <c r="C399" s="563"/>
      <c r="D399" s="555"/>
      <c r="E399" s="555"/>
      <c r="F399" s="555"/>
      <c r="G399" s="555"/>
      <c r="H399" s="555"/>
      <c r="I399" s="555"/>
      <c r="J399" s="555"/>
      <c r="K399" s="555"/>
      <c r="L399" s="555"/>
      <c r="M399" s="555"/>
      <c r="N399" s="555"/>
      <c r="O399" s="555"/>
      <c r="P399" s="555"/>
      <c r="Q399" s="555"/>
      <c r="R399" s="555"/>
      <c r="S399" s="555"/>
      <c r="T399" s="555"/>
      <c r="U399" s="555"/>
      <c r="V399" s="555"/>
    </row>
    <row r="400" spans="1:22" ht="16.5" customHeight="1">
      <c r="A400" s="555"/>
      <c r="B400" s="555"/>
      <c r="C400" s="563"/>
      <c r="D400" s="555"/>
      <c r="E400" s="555"/>
      <c r="F400" s="555"/>
      <c r="G400" s="555"/>
      <c r="H400" s="555"/>
      <c r="I400" s="555"/>
      <c r="J400" s="555"/>
      <c r="K400" s="555"/>
      <c r="L400" s="555"/>
      <c r="M400" s="555"/>
      <c r="N400" s="555"/>
      <c r="O400" s="555"/>
      <c r="P400" s="555"/>
      <c r="Q400" s="555"/>
      <c r="R400" s="555"/>
      <c r="S400" s="555"/>
      <c r="T400" s="555"/>
      <c r="U400" s="555"/>
      <c r="V400" s="555"/>
    </row>
    <row r="401" spans="1:22" ht="16.5" customHeight="1">
      <c r="A401" s="555"/>
      <c r="B401" s="555"/>
      <c r="C401" s="563"/>
      <c r="D401" s="555"/>
      <c r="E401" s="555"/>
      <c r="F401" s="555"/>
      <c r="G401" s="555"/>
      <c r="H401" s="555"/>
      <c r="I401" s="555"/>
      <c r="J401" s="555"/>
      <c r="K401" s="555"/>
      <c r="L401" s="555"/>
      <c r="M401" s="555"/>
      <c r="N401" s="555"/>
      <c r="O401" s="555"/>
      <c r="P401" s="555"/>
      <c r="Q401" s="555"/>
      <c r="R401" s="555"/>
      <c r="S401" s="555"/>
      <c r="T401" s="555"/>
      <c r="U401" s="555"/>
      <c r="V401" s="555"/>
    </row>
    <row r="402" spans="1:22" ht="16.5" customHeight="1">
      <c r="A402" s="555"/>
      <c r="B402" s="555"/>
      <c r="C402" s="563"/>
      <c r="D402" s="555"/>
      <c r="E402" s="555"/>
      <c r="F402" s="555"/>
      <c r="G402" s="555"/>
      <c r="H402" s="555"/>
      <c r="I402" s="555"/>
      <c r="J402" s="555"/>
      <c r="K402" s="555"/>
      <c r="L402" s="555"/>
      <c r="M402" s="555"/>
      <c r="N402" s="555"/>
      <c r="O402" s="555"/>
      <c r="P402" s="555"/>
      <c r="Q402" s="555"/>
      <c r="R402" s="555"/>
      <c r="S402" s="555"/>
      <c r="T402" s="555"/>
      <c r="U402" s="555"/>
      <c r="V402" s="555"/>
    </row>
    <row r="403" spans="1:22" ht="16.5" customHeight="1">
      <c r="A403" s="555"/>
      <c r="B403" s="555"/>
      <c r="C403" s="563"/>
      <c r="D403" s="555"/>
      <c r="E403" s="555"/>
      <c r="F403" s="555"/>
      <c r="G403" s="555"/>
      <c r="H403" s="555"/>
      <c r="I403" s="555"/>
      <c r="J403" s="555"/>
      <c r="K403" s="555"/>
      <c r="L403" s="555"/>
      <c r="M403" s="555"/>
      <c r="N403" s="555"/>
      <c r="O403" s="555"/>
      <c r="P403" s="555"/>
      <c r="Q403" s="555"/>
      <c r="R403" s="555"/>
      <c r="S403" s="555"/>
      <c r="T403" s="555"/>
      <c r="U403" s="555"/>
      <c r="V403" s="555"/>
    </row>
    <row r="404" spans="1:22" ht="16.5" customHeight="1">
      <c r="A404" s="555"/>
      <c r="B404" s="555"/>
      <c r="C404" s="563"/>
      <c r="D404" s="555"/>
      <c r="E404" s="555"/>
      <c r="F404" s="555"/>
      <c r="G404" s="555"/>
      <c r="H404" s="555"/>
      <c r="I404" s="555"/>
      <c r="J404" s="555"/>
      <c r="K404" s="555"/>
      <c r="L404" s="555"/>
      <c r="M404" s="555"/>
      <c r="N404" s="555"/>
      <c r="O404" s="555"/>
      <c r="P404" s="555"/>
      <c r="Q404" s="555"/>
      <c r="R404" s="555"/>
      <c r="S404" s="555"/>
      <c r="T404" s="555"/>
      <c r="U404" s="555"/>
      <c r="V404" s="555"/>
    </row>
    <row r="405" spans="1:22" ht="16.5" customHeight="1">
      <c r="A405" s="555"/>
      <c r="B405" s="555"/>
      <c r="C405" s="563"/>
      <c r="D405" s="555"/>
      <c r="E405" s="555"/>
      <c r="F405" s="555"/>
      <c r="G405" s="555"/>
      <c r="H405" s="555"/>
      <c r="I405" s="555"/>
      <c r="J405" s="555"/>
      <c r="K405" s="555"/>
      <c r="L405" s="555"/>
      <c r="M405" s="555"/>
      <c r="N405" s="555"/>
      <c r="O405" s="555"/>
      <c r="P405" s="555"/>
      <c r="Q405" s="555"/>
      <c r="R405" s="555"/>
      <c r="S405" s="555"/>
      <c r="T405" s="555"/>
      <c r="U405" s="555"/>
      <c r="V405" s="555"/>
    </row>
    <row r="406" spans="1:22" ht="16.5" customHeight="1">
      <c r="A406" s="555"/>
      <c r="B406" s="555"/>
      <c r="C406" s="563"/>
      <c r="D406" s="555"/>
      <c r="E406" s="555"/>
      <c r="F406" s="555"/>
      <c r="G406" s="555"/>
      <c r="H406" s="555"/>
      <c r="I406" s="555"/>
      <c r="J406" s="555"/>
      <c r="K406" s="555"/>
      <c r="L406" s="555"/>
      <c r="M406" s="555"/>
      <c r="N406" s="555"/>
      <c r="O406" s="555"/>
      <c r="P406" s="555"/>
      <c r="Q406" s="555"/>
      <c r="R406" s="555"/>
      <c r="S406" s="555"/>
      <c r="T406" s="555"/>
      <c r="U406" s="555"/>
      <c r="V406" s="555"/>
    </row>
    <row r="407" spans="1:22" ht="16.5" customHeight="1">
      <c r="A407" s="555"/>
      <c r="B407" s="555"/>
      <c r="C407" s="563"/>
      <c r="D407" s="555"/>
      <c r="E407" s="555"/>
      <c r="F407" s="555"/>
      <c r="G407" s="555"/>
      <c r="H407" s="555"/>
      <c r="I407" s="555"/>
      <c r="J407" s="555"/>
      <c r="K407" s="555"/>
      <c r="L407" s="555"/>
      <c r="M407" s="555"/>
      <c r="N407" s="555"/>
      <c r="O407" s="555"/>
      <c r="P407" s="555"/>
      <c r="Q407" s="555"/>
      <c r="R407" s="555"/>
      <c r="S407" s="555"/>
      <c r="T407" s="555"/>
      <c r="U407" s="555"/>
      <c r="V407" s="555"/>
    </row>
    <row r="408" spans="1:22" ht="16.5" customHeight="1">
      <c r="A408" s="555"/>
      <c r="B408" s="555"/>
      <c r="C408" s="563"/>
      <c r="D408" s="555"/>
      <c r="E408" s="555"/>
      <c r="F408" s="555"/>
      <c r="G408" s="555"/>
      <c r="H408" s="555"/>
      <c r="I408" s="555"/>
      <c r="J408" s="555"/>
      <c r="K408" s="555"/>
      <c r="L408" s="555"/>
      <c r="M408" s="555"/>
      <c r="N408" s="555"/>
      <c r="O408" s="555"/>
      <c r="P408" s="555"/>
      <c r="Q408" s="555"/>
      <c r="R408" s="555"/>
      <c r="S408" s="555"/>
      <c r="T408" s="555"/>
      <c r="U408" s="555"/>
      <c r="V408" s="555"/>
    </row>
    <row r="409" spans="1:22" ht="16.5" customHeight="1">
      <c r="A409" s="555"/>
      <c r="B409" s="555"/>
      <c r="C409" s="563"/>
      <c r="D409" s="555"/>
      <c r="E409" s="555"/>
      <c r="F409" s="555"/>
      <c r="G409" s="555"/>
      <c r="H409" s="555"/>
      <c r="I409" s="555"/>
      <c r="J409" s="555"/>
      <c r="K409" s="555"/>
      <c r="L409" s="555"/>
      <c r="M409" s="555"/>
      <c r="N409" s="555"/>
      <c r="O409" s="555"/>
      <c r="P409" s="555"/>
      <c r="Q409" s="555"/>
      <c r="R409" s="555"/>
      <c r="S409" s="555"/>
      <c r="T409" s="555"/>
      <c r="U409" s="555"/>
      <c r="V409" s="555"/>
    </row>
    <row r="410" spans="1:22" ht="16.5" customHeight="1">
      <c r="A410" s="555"/>
      <c r="B410" s="555"/>
      <c r="C410" s="563"/>
      <c r="D410" s="555"/>
      <c r="E410" s="555"/>
      <c r="F410" s="555"/>
      <c r="G410" s="555"/>
      <c r="H410" s="555"/>
      <c r="I410" s="555"/>
      <c r="J410" s="555"/>
      <c r="K410" s="555"/>
      <c r="L410" s="555"/>
      <c r="M410" s="555"/>
      <c r="N410" s="555"/>
      <c r="O410" s="555"/>
      <c r="P410" s="555"/>
      <c r="Q410" s="555"/>
      <c r="R410" s="555"/>
      <c r="S410" s="555"/>
      <c r="T410" s="555"/>
      <c r="U410" s="555"/>
      <c r="V410" s="555"/>
    </row>
    <row r="411" spans="1:22" ht="16.5" customHeight="1">
      <c r="A411" s="555"/>
      <c r="B411" s="555"/>
      <c r="C411" s="563"/>
      <c r="D411" s="555"/>
      <c r="E411" s="555"/>
      <c r="F411" s="555"/>
      <c r="G411" s="555"/>
      <c r="H411" s="555"/>
      <c r="I411" s="555"/>
      <c r="J411" s="555"/>
      <c r="K411" s="555"/>
      <c r="L411" s="555"/>
      <c r="M411" s="555"/>
      <c r="N411" s="555"/>
      <c r="O411" s="555"/>
      <c r="P411" s="555"/>
      <c r="Q411" s="555"/>
      <c r="R411" s="555"/>
      <c r="S411" s="555"/>
      <c r="T411" s="555"/>
      <c r="U411" s="555"/>
      <c r="V411" s="555"/>
    </row>
    <row r="412" spans="1:22" ht="16.5" customHeight="1">
      <c r="A412" s="555"/>
      <c r="B412" s="555"/>
      <c r="C412" s="563"/>
      <c r="D412" s="555"/>
      <c r="E412" s="555"/>
      <c r="F412" s="555"/>
      <c r="G412" s="555"/>
      <c r="H412" s="555"/>
      <c r="I412" s="555"/>
      <c r="J412" s="555"/>
      <c r="K412" s="555"/>
      <c r="L412" s="555"/>
      <c r="M412" s="555"/>
      <c r="N412" s="555"/>
      <c r="O412" s="555"/>
      <c r="P412" s="555"/>
      <c r="Q412" s="555"/>
      <c r="R412" s="555"/>
      <c r="S412" s="555"/>
      <c r="T412" s="555"/>
      <c r="U412" s="555"/>
      <c r="V412" s="555"/>
    </row>
    <row r="413" spans="1:22" ht="16.5" customHeight="1">
      <c r="A413" s="555"/>
      <c r="B413" s="555"/>
      <c r="C413" s="563"/>
      <c r="D413" s="555"/>
      <c r="E413" s="555"/>
      <c r="F413" s="555"/>
      <c r="G413" s="555"/>
      <c r="H413" s="555"/>
      <c r="I413" s="555"/>
      <c r="J413" s="555"/>
      <c r="K413" s="555"/>
      <c r="L413" s="555"/>
      <c r="M413" s="555"/>
      <c r="N413" s="555"/>
      <c r="O413" s="555"/>
      <c r="P413" s="555"/>
      <c r="Q413" s="555"/>
      <c r="R413" s="555"/>
      <c r="S413" s="555"/>
      <c r="T413" s="555"/>
      <c r="U413" s="555"/>
      <c r="V413" s="555"/>
    </row>
    <row r="414" spans="1:22" ht="16.5" customHeight="1">
      <c r="A414" s="555"/>
      <c r="B414" s="555"/>
      <c r="C414" s="563"/>
      <c r="D414" s="555"/>
      <c r="E414" s="555"/>
      <c r="F414" s="555"/>
      <c r="G414" s="555"/>
      <c r="H414" s="555"/>
      <c r="I414" s="555"/>
      <c r="J414" s="555"/>
      <c r="K414" s="555"/>
      <c r="L414" s="555"/>
      <c r="M414" s="555"/>
      <c r="N414" s="555"/>
      <c r="O414" s="555"/>
      <c r="P414" s="555"/>
      <c r="Q414" s="555"/>
      <c r="R414" s="555"/>
      <c r="S414" s="555"/>
      <c r="T414" s="555"/>
      <c r="U414" s="555"/>
      <c r="V414" s="555"/>
    </row>
    <row r="415" spans="1:22" ht="16.5" customHeight="1">
      <c r="A415" s="555"/>
      <c r="B415" s="555"/>
      <c r="C415" s="563"/>
      <c r="D415" s="555"/>
      <c r="E415" s="555"/>
      <c r="F415" s="555"/>
      <c r="G415" s="555"/>
      <c r="H415" s="555"/>
      <c r="I415" s="555"/>
      <c r="J415" s="555"/>
      <c r="K415" s="555"/>
      <c r="L415" s="555"/>
      <c r="M415" s="555"/>
      <c r="N415" s="555"/>
      <c r="O415" s="555"/>
      <c r="P415" s="555"/>
      <c r="Q415" s="555"/>
      <c r="R415" s="555"/>
      <c r="S415" s="555"/>
      <c r="T415" s="555"/>
      <c r="U415" s="555"/>
      <c r="V415" s="555"/>
    </row>
    <row r="416" spans="1:22" ht="16.5" customHeight="1">
      <c r="A416" s="555"/>
      <c r="B416" s="555"/>
      <c r="C416" s="563"/>
      <c r="D416" s="555"/>
      <c r="E416" s="555"/>
      <c r="F416" s="555"/>
      <c r="G416" s="555"/>
      <c r="H416" s="555"/>
      <c r="I416" s="555"/>
      <c r="J416" s="555"/>
      <c r="K416" s="555"/>
      <c r="L416" s="555"/>
      <c r="M416" s="555"/>
      <c r="N416" s="555"/>
      <c r="O416" s="555"/>
      <c r="P416" s="555"/>
      <c r="Q416" s="555"/>
      <c r="R416" s="555"/>
      <c r="S416" s="555"/>
      <c r="T416" s="555"/>
      <c r="U416" s="555"/>
      <c r="V416" s="555"/>
    </row>
    <row r="417" spans="1:22" ht="16.5" customHeight="1">
      <c r="A417" s="555"/>
      <c r="B417" s="555"/>
      <c r="C417" s="563"/>
      <c r="D417" s="555"/>
      <c r="E417" s="555"/>
      <c r="F417" s="555"/>
      <c r="G417" s="555"/>
      <c r="H417" s="555"/>
      <c r="I417" s="555"/>
      <c r="J417" s="555"/>
      <c r="K417" s="555"/>
      <c r="L417" s="555"/>
      <c r="M417" s="555"/>
      <c r="N417" s="555"/>
      <c r="O417" s="555"/>
      <c r="P417" s="555"/>
      <c r="Q417" s="555"/>
      <c r="R417" s="555"/>
      <c r="S417" s="555"/>
      <c r="T417" s="555"/>
      <c r="U417" s="555"/>
      <c r="V417" s="555"/>
    </row>
    <row r="418" spans="1:22" ht="16.5" customHeight="1">
      <c r="A418" s="555"/>
      <c r="B418" s="555"/>
      <c r="C418" s="563"/>
      <c r="D418" s="555"/>
      <c r="E418" s="555"/>
      <c r="F418" s="555"/>
      <c r="G418" s="555"/>
      <c r="H418" s="555"/>
      <c r="I418" s="555"/>
      <c r="J418" s="555"/>
      <c r="K418" s="555"/>
      <c r="L418" s="555"/>
      <c r="M418" s="555"/>
      <c r="N418" s="555"/>
      <c r="O418" s="555"/>
      <c r="P418" s="555"/>
      <c r="Q418" s="555"/>
      <c r="R418" s="555"/>
      <c r="S418" s="555"/>
      <c r="T418" s="555"/>
      <c r="U418" s="555"/>
      <c r="V418" s="555"/>
    </row>
    <row r="419" spans="1:22" ht="16.5" customHeight="1">
      <c r="A419" s="555"/>
      <c r="B419" s="555"/>
      <c r="C419" s="563"/>
      <c r="D419" s="555"/>
      <c r="E419" s="555"/>
      <c r="F419" s="555"/>
      <c r="G419" s="555"/>
      <c r="H419" s="555"/>
      <c r="I419" s="555"/>
      <c r="J419" s="555"/>
      <c r="K419" s="555"/>
      <c r="L419" s="555"/>
      <c r="M419" s="555"/>
      <c r="N419" s="555"/>
      <c r="O419" s="555"/>
      <c r="P419" s="555"/>
      <c r="Q419" s="555"/>
      <c r="R419" s="555"/>
      <c r="S419" s="555"/>
      <c r="T419" s="555"/>
      <c r="U419" s="555"/>
      <c r="V419" s="555"/>
    </row>
    <row r="420" spans="1:22" ht="16.5" customHeight="1">
      <c r="A420" s="555"/>
      <c r="B420" s="555"/>
      <c r="C420" s="563"/>
      <c r="D420" s="555"/>
      <c r="E420" s="555"/>
      <c r="F420" s="555"/>
      <c r="G420" s="555"/>
      <c r="H420" s="555"/>
      <c r="I420" s="555"/>
      <c r="J420" s="555"/>
      <c r="K420" s="555"/>
      <c r="L420" s="555"/>
      <c r="M420" s="555"/>
      <c r="N420" s="555"/>
      <c r="O420" s="555"/>
      <c r="P420" s="555"/>
      <c r="Q420" s="555"/>
      <c r="R420" s="555"/>
      <c r="S420" s="555"/>
      <c r="T420" s="555"/>
      <c r="U420" s="555"/>
      <c r="V420" s="555"/>
    </row>
    <row r="421" spans="1:22" ht="16.5" customHeight="1">
      <c r="A421" s="555"/>
      <c r="B421" s="555"/>
      <c r="C421" s="563"/>
      <c r="D421" s="555"/>
      <c r="E421" s="555"/>
      <c r="F421" s="555"/>
      <c r="G421" s="555"/>
      <c r="H421" s="555"/>
      <c r="I421" s="555"/>
      <c r="J421" s="555"/>
      <c r="K421" s="555"/>
      <c r="L421" s="555"/>
      <c r="M421" s="555"/>
      <c r="N421" s="555"/>
      <c r="O421" s="555"/>
      <c r="P421" s="555"/>
      <c r="Q421" s="555"/>
      <c r="R421" s="555"/>
      <c r="S421" s="555"/>
      <c r="T421" s="555"/>
      <c r="U421" s="555"/>
      <c r="V421" s="555"/>
    </row>
    <row r="422" spans="1:22" ht="16.5" customHeight="1">
      <c r="A422" s="555"/>
      <c r="B422" s="555"/>
      <c r="C422" s="563"/>
      <c r="D422" s="555"/>
      <c r="E422" s="555"/>
      <c r="F422" s="555"/>
      <c r="G422" s="555"/>
      <c r="H422" s="555"/>
      <c r="I422" s="555"/>
      <c r="J422" s="555"/>
      <c r="K422" s="555"/>
      <c r="L422" s="555"/>
      <c r="M422" s="555"/>
      <c r="N422" s="555"/>
      <c r="O422" s="555"/>
      <c r="P422" s="555"/>
      <c r="Q422" s="555"/>
      <c r="R422" s="555"/>
      <c r="S422" s="555"/>
      <c r="T422" s="555"/>
      <c r="U422" s="555"/>
      <c r="V422" s="555"/>
    </row>
    <row r="423" spans="1:22" ht="16.5" customHeight="1">
      <c r="A423" s="555"/>
      <c r="B423" s="555"/>
      <c r="C423" s="563"/>
      <c r="D423" s="555"/>
      <c r="E423" s="555"/>
      <c r="F423" s="555"/>
      <c r="G423" s="555"/>
      <c r="H423" s="555"/>
      <c r="I423" s="555"/>
      <c r="J423" s="555"/>
      <c r="K423" s="555"/>
      <c r="L423" s="555"/>
      <c r="M423" s="555"/>
      <c r="N423" s="555"/>
      <c r="O423" s="555"/>
      <c r="P423" s="555"/>
      <c r="Q423" s="555"/>
      <c r="R423" s="555"/>
      <c r="S423" s="555"/>
      <c r="T423" s="555"/>
      <c r="U423" s="555"/>
      <c r="V423" s="555"/>
    </row>
    <row r="424" spans="1:22" ht="16.5" customHeight="1">
      <c r="A424" s="555"/>
      <c r="B424" s="555"/>
      <c r="C424" s="563"/>
      <c r="D424" s="555"/>
      <c r="E424" s="555"/>
      <c r="F424" s="555"/>
      <c r="G424" s="555"/>
      <c r="H424" s="555"/>
      <c r="I424" s="555"/>
      <c r="J424" s="555"/>
      <c r="K424" s="555"/>
      <c r="L424" s="555"/>
      <c r="M424" s="555"/>
      <c r="N424" s="555"/>
      <c r="O424" s="555"/>
      <c r="P424" s="555"/>
      <c r="Q424" s="555"/>
      <c r="R424" s="555"/>
      <c r="S424" s="555"/>
      <c r="T424" s="555"/>
      <c r="U424" s="555"/>
      <c r="V424" s="555"/>
    </row>
    <row r="425" spans="1:22" ht="16.5" customHeight="1">
      <c r="A425" s="555"/>
      <c r="B425" s="555"/>
      <c r="C425" s="563"/>
      <c r="D425" s="555"/>
      <c r="E425" s="555"/>
      <c r="F425" s="555"/>
      <c r="G425" s="555"/>
      <c r="H425" s="555"/>
      <c r="I425" s="555"/>
      <c r="J425" s="555"/>
      <c r="K425" s="555"/>
      <c r="L425" s="555"/>
      <c r="M425" s="555"/>
      <c r="N425" s="555"/>
      <c r="O425" s="555"/>
      <c r="P425" s="555"/>
      <c r="Q425" s="555"/>
      <c r="R425" s="555"/>
      <c r="S425" s="555"/>
      <c r="T425" s="555"/>
      <c r="U425" s="555"/>
      <c r="V425" s="555"/>
    </row>
    <row r="426" spans="1:22" ht="16.5" customHeight="1">
      <c r="A426" s="555"/>
      <c r="B426" s="555"/>
      <c r="C426" s="563"/>
      <c r="D426" s="555"/>
      <c r="E426" s="555"/>
      <c r="F426" s="555"/>
      <c r="G426" s="555"/>
      <c r="H426" s="555"/>
      <c r="I426" s="555"/>
      <c r="J426" s="555"/>
      <c r="K426" s="555"/>
      <c r="L426" s="555"/>
      <c r="M426" s="555"/>
      <c r="N426" s="555"/>
      <c r="O426" s="555"/>
      <c r="P426" s="555"/>
      <c r="Q426" s="555"/>
      <c r="R426" s="555"/>
      <c r="S426" s="555"/>
      <c r="T426" s="555"/>
      <c r="U426" s="555"/>
      <c r="V426" s="555"/>
    </row>
    <row r="427" spans="1:22" ht="16.5" customHeight="1">
      <c r="A427" s="555"/>
      <c r="B427" s="555"/>
      <c r="C427" s="563"/>
      <c r="D427" s="555"/>
      <c r="E427" s="555"/>
      <c r="F427" s="555"/>
      <c r="G427" s="555"/>
      <c r="H427" s="555"/>
      <c r="I427" s="555"/>
      <c r="J427" s="555"/>
      <c r="K427" s="555"/>
      <c r="L427" s="555"/>
      <c r="M427" s="555"/>
      <c r="N427" s="555"/>
      <c r="O427" s="555"/>
      <c r="P427" s="555"/>
      <c r="Q427" s="555"/>
      <c r="R427" s="555"/>
      <c r="S427" s="555"/>
      <c r="T427" s="555"/>
      <c r="U427" s="555"/>
      <c r="V427" s="555"/>
    </row>
    <row r="428" spans="1:22" ht="16.5" customHeight="1">
      <c r="A428" s="555"/>
      <c r="B428" s="555"/>
      <c r="C428" s="563"/>
      <c r="D428" s="555"/>
      <c r="E428" s="555"/>
      <c r="F428" s="555"/>
      <c r="G428" s="555"/>
      <c r="H428" s="555"/>
      <c r="I428" s="555"/>
      <c r="J428" s="555"/>
      <c r="K428" s="555"/>
      <c r="L428" s="555"/>
      <c r="M428" s="555"/>
      <c r="N428" s="555"/>
      <c r="O428" s="555"/>
      <c r="P428" s="555"/>
      <c r="Q428" s="555"/>
      <c r="R428" s="555"/>
      <c r="S428" s="555"/>
      <c r="T428" s="555"/>
      <c r="U428" s="555"/>
      <c r="V428" s="555"/>
    </row>
    <row r="429" spans="1:22" ht="16.5" customHeight="1">
      <c r="A429" s="555"/>
      <c r="B429" s="555"/>
      <c r="C429" s="563"/>
      <c r="D429" s="555"/>
      <c r="E429" s="555"/>
      <c r="F429" s="555"/>
      <c r="G429" s="555"/>
      <c r="H429" s="555"/>
      <c r="I429" s="555"/>
      <c r="J429" s="555"/>
      <c r="K429" s="555"/>
      <c r="L429" s="555"/>
      <c r="M429" s="555"/>
      <c r="N429" s="555"/>
      <c r="O429" s="555"/>
      <c r="P429" s="555"/>
      <c r="Q429" s="555"/>
      <c r="R429" s="555"/>
      <c r="S429" s="555"/>
      <c r="T429" s="555"/>
      <c r="U429" s="555"/>
      <c r="V429" s="555"/>
    </row>
    <row r="430" spans="1:22" ht="16.5" customHeight="1">
      <c r="A430" s="555"/>
      <c r="B430" s="555"/>
      <c r="C430" s="563"/>
      <c r="D430" s="555"/>
      <c r="E430" s="555"/>
      <c r="F430" s="555"/>
      <c r="G430" s="555"/>
      <c r="H430" s="555"/>
      <c r="I430" s="555"/>
      <c r="J430" s="555"/>
      <c r="K430" s="555"/>
      <c r="L430" s="555"/>
      <c r="M430" s="555"/>
      <c r="N430" s="555"/>
      <c r="O430" s="555"/>
      <c r="P430" s="555"/>
      <c r="Q430" s="555"/>
      <c r="R430" s="555"/>
      <c r="S430" s="555"/>
      <c r="T430" s="555"/>
      <c r="U430" s="555"/>
      <c r="V430" s="555"/>
    </row>
    <row r="431" spans="1:22" ht="16.5" customHeight="1">
      <c r="A431" s="555"/>
      <c r="B431" s="555"/>
      <c r="C431" s="563"/>
      <c r="D431" s="555"/>
      <c r="E431" s="555"/>
      <c r="F431" s="555"/>
      <c r="G431" s="555"/>
      <c r="H431" s="555"/>
      <c r="I431" s="555"/>
      <c r="J431" s="555"/>
      <c r="K431" s="555"/>
      <c r="L431" s="555"/>
      <c r="M431" s="555"/>
      <c r="N431" s="555"/>
      <c r="O431" s="555"/>
      <c r="P431" s="555"/>
      <c r="Q431" s="555"/>
      <c r="R431" s="555"/>
      <c r="S431" s="555"/>
      <c r="T431" s="555"/>
      <c r="U431" s="555"/>
      <c r="V431" s="555"/>
    </row>
    <row r="432" spans="1:22" ht="16.5" customHeight="1">
      <c r="A432" s="555"/>
      <c r="B432" s="555"/>
      <c r="C432" s="563"/>
      <c r="D432" s="555"/>
      <c r="E432" s="555"/>
      <c r="F432" s="555"/>
      <c r="G432" s="555"/>
      <c r="H432" s="555"/>
      <c r="I432" s="555"/>
      <c r="J432" s="555"/>
      <c r="K432" s="555"/>
      <c r="L432" s="555"/>
      <c r="M432" s="555"/>
      <c r="N432" s="555"/>
      <c r="O432" s="555"/>
      <c r="P432" s="555"/>
      <c r="Q432" s="555"/>
      <c r="R432" s="555"/>
      <c r="S432" s="555"/>
      <c r="T432" s="555"/>
      <c r="U432" s="555"/>
      <c r="V432" s="555"/>
    </row>
    <row r="433" spans="1:22" ht="16.5" customHeight="1">
      <c r="A433" s="555"/>
      <c r="B433" s="555"/>
      <c r="C433" s="563"/>
      <c r="D433" s="555"/>
      <c r="E433" s="555"/>
      <c r="F433" s="555"/>
      <c r="G433" s="555"/>
      <c r="H433" s="555"/>
      <c r="I433" s="555"/>
      <c r="J433" s="555"/>
      <c r="K433" s="555"/>
      <c r="L433" s="555"/>
      <c r="M433" s="555"/>
      <c r="N433" s="555"/>
      <c r="O433" s="555"/>
      <c r="P433" s="555"/>
      <c r="Q433" s="555"/>
      <c r="R433" s="555"/>
      <c r="S433" s="555"/>
      <c r="T433" s="555"/>
      <c r="U433" s="555"/>
      <c r="V433" s="555"/>
    </row>
    <row r="434" spans="1:22" ht="16.5" customHeight="1">
      <c r="A434" s="555"/>
      <c r="B434" s="555"/>
      <c r="C434" s="563"/>
      <c r="D434" s="555"/>
      <c r="E434" s="555"/>
      <c r="F434" s="555"/>
      <c r="G434" s="555"/>
      <c r="H434" s="555"/>
      <c r="I434" s="555"/>
      <c r="J434" s="555"/>
      <c r="K434" s="555"/>
      <c r="L434" s="555"/>
      <c r="M434" s="555"/>
      <c r="N434" s="555"/>
      <c r="O434" s="555"/>
      <c r="P434" s="555"/>
      <c r="Q434" s="555"/>
      <c r="R434" s="555"/>
      <c r="S434" s="555"/>
      <c r="T434" s="555"/>
      <c r="U434" s="555"/>
      <c r="V434" s="555"/>
    </row>
    <row r="435" spans="1:22" ht="16.5" customHeight="1">
      <c r="A435" s="555"/>
      <c r="B435" s="555"/>
      <c r="C435" s="563"/>
      <c r="D435" s="555"/>
      <c r="E435" s="555"/>
      <c r="F435" s="555"/>
      <c r="G435" s="555"/>
      <c r="H435" s="555"/>
      <c r="I435" s="555"/>
      <c r="J435" s="555"/>
      <c r="K435" s="555"/>
      <c r="L435" s="555"/>
      <c r="M435" s="555"/>
      <c r="N435" s="555"/>
      <c r="O435" s="555"/>
      <c r="P435" s="555"/>
      <c r="Q435" s="555"/>
      <c r="R435" s="555"/>
      <c r="S435" s="555"/>
      <c r="T435" s="555"/>
      <c r="U435" s="555"/>
      <c r="V435" s="555"/>
    </row>
    <row r="436" spans="1:22" ht="16.5" customHeight="1">
      <c r="A436" s="555"/>
      <c r="B436" s="555"/>
      <c r="C436" s="563"/>
      <c r="D436" s="555"/>
      <c r="E436" s="555"/>
      <c r="F436" s="555"/>
      <c r="G436" s="555"/>
      <c r="H436" s="555"/>
      <c r="I436" s="555"/>
      <c r="J436" s="555"/>
      <c r="K436" s="555"/>
      <c r="L436" s="555"/>
      <c r="M436" s="555"/>
      <c r="N436" s="555"/>
      <c r="O436" s="555"/>
      <c r="P436" s="555"/>
      <c r="Q436" s="555"/>
      <c r="R436" s="555"/>
      <c r="S436" s="555"/>
      <c r="T436" s="555"/>
      <c r="U436" s="555"/>
      <c r="V436" s="555"/>
    </row>
    <row r="437" spans="1:22" ht="16.5" customHeight="1">
      <c r="A437" s="555"/>
      <c r="B437" s="555"/>
      <c r="C437" s="563"/>
      <c r="D437" s="555"/>
      <c r="E437" s="555"/>
      <c r="F437" s="555"/>
      <c r="G437" s="555"/>
      <c r="H437" s="555"/>
      <c r="I437" s="555"/>
      <c r="J437" s="555"/>
      <c r="K437" s="555"/>
      <c r="L437" s="555"/>
      <c r="M437" s="555"/>
      <c r="N437" s="555"/>
      <c r="O437" s="555"/>
      <c r="P437" s="555"/>
      <c r="Q437" s="555"/>
      <c r="R437" s="555"/>
      <c r="S437" s="555"/>
      <c r="T437" s="555"/>
      <c r="U437" s="555"/>
      <c r="V437" s="555"/>
    </row>
    <row r="438" spans="1:22" ht="16.5" customHeight="1">
      <c r="A438" s="555"/>
      <c r="B438" s="555"/>
      <c r="C438" s="563"/>
      <c r="D438" s="555"/>
      <c r="E438" s="555"/>
      <c r="F438" s="555"/>
      <c r="G438" s="555"/>
      <c r="H438" s="555"/>
      <c r="I438" s="555"/>
      <c r="J438" s="555"/>
      <c r="K438" s="555"/>
      <c r="L438" s="555"/>
      <c r="M438" s="555"/>
      <c r="N438" s="555"/>
      <c r="O438" s="555"/>
      <c r="P438" s="555"/>
      <c r="Q438" s="555"/>
      <c r="R438" s="555"/>
      <c r="S438" s="555"/>
      <c r="T438" s="555"/>
      <c r="U438" s="555"/>
      <c r="V438" s="555"/>
    </row>
    <row r="439" spans="1:22" ht="16.5" customHeight="1">
      <c r="A439" s="555"/>
      <c r="B439" s="555"/>
      <c r="C439" s="563"/>
      <c r="D439" s="555"/>
      <c r="E439" s="555"/>
      <c r="F439" s="555"/>
      <c r="G439" s="555"/>
      <c r="H439" s="555"/>
      <c r="I439" s="555"/>
      <c r="J439" s="555"/>
      <c r="K439" s="555"/>
      <c r="L439" s="555"/>
      <c r="M439" s="555"/>
      <c r="N439" s="555"/>
      <c r="O439" s="555"/>
      <c r="P439" s="555"/>
      <c r="Q439" s="555"/>
      <c r="R439" s="555"/>
      <c r="S439" s="555"/>
      <c r="T439" s="555"/>
      <c r="U439" s="555"/>
      <c r="V439" s="555"/>
    </row>
    <row r="440" spans="1:22" ht="16.5" customHeight="1">
      <c r="A440" s="555"/>
      <c r="B440" s="555"/>
      <c r="C440" s="563"/>
      <c r="D440" s="555"/>
      <c r="E440" s="555"/>
      <c r="F440" s="555"/>
      <c r="G440" s="555"/>
      <c r="H440" s="555"/>
      <c r="I440" s="555"/>
      <c r="J440" s="555"/>
      <c r="K440" s="555"/>
      <c r="L440" s="555"/>
      <c r="M440" s="555"/>
      <c r="N440" s="555"/>
      <c r="O440" s="555"/>
      <c r="P440" s="555"/>
      <c r="Q440" s="555"/>
      <c r="R440" s="555"/>
      <c r="S440" s="555"/>
      <c r="T440" s="555"/>
      <c r="U440" s="555"/>
      <c r="V440" s="555"/>
    </row>
    <row r="441" spans="1:22" ht="16.5" customHeight="1">
      <c r="A441" s="555"/>
      <c r="B441" s="555"/>
      <c r="C441" s="563"/>
      <c r="D441" s="555"/>
      <c r="E441" s="555"/>
      <c r="F441" s="555"/>
      <c r="G441" s="555"/>
      <c r="H441" s="555"/>
      <c r="I441" s="555"/>
      <c r="J441" s="555"/>
      <c r="K441" s="555"/>
      <c r="L441" s="555"/>
      <c r="M441" s="555"/>
      <c r="N441" s="555"/>
      <c r="O441" s="555"/>
      <c r="P441" s="555"/>
      <c r="Q441" s="555"/>
      <c r="R441" s="555"/>
      <c r="S441" s="555"/>
      <c r="T441" s="555"/>
      <c r="U441" s="555"/>
      <c r="V441" s="555"/>
    </row>
    <row r="442" spans="1:22" ht="16.5" customHeight="1">
      <c r="A442" s="555"/>
      <c r="B442" s="555"/>
      <c r="C442" s="563"/>
      <c r="D442" s="555"/>
      <c r="E442" s="555"/>
      <c r="F442" s="555"/>
      <c r="G442" s="555"/>
      <c r="H442" s="555"/>
      <c r="I442" s="555"/>
      <c r="J442" s="555"/>
      <c r="K442" s="555"/>
      <c r="L442" s="555"/>
      <c r="M442" s="555"/>
      <c r="N442" s="555"/>
      <c r="O442" s="555"/>
      <c r="P442" s="555"/>
      <c r="Q442" s="555"/>
      <c r="R442" s="555"/>
      <c r="S442" s="555"/>
      <c r="T442" s="555"/>
      <c r="U442" s="555"/>
      <c r="V442" s="555"/>
    </row>
    <row r="443" spans="1:22" ht="16.5" customHeight="1">
      <c r="A443" s="555"/>
      <c r="B443" s="555"/>
      <c r="C443" s="563"/>
      <c r="D443" s="555"/>
      <c r="E443" s="555"/>
      <c r="F443" s="555"/>
      <c r="G443" s="555"/>
      <c r="H443" s="555"/>
      <c r="I443" s="555"/>
      <c r="J443" s="555"/>
      <c r="K443" s="555"/>
      <c r="L443" s="555"/>
      <c r="M443" s="555"/>
      <c r="N443" s="555"/>
      <c r="O443" s="555"/>
      <c r="P443" s="555"/>
      <c r="Q443" s="555"/>
      <c r="R443" s="555"/>
      <c r="S443" s="555"/>
      <c r="T443" s="555"/>
      <c r="U443" s="555"/>
      <c r="V443" s="555"/>
    </row>
    <row r="444" spans="1:22" ht="16.5" customHeight="1">
      <c r="A444" s="555"/>
      <c r="B444" s="555"/>
      <c r="C444" s="563"/>
      <c r="D444" s="555"/>
      <c r="E444" s="555"/>
      <c r="F444" s="555"/>
      <c r="G444" s="555"/>
      <c r="H444" s="555"/>
      <c r="I444" s="555"/>
      <c r="J444" s="555"/>
      <c r="K444" s="555"/>
      <c r="L444" s="555"/>
      <c r="M444" s="555"/>
      <c r="N444" s="555"/>
      <c r="O444" s="555"/>
      <c r="P444" s="555"/>
      <c r="Q444" s="555"/>
      <c r="R444" s="555"/>
      <c r="S444" s="555"/>
      <c r="T444" s="555"/>
      <c r="U444" s="555"/>
      <c r="V444" s="555"/>
    </row>
    <row r="445" spans="1:22" ht="16.5" customHeight="1">
      <c r="A445" s="555"/>
      <c r="B445" s="555"/>
      <c r="C445" s="563"/>
      <c r="D445" s="555"/>
      <c r="E445" s="555"/>
      <c r="F445" s="555"/>
      <c r="G445" s="555"/>
      <c r="H445" s="555"/>
      <c r="I445" s="555"/>
      <c r="J445" s="555"/>
      <c r="K445" s="555"/>
      <c r="L445" s="555"/>
      <c r="M445" s="555"/>
      <c r="N445" s="555"/>
      <c r="O445" s="555"/>
      <c r="P445" s="555"/>
      <c r="Q445" s="555"/>
      <c r="R445" s="555"/>
      <c r="S445" s="555"/>
      <c r="T445" s="555"/>
      <c r="U445" s="555"/>
      <c r="V445" s="555"/>
    </row>
    <row r="446" spans="1:22" ht="16.5" customHeight="1">
      <c r="A446" s="555"/>
      <c r="B446" s="555"/>
      <c r="C446" s="563"/>
      <c r="D446" s="555"/>
      <c r="E446" s="555"/>
      <c r="F446" s="555"/>
      <c r="G446" s="555"/>
      <c r="H446" s="555"/>
      <c r="I446" s="555"/>
      <c r="J446" s="555"/>
      <c r="K446" s="555"/>
      <c r="L446" s="555"/>
      <c r="M446" s="555"/>
      <c r="N446" s="555"/>
      <c r="O446" s="555"/>
      <c r="P446" s="555"/>
      <c r="Q446" s="555"/>
      <c r="R446" s="555"/>
      <c r="S446" s="555"/>
      <c r="T446" s="555"/>
      <c r="U446" s="555"/>
      <c r="V446" s="555"/>
    </row>
    <row r="447" spans="1:22" ht="16.5" customHeight="1">
      <c r="A447" s="555"/>
      <c r="B447" s="555"/>
      <c r="C447" s="563"/>
      <c r="D447" s="555"/>
      <c r="E447" s="555"/>
      <c r="F447" s="555"/>
      <c r="G447" s="555"/>
      <c r="H447" s="555"/>
      <c r="I447" s="555"/>
      <c r="J447" s="555"/>
      <c r="K447" s="555"/>
      <c r="L447" s="555"/>
      <c r="M447" s="555"/>
      <c r="N447" s="555"/>
      <c r="O447" s="555"/>
      <c r="P447" s="555"/>
      <c r="Q447" s="555"/>
      <c r="R447" s="555"/>
      <c r="S447" s="555"/>
      <c r="T447" s="555"/>
      <c r="U447" s="555"/>
      <c r="V447" s="555"/>
    </row>
    <row r="448" spans="1:22" ht="16.5" customHeight="1">
      <c r="A448" s="555"/>
      <c r="B448" s="555"/>
      <c r="C448" s="563"/>
      <c r="D448" s="555"/>
      <c r="E448" s="555"/>
      <c r="F448" s="555"/>
      <c r="G448" s="555"/>
      <c r="H448" s="555"/>
      <c r="I448" s="555"/>
      <c r="J448" s="555"/>
      <c r="K448" s="555"/>
      <c r="L448" s="555"/>
      <c r="M448" s="555"/>
      <c r="N448" s="555"/>
      <c r="O448" s="555"/>
      <c r="P448" s="555"/>
      <c r="Q448" s="555"/>
      <c r="R448" s="555"/>
      <c r="S448" s="555"/>
      <c r="T448" s="555"/>
      <c r="U448" s="555"/>
      <c r="V448" s="555"/>
    </row>
    <row r="449" spans="1:22" ht="16.5" customHeight="1">
      <c r="A449" s="555"/>
      <c r="B449" s="555"/>
      <c r="C449" s="563"/>
      <c r="D449" s="555"/>
      <c r="E449" s="555"/>
      <c r="F449" s="555"/>
      <c r="G449" s="555"/>
      <c r="H449" s="555"/>
      <c r="I449" s="555"/>
      <c r="J449" s="555"/>
      <c r="K449" s="555"/>
      <c r="L449" s="555"/>
      <c r="M449" s="555"/>
      <c r="N449" s="555"/>
      <c r="O449" s="555"/>
      <c r="P449" s="555"/>
      <c r="Q449" s="555"/>
      <c r="R449" s="555"/>
      <c r="S449" s="555"/>
      <c r="T449" s="555"/>
      <c r="U449" s="555"/>
      <c r="V449" s="555"/>
    </row>
    <row r="450" spans="1:22" ht="16.5" customHeight="1">
      <c r="A450" s="555"/>
      <c r="B450" s="555"/>
      <c r="C450" s="563"/>
      <c r="D450" s="555"/>
      <c r="E450" s="555"/>
      <c r="F450" s="555"/>
      <c r="G450" s="555"/>
      <c r="H450" s="555"/>
      <c r="I450" s="555"/>
      <c r="J450" s="555"/>
      <c r="K450" s="555"/>
      <c r="L450" s="555"/>
      <c r="M450" s="555"/>
      <c r="N450" s="555"/>
      <c r="O450" s="555"/>
      <c r="P450" s="555"/>
      <c r="Q450" s="555"/>
      <c r="R450" s="555"/>
      <c r="S450" s="555"/>
      <c r="T450" s="555"/>
      <c r="U450" s="555"/>
      <c r="V450" s="555"/>
    </row>
    <row r="451" spans="1:22" ht="16.5" customHeight="1">
      <c r="A451" s="555"/>
      <c r="B451" s="555"/>
      <c r="C451" s="563"/>
      <c r="D451" s="555"/>
      <c r="E451" s="555"/>
      <c r="F451" s="555"/>
      <c r="G451" s="555"/>
      <c r="H451" s="555"/>
      <c r="I451" s="555"/>
      <c r="J451" s="555"/>
      <c r="K451" s="555"/>
      <c r="L451" s="555"/>
      <c r="M451" s="555"/>
      <c r="N451" s="555"/>
      <c r="O451" s="555"/>
      <c r="P451" s="555"/>
      <c r="Q451" s="555"/>
      <c r="R451" s="555"/>
      <c r="S451" s="555"/>
      <c r="T451" s="555"/>
      <c r="U451" s="555"/>
      <c r="V451" s="555"/>
    </row>
    <row r="452" spans="1:22" ht="16.5" customHeight="1">
      <c r="A452" s="555"/>
      <c r="B452" s="555"/>
      <c r="C452" s="563"/>
      <c r="D452" s="555"/>
      <c r="E452" s="555"/>
      <c r="F452" s="555"/>
      <c r="G452" s="555"/>
      <c r="H452" s="555"/>
      <c r="I452" s="555"/>
      <c r="J452" s="555"/>
      <c r="K452" s="555"/>
      <c r="L452" s="555"/>
      <c r="M452" s="555"/>
      <c r="N452" s="555"/>
      <c r="O452" s="555"/>
      <c r="P452" s="555"/>
      <c r="Q452" s="555"/>
      <c r="R452" s="555"/>
      <c r="S452" s="555"/>
      <c r="T452" s="555"/>
      <c r="U452" s="555"/>
      <c r="V452" s="555"/>
    </row>
    <row r="453" spans="1:22" ht="16.5" customHeight="1">
      <c r="A453" s="555"/>
      <c r="B453" s="555"/>
      <c r="C453" s="563"/>
      <c r="D453" s="555"/>
      <c r="E453" s="555"/>
      <c r="F453" s="555"/>
      <c r="G453" s="555"/>
      <c r="H453" s="555"/>
      <c r="I453" s="555"/>
      <c r="J453" s="555"/>
      <c r="K453" s="555"/>
      <c r="L453" s="555"/>
      <c r="M453" s="555"/>
      <c r="N453" s="555"/>
      <c r="O453" s="555"/>
      <c r="P453" s="555"/>
      <c r="Q453" s="555"/>
      <c r="R453" s="555"/>
      <c r="S453" s="555"/>
      <c r="T453" s="555"/>
      <c r="U453" s="555"/>
      <c r="V453" s="555"/>
    </row>
    <row r="454" spans="1:22" ht="16.5" customHeight="1">
      <c r="A454" s="555"/>
      <c r="B454" s="555"/>
      <c r="C454" s="563"/>
      <c r="D454" s="555"/>
      <c r="E454" s="555"/>
      <c r="F454" s="555"/>
      <c r="G454" s="555"/>
      <c r="H454" s="555"/>
      <c r="I454" s="555"/>
      <c r="J454" s="555"/>
      <c r="K454" s="555"/>
      <c r="L454" s="555"/>
      <c r="M454" s="555"/>
      <c r="N454" s="555"/>
      <c r="O454" s="555"/>
      <c r="P454" s="555"/>
      <c r="Q454" s="555"/>
      <c r="R454" s="555"/>
      <c r="S454" s="555"/>
      <c r="T454" s="555"/>
      <c r="U454" s="555"/>
      <c r="V454" s="555"/>
    </row>
    <row r="455" spans="1:22" ht="16.5" customHeight="1">
      <c r="A455" s="555"/>
      <c r="B455" s="555"/>
      <c r="C455" s="563"/>
      <c r="D455" s="555"/>
      <c r="E455" s="555"/>
      <c r="F455" s="555"/>
      <c r="G455" s="555"/>
      <c r="H455" s="555"/>
      <c r="I455" s="555"/>
      <c r="J455" s="555"/>
      <c r="K455" s="555"/>
      <c r="L455" s="555"/>
      <c r="M455" s="555"/>
      <c r="N455" s="555"/>
      <c r="O455" s="555"/>
      <c r="P455" s="555"/>
      <c r="Q455" s="555"/>
      <c r="R455" s="555"/>
      <c r="S455" s="555"/>
      <c r="T455" s="555"/>
      <c r="U455" s="555"/>
      <c r="V455" s="555"/>
    </row>
    <row r="456" spans="1:22" ht="16.5" customHeight="1">
      <c r="A456" s="555"/>
      <c r="B456" s="555"/>
      <c r="C456" s="563"/>
      <c r="D456" s="555"/>
      <c r="E456" s="555"/>
      <c r="F456" s="555"/>
      <c r="G456" s="555"/>
      <c r="H456" s="555"/>
      <c r="I456" s="555"/>
      <c r="J456" s="555"/>
      <c r="K456" s="555"/>
      <c r="L456" s="555"/>
      <c r="M456" s="555"/>
      <c r="N456" s="555"/>
      <c r="O456" s="555"/>
      <c r="P456" s="555"/>
      <c r="Q456" s="555"/>
      <c r="R456" s="555"/>
      <c r="S456" s="555"/>
      <c r="T456" s="555"/>
      <c r="U456" s="555"/>
      <c r="V456" s="555"/>
    </row>
    <row r="457" spans="1:22" ht="16.5" customHeight="1">
      <c r="A457" s="555"/>
      <c r="B457" s="555"/>
      <c r="C457" s="563"/>
      <c r="D457" s="555"/>
      <c r="E457" s="555"/>
      <c r="F457" s="555"/>
      <c r="G457" s="555"/>
      <c r="H457" s="555"/>
      <c r="I457" s="555"/>
      <c r="J457" s="555"/>
      <c r="K457" s="555"/>
      <c r="L457" s="555"/>
      <c r="M457" s="555"/>
      <c r="N457" s="555"/>
      <c r="O457" s="555"/>
      <c r="P457" s="555"/>
      <c r="Q457" s="555"/>
      <c r="R457" s="555"/>
      <c r="S457" s="555"/>
      <c r="T457" s="555"/>
      <c r="U457" s="555"/>
      <c r="V457" s="555"/>
    </row>
    <row r="458" spans="1:22" ht="16.5" customHeight="1">
      <c r="A458" s="555"/>
      <c r="B458" s="555"/>
      <c r="C458" s="563"/>
      <c r="D458" s="555"/>
      <c r="E458" s="555"/>
      <c r="F458" s="555"/>
      <c r="G458" s="555"/>
      <c r="H458" s="555"/>
      <c r="I458" s="555"/>
      <c r="J458" s="555"/>
      <c r="K458" s="555"/>
      <c r="L458" s="555"/>
      <c r="M458" s="555"/>
      <c r="N458" s="555"/>
      <c r="O458" s="555"/>
      <c r="P458" s="555"/>
      <c r="Q458" s="555"/>
      <c r="R458" s="555"/>
      <c r="S458" s="555"/>
      <c r="T458" s="555"/>
      <c r="U458" s="555"/>
      <c r="V458" s="555"/>
    </row>
    <row r="459" spans="1:22" ht="16.5" customHeight="1">
      <c r="A459" s="555"/>
      <c r="B459" s="555"/>
      <c r="C459" s="563"/>
      <c r="D459" s="555"/>
      <c r="E459" s="555"/>
      <c r="F459" s="555"/>
      <c r="G459" s="555"/>
      <c r="H459" s="555"/>
      <c r="I459" s="555"/>
      <c r="J459" s="555"/>
      <c r="K459" s="555"/>
      <c r="L459" s="555"/>
      <c r="M459" s="555"/>
      <c r="N459" s="555"/>
      <c r="O459" s="555"/>
      <c r="P459" s="555"/>
      <c r="Q459" s="555"/>
      <c r="R459" s="555"/>
      <c r="S459" s="555"/>
      <c r="T459" s="555"/>
      <c r="U459" s="555"/>
      <c r="V459" s="555"/>
    </row>
    <row r="460" spans="1:22" ht="16.5" customHeight="1">
      <c r="A460" s="555"/>
      <c r="B460" s="555"/>
      <c r="C460" s="563"/>
      <c r="D460" s="555"/>
      <c r="E460" s="555"/>
      <c r="F460" s="555"/>
      <c r="G460" s="555"/>
      <c r="H460" s="555"/>
      <c r="I460" s="555"/>
      <c r="J460" s="555"/>
      <c r="K460" s="555"/>
      <c r="L460" s="555"/>
      <c r="M460" s="555"/>
      <c r="N460" s="555"/>
      <c r="O460" s="555"/>
      <c r="P460" s="555"/>
      <c r="Q460" s="555"/>
      <c r="R460" s="555"/>
      <c r="S460" s="555"/>
      <c r="T460" s="555"/>
      <c r="U460" s="555"/>
      <c r="V460" s="555"/>
    </row>
    <row r="461" spans="1:22" ht="16.5" customHeight="1">
      <c r="A461" s="555"/>
      <c r="B461" s="555"/>
      <c r="C461" s="563"/>
      <c r="D461" s="555"/>
      <c r="E461" s="555"/>
      <c r="F461" s="555"/>
      <c r="G461" s="555"/>
      <c r="H461" s="555"/>
      <c r="I461" s="555"/>
      <c r="J461" s="555"/>
      <c r="K461" s="555"/>
      <c r="L461" s="555"/>
      <c r="M461" s="555"/>
      <c r="N461" s="555"/>
      <c r="O461" s="555"/>
      <c r="P461" s="555"/>
      <c r="Q461" s="555"/>
      <c r="R461" s="555"/>
      <c r="S461" s="555"/>
      <c r="T461" s="555"/>
      <c r="U461" s="555"/>
      <c r="V461" s="555"/>
    </row>
    <row r="462" spans="1:22" ht="16.5" customHeight="1">
      <c r="A462" s="555"/>
      <c r="B462" s="555"/>
      <c r="C462" s="563"/>
      <c r="D462" s="555"/>
      <c r="E462" s="555"/>
      <c r="F462" s="555"/>
      <c r="G462" s="555"/>
      <c r="H462" s="555"/>
      <c r="I462" s="555"/>
      <c r="J462" s="555"/>
      <c r="K462" s="555"/>
      <c r="L462" s="555"/>
      <c r="M462" s="555"/>
      <c r="N462" s="555"/>
      <c r="O462" s="555"/>
      <c r="P462" s="555"/>
      <c r="Q462" s="555"/>
      <c r="R462" s="555"/>
      <c r="S462" s="555"/>
      <c r="T462" s="555"/>
      <c r="U462" s="555"/>
      <c r="V462" s="555"/>
    </row>
    <row r="463" spans="1:22" ht="16.5" customHeight="1">
      <c r="A463" s="555"/>
      <c r="B463" s="555"/>
      <c r="C463" s="563"/>
      <c r="D463" s="555"/>
      <c r="E463" s="555"/>
      <c r="F463" s="555"/>
      <c r="G463" s="555"/>
      <c r="H463" s="555"/>
      <c r="I463" s="555"/>
      <c r="J463" s="555"/>
      <c r="K463" s="555"/>
      <c r="L463" s="555"/>
      <c r="M463" s="555"/>
      <c r="N463" s="555"/>
      <c r="O463" s="555"/>
      <c r="P463" s="555"/>
      <c r="Q463" s="555"/>
      <c r="R463" s="555"/>
      <c r="S463" s="555"/>
      <c r="T463" s="555"/>
      <c r="U463" s="555"/>
      <c r="V463" s="555"/>
    </row>
    <row r="464" spans="1:22" ht="16.5" customHeight="1">
      <c r="A464" s="555"/>
      <c r="B464" s="555"/>
      <c r="C464" s="563"/>
      <c r="D464" s="555"/>
      <c r="E464" s="555"/>
      <c r="F464" s="555"/>
      <c r="G464" s="555"/>
      <c r="H464" s="555"/>
      <c r="I464" s="555"/>
      <c r="J464" s="555"/>
      <c r="K464" s="555"/>
      <c r="L464" s="555"/>
      <c r="M464" s="555"/>
      <c r="N464" s="555"/>
      <c r="O464" s="555"/>
      <c r="P464" s="555"/>
      <c r="Q464" s="555"/>
      <c r="R464" s="555"/>
      <c r="S464" s="555"/>
      <c r="T464" s="555"/>
      <c r="U464" s="555"/>
      <c r="V464" s="555"/>
    </row>
    <row r="465" spans="1:22" ht="16.5" customHeight="1">
      <c r="A465" s="555"/>
      <c r="B465" s="555"/>
      <c r="C465" s="563"/>
      <c r="D465" s="555"/>
      <c r="E465" s="555"/>
      <c r="F465" s="555"/>
      <c r="G465" s="555"/>
      <c r="H465" s="555"/>
      <c r="I465" s="555"/>
      <c r="J465" s="555"/>
      <c r="K465" s="555"/>
      <c r="L465" s="555"/>
      <c r="M465" s="555"/>
      <c r="N465" s="555"/>
      <c r="O465" s="555"/>
      <c r="P465" s="555"/>
      <c r="Q465" s="555"/>
      <c r="R465" s="555"/>
      <c r="S465" s="555"/>
      <c r="T465" s="555"/>
      <c r="U465" s="555"/>
      <c r="V465" s="555"/>
    </row>
    <row r="466" spans="1:22" ht="16.5" customHeight="1">
      <c r="A466" s="555"/>
      <c r="B466" s="555"/>
      <c r="C466" s="563"/>
      <c r="D466" s="555"/>
      <c r="E466" s="555"/>
      <c r="F466" s="555"/>
      <c r="G466" s="555"/>
      <c r="H466" s="555"/>
      <c r="I466" s="555"/>
      <c r="J466" s="555"/>
      <c r="K466" s="555"/>
      <c r="L466" s="555"/>
      <c r="M466" s="555"/>
      <c r="N466" s="555"/>
      <c r="O466" s="555"/>
      <c r="P466" s="555"/>
      <c r="Q466" s="555"/>
      <c r="R466" s="555"/>
      <c r="S466" s="555"/>
      <c r="T466" s="555"/>
      <c r="U466" s="555"/>
      <c r="V466" s="555"/>
    </row>
    <row r="467" spans="1:22" ht="16.5" customHeight="1">
      <c r="A467" s="555"/>
      <c r="B467" s="555"/>
      <c r="C467" s="563"/>
      <c r="D467" s="555"/>
      <c r="E467" s="555"/>
      <c r="F467" s="555"/>
      <c r="G467" s="555"/>
      <c r="H467" s="555"/>
      <c r="I467" s="555"/>
      <c r="J467" s="555"/>
      <c r="K467" s="555"/>
      <c r="L467" s="555"/>
      <c r="M467" s="555"/>
      <c r="N467" s="555"/>
      <c r="O467" s="555"/>
      <c r="P467" s="555"/>
      <c r="Q467" s="555"/>
      <c r="R467" s="555"/>
      <c r="S467" s="555"/>
      <c r="T467" s="555"/>
      <c r="U467" s="555"/>
      <c r="V467" s="555"/>
    </row>
    <row r="468" spans="1:22" ht="16.5" customHeight="1">
      <c r="A468" s="555"/>
      <c r="B468" s="555"/>
      <c r="C468" s="563"/>
      <c r="D468" s="555"/>
      <c r="E468" s="555"/>
      <c r="F468" s="555"/>
      <c r="G468" s="555"/>
      <c r="H468" s="555"/>
      <c r="I468" s="555"/>
      <c r="J468" s="555"/>
      <c r="K468" s="555"/>
      <c r="L468" s="555"/>
      <c r="M468" s="555"/>
      <c r="N468" s="555"/>
      <c r="O468" s="555"/>
      <c r="P468" s="555"/>
      <c r="Q468" s="555"/>
      <c r="R468" s="555"/>
      <c r="S468" s="555"/>
      <c r="T468" s="555"/>
      <c r="U468" s="555"/>
      <c r="V468" s="555"/>
    </row>
    <row r="469" spans="1:22" ht="16.5" customHeight="1">
      <c r="A469" s="555"/>
      <c r="B469" s="555"/>
      <c r="C469" s="563"/>
      <c r="D469" s="555"/>
      <c r="E469" s="555"/>
      <c r="F469" s="555"/>
      <c r="G469" s="555"/>
      <c r="H469" s="555"/>
      <c r="I469" s="555"/>
      <c r="J469" s="555"/>
      <c r="K469" s="555"/>
      <c r="L469" s="555"/>
      <c r="M469" s="555"/>
      <c r="N469" s="555"/>
      <c r="O469" s="555"/>
      <c r="P469" s="555"/>
      <c r="Q469" s="555"/>
      <c r="R469" s="555"/>
      <c r="S469" s="555"/>
      <c r="T469" s="555"/>
      <c r="U469" s="555"/>
      <c r="V469" s="555"/>
    </row>
    <row r="470" spans="1:22" ht="16.5" customHeight="1">
      <c r="A470" s="555"/>
      <c r="B470" s="555"/>
      <c r="C470" s="563"/>
      <c r="D470" s="555"/>
      <c r="E470" s="555"/>
      <c r="F470" s="555"/>
      <c r="G470" s="555"/>
      <c r="H470" s="555"/>
      <c r="I470" s="555"/>
      <c r="J470" s="555"/>
      <c r="K470" s="555"/>
      <c r="L470" s="555"/>
      <c r="M470" s="555"/>
      <c r="N470" s="555"/>
      <c r="O470" s="555"/>
      <c r="P470" s="555"/>
      <c r="Q470" s="555"/>
      <c r="R470" s="555"/>
      <c r="S470" s="555"/>
      <c r="T470" s="555"/>
      <c r="U470" s="555"/>
      <c r="V470" s="555"/>
    </row>
    <row r="471" spans="1:22" ht="16.5" customHeight="1">
      <c r="A471" s="555"/>
      <c r="B471" s="555"/>
      <c r="C471" s="563"/>
      <c r="D471" s="555"/>
      <c r="E471" s="555"/>
      <c r="F471" s="555"/>
      <c r="G471" s="555"/>
      <c r="H471" s="555"/>
      <c r="I471" s="555"/>
      <c r="J471" s="555"/>
      <c r="K471" s="555"/>
      <c r="L471" s="555"/>
      <c r="M471" s="555"/>
      <c r="N471" s="555"/>
      <c r="O471" s="555"/>
      <c r="P471" s="555"/>
      <c r="Q471" s="555"/>
      <c r="R471" s="555"/>
      <c r="S471" s="555"/>
      <c r="T471" s="555"/>
      <c r="U471" s="555"/>
      <c r="V471" s="555"/>
    </row>
    <row r="472" spans="1:22" ht="16.5" customHeight="1">
      <c r="A472" s="555"/>
      <c r="B472" s="555"/>
      <c r="C472" s="563"/>
      <c r="D472" s="555"/>
      <c r="E472" s="555"/>
      <c r="F472" s="555"/>
      <c r="G472" s="555"/>
      <c r="H472" s="555"/>
      <c r="I472" s="555"/>
      <c r="J472" s="555"/>
      <c r="K472" s="555"/>
      <c r="L472" s="555"/>
      <c r="M472" s="555"/>
      <c r="N472" s="555"/>
      <c r="O472" s="555"/>
      <c r="P472" s="555"/>
      <c r="Q472" s="555"/>
      <c r="R472" s="555"/>
      <c r="S472" s="555"/>
      <c r="T472" s="555"/>
      <c r="U472" s="555"/>
      <c r="V472" s="555"/>
    </row>
    <row r="473" spans="1:22" ht="16.5" customHeight="1">
      <c r="A473" s="555"/>
      <c r="B473" s="555"/>
      <c r="C473" s="563"/>
      <c r="D473" s="555"/>
      <c r="E473" s="555"/>
      <c r="F473" s="555"/>
      <c r="G473" s="555"/>
      <c r="H473" s="555"/>
      <c r="I473" s="555"/>
      <c r="J473" s="555"/>
      <c r="K473" s="555"/>
      <c r="L473" s="555"/>
      <c r="M473" s="555"/>
      <c r="N473" s="555"/>
      <c r="O473" s="555"/>
      <c r="P473" s="555"/>
      <c r="Q473" s="555"/>
      <c r="R473" s="555"/>
      <c r="S473" s="555"/>
      <c r="T473" s="555"/>
      <c r="U473" s="555"/>
      <c r="V473" s="555"/>
    </row>
    <row r="474" spans="1:22" ht="16.5" customHeight="1">
      <c r="A474" s="555"/>
      <c r="B474" s="555"/>
      <c r="C474" s="563"/>
      <c r="D474" s="555"/>
      <c r="E474" s="555"/>
      <c r="F474" s="555"/>
      <c r="G474" s="555"/>
      <c r="H474" s="555"/>
      <c r="I474" s="555"/>
      <c r="J474" s="555"/>
      <c r="K474" s="555"/>
      <c r="L474" s="555"/>
      <c r="M474" s="555"/>
      <c r="N474" s="555"/>
      <c r="O474" s="555"/>
      <c r="P474" s="555"/>
      <c r="Q474" s="555"/>
      <c r="R474" s="555"/>
      <c r="S474" s="555"/>
      <c r="T474" s="555"/>
      <c r="U474" s="555"/>
      <c r="V474" s="555"/>
    </row>
    <row r="475" spans="1:22" ht="16.5" customHeight="1">
      <c r="A475" s="555"/>
      <c r="B475" s="555"/>
      <c r="C475" s="563"/>
      <c r="D475" s="555"/>
      <c r="E475" s="555"/>
      <c r="F475" s="555"/>
      <c r="G475" s="555"/>
      <c r="H475" s="555"/>
      <c r="I475" s="555"/>
      <c r="J475" s="555"/>
      <c r="K475" s="555"/>
      <c r="L475" s="555"/>
      <c r="M475" s="555"/>
      <c r="N475" s="555"/>
      <c r="O475" s="555"/>
      <c r="P475" s="555"/>
      <c r="Q475" s="555"/>
      <c r="R475" s="555"/>
      <c r="S475" s="555"/>
      <c r="T475" s="555"/>
      <c r="U475" s="555"/>
      <c r="V475" s="555"/>
    </row>
    <row r="476" spans="1:22" ht="16.5" customHeight="1">
      <c r="A476" s="555"/>
      <c r="B476" s="555"/>
      <c r="C476" s="563"/>
      <c r="D476" s="555"/>
      <c r="E476" s="555"/>
      <c r="F476" s="555"/>
      <c r="G476" s="555"/>
      <c r="H476" s="555"/>
      <c r="I476" s="555"/>
      <c r="J476" s="555"/>
      <c r="K476" s="555"/>
      <c r="L476" s="555"/>
      <c r="M476" s="555"/>
      <c r="N476" s="555"/>
      <c r="O476" s="555"/>
      <c r="P476" s="555"/>
      <c r="Q476" s="555"/>
      <c r="R476" s="555"/>
      <c r="S476" s="555"/>
      <c r="T476" s="555"/>
      <c r="U476" s="555"/>
      <c r="V476" s="555"/>
    </row>
    <row r="477" spans="1:22" ht="16.5" customHeight="1">
      <c r="A477" s="555"/>
      <c r="B477" s="555"/>
      <c r="C477" s="563"/>
      <c r="D477" s="555"/>
      <c r="E477" s="555"/>
      <c r="F477" s="555"/>
      <c r="G477" s="555"/>
      <c r="H477" s="555"/>
      <c r="I477" s="555"/>
      <c r="J477" s="555"/>
      <c r="K477" s="555"/>
      <c r="L477" s="555"/>
      <c r="M477" s="555"/>
      <c r="N477" s="555"/>
      <c r="O477" s="555"/>
      <c r="P477" s="555"/>
      <c r="Q477" s="555"/>
      <c r="R477" s="555"/>
      <c r="S477" s="555"/>
      <c r="T477" s="555"/>
      <c r="U477" s="555"/>
      <c r="V477" s="555"/>
    </row>
    <row r="478" spans="1:22" ht="16.5" customHeight="1">
      <c r="A478" s="555"/>
      <c r="B478" s="555"/>
      <c r="C478" s="563"/>
      <c r="D478" s="555"/>
      <c r="E478" s="555"/>
      <c r="F478" s="555"/>
      <c r="G478" s="555"/>
      <c r="H478" s="555"/>
      <c r="I478" s="555"/>
      <c r="J478" s="555"/>
      <c r="K478" s="555"/>
      <c r="L478" s="555"/>
      <c r="M478" s="555"/>
      <c r="N478" s="555"/>
      <c r="O478" s="555"/>
      <c r="P478" s="555"/>
      <c r="Q478" s="555"/>
      <c r="R478" s="555"/>
      <c r="S478" s="555"/>
      <c r="T478" s="555"/>
      <c r="U478" s="555"/>
      <c r="V478" s="555"/>
    </row>
    <row r="479" spans="1:22" ht="16.5" customHeight="1">
      <c r="A479" s="555"/>
      <c r="B479" s="555"/>
      <c r="C479" s="563"/>
      <c r="D479" s="555"/>
      <c r="E479" s="555"/>
      <c r="F479" s="555"/>
      <c r="G479" s="555"/>
      <c r="H479" s="555"/>
      <c r="I479" s="555"/>
      <c r="J479" s="555"/>
      <c r="K479" s="555"/>
      <c r="L479" s="555"/>
      <c r="M479" s="555"/>
      <c r="N479" s="555"/>
      <c r="O479" s="555"/>
      <c r="P479" s="555"/>
      <c r="Q479" s="555"/>
      <c r="R479" s="555"/>
      <c r="S479" s="555"/>
      <c r="T479" s="555"/>
      <c r="U479" s="555"/>
      <c r="V479" s="555"/>
    </row>
    <row r="480" spans="1:22" ht="16.5" customHeight="1">
      <c r="A480" s="555"/>
      <c r="B480" s="555"/>
      <c r="C480" s="563"/>
      <c r="D480" s="555"/>
      <c r="E480" s="555"/>
      <c r="F480" s="555"/>
      <c r="G480" s="555"/>
      <c r="H480" s="555"/>
      <c r="I480" s="555"/>
      <c r="J480" s="555"/>
      <c r="K480" s="555"/>
      <c r="L480" s="555"/>
      <c r="M480" s="555"/>
      <c r="N480" s="555"/>
      <c r="O480" s="555"/>
      <c r="P480" s="555"/>
      <c r="Q480" s="555"/>
      <c r="R480" s="555"/>
      <c r="S480" s="555"/>
      <c r="T480" s="555"/>
      <c r="U480" s="555"/>
      <c r="V480" s="555"/>
    </row>
    <row r="481" spans="1:22" ht="16.5" customHeight="1">
      <c r="A481" s="555"/>
      <c r="B481" s="555"/>
      <c r="C481" s="563"/>
      <c r="D481" s="555"/>
      <c r="E481" s="555"/>
      <c r="F481" s="555"/>
      <c r="G481" s="555"/>
      <c r="H481" s="555"/>
      <c r="I481" s="555"/>
      <c r="J481" s="555"/>
      <c r="K481" s="555"/>
      <c r="L481" s="555"/>
      <c r="M481" s="555"/>
      <c r="N481" s="555"/>
      <c r="O481" s="555"/>
      <c r="P481" s="555"/>
      <c r="Q481" s="555"/>
      <c r="R481" s="555"/>
      <c r="S481" s="555"/>
      <c r="T481" s="555"/>
      <c r="U481" s="555"/>
      <c r="V481" s="555"/>
    </row>
    <row r="482" spans="1:22" ht="16.5" customHeight="1">
      <c r="A482" s="555"/>
      <c r="B482" s="555"/>
      <c r="C482" s="563"/>
      <c r="D482" s="555"/>
      <c r="E482" s="555"/>
      <c r="F482" s="555"/>
      <c r="G482" s="555"/>
      <c r="H482" s="555"/>
      <c r="I482" s="555"/>
      <c r="J482" s="555"/>
      <c r="K482" s="555"/>
      <c r="L482" s="555"/>
      <c r="M482" s="555"/>
      <c r="N482" s="555"/>
      <c r="O482" s="555"/>
      <c r="P482" s="555"/>
      <c r="Q482" s="555"/>
      <c r="R482" s="555"/>
      <c r="S482" s="555"/>
      <c r="T482" s="555"/>
      <c r="U482" s="555"/>
      <c r="V482" s="555"/>
    </row>
    <row r="483" spans="1:22" ht="16.5" customHeight="1">
      <c r="A483" s="555"/>
      <c r="B483" s="555"/>
      <c r="C483" s="563"/>
      <c r="D483" s="555"/>
      <c r="E483" s="555"/>
      <c r="F483" s="555"/>
      <c r="G483" s="555"/>
      <c r="H483" s="555"/>
      <c r="I483" s="555"/>
      <c r="J483" s="555"/>
      <c r="K483" s="555"/>
      <c r="L483" s="555"/>
      <c r="M483" s="555"/>
      <c r="N483" s="555"/>
      <c r="O483" s="555"/>
      <c r="P483" s="555"/>
      <c r="Q483" s="555"/>
      <c r="R483" s="555"/>
      <c r="S483" s="555"/>
      <c r="T483" s="555"/>
      <c r="U483" s="555"/>
      <c r="V483" s="555"/>
    </row>
    <row r="484" spans="1:22" ht="16.5" customHeight="1">
      <c r="A484" s="555"/>
      <c r="B484" s="555"/>
      <c r="C484" s="563"/>
      <c r="D484" s="555"/>
      <c r="E484" s="555"/>
      <c r="F484" s="555"/>
      <c r="G484" s="555"/>
      <c r="H484" s="555"/>
      <c r="I484" s="555"/>
      <c r="J484" s="555"/>
      <c r="K484" s="555"/>
      <c r="L484" s="555"/>
      <c r="M484" s="555"/>
      <c r="N484" s="555"/>
      <c r="O484" s="555"/>
      <c r="P484" s="555"/>
      <c r="Q484" s="555"/>
      <c r="R484" s="555"/>
      <c r="S484" s="555"/>
      <c r="T484" s="555"/>
      <c r="U484" s="555"/>
      <c r="V484" s="555"/>
    </row>
    <row r="485" spans="1:22" ht="16.5" customHeight="1">
      <c r="A485" s="555"/>
      <c r="B485" s="555"/>
      <c r="C485" s="563"/>
      <c r="D485" s="555"/>
      <c r="E485" s="555"/>
      <c r="F485" s="555"/>
      <c r="G485" s="555"/>
      <c r="H485" s="555"/>
      <c r="I485" s="555"/>
      <c r="J485" s="555"/>
      <c r="K485" s="555"/>
      <c r="L485" s="555"/>
      <c r="M485" s="555"/>
      <c r="N485" s="555"/>
      <c r="O485" s="555"/>
      <c r="P485" s="555"/>
      <c r="Q485" s="555"/>
      <c r="R485" s="555"/>
      <c r="S485" s="555"/>
      <c r="T485" s="555"/>
      <c r="U485" s="555"/>
      <c r="V485" s="555"/>
    </row>
    <row r="486" spans="1:22" ht="16.5" customHeight="1">
      <c r="A486" s="555"/>
      <c r="B486" s="555"/>
      <c r="C486" s="563"/>
      <c r="D486" s="555"/>
      <c r="E486" s="555"/>
      <c r="F486" s="555"/>
      <c r="G486" s="555"/>
      <c r="H486" s="555"/>
      <c r="I486" s="555"/>
      <c r="J486" s="555"/>
      <c r="K486" s="555"/>
      <c r="L486" s="555"/>
      <c r="M486" s="555"/>
      <c r="N486" s="555"/>
      <c r="O486" s="555"/>
      <c r="P486" s="555"/>
      <c r="Q486" s="555"/>
      <c r="R486" s="555"/>
      <c r="S486" s="555"/>
      <c r="T486" s="555"/>
      <c r="U486" s="555"/>
      <c r="V486" s="555"/>
    </row>
    <row r="487" spans="1:22" ht="16.5" customHeight="1">
      <c r="A487" s="555"/>
      <c r="B487" s="555"/>
      <c r="C487" s="563"/>
      <c r="D487" s="555"/>
      <c r="E487" s="555"/>
      <c r="F487" s="555"/>
      <c r="G487" s="555"/>
      <c r="H487" s="555"/>
      <c r="I487" s="555"/>
      <c r="J487" s="555"/>
      <c r="K487" s="555"/>
      <c r="L487" s="555"/>
      <c r="M487" s="555"/>
      <c r="N487" s="555"/>
      <c r="O487" s="555"/>
      <c r="P487" s="555"/>
      <c r="Q487" s="555"/>
      <c r="R487" s="555"/>
      <c r="S487" s="555"/>
      <c r="T487" s="555"/>
      <c r="U487" s="555"/>
      <c r="V487" s="555"/>
    </row>
    <row r="488" spans="1:22" ht="16.5" customHeight="1">
      <c r="A488" s="555"/>
      <c r="B488" s="555"/>
      <c r="C488" s="563"/>
      <c r="D488" s="555"/>
      <c r="E488" s="555"/>
      <c r="F488" s="555"/>
      <c r="G488" s="555"/>
      <c r="H488" s="555"/>
      <c r="I488" s="555"/>
      <c r="J488" s="555"/>
      <c r="K488" s="555"/>
      <c r="L488" s="555"/>
      <c r="M488" s="555"/>
      <c r="N488" s="555"/>
      <c r="O488" s="555"/>
      <c r="P488" s="555"/>
      <c r="Q488" s="555"/>
      <c r="R488" s="555"/>
      <c r="S488" s="555"/>
      <c r="T488" s="555"/>
      <c r="U488" s="555"/>
      <c r="V488" s="555"/>
    </row>
    <row r="489" spans="1:22" ht="16.5" customHeight="1">
      <c r="A489" s="555"/>
      <c r="B489" s="555"/>
      <c r="C489" s="563"/>
      <c r="D489" s="555"/>
      <c r="E489" s="555"/>
      <c r="F489" s="555"/>
      <c r="G489" s="555"/>
      <c r="H489" s="555"/>
      <c r="I489" s="555"/>
      <c r="J489" s="555"/>
      <c r="K489" s="555"/>
      <c r="L489" s="555"/>
      <c r="M489" s="555"/>
      <c r="N489" s="555"/>
      <c r="O489" s="555"/>
      <c r="P489" s="555"/>
      <c r="Q489" s="555"/>
      <c r="R489" s="555"/>
      <c r="S489" s="555"/>
      <c r="T489" s="555"/>
      <c r="U489" s="555"/>
      <c r="V489" s="555"/>
    </row>
    <row r="490" spans="1:22" ht="16.5" customHeight="1">
      <c r="A490" s="555"/>
      <c r="B490" s="555"/>
      <c r="C490" s="563"/>
      <c r="D490" s="555"/>
      <c r="E490" s="555"/>
      <c r="F490" s="555"/>
      <c r="G490" s="555"/>
      <c r="H490" s="555"/>
      <c r="I490" s="555"/>
      <c r="J490" s="555"/>
      <c r="K490" s="555"/>
      <c r="L490" s="555"/>
      <c r="M490" s="555"/>
      <c r="N490" s="555"/>
      <c r="O490" s="555"/>
      <c r="P490" s="555"/>
      <c r="Q490" s="555"/>
      <c r="R490" s="555"/>
      <c r="S490" s="555"/>
      <c r="T490" s="555"/>
      <c r="U490" s="555"/>
      <c r="V490" s="555"/>
    </row>
    <row r="491" spans="1:22" ht="16.5" customHeight="1">
      <c r="A491" s="555"/>
      <c r="B491" s="555"/>
      <c r="C491" s="563"/>
      <c r="D491" s="555"/>
      <c r="E491" s="555"/>
      <c r="F491" s="555"/>
      <c r="G491" s="555"/>
      <c r="H491" s="555"/>
      <c r="I491" s="555"/>
      <c r="J491" s="555"/>
      <c r="K491" s="555"/>
      <c r="L491" s="555"/>
      <c r="M491" s="555"/>
      <c r="N491" s="555"/>
      <c r="O491" s="555"/>
      <c r="P491" s="555"/>
      <c r="Q491" s="555"/>
      <c r="R491" s="555"/>
      <c r="S491" s="555"/>
      <c r="T491" s="555"/>
      <c r="U491" s="555"/>
      <c r="V491" s="555"/>
    </row>
    <row r="492" spans="1:22" ht="16.5" customHeight="1">
      <c r="A492" s="555"/>
      <c r="B492" s="555"/>
      <c r="C492" s="563"/>
      <c r="D492" s="555"/>
      <c r="E492" s="555"/>
      <c r="F492" s="555"/>
      <c r="G492" s="555"/>
      <c r="H492" s="555"/>
      <c r="I492" s="555"/>
      <c r="J492" s="555"/>
      <c r="K492" s="555"/>
      <c r="L492" s="555"/>
      <c r="M492" s="555"/>
      <c r="N492" s="555"/>
      <c r="O492" s="555"/>
      <c r="P492" s="555"/>
      <c r="Q492" s="555"/>
      <c r="R492" s="555"/>
      <c r="S492" s="555"/>
      <c r="T492" s="555"/>
      <c r="U492" s="555"/>
      <c r="V492" s="555"/>
    </row>
    <row r="493" spans="1:22" ht="16.5" customHeight="1">
      <c r="A493" s="555"/>
      <c r="B493" s="555"/>
      <c r="C493" s="563"/>
      <c r="D493" s="555"/>
      <c r="E493" s="555"/>
      <c r="F493" s="555"/>
      <c r="G493" s="555"/>
      <c r="H493" s="555"/>
      <c r="I493" s="555"/>
      <c r="J493" s="555"/>
      <c r="K493" s="555"/>
      <c r="L493" s="555"/>
      <c r="M493" s="555"/>
      <c r="N493" s="555"/>
      <c r="O493" s="555"/>
      <c r="P493" s="555"/>
      <c r="Q493" s="555"/>
      <c r="R493" s="555"/>
      <c r="S493" s="555"/>
      <c r="T493" s="555"/>
      <c r="U493" s="555"/>
      <c r="V493" s="555"/>
    </row>
    <row r="494" spans="1:22" ht="16.5" customHeight="1">
      <c r="A494" s="555"/>
      <c r="B494" s="555"/>
      <c r="C494" s="563"/>
      <c r="D494" s="555"/>
      <c r="E494" s="555"/>
      <c r="F494" s="555"/>
      <c r="G494" s="555"/>
      <c r="H494" s="555"/>
      <c r="I494" s="555"/>
      <c r="J494" s="555"/>
      <c r="K494" s="555"/>
      <c r="L494" s="555"/>
      <c r="M494" s="555"/>
      <c r="N494" s="555"/>
      <c r="O494" s="555"/>
      <c r="P494" s="555"/>
      <c r="Q494" s="555"/>
      <c r="R494" s="555"/>
      <c r="S494" s="555"/>
      <c r="T494" s="555"/>
      <c r="U494" s="555"/>
      <c r="V494" s="555"/>
    </row>
    <row r="495" spans="1:22" ht="16.5" customHeight="1">
      <c r="A495" s="555"/>
      <c r="B495" s="555"/>
      <c r="C495" s="563"/>
      <c r="D495" s="555"/>
      <c r="E495" s="555"/>
      <c r="F495" s="555"/>
      <c r="G495" s="555"/>
      <c r="H495" s="555"/>
      <c r="I495" s="555"/>
      <c r="J495" s="555"/>
      <c r="K495" s="555"/>
      <c r="L495" s="555"/>
      <c r="M495" s="555"/>
      <c r="N495" s="555"/>
      <c r="O495" s="555"/>
      <c r="P495" s="555"/>
      <c r="Q495" s="555"/>
      <c r="R495" s="555"/>
      <c r="S495" s="555"/>
      <c r="T495" s="555"/>
      <c r="U495" s="555"/>
      <c r="V495" s="555"/>
    </row>
    <row r="496" spans="1:22" ht="16.5" customHeight="1">
      <c r="A496" s="555"/>
      <c r="B496" s="555"/>
      <c r="C496" s="563"/>
      <c r="D496" s="555"/>
      <c r="E496" s="555"/>
      <c r="F496" s="555"/>
      <c r="G496" s="555"/>
      <c r="H496" s="555"/>
      <c r="I496" s="555"/>
      <c r="J496" s="555"/>
      <c r="K496" s="555"/>
      <c r="L496" s="555"/>
      <c r="M496" s="555"/>
      <c r="N496" s="555"/>
      <c r="O496" s="555"/>
      <c r="P496" s="555"/>
      <c r="Q496" s="555"/>
      <c r="R496" s="555"/>
      <c r="S496" s="555"/>
      <c r="T496" s="555"/>
      <c r="U496" s="555"/>
      <c r="V496" s="555"/>
    </row>
    <row r="497" spans="1:22" ht="16.5" customHeight="1">
      <c r="A497" s="555"/>
      <c r="B497" s="555"/>
      <c r="C497" s="563"/>
      <c r="D497" s="555"/>
      <c r="E497" s="555"/>
      <c r="F497" s="555"/>
      <c r="G497" s="555"/>
      <c r="H497" s="555"/>
      <c r="I497" s="555"/>
      <c r="J497" s="555"/>
      <c r="K497" s="555"/>
      <c r="L497" s="555"/>
      <c r="M497" s="555"/>
      <c r="N497" s="555"/>
      <c r="O497" s="555"/>
      <c r="P497" s="555"/>
      <c r="Q497" s="555"/>
      <c r="R497" s="555"/>
      <c r="S497" s="555"/>
      <c r="T497" s="555"/>
      <c r="U497" s="555"/>
      <c r="V497" s="555"/>
    </row>
    <row r="498" spans="1:22" ht="16.5" customHeight="1">
      <c r="A498" s="555"/>
      <c r="B498" s="555"/>
      <c r="C498" s="563"/>
      <c r="D498" s="555"/>
      <c r="E498" s="555"/>
      <c r="F498" s="555"/>
      <c r="G498" s="555"/>
      <c r="H498" s="555"/>
      <c r="I498" s="555"/>
      <c r="J498" s="555"/>
      <c r="K498" s="555"/>
      <c r="L498" s="555"/>
      <c r="M498" s="555"/>
      <c r="N498" s="555"/>
      <c r="O498" s="555"/>
      <c r="P498" s="555"/>
      <c r="Q498" s="555"/>
      <c r="R498" s="555"/>
      <c r="S498" s="555"/>
      <c r="T498" s="555"/>
      <c r="U498" s="555"/>
      <c r="V498" s="555"/>
    </row>
    <row r="499" spans="1:22" ht="16.5" customHeight="1">
      <c r="A499" s="555"/>
      <c r="B499" s="555"/>
      <c r="C499" s="563"/>
      <c r="D499" s="555"/>
      <c r="E499" s="555"/>
      <c r="F499" s="555"/>
      <c r="G499" s="555"/>
      <c r="H499" s="555"/>
      <c r="I499" s="555"/>
      <c r="J499" s="555"/>
      <c r="K499" s="555"/>
      <c r="L499" s="555"/>
      <c r="M499" s="555"/>
      <c r="N499" s="555"/>
      <c r="O499" s="555"/>
      <c r="P499" s="555"/>
      <c r="Q499" s="555"/>
      <c r="R499" s="555"/>
      <c r="S499" s="555"/>
      <c r="T499" s="555"/>
      <c r="U499" s="555"/>
      <c r="V499" s="555"/>
    </row>
    <row r="500" spans="1:22" ht="16.5" customHeight="1">
      <c r="A500" s="555"/>
      <c r="B500" s="555"/>
      <c r="C500" s="563"/>
      <c r="D500" s="555"/>
      <c r="E500" s="555"/>
      <c r="F500" s="555"/>
      <c r="G500" s="555"/>
      <c r="H500" s="555"/>
      <c r="I500" s="555"/>
      <c r="J500" s="555"/>
      <c r="K500" s="555"/>
      <c r="L500" s="555"/>
      <c r="M500" s="555"/>
      <c r="N500" s="555"/>
      <c r="O500" s="555"/>
      <c r="P500" s="555"/>
      <c r="Q500" s="555"/>
      <c r="R500" s="555"/>
      <c r="S500" s="555"/>
      <c r="T500" s="555"/>
      <c r="U500" s="555"/>
      <c r="V500" s="555"/>
    </row>
    <row r="501" spans="1:22" ht="16.5" customHeight="1">
      <c r="A501" s="555"/>
      <c r="B501" s="555"/>
      <c r="C501" s="563"/>
      <c r="D501" s="555"/>
      <c r="E501" s="555"/>
      <c r="F501" s="555"/>
      <c r="G501" s="555"/>
      <c r="H501" s="555"/>
      <c r="I501" s="555"/>
      <c r="J501" s="555"/>
      <c r="K501" s="555"/>
      <c r="L501" s="555"/>
      <c r="M501" s="555"/>
      <c r="N501" s="555"/>
      <c r="O501" s="555"/>
      <c r="P501" s="555"/>
      <c r="Q501" s="555"/>
      <c r="R501" s="555"/>
      <c r="S501" s="555"/>
      <c r="T501" s="555"/>
      <c r="U501" s="555"/>
      <c r="V501" s="555"/>
    </row>
    <row r="502" spans="1:22" ht="16.5" customHeight="1">
      <c r="A502" s="555"/>
      <c r="B502" s="555"/>
      <c r="C502" s="563"/>
      <c r="D502" s="555"/>
      <c r="E502" s="555"/>
      <c r="F502" s="555"/>
      <c r="G502" s="555"/>
      <c r="H502" s="555"/>
      <c r="I502" s="555"/>
      <c r="J502" s="555"/>
      <c r="K502" s="555"/>
      <c r="L502" s="555"/>
      <c r="M502" s="555"/>
      <c r="N502" s="555"/>
      <c r="O502" s="555"/>
      <c r="P502" s="555"/>
      <c r="Q502" s="555"/>
      <c r="R502" s="555"/>
      <c r="S502" s="555"/>
      <c r="T502" s="555"/>
      <c r="U502" s="555"/>
      <c r="V502" s="555"/>
    </row>
    <row r="503" spans="1:22" ht="16.5" customHeight="1">
      <c r="A503" s="555"/>
      <c r="B503" s="555"/>
      <c r="C503" s="563"/>
      <c r="D503" s="555"/>
      <c r="E503" s="555"/>
      <c r="F503" s="555"/>
      <c r="G503" s="555"/>
      <c r="H503" s="555"/>
      <c r="I503" s="555"/>
      <c r="J503" s="555"/>
      <c r="K503" s="555"/>
      <c r="L503" s="555"/>
      <c r="M503" s="555"/>
      <c r="N503" s="555"/>
      <c r="O503" s="555"/>
      <c r="P503" s="555"/>
      <c r="Q503" s="555"/>
      <c r="R503" s="555"/>
      <c r="S503" s="555"/>
      <c r="T503" s="555"/>
      <c r="U503" s="555"/>
      <c r="V503" s="555"/>
    </row>
    <row r="504" spans="1:22" ht="16.5" customHeight="1">
      <c r="A504" s="555"/>
      <c r="B504" s="555"/>
      <c r="C504" s="563"/>
      <c r="D504" s="555"/>
      <c r="E504" s="555"/>
      <c r="F504" s="555"/>
      <c r="G504" s="555"/>
      <c r="H504" s="555"/>
      <c r="I504" s="555"/>
      <c r="J504" s="555"/>
      <c r="K504" s="555"/>
      <c r="L504" s="555"/>
      <c r="M504" s="555"/>
      <c r="N504" s="555"/>
      <c r="O504" s="555"/>
      <c r="P504" s="555"/>
      <c r="Q504" s="555"/>
      <c r="R504" s="555"/>
      <c r="S504" s="555"/>
      <c r="T504" s="555"/>
      <c r="U504" s="555"/>
      <c r="V504" s="555"/>
    </row>
    <row r="505" spans="1:22" ht="16.5" customHeight="1">
      <c r="A505" s="555"/>
      <c r="B505" s="555"/>
      <c r="C505" s="563"/>
      <c r="D505" s="555"/>
      <c r="E505" s="555"/>
      <c r="F505" s="555"/>
      <c r="G505" s="555"/>
      <c r="H505" s="555"/>
      <c r="I505" s="555"/>
      <c r="J505" s="555"/>
      <c r="K505" s="555"/>
      <c r="L505" s="555"/>
      <c r="M505" s="555"/>
      <c r="N505" s="555"/>
      <c r="O505" s="555"/>
      <c r="P505" s="555"/>
      <c r="Q505" s="555"/>
      <c r="R505" s="555"/>
      <c r="S505" s="555"/>
      <c r="T505" s="555"/>
      <c r="U505" s="555"/>
      <c r="V505" s="555"/>
    </row>
    <row r="506" spans="1:22" ht="16.5" customHeight="1">
      <c r="A506" s="555"/>
      <c r="B506" s="555"/>
      <c r="C506" s="563"/>
      <c r="D506" s="555"/>
      <c r="E506" s="555"/>
      <c r="F506" s="555"/>
      <c r="G506" s="555"/>
      <c r="H506" s="555"/>
      <c r="I506" s="555"/>
      <c r="J506" s="555"/>
      <c r="K506" s="555"/>
      <c r="L506" s="555"/>
      <c r="M506" s="555"/>
      <c r="N506" s="555"/>
      <c r="O506" s="555"/>
      <c r="P506" s="555"/>
      <c r="Q506" s="555"/>
      <c r="R506" s="555"/>
      <c r="S506" s="555"/>
      <c r="T506" s="555"/>
      <c r="U506" s="555"/>
      <c r="V506" s="555"/>
    </row>
    <row r="507" spans="1:22" ht="16.5" customHeight="1">
      <c r="A507" s="555"/>
      <c r="B507" s="555"/>
      <c r="C507" s="563"/>
      <c r="D507" s="555"/>
      <c r="E507" s="555"/>
      <c r="F507" s="555"/>
      <c r="G507" s="555"/>
      <c r="H507" s="555"/>
      <c r="I507" s="555"/>
      <c r="J507" s="555"/>
      <c r="K507" s="555"/>
      <c r="L507" s="555"/>
      <c r="M507" s="555"/>
      <c r="N507" s="555"/>
      <c r="O507" s="555"/>
      <c r="P507" s="555"/>
      <c r="Q507" s="555"/>
      <c r="R507" s="555"/>
      <c r="S507" s="555"/>
      <c r="T507" s="555"/>
      <c r="U507" s="555"/>
      <c r="V507" s="555"/>
    </row>
    <row r="508" spans="1:22" ht="16.5" customHeight="1">
      <c r="A508" s="555"/>
      <c r="B508" s="555"/>
      <c r="C508" s="563"/>
      <c r="D508" s="555"/>
      <c r="E508" s="555"/>
      <c r="F508" s="555"/>
      <c r="G508" s="555"/>
      <c r="H508" s="555"/>
      <c r="I508" s="555"/>
      <c r="J508" s="555"/>
      <c r="K508" s="555"/>
      <c r="L508" s="555"/>
      <c r="M508" s="555"/>
      <c r="N508" s="555"/>
      <c r="O508" s="555"/>
      <c r="P508" s="555"/>
      <c r="Q508" s="555"/>
      <c r="R508" s="555"/>
      <c r="S508" s="555"/>
      <c r="T508" s="555"/>
      <c r="U508" s="555"/>
      <c r="V508" s="555"/>
    </row>
    <row r="509" spans="1:22" ht="16.5" customHeight="1">
      <c r="A509" s="555"/>
      <c r="B509" s="555"/>
      <c r="C509" s="563"/>
      <c r="D509" s="555"/>
      <c r="E509" s="555"/>
      <c r="F509" s="555"/>
      <c r="G509" s="555"/>
      <c r="H509" s="555"/>
      <c r="I509" s="555"/>
      <c r="J509" s="555"/>
      <c r="K509" s="555"/>
      <c r="L509" s="555"/>
      <c r="M509" s="555"/>
      <c r="N509" s="555"/>
      <c r="O509" s="555"/>
      <c r="P509" s="555"/>
      <c r="Q509" s="555"/>
      <c r="R509" s="555"/>
      <c r="S509" s="555"/>
      <c r="T509" s="555"/>
      <c r="U509" s="555"/>
      <c r="V509" s="555"/>
    </row>
    <row r="510" spans="1:22" ht="16.5" customHeight="1">
      <c r="A510" s="555"/>
      <c r="B510" s="555"/>
      <c r="C510" s="563"/>
      <c r="D510" s="555"/>
      <c r="E510" s="555"/>
      <c r="F510" s="555"/>
      <c r="G510" s="555"/>
      <c r="H510" s="555"/>
      <c r="I510" s="555"/>
      <c r="J510" s="555"/>
      <c r="K510" s="555"/>
      <c r="L510" s="555"/>
      <c r="M510" s="555"/>
      <c r="N510" s="555"/>
      <c r="O510" s="555"/>
      <c r="P510" s="555"/>
      <c r="Q510" s="555"/>
      <c r="R510" s="555"/>
      <c r="S510" s="555"/>
      <c r="T510" s="555"/>
      <c r="U510" s="555"/>
      <c r="V510" s="555"/>
    </row>
    <row r="511" spans="1:22" ht="16.5" customHeight="1">
      <c r="A511" s="555"/>
      <c r="B511" s="555"/>
      <c r="C511" s="563"/>
      <c r="D511" s="555"/>
      <c r="E511" s="555"/>
      <c r="F511" s="555"/>
      <c r="G511" s="555"/>
      <c r="H511" s="555"/>
      <c r="I511" s="555"/>
      <c r="J511" s="555"/>
      <c r="K511" s="555"/>
      <c r="L511" s="555"/>
      <c r="M511" s="555"/>
      <c r="N511" s="555"/>
      <c r="O511" s="555"/>
      <c r="P511" s="555"/>
      <c r="Q511" s="555"/>
      <c r="R511" s="555"/>
      <c r="S511" s="555"/>
      <c r="T511" s="555"/>
      <c r="U511" s="555"/>
      <c r="V511" s="555"/>
    </row>
    <row r="512" spans="1:22" ht="16.5" customHeight="1">
      <c r="A512" s="555"/>
      <c r="B512" s="555"/>
      <c r="C512" s="563"/>
      <c r="D512" s="555"/>
      <c r="E512" s="555"/>
      <c r="F512" s="555"/>
      <c r="G512" s="555"/>
      <c r="H512" s="555"/>
      <c r="I512" s="555"/>
      <c r="J512" s="555"/>
      <c r="K512" s="555"/>
      <c r="L512" s="555"/>
      <c r="M512" s="555"/>
      <c r="N512" s="555"/>
      <c r="O512" s="555"/>
      <c r="P512" s="555"/>
      <c r="Q512" s="555"/>
      <c r="R512" s="555"/>
      <c r="S512" s="555"/>
      <c r="T512" s="555"/>
      <c r="U512" s="555"/>
      <c r="V512" s="555"/>
    </row>
    <row r="513" spans="1:22" ht="16.5" customHeight="1">
      <c r="A513" s="555"/>
      <c r="B513" s="555"/>
      <c r="C513" s="563"/>
      <c r="D513" s="555"/>
      <c r="E513" s="555"/>
      <c r="F513" s="555"/>
      <c r="G513" s="555"/>
      <c r="H513" s="555"/>
      <c r="I513" s="555"/>
      <c r="J513" s="555"/>
      <c r="K513" s="555"/>
      <c r="L513" s="555"/>
      <c r="M513" s="555"/>
      <c r="N513" s="555"/>
      <c r="O513" s="555"/>
      <c r="P513" s="555"/>
      <c r="Q513" s="555"/>
      <c r="R513" s="555"/>
      <c r="S513" s="555"/>
      <c r="T513" s="555"/>
      <c r="U513" s="555"/>
      <c r="V513" s="555"/>
    </row>
    <row r="514" spans="1:22" ht="16.5" customHeight="1">
      <c r="A514" s="555"/>
      <c r="B514" s="555"/>
      <c r="C514" s="563"/>
      <c r="D514" s="555"/>
      <c r="E514" s="555"/>
      <c r="F514" s="555"/>
      <c r="G514" s="555"/>
      <c r="H514" s="555"/>
      <c r="I514" s="555"/>
      <c r="J514" s="555"/>
      <c r="K514" s="555"/>
      <c r="L514" s="555"/>
      <c r="M514" s="555"/>
      <c r="N514" s="555"/>
      <c r="O514" s="555"/>
      <c r="P514" s="555"/>
      <c r="Q514" s="555"/>
      <c r="R514" s="555"/>
      <c r="S514" s="555"/>
      <c r="T514" s="555"/>
      <c r="U514" s="555"/>
      <c r="V514" s="555"/>
    </row>
    <row r="515" spans="1:22" ht="16.5" customHeight="1">
      <c r="A515" s="555"/>
      <c r="B515" s="555"/>
      <c r="C515" s="563"/>
      <c r="D515" s="555"/>
      <c r="E515" s="555"/>
      <c r="F515" s="555"/>
      <c r="G515" s="555"/>
      <c r="H515" s="555"/>
      <c r="I515" s="555"/>
      <c r="J515" s="555"/>
      <c r="K515" s="555"/>
      <c r="L515" s="555"/>
      <c r="M515" s="555"/>
      <c r="N515" s="555"/>
      <c r="O515" s="555"/>
      <c r="P515" s="555"/>
      <c r="Q515" s="555"/>
      <c r="R515" s="555"/>
      <c r="S515" s="555"/>
      <c r="T515" s="555"/>
      <c r="U515" s="555"/>
      <c r="V515" s="555"/>
    </row>
    <row r="516" spans="1:22" ht="16.5" customHeight="1">
      <c r="A516" s="555"/>
      <c r="B516" s="555"/>
      <c r="C516" s="563"/>
      <c r="D516" s="555"/>
      <c r="E516" s="555"/>
      <c r="F516" s="555"/>
      <c r="G516" s="555"/>
      <c r="H516" s="555"/>
      <c r="I516" s="555"/>
      <c r="J516" s="555"/>
      <c r="K516" s="555"/>
      <c r="L516" s="555"/>
      <c r="M516" s="555"/>
      <c r="N516" s="555"/>
      <c r="O516" s="555"/>
      <c r="P516" s="555"/>
      <c r="Q516" s="555"/>
      <c r="R516" s="555"/>
      <c r="S516" s="555"/>
      <c r="T516" s="555"/>
      <c r="U516" s="555"/>
      <c r="V516" s="555"/>
    </row>
    <row r="517" spans="1:22" ht="16.5" customHeight="1">
      <c r="A517" s="555"/>
      <c r="B517" s="555"/>
      <c r="C517" s="563"/>
      <c r="D517" s="555"/>
      <c r="E517" s="555"/>
      <c r="F517" s="555"/>
      <c r="G517" s="555"/>
      <c r="H517" s="555"/>
      <c r="I517" s="555"/>
      <c r="J517" s="555"/>
      <c r="K517" s="555"/>
      <c r="L517" s="555"/>
      <c r="M517" s="555"/>
      <c r="N517" s="555"/>
      <c r="O517" s="555"/>
      <c r="P517" s="555"/>
      <c r="Q517" s="555"/>
      <c r="R517" s="555"/>
      <c r="S517" s="555"/>
      <c r="T517" s="555"/>
      <c r="U517" s="555"/>
      <c r="V517" s="555"/>
    </row>
    <row r="518" spans="1:22" ht="16.5" customHeight="1">
      <c r="A518" s="555"/>
      <c r="B518" s="555"/>
      <c r="C518" s="563"/>
      <c r="D518" s="555"/>
      <c r="E518" s="555"/>
      <c r="F518" s="555"/>
      <c r="G518" s="555"/>
      <c r="H518" s="555"/>
      <c r="I518" s="555"/>
      <c r="J518" s="555"/>
      <c r="K518" s="555"/>
      <c r="L518" s="555"/>
      <c r="M518" s="555"/>
      <c r="N518" s="555"/>
      <c r="O518" s="555"/>
      <c r="P518" s="555"/>
      <c r="Q518" s="555"/>
      <c r="R518" s="555"/>
      <c r="S518" s="555"/>
      <c r="T518" s="555"/>
      <c r="U518" s="555"/>
      <c r="V518" s="555"/>
    </row>
    <row r="519" spans="1:22" ht="16.5" customHeight="1">
      <c r="A519" s="555"/>
      <c r="B519" s="555"/>
      <c r="C519" s="563"/>
      <c r="D519" s="555"/>
      <c r="E519" s="555"/>
      <c r="F519" s="555"/>
      <c r="G519" s="555"/>
      <c r="H519" s="555"/>
      <c r="I519" s="555"/>
      <c r="J519" s="555"/>
      <c r="K519" s="555"/>
      <c r="L519" s="555"/>
      <c r="M519" s="555"/>
      <c r="N519" s="555"/>
      <c r="O519" s="555"/>
      <c r="P519" s="555"/>
      <c r="Q519" s="555"/>
      <c r="R519" s="555"/>
      <c r="S519" s="555"/>
      <c r="T519" s="555"/>
      <c r="U519" s="555"/>
      <c r="V519" s="555"/>
    </row>
    <row r="520" spans="1:22" ht="16.5" customHeight="1">
      <c r="A520" s="555"/>
      <c r="B520" s="555"/>
      <c r="C520" s="563"/>
      <c r="D520" s="555"/>
      <c r="E520" s="555"/>
      <c r="F520" s="555"/>
      <c r="G520" s="555"/>
      <c r="H520" s="555"/>
      <c r="I520" s="555"/>
      <c r="J520" s="555"/>
      <c r="K520" s="555"/>
      <c r="L520" s="555"/>
      <c r="M520" s="555"/>
      <c r="N520" s="555"/>
      <c r="O520" s="555"/>
      <c r="P520" s="555"/>
      <c r="Q520" s="555"/>
      <c r="R520" s="555"/>
      <c r="S520" s="555"/>
      <c r="T520" s="555"/>
      <c r="U520" s="555"/>
      <c r="V520" s="555"/>
    </row>
    <row r="521" spans="1:22" ht="16.5" customHeight="1">
      <c r="A521" s="555"/>
      <c r="B521" s="555"/>
      <c r="C521" s="563"/>
      <c r="D521" s="555"/>
      <c r="E521" s="555"/>
      <c r="F521" s="555"/>
      <c r="G521" s="555"/>
      <c r="H521" s="555"/>
      <c r="I521" s="555"/>
      <c r="J521" s="555"/>
      <c r="K521" s="555"/>
      <c r="L521" s="555"/>
      <c r="M521" s="555"/>
      <c r="N521" s="555"/>
      <c r="O521" s="555"/>
      <c r="P521" s="555"/>
      <c r="Q521" s="555"/>
      <c r="R521" s="555"/>
      <c r="S521" s="555"/>
      <c r="T521" s="555"/>
      <c r="U521" s="555"/>
      <c r="V521" s="555"/>
    </row>
    <row r="522" spans="1:22" ht="16.5" customHeight="1">
      <c r="A522" s="555"/>
      <c r="B522" s="555"/>
      <c r="C522" s="563"/>
      <c r="D522" s="555"/>
      <c r="E522" s="555"/>
      <c r="F522" s="555"/>
      <c r="G522" s="555"/>
      <c r="H522" s="555"/>
      <c r="I522" s="555"/>
      <c r="J522" s="555"/>
      <c r="K522" s="555"/>
      <c r="L522" s="555"/>
      <c r="M522" s="555"/>
      <c r="N522" s="555"/>
      <c r="O522" s="555"/>
      <c r="P522" s="555"/>
      <c r="Q522" s="555"/>
      <c r="R522" s="555"/>
      <c r="S522" s="555"/>
      <c r="T522" s="555"/>
      <c r="U522" s="555"/>
      <c r="V522" s="555"/>
    </row>
    <row r="523" spans="1:22" ht="16.5" customHeight="1">
      <c r="A523" s="555"/>
      <c r="B523" s="555"/>
      <c r="C523" s="563"/>
      <c r="D523" s="555"/>
      <c r="E523" s="555"/>
      <c r="F523" s="555"/>
      <c r="G523" s="555"/>
      <c r="H523" s="555"/>
      <c r="I523" s="555"/>
      <c r="J523" s="555"/>
      <c r="K523" s="555"/>
      <c r="L523" s="555"/>
      <c r="M523" s="555"/>
      <c r="N523" s="555"/>
      <c r="O523" s="555"/>
      <c r="P523" s="555"/>
      <c r="Q523" s="555"/>
      <c r="R523" s="555"/>
      <c r="S523" s="555"/>
      <c r="T523" s="555"/>
      <c r="U523" s="555"/>
      <c r="V523" s="555"/>
    </row>
    <row r="524" spans="1:22" ht="16.5" customHeight="1">
      <c r="A524" s="555"/>
      <c r="B524" s="555"/>
      <c r="C524" s="563"/>
      <c r="D524" s="555"/>
      <c r="E524" s="555"/>
      <c r="F524" s="555"/>
      <c r="G524" s="555"/>
      <c r="H524" s="555"/>
      <c r="I524" s="555"/>
      <c r="J524" s="555"/>
      <c r="K524" s="555"/>
      <c r="L524" s="555"/>
      <c r="M524" s="555"/>
      <c r="N524" s="555"/>
      <c r="O524" s="555"/>
      <c r="P524" s="555"/>
      <c r="Q524" s="555"/>
      <c r="R524" s="555"/>
      <c r="S524" s="555"/>
      <c r="T524" s="555"/>
      <c r="U524" s="555"/>
      <c r="V524" s="555"/>
    </row>
    <row r="525" spans="1:22" ht="16.5" customHeight="1">
      <c r="A525" s="555"/>
      <c r="B525" s="555"/>
      <c r="C525" s="563"/>
      <c r="D525" s="555"/>
      <c r="E525" s="555"/>
      <c r="F525" s="555"/>
      <c r="G525" s="555"/>
      <c r="H525" s="555"/>
      <c r="I525" s="555"/>
      <c r="J525" s="555"/>
      <c r="K525" s="555"/>
      <c r="L525" s="555"/>
      <c r="M525" s="555"/>
      <c r="N525" s="555"/>
      <c r="O525" s="555"/>
      <c r="P525" s="555"/>
      <c r="Q525" s="555"/>
      <c r="R525" s="555"/>
      <c r="S525" s="555"/>
      <c r="T525" s="555"/>
      <c r="U525" s="555"/>
      <c r="V525" s="555"/>
    </row>
    <row r="526" spans="1:22" ht="16.5" customHeight="1">
      <c r="A526" s="555"/>
      <c r="B526" s="555"/>
      <c r="C526" s="563"/>
      <c r="D526" s="555"/>
      <c r="E526" s="555"/>
      <c r="F526" s="555"/>
      <c r="G526" s="555"/>
      <c r="H526" s="555"/>
      <c r="I526" s="555"/>
      <c r="J526" s="555"/>
      <c r="K526" s="555"/>
      <c r="L526" s="555"/>
      <c r="M526" s="555"/>
      <c r="N526" s="555"/>
      <c r="O526" s="555"/>
      <c r="P526" s="555"/>
      <c r="Q526" s="555"/>
      <c r="R526" s="555"/>
      <c r="S526" s="555"/>
      <c r="T526" s="555"/>
      <c r="U526" s="555"/>
      <c r="V526" s="555"/>
    </row>
    <row r="527" spans="1:22" ht="16.5" customHeight="1">
      <c r="A527" s="555"/>
      <c r="B527" s="555"/>
      <c r="C527" s="563"/>
      <c r="D527" s="555"/>
      <c r="E527" s="555"/>
      <c r="F527" s="555"/>
      <c r="G527" s="555"/>
      <c r="H527" s="555"/>
      <c r="I527" s="555"/>
      <c r="J527" s="555"/>
      <c r="K527" s="555"/>
      <c r="L527" s="555"/>
      <c r="M527" s="555"/>
      <c r="N527" s="555"/>
      <c r="O527" s="555"/>
      <c r="P527" s="555"/>
      <c r="Q527" s="555"/>
      <c r="R527" s="555"/>
      <c r="S527" s="555"/>
      <c r="T527" s="555"/>
      <c r="U527" s="555"/>
      <c r="V527" s="555"/>
    </row>
    <row r="528" spans="1:22" ht="16.5" customHeight="1">
      <c r="A528" s="555"/>
      <c r="B528" s="555"/>
      <c r="C528" s="563"/>
      <c r="D528" s="555"/>
      <c r="E528" s="555"/>
      <c r="F528" s="555"/>
      <c r="G528" s="555"/>
      <c r="H528" s="555"/>
      <c r="I528" s="555"/>
      <c r="J528" s="555"/>
      <c r="K528" s="555"/>
      <c r="L528" s="555"/>
      <c r="M528" s="555"/>
      <c r="N528" s="555"/>
      <c r="O528" s="555"/>
      <c r="P528" s="555"/>
      <c r="Q528" s="555"/>
      <c r="R528" s="555"/>
      <c r="S528" s="555"/>
      <c r="T528" s="555"/>
      <c r="U528" s="555"/>
      <c r="V528" s="555"/>
    </row>
    <row r="529" spans="1:22" ht="16.5" customHeight="1">
      <c r="A529" s="555"/>
      <c r="B529" s="555"/>
      <c r="C529" s="563"/>
      <c r="D529" s="555"/>
      <c r="E529" s="555"/>
      <c r="F529" s="555"/>
      <c r="G529" s="555"/>
      <c r="H529" s="555"/>
      <c r="I529" s="555"/>
      <c r="J529" s="555"/>
      <c r="K529" s="555"/>
      <c r="L529" s="555"/>
      <c r="M529" s="555"/>
      <c r="N529" s="555"/>
      <c r="O529" s="555"/>
      <c r="P529" s="555"/>
      <c r="Q529" s="555"/>
      <c r="R529" s="555"/>
      <c r="S529" s="555"/>
      <c r="T529" s="555"/>
      <c r="U529" s="555"/>
      <c r="V529" s="555"/>
    </row>
    <row r="530" spans="1:22" ht="16.5" customHeight="1">
      <c r="A530" s="555"/>
      <c r="B530" s="555"/>
      <c r="C530" s="563"/>
      <c r="D530" s="555"/>
      <c r="E530" s="555"/>
      <c r="F530" s="555"/>
      <c r="G530" s="555"/>
      <c r="H530" s="555"/>
      <c r="I530" s="555"/>
      <c r="J530" s="555"/>
      <c r="K530" s="555"/>
      <c r="L530" s="555"/>
      <c r="M530" s="555"/>
      <c r="N530" s="555"/>
      <c r="O530" s="555"/>
      <c r="P530" s="555"/>
      <c r="Q530" s="555"/>
      <c r="R530" s="555"/>
      <c r="S530" s="555"/>
      <c r="T530" s="555"/>
      <c r="U530" s="555"/>
      <c r="V530" s="555"/>
    </row>
    <row r="531" spans="1:22" ht="16.5" customHeight="1">
      <c r="A531" s="555"/>
      <c r="B531" s="555"/>
      <c r="C531" s="563"/>
      <c r="D531" s="555"/>
      <c r="E531" s="555"/>
      <c r="F531" s="555"/>
      <c r="G531" s="555"/>
      <c r="H531" s="555"/>
      <c r="I531" s="555"/>
      <c r="J531" s="555"/>
      <c r="K531" s="555"/>
      <c r="L531" s="555"/>
      <c r="M531" s="555"/>
      <c r="N531" s="555"/>
      <c r="O531" s="555"/>
      <c r="P531" s="555"/>
      <c r="Q531" s="555"/>
      <c r="R531" s="555"/>
      <c r="S531" s="555"/>
      <c r="T531" s="555"/>
      <c r="U531" s="555"/>
      <c r="V531" s="555"/>
    </row>
    <row r="532" spans="1:22" ht="16.5" customHeight="1">
      <c r="A532" s="555"/>
      <c r="B532" s="555"/>
      <c r="C532" s="563"/>
      <c r="D532" s="555"/>
      <c r="E532" s="555"/>
      <c r="F532" s="555"/>
      <c r="G532" s="555"/>
      <c r="H532" s="555"/>
      <c r="I532" s="555"/>
      <c r="J532" s="555"/>
      <c r="K532" s="555"/>
      <c r="L532" s="555"/>
      <c r="M532" s="555"/>
      <c r="N532" s="555"/>
      <c r="O532" s="555"/>
      <c r="P532" s="555"/>
      <c r="Q532" s="555"/>
      <c r="R532" s="555"/>
      <c r="S532" s="555"/>
      <c r="T532" s="555"/>
      <c r="U532" s="555"/>
      <c r="V532" s="555"/>
    </row>
    <row r="533" spans="1:22" ht="16.5" customHeight="1">
      <c r="A533" s="555"/>
      <c r="B533" s="555"/>
      <c r="C533" s="563"/>
      <c r="D533" s="555"/>
      <c r="E533" s="555"/>
      <c r="F533" s="555"/>
      <c r="G533" s="555"/>
      <c r="H533" s="555"/>
      <c r="I533" s="555"/>
      <c r="J533" s="555"/>
      <c r="K533" s="555"/>
      <c r="L533" s="555"/>
      <c r="M533" s="555"/>
      <c r="N533" s="555"/>
      <c r="O533" s="555"/>
      <c r="P533" s="555"/>
      <c r="Q533" s="555"/>
      <c r="R533" s="555"/>
      <c r="S533" s="555"/>
      <c r="T533" s="555"/>
      <c r="U533" s="555"/>
      <c r="V533" s="555"/>
    </row>
    <row r="534" spans="1:22" ht="16.5" customHeight="1">
      <c r="A534" s="555"/>
      <c r="B534" s="555"/>
      <c r="C534" s="563"/>
      <c r="D534" s="555"/>
      <c r="E534" s="555"/>
      <c r="F534" s="555"/>
      <c r="G534" s="555"/>
      <c r="H534" s="555"/>
      <c r="I534" s="555"/>
      <c r="J534" s="555"/>
      <c r="K534" s="555"/>
      <c r="L534" s="555"/>
      <c r="M534" s="555"/>
      <c r="N534" s="555"/>
      <c r="O534" s="555"/>
      <c r="P534" s="555"/>
      <c r="Q534" s="555"/>
      <c r="R534" s="555"/>
      <c r="S534" s="555"/>
      <c r="T534" s="555"/>
      <c r="U534" s="555"/>
      <c r="V534" s="555"/>
    </row>
    <row r="535" spans="1:22" ht="16.5" customHeight="1">
      <c r="A535" s="555"/>
      <c r="B535" s="555"/>
      <c r="C535" s="563"/>
      <c r="D535" s="555"/>
      <c r="E535" s="555"/>
      <c r="F535" s="555"/>
      <c r="G535" s="555"/>
      <c r="H535" s="555"/>
      <c r="I535" s="555"/>
      <c r="J535" s="555"/>
      <c r="K535" s="555"/>
      <c r="L535" s="555"/>
      <c r="M535" s="555"/>
      <c r="N535" s="555"/>
      <c r="O535" s="555"/>
      <c r="P535" s="555"/>
      <c r="Q535" s="555"/>
      <c r="R535" s="555"/>
      <c r="S535" s="555"/>
      <c r="T535" s="555"/>
      <c r="U535" s="555"/>
      <c r="V535" s="555"/>
    </row>
    <row r="536" spans="1:22" ht="16.5" customHeight="1">
      <c r="A536" s="555"/>
      <c r="B536" s="555"/>
      <c r="C536" s="563"/>
      <c r="D536" s="555"/>
      <c r="E536" s="555"/>
      <c r="F536" s="555"/>
      <c r="G536" s="555"/>
      <c r="H536" s="555"/>
      <c r="I536" s="555"/>
      <c r="J536" s="555"/>
      <c r="K536" s="555"/>
      <c r="L536" s="555"/>
      <c r="M536" s="555"/>
      <c r="N536" s="555"/>
      <c r="O536" s="555"/>
      <c r="P536" s="555"/>
      <c r="Q536" s="555"/>
      <c r="R536" s="555"/>
      <c r="S536" s="555"/>
      <c r="T536" s="555"/>
      <c r="U536" s="555"/>
      <c r="V536" s="555"/>
    </row>
    <row r="537" spans="1:22" ht="16.5" customHeight="1">
      <c r="A537" s="555"/>
      <c r="B537" s="555"/>
      <c r="C537" s="563"/>
      <c r="D537" s="555"/>
      <c r="E537" s="555"/>
      <c r="F537" s="555"/>
      <c r="G537" s="555"/>
      <c r="H537" s="555"/>
      <c r="I537" s="555"/>
      <c r="J537" s="555"/>
      <c r="K537" s="555"/>
      <c r="L537" s="555"/>
      <c r="M537" s="555"/>
      <c r="N537" s="555"/>
      <c r="O537" s="555"/>
      <c r="P537" s="555"/>
      <c r="Q537" s="555"/>
      <c r="R537" s="555"/>
      <c r="S537" s="555"/>
      <c r="T537" s="555"/>
      <c r="U537" s="555"/>
      <c r="V537" s="555"/>
    </row>
    <row r="538" spans="1:22" ht="16.5" customHeight="1">
      <c r="A538" s="555"/>
      <c r="B538" s="555"/>
      <c r="C538" s="563"/>
      <c r="D538" s="555"/>
      <c r="E538" s="555"/>
      <c r="F538" s="555"/>
      <c r="G538" s="555"/>
      <c r="H538" s="555"/>
      <c r="I538" s="555"/>
      <c r="J538" s="555"/>
      <c r="K538" s="555"/>
      <c r="L538" s="555"/>
      <c r="M538" s="555"/>
      <c r="N538" s="555"/>
      <c r="O538" s="555"/>
      <c r="P538" s="555"/>
      <c r="Q538" s="555"/>
      <c r="R538" s="555"/>
      <c r="S538" s="555"/>
      <c r="T538" s="555"/>
      <c r="U538" s="555"/>
      <c r="V538" s="555"/>
    </row>
    <row r="539" spans="1:22" ht="16.5" customHeight="1">
      <c r="A539" s="555"/>
      <c r="B539" s="555"/>
      <c r="C539" s="563"/>
      <c r="D539" s="555"/>
      <c r="E539" s="555"/>
      <c r="F539" s="555"/>
      <c r="G539" s="555"/>
      <c r="H539" s="555"/>
      <c r="I539" s="555"/>
      <c r="J539" s="555"/>
      <c r="K539" s="555"/>
      <c r="L539" s="555"/>
      <c r="M539" s="555"/>
      <c r="N539" s="555"/>
      <c r="O539" s="555"/>
      <c r="P539" s="555"/>
      <c r="Q539" s="555"/>
      <c r="R539" s="555"/>
      <c r="S539" s="555"/>
      <c r="T539" s="555"/>
      <c r="U539" s="555"/>
      <c r="V539" s="555"/>
    </row>
    <row r="540" spans="1:22" ht="16.5" customHeight="1">
      <c r="A540" s="555"/>
      <c r="B540" s="555"/>
      <c r="C540" s="563"/>
      <c r="D540" s="555"/>
      <c r="E540" s="555"/>
      <c r="F540" s="555"/>
      <c r="G540" s="555"/>
      <c r="H540" s="555"/>
      <c r="I540" s="555"/>
      <c r="J540" s="555"/>
      <c r="K540" s="555"/>
      <c r="L540" s="555"/>
      <c r="M540" s="555"/>
      <c r="N540" s="555"/>
      <c r="O540" s="555"/>
      <c r="P540" s="555"/>
      <c r="Q540" s="555"/>
      <c r="R540" s="555"/>
      <c r="S540" s="555"/>
      <c r="T540" s="555"/>
      <c r="U540" s="555"/>
      <c r="V540" s="555"/>
    </row>
    <row r="541" spans="1:22" ht="16.5" customHeight="1">
      <c r="A541" s="555"/>
      <c r="B541" s="555"/>
      <c r="C541" s="563"/>
      <c r="D541" s="555"/>
      <c r="E541" s="555"/>
      <c r="F541" s="555"/>
      <c r="G541" s="555"/>
      <c r="H541" s="555"/>
      <c r="I541" s="555"/>
      <c r="J541" s="555"/>
      <c r="K541" s="555"/>
      <c r="L541" s="555"/>
      <c r="M541" s="555"/>
      <c r="N541" s="555"/>
      <c r="O541" s="555"/>
      <c r="P541" s="555"/>
      <c r="Q541" s="555"/>
      <c r="R541" s="555"/>
      <c r="S541" s="555"/>
      <c r="T541" s="555"/>
      <c r="U541" s="555"/>
      <c r="V541" s="555"/>
    </row>
    <row r="542" spans="1:22" ht="16.5" customHeight="1">
      <c r="A542" s="555"/>
      <c r="B542" s="555"/>
      <c r="C542" s="563"/>
      <c r="D542" s="555"/>
      <c r="E542" s="555"/>
      <c r="F542" s="555"/>
      <c r="G542" s="555"/>
      <c r="H542" s="555"/>
      <c r="I542" s="555"/>
      <c r="J542" s="555"/>
      <c r="K542" s="555"/>
      <c r="L542" s="555"/>
      <c r="M542" s="555"/>
      <c r="N542" s="555"/>
      <c r="O542" s="555"/>
      <c r="P542" s="555"/>
      <c r="Q542" s="555"/>
      <c r="R542" s="555"/>
      <c r="S542" s="555"/>
      <c r="T542" s="555"/>
      <c r="U542" s="555"/>
      <c r="V542" s="555"/>
    </row>
    <row r="543" spans="1:22" ht="16.5" customHeight="1">
      <c r="A543" s="555"/>
      <c r="B543" s="555"/>
      <c r="C543" s="563"/>
      <c r="D543" s="555"/>
      <c r="E543" s="555"/>
      <c r="F543" s="555"/>
      <c r="G543" s="555"/>
      <c r="H543" s="555"/>
      <c r="I543" s="555"/>
      <c r="J543" s="555"/>
      <c r="K543" s="555"/>
      <c r="L543" s="555"/>
      <c r="M543" s="555"/>
      <c r="N543" s="555"/>
      <c r="O543" s="555"/>
      <c r="P543" s="555"/>
      <c r="Q543" s="555"/>
      <c r="R543" s="555"/>
      <c r="S543" s="555"/>
      <c r="T543" s="555"/>
      <c r="U543" s="555"/>
      <c r="V543" s="555"/>
    </row>
    <row r="544" spans="1:22" ht="16.5" customHeight="1">
      <c r="A544" s="555"/>
      <c r="B544" s="555"/>
      <c r="C544" s="563"/>
      <c r="D544" s="555"/>
      <c r="E544" s="555"/>
      <c r="F544" s="555"/>
      <c r="G544" s="555"/>
      <c r="H544" s="555"/>
      <c r="I544" s="555"/>
      <c r="J544" s="555"/>
      <c r="K544" s="555"/>
      <c r="L544" s="555"/>
      <c r="M544" s="555"/>
      <c r="N544" s="555"/>
      <c r="O544" s="555"/>
      <c r="P544" s="555"/>
      <c r="Q544" s="555"/>
      <c r="R544" s="555"/>
      <c r="S544" s="555"/>
      <c r="T544" s="555"/>
      <c r="U544" s="555"/>
      <c r="V544" s="555"/>
    </row>
    <row r="545" spans="1:22" ht="16.5" customHeight="1">
      <c r="A545" s="555"/>
      <c r="B545" s="555"/>
      <c r="C545" s="563"/>
      <c r="D545" s="555"/>
      <c r="E545" s="555"/>
      <c r="F545" s="555"/>
      <c r="G545" s="555"/>
      <c r="H545" s="555"/>
      <c r="I545" s="555"/>
      <c r="J545" s="555"/>
      <c r="K545" s="555"/>
      <c r="L545" s="555"/>
      <c r="M545" s="555"/>
      <c r="N545" s="555"/>
      <c r="O545" s="555"/>
      <c r="P545" s="555"/>
      <c r="Q545" s="555"/>
      <c r="R545" s="555"/>
      <c r="S545" s="555"/>
      <c r="T545" s="555"/>
      <c r="U545" s="555"/>
      <c r="V545" s="555"/>
    </row>
    <row r="546" spans="1:22" ht="16.5" customHeight="1">
      <c r="A546" s="555"/>
      <c r="B546" s="555"/>
      <c r="C546" s="563"/>
      <c r="D546" s="555"/>
      <c r="E546" s="555"/>
      <c r="F546" s="555"/>
      <c r="G546" s="555"/>
      <c r="H546" s="555"/>
      <c r="I546" s="555"/>
      <c r="J546" s="555"/>
      <c r="K546" s="555"/>
      <c r="L546" s="555"/>
      <c r="M546" s="555"/>
      <c r="N546" s="555"/>
      <c r="O546" s="555"/>
      <c r="P546" s="555"/>
      <c r="Q546" s="555"/>
      <c r="R546" s="555"/>
      <c r="S546" s="555"/>
      <c r="T546" s="555"/>
      <c r="U546" s="555"/>
      <c r="V546" s="555"/>
    </row>
    <row r="547" spans="1:22" ht="16.5" customHeight="1">
      <c r="A547" s="555"/>
      <c r="B547" s="555"/>
      <c r="C547" s="563"/>
      <c r="D547" s="555"/>
      <c r="E547" s="555"/>
      <c r="F547" s="555"/>
      <c r="G547" s="555"/>
      <c r="H547" s="555"/>
      <c r="I547" s="555"/>
      <c r="J547" s="555"/>
      <c r="K547" s="555"/>
      <c r="L547" s="555"/>
      <c r="M547" s="555"/>
      <c r="N547" s="555"/>
      <c r="O547" s="555"/>
      <c r="P547" s="555"/>
      <c r="Q547" s="555"/>
      <c r="R547" s="555"/>
      <c r="S547" s="555"/>
      <c r="T547" s="555"/>
      <c r="U547" s="555"/>
      <c r="V547" s="555"/>
    </row>
    <row r="548" spans="1:22" ht="16.5" customHeight="1">
      <c r="A548" s="555"/>
      <c r="B548" s="555"/>
      <c r="C548" s="563"/>
      <c r="D548" s="555"/>
      <c r="E548" s="555"/>
      <c r="F548" s="555"/>
      <c r="G548" s="555"/>
      <c r="H548" s="555"/>
      <c r="I548" s="555"/>
      <c r="J548" s="555"/>
      <c r="K548" s="555"/>
      <c r="L548" s="555"/>
      <c r="M548" s="555"/>
      <c r="N548" s="555"/>
      <c r="O548" s="555"/>
      <c r="P548" s="555"/>
      <c r="Q548" s="555"/>
      <c r="R548" s="555"/>
      <c r="S548" s="555"/>
      <c r="T548" s="555"/>
      <c r="U548" s="555"/>
      <c r="V548" s="555"/>
    </row>
    <row r="549" spans="1:22" ht="16.5" customHeight="1">
      <c r="A549" s="555"/>
      <c r="B549" s="555"/>
      <c r="C549" s="563"/>
      <c r="D549" s="555"/>
      <c r="E549" s="555"/>
      <c r="F549" s="555"/>
      <c r="G549" s="555"/>
      <c r="H549" s="555"/>
      <c r="I549" s="555"/>
      <c r="J549" s="555"/>
      <c r="K549" s="555"/>
      <c r="L549" s="555"/>
      <c r="M549" s="555"/>
      <c r="N549" s="555"/>
      <c r="O549" s="555"/>
      <c r="P549" s="555"/>
      <c r="Q549" s="555"/>
      <c r="R549" s="555"/>
      <c r="S549" s="555"/>
      <c r="T549" s="555"/>
      <c r="U549" s="555"/>
      <c r="V549" s="555"/>
    </row>
    <row r="550" spans="1:22" ht="16.5" customHeight="1">
      <c r="A550" s="555"/>
      <c r="B550" s="555"/>
      <c r="C550" s="563"/>
      <c r="D550" s="555"/>
      <c r="E550" s="555"/>
      <c r="F550" s="555"/>
      <c r="G550" s="555"/>
      <c r="H550" s="555"/>
      <c r="I550" s="555"/>
      <c r="J550" s="555"/>
      <c r="K550" s="555"/>
      <c r="L550" s="555"/>
      <c r="M550" s="555"/>
      <c r="N550" s="555"/>
      <c r="O550" s="555"/>
      <c r="P550" s="555"/>
      <c r="Q550" s="555"/>
      <c r="R550" s="555"/>
      <c r="S550" s="555"/>
      <c r="T550" s="555"/>
      <c r="U550" s="555"/>
      <c r="V550" s="555"/>
    </row>
    <row r="551" spans="1:22" ht="16.5" customHeight="1">
      <c r="A551" s="555"/>
      <c r="B551" s="555"/>
      <c r="C551" s="563"/>
      <c r="D551" s="555"/>
      <c r="E551" s="555"/>
      <c r="F551" s="555"/>
      <c r="G551" s="555"/>
      <c r="H551" s="555"/>
      <c r="I551" s="555"/>
      <c r="J551" s="555"/>
      <c r="K551" s="555"/>
      <c r="L551" s="555"/>
      <c r="M551" s="555"/>
      <c r="N551" s="555"/>
      <c r="O551" s="555"/>
      <c r="P551" s="555"/>
      <c r="Q551" s="555"/>
      <c r="R551" s="555"/>
      <c r="S551" s="555"/>
      <c r="T551" s="555"/>
      <c r="U551" s="555"/>
      <c r="V551" s="555"/>
    </row>
    <row r="552" spans="1:22" ht="16.5" customHeight="1">
      <c r="A552" s="555"/>
      <c r="B552" s="555"/>
      <c r="C552" s="563"/>
      <c r="D552" s="555"/>
      <c r="E552" s="555"/>
      <c r="F552" s="555"/>
      <c r="G552" s="555"/>
      <c r="H552" s="555"/>
      <c r="I552" s="555"/>
      <c r="J552" s="555"/>
      <c r="K552" s="555"/>
      <c r="L552" s="555"/>
      <c r="M552" s="555"/>
      <c r="N552" s="555"/>
      <c r="O552" s="555"/>
      <c r="P552" s="555"/>
      <c r="Q552" s="555"/>
      <c r="R552" s="555"/>
      <c r="S552" s="555"/>
      <c r="T552" s="555"/>
      <c r="U552" s="555"/>
      <c r="V552" s="555"/>
    </row>
    <row r="553" spans="1:22" ht="16.5" customHeight="1">
      <c r="A553" s="555"/>
      <c r="B553" s="555"/>
      <c r="C553" s="563"/>
      <c r="D553" s="555"/>
      <c r="E553" s="555"/>
      <c r="F553" s="555"/>
      <c r="G553" s="555"/>
      <c r="H553" s="555"/>
      <c r="I553" s="555"/>
      <c r="J553" s="555"/>
      <c r="K553" s="555"/>
      <c r="L553" s="555"/>
      <c r="M553" s="555"/>
      <c r="N553" s="555"/>
      <c r="O553" s="555"/>
      <c r="P553" s="555"/>
      <c r="Q553" s="555"/>
      <c r="R553" s="555"/>
      <c r="S553" s="555"/>
      <c r="T553" s="555"/>
      <c r="U553" s="555"/>
      <c r="V553" s="555"/>
    </row>
    <row r="554" spans="1:22" ht="16.5" customHeight="1">
      <c r="A554" s="555"/>
      <c r="B554" s="555"/>
      <c r="C554" s="563"/>
      <c r="D554" s="555"/>
      <c r="E554" s="555"/>
      <c r="F554" s="555"/>
      <c r="G554" s="555"/>
      <c r="H554" s="555"/>
      <c r="I554" s="555"/>
      <c r="J554" s="555"/>
      <c r="K554" s="555"/>
      <c r="L554" s="555"/>
      <c r="M554" s="555"/>
      <c r="N554" s="555"/>
      <c r="O554" s="555"/>
      <c r="P554" s="555"/>
      <c r="Q554" s="555"/>
      <c r="R554" s="555"/>
      <c r="S554" s="555"/>
      <c r="T554" s="555"/>
      <c r="U554" s="555"/>
      <c r="V554" s="555"/>
    </row>
    <row r="555" spans="1:22" ht="16.5" customHeight="1">
      <c r="A555" s="555"/>
      <c r="B555" s="555"/>
      <c r="C555" s="563"/>
      <c r="D555" s="555"/>
      <c r="E555" s="555"/>
      <c r="F555" s="555"/>
      <c r="G555" s="555"/>
      <c r="H555" s="555"/>
      <c r="I555" s="555"/>
      <c r="J555" s="555"/>
      <c r="K555" s="555"/>
      <c r="L555" s="555"/>
      <c r="M555" s="555"/>
      <c r="N555" s="555"/>
      <c r="O555" s="555"/>
      <c r="P555" s="555"/>
      <c r="Q555" s="555"/>
      <c r="R555" s="555"/>
      <c r="S555" s="555"/>
      <c r="T555" s="555"/>
      <c r="U555" s="555"/>
      <c r="V555" s="555"/>
    </row>
    <row r="556" spans="1:22" ht="16.5" customHeight="1">
      <c r="A556" s="555"/>
      <c r="B556" s="555"/>
      <c r="C556" s="563"/>
      <c r="D556" s="555"/>
      <c r="E556" s="555"/>
      <c r="F556" s="555"/>
      <c r="G556" s="555"/>
      <c r="H556" s="555"/>
      <c r="I556" s="555"/>
      <c r="J556" s="555"/>
      <c r="K556" s="555"/>
      <c r="L556" s="555"/>
      <c r="M556" s="555"/>
      <c r="N556" s="555"/>
      <c r="O556" s="555"/>
      <c r="P556" s="555"/>
      <c r="Q556" s="555"/>
      <c r="R556" s="555"/>
      <c r="S556" s="555"/>
      <c r="T556" s="555"/>
      <c r="U556" s="555"/>
      <c r="V556" s="555"/>
    </row>
    <row r="557" spans="1:22" ht="16.5" customHeight="1">
      <c r="A557" s="555"/>
      <c r="B557" s="555"/>
      <c r="C557" s="563"/>
      <c r="D557" s="555"/>
      <c r="E557" s="555"/>
      <c r="F557" s="555"/>
      <c r="G557" s="555"/>
      <c r="H557" s="555"/>
      <c r="I557" s="555"/>
      <c r="J557" s="555"/>
      <c r="K557" s="555"/>
      <c r="L557" s="555"/>
      <c r="M557" s="555"/>
      <c r="N557" s="555"/>
      <c r="O557" s="555"/>
      <c r="P557" s="555"/>
      <c r="Q557" s="555"/>
      <c r="R557" s="555"/>
      <c r="S557" s="555"/>
      <c r="T557" s="555"/>
      <c r="U557" s="555"/>
      <c r="V557" s="555"/>
    </row>
    <row r="558" spans="1:22" ht="16.5" customHeight="1">
      <c r="A558" s="555"/>
      <c r="B558" s="555"/>
      <c r="C558" s="563"/>
      <c r="D558" s="555"/>
      <c r="E558" s="555"/>
      <c r="F558" s="555"/>
      <c r="G558" s="555"/>
      <c r="H558" s="555"/>
      <c r="I558" s="555"/>
      <c r="J558" s="555"/>
      <c r="K558" s="555"/>
      <c r="L558" s="555"/>
      <c r="M558" s="555"/>
      <c r="N558" s="555"/>
      <c r="O558" s="555"/>
      <c r="P558" s="555"/>
      <c r="Q558" s="555"/>
      <c r="R558" s="555"/>
      <c r="S558" s="555"/>
      <c r="T558" s="555"/>
      <c r="U558" s="555"/>
      <c r="V558" s="555"/>
    </row>
    <row r="559" spans="1:22" ht="16.5" customHeight="1">
      <c r="A559" s="555"/>
      <c r="B559" s="555"/>
      <c r="C559" s="563"/>
      <c r="D559" s="555"/>
      <c r="E559" s="555"/>
      <c r="F559" s="555"/>
      <c r="G559" s="555"/>
      <c r="H559" s="555"/>
      <c r="I559" s="555"/>
      <c r="J559" s="555"/>
      <c r="K559" s="555"/>
      <c r="L559" s="555"/>
      <c r="M559" s="555"/>
      <c r="N559" s="555"/>
      <c r="O559" s="555"/>
      <c r="P559" s="555"/>
      <c r="Q559" s="555"/>
      <c r="R559" s="555"/>
      <c r="S559" s="555"/>
      <c r="T559" s="555"/>
      <c r="U559" s="555"/>
      <c r="V559" s="555"/>
    </row>
    <row r="560" spans="1:22" ht="16.5" customHeight="1">
      <c r="A560" s="555"/>
      <c r="B560" s="555"/>
      <c r="C560" s="563"/>
      <c r="D560" s="555"/>
      <c r="E560" s="555"/>
      <c r="F560" s="555"/>
      <c r="G560" s="555"/>
      <c r="H560" s="555"/>
      <c r="I560" s="555"/>
      <c r="J560" s="555"/>
      <c r="K560" s="555"/>
      <c r="L560" s="555"/>
      <c r="M560" s="555"/>
      <c r="N560" s="555"/>
      <c r="O560" s="555"/>
      <c r="P560" s="555"/>
      <c r="Q560" s="555"/>
      <c r="R560" s="555"/>
      <c r="S560" s="555"/>
      <c r="T560" s="555"/>
      <c r="U560" s="555"/>
      <c r="V560" s="555"/>
    </row>
    <row r="561" spans="1:22" ht="16.5" customHeight="1">
      <c r="A561" s="555"/>
      <c r="B561" s="555"/>
      <c r="C561" s="563"/>
      <c r="D561" s="555"/>
      <c r="E561" s="555"/>
      <c r="F561" s="555"/>
      <c r="G561" s="555"/>
      <c r="H561" s="555"/>
      <c r="I561" s="555"/>
      <c r="J561" s="555"/>
      <c r="K561" s="555"/>
      <c r="L561" s="555"/>
      <c r="M561" s="555"/>
      <c r="N561" s="555"/>
      <c r="O561" s="555"/>
      <c r="P561" s="555"/>
      <c r="Q561" s="555"/>
      <c r="R561" s="555"/>
      <c r="S561" s="555"/>
      <c r="T561" s="555"/>
      <c r="U561" s="555"/>
      <c r="V561" s="555"/>
    </row>
    <row r="562" spans="1:22" ht="16.5" customHeight="1">
      <c r="A562" s="555"/>
      <c r="B562" s="555"/>
      <c r="C562" s="563"/>
      <c r="D562" s="555"/>
      <c r="E562" s="555"/>
      <c r="F562" s="555"/>
      <c r="G562" s="555"/>
      <c r="H562" s="555"/>
      <c r="I562" s="555"/>
      <c r="J562" s="555"/>
      <c r="K562" s="555"/>
      <c r="L562" s="555"/>
      <c r="M562" s="555"/>
      <c r="N562" s="555"/>
      <c r="O562" s="555"/>
      <c r="P562" s="555"/>
      <c r="Q562" s="555"/>
      <c r="R562" s="555"/>
      <c r="S562" s="555"/>
      <c r="T562" s="555"/>
      <c r="U562" s="555"/>
      <c r="V562" s="555"/>
    </row>
    <row r="563" spans="1:22" ht="16.5" customHeight="1">
      <c r="A563" s="555"/>
      <c r="B563" s="555"/>
      <c r="C563" s="563"/>
      <c r="D563" s="555"/>
      <c r="E563" s="555"/>
      <c r="F563" s="555"/>
      <c r="G563" s="555"/>
      <c r="H563" s="555"/>
      <c r="I563" s="555"/>
      <c r="J563" s="555"/>
      <c r="K563" s="555"/>
      <c r="L563" s="555"/>
      <c r="M563" s="555"/>
      <c r="N563" s="555"/>
      <c r="O563" s="555"/>
      <c r="P563" s="555"/>
      <c r="Q563" s="555"/>
      <c r="R563" s="555"/>
      <c r="S563" s="555"/>
      <c r="T563" s="555"/>
      <c r="U563" s="555"/>
      <c r="V563" s="555"/>
    </row>
    <row r="564" spans="1:22" ht="16.5" customHeight="1">
      <c r="A564" s="555"/>
      <c r="B564" s="555"/>
      <c r="C564" s="563"/>
      <c r="D564" s="555"/>
      <c r="E564" s="555"/>
      <c r="F564" s="555"/>
      <c r="G564" s="555"/>
      <c r="H564" s="555"/>
      <c r="I564" s="555"/>
      <c r="J564" s="555"/>
      <c r="K564" s="555"/>
      <c r="L564" s="555"/>
      <c r="M564" s="555"/>
      <c r="N564" s="555"/>
      <c r="O564" s="555"/>
      <c r="P564" s="555"/>
      <c r="Q564" s="555"/>
      <c r="R564" s="555"/>
      <c r="S564" s="555"/>
      <c r="T564" s="555"/>
      <c r="U564" s="555"/>
      <c r="V564" s="555"/>
    </row>
    <row r="565" spans="1:22" ht="16.5" customHeight="1">
      <c r="A565" s="555"/>
      <c r="B565" s="555"/>
      <c r="C565" s="563"/>
      <c r="D565" s="555"/>
      <c r="E565" s="555"/>
      <c r="F565" s="555"/>
      <c r="G565" s="555"/>
      <c r="H565" s="555"/>
      <c r="I565" s="555"/>
      <c r="J565" s="555"/>
      <c r="K565" s="555"/>
      <c r="L565" s="555"/>
      <c r="M565" s="555"/>
      <c r="N565" s="555"/>
      <c r="O565" s="555"/>
      <c r="P565" s="555"/>
      <c r="Q565" s="555"/>
      <c r="R565" s="555"/>
      <c r="S565" s="555"/>
      <c r="T565" s="555"/>
      <c r="U565" s="555"/>
      <c r="V565" s="555"/>
    </row>
    <row r="566" spans="1:22" ht="16.5" customHeight="1">
      <c r="A566" s="555"/>
      <c r="B566" s="555"/>
      <c r="C566" s="563"/>
      <c r="D566" s="555"/>
      <c r="E566" s="555"/>
      <c r="F566" s="555"/>
      <c r="G566" s="555"/>
      <c r="H566" s="555"/>
      <c r="I566" s="555"/>
      <c r="J566" s="555"/>
      <c r="K566" s="555"/>
      <c r="L566" s="555"/>
      <c r="M566" s="555"/>
      <c r="N566" s="555"/>
      <c r="O566" s="555"/>
      <c r="P566" s="555"/>
      <c r="Q566" s="555"/>
      <c r="R566" s="555"/>
      <c r="S566" s="555"/>
      <c r="T566" s="555"/>
      <c r="U566" s="555"/>
      <c r="V566" s="555"/>
    </row>
    <row r="567" spans="1:22" ht="16.5" customHeight="1">
      <c r="A567" s="555"/>
      <c r="B567" s="555"/>
      <c r="C567" s="563"/>
      <c r="D567" s="555"/>
      <c r="E567" s="555"/>
      <c r="F567" s="555"/>
      <c r="G567" s="555"/>
      <c r="H567" s="555"/>
      <c r="I567" s="555"/>
      <c r="J567" s="555"/>
      <c r="K567" s="555"/>
      <c r="L567" s="555"/>
      <c r="M567" s="555"/>
      <c r="N567" s="555"/>
      <c r="O567" s="555"/>
      <c r="P567" s="555"/>
      <c r="Q567" s="555"/>
      <c r="R567" s="555"/>
      <c r="S567" s="555"/>
      <c r="T567" s="555"/>
      <c r="U567" s="555"/>
      <c r="V567" s="555"/>
    </row>
    <row r="568" spans="1:22" ht="16.5" customHeight="1">
      <c r="A568" s="555"/>
      <c r="B568" s="555"/>
      <c r="C568" s="563"/>
      <c r="D568" s="555"/>
      <c r="E568" s="555"/>
      <c r="F568" s="555"/>
      <c r="G568" s="555"/>
      <c r="H568" s="555"/>
      <c r="I568" s="555"/>
      <c r="J568" s="555"/>
      <c r="K568" s="555"/>
      <c r="L568" s="555"/>
      <c r="M568" s="555"/>
      <c r="N568" s="555"/>
      <c r="O568" s="555"/>
      <c r="P568" s="555"/>
      <c r="Q568" s="555"/>
      <c r="R568" s="555"/>
      <c r="S568" s="555"/>
      <c r="T568" s="555"/>
      <c r="U568" s="555"/>
      <c r="V568" s="555"/>
    </row>
    <row r="569" spans="1:22" ht="16.5" customHeight="1">
      <c r="A569" s="555"/>
      <c r="B569" s="555"/>
      <c r="C569" s="563"/>
      <c r="D569" s="555"/>
      <c r="E569" s="555"/>
      <c r="F569" s="555"/>
      <c r="G569" s="555"/>
      <c r="H569" s="555"/>
      <c r="I569" s="555"/>
      <c r="J569" s="555"/>
      <c r="K569" s="555"/>
      <c r="L569" s="555"/>
      <c r="M569" s="555"/>
      <c r="N569" s="555"/>
      <c r="O569" s="555"/>
      <c r="P569" s="555"/>
      <c r="Q569" s="555"/>
      <c r="R569" s="555"/>
      <c r="S569" s="555"/>
      <c r="T569" s="555"/>
      <c r="U569" s="555"/>
      <c r="V569" s="555"/>
    </row>
    <row r="570" spans="1:22" ht="16.5" customHeight="1">
      <c r="A570" s="555"/>
      <c r="B570" s="555"/>
      <c r="C570" s="563"/>
      <c r="D570" s="555"/>
      <c r="E570" s="555"/>
      <c r="F570" s="555"/>
      <c r="G570" s="555"/>
      <c r="H570" s="555"/>
      <c r="I570" s="555"/>
      <c r="J570" s="555"/>
      <c r="K570" s="555"/>
      <c r="L570" s="555"/>
      <c r="M570" s="555"/>
      <c r="N570" s="555"/>
      <c r="O570" s="555"/>
      <c r="P570" s="555"/>
      <c r="Q570" s="555"/>
      <c r="R570" s="555"/>
      <c r="S570" s="555"/>
      <c r="T570" s="555"/>
      <c r="U570" s="555"/>
      <c r="V570" s="555"/>
    </row>
    <row r="571" spans="1:22" ht="16.5" customHeight="1">
      <c r="A571" s="555"/>
      <c r="B571" s="555"/>
      <c r="C571" s="563"/>
      <c r="D571" s="555"/>
      <c r="E571" s="555"/>
      <c r="F571" s="555"/>
      <c r="G571" s="555"/>
      <c r="H571" s="555"/>
      <c r="I571" s="555"/>
      <c r="J571" s="555"/>
      <c r="K571" s="555"/>
      <c r="L571" s="555"/>
      <c r="M571" s="555"/>
      <c r="N571" s="555"/>
      <c r="O571" s="555"/>
      <c r="P571" s="555"/>
      <c r="Q571" s="555"/>
      <c r="R571" s="555"/>
      <c r="S571" s="555"/>
      <c r="T571" s="555"/>
      <c r="U571" s="555"/>
      <c r="V571" s="555"/>
    </row>
    <row r="572" spans="1:22" ht="16.5" customHeight="1">
      <c r="A572" s="555"/>
      <c r="B572" s="555"/>
      <c r="C572" s="563"/>
      <c r="D572" s="555"/>
      <c r="E572" s="555"/>
      <c r="F572" s="555"/>
      <c r="G572" s="555"/>
      <c r="H572" s="555"/>
      <c r="I572" s="555"/>
      <c r="J572" s="555"/>
      <c r="K572" s="555"/>
      <c r="L572" s="555"/>
      <c r="M572" s="555"/>
      <c r="N572" s="555"/>
      <c r="O572" s="555"/>
      <c r="P572" s="555"/>
      <c r="Q572" s="555"/>
      <c r="R572" s="555"/>
      <c r="S572" s="555"/>
      <c r="T572" s="555"/>
      <c r="U572" s="555"/>
      <c r="V572" s="555"/>
    </row>
    <row r="573" spans="1:22" ht="16.5" customHeight="1">
      <c r="A573" s="555"/>
      <c r="B573" s="555"/>
      <c r="C573" s="563"/>
      <c r="D573" s="555"/>
      <c r="E573" s="555"/>
      <c r="F573" s="555"/>
      <c r="G573" s="555"/>
      <c r="H573" s="555"/>
      <c r="I573" s="555"/>
      <c r="J573" s="555"/>
      <c r="K573" s="555"/>
      <c r="L573" s="555"/>
      <c r="M573" s="555"/>
      <c r="N573" s="555"/>
      <c r="O573" s="555"/>
      <c r="P573" s="555"/>
      <c r="Q573" s="555"/>
      <c r="R573" s="555"/>
      <c r="S573" s="555"/>
      <c r="T573" s="555"/>
      <c r="U573" s="555"/>
      <c r="V573" s="555"/>
    </row>
    <row r="574" spans="1:22" ht="16.5" customHeight="1">
      <c r="A574" s="555"/>
      <c r="B574" s="555"/>
      <c r="C574" s="563"/>
      <c r="D574" s="555"/>
      <c r="E574" s="555"/>
      <c r="F574" s="555"/>
      <c r="G574" s="555"/>
      <c r="H574" s="555"/>
      <c r="I574" s="555"/>
      <c r="J574" s="555"/>
      <c r="K574" s="555"/>
      <c r="L574" s="555"/>
      <c r="M574" s="555"/>
      <c r="N574" s="555"/>
      <c r="O574" s="555"/>
      <c r="P574" s="555"/>
      <c r="Q574" s="555"/>
      <c r="R574" s="555"/>
      <c r="S574" s="555"/>
      <c r="T574" s="555"/>
      <c r="U574" s="555"/>
      <c r="V574" s="555"/>
    </row>
    <row r="575" spans="1:22" ht="16.5" customHeight="1">
      <c r="A575" s="555"/>
      <c r="B575" s="555"/>
      <c r="C575" s="563"/>
      <c r="D575" s="555"/>
      <c r="E575" s="555"/>
      <c r="F575" s="555"/>
      <c r="G575" s="555"/>
      <c r="H575" s="555"/>
      <c r="I575" s="555"/>
      <c r="J575" s="555"/>
      <c r="K575" s="555"/>
      <c r="L575" s="555"/>
      <c r="M575" s="555"/>
      <c r="N575" s="555"/>
      <c r="O575" s="555"/>
      <c r="P575" s="555"/>
      <c r="Q575" s="555"/>
      <c r="R575" s="555"/>
      <c r="S575" s="555"/>
      <c r="T575" s="555"/>
      <c r="U575" s="555"/>
      <c r="V575" s="555"/>
    </row>
    <row r="576" spans="1:22" ht="16.5" customHeight="1">
      <c r="A576" s="555"/>
      <c r="B576" s="555"/>
      <c r="C576" s="563"/>
      <c r="D576" s="555"/>
      <c r="E576" s="555"/>
      <c r="F576" s="555"/>
      <c r="G576" s="555"/>
      <c r="H576" s="555"/>
      <c r="I576" s="555"/>
      <c r="J576" s="555"/>
      <c r="K576" s="555"/>
      <c r="L576" s="555"/>
      <c r="M576" s="555"/>
      <c r="N576" s="555"/>
      <c r="O576" s="555"/>
      <c r="P576" s="555"/>
      <c r="Q576" s="555"/>
      <c r="R576" s="555"/>
      <c r="S576" s="555"/>
      <c r="T576" s="555"/>
      <c r="U576" s="555"/>
      <c r="V576" s="555"/>
    </row>
    <row r="577" spans="1:22" ht="16.5" customHeight="1">
      <c r="A577" s="555"/>
      <c r="B577" s="555"/>
      <c r="C577" s="563"/>
      <c r="D577" s="555"/>
      <c r="E577" s="555"/>
      <c r="F577" s="555"/>
      <c r="G577" s="555"/>
      <c r="H577" s="555"/>
      <c r="I577" s="555"/>
      <c r="J577" s="555"/>
      <c r="K577" s="555"/>
      <c r="L577" s="555"/>
      <c r="M577" s="555"/>
      <c r="N577" s="555"/>
      <c r="O577" s="555"/>
      <c r="P577" s="555"/>
      <c r="Q577" s="555"/>
      <c r="R577" s="555"/>
      <c r="S577" s="555"/>
      <c r="T577" s="555"/>
      <c r="U577" s="555"/>
      <c r="V577" s="555"/>
    </row>
    <row r="578" spans="1:22" ht="16.5" customHeight="1">
      <c r="A578" s="555"/>
      <c r="B578" s="555"/>
      <c r="C578" s="563"/>
      <c r="D578" s="555"/>
      <c r="E578" s="555"/>
      <c r="F578" s="555"/>
      <c r="G578" s="555"/>
      <c r="H578" s="555"/>
      <c r="I578" s="555"/>
      <c r="J578" s="555"/>
      <c r="K578" s="555"/>
      <c r="L578" s="555"/>
      <c r="M578" s="555"/>
      <c r="N578" s="555"/>
      <c r="O578" s="555"/>
      <c r="P578" s="555"/>
      <c r="Q578" s="555"/>
      <c r="R578" s="555"/>
      <c r="S578" s="555"/>
      <c r="T578" s="555"/>
      <c r="U578" s="555"/>
      <c r="V578" s="555"/>
    </row>
    <row r="579" spans="1:22" ht="16.5" customHeight="1">
      <c r="A579" s="555"/>
      <c r="B579" s="555"/>
      <c r="C579" s="563"/>
      <c r="D579" s="555"/>
      <c r="E579" s="555"/>
      <c r="F579" s="555"/>
      <c r="G579" s="555"/>
      <c r="H579" s="555"/>
      <c r="I579" s="555"/>
      <c r="J579" s="555"/>
      <c r="K579" s="555"/>
      <c r="L579" s="555"/>
      <c r="M579" s="555"/>
      <c r="N579" s="555"/>
      <c r="O579" s="555"/>
      <c r="P579" s="555"/>
      <c r="Q579" s="555"/>
      <c r="R579" s="555"/>
      <c r="S579" s="555"/>
      <c r="T579" s="555"/>
      <c r="U579" s="555"/>
      <c r="V579" s="555"/>
    </row>
    <row r="580" spans="1:22" ht="16.5" customHeight="1">
      <c r="A580" s="555"/>
      <c r="B580" s="555"/>
      <c r="C580" s="563"/>
      <c r="D580" s="555"/>
      <c r="E580" s="555"/>
      <c r="F580" s="555"/>
      <c r="G580" s="555"/>
      <c r="H580" s="555"/>
      <c r="I580" s="555"/>
      <c r="J580" s="555"/>
      <c r="K580" s="555"/>
      <c r="L580" s="555"/>
      <c r="M580" s="555"/>
      <c r="N580" s="555"/>
      <c r="O580" s="555"/>
      <c r="P580" s="555"/>
      <c r="Q580" s="555"/>
      <c r="R580" s="555"/>
      <c r="S580" s="555"/>
      <c r="T580" s="555"/>
      <c r="U580" s="555"/>
      <c r="V580" s="555"/>
    </row>
    <row r="581" spans="1:22" ht="16.5" customHeight="1">
      <c r="A581" s="555"/>
      <c r="B581" s="555"/>
      <c r="C581" s="563"/>
      <c r="D581" s="555"/>
      <c r="E581" s="555"/>
      <c r="F581" s="555"/>
      <c r="G581" s="555"/>
      <c r="H581" s="555"/>
      <c r="I581" s="555"/>
      <c r="J581" s="555"/>
      <c r="K581" s="555"/>
      <c r="L581" s="555"/>
      <c r="M581" s="555"/>
      <c r="N581" s="555"/>
      <c r="O581" s="555"/>
      <c r="P581" s="555"/>
      <c r="Q581" s="555"/>
      <c r="R581" s="555"/>
      <c r="S581" s="555"/>
      <c r="T581" s="555"/>
      <c r="U581" s="555"/>
      <c r="V581" s="555"/>
    </row>
    <row r="582" spans="1:22" ht="16.5" customHeight="1">
      <c r="A582" s="555"/>
      <c r="B582" s="555"/>
      <c r="C582" s="563"/>
      <c r="D582" s="555"/>
      <c r="E582" s="555"/>
      <c r="F582" s="555"/>
      <c r="G582" s="555"/>
      <c r="H582" s="555"/>
      <c r="I582" s="555"/>
      <c r="J582" s="555"/>
      <c r="K582" s="555"/>
      <c r="L582" s="555"/>
      <c r="M582" s="555"/>
      <c r="N582" s="555"/>
      <c r="O582" s="555"/>
      <c r="P582" s="555"/>
      <c r="Q582" s="555"/>
      <c r="R582" s="555"/>
      <c r="S582" s="555"/>
      <c r="T582" s="555"/>
      <c r="U582" s="555"/>
      <c r="V582" s="555"/>
    </row>
    <row r="583" spans="1:22" ht="16.5" customHeight="1">
      <c r="A583" s="555"/>
      <c r="B583" s="555"/>
      <c r="C583" s="563"/>
      <c r="D583" s="555"/>
      <c r="E583" s="555"/>
      <c r="F583" s="555"/>
      <c r="G583" s="555"/>
      <c r="H583" s="555"/>
      <c r="I583" s="555"/>
      <c r="J583" s="555"/>
      <c r="K583" s="555"/>
      <c r="L583" s="555"/>
      <c r="M583" s="555"/>
      <c r="N583" s="555"/>
      <c r="O583" s="555"/>
      <c r="P583" s="555"/>
      <c r="Q583" s="555"/>
      <c r="R583" s="555"/>
      <c r="S583" s="555"/>
      <c r="T583" s="555"/>
      <c r="U583" s="555"/>
      <c r="V583" s="555"/>
    </row>
    <row r="584" spans="1:22" ht="16.5" customHeight="1">
      <c r="A584" s="555"/>
      <c r="B584" s="555"/>
      <c r="C584" s="563"/>
      <c r="D584" s="555"/>
      <c r="E584" s="555"/>
      <c r="F584" s="555"/>
      <c r="G584" s="555"/>
      <c r="H584" s="555"/>
      <c r="I584" s="555"/>
      <c r="J584" s="555"/>
      <c r="K584" s="555"/>
      <c r="L584" s="555"/>
      <c r="M584" s="555"/>
      <c r="N584" s="555"/>
      <c r="O584" s="555"/>
      <c r="P584" s="555"/>
      <c r="Q584" s="555"/>
      <c r="R584" s="555"/>
      <c r="S584" s="555"/>
      <c r="T584" s="555"/>
      <c r="U584" s="555"/>
      <c r="V584" s="555"/>
    </row>
    <row r="585" spans="1:22" ht="16.5" customHeight="1">
      <c r="A585" s="555"/>
      <c r="B585" s="555"/>
      <c r="C585" s="563"/>
      <c r="D585" s="555"/>
      <c r="E585" s="555"/>
      <c r="F585" s="555"/>
      <c r="G585" s="555"/>
      <c r="H585" s="555"/>
      <c r="I585" s="555"/>
      <c r="J585" s="555"/>
      <c r="K585" s="555"/>
      <c r="L585" s="555"/>
      <c r="M585" s="555"/>
      <c r="N585" s="555"/>
      <c r="O585" s="555"/>
      <c r="P585" s="555"/>
      <c r="Q585" s="555"/>
      <c r="R585" s="555"/>
      <c r="S585" s="555"/>
      <c r="T585" s="555"/>
      <c r="U585" s="555"/>
      <c r="V585" s="555"/>
    </row>
    <row r="586" spans="1:22" ht="16.5" customHeight="1">
      <c r="A586" s="555"/>
      <c r="B586" s="555"/>
      <c r="C586" s="563"/>
      <c r="D586" s="555"/>
      <c r="E586" s="555"/>
      <c r="F586" s="555"/>
      <c r="G586" s="555"/>
      <c r="H586" s="555"/>
      <c r="I586" s="555"/>
      <c r="J586" s="555"/>
      <c r="K586" s="555"/>
      <c r="L586" s="555"/>
      <c r="M586" s="555"/>
      <c r="N586" s="555"/>
      <c r="O586" s="555"/>
      <c r="P586" s="555"/>
      <c r="Q586" s="555"/>
      <c r="R586" s="555"/>
      <c r="S586" s="555"/>
      <c r="T586" s="555"/>
      <c r="U586" s="555"/>
      <c r="V586" s="555"/>
    </row>
    <row r="587" spans="1:22" ht="16.5" customHeight="1">
      <c r="A587" s="555"/>
      <c r="B587" s="555"/>
      <c r="C587" s="563"/>
      <c r="D587" s="555"/>
      <c r="E587" s="555"/>
      <c r="F587" s="555"/>
      <c r="G587" s="555"/>
      <c r="H587" s="555"/>
      <c r="I587" s="555"/>
      <c r="J587" s="555"/>
      <c r="K587" s="555"/>
      <c r="L587" s="555"/>
      <c r="M587" s="555"/>
      <c r="N587" s="555"/>
      <c r="O587" s="555"/>
      <c r="P587" s="555"/>
      <c r="Q587" s="555"/>
      <c r="R587" s="555"/>
      <c r="S587" s="555"/>
      <c r="T587" s="555"/>
      <c r="U587" s="555"/>
      <c r="V587" s="555"/>
    </row>
    <row r="588" spans="1:22" ht="16.5" customHeight="1">
      <c r="A588" s="555"/>
      <c r="B588" s="555"/>
      <c r="C588" s="563"/>
      <c r="D588" s="555"/>
      <c r="E588" s="555"/>
      <c r="F588" s="555"/>
      <c r="G588" s="555"/>
      <c r="H588" s="555"/>
      <c r="I588" s="555"/>
      <c r="J588" s="555"/>
      <c r="K588" s="555"/>
      <c r="L588" s="555"/>
      <c r="M588" s="555"/>
      <c r="N588" s="555"/>
      <c r="O588" s="555"/>
      <c r="P588" s="555"/>
      <c r="Q588" s="555"/>
      <c r="R588" s="555"/>
      <c r="S588" s="555"/>
      <c r="T588" s="555"/>
      <c r="U588" s="555"/>
      <c r="V588" s="555"/>
    </row>
    <row r="589" spans="1:22" ht="16.5" customHeight="1">
      <c r="A589" s="555"/>
      <c r="B589" s="555"/>
      <c r="C589" s="563"/>
      <c r="D589" s="555"/>
      <c r="E589" s="555"/>
      <c r="F589" s="555"/>
      <c r="G589" s="555"/>
      <c r="H589" s="555"/>
      <c r="I589" s="555"/>
      <c r="J589" s="555"/>
      <c r="K589" s="555"/>
      <c r="L589" s="555"/>
      <c r="M589" s="555"/>
      <c r="N589" s="555"/>
      <c r="O589" s="555"/>
      <c r="P589" s="555"/>
      <c r="Q589" s="555"/>
      <c r="R589" s="555"/>
      <c r="S589" s="555"/>
      <c r="T589" s="555"/>
      <c r="U589" s="555"/>
      <c r="V589" s="555"/>
    </row>
    <row r="590" spans="1:22" ht="16.5" customHeight="1">
      <c r="A590" s="555"/>
      <c r="B590" s="555"/>
      <c r="C590" s="563"/>
      <c r="D590" s="555"/>
      <c r="E590" s="555"/>
      <c r="F590" s="555"/>
      <c r="G590" s="555"/>
      <c r="H590" s="555"/>
      <c r="I590" s="555"/>
      <c r="J590" s="555"/>
      <c r="K590" s="555"/>
      <c r="L590" s="555"/>
      <c r="M590" s="555"/>
      <c r="N590" s="555"/>
      <c r="O590" s="555"/>
      <c r="P590" s="555"/>
      <c r="Q590" s="555"/>
      <c r="R590" s="555"/>
      <c r="S590" s="555"/>
      <c r="T590" s="555"/>
      <c r="U590" s="555"/>
      <c r="V590" s="555"/>
    </row>
    <row r="591" spans="1:22" ht="16.5" customHeight="1">
      <c r="A591" s="555"/>
      <c r="B591" s="555"/>
      <c r="C591" s="563"/>
      <c r="D591" s="555"/>
      <c r="E591" s="555"/>
      <c r="F591" s="555"/>
      <c r="G591" s="555"/>
      <c r="H591" s="555"/>
      <c r="I591" s="555"/>
      <c r="J591" s="555"/>
      <c r="K591" s="555"/>
      <c r="L591" s="555"/>
      <c r="M591" s="555"/>
      <c r="N591" s="555"/>
      <c r="O591" s="555"/>
      <c r="P591" s="555"/>
      <c r="Q591" s="555"/>
      <c r="R591" s="555"/>
      <c r="S591" s="555"/>
      <c r="T591" s="555"/>
      <c r="U591" s="555"/>
      <c r="V591" s="555"/>
    </row>
    <row r="592" spans="1:22" ht="16.5" customHeight="1">
      <c r="A592" s="555"/>
      <c r="B592" s="555"/>
      <c r="C592" s="563"/>
      <c r="D592" s="555"/>
      <c r="E592" s="555"/>
      <c r="F592" s="555"/>
      <c r="G592" s="555"/>
      <c r="H592" s="555"/>
      <c r="I592" s="555"/>
      <c r="J592" s="555"/>
      <c r="K592" s="555"/>
      <c r="L592" s="555"/>
      <c r="M592" s="555"/>
      <c r="N592" s="555"/>
      <c r="O592" s="555"/>
      <c r="P592" s="555"/>
      <c r="Q592" s="555"/>
      <c r="R592" s="555"/>
      <c r="S592" s="555"/>
      <c r="T592" s="555"/>
      <c r="U592" s="555"/>
      <c r="V592" s="555"/>
    </row>
    <row r="593" spans="1:22" ht="16.5" customHeight="1">
      <c r="A593" s="555"/>
      <c r="B593" s="555"/>
      <c r="C593" s="563"/>
      <c r="D593" s="555"/>
      <c r="E593" s="555"/>
      <c r="F593" s="555"/>
      <c r="G593" s="555"/>
      <c r="H593" s="555"/>
      <c r="I593" s="555"/>
      <c r="J593" s="555"/>
      <c r="K593" s="555"/>
      <c r="L593" s="555"/>
      <c r="M593" s="555"/>
      <c r="N593" s="555"/>
      <c r="O593" s="555"/>
      <c r="P593" s="555"/>
      <c r="Q593" s="555"/>
      <c r="R593" s="555"/>
      <c r="S593" s="555"/>
      <c r="T593" s="555"/>
      <c r="U593" s="555"/>
      <c r="V593" s="555"/>
    </row>
    <row r="594" spans="1:22" ht="16.5" customHeight="1">
      <c r="A594" s="555"/>
      <c r="B594" s="555"/>
      <c r="C594" s="563"/>
      <c r="D594" s="555"/>
      <c r="E594" s="555"/>
      <c r="F594" s="555"/>
      <c r="G594" s="555"/>
      <c r="H594" s="555"/>
      <c r="I594" s="555"/>
      <c r="J594" s="555"/>
      <c r="K594" s="555"/>
      <c r="L594" s="555"/>
      <c r="M594" s="555"/>
      <c r="N594" s="555"/>
      <c r="O594" s="555"/>
      <c r="P594" s="555"/>
      <c r="Q594" s="555"/>
      <c r="R594" s="555"/>
      <c r="S594" s="555"/>
      <c r="T594" s="555"/>
      <c r="U594" s="555"/>
      <c r="V594" s="555"/>
    </row>
    <row r="595" spans="1:22" ht="16.5" customHeight="1">
      <c r="A595" s="555"/>
      <c r="B595" s="555"/>
      <c r="C595" s="563"/>
      <c r="D595" s="555"/>
      <c r="E595" s="555"/>
      <c r="F595" s="555"/>
      <c r="G595" s="555"/>
      <c r="H595" s="555"/>
      <c r="I595" s="555"/>
      <c r="J595" s="555"/>
      <c r="K595" s="555"/>
      <c r="L595" s="555"/>
      <c r="M595" s="555"/>
      <c r="N595" s="555"/>
      <c r="O595" s="555"/>
      <c r="P595" s="555"/>
      <c r="Q595" s="555"/>
      <c r="R595" s="555"/>
      <c r="S595" s="555"/>
      <c r="T595" s="555"/>
      <c r="U595" s="555"/>
      <c r="V595" s="555"/>
    </row>
    <row r="596" spans="1:22" ht="16.5" customHeight="1">
      <c r="A596" s="555"/>
      <c r="B596" s="555"/>
      <c r="C596" s="563"/>
      <c r="D596" s="555"/>
      <c r="E596" s="555"/>
      <c r="F596" s="555"/>
      <c r="G596" s="555"/>
      <c r="H596" s="555"/>
      <c r="I596" s="555"/>
      <c r="J596" s="555"/>
      <c r="K596" s="555"/>
      <c r="L596" s="555"/>
      <c r="M596" s="555"/>
      <c r="N596" s="555"/>
      <c r="O596" s="555"/>
      <c r="P596" s="555"/>
      <c r="Q596" s="555"/>
      <c r="R596" s="555"/>
      <c r="S596" s="555"/>
      <c r="T596" s="555"/>
      <c r="U596" s="555"/>
      <c r="V596" s="555"/>
    </row>
    <row r="597" spans="1:22" ht="16.5" customHeight="1">
      <c r="A597" s="555"/>
      <c r="B597" s="555"/>
      <c r="C597" s="563"/>
      <c r="D597" s="555"/>
      <c r="E597" s="555"/>
      <c r="F597" s="555"/>
      <c r="G597" s="555"/>
      <c r="H597" s="555"/>
      <c r="I597" s="555"/>
      <c r="J597" s="555"/>
      <c r="K597" s="555"/>
      <c r="L597" s="555"/>
      <c r="M597" s="555"/>
      <c r="N597" s="555"/>
      <c r="O597" s="555"/>
      <c r="P597" s="555"/>
      <c r="Q597" s="555"/>
      <c r="R597" s="555"/>
      <c r="S597" s="555"/>
      <c r="T597" s="555"/>
      <c r="U597" s="555"/>
      <c r="V597" s="555"/>
    </row>
    <row r="598" spans="1:22" ht="16.5" customHeight="1">
      <c r="A598" s="555"/>
      <c r="B598" s="555"/>
      <c r="C598" s="563"/>
      <c r="D598" s="555"/>
      <c r="E598" s="555"/>
      <c r="F598" s="555"/>
      <c r="G598" s="555"/>
      <c r="H598" s="555"/>
      <c r="I598" s="555"/>
      <c r="J598" s="555"/>
      <c r="K598" s="555"/>
      <c r="L598" s="555"/>
      <c r="M598" s="555"/>
      <c r="N598" s="555"/>
      <c r="O598" s="555"/>
      <c r="P598" s="555"/>
      <c r="Q598" s="555"/>
      <c r="R598" s="555"/>
      <c r="S598" s="555"/>
      <c r="T598" s="555"/>
      <c r="U598" s="555"/>
      <c r="V598" s="555"/>
    </row>
    <row r="599" spans="1:22" ht="16.5" customHeight="1">
      <c r="A599" s="555"/>
      <c r="B599" s="555"/>
      <c r="C599" s="563"/>
      <c r="D599" s="555"/>
      <c r="E599" s="555"/>
      <c r="F599" s="555"/>
      <c r="G599" s="555"/>
      <c r="H599" s="555"/>
      <c r="I599" s="555"/>
      <c r="J599" s="555"/>
      <c r="K599" s="555"/>
      <c r="L599" s="555"/>
      <c r="M599" s="555"/>
      <c r="N599" s="555"/>
      <c r="O599" s="555"/>
      <c r="P599" s="555"/>
      <c r="Q599" s="555"/>
      <c r="R599" s="555"/>
      <c r="S599" s="555"/>
      <c r="T599" s="555"/>
      <c r="U599" s="555"/>
      <c r="V599" s="555"/>
    </row>
    <row r="600" spans="1:22" ht="16.5" customHeight="1">
      <c r="A600" s="555"/>
      <c r="B600" s="555"/>
      <c r="C600" s="563"/>
      <c r="D600" s="555"/>
      <c r="E600" s="555"/>
      <c r="F600" s="555"/>
      <c r="G600" s="555"/>
      <c r="H600" s="555"/>
      <c r="I600" s="555"/>
      <c r="J600" s="555"/>
      <c r="K600" s="555"/>
      <c r="L600" s="555"/>
      <c r="M600" s="555"/>
      <c r="N600" s="555"/>
      <c r="O600" s="555"/>
      <c r="P600" s="555"/>
      <c r="Q600" s="555"/>
      <c r="R600" s="555"/>
      <c r="S600" s="555"/>
      <c r="T600" s="555"/>
      <c r="U600" s="555"/>
      <c r="V600" s="555"/>
    </row>
    <row r="601" spans="1:22" ht="16.5" customHeight="1">
      <c r="A601" s="555"/>
      <c r="B601" s="555"/>
      <c r="C601" s="563"/>
      <c r="D601" s="555"/>
      <c r="E601" s="555"/>
      <c r="F601" s="555"/>
      <c r="G601" s="555"/>
      <c r="H601" s="555"/>
      <c r="I601" s="555"/>
      <c r="J601" s="555"/>
      <c r="K601" s="555"/>
      <c r="L601" s="555"/>
      <c r="M601" s="555"/>
      <c r="N601" s="555"/>
      <c r="O601" s="555"/>
      <c r="P601" s="555"/>
      <c r="Q601" s="555"/>
      <c r="R601" s="555"/>
      <c r="S601" s="555"/>
      <c r="T601" s="555"/>
      <c r="U601" s="555"/>
      <c r="V601" s="555"/>
    </row>
    <row r="602" spans="1:22" ht="16.5" customHeight="1">
      <c r="A602" s="555"/>
      <c r="B602" s="555"/>
      <c r="C602" s="563"/>
      <c r="D602" s="555"/>
      <c r="E602" s="555"/>
      <c r="F602" s="555"/>
      <c r="G602" s="555"/>
      <c r="H602" s="555"/>
      <c r="I602" s="555"/>
      <c r="J602" s="555"/>
      <c r="K602" s="555"/>
      <c r="L602" s="555"/>
      <c r="M602" s="555"/>
      <c r="N602" s="555"/>
      <c r="O602" s="555"/>
      <c r="P602" s="555"/>
      <c r="Q602" s="555"/>
      <c r="R602" s="555"/>
      <c r="S602" s="555"/>
      <c r="T602" s="555"/>
      <c r="U602" s="555"/>
      <c r="V602" s="555"/>
    </row>
    <row r="603" spans="1:22" ht="16.5" customHeight="1">
      <c r="A603" s="555"/>
      <c r="B603" s="555"/>
      <c r="C603" s="563"/>
      <c r="D603" s="555"/>
      <c r="E603" s="555"/>
      <c r="F603" s="555"/>
      <c r="G603" s="555"/>
      <c r="H603" s="555"/>
      <c r="I603" s="555"/>
      <c r="J603" s="555"/>
      <c r="K603" s="555"/>
      <c r="L603" s="555"/>
      <c r="M603" s="555"/>
      <c r="N603" s="555"/>
      <c r="O603" s="555"/>
      <c r="P603" s="555"/>
      <c r="Q603" s="555"/>
      <c r="R603" s="555"/>
      <c r="S603" s="555"/>
      <c r="T603" s="555"/>
      <c r="U603" s="555"/>
      <c r="V603" s="555"/>
    </row>
    <row r="604" spans="1:22" ht="16.5" customHeight="1">
      <c r="A604" s="555"/>
      <c r="B604" s="555"/>
      <c r="C604" s="563"/>
      <c r="D604" s="555"/>
      <c r="E604" s="555"/>
      <c r="F604" s="555"/>
      <c r="G604" s="555"/>
      <c r="H604" s="555"/>
      <c r="I604" s="555"/>
      <c r="J604" s="555"/>
      <c r="K604" s="555"/>
      <c r="L604" s="555"/>
      <c r="M604" s="555"/>
      <c r="N604" s="555"/>
      <c r="O604" s="555"/>
      <c r="P604" s="555"/>
      <c r="Q604" s="555"/>
      <c r="R604" s="555"/>
      <c r="S604" s="555"/>
      <c r="T604" s="555"/>
      <c r="U604" s="555"/>
      <c r="V604" s="555"/>
    </row>
    <row r="605" spans="1:22" ht="16.5" customHeight="1">
      <c r="A605" s="555"/>
      <c r="B605" s="555"/>
      <c r="C605" s="563"/>
      <c r="D605" s="555"/>
      <c r="E605" s="555"/>
      <c r="F605" s="555"/>
      <c r="G605" s="555"/>
      <c r="H605" s="555"/>
      <c r="I605" s="555"/>
      <c r="J605" s="555"/>
      <c r="K605" s="555"/>
      <c r="L605" s="555"/>
      <c r="M605" s="555"/>
      <c r="N605" s="555"/>
      <c r="O605" s="555"/>
      <c r="P605" s="555"/>
      <c r="Q605" s="555"/>
      <c r="R605" s="555"/>
      <c r="S605" s="555"/>
      <c r="T605" s="555"/>
      <c r="U605" s="555"/>
      <c r="V605" s="555"/>
    </row>
    <row r="606" spans="1:22" ht="16.5" customHeight="1">
      <c r="A606" s="555"/>
      <c r="B606" s="555"/>
      <c r="C606" s="563"/>
      <c r="D606" s="555"/>
      <c r="E606" s="555"/>
      <c r="F606" s="555"/>
      <c r="G606" s="555"/>
      <c r="H606" s="555"/>
      <c r="I606" s="555"/>
      <c r="J606" s="555"/>
      <c r="K606" s="555"/>
      <c r="L606" s="555"/>
      <c r="M606" s="555"/>
      <c r="N606" s="555"/>
      <c r="O606" s="555"/>
      <c r="P606" s="555"/>
      <c r="Q606" s="555"/>
      <c r="R606" s="555"/>
      <c r="S606" s="555"/>
      <c r="T606" s="555"/>
      <c r="U606" s="555"/>
      <c r="V606" s="555"/>
    </row>
    <row r="607" spans="1:22" ht="16.5" customHeight="1">
      <c r="A607" s="555"/>
      <c r="B607" s="555"/>
      <c r="C607" s="563"/>
      <c r="D607" s="555"/>
      <c r="E607" s="555"/>
      <c r="F607" s="555"/>
      <c r="G607" s="555"/>
      <c r="H607" s="555"/>
      <c r="I607" s="555"/>
      <c r="J607" s="555"/>
      <c r="K607" s="555"/>
      <c r="L607" s="555"/>
      <c r="M607" s="555"/>
      <c r="N607" s="555"/>
      <c r="O607" s="555"/>
      <c r="P607" s="555"/>
      <c r="Q607" s="555"/>
      <c r="R607" s="555"/>
      <c r="S607" s="555"/>
      <c r="T607" s="555"/>
      <c r="U607" s="555"/>
      <c r="V607" s="555"/>
    </row>
    <row r="608" spans="1:22" ht="16.5" customHeight="1">
      <c r="A608" s="555"/>
      <c r="B608" s="555"/>
      <c r="C608" s="563"/>
      <c r="D608" s="555"/>
      <c r="E608" s="555"/>
      <c r="F608" s="555"/>
      <c r="G608" s="555"/>
      <c r="H608" s="555"/>
      <c r="I608" s="555"/>
      <c r="J608" s="555"/>
      <c r="K608" s="555"/>
      <c r="L608" s="555"/>
      <c r="M608" s="555"/>
      <c r="N608" s="555"/>
      <c r="O608" s="555"/>
      <c r="P608" s="555"/>
      <c r="Q608" s="555"/>
      <c r="R608" s="555"/>
      <c r="S608" s="555"/>
      <c r="T608" s="555"/>
      <c r="U608" s="555"/>
      <c r="V608" s="555"/>
    </row>
    <row r="609" spans="1:22" ht="16.5" customHeight="1">
      <c r="A609" s="555"/>
      <c r="B609" s="555"/>
      <c r="C609" s="563"/>
      <c r="D609" s="555"/>
      <c r="E609" s="555"/>
      <c r="F609" s="555"/>
      <c r="G609" s="555"/>
      <c r="H609" s="555"/>
      <c r="I609" s="555"/>
      <c r="J609" s="555"/>
      <c r="K609" s="555"/>
      <c r="L609" s="555"/>
      <c r="M609" s="555"/>
      <c r="N609" s="555"/>
      <c r="O609" s="555"/>
      <c r="P609" s="555"/>
      <c r="Q609" s="555"/>
      <c r="R609" s="555"/>
      <c r="S609" s="555"/>
      <c r="T609" s="555"/>
      <c r="U609" s="555"/>
      <c r="V609" s="555"/>
    </row>
    <row r="610" spans="1:22" ht="16.5" customHeight="1">
      <c r="A610" s="555"/>
      <c r="B610" s="555"/>
      <c r="C610" s="563"/>
      <c r="D610" s="555"/>
      <c r="E610" s="555"/>
      <c r="F610" s="555"/>
      <c r="G610" s="555"/>
      <c r="H610" s="555"/>
      <c r="I610" s="555"/>
      <c r="J610" s="555"/>
      <c r="K610" s="555"/>
      <c r="L610" s="555"/>
      <c r="M610" s="555"/>
      <c r="N610" s="555"/>
      <c r="O610" s="555"/>
      <c r="P610" s="555"/>
      <c r="Q610" s="555"/>
      <c r="R610" s="555"/>
      <c r="S610" s="555"/>
      <c r="T610" s="555"/>
      <c r="U610" s="555"/>
      <c r="V610" s="555"/>
    </row>
    <row r="611" spans="1:22" ht="16.5" customHeight="1">
      <c r="A611" s="555"/>
      <c r="B611" s="555"/>
      <c r="C611" s="563"/>
      <c r="D611" s="555"/>
      <c r="E611" s="555"/>
      <c r="F611" s="555"/>
      <c r="G611" s="555"/>
      <c r="H611" s="555"/>
      <c r="I611" s="555"/>
      <c r="J611" s="555"/>
      <c r="K611" s="555"/>
      <c r="L611" s="555"/>
      <c r="M611" s="555"/>
      <c r="N611" s="555"/>
      <c r="O611" s="555"/>
      <c r="P611" s="555"/>
      <c r="Q611" s="555"/>
      <c r="R611" s="555"/>
      <c r="S611" s="555"/>
      <c r="T611" s="555"/>
      <c r="U611" s="555"/>
      <c r="V611" s="555"/>
    </row>
    <row r="612" spans="1:22" ht="16.5" customHeight="1">
      <c r="A612" s="555"/>
      <c r="B612" s="555"/>
      <c r="C612" s="563"/>
      <c r="D612" s="555"/>
      <c r="E612" s="555"/>
      <c r="F612" s="555"/>
      <c r="G612" s="555"/>
      <c r="H612" s="555"/>
      <c r="I612" s="555"/>
      <c r="J612" s="555"/>
      <c r="K612" s="555"/>
      <c r="L612" s="555"/>
      <c r="M612" s="555"/>
      <c r="N612" s="555"/>
      <c r="O612" s="555"/>
      <c r="P612" s="555"/>
      <c r="Q612" s="555"/>
      <c r="R612" s="555"/>
      <c r="S612" s="555"/>
      <c r="T612" s="555"/>
      <c r="U612" s="555"/>
      <c r="V612" s="555"/>
    </row>
    <row r="613" spans="1:22" ht="16.5" customHeight="1">
      <c r="A613" s="555"/>
      <c r="B613" s="555"/>
      <c r="C613" s="563"/>
      <c r="D613" s="555"/>
      <c r="E613" s="555"/>
      <c r="F613" s="555"/>
      <c r="G613" s="555"/>
      <c r="H613" s="555"/>
      <c r="I613" s="555"/>
      <c r="J613" s="555"/>
      <c r="K613" s="555"/>
      <c r="L613" s="555"/>
      <c r="M613" s="555"/>
      <c r="N613" s="555"/>
      <c r="O613" s="555"/>
      <c r="P613" s="555"/>
      <c r="Q613" s="555"/>
      <c r="R613" s="555"/>
      <c r="S613" s="555"/>
      <c r="T613" s="555"/>
      <c r="U613" s="555"/>
      <c r="V613" s="555"/>
    </row>
    <row r="614" spans="1:22" ht="16.5" customHeight="1">
      <c r="A614" s="555"/>
      <c r="B614" s="555"/>
      <c r="C614" s="563"/>
      <c r="D614" s="555"/>
      <c r="E614" s="555"/>
      <c r="F614" s="555"/>
      <c r="G614" s="555"/>
      <c r="H614" s="555"/>
      <c r="I614" s="555"/>
      <c r="J614" s="555"/>
      <c r="K614" s="555"/>
      <c r="L614" s="555"/>
      <c r="M614" s="555"/>
      <c r="N614" s="555"/>
      <c r="O614" s="555"/>
      <c r="P614" s="555"/>
      <c r="Q614" s="555"/>
      <c r="R614" s="555"/>
      <c r="S614" s="555"/>
      <c r="T614" s="555"/>
      <c r="U614" s="555"/>
      <c r="V614" s="555"/>
    </row>
    <row r="615" spans="1:22" ht="16.5" customHeight="1">
      <c r="A615" s="555"/>
      <c r="B615" s="555"/>
      <c r="C615" s="563"/>
      <c r="D615" s="555"/>
      <c r="E615" s="555"/>
      <c r="F615" s="555"/>
      <c r="G615" s="555"/>
      <c r="H615" s="555"/>
      <c r="I615" s="555"/>
      <c r="J615" s="555"/>
      <c r="K615" s="555"/>
      <c r="L615" s="555"/>
      <c r="M615" s="555"/>
      <c r="N615" s="555"/>
      <c r="O615" s="555"/>
      <c r="P615" s="555"/>
      <c r="Q615" s="555"/>
      <c r="R615" s="555"/>
      <c r="S615" s="555"/>
      <c r="T615" s="555"/>
      <c r="U615" s="555"/>
      <c r="V615" s="555"/>
    </row>
    <row r="616" spans="1:22" ht="16.5" customHeight="1">
      <c r="A616" s="555"/>
      <c r="B616" s="555"/>
      <c r="C616" s="563"/>
      <c r="D616" s="555"/>
      <c r="E616" s="555"/>
      <c r="F616" s="555"/>
      <c r="G616" s="555"/>
      <c r="H616" s="555"/>
      <c r="I616" s="555"/>
      <c r="J616" s="555"/>
      <c r="K616" s="555"/>
      <c r="L616" s="555"/>
      <c r="M616" s="555"/>
      <c r="N616" s="555"/>
      <c r="O616" s="555"/>
      <c r="P616" s="555"/>
      <c r="Q616" s="555"/>
      <c r="R616" s="555"/>
      <c r="S616" s="555"/>
      <c r="T616" s="555"/>
      <c r="U616" s="555"/>
      <c r="V616" s="555"/>
    </row>
    <row r="617" spans="1:22" ht="16.5" customHeight="1">
      <c r="A617" s="555"/>
      <c r="B617" s="555"/>
      <c r="C617" s="563"/>
      <c r="D617" s="555"/>
      <c r="E617" s="555"/>
      <c r="F617" s="555"/>
      <c r="G617" s="555"/>
      <c r="H617" s="555"/>
      <c r="I617" s="555"/>
      <c r="J617" s="555"/>
      <c r="K617" s="555"/>
      <c r="L617" s="555"/>
      <c r="M617" s="555"/>
      <c r="N617" s="555"/>
      <c r="O617" s="555"/>
      <c r="P617" s="555"/>
      <c r="Q617" s="555"/>
      <c r="R617" s="555"/>
      <c r="S617" s="555"/>
      <c r="T617" s="555"/>
      <c r="U617" s="555"/>
      <c r="V617" s="555"/>
    </row>
    <row r="618" spans="1:22" ht="16.5" customHeight="1">
      <c r="A618" s="555"/>
      <c r="B618" s="555"/>
      <c r="C618" s="563"/>
      <c r="D618" s="555"/>
      <c r="E618" s="555"/>
      <c r="F618" s="555"/>
      <c r="G618" s="555"/>
      <c r="H618" s="555"/>
      <c r="I618" s="555"/>
      <c r="J618" s="555"/>
      <c r="K618" s="555"/>
      <c r="L618" s="555"/>
      <c r="M618" s="555"/>
      <c r="N618" s="555"/>
      <c r="O618" s="555"/>
      <c r="P618" s="555"/>
      <c r="Q618" s="555"/>
      <c r="R618" s="555"/>
      <c r="S618" s="555"/>
      <c r="T618" s="555"/>
      <c r="U618" s="555"/>
      <c r="V618" s="555"/>
    </row>
    <row r="619" spans="1:22" ht="16.5" customHeight="1">
      <c r="A619" s="555"/>
      <c r="B619" s="555"/>
      <c r="C619" s="563"/>
      <c r="D619" s="555"/>
      <c r="E619" s="555"/>
      <c r="F619" s="555"/>
      <c r="G619" s="555"/>
      <c r="H619" s="555"/>
      <c r="I619" s="555"/>
      <c r="J619" s="555"/>
      <c r="K619" s="555"/>
      <c r="L619" s="555"/>
      <c r="M619" s="555"/>
      <c r="N619" s="555"/>
      <c r="O619" s="555"/>
      <c r="P619" s="555"/>
      <c r="Q619" s="555"/>
      <c r="R619" s="555"/>
      <c r="S619" s="555"/>
      <c r="T619" s="555"/>
      <c r="U619" s="555"/>
      <c r="V619" s="555"/>
    </row>
    <row r="620" spans="1:22" ht="16.5" customHeight="1">
      <c r="A620" s="555"/>
      <c r="B620" s="555"/>
      <c r="C620" s="563"/>
      <c r="D620" s="555"/>
      <c r="E620" s="555"/>
      <c r="F620" s="555"/>
      <c r="G620" s="555"/>
      <c r="H620" s="555"/>
      <c r="I620" s="555"/>
      <c r="J620" s="555"/>
      <c r="K620" s="555"/>
      <c r="L620" s="555"/>
      <c r="M620" s="555"/>
      <c r="N620" s="555"/>
      <c r="O620" s="555"/>
      <c r="P620" s="555"/>
      <c r="Q620" s="555"/>
      <c r="R620" s="555"/>
      <c r="S620" s="555"/>
      <c r="T620" s="555"/>
      <c r="U620" s="555"/>
      <c r="V620" s="555"/>
    </row>
    <row r="621" spans="1:22" ht="16.5" customHeight="1">
      <c r="A621" s="555"/>
      <c r="B621" s="555"/>
      <c r="C621" s="563"/>
      <c r="D621" s="555"/>
      <c r="E621" s="555"/>
      <c r="F621" s="555"/>
      <c r="G621" s="555"/>
      <c r="H621" s="555"/>
      <c r="I621" s="555"/>
      <c r="J621" s="555"/>
      <c r="K621" s="555"/>
      <c r="L621" s="555"/>
      <c r="M621" s="555"/>
      <c r="N621" s="555"/>
      <c r="O621" s="555"/>
      <c r="P621" s="555"/>
      <c r="Q621" s="555"/>
      <c r="R621" s="555"/>
      <c r="S621" s="555"/>
      <c r="T621" s="555"/>
      <c r="U621" s="555"/>
      <c r="V621" s="555"/>
    </row>
    <row r="622" spans="1:22" ht="16.5" customHeight="1">
      <c r="A622" s="555"/>
      <c r="B622" s="555"/>
      <c r="C622" s="563"/>
      <c r="D622" s="555"/>
      <c r="E622" s="555"/>
      <c r="F622" s="555"/>
      <c r="G622" s="555"/>
      <c r="H622" s="555"/>
      <c r="I622" s="555"/>
      <c r="J622" s="555"/>
      <c r="K622" s="555"/>
      <c r="L622" s="555"/>
      <c r="M622" s="555"/>
      <c r="N622" s="555"/>
      <c r="O622" s="555"/>
      <c r="P622" s="555"/>
      <c r="Q622" s="555"/>
      <c r="R622" s="555"/>
      <c r="S622" s="555"/>
      <c r="T622" s="555"/>
      <c r="U622" s="555"/>
      <c r="V622" s="555"/>
    </row>
    <row r="623" spans="1:22" ht="16.5" customHeight="1">
      <c r="A623" s="555"/>
      <c r="B623" s="555"/>
      <c r="C623" s="563"/>
      <c r="D623" s="555"/>
      <c r="E623" s="555"/>
      <c r="F623" s="555"/>
      <c r="G623" s="555"/>
      <c r="H623" s="555"/>
      <c r="I623" s="555"/>
      <c r="J623" s="555"/>
      <c r="K623" s="555"/>
      <c r="L623" s="555"/>
      <c r="M623" s="555"/>
      <c r="N623" s="555"/>
      <c r="O623" s="555"/>
      <c r="P623" s="555"/>
      <c r="Q623" s="555"/>
      <c r="R623" s="555"/>
      <c r="S623" s="555"/>
      <c r="T623" s="555"/>
      <c r="U623" s="555"/>
      <c r="V623" s="555"/>
    </row>
    <row r="624" spans="1:22" ht="16.5" customHeight="1">
      <c r="A624" s="555"/>
      <c r="B624" s="555"/>
      <c r="C624" s="563"/>
      <c r="D624" s="555"/>
      <c r="E624" s="555"/>
      <c r="F624" s="555"/>
      <c r="G624" s="555"/>
      <c r="H624" s="555"/>
      <c r="I624" s="555"/>
      <c r="J624" s="555"/>
      <c r="K624" s="555"/>
      <c r="L624" s="555"/>
      <c r="M624" s="555"/>
      <c r="N624" s="555"/>
      <c r="O624" s="555"/>
      <c r="P624" s="555"/>
      <c r="Q624" s="555"/>
      <c r="R624" s="555"/>
      <c r="S624" s="555"/>
      <c r="T624" s="555"/>
      <c r="U624" s="555"/>
      <c r="V624" s="555"/>
    </row>
    <row r="625" spans="1:22" ht="16.5" customHeight="1">
      <c r="A625" s="555"/>
      <c r="B625" s="555"/>
      <c r="C625" s="563"/>
      <c r="D625" s="555"/>
      <c r="E625" s="555"/>
      <c r="F625" s="555"/>
      <c r="G625" s="555"/>
      <c r="H625" s="555"/>
      <c r="I625" s="555"/>
      <c r="J625" s="555"/>
      <c r="K625" s="555"/>
      <c r="L625" s="555"/>
      <c r="M625" s="555"/>
      <c r="N625" s="555"/>
      <c r="O625" s="555"/>
      <c r="P625" s="555"/>
      <c r="Q625" s="555"/>
      <c r="R625" s="555"/>
      <c r="S625" s="555"/>
      <c r="T625" s="555"/>
      <c r="U625" s="555"/>
      <c r="V625" s="555"/>
    </row>
    <row r="626" spans="1:22" ht="16.5" customHeight="1">
      <c r="A626" s="555"/>
      <c r="B626" s="555"/>
      <c r="C626" s="563"/>
      <c r="D626" s="555"/>
      <c r="E626" s="555"/>
      <c r="F626" s="555"/>
      <c r="G626" s="555"/>
      <c r="H626" s="555"/>
      <c r="I626" s="555"/>
      <c r="J626" s="555"/>
      <c r="K626" s="555"/>
      <c r="L626" s="555"/>
      <c r="M626" s="555"/>
      <c r="N626" s="555"/>
      <c r="O626" s="555"/>
      <c r="P626" s="555"/>
      <c r="Q626" s="555"/>
      <c r="R626" s="555"/>
      <c r="S626" s="555"/>
      <c r="T626" s="555"/>
      <c r="U626" s="555"/>
      <c r="V626" s="555"/>
    </row>
    <row r="627" spans="1:22" ht="16.5" customHeight="1">
      <c r="A627" s="555"/>
      <c r="B627" s="555"/>
      <c r="C627" s="563"/>
      <c r="D627" s="555"/>
      <c r="E627" s="555"/>
      <c r="F627" s="555"/>
      <c r="G627" s="555"/>
      <c r="H627" s="555"/>
      <c r="I627" s="555"/>
      <c r="J627" s="555"/>
      <c r="K627" s="555"/>
      <c r="L627" s="555"/>
      <c r="M627" s="555"/>
      <c r="N627" s="555"/>
      <c r="O627" s="555"/>
      <c r="P627" s="555"/>
      <c r="Q627" s="555"/>
      <c r="R627" s="555"/>
      <c r="S627" s="555"/>
      <c r="T627" s="555"/>
      <c r="U627" s="555"/>
      <c r="V627" s="555"/>
    </row>
    <row r="628" spans="1:22" ht="16.5" customHeight="1">
      <c r="A628" s="555"/>
      <c r="B628" s="555"/>
      <c r="C628" s="563"/>
      <c r="D628" s="555"/>
      <c r="E628" s="555"/>
      <c r="F628" s="555"/>
      <c r="G628" s="555"/>
      <c r="H628" s="555"/>
      <c r="I628" s="555"/>
      <c r="J628" s="555"/>
      <c r="K628" s="555"/>
      <c r="L628" s="555"/>
      <c r="M628" s="555"/>
      <c r="N628" s="555"/>
      <c r="O628" s="555"/>
      <c r="P628" s="555"/>
      <c r="Q628" s="555"/>
      <c r="R628" s="555"/>
      <c r="S628" s="555"/>
      <c r="T628" s="555"/>
      <c r="U628" s="555"/>
      <c r="V628" s="555"/>
    </row>
    <row r="629" spans="1:22" ht="16.5" customHeight="1">
      <c r="A629" s="555"/>
      <c r="B629" s="555"/>
      <c r="C629" s="563"/>
      <c r="D629" s="555"/>
      <c r="E629" s="555"/>
      <c r="F629" s="555"/>
      <c r="G629" s="555"/>
      <c r="H629" s="555"/>
      <c r="I629" s="555"/>
      <c r="J629" s="555"/>
      <c r="K629" s="555"/>
      <c r="L629" s="555"/>
      <c r="M629" s="555"/>
      <c r="N629" s="555"/>
      <c r="O629" s="555"/>
      <c r="P629" s="555"/>
      <c r="Q629" s="555"/>
      <c r="R629" s="555"/>
      <c r="S629" s="555"/>
      <c r="T629" s="555"/>
      <c r="U629" s="555"/>
      <c r="V629" s="555"/>
    </row>
    <row r="630" spans="1:22" ht="16.5" customHeight="1">
      <c r="A630" s="555"/>
      <c r="B630" s="555"/>
      <c r="C630" s="563"/>
      <c r="D630" s="555"/>
      <c r="E630" s="555"/>
      <c r="F630" s="555"/>
      <c r="G630" s="555"/>
      <c r="H630" s="555"/>
      <c r="I630" s="555"/>
      <c r="J630" s="555"/>
      <c r="K630" s="555"/>
      <c r="L630" s="555"/>
      <c r="M630" s="555"/>
      <c r="N630" s="555"/>
      <c r="O630" s="555"/>
      <c r="P630" s="555"/>
      <c r="Q630" s="555"/>
      <c r="R630" s="555"/>
      <c r="S630" s="555"/>
      <c r="T630" s="555"/>
      <c r="U630" s="555"/>
      <c r="V630" s="555"/>
    </row>
    <row r="631" spans="1:22" ht="16.5" customHeight="1">
      <c r="A631" s="555"/>
      <c r="B631" s="555"/>
      <c r="C631" s="563"/>
      <c r="D631" s="555"/>
      <c r="E631" s="555"/>
      <c r="F631" s="555"/>
      <c r="G631" s="555"/>
      <c r="H631" s="555"/>
      <c r="I631" s="555"/>
      <c r="J631" s="555"/>
      <c r="K631" s="555"/>
      <c r="L631" s="555"/>
      <c r="M631" s="555"/>
      <c r="N631" s="555"/>
      <c r="O631" s="555"/>
      <c r="P631" s="555"/>
      <c r="Q631" s="555"/>
      <c r="R631" s="555"/>
      <c r="S631" s="555"/>
      <c r="T631" s="555"/>
      <c r="U631" s="555"/>
      <c r="V631" s="555"/>
    </row>
    <row r="632" spans="1:22" ht="16.5" customHeight="1">
      <c r="A632" s="555"/>
      <c r="B632" s="555"/>
      <c r="C632" s="563"/>
      <c r="D632" s="555"/>
      <c r="E632" s="555"/>
      <c r="F632" s="555"/>
      <c r="G632" s="555"/>
      <c r="H632" s="555"/>
      <c r="I632" s="555"/>
      <c r="J632" s="555"/>
      <c r="K632" s="555"/>
      <c r="L632" s="555"/>
      <c r="M632" s="555"/>
      <c r="N632" s="555"/>
      <c r="O632" s="555"/>
      <c r="P632" s="555"/>
      <c r="Q632" s="555"/>
      <c r="R632" s="555"/>
      <c r="S632" s="555"/>
      <c r="T632" s="555"/>
      <c r="U632" s="555"/>
      <c r="V632" s="555"/>
    </row>
    <row r="633" spans="1:22" ht="16.5" customHeight="1">
      <c r="A633" s="555"/>
      <c r="B633" s="555"/>
      <c r="C633" s="563"/>
      <c r="D633" s="555"/>
      <c r="E633" s="555"/>
      <c r="F633" s="555"/>
      <c r="G633" s="555"/>
      <c r="H633" s="555"/>
      <c r="I633" s="555"/>
      <c r="J633" s="555"/>
      <c r="K633" s="555"/>
      <c r="L633" s="555"/>
      <c r="M633" s="555"/>
      <c r="N633" s="555"/>
      <c r="O633" s="555"/>
      <c r="P633" s="555"/>
      <c r="Q633" s="555"/>
      <c r="R633" s="555"/>
      <c r="S633" s="555"/>
      <c r="T633" s="555"/>
      <c r="U633" s="555"/>
      <c r="V633" s="555"/>
    </row>
    <row r="634" spans="1:22" ht="16.5" customHeight="1">
      <c r="A634" s="555"/>
      <c r="B634" s="555"/>
      <c r="C634" s="563"/>
      <c r="D634" s="555"/>
      <c r="E634" s="555"/>
      <c r="F634" s="555"/>
      <c r="G634" s="555"/>
      <c r="H634" s="555"/>
      <c r="I634" s="555"/>
      <c r="J634" s="555"/>
      <c r="K634" s="555"/>
      <c r="L634" s="555"/>
      <c r="M634" s="555"/>
      <c r="N634" s="555"/>
      <c r="O634" s="555"/>
      <c r="P634" s="555"/>
      <c r="Q634" s="555"/>
      <c r="R634" s="555"/>
      <c r="S634" s="555"/>
      <c r="T634" s="555"/>
      <c r="U634" s="555"/>
      <c r="V634" s="555"/>
    </row>
    <row r="635" spans="1:22" ht="16.5" customHeight="1">
      <c r="A635" s="555"/>
      <c r="B635" s="555"/>
      <c r="C635" s="563"/>
      <c r="D635" s="555"/>
      <c r="E635" s="555"/>
      <c r="F635" s="555"/>
      <c r="G635" s="555"/>
      <c r="H635" s="555"/>
      <c r="I635" s="555"/>
      <c r="J635" s="555"/>
      <c r="K635" s="555"/>
      <c r="L635" s="555"/>
      <c r="M635" s="555"/>
      <c r="N635" s="555"/>
      <c r="O635" s="555"/>
      <c r="P635" s="555"/>
      <c r="Q635" s="555"/>
      <c r="R635" s="555"/>
      <c r="S635" s="555"/>
      <c r="T635" s="555"/>
      <c r="U635" s="555"/>
      <c r="V635" s="555"/>
    </row>
    <row r="636" spans="1:22" ht="16.5" customHeight="1">
      <c r="A636" s="555"/>
      <c r="B636" s="555"/>
      <c r="C636" s="563"/>
      <c r="D636" s="555"/>
      <c r="E636" s="555"/>
      <c r="F636" s="555"/>
      <c r="G636" s="555"/>
      <c r="H636" s="555"/>
      <c r="I636" s="555"/>
      <c r="J636" s="555"/>
      <c r="K636" s="555"/>
      <c r="L636" s="555"/>
      <c r="M636" s="555"/>
      <c r="N636" s="555"/>
      <c r="O636" s="555"/>
      <c r="P636" s="555"/>
      <c r="Q636" s="555"/>
      <c r="R636" s="555"/>
      <c r="S636" s="555"/>
      <c r="T636" s="555"/>
      <c r="U636" s="555"/>
      <c r="V636" s="555"/>
    </row>
    <row r="637" spans="1:22" ht="16.5" customHeight="1">
      <c r="A637" s="555"/>
      <c r="B637" s="555"/>
      <c r="C637" s="563"/>
      <c r="D637" s="555"/>
      <c r="E637" s="555"/>
      <c r="F637" s="555"/>
      <c r="G637" s="555"/>
      <c r="H637" s="555"/>
      <c r="I637" s="555"/>
      <c r="J637" s="555"/>
      <c r="K637" s="555"/>
      <c r="L637" s="555"/>
      <c r="M637" s="555"/>
      <c r="N637" s="555"/>
      <c r="O637" s="555"/>
      <c r="P637" s="555"/>
      <c r="Q637" s="555"/>
      <c r="R637" s="555"/>
      <c r="S637" s="555"/>
      <c r="T637" s="555"/>
      <c r="U637" s="555"/>
      <c r="V637" s="555"/>
    </row>
    <row r="638" spans="1:22" ht="16.5" customHeight="1">
      <c r="A638" s="555"/>
      <c r="B638" s="555"/>
      <c r="C638" s="563"/>
      <c r="D638" s="555"/>
      <c r="E638" s="555"/>
      <c r="F638" s="555"/>
      <c r="G638" s="555"/>
      <c r="H638" s="555"/>
      <c r="I638" s="555"/>
      <c r="J638" s="555"/>
      <c r="K638" s="555"/>
      <c r="L638" s="555"/>
      <c r="M638" s="555"/>
      <c r="N638" s="555"/>
      <c r="O638" s="555"/>
      <c r="P638" s="555"/>
      <c r="Q638" s="555"/>
      <c r="R638" s="555"/>
      <c r="S638" s="555"/>
      <c r="T638" s="555"/>
      <c r="U638" s="555"/>
      <c r="V638" s="555"/>
    </row>
    <row r="639" spans="1:22" ht="16.5" customHeight="1">
      <c r="A639" s="555"/>
      <c r="B639" s="555"/>
      <c r="C639" s="563"/>
      <c r="D639" s="555"/>
      <c r="E639" s="555"/>
      <c r="F639" s="555"/>
      <c r="G639" s="555"/>
      <c r="H639" s="555"/>
      <c r="I639" s="555"/>
      <c r="J639" s="555"/>
      <c r="K639" s="555"/>
      <c r="L639" s="555"/>
      <c r="M639" s="555"/>
      <c r="N639" s="555"/>
      <c r="O639" s="555"/>
      <c r="P639" s="555"/>
      <c r="Q639" s="555"/>
      <c r="R639" s="555"/>
      <c r="S639" s="555"/>
      <c r="T639" s="555"/>
      <c r="U639" s="555"/>
      <c r="V639" s="555"/>
    </row>
    <row r="640" spans="1:22" ht="16.5" customHeight="1">
      <c r="A640" s="555"/>
      <c r="B640" s="555"/>
      <c r="C640" s="563"/>
      <c r="D640" s="555"/>
      <c r="E640" s="555"/>
      <c r="F640" s="555"/>
      <c r="G640" s="555"/>
      <c r="H640" s="555"/>
      <c r="I640" s="555"/>
      <c r="J640" s="555"/>
      <c r="K640" s="555"/>
      <c r="L640" s="555"/>
      <c r="M640" s="555"/>
      <c r="N640" s="555"/>
      <c r="O640" s="555"/>
      <c r="P640" s="555"/>
      <c r="Q640" s="555"/>
      <c r="R640" s="555"/>
      <c r="S640" s="555"/>
      <c r="T640" s="555"/>
      <c r="U640" s="555"/>
      <c r="V640" s="555"/>
    </row>
    <row r="641" spans="1:22" ht="16.5" customHeight="1">
      <c r="A641" s="555"/>
      <c r="B641" s="555"/>
      <c r="C641" s="563"/>
      <c r="D641" s="555"/>
      <c r="E641" s="555"/>
      <c r="F641" s="555"/>
      <c r="G641" s="555"/>
      <c r="H641" s="555"/>
      <c r="I641" s="555"/>
      <c r="J641" s="555"/>
      <c r="K641" s="555"/>
      <c r="L641" s="555"/>
      <c r="M641" s="555"/>
      <c r="N641" s="555"/>
      <c r="O641" s="555"/>
      <c r="P641" s="555"/>
      <c r="Q641" s="555"/>
      <c r="R641" s="555"/>
      <c r="S641" s="555"/>
      <c r="T641" s="555"/>
      <c r="U641" s="555"/>
      <c r="V641" s="555"/>
    </row>
    <row r="642" spans="1:22" ht="16.5" customHeight="1">
      <c r="A642" s="555"/>
      <c r="B642" s="555"/>
      <c r="C642" s="563"/>
      <c r="D642" s="555"/>
      <c r="E642" s="555"/>
      <c r="F642" s="555"/>
      <c r="G642" s="555"/>
      <c r="H642" s="555"/>
      <c r="I642" s="555"/>
      <c r="J642" s="555"/>
      <c r="K642" s="555"/>
      <c r="L642" s="555"/>
      <c r="M642" s="555"/>
      <c r="N642" s="555"/>
      <c r="O642" s="555"/>
      <c r="P642" s="555"/>
      <c r="Q642" s="555"/>
      <c r="R642" s="555"/>
      <c r="S642" s="555"/>
      <c r="T642" s="555"/>
      <c r="U642" s="555"/>
      <c r="V642" s="555"/>
    </row>
    <row r="643" spans="1:22" ht="16.5" customHeight="1">
      <c r="A643" s="555"/>
      <c r="B643" s="555"/>
      <c r="C643" s="563"/>
      <c r="D643" s="555"/>
      <c r="E643" s="555"/>
      <c r="F643" s="555"/>
      <c r="G643" s="555"/>
      <c r="H643" s="555"/>
      <c r="I643" s="555"/>
      <c r="J643" s="555"/>
      <c r="K643" s="555"/>
      <c r="L643" s="555"/>
      <c r="M643" s="555"/>
      <c r="N643" s="555"/>
      <c r="O643" s="555"/>
      <c r="P643" s="555"/>
      <c r="Q643" s="555"/>
      <c r="R643" s="555"/>
      <c r="S643" s="555"/>
      <c r="T643" s="555"/>
      <c r="U643" s="555"/>
      <c r="V643" s="555"/>
    </row>
    <row r="644" spans="1:22" ht="16.5" customHeight="1">
      <c r="A644" s="555"/>
      <c r="B644" s="555"/>
      <c r="C644" s="563"/>
      <c r="D644" s="555"/>
      <c r="E644" s="555"/>
      <c r="F644" s="555"/>
      <c r="G644" s="555"/>
      <c r="H644" s="555"/>
      <c r="I644" s="555"/>
      <c r="J644" s="555"/>
      <c r="K644" s="555"/>
      <c r="L644" s="555"/>
      <c r="M644" s="555"/>
      <c r="N644" s="555"/>
      <c r="O644" s="555"/>
      <c r="P644" s="555"/>
      <c r="Q644" s="555"/>
      <c r="R644" s="555"/>
      <c r="S644" s="555"/>
      <c r="T644" s="555"/>
      <c r="U644" s="555"/>
      <c r="V644" s="555"/>
    </row>
    <row r="645" spans="1:22" ht="16.5" customHeight="1">
      <c r="A645" s="555"/>
      <c r="B645" s="555"/>
      <c r="C645" s="563"/>
      <c r="D645" s="555"/>
      <c r="E645" s="555"/>
      <c r="F645" s="555"/>
      <c r="G645" s="555"/>
      <c r="H645" s="555"/>
      <c r="I645" s="555"/>
      <c r="J645" s="555"/>
      <c r="K645" s="555"/>
      <c r="L645" s="555"/>
      <c r="M645" s="555"/>
      <c r="N645" s="555"/>
      <c r="O645" s="555"/>
      <c r="P645" s="555"/>
      <c r="Q645" s="555"/>
      <c r="R645" s="555"/>
      <c r="S645" s="555"/>
      <c r="T645" s="555"/>
      <c r="U645" s="555"/>
      <c r="V645" s="555"/>
    </row>
    <row r="646" spans="1:22" ht="16.5" customHeight="1">
      <c r="A646" s="555"/>
      <c r="B646" s="555"/>
      <c r="C646" s="563"/>
      <c r="D646" s="555"/>
      <c r="E646" s="555"/>
      <c r="F646" s="555"/>
      <c r="G646" s="555"/>
      <c r="H646" s="555"/>
      <c r="I646" s="555"/>
      <c r="J646" s="555"/>
      <c r="K646" s="555"/>
      <c r="L646" s="555"/>
      <c r="M646" s="555"/>
      <c r="N646" s="555"/>
      <c r="O646" s="555"/>
      <c r="P646" s="555"/>
      <c r="Q646" s="555"/>
      <c r="R646" s="555"/>
      <c r="S646" s="555"/>
      <c r="T646" s="555"/>
      <c r="U646" s="555"/>
      <c r="V646" s="555"/>
    </row>
    <row r="647" spans="1:22" ht="16.5" customHeight="1">
      <c r="A647" s="555"/>
      <c r="B647" s="555"/>
      <c r="C647" s="563"/>
      <c r="D647" s="555"/>
      <c r="E647" s="555"/>
      <c r="F647" s="555"/>
      <c r="G647" s="555"/>
      <c r="H647" s="555"/>
      <c r="I647" s="555"/>
      <c r="J647" s="555"/>
      <c r="K647" s="555"/>
      <c r="L647" s="555"/>
      <c r="M647" s="555"/>
      <c r="N647" s="555"/>
      <c r="O647" s="555"/>
      <c r="P647" s="555"/>
      <c r="Q647" s="555"/>
      <c r="R647" s="555"/>
      <c r="S647" s="555"/>
      <c r="T647" s="555"/>
      <c r="U647" s="555"/>
      <c r="V647" s="555"/>
    </row>
    <row r="648" spans="1:22" ht="16.5" customHeight="1">
      <c r="A648" s="555"/>
      <c r="B648" s="555"/>
      <c r="C648" s="563"/>
      <c r="D648" s="555"/>
      <c r="E648" s="555"/>
      <c r="F648" s="555"/>
      <c r="G648" s="555"/>
      <c r="H648" s="555"/>
      <c r="I648" s="555"/>
      <c r="J648" s="555"/>
      <c r="K648" s="555"/>
      <c r="L648" s="555"/>
      <c r="M648" s="555"/>
      <c r="N648" s="555"/>
      <c r="O648" s="555"/>
      <c r="P648" s="555"/>
      <c r="Q648" s="555"/>
      <c r="R648" s="555"/>
      <c r="S648" s="555"/>
      <c r="T648" s="555"/>
      <c r="U648" s="555"/>
      <c r="V648" s="555"/>
    </row>
    <row r="649" spans="1:22" ht="16.5" customHeight="1">
      <c r="A649" s="555"/>
      <c r="B649" s="555"/>
      <c r="C649" s="563"/>
      <c r="D649" s="555"/>
      <c r="E649" s="555"/>
      <c r="F649" s="555"/>
      <c r="G649" s="555"/>
      <c r="H649" s="555"/>
      <c r="I649" s="555"/>
      <c r="J649" s="555"/>
      <c r="K649" s="555"/>
      <c r="L649" s="555"/>
      <c r="M649" s="555"/>
      <c r="N649" s="555"/>
      <c r="O649" s="555"/>
      <c r="P649" s="555"/>
      <c r="Q649" s="555"/>
      <c r="R649" s="555"/>
      <c r="S649" s="555"/>
      <c r="T649" s="555"/>
      <c r="U649" s="555"/>
      <c r="V649" s="555"/>
    </row>
    <row r="650" spans="1:22" ht="16.5" customHeight="1">
      <c r="A650" s="555"/>
      <c r="B650" s="555"/>
      <c r="C650" s="563"/>
      <c r="D650" s="555"/>
      <c r="E650" s="555"/>
      <c r="F650" s="555"/>
      <c r="G650" s="555"/>
      <c r="H650" s="555"/>
      <c r="I650" s="555"/>
      <c r="J650" s="555"/>
      <c r="K650" s="555"/>
      <c r="L650" s="555"/>
      <c r="M650" s="555"/>
      <c r="N650" s="555"/>
      <c r="O650" s="555"/>
      <c r="P650" s="555"/>
      <c r="Q650" s="555"/>
      <c r="R650" s="555"/>
      <c r="S650" s="555"/>
      <c r="T650" s="555"/>
      <c r="U650" s="555"/>
      <c r="V650" s="555"/>
    </row>
    <row r="651" spans="1:22" ht="16.5" customHeight="1">
      <c r="A651" s="555"/>
      <c r="B651" s="555"/>
      <c r="C651" s="563"/>
      <c r="D651" s="555"/>
      <c r="E651" s="555"/>
      <c r="F651" s="555"/>
      <c r="G651" s="555"/>
      <c r="H651" s="555"/>
      <c r="I651" s="555"/>
      <c r="J651" s="555"/>
      <c r="K651" s="555"/>
      <c r="L651" s="555"/>
      <c r="M651" s="555"/>
      <c r="N651" s="555"/>
      <c r="O651" s="555"/>
      <c r="P651" s="555"/>
      <c r="Q651" s="555"/>
      <c r="R651" s="555"/>
      <c r="S651" s="555"/>
      <c r="T651" s="555"/>
      <c r="U651" s="555"/>
      <c r="V651" s="555"/>
    </row>
    <row r="652" spans="1:22" ht="16.5" customHeight="1">
      <c r="A652" s="555"/>
      <c r="B652" s="555"/>
      <c r="C652" s="563"/>
      <c r="D652" s="555"/>
      <c r="E652" s="555"/>
      <c r="F652" s="555"/>
      <c r="G652" s="555"/>
      <c r="H652" s="555"/>
      <c r="I652" s="555"/>
      <c r="J652" s="555"/>
      <c r="K652" s="555"/>
      <c r="L652" s="555"/>
      <c r="M652" s="555"/>
      <c r="N652" s="555"/>
      <c r="O652" s="555"/>
      <c r="P652" s="555"/>
      <c r="Q652" s="555"/>
      <c r="R652" s="555"/>
      <c r="S652" s="555"/>
      <c r="T652" s="555"/>
      <c r="U652" s="555"/>
      <c r="V652" s="555"/>
    </row>
    <row r="653" spans="1:22" ht="16.5" customHeight="1">
      <c r="A653" s="555"/>
      <c r="B653" s="555"/>
      <c r="C653" s="563"/>
      <c r="D653" s="555"/>
      <c r="E653" s="555"/>
      <c r="F653" s="555"/>
      <c r="G653" s="555"/>
      <c r="H653" s="555"/>
      <c r="I653" s="555"/>
      <c r="J653" s="555"/>
      <c r="K653" s="555"/>
      <c r="L653" s="555"/>
      <c r="M653" s="555"/>
      <c r="N653" s="555"/>
      <c r="O653" s="555"/>
      <c r="P653" s="555"/>
      <c r="Q653" s="555"/>
      <c r="R653" s="555"/>
      <c r="S653" s="555"/>
      <c r="T653" s="555"/>
      <c r="U653" s="555"/>
      <c r="V653" s="555"/>
    </row>
    <row r="654" spans="1:22" ht="16.5" customHeight="1">
      <c r="A654" s="555"/>
      <c r="B654" s="555"/>
      <c r="C654" s="563"/>
      <c r="D654" s="555"/>
      <c r="E654" s="555"/>
      <c r="F654" s="555"/>
      <c r="G654" s="555"/>
      <c r="H654" s="555"/>
      <c r="I654" s="555"/>
      <c r="J654" s="555"/>
      <c r="K654" s="555"/>
      <c r="L654" s="555"/>
      <c r="M654" s="555"/>
      <c r="N654" s="555"/>
      <c r="O654" s="555"/>
      <c r="P654" s="555"/>
      <c r="Q654" s="555"/>
      <c r="R654" s="555"/>
      <c r="S654" s="555"/>
      <c r="T654" s="555"/>
      <c r="U654" s="555"/>
      <c r="V654" s="555"/>
    </row>
    <row r="655" spans="1:22" ht="16.5" customHeight="1">
      <c r="A655" s="555"/>
      <c r="B655" s="555"/>
      <c r="C655" s="563"/>
      <c r="D655" s="555"/>
      <c r="E655" s="555"/>
      <c r="F655" s="555"/>
      <c r="G655" s="555"/>
      <c r="H655" s="555"/>
      <c r="I655" s="555"/>
      <c r="J655" s="555"/>
      <c r="K655" s="555"/>
      <c r="L655" s="555"/>
      <c r="M655" s="555"/>
      <c r="N655" s="555"/>
      <c r="O655" s="555"/>
      <c r="P655" s="555"/>
      <c r="Q655" s="555"/>
      <c r="R655" s="555"/>
      <c r="S655" s="555"/>
      <c r="T655" s="555"/>
      <c r="U655" s="555"/>
      <c r="V655" s="555"/>
    </row>
    <row r="656" spans="1:22" ht="16.5" customHeight="1">
      <c r="A656" s="555"/>
      <c r="B656" s="555"/>
      <c r="C656" s="563"/>
      <c r="D656" s="555"/>
      <c r="E656" s="555"/>
      <c r="F656" s="555"/>
      <c r="G656" s="555"/>
      <c r="H656" s="555"/>
      <c r="I656" s="555"/>
      <c r="J656" s="555"/>
      <c r="K656" s="555"/>
      <c r="L656" s="555"/>
      <c r="M656" s="555"/>
      <c r="N656" s="555"/>
      <c r="O656" s="555"/>
      <c r="P656" s="555"/>
      <c r="Q656" s="555"/>
      <c r="R656" s="555"/>
      <c r="S656" s="555"/>
      <c r="T656" s="555"/>
      <c r="U656" s="555"/>
      <c r="V656" s="555"/>
    </row>
    <row r="657" spans="1:22" ht="16.5" customHeight="1">
      <c r="A657" s="555"/>
      <c r="B657" s="555"/>
      <c r="C657" s="563"/>
      <c r="D657" s="555"/>
      <c r="E657" s="555"/>
      <c r="F657" s="555"/>
      <c r="G657" s="555"/>
      <c r="H657" s="555"/>
      <c r="I657" s="555"/>
      <c r="J657" s="555"/>
      <c r="K657" s="555"/>
      <c r="L657" s="555"/>
      <c r="M657" s="555"/>
      <c r="N657" s="555"/>
      <c r="O657" s="555"/>
      <c r="P657" s="555"/>
      <c r="Q657" s="555"/>
      <c r="R657" s="555"/>
      <c r="S657" s="555"/>
      <c r="T657" s="555"/>
      <c r="U657" s="555"/>
      <c r="V657" s="555"/>
    </row>
    <row r="658" spans="1:22" ht="16.5" customHeight="1">
      <c r="A658" s="555"/>
      <c r="B658" s="555"/>
      <c r="C658" s="563"/>
      <c r="D658" s="555"/>
      <c r="E658" s="555"/>
      <c r="F658" s="555"/>
      <c r="G658" s="555"/>
      <c r="H658" s="555"/>
      <c r="I658" s="555"/>
      <c r="J658" s="555"/>
      <c r="K658" s="555"/>
      <c r="L658" s="555"/>
      <c r="M658" s="555"/>
      <c r="N658" s="555"/>
      <c r="O658" s="555"/>
      <c r="P658" s="555"/>
      <c r="Q658" s="555"/>
      <c r="R658" s="555"/>
      <c r="S658" s="555"/>
      <c r="T658" s="555"/>
      <c r="U658" s="555"/>
      <c r="V658" s="555"/>
    </row>
    <row r="659" spans="1:22" ht="16.5" customHeight="1">
      <c r="A659" s="555"/>
      <c r="B659" s="555"/>
      <c r="C659" s="563"/>
      <c r="D659" s="555"/>
      <c r="E659" s="555"/>
      <c r="F659" s="555"/>
      <c r="G659" s="555"/>
      <c r="H659" s="555"/>
      <c r="I659" s="555"/>
      <c r="J659" s="555"/>
      <c r="K659" s="555"/>
      <c r="L659" s="555"/>
      <c r="M659" s="555"/>
      <c r="N659" s="555"/>
      <c r="O659" s="555"/>
      <c r="P659" s="555"/>
      <c r="Q659" s="555"/>
      <c r="R659" s="555"/>
      <c r="S659" s="555"/>
      <c r="T659" s="555"/>
      <c r="U659" s="555"/>
      <c r="V659" s="555"/>
    </row>
    <row r="660" spans="1:22" ht="16.5" customHeight="1">
      <c r="A660" s="555"/>
      <c r="B660" s="555"/>
      <c r="C660" s="563"/>
      <c r="D660" s="555"/>
      <c r="E660" s="555"/>
      <c r="F660" s="555"/>
      <c r="G660" s="555"/>
      <c r="H660" s="555"/>
      <c r="I660" s="555"/>
      <c r="J660" s="555"/>
      <c r="K660" s="555"/>
      <c r="L660" s="555"/>
      <c r="M660" s="555"/>
      <c r="N660" s="555"/>
      <c r="O660" s="555"/>
      <c r="P660" s="555"/>
      <c r="Q660" s="555"/>
      <c r="R660" s="555"/>
      <c r="S660" s="555"/>
      <c r="T660" s="555"/>
      <c r="U660" s="555"/>
      <c r="V660" s="555"/>
    </row>
    <row r="661" spans="1:22" ht="16.5" customHeight="1">
      <c r="A661" s="555"/>
      <c r="B661" s="555"/>
      <c r="C661" s="563"/>
      <c r="D661" s="555"/>
      <c r="E661" s="555"/>
      <c r="F661" s="555"/>
      <c r="G661" s="555"/>
      <c r="H661" s="555"/>
      <c r="I661" s="555"/>
      <c r="J661" s="555"/>
      <c r="K661" s="555"/>
      <c r="L661" s="555"/>
      <c r="M661" s="555"/>
      <c r="N661" s="555"/>
      <c r="O661" s="555"/>
      <c r="P661" s="555"/>
      <c r="Q661" s="555"/>
      <c r="R661" s="555"/>
      <c r="S661" s="555"/>
      <c r="T661" s="555"/>
      <c r="U661" s="555"/>
      <c r="V661" s="555"/>
    </row>
    <row r="662" spans="1:22" ht="16.5" customHeight="1">
      <c r="A662" s="555"/>
      <c r="B662" s="555"/>
      <c r="C662" s="563"/>
      <c r="D662" s="555"/>
      <c r="E662" s="555"/>
      <c r="F662" s="555"/>
      <c r="G662" s="555"/>
      <c r="H662" s="555"/>
      <c r="I662" s="555"/>
      <c r="J662" s="555"/>
      <c r="K662" s="555"/>
      <c r="L662" s="555"/>
      <c r="M662" s="555"/>
      <c r="N662" s="555"/>
      <c r="O662" s="555"/>
      <c r="P662" s="555"/>
      <c r="Q662" s="555"/>
      <c r="R662" s="555"/>
      <c r="S662" s="555"/>
      <c r="T662" s="555"/>
      <c r="U662" s="555"/>
      <c r="V662" s="555"/>
    </row>
    <row r="663" spans="1:22" ht="16.5" customHeight="1">
      <c r="A663" s="555"/>
      <c r="B663" s="555"/>
      <c r="C663" s="563"/>
      <c r="D663" s="555"/>
      <c r="E663" s="555"/>
      <c r="F663" s="555"/>
      <c r="G663" s="555"/>
      <c r="H663" s="555"/>
      <c r="I663" s="555"/>
      <c r="J663" s="555"/>
      <c r="K663" s="555"/>
      <c r="L663" s="555"/>
      <c r="M663" s="555"/>
      <c r="N663" s="555"/>
      <c r="O663" s="555"/>
      <c r="P663" s="555"/>
      <c r="Q663" s="555"/>
      <c r="R663" s="555"/>
      <c r="S663" s="555"/>
      <c r="T663" s="555"/>
      <c r="U663" s="555"/>
      <c r="V663" s="555"/>
    </row>
    <row r="664" spans="1:22" ht="16.5" customHeight="1">
      <c r="A664" s="555"/>
      <c r="B664" s="555"/>
      <c r="C664" s="563"/>
      <c r="D664" s="555"/>
      <c r="E664" s="555"/>
      <c r="F664" s="555"/>
      <c r="G664" s="555"/>
      <c r="H664" s="555"/>
      <c r="I664" s="555"/>
      <c r="J664" s="555"/>
      <c r="K664" s="555"/>
      <c r="L664" s="555"/>
      <c r="M664" s="555"/>
      <c r="N664" s="555"/>
      <c r="O664" s="555"/>
      <c r="P664" s="555"/>
      <c r="Q664" s="555"/>
      <c r="R664" s="555"/>
      <c r="S664" s="555"/>
      <c r="T664" s="555"/>
      <c r="U664" s="555"/>
      <c r="V664" s="555"/>
    </row>
    <row r="665" spans="1:22" ht="16.5" customHeight="1">
      <c r="A665" s="555"/>
      <c r="B665" s="555"/>
      <c r="C665" s="563"/>
      <c r="D665" s="555"/>
      <c r="E665" s="555"/>
      <c r="F665" s="555"/>
      <c r="G665" s="555"/>
      <c r="H665" s="555"/>
      <c r="I665" s="555"/>
      <c r="J665" s="555"/>
      <c r="K665" s="555"/>
      <c r="L665" s="555"/>
      <c r="M665" s="555"/>
      <c r="N665" s="555"/>
      <c r="O665" s="555"/>
      <c r="P665" s="555"/>
      <c r="Q665" s="555"/>
      <c r="R665" s="555"/>
      <c r="S665" s="555"/>
      <c r="T665" s="555"/>
      <c r="U665" s="555"/>
      <c r="V665" s="555"/>
    </row>
    <row r="666" spans="1:22" ht="16.5" customHeight="1">
      <c r="A666" s="555"/>
      <c r="B666" s="555"/>
      <c r="C666" s="563"/>
      <c r="D666" s="555"/>
      <c r="E666" s="555"/>
      <c r="F666" s="555"/>
      <c r="G666" s="555"/>
      <c r="H666" s="555"/>
      <c r="I666" s="555"/>
      <c r="J666" s="555"/>
      <c r="K666" s="555"/>
      <c r="L666" s="555"/>
      <c r="M666" s="555"/>
      <c r="N666" s="555"/>
      <c r="O666" s="555"/>
      <c r="P666" s="555"/>
      <c r="Q666" s="555"/>
      <c r="R666" s="555"/>
      <c r="S666" s="555"/>
      <c r="T666" s="555"/>
      <c r="U666" s="555"/>
      <c r="V666" s="555"/>
    </row>
    <row r="667" spans="1:22" ht="16.5" customHeight="1">
      <c r="A667" s="555"/>
      <c r="B667" s="555"/>
      <c r="C667" s="563"/>
      <c r="D667" s="555"/>
      <c r="E667" s="555"/>
      <c r="F667" s="555"/>
      <c r="G667" s="555"/>
      <c r="H667" s="555"/>
      <c r="I667" s="555"/>
      <c r="J667" s="555"/>
      <c r="K667" s="555"/>
      <c r="L667" s="555"/>
      <c r="M667" s="555"/>
      <c r="N667" s="555"/>
      <c r="O667" s="555"/>
      <c r="P667" s="555"/>
      <c r="Q667" s="555"/>
      <c r="R667" s="555"/>
      <c r="S667" s="555"/>
      <c r="T667" s="555"/>
      <c r="U667" s="555"/>
      <c r="V667" s="555"/>
    </row>
    <row r="668" spans="1:22" ht="16.5" customHeight="1">
      <c r="A668" s="555"/>
      <c r="B668" s="555"/>
      <c r="C668" s="563"/>
      <c r="D668" s="555"/>
      <c r="E668" s="555"/>
      <c r="F668" s="555"/>
      <c r="G668" s="555"/>
      <c r="H668" s="555"/>
      <c r="I668" s="555"/>
      <c r="J668" s="555"/>
      <c r="K668" s="555"/>
      <c r="L668" s="555"/>
      <c r="M668" s="555"/>
      <c r="N668" s="555"/>
      <c r="O668" s="555"/>
      <c r="P668" s="555"/>
      <c r="Q668" s="555"/>
      <c r="R668" s="555"/>
      <c r="S668" s="555"/>
      <c r="T668" s="555"/>
      <c r="U668" s="555"/>
      <c r="V668" s="555"/>
    </row>
    <row r="669" spans="1:22" ht="16.5" customHeight="1">
      <c r="A669" s="555"/>
      <c r="B669" s="555"/>
      <c r="C669" s="563"/>
      <c r="D669" s="555"/>
      <c r="E669" s="555"/>
      <c r="F669" s="555"/>
      <c r="G669" s="555"/>
      <c r="H669" s="555"/>
      <c r="I669" s="555"/>
      <c r="J669" s="555"/>
      <c r="K669" s="555"/>
      <c r="L669" s="555"/>
      <c r="M669" s="555"/>
      <c r="N669" s="555"/>
      <c r="O669" s="555"/>
      <c r="P669" s="555"/>
      <c r="Q669" s="555"/>
      <c r="R669" s="555"/>
      <c r="S669" s="555"/>
      <c r="T669" s="555"/>
      <c r="U669" s="555"/>
      <c r="V669" s="555"/>
    </row>
    <row r="670" spans="1:22" ht="16.5" customHeight="1">
      <c r="A670" s="555"/>
      <c r="B670" s="555"/>
      <c r="C670" s="563"/>
      <c r="D670" s="555"/>
      <c r="E670" s="555"/>
      <c r="F670" s="555"/>
      <c r="G670" s="555"/>
      <c r="H670" s="555"/>
      <c r="I670" s="555"/>
      <c r="J670" s="555"/>
      <c r="K670" s="555"/>
      <c r="L670" s="555"/>
      <c r="M670" s="555"/>
      <c r="N670" s="555"/>
      <c r="O670" s="555"/>
      <c r="P670" s="555"/>
      <c r="Q670" s="555"/>
      <c r="R670" s="555"/>
      <c r="S670" s="555"/>
      <c r="T670" s="555"/>
      <c r="U670" s="555"/>
      <c r="V670" s="555"/>
    </row>
    <row r="671" spans="1:22" ht="16.5" customHeight="1">
      <c r="A671" s="555"/>
      <c r="B671" s="555"/>
      <c r="C671" s="563"/>
      <c r="D671" s="555"/>
      <c r="E671" s="555"/>
      <c r="F671" s="555"/>
      <c r="G671" s="555"/>
      <c r="H671" s="555"/>
      <c r="I671" s="555"/>
      <c r="J671" s="555"/>
      <c r="K671" s="555"/>
      <c r="L671" s="555"/>
      <c r="M671" s="555"/>
      <c r="N671" s="555"/>
      <c r="O671" s="555"/>
      <c r="P671" s="555"/>
      <c r="Q671" s="555"/>
      <c r="R671" s="555"/>
      <c r="S671" s="555"/>
      <c r="T671" s="555"/>
      <c r="U671" s="555"/>
      <c r="V671" s="555"/>
    </row>
    <row r="672" spans="1:22" ht="16.5" customHeight="1">
      <c r="A672" s="555"/>
      <c r="B672" s="555"/>
      <c r="C672" s="563"/>
      <c r="D672" s="555"/>
      <c r="E672" s="555"/>
      <c r="F672" s="555"/>
      <c r="G672" s="555"/>
      <c r="H672" s="555"/>
      <c r="I672" s="555"/>
      <c r="J672" s="555"/>
      <c r="K672" s="555"/>
      <c r="L672" s="555"/>
      <c r="M672" s="555"/>
      <c r="N672" s="555"/>
      <c r="O672" s="555"/>
      <c r="P672" s="555"/>
      <c r="Q672" s="555"/>
      <c r="R672" s="555"/>
      <c r="S672" s="555"/>
      <c r="T672" s="555"/>
      <c r="U672" s="555"/>
      <c r="V672" s="555"/>
    </row>
    <row r="673" spans="1:22" ht="16.5" customHeight="1">
      <c r="A673" s="555"/>
      <c r="B673" s="555"/>
      <c r="C673" s="563"/>
      <c r="D673" s="555"/>
      <c r="E673" s="555"/>
      <c r="F673" s="555"/>
      <c r="G673" s="555"/>
      <c r="H673" s="555"/>
      <c r="I673" s="555"/>
      <c r="J673" s="555"/>
      <c r="K673" s="555"/>
      <c r="L673" s="555"/>
      <c r="M673" s="555"/>
      <c r="N673" s="555"/>
      <c r="O673" s="555"/>
      <c r="P673" s="555"/>
      <c r="Q673" s="555"/>
      <c r="R673" s="555"/>
      <c r="S673" s="555"/>
      <c r="T673" s="555"/>
      <c r="U673" s="555"/>
      <c r="V673" s="555"/>
    </row>
    <row r="674" spans="1:22" ht="16.5" customHeight="1">
      <c r="A674" s="555"/>
      <c r="B674" s="555"/>
      <c r="C674" s="563"/>
      <c r="D674" s="555"/>
      <c r="E674" s="555"/>
      <c r="F674" s="555"/>
      <c r="G674" s="555"/>
      <c r="H674" s="555"/>
      <c r="I674" s="555"/>
      <c r="J674" s="555"/>
      <c r="K674" s="555"/>
      <c r="L674" s="555"/>
      <c r="M674" s="555"/>
      <c r="N674" s="555"/>
      <c r="O674" s="555"/>
      <c r="P674" s="555"/>
      <c r="Q674" s="555"/>
      <c r="R674" s="555"/>
      <c r="S674" s="555"/>
      <c r="T674" s="555"/>
      <c r="U674" s="555"/>
      <c r="V674" s="555"/>
    </row>
    <row r="675" spans="1:22" ht="16.5" customHeight="1">
      <c r="A675" s="555"/>
      <c r="B675" s="555"/>
      <c r="C675" s="563"/>
      <c r="D675" s="555"/>
      <c r="E675" s="555"/>
      <c r="F675" s="555"/>
      <c r="G675" s="555"/>
      <c r="H675" s="555"/>
      <c r="I675" s="555"/>
      <c r="J675" s="555"/>
      <c r="K675" s="555"/>
      <c r="L675" s="555"/>
      <c r="M675" s="555"/>
      <c r="N675" s="555"/>
      <c r="O675" s="555"/>
      <c r="P675" s="555"/>
      <c r="Q675" s="555"/>
      <c r="R675" s="555"/>
      <c r="S675" s="555"/>
      <c r="T675" s="555"/>
      <c r="U675" s="555"/>
      <c r="V675" s="555"/>
    </row>
    <row r="676" spans="1:22" ht="16.5" customHeight="1">
      <c r="A676" s="555"/>
      <c r="B676" s="555"/>
      <c r="C676" s="563"/>
      <c r="D676" s="555"/>
      <c r="E676" s="555"/>
      <c r="F676" s="555"/>
      <c r="G676" s="555"/>
      <c r="H676" s="555"/>
      <c r="I676" s="555"/>
      <c r="J676" s="555"/>
      <c r="K676" s="555"/>
      <c r="L676" s="555"/>
      <c r="M676" s="555"/>
      <c r="N676" s="555"/>
      <c r="O676" s="555"/>
      <c r="P676" s="555"/>
      <c r="Q676" s="555"/>
      <c r="R676" s="555"/>
      <c r="S676" s="555"/>
      <c r="T676" s="555"/>
      <c r="U676" s="555"/>
      <c r="V676" s="555"/>
    </row>
    <row r="677" spans="1:22" ht="16.5" customHeight="1">
      <c r="A677" s="555"/>
      <c r="B677" s="555"/>
      <c r="C677" s="563"/>
      <c r="D677" s="555"/>
      <c r="E677" s="555"/>
      <c r="F677" s="555"/>
      <c r="G677" s="555"/>
      <c r="H677" s="555"/>
      <c r="I677" s="555"/>
      <c r="J677" s="555"/>
      <c r="K677" s="555"/>
      <c r="L677" s="555"/>
      <c r="M677" s="555"/>
      <c r="N677" s="555"/>
      <c r="O677" s="555"/>
      <c r="P677" s="555"/>
      <c r="Q677" s="555"/>
      <c r="R677" s="555"/>
      <c r="S677" s="555"/>
      <c r="T677" s="555"/>
      <c r="U677" s="555"/>
      <c r="V677" s="555"/>
    </row>
    <row r="678" spans="1:22" ht="16.5" customHeight="1">
      <c r="A678" s="555"/>
      <c r="B678" s="555"/>
      <c r="C678" s="563"/>
      <c r="D678" s="555"/>
      <c r="E678" s="555"/>
      <c r="F678" s="555"/>
      <c r="G678" s="555"/>
      <c r="H678" s="555"/>
      <c r="I678" s="555"/>
      <c r="J678" s="555"/>
      <c r="K678" s="555"/>
      <c r="L678" s="555"/>
      <c r="M678" s="555"/>
      <c r="N678" s="555"/>
      <c r="O678" s="555"/>
      <c r="P678" s="555"/>
      <c r="Q678" s="555"/>
      <c r="R678" s="555"/>
      <c r="S678" s="555"/>
      <c r="T678" s="555"/>
      <c r="U678" s="555"/>
      <c r="V678" s="555"/>
    </row>
    <row r="679" spans="1:22" ht="16.5" customHeight="1">
      <c r="A679" s="555"/>
      <c r="B679" s="555"/>
      <c r="C679" s="563"/>
      <c r="D679" s="555"/>
      <c r="E679" s="555"/>
      <c r="F679" s="555"/>
      <c r="G679" s="555"/>
      <c r="H679" s="555"/>
      <c r="I679" s="555"/>
      <c r="J679" s="555"/>
      <c r="K679" s="555"/>
      <c r="L679" s="555"/>
      <c r="M679" s="555"/>
      <c r="N679" s="555"/>
      <c r="O679" s="555"/>
      <c r="P679" s="555"/>
      <c r="Q679" s="555"/>
      <c r="R679" s="555"/>
      <c r="S679" s="555"/>
      <c r="T679" s="555"/>
      <c r="U679" s="555"/>
      <c r="V679" s="555"/>
    </row>
    <row r="680" spans="1:22" ht="16.5" customHeight="1">
      <c r="A680" s="555"/>
      <c r="B680" s="555"/>
      <c r="C680" s="563"/>
      <c r="D680" s="555"/>
      <c r="E680" s="555"/>
      <c r="F680" s="555"/>
      <c r="G680" s="555"/>
      <c r="H680" s="555"/>
      <c r="I680" s="555"/>
      <c r="J680" s="555"/>
      <c r="K680" s="555"/>
      <c r="L680" s="555"/>
      <c r="M680" s="555"/>
      <c r="N680" s="555"/>
      <c r="O680" s="555"/>
      <c r="P680" s="555"/>
      <c r="Q680" s="555"/>
      <c r="R680" s="555"/>
      <c r="S680" s="555"/>
      <c r="T680" s="555"/>
      <c r="U680" s="555"/>
      <c r="V680" s="555"/>
    </row>
    <row r="681" spans="1:22" ht="16.5" customHeight="1">
      <c r="A681" s="555"/>
      <c r="B681" s="555"/>
      <c r="C681" s="563"/>
      <c r="D681" s="555"/>
      <c r="E681" s="555"/>
      <c r="F681" s="555"/>
      <c r="G681" s="555"/>
      <c r="H681" s="555"/>
      <c r="I681" s="555"/>
      <c r="J681" s="555"/>
      <c r="K681" s="555"/>
      <c r="L681" s="555"/>
      <c r="M681" s="555"/>
      <c r="N681" s="555"/>
      <c r="O681" s="555"/>
      <c r="P681" s="555"/>
      <c r="Q681" s="555"/>
      <c r="R681" s="555"/>
      <c r="S681" s="555"/>
      <c r="T681" s="555"/>
      <c r="U681" s="555"/>
      <c r="V681" s="555"/>
    </row>
    <row r="682" spans="1:22" ht="16.5" customHeight="1">
      <c r="A682" s="555"/>
      <c r="B682" s="555"/>
      <c r="C682" s="563"/>
      <c r="D682" s="555"/>
      <c r="E682" s="555"/>
      <c r="F682" s="555"/>
      <c r="G682" s="555"/>
      <c r="H682" s="555"/>
      <c r="I682" s="555"/>
      <c r="J682" s="555"/>
      <c r="K682" s="555"/>
      <c r="L682" s="555"/>
      <c r="M682" s="555"/>
      <c r="N682" s="555"/>
      <c r="O682" s="555"/>
      <c r="P682" s="555"/>
      <c r="Q682" s="555"/>
      <c r="R682" s="555"/>
      <c r="S682" s="555"/>
      <c r="T682" s="555"/>
      <c r="U682" s="555"/>
      <c r="V682" s="555"/>
    </row>
    <row r="683" spans="1:22" ht="16.5" customHeight="1">
      <c r="A683" s="555"/>
      <c r="B683" s="555"/>
      <c r="C683" s="563"/>
      <c r="D683" s="555"/>
      <c r="E683" s="555"/>
      <c r="F683" s="555"/>
      <c r="G683" s="555"/>
      <c r="H683" s="555"/>
      <c r="I683" s="555"/>
      <c r="J683" s="555"/>
      <c r="K683" s="555"/>
      <c r="L683" s="555"/>
      <c r="M683" s="555"/>
      <c r="N683" s="555"/>
      <c r="O683" s="555"/>
      <c r="P683" s="555"/>
      <c r="Q683" s="555"/>
      <c r="R683" s="555"/>
      <c r="S683" s="555"/>
      <c r="T683" s="555"/>
      <c r="U683" s="555"/>
      <c r="V683" s="555"/>
    </row>
    <row r="684" spans="1:22" ht="16.5" customHeight="1">
      <c r="A684" s="555"/>
      <c r="B684" s="555"/>
      <c r="C684" s="563"/>
      <c r="D684" s="555"/>
      <c r="E684" s="555"/>
      <c r="F684" s="555"/>
      <c r="G684" s="555"/>
      <c r="H684" s="555"/>
      <c r="I684" s="555"/>
      <c r="J684" s="555"/>
      <c r="K684" s="555"/>
      <c r="L684" s="555"/>
      <c r="M684" s="555"/>
      <c r="N684" s="555"/>
      <c r="O684" s="555"/>
      <c r="P684" s="555"/>
      <c r="Q684" s="555"/>
      <c r="R684" s="555"/>
      <c r="S684" s="555"/>
      <c r="T684" s="555"/>
      <c r="U684" s="555"/>
      <c r="V684" s="555"/>
    </row>
    <row r="685" spans="1:22" ht="16.5" customHeight="1">
      <c r="A685" s="555"/>
      <c r="B685" s="555"/>
      <c r="C685" s="563"/>
      <c r="D685" s="555"/>
      <c r="E685" s="555"/>
      <c r="F685" s="555"/>
      <c r="G685" s="555"/>
      <c r="H685" s="555"/>
      <c r="I685" s="555"/>
      <c r="J685" s="555"/>
      <c r="K685" s="555"/>
      <c r="L685" s="555"/>
      <c r="M685" s="555"/>
      <c r="N685" s="555"/>
      <c r="O685" s="555"/>
      <c r="P685" s="555"/>
      <c r="Q685" s="555"/>
      <c r="R685" s="555"/>
      <c r="S685" s="555"/>
      <c r="T685" s="555"/>
      <c r="U685" s="555"/>
      <c r="V685" s="555"/>
    </row>
    <row r="686" spans="1:22" ht="16.5" customHeight="1">
      <c r="A686" s="555"/>
      <c r="B686" s="555"/>
      <c r="C686" s="563"/>
      <c r="D686" s="555"/>
      <c r="E686" s="555"/>
      <c r="F686" s="555"/>
      <c r="G686" s="555"/>
      <c r="H686" s="555"/>
      <c r="I686" s="555"/>
      <c r="J686" s="555"/>
      <c r="K686" s="555"/>
      <c r="L686" s="555"/>
      <c r="M686" s="555"/>
      <c r="N686" s="555"/>
      <c r="O686" s="555"/>
      <c r="P686" s="555"/>
      <c r="Q686" s="555"/>
      <c r="R686" s="555"/>
      <c r="S686" s="555"/>
      <c r="T686" s="555"/>
      <c r="U686" s="555"/>
      <c r="V686" s="555"/>
    </row>
    <row r="687" spans="1:22" ht="16.5" customHeight="1">
      <c r="A687" s="555"/>
      <c r="B687" s="555"/>
      <c r="C687" s="563"/>
      <c r="D687" s="555"/>
      <c r="E687" s="555"/>
      <c r="F687" s="555"/>
      <c r="G687" s="555"/>
      <c r="H687" s="555"/>
      <c r="I687" s="555"/>
      <c r="J687" s="555"/>
      <c r="K687" s="555"/>
      <c r="L687" s="555"/>
      <c r="M687" s="555"/>
      <c r="N687" s="555"/>
      <c r="O687" s="555"/>
      <c r="P687" s="555"/>
      <c r="Q687" s="555"/>
      <c r="R687" s="555"/>
      <c r="S687" s="555"/>
      <c r="T687" s="555"/>
      <c r="U687" s="555"/>
      <c r="V687" s="555"/>
    </row>
    <row r="688" spans="1:22" ht="16.5" customHeight="1">
      <c r="A688" s="555"/>
      <c r="B688" s="555"/>
      <c r="C688" s="563"/>
      <c r="D688" s="555"/>
      <c r="E688" s="555"/>
      <c r="F688" s="555"/>
      <c r="G688" s="555"/>
      <c r="H688" s="555"/>
      <c r="I688" s="555"/>
      <c r="J688" s="555"/>
      <c r="K688" s="555"/>
      <c r="L688" s="555"/>
      <c r="M688" s="555"/>
      <c r="N688" s="555"/>
      <c r="O688" s="555"/>
      <c r="P688" s="555"/>
      <c r="Q688" s="555"/>
      <c r="R688" s="555"/>
      <c r="S688" s="555"/>
      <c r="T688" s="555"/>
      <c r="U688" s="555"/>
      <c r="V688" s="555"/>
    </row>
    <row r="689" spans="1:22" ht="16.5" customHeight="1">
      <c r="A689" s="555"/>
      <c r="B689" s="555"/>
      <c r="C689" s="563"/>
      <c r="D689" s="555"/>
      <c r="E689" s="555"/>
      <c r="F689" s="555"/>
      <c r="G689" s="555"/>
      <c r="H689" s="555"/>
      <c r="I689" s="555"/>
      <c r="J689" s="555"/>
      <c r="K689" s="555"/>
      <c r="L689" s="555"/>
      <c r="M689" s="555"/>
      <c r="N689" s="555"/>
      <c r="O689" s="555"/>
      <c r="P689" s="555"/>
      <c r="Q689" s="555"/>
      <c r="R689" s="555"/>
      <c r="S689" s="555"/>
      <c r="T689" s="555"/>
      <c r="U689" s="555"/>
      <c r="V689" s="555"/>
    </row>
    <row r="690" spans="1:22" ht="16.5" customHeight="1">
      <c r="A690" s="555"/>
      <c r="B690" s="555"/>
      <c r="C690" s="563"/>
      <c r="D690" s="555"/>
      <c r="E690" s="555"/>
      <c r="F690" s="555"/>
      <c r="G690" s="555"/>
      <c r="H690" s="555"/>
      <c r="I690" s="555"/>
      <c r="J690" s="555"/>
      <c r="K690" s="555"/>
      <c r="L690" s="555"/>
      <c r="M690" s="555"/>
      <c r="N690" s="555"/>
      <c r="O690" s="555"/>
      <c r="P690" s="555"/>
      <c r="Q690" s="555"/>
      <c r="R690" s="555"/>
      <c r="S690" s="555"/>
      <c r="T690" s="555"/>
      <c r="U690" s="555"/>
      <c r="V690" s="555"/>
    </row>
    <row r="691" spans="1:22" ht="16.5" customHeight="1">
      <c r="A691" s="555"/>
      <c r="B691" s="555"/>
      <c r="C691" s="563"/>
      <c r="D691" s="555"/>
      <c r="E691" s="555"/>
      <c r="F691" s="555"/>
      <c r="G691" s="555"/>
      <c r="H691" s="555"/>
      <c r="I691" s="555"/>
      <c r="J691" s="555"/>
      <c r="K691" s="555"/>
      <c r="L691" s="555"/>
      <c r="M691" s="555"/>
      <c r="N691" s="555"/>
      <c r="O691" s="555"/>
      <c r="P691" s="555"/>
      <c r="Q691" s="555"/>
      <c r="R691" s="555"/>
      <c r="S691" s="555"/>
      <c r="T691" s="555"/>
      <c r="U691" s="555"/>
      <c r="V691" s="555"/>
    </row>
    <row r="692" spans="1:22" ht="16.5" customHeight="1">
      <c r="A692" s="555"/>
      <c r="B692" s="555"/>
      <c r="C692" s="563"/>
      <c r="D692" s="555"/>
      <c r="E692" s="555"/>
      <c r="F692" s="555"/>
      <c r="G692" s="555"/>
      <c r="H692" s="555"/>
      <c r="I692" s="555"/>
      <c r="J692" s="555"/>
      <c r="K692" s="555"/>
      <c r="L692" s="555"/>
      <c r="M692" s="555"/>
      <c r="N692" s="555"/>
      <c r="O692" s="555"/>
      <c r="P692" s="555"/>
      <c r="Q692" s="555"/>
      <c r="R692" s="555"/>
      <c r="S692" s="555"/>
      <c r="T692" s="555"/>
      <c r="U692" s="555"/>
      <c r="V692" s="555"/>
    </row>
    <row r="693" spans="1:22" ht="16.5" customHeight="1">
      <c r="A693" s="555"/>
      <c r="B693" s="555"/>
      <c r="C693" s="563"/>
      <c r="D693" s="555"/>
      <c r="E693" s="555"/>
      <c r="F693" s="555"/>
      <c r="G693" s="555"/>
      <c r="H693" s="555"/>
      <c r="I693" s="555"/>
      <c r="J693" s="555"/>
      <c r="K693" s="555"/>
      <c r="L693" s="555"/>
      <c r="M693" s="555"/>
      <c r="N693" s="555"/>
      <c r="O693" s="555"/>
      <c r="P693" s="555"/>
      <c r="Q693" s="555"/>
      <c r="R693" s="555"/>
      <c r="S693" s="555"/>
      <c r="T693" s="555"/>
      <c r="U693" s="555"/>
      <c r="V693" s="555"/>
    </row>
    <row r="694" spans="1:22" ht="16.5" customHeight="1">
      <c r="A694" s="555"/>
      <c r="B694" s="555"/>
      <c r="C694" s="563"/>
      <c r="D694" s="555"/>
      <c r="E694" s="555"/>
      <c r="F694" s="555"/>
      <c r="G694" s="555"/>
      <c r="H694" s="555"/>
      <c r="I694" s="555"/>
      <c r="J694" s="555"/>
      <c r="K694" s="555"/>
      <c r="L694" s="555"/>
      <c r="M694" s="555"/>
      <c r="N694" s="555"/>
      <c r="O694" s="555"/>
      <c r="P694" s="555"/>
      <c r="Q694" s="555"/>
      <c r="R694" s="555"/>
      <c r="S694" s="555"/>
      <c r="T694" s="555"/>
      <c r="U694" s="555"/>
      <c r="V694" s="555"/>
    </row>
    <row r="695" spans="1:22" ht="16.5" customHeight="1">
      <c r="A695" s="555"/>
      <c r="B695" s="555"/>
      <c r="C695" s="563"/>
      <c r="D695" s="555"/>
      <c r="E695" s="555"/>
      <c r="F695" s="555"/>
      <c r="G695" s="555"/>
      <c r="H695" s="555"/>
      <c r="I695" s="555"/>
      <c r="J695" s="555"/>
      <c r="K695" s="555"/>
      <c r="L695" s="555"/>
      <c r="M695" s="555"/>
      <c r="N695" s="555"/>
      <c r="O695" s="555"/>
      <c r="P695" s="555"/>
      <c r="Q695" s="555"/>
      <c r="R695" s="555"/>
      <c r="S695" s="555"/>
      <c r="T695" s="555"/>
      <c r="U695" s="555"/>
      <c r="V695" s="555"/>
    </row>
    <row r="696" spans="1:22" ht="16.5" customHeight="1">
      <c r="A696" s="555"/>
      <c r="B696" s="555"/>
      <c r="C696" s="563"/>
      <c r="D696" s="555"/>
      <c r="E696" s="555"/>
      <c r="F696" s="555"/>
      <c r="G696" s="555"/>
      <c r="H696" s="555"/>
      <c r="I696" s="555"/>
      <c r="J696" s="555"/>
      <c r="K696" s="555"/>
      <c r="L696" s="555"/>
      <c r="M696" s="555"/>
      <c r="N696" s="555"/>
      <c r="O696" s="555"/>
      <c r="P696" s="555"/>
      <c r="Q696" s="555"/>
      <c r="R696" s="555"/>
      <c r="S696" s="555"/>
      <c r="T696" s="555"/>
      <c r="U696" s="555"/>
      <c r="V696" s="555"/>
    </row>
    <row r="697" spans="1:22" ht="16.5" customHeight="1">
      <c r="A697" s="555"/>
      <c r="B697" s="555"/>
      <c r="C697" s="563"/>
      <c r="D697" s="555"/>
      <c r="E697" s="555"/>
      <c r="F697" s="555"/>
      <c r="G697" s="555"/>
      <c r="H697" s="555"/>
      <c r="I697" s="555"/>
      <c r="J697" s="555"/>
      <c r="K697" s="555"/>
      <c r="L697" s="555"/>
      <c r="M697" s="555"/>
      <c r="N697" s="555"/>
      <c r="O697" s="555"/>
      <c r="P697" s="555"/>
      <c r="Q697" s="555"/>
      <c r="R697" s="555"/>
      <c r="S697" s="555"/>
      <c r="T697" s="555"/>
      <c r="U697" s="555"/>
      <c r="V697" s="555"/>
    </row>
    <row r="698" spans="1:22" ht="16.5" customHeight="1">
      <c r="A698" s="555"/>
      <c r="B698" s="555"/>
      <c r="C698" s="563"/>
      <c r="D698" s="555"/>
      <c r="E698" s="555"/>
      <c r="F698" s="555"/>
      <c r="G698" s="555"/>
      <c r="H698" s="555"/>
      <c r="I698" s="555"/>
      <c r="J698" s="555"/>
      <c r="K698" s="555"/>
      <c r="L698" s="555"/>
      <c r="M698" s="555"/>
      <c r="N698" s="555"/>
      <c r="O698" s="555"/>
      <c r="P698" s="555"/>
      <c r="Q698" s="555"/>
      <c r="R698" s="555"/>
      <c r="S698" s="555"/>
      <c r="T698" s="555"/>
      <c r="U698" s="555"/>
      <c r="V698" s="555"/>
    </row>
    <row r="699" spans="1:22" ht="16.5" customHeight="1">
      <c r="A699" s="555"/>
      <c r="B699" s="555"/>
      <c r="C699" s="563"/>
      <c r="D699" s="555"/>
      <c r="E699" s="555"/>
      <c r="F699" s="555"/>
      <c r="G699" s="555"/>
      <c r="H699" s="555"/>
      <c r="I699" s="555"/>
      <c r="J699" s="555"/>
      <c r="K699" s="555"/>
      <c r="L699" s="555"/>
      <c r="M699" s="555"/>
      <c r="N699" s="555"/>
      <c r="O699" s="555"/>
      <c r="P699" s="555"/>
      <c r="Q699" s="555"/>
      <c r="R699" s="555"/>
      <c r="S699" s="555"/>
      <c r="T699" s="555"/>
      <c r="U699" s="555"/>
      <c r="V699" s="555"/>
    </row>
    <row r="700" spans="1:22" ht="16.5" customHeight="1">
      <c r="A700" s="555"/>
      <c r="B700" s="555"/>
      <c r="C700" s="563"/>
      <c r="D700" s="555"/>
      <c r="E700" s="555"/>
      <c r="F700" s="555"/>
      <c r="G700" s="555"/>
      <c r="H700" s="555"/>
      <c r="I700" s="555"/>
      <c r="J700" s="555"/>
      <c r="K700" s="555"/>
      <c r="L700" s="555"/>
      <c r="M700" s="555"/>
      <c r="N700" s="555"/>
      <c r="O700" s="555"/>
      <c r="P700" s="555"/>
      <c r="Q700" s="555"/>
      <c r="R700" s="555"/>
      <c r="S700" s="555"/>
      <c r="T700" s="555"/>
      <c r="U700" s="555"/>
      <c r="V700" s="555"/>
    </row>
    <row r="701" spans="1:22" ht="16.5" customHeight="1">
      <c r="A701" s="555"/>
      <c r="B701" s="555"/>
      <c r="C701" s="563"/>
      <c r="D701" s="555"/>
      <c r="E701" s="555"/>
      <c r="F701" s="555"/>
      <c r="G701" s="555"/>
      <c r="H701" s="555"/>
      <c r="I701" s="555"/>
      <c r="J701" s="555"/>
      <c r="K701" s="555"/>
      <c r="L701" s="555"/>
      <c r="M701" s="555"/>
      <c r="N701" s="555"/>
      <c r="O701" s="555"/>
      <c r="P701" s="555"/>
      <c r="Q701" s="555"/>
      <c r="R701" s="555"/>
      <c r="S701" s="555"/>
      <c r="T701" s="555"/>
      <c r="U701" s="555"/>
      <c r="V701" s="555"/>
    </row>
    <row r="702" spans="1:22" ht="16.5" customHeight="1">
      <c r="A702" s="555"/>
      <c r="B702" s="555"/>
      <c r="C702" s="563"/>
      <c r="D702" s="555"/>
      <c r="E702" s="555"/>
      <c r="F702" s="555"/>
      <c r="G702" s="555"/>
      <c r="H702" s="555"/>
      <c r="I702" s="555"/>
      <c r="J702" s="555"/>
      <c r="K702" s="555"/>
      <c r="L702" s="555"/>
      <c r="M702" s="555"/>
      <c r="N702" s="555"/>
      <c r="O702" s="555"/>
      <c r="P702" s="555"/>
      <c r="Q702" s="555"/>
      <c r="R702" s="555"/>
      <c r="S702" s="555"/>
      <c r="T702" s="555"/>
      <c r="U702" s="555"/>
      <c r="V702" s="555"/>
    </row>
    <row r="703" spans="1:22" ht="16.5" customHeight="1">
      <c r="A703" s="555"/>
      <c r="B703" s="555"/>
      <c r="C703" s="563"/>
      <c r="D703" s="555"/>
      <c r="E703" s="555"/>
      <c r="F703" s="555"/>
      <c r="G703" s="555"/>
      <c r="H703" s="555"/>
      <c r="I703" s="555"/>
      <c r="J703" s="555"/>
      <c r="K703" s="555"/>
      <c r="L703" s="555"/>
      <c r="M703" s="555"/>
      <c r="N703" s="555"/>
      <c r="O703" s="555"/>
      <c r="P703" s="555"/>
      <c r="Q703" s="555"/>
      <c r="R703" s="555"/>
      <c r="S703" s="555"/>
      <c r="T703" s="555"/>
      <c r="U703" s="555"/>
      <c r="V703" s="555"/>
    </row>
    <row r="704" spans="1:22" ht="16.5" customHeight="1">
      <c r="A704" s="555"/>
      <c r="B704" s="555"/>
      <c r="C704" s="563"/>
      <c r="D704" s="555"/>
      <c r="E704" s="555"/>
      <c r="F704" s="555"/>
      <c r="G704" s="555"/>
      <c r="H704" s="555"/>
      <c r="I704" s="555"/>
      <c r="J704" s="555"/>
      <c r="K704" s="555"/>
      <c r="L704" s="555"/>
      <c r="M704" s="555"/>
      <c r="N704" s="555"/>
      <c r="O704" s="555"/>
      <c r="P704" s="555"/>
      <c r="Q704" s="555"/>
      <c r="R704" s="555"/>
      <c r="S704" s="555"/>
      <c r="T704" s="555"/>
      <c r="U704" s="555"/>
      <c r="V704" s="555"/>
    </row>
    <row r="705" spans="1:22" ht="16.5" customHeight="1">
      <c r="A705" s="555"/>
      <c r="B705" s="555"/>
      <c r="C705" s="563"/>
      <c r="D705" s="555"/>
      <c r="E705" s="555"/>
      <c r="F705" s="555"/>
      <c r="G705" s="555"/>
      <c r="H705" s="555"/>
      <c r="I705" s="555"/>
      <c r="J705" s="555"/>
      <c r="K705" s="555"/>
      <c r="L705" s="555"/>
      <c r="M705" s="555"/>
      <c r="N705" s="555"/>
      <c r="O705" s="555"/>
      <c r="P705" s="555"/>
      <c r="Q705" s="555"/>
      <c r="R705" s="555"/>
      <c r="S705" s="555"/>
      <c r="T705" s="555"/>
      <c r="U705" s="555"/>
      <c r="V705" s="555"/>
    </row>
    <row r="706" spans="1:22" ht="16.5" customHeight="1">
      <c r="A706" s="555"/>
      <c r="B706" s="555"/>
      <c r="C706" s="563"/>
      <c r="D706" s="555"/>
      <c r="E706" s="555"/>
      <c r="F706" s="555"/>
      <c r="G706" s="555"/>
      <c r="H706" s="555"/>
      <c r="I706" s="555"/>
      <c r="J706" s="555"/>
      <c r="K706" s="555"/>
      <c r="L706" s="555"/>
      <c r="M706" s="555"/>
      <c r="N706" s="555"/>
      <c r="O706" s="555"/>
      <c r="P706" s="555"/>
      <c r="Q706" s="555"/>
      <c r="R706" s="555"/>
      <c r="S706" s="555"/>
      <c r="T706" s="555"/>
      <c r="U706" s="555"/>
      <c r="V706" s="555"/>
    </row>
    <row r="707" spans="1:22" ht="16.5" customHeight="1">
      <c r="A707" s="555"/>
      <c r="B707" s="555"/>
      <c r="C707" s="563"/>
      <c r="D707" s="555"/>
      <c r="E707" s="555"/>
      <c r="F707" s="555"/>
      <c r="G707" s="555"/>
      <c r="H707" s="555"/>
      <c r="I707" s="555"/>
      <c r="J707" s="555"/>
      <c r="K707" s="555"/>
      <c r="L707" s="555"/>
      <c r="M707" s="555"/>
      <c r="N707" s="555"/>
      <c r="O707" s="555"/>
      <c r="P707" s="555"/>
      <c r="Q707" s="555"/>
      <c r="R707" s="555"/>
      <c r="S707" s="555"/>
      <c r="T707" s="555"/>
      <c r="U707" s="555"/>
      <c r="V707" s="555"/>
    </row>
    <row r="708" spans="1:22" ht="16.5" customHeight="1">
      <c r="A708" s="555"/>
      <c r="B708" s="555"/>
      <c r="C708" s="563"/>
      <c r="D708" s="555"/>
      <c r="E708" s="555"/>
      <c r="F708" s="555"/>
      <c r="G708" s="555"/>
      <c r="H708" s="555"/>
      <c r="I708" s="555"/>
      <c r="J708" s="555"/>
      <c r="K708" s="555"/>
      <c r="L708" s="555"/>
      <c r="M708" s="555"/>
      <c r="N708" s="555"/>
      <c r="O708" s="555"/>
      <c r="P708" s="555"/>
      <c r="Q708" s="555"/>
      <c r="R708" s="555"/>
      <c r="S708" s="555"/>
      <c r="T708" s="555"/>
      <c r="U708" s="555"/>
      <c r="V708" s="555"/>
    </row>
    <row r="709" spans="1:22" ht="16.5" customHeight="1">
      <c r="A709" s="555"/>
      <c r="B709" s="555"/>
      <c r="C709" s="563"/>
      <c r="D709" s="555"/>
      <c r="E709" s="555"/>
      <c r="F709" s="555"/>
      <c r="G709" s="555"/>
      <c r="H709" s="555"/>
      <c r="I709" s="555"/>
      <c r="J709" s="555"/>
      <c r="K709" s="555"/>
      <c r="L709" s="555"/>
      <c r="M709" s="555"/>
      <c r="N709" s="555"/>
      <c r="O709" s="555"/>
      <c r="P709" s="555"/>
      <c r="Q709" s="555"/>
      <c r="R709" s="555"/>
      <c r="S709" s="555"/>
      <c r="T709" s="555"/>
      <c r="U709" s="555"/>
      <c r="V709" s="555"/>
    </row>
    <row r="710" spans="1:22" ht="16.5" customHeight="1">
      <c r="A710" s="555"/>
      <c r="B710" s="555"/>
      <c r="C710" s="563"/>
      <c r="D710" s="555"/>
      <c r="E710" s="555"/>
      <c r="F710" s="555"/>
      <c r="G710" s="555"/>
      <c r="H710" s="555"/>
      <c r="I710" s="555"/>
      <c r="J710" s="555"/>
      <c r="K710" s="555"/>
      <c r="L710" s="555"/>
      <c r="M710" s="555"/>
      <c r="N710" s="555"/>
      <c r="O710" s="555"/>
      <c r="P710" s="555"/>
      <c r="Q710" s="555"/>
      <c r="R710" s="555"/>
      <c r="S710" s="555"/>
      <c r="T710" s="555"/>
      <c r="U710" s="555"/>
      <c r="V710" s="555"/>
    </row>
    <row r="711" spans="1:22" ht="16.5" customHeight="1">
      <c r="A711" s="555"/>
      <c r="B711" s="555"/>
      <c r="C711" s="563"/>
      <c r="D711" s="555"/>
      <c r="E711" s="555"/>
      <c r="F711" s="555"/>
      <c r="G711" s="555"/>
      <c r="H711" s="555"/>
      <c r="I711" s="555"/>
      <c r="J711" s="555"/>
      <c r="K711" s="555"/>
      <c r="L711" s="555"/>
      <c r="M711" s="555"/>
      <c r="N711" s="555"/>
      <c r="O711" s="555"/>
      <c r="P711" s="555"/>
      <c r="Q711" s="555"/>
      <c r="R711" s="555"/>
      <c r="S711" s="555"/>
      <c r="T711" s="555"/>
      <c r="U711" s="555"/>
      <c r="V711" s="555"/>
    </row>
    <row r="712" spans="1:22" ht="16.5" customHeight="1">
      <c r="A712" s="555"/>
      <c r="B712" s="555"/>
      <c r="C712" s="563"/>
      <c r="D712" s="555"/>
      <c r="E712" s="555"/>
      <c r="F712" s="555"/>
      <c r="G712" s="555"/>
      <c r="H712" s="555"/>
      <c r="I712" s="555"/>
      <c r="J712" s="555"/>
      <c r="K712" s="555"/>
      <c r="L712" s="555"/>
      <c r="M712" s="555"/>
      <c r="N712" s="555"/>
      <c r="O712" s="555"/>
      <c r="P712" s="555"/>
      <c r="Q712" s="555"/>
      <c r="R712" s="555"/>
      <c r="S712" s="555"/>
      <c r="T712" s="555"/>
      <c r="U712" s="555"/>
      <c r="V712" s="555"/>
    </row>
    <row r="713" spans="1:22" ht="16.5" customHeight="1">
      <c r="A713" s="555"/>
      <c r="B713" s="555"/>
      <c r="C713" s="563"/>
      <c r="D713" s="555"/>
      <c r="E713" s="555"/>
      <c r="F713" s="555"/>
      <c r="G713" s="555"/>
      <c r="H713" s="555"/>
      <c r="I713" s="555"/>
      <c r="J713" s="555"/>
      <c r="K713" s="555"/>
      <c r="L713" s="555"/>
      <c r="M713" s="555"/>
      <c r="N713" s="555"/>
      <c r="O713" s="555"/>
      <c r="P713" s="555"/>
      <c r="Q713" s="555"/>
      <c r="R713" s="555"/>
      <c r="S713" s="555"/>
      <c r="T713" s="555"/>
      <c r="U713" s="555"/>
      <c r="V713" s="555"/>
    </row>
    <row r="714" spans="1:22" ht="16.5" customHeight="1">
      <c r="A714" s="555"/>
      <c r="B714" s="555"/>
      <c r="C714" s="563"/>
      <c r="D714" s="555"/>
      <c r="E714" s="555"/>
      <c r="F714" s="555"/>
      <c r="G714" s="555"/>
      <c r="H714" s="555"/>
      <c r="I714" s="555"/>
      <c r="J714" s="555"/>
      <c r="K714" s="555"/>
      <c r="L714" s="555"/>
      <c r="M714" s="555"/>
      <c r="N714" s="555"/>
      <c r="O714" s="555"/>
      <c r="P714" s="555"/>
      <c r="Q714" s="555"/>
      <c r="R714" s="555"/>
      <c r="S714" s="555"/>
      <c r="T714" s="555"/>
      <c r="U714" s="555"/>
      <c r="V714" s="555"/>
    </row>
    <row r="715" spans="1:22" ht="16.5" customHeight="1">
      <c r="A715" s="555"/>
      <c r="B715" s="555"/>
      <c r="C715" s="563"/>
      <c r="D715" s="555"/>
      <c r="E715" s="555"/>
      <c r="F715" s="555"/>
      <c r="G715" s="555"/>
      <c r="H715" s="555"/>
      <c r="I715" s="555"/>
      <c r="J715" s="555"/>
      <c r="K715" s="555"/>
      <c r="L715" s="555"/>
      <c r="M715" s="555"/>
      <c r="N715" s="555"/>
      <c r="O715" s="555"/>
      <c r="P715" s="555"/>
      <c r="Q715" s="555"/>
      <c r="R715" s="555"/>
      <c r="S715" s="555"/>
      <c r="T715" s="555"/>
      <c r="U715" s="555"/>
      <c r="V715" s="555"/>
    </row>
    <row r="716" spans="1:22" ht="16.5" customHeight="1">
      <c r="A716" s="555"/>
      <c r="B716" s="555"/>
      <c r="C716" s="563"/>
      <c r="D716" s="555"/>
      <c r="E716" s="555"/>
      <c r="F716" s="555"/>
      <c r="G716" s="555"/>
      <c r="H716" s="555"/>
      <c r="I716" s="555"/>
      <c r="J716" s="555"/>
      <c r="K716" s="555"/>
      <c r="L716" s="555"/>
      <c r="M716" s="555"/>
      <c r="N716" s="555"/>
      <c r="O716" s="555"/>
      <c r="P716" s="555"/>
      <c r="Q716" s="555"/>
      <c r="R716" s="555"/>
      <c r="S716" s="555"/>
      <c r="T716" s="555"/>
      <c r="U716" s="555"/>
      <c r="V716" s="555"/>
    </row>
    <row r="717" spans="1:22" ht="16.5" customHeight="1">
      <c r="A717" s="555"/>
      <c r="B717" s="555"/>
      <c r="C717" s="563"/>
      <c r="D717" s="555"/>
      <c r="E717" s="555"/>
      <c r="F717" s="555"/>
      <c r="G717" s="555"/>
      <c r="H717" s="555"/>
      <c r="I717" s="555"/>
      <c r="J717" s="555"/>
      <c r="K717" s="555"/>
      <c r="L717" s="555"/>
      <c r="M717" s="555"/>
      <c r="N717" s="555"/>
      <c r="O717" s="555"/>
      <c r="P717" s="555"/>
      <c r="Q717" s="555"/>
      <c r="R717" s="555"/>
      <c r="S717" s="555"/>
      <c r="T717" s="555"/>
      <c r="U717" s="555"/>
      <c r="V717" s="555"/>
    </row>
    <row r="718" spans="1:22" ht="16.5" customHeight="1">
      <c r="A718" s="555"/>
      <c r="B718" s="555"/>
      <c r="C718" s="563"/>
      <c r="D718" s="555"/>
      <c r="E718" s="555"/>
      <c r="F718" s="555"/>
      <c r="G718" s="555"/>
      <c r="H718" s="555"/>
      <c r="I718" s="555"/>
      <c r="J718" s="555"/>
      <c r="K718" s="555"/>
      <c r="L718" s="555"/>
      <c r="M718" s="555"/>
      <c r="N718" s="555"/>
      <c r="O718" s="555"/>
      <c r="P718" s="555"/>
      <c r="Q718" s="555"/>
      <c r="R718" s="555"/>
      <c r="S718" s="555"/>
      <c r="T718" s="555"/>
      <c r="U718" s="555"/>
      <c r="V718" s="555"/>
    </row>
    <row r="719" spans="1:22" ht="16.5" customHeight="1">
      <c r="A719" s="555"/>
      <c r="B719" s="555"/>
      <c r="C719" s="563"/>
      <c r="D719" s="555"/>
      <c r="E719" s="555"/>
      <c r="F719" s="555"/>
      <c r="G719" s="555"/>
      <c r="H719" s="555"/>
      <c r="I719" s="555"/>
      <c r="J719" s="555"/>
      <c r="K719" s="555"/>
      <c r="L719" s="555"/>
      <c r="M719" s="555"/>
      <c r="N719" s="555"/>
      <c r="O719" s="555"/>
      <c r="P719" s="555"/>
      <c r="Q719" s="555"/>
      <c r="R719" s="555"/>
      <c r="S719" s="555"/>
      <c r="T719" s="555"/>
      <c r="U719" s="555"/>
      <c r="V719" s="555"/>
    </row>
    <row r="720" spans="1:22" ht="16.5" customHeight="1">
      <c r="A720" s="555"/>
      <c r="B720" s="555"/>
      <c r="C720" s="563"/>
      <c r="D720" s="555"/>
      <c r="E720" s="555"/>
      <c r="F720" s="555"/>
      <c r="G720" s="555"/>
      <c r="H720" s="555"/>
      <c r="I720" s="555"/>
      <c r="J720" s="555"/>
      <c r="K720" s="555"/>
      <c r="L720" s="555"/>
      <c r="M720" s="555"/>
      <c r="N720" s="555"/>
      <c r="O720" s="555"/>
      <c r="P720" s="555"/>
      <c r="Q720" s="555"/>
      <c r="R720" s="555"/>
      <c r="S720" s="555"/>
      <c r="T720" s="555"/>
      <c r="U720" s="555"/>
      <c r="V720" s="555"/>
    </row>
    <row r="721" spans="1:22" ht="16.5" customHeight="1">
      <c r="A721" s="555"/>
      <c r="B721" s="555"/>
      <c r="C721" s="563"/>
      <c r="D721" s="555"/>
      <c r="E721" s="555"/>
      <c r="F721" s="555"/>
      <c r="G721" s="555"/>
      <c r="H721" s="555"/>
      <c r="I721" s="555"/>
      <c r="J721" s="555"/>
      <c r="K721" s="555"/>
      <c r="L721" s="555"/>
      <c r="M721" s="555"/>
      <c r="N721" s="555"/>
      <c r="O721" s="555"/>
      <c r="P721" s="555"/>
      <c r="Q721" s="555"/>
      <c r="R721" s="555"/>
      <c r="S721" s="555"/>
      <c r="T721" s="555"/>
      <c r="U721" s="555"/>
      <c r="V721" s="555"/>
    </row>
    <row r="722" spans="1:22" ht="16.5" customHeight="1">
      <c r="A722" s="555"/>
      <c r="B722" s="555"/>
      <c r="C722" s="563"/>
      <c r="D722" s="555"/>
      <c r="E722" s="555"/>
      <c r="F722" s="555"/>
      <c r="G722" s="555"/>
      <c r="H722" s="555"/>
      <c r="I722" s="555"/>
      <c r="J722" s="555"/>
      <c r="K722" s="555"/>
      <c r="L722" s="555"/>
      <c r="M722" s="555"/>
      <c r="N722" s="555"/>
      <c r="O722" s="555"/>
      <c r="P722" s="555"/>
      <c r="Q722" s="555"/>
      <c r="R722" s="555"/>
      <c r="S722" s="555"/>
      <c r="T722" s="555"/>
      <c r="U722" s="555"/>
      <c r="V722" s="555"/>
    </row>
    <row r="723" spans="1:22" ht="16.5" customHeight="1">
      <c r="A723" s="555"/>
      <c r="B723" s="555"/>
      <c r="C723" s="563"/>
      <c r="D723" s="555"/>
      <c r="E723" s="555"/>
      <c r="F723" s="555"/>
      <c r="G723" s="555"/>
      <c r="H723" s="555"/>
      <c r="I723" s="555"/>
      <c r="J723" s="555"/>
      <c r="K723" s="555"/>
      <c r="L723" s="555"/>
      <c r="M723" s="555"/>
      <c r="N723" s="555"/>
      <c r="O723" s="555"/>
      <c r="P723" s="555"/>
      <c r="Q723" s="555"/>
      <c r="R723" s="555"/>
      <c r="S723" s="555"/>
      <c r="T723" s="555"/>
      <c r="U723" s="555"/>
      <c r="V723" s="555"/>
    </row>
    <row r="724" spans="1:22" ht="16.5" customHeight="1">
      <c r="A724" s="555"/>
      <c r="B724" s="555"/>
      <c r="C724" s="563"/>
      <c r="D724" s="555"/>
      <c r="E724" s="555"/>
      <c r="F724" s="555"/>
      <c r="G724" s="555"/>
      <c r="H724" s="555"/>
      <c r="I724" s="555"/>
      <c r="J724" s="555"/>
      <c r="K724" s="555"/>
      <c r="L724" s="555"/>
      <c r="M724" s="555"/>
      <c r="N724" s="555"/>
      <c r="O724" s="555"/>
      <c r="P724" s="555"/>
      <c r="Q724" s="555"/>
      <c r="R724" s="555"/>
      <c r="S724" s="555"/>
      <c r="T724" s="555"/>
      <c r="U724" s="555"/>
      <c r="V724" s="555"/>
    </row>
    <row r="725" spans="1:22" ht="16.5" customHeight="1">
      <c r="A725" s="555"/>
      <c r="B725" s="555"/>
      <c r="C725" s="563"/>
      <c r="D725" s="555"/>
      <c r="E725" s="555"/>
      <c r="F725" s="555"/>
      <c r="G725" s="555"/>
      <c r="H725" s="555"/>
      <c r="I725" s="555"/>
      <c r="J725" s="555"/>
      <c r="K725" s="555"/>
      <c r="L725" s="555"/>
      <c r="M725" s="555"/>
      <c r="N725" s="555"/>
      <c r="O725" s="555"/>
      <c r="P725" s="555"/>
      <c r="Q725" s="555"/>
      <c r="R725" s="555"/>
      <c r="S725" s="555"/>
      <c r="T725" s="555"/>
      <c r="U725" s="555"/>
      <c r="V725" s="555"/>
    </row>
    <row r="726" spans="1:22" ht="16.5" customHeight="1">
      <c r="A726" s="555"/>
      <c r="B726" s="555"/>
      <c r="C726" s="563"/>
      <c r="D726" s="555"/>
      <c r="E726" s="555"/>
      <c r="F726" s="555"/>
      <c r="G726" s="555"/>
      <c r="H726" s="555"/>
      <c r="I726" s="555"/>
      <c r="J726" s="555"/>
      <c r="K726" s="555"/>
      <c r="L726" s="555"/>
      <c r="M726" s="555"/>
      <c r="N726" s="555"/>
      <c r="O726" s="555"/>
      <c r="P726" s="555"/>
      <c r="Q726" s="555"/>
      <c r="R726" s="555"/>
      <c r="S726" s="555"/>
      <c r="T726" s="555"/>
      <c r="U726" s="555"/>
      <c r="V726" s="555"/>
    </row>
    <row r="727" spans="1:22" ht="16.5" customHeight="1">
      <c r="A727" s="555"/>
      <c r="B727" s="555"/>
      <c r="C727" s="563"/>
      <c r="D727" s="555"/>
      <c r="E727" s="555"/>
      <c r="F727" s="555"/>
      <c r="G727" s="555"/>
      <c r="H727" s="555"/>
      <c r="I727" s="555"/>
      <c r="J727" s="555"/>
      <c r="K727" s="555"/>
      <c r="L727" s="555"/>
      <c r="M727" s="555"/>
      <c r="N727" s="555"/>
      <c r="O727" s="555"/>
      <c r="P727" s="555"/>
      <c r="Q727" s="555"/>
      <c r="R727" s="555"/>
      <c r="S727" s="555"/>
      <c r="T727" s="555"/>
      <c r="U727" s="555"/>
      <c r="V727" s="555"/>
    </row>
    <row r="728" spans="1:22" ht="16.5" customHeight="1">
      <c r="A728" s="555"/>
      <c r="B728" s="555"/>
      <c r="C728" s="563"/>
      <c r="D728" s="555"/>
      <c r="E728" s="555"/>
      <c r="F728" s="555"/>
      <c r="G728" s="555"/>
      <c r="H728" s="555"/>
      <c r="I728" s="555"/>
      <c r="J728" s="555"/>
      <c r="K728" s="555"/>
      <c r="L728" s="555"/>
      <c r="M728" s="555"/>
      <c r="N728" s="555"/>
      <c r="O728" s="555"/>
      <c r="P728" s="555"/>
      <c r="Q728" s="555"/>
      <c r="R728" s="555"/>
      <c r="S728" s="555"/>
      <c r="T728" s="555"/>
      <c r="U728" s="555"/>
      <c r="V728" s="555"/>
    </row>
    <row r="729" spans="1:22" ht="16.5" customHeight="1">
      <c r="A729" s="555"/>
      <c r="B729" s="555"/>
      <c r="C729" s="563"/>
      <c r="D729" s="555"/>
      <c r="E729" s="555"/>
      <c r="F729" s="555"/>
      <c r="G729" s="555"/>
      <c r="H729" s="555"/>
      <c r="I729" s="555"/>
      <c r="J729" s="555"/>
      <c r="K729" s="555"/>
      <c r="L729" s="555"/>
      <c r="M729" s="555"/>
      <c r="N729" s="555"/>
      <c r="O729" s="555"/>
      <c r="P729" s="555"/>
      <c r="Q729" s="555"/>
      <c r="R729" s="555"/>
      <c r="S729" s="555"/>
      <c r="T729" s="555"/>
      <c r="U729" s="555"/>
      <c r="V729" s="555"/>
    </row>
    <row r="730" spans="1:22" ht="16.5" customHeight="1">
      <c r="A730" s="555"/>
      <c r="B730" s="555"/>
      <c r="C730" s="563"/>
      <c r="D730" s="555"/>
      <c r="E730" s="555"/>
      <c r="F730" s="555"/>
      <c r="G730" s="555"/>
      <c r="H730" s="555"/>
      <c r="I730" s="555"/>
      <c r="J730" s="555"/>
      <c r="K730" s="555"/>
      <c r="L730" s="555"/>
      <c r="M730" s="555"/>
      <c r="N730" s="555"/>
      <c r="O730" s="555"/>
      <c r="P730" s="555"/>
      <c r="Q730" s="555"/>
      <c r="R730" s="555"/>
      <c r="S730" s="555"/>
      <c r="T730" s="555"/>
      <c r="U730" s="555"/>
      <c r="V730" s="555"/>
    </row>
    <row r="731" spans="1:22" ht="16.5" customHeight="1">
      <c r="A731" s="555"/>
      <c r="B731" s="555"/>
      <c r="C731" s="563"/>
      <c r="D731" s="555"/>
      <c r="E731" s="555"/>
      <c r="F731" s="555"/>
      <c r="G731" s="555"/>
      <c r="H731" s="555"/>
      <c r="I731" s="555"/>
      <c r="J731" s="555"/>
      <c r="K731" s="555"/>
      <c r="L731" s="555"/>
      <c r="M731" s="555"/>
      <c r="N731" s="555"/>
      <c r="O731" s="555"/>
      <c r="P731" s="555"/>
      <c r="Q731" s="555"/>
      <c r="R731" s="555"/>
      <c r="S731" s="555"/>
      <c r="T731" s="555"/>
      <c r="U731" s="555"/>
      <c r="V731" s="555"/>
    </row>
    <row r="732" spans="1:22" ht="16.5" customHeight="1">
      <c r="A732" s="555"/>
      <c r="B732" s="555"/>
      <c r="C732" s="563"/>
      <c r="D732" s="555"/>
      <c r="E732" s="555"/>
      <c r="F732" s="555"/>
      <c r="G732" s="555"/>
      <c r="H732" s="555"/>
      <c r="I732" s="555"/>
      <c r="J732" s="555"/>
      <c r="K732" s="555"/>
      <c r="L732" s="555"/>
      <c r="M732" s="555"/>
      <c r="N732" s="555"/>
      <c r="O732" s="555"/>
      <c r="P732" s="555"/>
      <c r="Q732" s="555"/>
      <c r="R732" s="555"/>
      <c r="S732" s="555"/>
      <c r="T732" s="555"/>
      <c r="U732" s="555"/>
      <c r="V732" s="555"/>
    </row>
    <row r="733" spans="1:22" ht="16.5" customHeight="1">
      <c r="A733" s="555"/>
      <c r="B733" s="555"/>
      <c r="C733" s="563"/>
      <c r="D733" s="555"/>
      <c r="E733" s="555"/>
      <c r="F733" s="555"/>
      <c r="G733" s="555"/>
      <c r="H733" s="555"/>
      <c r="I733" s="555"/>
      <c r="J733" s="555"/>
      <c r="K733" s="555"/>
      <c r="L733" s="555"/>
      <c r="M733" s="555"/>
      <c r="N733" s="555"/>
      <c r="O733" s="555"/>
      <c r="P733" s="555"/>
      <c r="Q733" s="555"/>
      <c r="R733" s="555"/>
      <c r="S733" s="555"/>
      <c r="T733" s="555"/>
      <c r="U733" s="555"/>
      <c r="V733" s="555"/>
    </row>
    <row r="734" spans="1:22" ht="16.5" customHeight="1">
      <c r="A734" s="555"/>
      <c r="B734" s="555"/>
      <c r="C734" s="563"/>
      <c r="D734" s="555"/>
      <c r="E734" s="555"/>
      <c r="F734" s="555"/>
      <c r="G734" s="555"/>
      <c r="H734" s="555"/>
      <c r="I734" s="555"/>
      <c r="J734" s="555"/>
      <c r="K734" s="555"/>
      <c r="L734" s="555"/>
      <c r="M734" s="555"/>
      <c r="N734" s="555"/>
      <c r="O734" s="555"/>
      <c r="P734" s="555"/>
      <c r="Q734" s="555"/>
      <c r="R734" s="555"/>
      <c r="S734" s="555"/>
      <c r="T734" s="555"/>
      <c r="U734" s="555"/>
      <c r="V734" s="555"/>
    </row>
    <row r="735" spans="1:22" ht="16.5" customHeight="1">
      <c r="A735" s="555"/>
      <c r="B735" s="555"/>
      <c r="C735" s="563"/>
      <c r="D735" s="555"/>
      <c r="E735" s="555"/>
      <c r="F735" s="555"/>
      <c r="G735" s="555"/>
      <c r="H735" s="555"/>
      <c r="I735" s="555"/>
      <c r="J735" s="555"/>
      <c r="K735" s="555"/>
      <c r="L735" s="555"/>
      <c r="M735" s="555"/>
      <c r="N735" s="555"/>
      <c r="O735" s="555"/>
      <c r="P735" s="555"/>
      <c r="Q735" s="555"/>
      <c r="R735" s="555"/>
      <c r="S735" s="555"/>
      <c r="T735" s="555"/>
      <c r="U735" s="555"/>
      <c r="V735" s="555"/>
    </row>
    <row r="736" spans="1:22" ht="16.5" customHeight="1">
      <c r="A736" s="555"/>
      <c r="B736" s="555"/>
      <c r="C736" s="563"/>
      <c r="D736" s="555"/>
      <c r="E736" s="555"/>
      <c r="F736" s="555"/>
      <c r="G736" s="555"/>
      <c r="H736" s="555"/>
      <c r="I736" s="555"/>
      <c r="J736" s="555"/>
      <c r="K736" s="555"/>
      <c r="L736" s="555"/>
      <c r="M736" s="555"/>
      <c r="N736" s="555"/>
      <c r="O736" s="555"/>
      <c r="P736" s="555"/>
      <c r="Q736" s="555"/>
      <c r="R736" s="555"/>
      <c r="S736" s="555"/>
      <c r="T736" s="555"/>
      <c r="U736" s="555"/>
      <c r="V736" s="555"/>
    </row>
    <row r="737" spans="1:22" ht="16.5" customHeight="1">
      <c r="A737" s="555"/>
      <c r="B737" s="555"/>
      <c r="C737" s="563"/>
      <c r="D737" s="555"/>
      <c r="E737" s="555"/>
      <c r="F737" s="555"/>
      <c r="G737" s="555"/>
      <c r="H737" s="555"/>
      <c r="I737" s="555"/>
      <c r="J737" s="555"/>
      <c r="K737" s="555"/>
      <c r="L737" s="555"/>
      <c r="M737" s="555"/>
      <c r="N737" s="555"/>
      <c r="O737" s="555"/>
      <c r="P737" s="555"/>
      <c r="Q737" s="555"/>
      <c r="R737" s="555"/>
      <c r="S737" s="555"/>
      <c r="T737" s="555"/>
      <c r="U737" s="555"/>
      <c r="V737" s="555"/>
    </row>
    <row r="738" spans="1:22" ht="16.5" customHeight="1">
      <c r="A738" s="555"/>
      <c r="B738" s="555"/>
      <c r="C738" s="563"/>
      <c r="D738" s="555"/>
      <c r="E738" s="555"/>
      <c r="F738" s="555"/>
      <c r="G738" s="555"/>
      <c r="H738" s="555"/>
      <c r="I738" s="555"/>
      <c r="J738" s="555"/>
      <c r="K738" s="555"/>
      <c r="L738" s="555"/>
      <c r="M738" s="555"/>
      <c r="N738" s="555"/>
      <c r="O738" s="555"/>
      <c r="P738" s="555"/>
      <c r="Q738" s="555"/>
      <c r="R738" s="555"/>
      <c r="S738" s="555"/>
      <c r="T738" s="555"/>
      <c r="U738" s="555"/>
      <c r="V738" s="555"/>
    </row>
    <row r="739" spans="1:22" ht="16.5" customHeight="1">
      <c r="A739" s="555"/>
      <c r="B739" s="555"/>
      <c r="C739" s="563"/>
      <c r="D739" s="555"/>
      <c r="E739" s="555"/>
      <c r="F739" s="555"/>
      <c r="G739" s="555"/>
      <c r="H739" s="555"/>
      <c r="I739" s="555"/>
      <c r="J739" s="555"/>
      <c r="K739" s="555"/>
      <c r="L739" s="555"/>
      <c r="M739" s="555"/>
      <c r="N739" s="555"/>
      <c r="O739" s="555"/>
      <c r="P739" s="555"/>
      <c r="Q739" s="555"/>
      <c r="R739" s="555"/>
      <c r="S739" s="555"/>
      <c r="T739" s="555"/>
      <c r="U739" s="555"/>
      <c r="V739" s="555"/>
    </row>
    <row r="740" spans="1:22" ht="16.5" customHeight="1">
      <c r="A740" s="555"/>
      <c r="B740" s="555"/>
      <c r="C740" s="563"/>
      <c r="D740" s="555"/>
      <c r="E740" s="555"/>
      <c r="F740" s="555"/>
      <c r="G740" s="555"/>
      <c r="H740" s="555"/>
      <c r="I740" s="555"/>
      <c r="J740" s="555"/>
      <c r="K740" s="555"/>
      <c r="L740" s="555"/>
      <c r="M740" s="555"/>
      <c r="N740" s="555"/>
      <c r="O740" s="555"/>
      <c r="P740" s="555"/>
      <c r="Q740" s="555"/>
      <c r="R740" s="555"/>
      <c r="S740" s="555"/>
      <c r="T740" s="555"/>
      <c r="U740" s="555"/>
      <c r="V740" s="555"/>
    </row>
    <row r="741" spans="1:22" ht="16.5" customHeight="1">
      <c r="A741" s="555"/>
      <c r="B741" s="555"/>
      <c r="C741" s="563"/>
      <c r="D741" s="555"/>
      <c r="E741" s="555"/>
      <c r="F741" s="555"/>
      <c r="G741" s="555"/>
      <c r="H741" s="555"/>
      <c r="I741" s="555"/>
      <c r="J741" s="555"/>
      <c r="K741" s="555"/>
      <c r="L741" s="555"/>
      <c r="M741" s="555"/>
      <c r="N741" s="555"/>
      <c r="O741" s="555"/>
      <c r="P741" s="555"/>
      <c r="Q741" s="555"/>
      <c r="R741" s="555"/>
      <c r="S741" s="555"/>
      <c r="T741" s="555"/>
      <c r="U741" s="555"/>
      <c r="V741" s="555"/>
    </row>
    <row r="742" spans="1:22" ht="16.5" customHeight="1">
      <c r="A742" s="555"/>
      <c r="B742" s="555"/>
      <c r="C742" s="563"/>
      <c r="D742" s="555"/>
      <c r="E742" s="555"/>
      <c r="F742" s="555"/>
      <c r="G742" s="555"/>
      <c r="H742" s="555"/>
      <c r="I742" s="555"/>
      <c r="J742" s="555"/>
      <c r="K742" s="555"/>
      <c r="L742" s="555"/>
      <c r="M742" s="555"/>
      <c r="N742" s="555"/>
      <c r="O742" s="555"/>
      <c r="P742" s="555"/>
      <c r="Q742" s="555"/>
      <c r="R742" s="555"/>
      <c r="S742" s="555"/>
      <c r="T742" s="555"/>
      <c r="U742" s="555"/>
      <c r="V742" s="555"/>
    </row>
    <row r="743" spans="1:22" ht="16.5" customHeight="1">
      <c r="A743" s="555"/>
      <c r="B743" s="555"/>
      <c r="C743" s="563"/>
      <c r="D743" s="555"/>
      <c r="E743" s="555"/>
      <c r="F743" s="555"/>
      <c r="G743" s="555"/>
      <c r="H743" s="555"/>
      <c r="I743" s="555"/>
      <c r="J743" s="555"/>
      <c r="K743" s="555"/>
      <c r="L743" s="555"/>
      <c r="M743" s="555"/>
      <c r="N743" s="555"/>
      <c r="O743" s="555"/>
      <c r="P743" s="555"/>
      <c r="Q743" s="555"/>
      <c r="R743" s="555"/>
      <c r="S743" s="555"/>
      <c r="T743" s="555"/>
      <c r="U743" s="555"/>
      <c r="V743" s="555"/>
    </row>
    <row r="744" spans="1:22" ht="16.5" customHeight="1">
      <c r="A744" s="555"/>
      <c r="B744" s="555"/>
      <c r="C744" s="563"/>
      <c r="D744" s="555"/>
      <c r="E744" s="555"/>
      <c r="F744" s="555"/>
      <c r="G744" s="555"/>
      <c r="H744" s="555"/>
      <c r="I744" s="555"/>
      <c r="J744" s="555"/>
      <c r="K744" s="555"/>
      <c r="L744" s="555"/>
      <c r="M744" s="555"/>
      <c r="N744" s="555"/>
      <c r="O744" s="555"/>
      <c r="P744" s="555"/>
      <c r="Q744" s="555"/>
      <c r="R744" s="555"/>
      <c r="S744" s="555"/>
      <c r="T744" s="555"/>
      <c r="U744" s="555"/>
      <c r="V744" s="555"/>
    </row>
    <row r="745" spans="1:22" ht="16.5" customHeight="1">
      <c r="A745" s="555"/>
      <c r="B745" s="555"/>
      <c r="C745" s="563"/>
      <c r="D745" s="555"/>
      <c r="E745" s="555"/>
      <c r="F745" s="555"/>
      <c r="G745" s="555"/>
      <c r="H745" s="555"/>
      <c r="I745" s="555"/>
      <c r="J745" s="555"/>
      <c r="K745" s="555"/>
      <c r="L745" s="555"/>
      <c r="M745" s="555"/>
      <c r="N745" s="555"/>
      <c r="O745" s="555"/>
      <c r="P745" s="555"/>
      <c r="Q745" s="555"/>
      <c r="R745" s="555"/>
      <c r="S745" s="555"/>
      <c r="T745" s="555"/>
      <c r="U745" s="555"/>
      <c r="V745" s="555"/>
    </row>
    <row r="746" spans="1:22" ht="16.5" customHeight="1">
      <c r="A746" s="555"/>
      <c r="B746" s="555"/>
      <c r="C746" s="563"/>
      <c r="D746" s="555"/>
      <c r="E746" s="555"/>
      <c r="F746" s="555"/>
      <c r="G746" s="555"/>
      <c r="H746" s="555"/>
      <c r="I746" s="555"/>
      <c r="J746" s="555"/>
      <c r="K746" s="555"/>
      <c r="L746" s="555"/>
      <c r="M746" s="555"/>
      <c r="N746" s="555"/>
      <c r="O746" s="555"/>
      <c r="P746" s="555"/>
      <c r="Q746" s="555"/>
      <c r="R746" s="555"/>
      <c r="S746" s="555"/>
      <c r="T746" s="555"/>
      <c r="U746" s="555"/>
      <c r="V746" s="555"/>
    </row>
    <row r="747" spans="1:22" ht="16.5" customHeight="1">
      <c r="A747" s="555"/>
      <c r="B747" s="555"/>
      <c r="C747" s="563"/>
      <c r="D747" s="555"/>
      <c r="E747" s="555"/>
      <c r="F747" s="555"/>
      <c r="G747" s="555"/>
      <c r="H747" s="555"/>
      <c r="I747" s="555"/>
      <c r="J747" s="555"/>
      <c r="K747" s="555"/>
      <c r="L747" s="555"/>
      <c r="M747" s="555"/>
      <c r="N747" s="555"/>
      <c r="O747" s="555"/>
      <c r="P747" s="555"/>
      <c r="Q747" s="555"/>
      <c r="R747" s="555"/>
      <c r="S747" s="555"/>
      <c r="T747" s="555"/>
      <c r="U747" s="555"/>
      <c r="V747" s="555"/>
    </row>
    <row r="748" spans="1:22" ht="16.5" customHeight="1">
      <c r="A748" s="555"/>
      <c r="B748" s="555"/>
      <c r="C748" s="563"/>
      <c r="D748" s="555"/>
      <c r="E748" s="555"/>
      <c r="F748" s="555"/>
      <c r="G748" s="555"/>
      <c r="H748" s="555"/>
      <c r="I748" s="555"/>
      <c r="J748" s="555"/>
      <c r="K748" s="555"/>
      <c r="L748" s="555"/>
      <c r="M748" s="555"/>
      <c r="N748" s="555"/>
      <c r="O748" s="555"/>
      <c r="P748" s="555"/>
      <c r="Q748" s="555"/>
      <c r="R748" s="555"/>
      <c r="S748" s="555"/>
      <c r="T748" s="555"/>
      <c r="U748" s="555"/>
      <c r="V748" s="555"/>
    </row>
    <row r="749" spans="1:22" ht="16.5" customHeight="1">
      <c r="A749" s="555"/>
      <c r="B749" s="555"/>
      <c r="C749" s="563"/>
      <c r="D749" s="555"/>
      <c r="E749" s="555"/>
      <c r="F749" s="555"/>
      <c r="G749" s="555"/>
      <c r="H749" s="555"/>
      <c r="I749" s="555"/>
      <c r="J749" s="555"/>
      <c r="K749" s="555"/>
      <c r="L749" s="555"/>
      <c r="M749" s="555"/>
      <c r="N749" s="555"/>
      <c r="O749" s="555"/>
      <c r="P749" s="555"/>
      <c r="Q749" s="555"/>
      <c r="R749" s="555"/>
      <c r="S749" s="555"/>
      <c r="T749" s="555"/>
      <c r="U749" s="555"/>
      <c r="V749" s="555"/>
    </row>
    <row r="750" spans="1:22" ht="16.5" customHeight="1">
      <c r="A750" s="555"/>
      <c r="B750" s="555"/>
      <c r="C750" s="563"/>
      <c r="D750" s="555"/>
      <c r="E750" s="555"/>
      <c r="F750" s="555"/>
      <c r="G750" s="555"/>
      <c r="H750" s="555"/>
      <c r="I750" s="555"/>
      <c r="J750" s="555"/>
      <c r="K750" s="555"/>
      <c r="L750" s="555"/>
      <c r="M750" s="555"/>
      <c r="N750" s="555"/>
      <c r="O750" s="555"/>
      <c r="P750" s="555"/>
      <c r="Q750" s="555"/>
      <c r="R750" s="555"/>
      <c r="S750" s="555"/>
      <c r="T750" s="555"/>
      <c r="U750" s="555"/>
      <c r="V750" s="555"/>
    </row>
    <row r="751" spans="1:22" ht="16.5" customHeight="1">
      <c r="A751" s="555"/>
      <c r="B751" s="555"/>
      <c r="C751" s="563"/>
      <c r="D751" s="555"/>
      <c r="E751" s="555"/>
      <c r="F751" s="555"/>
      <c r="G751" s="555"/>
      <c r="H751" s="555"/>
      <c r="I751" s="555"/>
      <c r="J751" s="555"/>
      <c r="K751" s="555"/>
      <c r="L751" s="555"/>
      <c r="M751" s="555"/>
      <c r="N751" s="555"/>
      <c r="O751" s="555"/>
      <c r="P751" s="555"/>
      <c r="Q751" s="555"/>
      <c r="R751" s="555"/>
      <c r="S751" s="555"/>
      <c r="T751" s="555"/>
      <c r="U751" s="555"/>
      <c r="V751" s="555"/>
    </row>
    <row r="752" spans="1:22" ht="16.5" customHeight="1">
      <c r="A752" s="555"/>
      <c r="B752" s="555"/>
      <c r="C752" s="563"/>
      <c r="D752" s="555"/>
      <c r="E752" s="555"/>
      <c r="F752" s="555"/>
      <c r="G752" s="555"/>
      <c r="H752" s="555"/>
      <c r="I752" s="555"/>
      <c r="J752" s="555"/>
      <c r="K752" s="555"/>
      <c r="L752" s="555"/>
      <c r="M752" s="555"/>
      <c r="N752" s="555"/>
      <c r="O752" s="555"/>
      <c r="P752" s="555"/>
      <c r="Q752" s="555"/>
      <c r="R752" s="555"/>
      <c r="S752" s="555"/>
      <c r="T752" s="555"/>
      <c r="U752" s="555"/>
      <c r="V752" s="555"/>
    </row>
    <row r="753" spans="1:22" ht="16.5" customHeight="1">
      <c r="A753" s="555"/>
      <c r="B753" s="555"/>
      <c r="C753" s="563"/>
      <c r="D753" s="555"/>
      <c r="E753" s="555"/>
      <c r="F753" s="555"/>
      <c r="G753" s="555"/>
      <c r="H753" s="555"/>
      <c r="I753" s="555"/>
      <c r="J753" s="555"/>
      <c r="K753" s="555"/>
      <c r="L753" s="555"/>
      <c r="M753" s="555"/>
      <c r="N753" s="555"/>
      <c r="O753" s="555"/>
      <c r="P753" s="555"/>
      <c r="Q753" s="555"/>
      <c r="R753" s="555"/>
      <c r="S753" s="555"/>
      <c r="T753" s="555"/>
      <c r="U753" s="555"/>
      <c r="V753" s="555"/>
    </row>
    <row r="754" spans="1:22" ht="16.5" customHeight="1">
      <c r="A754" s="555"/>
      <c r="B754" s="555"/>
      <c r="C754" s="563"/>
      <c r="D754" s="555"/>
      <c r="E754" s="555"/>
      <c r="F754" s="555"/>
      <c r="G754" s="555"/>
      <c r="H754" s="555"/>
      <c r="I754" s="555"/>
      <c r="J754" s="555"/>
      <c r="K754" s="555"/>
      <c r="L754" s="555"/>
      <c r="M754" s="555"/>
      <c r="N754" s="555"/>
      <c r="O754" s="555"/>
      <c r="P754" s="555"/>
      <c r="Q754" s="555"/>
      <c r="R754" s="555"/>
      <c r="S754" s="555"/>
      <c r="T754" s="555"/>
      <c r="U754" s="555"/>
      <c r="V754" s="555"/>
    </row>
    <row r="755" spans="1:22" ht="16.5" customHeight="1">
      <c r="A755" s="555"/>
      <c r="B755" s="555"/>
      <c r="C755" s="563"/>
      <c r="D755" s="555"/>
      <c r="E755" s="555"/>
      <c r="F755" s="555"/>
      <c r="G755" s="555"/>
      <c r="H755" s="555"/>
      <c r="I755" s="555"/>
      <c r="J755" s="555"/>
      <c r="K755" s="555"/>
      <c r="L755" s="555"/>
      <c r="M755" s="555"/>
      <c r="N755" s="555"/>
      <c r="O755" s="555"/>
      <c r="P755" s="555"/>
      <c r="Q755" s="555"/>
      <c r="R755" s="555"/>
      <c r="S755" s="555"/>
      <c r="T755" s="555"/>
      <c r="U755" s="555"/>
      <c r="V755" s="555"/>
    </row>
    <row r="756" spans="1:22" ht="16.5" customHeight="1">
      <c r="A756" s="555"/>
      <c r="B756" s="555"/>
      <c r="C756" s="563"/>
      <c r="D756" s="555"/>
      <c r="E756" s="555"/>
      <c r="F756" s="555"/>
      <c r="G756" s="555"/>
      <c r="H756" s="555"/>
      <c r="I756" s="555"/>
      <c r="J756" s="555"/>
      <c r="K756" s="555"/>
      <c r="L756" s="555"/>
      <c r="M756" s="555"/>
      <c r="N756" s="555"/>
      <c r="O756" s="555"/>
      <c r="P756" s="555"/>
      <c r="Q756" s="555"/>
      <c r="R756" s="555"/>
      <c r="S756" s="555"/>
      <c r="T756" s="555"/>
      <c r="U756" s="555"/>
      <c r="V756" s="555"/>
    </row>
    <row r="757" spans="1:22" ht="16.5" customHeight="1">
      <c r="A757" s="555"/>
      <c r="B757" s="555"/>
      <c r="C757" s="563"/>
      <c r="D757" s="555"/>
      <c r="E757" s="555"/>
      <c r="F757" s="555"/>
      <c r="G757" s="555"/>
      <c r="H757" s="555"/>
      <c r="I757" s="555"/>
      <c r="J757" s="555"/>
      <c r="K757" s="555"/>
      <c r="L757" s="555"/>
      <c r="M757" s="555"/>
      <c r="N757" s="555"/>
      <c r="O757" s="555"/>
      <c r="P757" s="555"/>
      <c r="Q757" s="555"/>
      <c r="R757" s="555"/>
      <c r="S757" s="555"/>
      <c r="T757" s="555"/>
      <c r="U757" s="555"/>
      <c r="V757" s="555"/>
    </row>
    <row r="758" spans="1:22" ht="16.5" customHeight="1">
      <c r="A758" s="555"/>
      <c r="B758" s="555"/>
      <c r="C758" s="563"/>
      <c r="D758" s="555"/>
      <c r="E758" s="555"/>
      <c r="F758" s="555"/>
      <c r="G758" s="555"/>
      <c r="H758" s="555"/>
      <c r="I758" s="555"/>
      <c r="J758" s="555"/>
      <c r="K758" s="555"/>
      <c r="L758" s="555"/>
      <c r="M758" s="555"/>
      <c r="N758" s="555"/>
      <c r="O758" s="555"/>
      <c r="P758" s="555"/>
      <c r="Q758" s="555"/>
      <c r="R758" s="555"/>
      <c r="S758" s="555"/>
      <c r="T758" s="555"/>
      <c r="U758" s="555"/>
      <c r="V758" s="555"/>
    </row>
    <row r="759" spans="1:22" ht="16.5" customHeight="1">
      <c r="A759" s="555"/>
      <c r="B759" s="555"/>
      <c r="C759" s="563"/>
      <c r="D759" s="555"/>
      <c r="E759" s="555"/>
      <c r="F759" s="555"/>
      <c r="G759" s="555"/>
      <c r="H759" s="555"/>
      <c r="I759" s="555"/>
      <c r="J759" s="555"/>
      <c r="K759" s="555"/>
      <c r="L759" s="555"/>
      <c r="M759" s="555"/>
      <c r="N759" s="555"/>
      <c r="O759" s="555"/>
      <c r="P759" s="555"/>
      <c r="Q759" s="555"/>
      <c r="R759" s="555"/>
      <c r="S759" s="555"/>
      <c r="T759" s="555"/>
      <c r="U759" s="555"/>
      <c r="V759" s="555"/>
    </row>
    <row r="760" spans="1:22" ht="16.5" customHeight="1">
      <c r="A760" s="555"/>
      <c r="B760" s="555"/>
      <c r="C760" s="563"/>
      <c r="D760" s="555"/>
      <c r="E760" s="555"/>
      <c r="F760" s="555"/>
      <c r="G760" s="555"/>
      <c r="H760" s="555"/>
      <c r="I760" s="555"/>
      <c r="J760" s="555"/>
      <c r="K760" s="555"/>
      <c r="L760" s="555"/>
      <c r="M760" s="555"/>
      <c r="N760" s="555"/>
      <c r="O760" s="555"/>
      <c r="P760" s="555"/>
      <c r="Q760" s="555"/>
      <c r="R760" s="555"/>
      <c r="S760" s="555"/>
      <c r="T760" s="555"/>
      <c r="U760" s="555"/>
      <c r="V760" s="555"/>
    </row>
    <row r="761" spans="1:22" ht="16.5" customHeight="1">
      <c r="A761" s="555"/>
      <c r="B761" s="555"/>
      <c r="C761" s="563"/>
      <c r="D761" s="555"/>
      <c r="E761" s="555"/>
      <c r="F761" s="555"/>
      <c r="G761" s="555"/>
      <c r="H761" s="555"/>
      <c r="I761" s="555"/>
      <c r="J761" s="555"/>
      <c r="K761" s="555"/>
      <c r="L761" s="555"/>
      <c r="M761" s="555"/>
      <c r="N761" s="555"/>
      <c r="O761" s="555"/>
      <c r="P761" s="555"/>
      <c r="Q761" s="555"/>
      <c r="R761" s="555"/>
      <c r="S761" s="555"/>
      <c r="T761" s="555"/>
      <c r="U761" s="555"/>
      <c r="V761" s="555"/>
    </row>
    <row r="762" spans="1:22" ht="16.5" customHeight="1">
      <c r="A762" s="555"/>
      <c r="B762" s="555"/>
      <c r="C762" s="563"/>
      <c r="D762" s="555"/>
      <c r="E762" s="555"/>
      <c r="F762" s="555"/>
      <c r="G762" s="555"/>
      <c r="H762" s="555"/>
      <c r="I762" s="555"/>
      <c r="J762" s="555"/>
      <c r="K762" s="555"/>
      <c r="L762" s="555"/>
      <c r="M762" s="555"/>
      <c r="N762" s="555"/>
      <c r="O762" s="555"/>
      <c r="P762" s="555"/>
      <c r="Q762" s="555"/>
      <c r="R762" s="555"/>
      <c r="S762" s="555"/>
      <c r="T762" s="555"/>
      <c r="U762" s="555"/>
      <c r="V762" s="555"/>
    </row>
    <row r="763" spans="1:22" ht="16.5" customHeight="1">
      <c r="A763" s="555"/>
      <c r="B763" s="555"/>
      <c r="C763" s="563"/>
      <c r="D763" s="555"/>
      <c r="E763" s="555"/>
      <c r="F763" s="555"/>
      <c r="G763" s="555"/>
      <c r="H763" s="555"/>
      <c r="I763" s="555"/>
      <c r="J763" s="555"/>
      <c r="K763" s="555"/>
      <c r="L763" s="555"/>
      <c r="M763" s="555"/>
      <c r="N763" s="555"/>
      <c r="O763" s="555"/>
      <c r="P763" s="555"/>
      <c r="Q763" s="555"/>
      <c r="R763" s="555"/>
      <c r="S763" s="555"/>
      <c r="T763" s="555"/>
      <c r="U763" s="555"/>
      <c r="V763" s="555"/>
    </row>
    <row r="764" spans="1:22" ht="16.5" customHeight="1">
      <c r="A764" s="555"/>
      <c r="B764" s="555"/>
      <c r="C764" s="563"/>
      <c r="D764" s="555"/>
      <c r="E764" s="555"/>
      <c r="F764" s="555"/>
      <c r="G764" s="555"/>
      <c r="H764" s="555"/>
      <c r="I764" s="555"/>
      <c r="J764" s="555"/>
      <c r="K764" s="555"/>
      <c r="L764" s="555"/>
      <c r="M764" s="555"/>
      <c r="N764" s="555"/>
      <c r="O764" s="555"/>
      <c r="P764" s="555"/>
      <c r="Q764" s="555"/>
      <c r="R764" s="555"/>
      <c r="S764" s="555"/>
      <c r="T764" s="555"/>
      <c r="U764" s="555"/>
      <c r="V764" s="555"/>
    </row>
    <row r="765" spans="1:22" ht="16.5" customHeight="1">
      <c r="A765" s="555"/>
      <c r="B765" s="555"/>
      <c r="C765" s="563"/>
      <c r="D765" s="555"/>
      <c r="E765" s="555"/>
      <c r="F765" s="555"/>
      <c r="G765" s="555"/>
      <c r="H765" s="555"/>
      <c r="I765" s="555"/>
      <c r="J765" s="555"/>
      <c r="K765" s="555"/>
      <c r="L765" s="555"/>
      <c r="M765" s="555"/>
      <c r="N765" s="555"/>
      <c r="O765" s="555"/>
      <c r="P765" s="555"/>
      <c r="Q765" s="555"/>
      <c r="R765" s="555"/>
      <c r="S765" s="555"/>
      <c r="T765" s="555"/>
      <c r="U765" s="555"/>
      <c r="V765" s="555"/>
    </row>
    <row r="766" spans="1:22" ht="16.5" customHeight="1">
      <c r="A766" s="555"/>
      <c r="B766" s="555"/>
      <c r="C766" s="563"/>
      <c r="D766" s="555"/>
      <c r="E766" s="555"/>
      <c r="F766" s="555"/>
      <c r="G766" s="555"/>
      <c r="H766" s="555"/>
      <c r="I766" s="555"/>
      <c r="J766" s="555"/>
      <c r="K766" s="555"/>
      <c r="L766" s="555"/>
      <c r="M766" s="555"/>
      <c r="N766" s="555"/>
      <c r="O766" s="555"/>
      <c r="P766" s="555"/>
      <c r="Q766" s="555"/>
      <c r="R766" s="555"/>
      <c r="S766" s="555"/>
      <c r="T766" s="555"/>
      <c r="U766" s="555"/>
      <c r="V766" s="555"/>
    </row>
    <row r="767" spans="1:22" ht="16.5" customHeight="1">
      <c r="A767" s="555"/>
      <c r="B767" s="555"/>
      <c r="C767" s="563"/>
      <c r="D767" s="555"/>
      <c r="E767" s="555"/>
      <c r="F767" s="555"/>
      <c r="G767" s="555"/>
      <c r="H767" s="555"/>
      <c r="I767" s="555"/>
      <c r="J767" s="555"/>
      <c r="K767" s="555"/>
      <c r="L767" s="555"/>
      <c r="M767" s="555"/>
      <c r="N767" s="555"/>
      <c r="O767" s="555"/>
      <c r="P767" s="555"/>
      <c r="Q767" s="555"/>
      <c r="R767" s="555"/>
      <c r="S767" s="555"/>
      <c r="T767" s="555"/>
      <c r="U767" s="555"/>
      <c r="V767" s="555"/>
    </row>
    <row r="768" spans="1:22" ht="16.5" customHeight="1">
      <c r="A768" s="555"/>
      <c r="B768" s="555"/>
      <c r="C768" s="563"/>
      <c r="D768" s="555"/>
      <c r="E768" s="555"/>
      <c r="F768" s="555"/>
      <c r="G768" s="555"/>
      <c r="H768" s="555"/>
      <c r="I768" s="555"/>
      <c r="J768" s="555"/>
      <c r="K768" s="555"/>
      <c r="L768" s="555"/>
      <c r="M768" s="555"/>
      <c r="N768" s="555"/>
      <c r="O768" s="555"/>
      <c r="P768" s="555"/>
      <c r="Q768" s="555"/>
      <c r="R768" s="555"/>
      <c r="S768" s="555"/>
      <c r="T768" s="555"/>
      <c r="U768" s="555"/>
      <c r="V768" s="555"/>
    </row>
    <row r="769" spans="1:22" ht="16.5" customHeight="1">
      <c r="A769" s="555"/>
      <c r="B769" s="555"/>
      <c r="C769" s="563"/>
      <c r="D769" s="555"/>
      <c r="E769" s="555"/>
      <c r="F769" s="555"/>
      <c r="G769" s="555"/>
      <c r="H769" s="555"/>
      <c r="I769" s="555"/>
      <c r="J769" s="555"/>
      <c r="K769" s="555"/>
      <c r="L769" s="555"/>
      <c r="M769" s="555"/>
      <c r="N769" s="555"/>
      <c r="O769" s="555"/>
      <c r="P769" s="555"/>
      <c r="Q769" s="555"/>
      <c r="R769" s="555"/>
      <c r="S769" s="555"/>
      <c r="T769" s="555"/>
      <c r="U769" s="555"/>
      <c r="V769" s="555"/>
    </row>
    <row r="770" spans="1:22" ht="16.5" customHeight="1">
      <c r="A770" s="555"/>
      <c r="B770" s="555"/>
      <c r="C770" s="563"/>
      <c r="D770" s="555"/>
      <c r="E770" s="555"/>
      <c r="F770" s="555"/>
      <c r="G770" s="555"/>
      <c r="H770" s="555"/>
      <c r="I770" s="555"/>
      <c r="J770" s="555"/>
      <c r="K770" s="555"/>
      <c r="L770" s="555"/>
      <c r="M770" s="555"/>
      <c r="N770" s="555"/>
      <c r="O770" s="555"/>
      <c r="P770" s="555"/>
      <c r="Q770" s="555"/>
      <c r="R770" s="555"/>
      <c r="S770" s="555"/>
      <c r="T770" s="555"/>
      <c r="U770" s="555"/>
      <c r="V770" s="555"/>
    </row>
    <row r="771" spans="1:22" ht="16.5" customHeight="1">
      <c r="A771" s="555"/>
      <c r="B771" s="555"/>
      <c r="C771" s="563"/>
      <c r="D771" s="555"/>
      <c r="E771" s="555"/>
      <c r="F771" s="555"/>
      <c r="G771" s="555"/>
      <c r="H771" s="555"/>
      <c r="I771" s="555"/>
      <c r="J771" s="555"/>
      <c r="K771" s="555"/>
      <c r="L771" s="555"/>
      <c r="M771" s="555"/>
      <c r="N771" s="555"/>
      <c r="O771" s="555"/>
      <c r="P771" s="555"/>
      <c r="Q771" s="555"/>
      <c r="R771" s="555"/>
      <c r="S771" s="555"/>
      <c r="T771" s="555"/>
      <c r="U771" s="555"/>
      <c r="V771" s="555"/>
    </row>
    <row r="772" spans="1:22" ht="16.5" customHeight="1">
      <c r="A772" s="555"/>
      <c r="B772" s="555"/>
      <c r="C772" s="563"/>
      <c r="D772" s="555"/>
      <c r="E772" s="555"/>
      <c r="F772" s="555"/>
      <c r="G772" s="555"/>
      <c r="H772" s="555"/>
      <c r="I772" s="555"/>
      <c r="J772" s="555"/>
      <c r="K772" s="555"/>
      <c r="L772" s="555"/>
      <c r="M772" s="555"/>
      <c r="N772" s="555"/>
      <c r="O772" s="555"/>
      <c r="P772" s="555"/>
      <c r="Q772" s="555"/>
      <c r="R772" s="555"/>
      <c r="S772" s="555"/>
      <c r="T772" s="555"/>
      <c r="U772" s="555"/>
      <c r="V772" s="555"/>
    </row>
    <row r="773" spans="1:22" ht="16.5" customHeight="1">
      <c r="A773" s="555"/>
      <c r="B773" s="555"/>
      <c r="C773" s="563"/>
      <c r="D773" s="555"/>
      <c r="E773" s="555"/>
      <c r="F773" s="555"/>
      <c r="G773" s="555"/>
      <c r="H773" s="555"/>
      <c r="I773" s="555"/>
      <c r="J773" s="555"/>
      <c r="K773" s="555"/>
      <c r="L773" s="555"/>
      <c r="M773" s="555"/>
      <c r="N773" s="555"/>
      <c r="O773" s="555"/>
      <c r="P773" s="555"/>
      <c r="Q773" s="555"/>
      <c r="R773" s="555"/>
      <c r="S773" s="555"/>
      <c r="T773" s="555"/>
      <c r="U773" s="555"/>
      <c r="V773" s="555"/>
    </row>
    <row r="774" spans="1:22" ht="16.5" customHeight="1">
      <c r="A774" s="555"/>
      <c r="B774" s="555"/>
      <c r="C774" s="563"/>
      <c r="D774" s="555"/>
      <c r="E774" s="555"/>
      <c r="F774" s="555"/>
      <c r="G774" s="555"/>
      <c r="H774" s="555"/>
      <c r="I774" s="555"/>
      <c r="J774" s="555"/>
      <c r="K774" s="555"/>
      <c r="L774" s="555"/>
      <c r="M774" s="555"/>
      <c r="N774" s="555"/>
      <c r="O774" s="555"/>
      <c r="P774" s="555"/>
      <c r="Q774" s="555"/>
      <c r="R774" s="555"/>
      <c r="S774" s="555"/>
      <c r="T774" s="555"/>
      <c r="U774" s="555"/>
      <c r="V774" s="555"/>
    </row>
    <row r="775" spans="1:22" ht="16.5" customHeight="1">
      <c r="A775" s="555"/>
      <c r="B775" s="555"/>
      <c r="C775" s="563"/>
      <c r="D775" s="555"/>
      <c r="E775" s="555"/>
      <c r="F775" s="555"/>
      <c r="G775" s="555"/>
      <c r="H775" s="555"/>
      <c r="I775" s="555"/>
      <c r="J775" s="555"/>
      <c r="K775" s="555"/>
      <c r="L775" s="555"/>
      <c r="M775" s="555"/>
      <c r="N775" s="555"/>
      <c r="O775" s="555"/>
      <c r="P775" s="555"/>
      <c r="Q775" s="555"/>
      <c r="R775" s="555"/>
      <c r="S775" s="555"/>
      <c r="T775" s="555"/>
      <c r="U775" s="555"/>
      <c r="V775" s="555"/>
    </row>
    <row r="776" spans="1:22" ht="16.5" customHeight="1">
      <c r="A776" s="555"/>
      <c r="B776" s="555"/>
      <c r="C776" s="563"/>
      <c r="D776" s="555"/>
      <c r="E776" s="555"/>
      <c r="F776" s="555"/>
      <c r="G776" s="555"/>
      <c r="H776" s="555"/>
      <c r="I776" s="555"/>
      <c r="J776" s="555"/>
      <c r="K776" s="555"/>
      <c r="L776" s="555"/>
      <c r="M776" s="555"/>
      <c r="N776" s="555"/>
      <c r="O776" s="555"/>
      <c r="P776" s="555"/>
      <c r="Q776" s="555"/>
      <c r="R776" s="555"/>
      <c r="S776" s="555"/>
      <c r="T776" s="555"/>
      <c r="U776" s="555"/>
      <c r="V776" s="555"/>
    </row>
    <row r="777" spans="1:22" ht="16.5" customHeight="1">
      <c r="A777" s="555"/>
      <c r="B777" s="555"/>
      <c r="C777" s="563"/>
      <c r="D777" s="555"/>
      <c r="E777" s="555"/>
      <c r="F777" s="555"/>
      <c r="G777" s="555"/>
      <c r="H777" s="555"/>
      <c r="I777" s="555"/>
      <c r="J777" s="555"/>
      <c r="K777" s="555"/>
      <c r="L777" s="555"/>
      <c r="M777" s="555"/>
      <c r="N777" s="555"/>
      <c r="O777" s="555"/>
      <c r="P777" s="555"/>
      <c r="Q777" s="555"/>
      <c r="R777" s="555"/>
      <c r="S777" s="555"/>
      <c r="T777" s="555"/>
      <c r="U777" s="555"/>
      <c r="V777" s="555"/>
    </row>
    <row r="778" spans="1:22" ht="16.5" customHeight="1">
      <c r="A778" s="555"/>
      <c r="B778" s="555"/>
      <c r="C778" s="563"/>
      <c r="D778" s="555"/>
      <c r="E778" s="555"/>
      <c r="F778" s="555"/>
      <c r="G778" s="555"/>
      <c r="H778" s="555"/>
      <c r="I778" s="555"/>
      <c r="J778" s="555"/>
      <c r="K778" s="555"/>
      <c r="L778" s="555"/>
      <c r="M778" s="555"/>
      <c r="N778" s="555"/>
      <c r="O778" s="555"/>
      <c r="P778" s="555"/>
      <c r="Q778" s="555"/>
      <c r="R778" s="555"/>
      <c r="S778" s="555"/>
      <c r="T778" s="555"/>
      <c r="U778" s="555"/>
      <c r="V778" s="555"/>
    </row>
    <row r="779" spans="1:22" ht="16.5" customHeight="1">
      <c r="A779" s="555"/>
      <c r="B779" s="555"/>
      <c r="C779" s="563"/>
      <c r="D779" s="555"/>
      <c r="E779" s="555"/>
      <c r="F779" s="555"/>
      <c r="G779" s="555"/>
      <c r="H779" s="555"/>
      <c r="I779" s="555"/>
      <c r="J779" s="555"/>
      <c r="K779" s="555"/>
      <c r="L779" s="555"/>
      <c r="M779" s="555"/>
      <c r="N779" s="555"/>
      <c r="O779" s="555"/>
      <c r="P779" s="555"/>
      <c r="Q779" s="555"/>
      <c r="R779" s="555"/>
      <c r="S779" s="555"/>
      <c r="T779" s="555"/>
      <c r="U779" s="555"/>
      <c r="V779" s="555"/>
    </row>
    <row r="780" spans="1:22" ht="16.5" customHeight="1">
      <c r="A780" s="555"/>
      <c r="B780" s="555"/>
      <c r="C780" s="563"/>
      <c r="D780" s="555"/>
      <c r="E780" s="555"/>
      <c r="F780" s="555"/>
      <c r="G780" s="555"/>
      <c r="H780" s="555"/>
      <c r="I780" s="555"/>
      <c r="J780" s="555"/>
      <c r="K780" s="555"/>
      <c r="L780" s="555"/>
      <c r="M780" s="555"/>
      <c r="N780" s="555"/>
      <c r="O780" s="555"/>
      <c r="P780" s="555"/>
      <c r="Q780" s="555"/>
      <c r="R780" s="555"/>
      <c r="S780" s="555"/>
      <c r="T780" s="555"/>
      <c r="U780" s="555"/>
      <c r="V780" s="555"/>
    </row>
    <row r="781" spans="1:22" ht="16.5" customHeight="1">
      <c r="A781" s="555"/>
      <c r="B781" s="555"/>
      <c r="C781" s="563"/>
      <c r="D781" s="555"/>
      <c r="E781" s="555"/>
      <c r="F781" s="555"/>
      <c r="G781" s="555"/>
      <c r="H781" s="555"/>
      <c r="I781" s="555"/>
      <c r="J781" s="555"/>
      <c r="K781" s="555"/>
      <c r="L781" s="555"/>
      <c r="M781" s="555"/>
      <c r="N781" s="555"/>
      <c r="O781" s="555"/>
      <c r="P781" s="555"/>
      <c r="Q781" s="555"/>
      <c r="R781" s="555"/>
      <c r="S781" s="555"/>
      <c r="T781" s="555"/>
      <c r="U781" s="555"/>
      <c r="V781" s="555"/>
    </row>
    <row r="782" spans="1:22" ht="16.5" customHeight="1">
      <c r="A782" s="555"/>
      <c r="B782" s="555"/>
      <c r="C782" s="563"/>
      <c r="D782" s="555"/>
      <c r="E782" s="555"/>
      <c r="F782" s="555"/>
      <c r="G782" s="555"/>
      <c r="H782" s="555"/>
      <c r="I782" s="555"/>
      <c r="J782" s="555"/>
      <c r="K782" s="555"/>
      <c r="L782" s="555"/>
      <c r="M782" s="555"/>
      <c r="N782" s="555"/>
      <c r="O782" s="555"/>
      <c r="P782" s="555"/>
      <c r="Q782" s="555"/>
      <c r="R782" s="555"/>
      <c r="S782" s="555"/>
      <c r="T782" s="555"/>
      <c r="U782" s="555"/>
      <c r="V782" s="555"/>
    </row>
    <row r="783" spans="1:22" ht="16.5" customHeight="1">
      <c r="A783" s="555"/>
      <c r="B783" s="555"/>
      <c r="C783" s="563"/>
      <c r="D783" s="555"/>
      <c r="E783" s="555"/>
      <c r="F783" s="555"/>
      <c r="G783" s="555"/>
      <c r="H783" s="555"/>
      <c r="I783" s="555"/>
      <c r="J783" s="555"/>
      <c r="K783" s="555"/>
      <c r="L783" s="555"/>
      <c r="M783" s="555"/>
      <c r="N783" s="555"/>
      <c r="O783" s="555"/>
      <c r="P783" s="555"/>
      <c r="Q783" s="555"/>
      <c r="R783" s="555"/>
      <c r="S783" s="555"/>
      <c r="T783" s="555"/>
      <c r="U783" s="555"/>
      <c r="V783" s="555"/>
    </row>
    <row r="784" spans="1:22" ht="16.5" customHeight="1">
      <c r="A784" s="555"/>
      <c r="B784" s="555"/>
      <c r="C784" s="563"/>
      <c r="D784" s="555"/>
      <c r="E784" s="555"/>
      <c r="F784" s="555"/>
      <c r="G784" s="555"/>
      <c r="H784" s="555"/>
      <c r="I784" s="555"/>
      <c r="J784" s="555"/>
      <c r="K784" s="555"/>
      <c r="L784" s="555"/>
      <c r="M784" s="555"/>
      <c r="N784" s="555"/>
      <c r="O784" s="555"/>
      <c r="P784" s="555"/>
      <c r="Q784" s="555"/>
      <c r="R784" s="555"/>
      <c r="S784" s="555"/>
      <c r="T784" s="555"/>
      <c r="U784" s="555"/>
      <c r="V784" s="555"/>
    </row>
    <row r="785" spans="1:22" ht="16.5" customHeight="1">
      <c r="A785" s="555"/>
      <c r="B785" s="555"/>
      <c r="C785" s="563"/>
      <c r="D785" s="555"/>
      <c r="E785" s="555"/>
      <c r="F785" s="555"/>
      <c r="G785" s="555"/>
      <c r="H785" s="555"/>
      <c r="I785" s="555"/>
      <c r="J785" s="555"/>
      <c r="K785" s="555"/>
      <c r="L785" s="555"/>
      <c r="M785" s="555"/>
      <c r="N785" s="555"/>
      <c r="O785" s="555"/>
      <c r="P785" s="555"/>
      <c r="Q785" s="555"/>
      <c r="R785" s="555"/>
      <c r="S785" s="555"/>
      <c r="T785" s="555"/>
      <c r="U785" s="555"/>
      <c r="V785" s="555"/>
    </row>
    <row r="786" spans="1:22" ht="16.5" customHeight="1">
      <c r="A786" s="555"/>
      <c r="B786" s="555"/>
      <c r="C786" s="563"/>
      <c r="D786" s="555"/>
      <c r="E786" s="555"/>
      <c r="F786" s="555"/>
      <c r="G786" s="555"/>
      <c r="H786" s="555"/>
      <c r="I786" s="555"/>
      <c r="J786" s="555"/>
      <c r="K786" s="555"/>
      <c r="L786" s="555"/>
      <c r="M786" s="555"/>
      <c r="N786" s="555"/>
      <c r="O786" s="555"/>
      <c r="P786" s="555"/>
      <c r="Q786" s="555"/>
      <c r="R786" s="555"/>
      <c r="S786" s="555"/>
      <c r="T786" s="555"/>
      <c r="U786" s="555"/>
      <c r="V786" s="555"/>
    </row>
    <row r="787" spans="1:22" ht="16.5" customHeight="1">
      <c r="A787" s="555"/>
      <c r="B787" s="555"/>
      <c r="C787" s="563"/>
      <c r="D787" s="555"/>
      <c r="E787" s="555"/>
      <c r="F787" s="555"/>
      <c r="G787" s="555"/>
      <c r="H787" s="555"/>
      <c r="I787" s="555"/>
      <c r="J787" s="555"/>
      <c r="K787" s="555"/>
      <c r="L787" s="555"/>
      <c r="M787" s="555"/>
      <c r="N787" s="555"/>
      <c r="O787" s="555"/>
      <c r="P787" s="555"/>
      <c r="Q787" s="555"/>
      <c r="R787" s="555"/>
      <c r="S787" s="555"/>
      <c r="T787" s="555"/>
      <c r="U787" s="555"/>
      <c r="V787" s="555"/>
    </row>
    <row r="788" spans="1:22" ht="16.5" customHeight="1">
      <c r="A788" s="555"/>
      <c r="B788" s="555"/>
      <c r="C788" s="563"/>
      <c r="D788" s="555"/>
      <c r="E788" s="555"/>
      <c r="F788" s="555"/>
      <c r="G788" s="555"/>
      <c r="H788" s="555"/>
      <c r="I788" s="555"/>
      <c r="J788" s="555"/>
      <c r="K788" s="555"/>
      <c r="L788" s="555"/>
      <c r="M788" s="555"/>
      <c r="N788" s="555"/>
      <c r="O788" s="555"/>
      <c r="P788" s="555"/>
      <c r="Q788" s="555"/>
      <c r="R788" s="555"/>
      <c r="S788" s="555"/>
      <c r="T788" s="555"/>
      <c r="U788" s="555"/>
      <c r="V788" s="555"/>
    </row>
    <row r="789" spans="1:22" ht="16.5" customHeight="1">
      <c r="A789" s="555"/>
      <c r="B789" s="555"/>
      <c r="C789" s="563"/>
      <c r="D789" s="555"/>
      <c r="E789" s="555"/>
      <c r="F789" s="555"/>
      <c r="G789" s="555"/>
      <c r="H789" s="555"/>
      <c r="I789" s="555"/>
      <c r="J789" s="555"/>
      <c r="K789" s="555"/>
      <c r="L789" s="555"/>
      <c r="M789" s="555"/>
      <c r="N789" s="555"/>
      <c r="O789" s="555"/>
      <c r="P789" s="555"/>
      <c r="Q789" s="555"/>
      <c r="R789" s="555"/>
      <c r="S789" s="555"/>
      <c r="T789" s="555"/>
      <c r="U789" s="555"/>
      <c r="V789" s="555"/>
    </row>
    <row r="790" spans="1:22" ht="16.5" customHeight="1">
      <c r="A790" s="555"/>
      <c r="B790" s="555"/>
      <c r="C790" s="563"/>
      <c r="D790" s="555"/>
      <c r="E790" s="555"/>
      <c r="F790" s="555"/>
      <c r="G790" s="555"/>
      <c r="H790" s="555"/>
      <c r="I790" s="555"/>
      <c r="J790" s="555"/>
      <c r="K790" s="555"/>
      <c r="L790" s="555"/>
      <c r="M790" s="555"/>
      <c r="N790" s="555"/>
      <c r="O790" s="555"/>
      <c r="P790" s="555"/>
      <c r="Q790" s="555"/>
      <c r="R790" s="555"/>
      <c r="S790" s="555"/>
      <c r="T790" s="555"/>
      <c r="U790" s="555"/>
      <c r="V790" s="555"/>
    </row>
    <row r="791" spans="1:22" ht="16.5" customHeight="1">
      <c r="A791" s="555"/>
      <c r="B791" s="555"/>
      <c r="C791" s="563"/>
      <c r="D791" s="555"/>
      <c r="E791" s="555"/>
      <c r="F791" s="555"/>
      <c r="G791" s="555"/>
      <c r="H791" s="555"/>
      <c r="I791" s="555"/>
      <c r="J791" s="555"/>
      <c r="K791" s="555"/>
      <c r="L791" s="555"/>
      <c r="M791" s="555"/>
      <c r="N791" s="555"/>
      <c r="O791" s="555"/>
      <c r="P791" s="555"/>
      <c r="Q791" s="555"/>
      <c r="R791" s="555"/>
      <c r="S791" s="555"/>
      <c r="T791" s="555"/>
      <c r="U791" s="555"/>
      <c r="V791" s="555"/>
    </row>
    <row r="792" spans="1:22" ht="16.5" customHeight="1">
      <c r="A792" s="555"/>
      <c r="B792" s="555"/>
      <c r="C792" s="563"/>
      <c r="D792" s="555"/>
      <c r="E792" s="555"/>
      <c r="F792" s="555"/>
      <c r="G792" s="555"/>
      <c r="H792" s="555"/>
      <c r="I792" s="555"/>
      <c r="J792" s="555"/>
      <c r="K792" s="555"/>
      <c r="L792" s="555"/>
      <c r="M792" s="555"/>
      <c r="N792" s="555"/>
      <c r="O792" s="555"/>
      <c r="P792" s="555"/>
      <c r="Q792" s="555"/>
      <c r="R792" s="555"/>
      <c r="S792" s="555"/>
      <c r="T792" s="555"/>
      <c r="U792" s="555"/>
      <c r="V792" s="555"/>
    </row>
    <row r="793" spans="1:22" ht="16.5" customHeight="1">
      <c r="A793" s="555"/>
      <c r="B793" s="555"/>
      <c r="C793" s="563"/>
      <c r="D793" s="555"/>
      <c r="E793" s="555"/>
      <c r="F793" s="555"/>
      <c r="G793" s="555"/>
      <c r="H793" s="555"/>
      <c r="I793" s="555"/>
      <c r="J793" s="555"/>
      <c r="K793" s="555"/>
      <c r="L793" s="555"/>
      <c r="M793" s="555"/>
      <c r="N793" s="555"/>
      <c r="O793" s="555"/>
      <c r="P793" s="555"/>
      <c r="Q793" s="555"/>
      <c r="R793" s="555"/>
      <c r="S793" s="555"/>
      <c r="T793" s="555"/>
      <c r="U793" s="555"/>
      <c r="V793" s="555"/>
    </row>
    <row r="794" spans="1:22" ht="16.5" customHeight="1">
      <c r="A794" s="555"/>
      <c r="B794" s="555"/>
      <c r="C794" s="563"/>
      <c r="D794" s="555"/>
      <c r="E794" s="555"/>
      <c r="F794" s="555"/>
      <c r="G794" s="555"/>
      <c r="H794" s="555"/>
      <c r="I794" s="555"/>
      <c r="J794" s="555"/>
      <c r="K794" s="555"/>
      <c r="L794" s="555"/>
      <c r="M794" s="555"/>
      <c r="N794" s="555"/>
      <c r="O794" s="555"/>
      <c r="P794" s="555"/>
      <c r="Q794" s="555"/>
      <c r="R794" s="555"/>
      <c r="S794" s="555"/>
      <c r="T794" s="555"/>
      <c r="U794" s="555"/>
      <c r="V794" s="555"/>
    </row>
    <row r="795" spans="1:22" ht="16.5" customHeight="1">
      <c r="A795" s="555"/>
      <c r="B795" s="555"/>
      <c r="C795" s="563"/>
      <c r="D795" s="555"/>
      <c r="E795" s="555"/>
      <c r="F795" s="555"/>
      <c r="G795" s="555"/>
      <c r="H795" s="555"/>
      <c r="I795" s="555"/>
      <c r="J795" s="555"/>
      <c r="K795" s="555"/>
      <c r="L795" s="555"/>
      <c r="M795" s="555"/>
      <c r="N795" s="555"/>
      <c r="O795" s="555"/>
      <c r="P795" s="555"/>
      <c r="Q795" s="555"/>
      <c r="R795" s="555"/>
      <c r="S795" s="555"/>
      <c r="T795" s="555"/>
      <c r="U795" s="555"/>
      <c r="V795" s="555"/>
    </row>
    <row r="796" spans="1:22" ht="16.5" customHeight="1">
      <c r="A796" s="555"/>
      <c r="B796" s="555"/>
      <c r="C796" s="563"/>
      <c r="D796" s="555"/>
      <c r="E796" s="555"/>
      <c r="F796" s="555"/>
      <c r="G796" s="555"/>
      <c r="H796" s="555"/>
      <c r="I796" s="555"/>
      <c r="J796" s="555"/>
      <c r="K796" s="555"/>
      <c r="L796" s="555"/>
      <c r="M796" s="555"/>
      <c r="N796" s="555"/>
      <c r="O796" s="555"/>
      <c r="P796" s="555"/>
      <c r="Q796" s="555"/>
      <c r="R796" s="555"/>
      <c r="S796" s="555"/>
      <c r="T796" s="555"/>
      <c r="U796" s="555"/>
      <c r="V796" s="555"/>
    </row>
    <row r="797" spans="1:22" ht="16.5" customHeight="1">
      <c r="A797" s="555"/>
      <c r="B797" s="555"/>
      <c r="C797" s="563"/>
      <c r="D797" s="555"/>
      <c r="E797" s="555"/>
      <c r="F797" s="555"/>
      <c r="G797" s="555"/>
      <c r="H797" s="555"/>
      <c r="I797" s="555"/>
      <c r="J797" s="555"/>
      <c r="K797" s="555"/>
      <c r="L797" s="555"/>
      <c r="M797" s="555"/>
      <c r="N797" s="555"/>
      <c r="O797" s="555"/>
      <c r="P797" s="555"/>
      <c r="Q797" s="555"/>
      <c r="R797" s="555"/>
      <c r="S797" s="555"/>
      <c r="T797" s="555"/>
      <c r="U797" s="555"/>
      <c r="V797" s="555"/>
    </row>
    <row r="798" spans="1:22" ht="16.5" customHeight="1">
      <c r="A798" s="555"/>
      <c r="B798" s="555"/>
      <c r="C798" s="563"/>
      <c r="D798" s="555"/>
      <c r="E798" s="555"/>
      <c r="F798" s="555"/>
      <c r="G798" s="555"/>
      <c r="H798" s="555"/>
      <c r="I798" s="555"/>
      <c r="J798" s="555"/>
      <c r="K798" s="555"/>
      <c r="L798" s="555"/>
      <c r="M798" s="555"/>
      <c r="N798" s="555"/>
      <c r="O798" s="555"/>
      <c r="P798" s="555"/>
      <c r="Q798" s="555"/>
      <c r="R798" s="555"/>
      <c r="S798" s="555"/>
      <c r="T798" s="555"/>
      <c r="U798" s="555"/>
      <c r="V798" s="555"/>
    </row>
    <row r="799" spans="1:22" ht="16.5" customHeight="1">
      <c r="A799" s="555"/>
      <c r="B799" s="555"/>
      <c r="C799" s="563"/>
      <c r="D799" s="555"/>
      <c r="E799" s="555"/>
      <c r="F799" s="555"/>
      <c r="G799" s="555"/>
      <c r="H799" s="555"/>
      <c r="I799" s="555"/>
      <c r="J799" s="555"/>
      <c r="K799" s="555"/>
      <c r="L799" s="555"/>
      <c r="M799" s="555"/>
      <c r="N799" s="555"/>
      <c r="O799" s="555"/>
      <c r="P799" s="555"/>
      <c r="Q799" s="555"/>
      <c r="R799" s="555"/>
      <c r="S799" s="555"/>
      <c r="T799" s="555"/>
      <c r="U799" s="555"/>
      <c r="V799" s="555"/>
    </row>
    <row r="800" spans="1:22" ht="16.5" customHeight="1">
      <c r="A800" s="555"/>
      <c r="B800" s="555"/>
      <c r="C800" s="563"/>
      <c r="D800" s="555"/>
      <c r="E800" s="555"/>
      <c r="F800" s="555"/>
      <c r="G800" s="555"/>
      <c r="H800" s="555"/>
      <c r="I800" s="555"/>
      <c r="J800" s="555"/>
      <c r="K800" s="555"/>
      <c r="L800" s="555"/>
      <c r="M800" s="555"/>
      <c r="N800" s="555"/>
      <c r="O800" s="555"/>
      <c r="P800" s="555"/>
      <c r="Q800" s="555"/>
      <c r="R800" s="555"/>
      <c r="S800" s="555"/>
      <c r="T800" s="555"/>
      <c r="U800" s="555"/>
      <c r="V800" s="555"/>
    </row>
    <row r="801" spans="1:22" ht="16.5" customHeight="1">
      <c r="A801" s="555"/>
      <c r="B801" s="555"/>
      <c r="C801" s="563"/>
      <c r="D801" s="555"/>
      <c r="E801" s="555"/>
      <c r="F801" s="555"/>
      <c r="G801" s="555"/>
      <c r="H801" s="555"/>
      <c r="I801" s="555"/>
      <c r="J801" s="555"/>
      <c r="K801" s="555"/>
      <c r="L801" s="555"/>
      <c r="M801" s="555"/>
      <c r="N801" s="555"/>
      <c r="O801" s="555"/>
      <c r="P801" s="555"/>
      <c r="Q801" s="555"/>
      <c r="R801" s="555"/>
      <c r="S801" s="555"/>
      <c r="T801" s="555"/>
      <c r="U801" s="555"/>
      <c r="V801" s="555"/>
    </row>
    <row r="802" spans="1:22" ht="16.5" customHeight="1">
      <c r="A802" s="555"/>
      <c r="B802" s="555"/>
      <c r="C802" s="563"/>
      <c r="D802" s="555"/>
      <c r="E802" s="555"/>
      <c r="F802" s="555"/>
      <c r="G802" s="555"/>
      <c r="H802" s="555"/>
      <c r="I802" s="555"/>
      <c r="J802" s="555"/>
      <c r="K802" s="555"/>
      <c r="L802" s="555"/>
      <c r="M802" s="555"/>
      <c r="N802" s="555"/>
      <c r="O802" s="555"/>
      <c r="P802" s="555"/>
      <c r="Q802" s="555"/>
      <c r="R802" s="555"/>
      <c r="S802" s="555"/>
      <c r="T802" s="555"/>
      <c r="U802" s="555"/>
      <c r="V802" s="555"/>
    </row>
    <row r="803" spans="1:22" ht="16.5" customHeight="1">
      <c r="A803" s="555"/>
      <c r="B803" s="555"/>
      <c r="C803" s="563"/>
      <c r="D803" s="555"/>
      <c r="E803" s="555"/>
      <c r="F803" s="555"/>
      <c r="G803" s="555"/>
      <c r="H803" s="555"/>
      <c r="I803" s="555"/>
      <c r="J803" s="555"/>
      <c r="K803" s="555"/>
      <c r="L803" s="555"/>
      <c r="M803" s="555"/>
      <c r="N803" s="555"/>
      <c r="O803" s="555"/>
      <c r="P803" s="555"/>
      <c r="Q803" s="555"/>
      <c r="R803" s="555"/>
      <c r="S803" s="555"/>
      <c r="T803" s="555"/>
      <c r="U803" s="555"/>
      <c r="V803" s="555"/>
    </row>
    <row r="804" spans="1:22" ht="16.5" customHeight="1">
      <c r="A804" s="555"/>
      <c r="B804" s="555"/>
      <c r="C804" s="563"/>
      <c r="D804" s="555"/>
      <c r="E804" s="555"/>
      <c r="F804" s="555"/>
      <c r="G804" s="555"/>
      <c r="H804" s="555"/>
      <c r="I804" s="555"/>
      <c r="J804" s="555"/>
      <c r="K804" s="555"/>
      <c r="L804" s="555"/>
      <c r="M804" s="555"/>
      <c r="N804" s="555"/>
      <c r="O804" s="555"/>
      <c r="P804" s="555"/>
      <c r="Q804" s="555"/>
      <c r="R804" s="555"/>
      <c r="S804" s="555"/>
      <c r="T804" s="555"/>
      <c r="U804" s="555"/>
      <c r="V804" s="555"/>
    </row>
    <row r="805" spans="1:22" ht="16.5" customHeight="1">
      <c r="A805" s="555"/>
      <c r="B805" s="555"/>
      <c r="C805" s="563"/>
      <c r="D805" s="555"/>
      <c r="E805" s="555"/>
      <c r="F805" s="555"/>
      <c r="G805" s="555"/>
      <c r="H805" s="555"/>
      <c r="I805" s="555"/>
      <c r="J805" s="555"/>
      <c r="K805" s="555"/>
      <c r="L805" s="555"/>
      <c r="M805" s="555"/>
      <c r="N805" s="555"/>
      <c r="O805" s="555"/>
      <c r="P805" s="555"/>
      <c r="Q805" s="555"/>
      <c r="R805" s="555"/>
      <c r="S805" s="555"/>
      <c r="T805" s="555"/>
      <c r="U805" s="555"/>
      <c r="V805" s="555"/>
    </row>
    <row r="806" spans="1:22" ht="16.5" customHeight="1">
      <c r="A806" s="555"/>
      <c r="B806" s="555"/>
      <c r="C806" s="563"/>
      <c r="D806" s="555"/>
      <c r="E806" s="555"/>
      <c r="F806" s="555"/>
      <c r="G806" s="555"/>
      <c r="H806" s="555"/>
      <c r="I806" s="555"/>
      <c r="J806" s="555"/>
      <c r="K806" s="555"/>
      <c r="L806" s="555"/>
      <c r="M806" s="555"/>
      <c r="N806" s="555"/>
      <c r="O806" s="555"/>
      <c r="P806" s="555"/>
      <c r="Q806" s="555"/>
      <c r="R806" s="555"/>
      <c r="S806" s="555"/>
      <c r="T806" s="555"/>
      <c r="U806" s="555"/>
      <c r="V806" s="555"/>
    </row>
    <row r="807" spans="1:22" ht="16.5" customHeight="1">
      <c r="A807" s="555"/>
      <c r="B807" s="555"/>
      <c r="C807" s="563"/>
      <c r="D807" s="555"/>
      <c r="E807" s="555"/>
      <c r="F807" s="555"/>
      <c r="G807" s="555"/>
      <c r="H807" s="555"/>
      <c r="I807" s="555"/>
      <c r="J807" s="555"/>
      <c r="K807" s="555"/>
      <c r="L807" s="555"/>
      <c r="M807" s="555"/>
      <c r="N807" s="555"/>
      <c r="O807" s="555"/>
      <c r="P807" s="555"/>
      <c r="Q807" s="555"/>
      <c r="R807" s="555"/>
      <c r="S807" s="555"/>
      <c r="T807" s="555"/>
      <c r="U807" s="555"/>
      <c r="V807" s="555"/>
    </row>
    <row r="808" spans="1:22" ht="16.5" customHeight="1">
      <c r="A808" s="555"/>
      <c r="B808" s="555"/>
      <c r="C808" s="563"/>
      <c r="D808" s="555"/>
      <c r="E808" s="555"/>
      <c r="F808" s="555"/>
      <c r="G808" s="555"/>
      <c r="H808" s="555"/>
      <c r="I808" s="555"/>
      <c r="J808" s="555"/>
      <c r="K808" s="555"/>
      <c r="L808" s="555"/>
      <c r="M808" s="555"/>
      <c r="N808" s="555"/>
      <c r="O808" s="555"/>
      <c r="P808" s="555"/>
      <c r="Q808" s="555"/>
      <c r="R808" s="555"/>
      <c r="S808" s="555"/>
      <c r="T808" s="555"/>
      <c r="U808" s="555"/>
      <c r="V808" s="555"/>
    </row>
    <row r="809" spans="1:22" ht="16.5" customHeight="1">
      <c r="A809" s="555"/>
      <c r="B809" s="555"/>
      <c r="C809" s="563"/>
      <c r="D809" s="555"/>
      <c r="E809" s="555"/>
      <c r="F809" s="555"/>
      <c r="G809" s="555"/>
      <c r="H809" s="555"/>
      <c r="I809" s="555"/>
      <c r="J809" s="555"/>
      <c r="K809" s="555"/>
      <c r="L809" s="555"/>
      <c r="M809" s="555"/>
      <c r="N809" s="555"/>
      <c r="O809" s="555"/>
      <c r="P809" s="555"/>
      <c r="Q809" s="555"/>
      <c r="R809" s="555"/>
      <c r="S809" s="555"/>
      <c r="T809" s="555"/>
      <c r="U809" s="555"/>
      <c r="V809" s="555"/>
    </row>
    <row r="810" spans="1:22" ht="16.5" customHeight="1">
      <c r="A810" s="555"/>
      <c r="B810" s="555"/>
      <c r="C810" s="563"/>
      <c r="D810" s="555"/>
      <c r="E810" s="555"/>
      <c r="F810" s="555"/>
      <c r="G810" s="555"/>
      <c r="H810" s="555"/>
      <c r="I810" s="555"/>
      <c r="J810" s="555"/>
      <c r="K810" s="555"/>
      <c r="L810" s="555"/>
      <c r="M810" s="555"/>
      <c r="N810" s="555"/>
      <c r="O810" s="555"/>
      <c r="P810" s="555"/>
      <c r="Q810" s="555"/>
      <c r="R810" s="555"/>
      <c r="S810" s="555"/>
      <c r="T810" s="555"/>
      <c r="U810" s="555"/>
      <c r="V810" s="555"/>
    </row>
    <row r="811" spans="1:22" ht="16.5" customHeight="1">
      <c r="A811" s="555"/>
      <c r="B811" s="555"/>
      <c r="C811" s="563"/>
      <c r="D811" s="555"/>
      <c r="E811" s="555"/>
      <c r="F811" s="555"/>
      <c r="G811" s="555"/>
      <c r="H811" s="555"/>
      <c r="I811" s="555"/>
      <c r="J811" s="555"/>
      <c r="K811" s="555"/>
      <c r="L811" s="555"/>
      <c r="M811" s="555"/>
      <c r="N811" s="555"/>
      <c r="O811" s="555"/>
      <c r="P811" s="555"/>
      <c r="Q811" s="555"/>
      <c r="R811" s="555"/>
      <c r="S811" s="555"/>
      <c r="T811" s="555"/>
      <c r="U811" s="555"/>
      <c r="V811" s="555"/>
    </row>
    <row r="812" spans="1:22" ht="16.5" customHeight="1">
      <c r="A812" s="555"/>
      <c r="B812" s="555"/>
      <c r="C812" s="563"/>
      <c r="D812" s="555"/>
      <c r="E812" s="555"/>
      <c r="F812" s="555"/>
      <c r="G812" s="555"/>
      <c r="H812" s="555"/>
      <c r="I812" s="555"/>
      <c r="J812" s="555"/>
      <c r="K812" s="555"/>
      <c r="L812" s="555"/>
      <c r="M812" s="555"/>
      <c r="N812" s="555"/>
      <c r="O812" s="555"/>
      <c r="P812" s="555"/>
      <c r="Q812" s="555"/>
      <c r="R812" s="555"/>
      <c r="S812" s="555"/>
      <c r="T812" s="555"/>
      <c r="U812" s="555"/>
      <c r="V812" s="555"/>
    </row>
    <row r="813" spans="1:22" ht="16.5" customHeight="1">
      <c r="A813" s="555"/>
      <c r="B813" s="555"/>
      <c r="C813" s="563"/>
      <c r="D813" s="555"/>
      <c r="E813" s="555"/>
      <c r="F813" s="555"/>
      <c r="G813" s="555"/>
      <c r="H813" s="555"/>
      <c r="I813" s="555"/>
      <c r="J813" s="555"/>
      <c r="K813" s="555"/>
      <c r="L813" s="555"/>
      <c r="M813" s="555"/>
      <c r="N813" s="555"/>
      <c r="O813" s="555"/>
      <c r="P813" s="555"/>
      <c r="Q813" s="555"/>
      <c r="R813" s="555"/>
      <c r="S813" s="555"/>
      <c r="T813" s="555"/>
      <c r="U813" s="555"/>
      <c r="V813" s="555"/>
    </row>
    <row r="814" spans="1:22" ht="16.5" customHeight="1">
      <c r="A814" s="555"/>
      <c r="B814" s="555"/>
      <c r="C814" s="563"/>
      <c r="D814" s="555"/>
      <c r="E814" s="555"/>
      <c r="F814" s="555"/>
      <c r="G814" s="555"/>
      <c r="H814" s="555"/>
      <c r="I814" s="555"/>
      <c r="J814" s="555"/>
      <c r="K814" s="555"/>
      <c r="L814" s="555"/>
      <c r="M814" s="555"/>
      <c r="N814" s="555"/>
      <c r="O814" s="555"/>
      <c r="P814" s="555"/>
      <c r="Q814" s="555"/>
      <c r="R814" s="555"/>
      <c r="S814" s="555"/>
      <c r="T814" s="555"/>
      <c r="U814" s="555"/>
      <c r="V814" s="555"/>
    </row>
    <row r="815" spans="1:22" ht="16.5" customHeight="1">
      <c r="A815" s="555"/>
      <c r="B815" s="555"/>
      <c r="C815" s="563"/>
      <c r="D815" s="555"/>
      <c r="E815" s="555"/>
      <c r="F815" s="555"/>
      <c r="G815" s="555"/>
      <c r="H815" s="555"/>
      <c r="I815" s="555"/>
      <c r="J815" s="555"/>
      <c r="K815" s="555"/>
      <c r="L815" s="555"/>
      <c r="M815" s="555"/>
      <c r="N815" s="555"/>
      <c r="O815" s="555"/>
      <c r="P815" s="555"/>
      <c r="Q815" s="555"/>
      <c r="R815" s="555"/>
      <c r="S815" s="555"/>
      <c r="T815" s="555"/>
      <c r="U815" s="555"/>
      <c r="V815" s="555"/>
    </row>
    <row r="816" spans="1:22" ht="16.5" customHeight="1">
      <c r="A816" s="555"/>
      <c r="B816" s="555"/>
      <c r="C816" s="563"/>
      <c r="D816" s="555"/>
      <c r="E816" s="555"/>
      <c r="F816" s="555"/>
      <c r="G816" s="555"/>
      <c r="H816" s="555"/>
      <c r="I816" s="555"/>
      <c r="J816" s="555"/>
      <c r="K816" s="555"/>
      <c r="L816" s="555"/>
      <c r="M816" s="555"/>
      <c r="N816" s="555"/>
      <c r="O816" s="555"/>
      <c r="P816" s="555"/>
      <c r="Q816" s="555"/>
      <c r="R816" s="555"/>
      <c r="S816" s="555"/>
      <c r="T816" s="555"/>
      <c r="U816" s="555"/>
      <c r="V816" s="555"/>
    </row>
    <row r="817" spans="1:22" ht="16.5" customHeight="1">
      <c r="A817" s="555"/>
      <c r="B817" s="555"/>
      <c r="C817" s="563"/>
      <c r="D817" s="555"/>
      <c r="E817" s="555"/>
      <c r="F817" s="555"/>
      <c r="G817" s="555"/>
      <c r="H817" s="555"/>
      <c r="I817" s="555"/>
      <c r="J817" s="555"/>
      <c r="K817" s="555"/>
      <c r="L817" s="555"/>
      <c r="M817" s="555"/>
      <c r="N817" s="555"/>
      <c r="O817" s="555"/>
      <c r="P817" s="555"/>
      <c r="Q817" s="555"/>
      <c r="R817" s="555"/>
      <c r="S817" s="555"/>
      <c r="T817" s="555"/>
      <c r="U817" s="555"/>
      <c r="V817" s="555"/>
    </row>
    <row r="818" spans="1:22" ht="16.5" customHeight="1">
      <c r="A818" s="555"/>
      <c r="B818" s="555"/>
      <c r="C818" s="563"/>
      <c r="D818" s="555"/>
      <c r="E818" s="555"/>
      <c r="F818" s="555"/>
      <c r="G818" s="555"/>
      <c r="H818" s="555"/>
      <c r="I818" s="555"/>
      <c r="J818" s="555"/>
      <c r="K818" s="555"/>
      <c r="L818" s="555"/>
      <c r="M818" s="555"/>
      <c r="N818" s="555"/>
      <c r="O818" s="555"/>
      <c r="P818" s="555"/>
      <c r="Q818" s="555"/>
      <c r="R818" s="555"/>
      <c r="S818" s="555"/>
      <c r="T818" s="555"/>
      <c r="U818" s="555"/>
      <c r="V818" s="555"/>
    </row>
    <row r="819" spans="1:22" ht="16.5" customHeight="1">
      <c r="A819" s="555"/>
      <c r="B819" s="555"/>
      <c r="C819" s="563"/>
      <c r="D819" s="555"/>
      <c r="E819" s="555"/>
      <c r="F819" s="555"/>
      <c r="G819" s="555"/>
      <c r="H819" s="555"/>
      <c r="I819" s="555"/>
      <c r="J819" s="555"/>
      <c r="K819" s="555"/>
      <c r="L819" s="555"/>
      <c r="M819" s="555"/>
      <c r="N819" s="555"/>
      <c r="O819" s="555"/>
      <c r="P819" s="555"/>
      <c r="Q819" s="555"/>
      <c r="R819" s="555"/>
      <c r="S819" s="555"/>
      <c r="T819" s="555"/>
      <c r="U819" s="555"/>
      <c r="V819" s="555"/>
    </row>
    <row r="820" spans="1:22" ht="16.5" customHeight="1">
      <c r="A820" s="555"/>
      <c r="B820" s="555"/>
      <c r="C820" s="563"/>
      <c r="D820" s="555"/>
      <c r="E820" s="555"/>
      <c r="F820" s="555"/>
      <c r="G820" s="555"/>
      <c r="H820" s="555"/>
      <c r="I820" s="555"/>
      <c r="J820" s="555"/>
      <c r="K820" s="555"/>
      <c r="L820" s="555"/>
      <c r="M820" s="555"/>
      <c r="N820" s="555"/>
      <c r="O820" s="555"/>
      <c r="P820" s="555"/>
      <c r="Q820" s="555"/>
      <c r="R820" s="555"/>
      <c r="S820" s="555"/>
      <c r="T820" s="555"/>
      <c r="U820" s="555"/>
      <c r="V820" s="555"/>
    </row>
    <row r="821" spans="1:22" ht="16.5" customHeight="1">
      <c r="A821" s="555"/>
      <c r="B821" s="555"/>
      <c r="C821" s="563"/>
      <c r="D821" s="555"/>
      <c r="E821" s="555"/>
      <c r="F821" s="555"/>
      <c r="G821" s="555"/>
      <c r="H821" s="555"/>
      <c r="I821" s="555"/>
      <c r="J821" s="555"/>
      <c r="K821" s="555"/>
      <c r="L821" s="555"/>
      <c r="M821" s="555"/>
      <c r="N821" s="555"/>
      <c r="O821" s="555"/>
      <c r="P821" s="555"/>
      <c r="Q821" s="555"/>
      <c r="R821" s="555"/>
      <c r="S821" s="555"/>
      <c r="T821" s="555"/>
      <c r="U821" s="555"/>
      <c r="V821" s="555"/>
    </row>
    <row r="822" spans="1:22" ht="16.5" customHeight="1">
      <c r="A822" s="555"/>
      <c r="B822" s="555"/>
      <c r="C822" s="563"/>
      <c r="D822" s="555"/>
      <c r="E822" s="555"/>
      <c r="F822" s="555"/>
      <c r="G822" s="555"/>
      <c r="H822" s="555"/>
      <c r="I822" s="555"/>
      <c r="J822" s="555"/>
      <c r="K822" s="555"/>
      <c r="L822" s="555"/>
      <c r="M822" s="555"/>
      <c r="N822" s="555"/>
      <c r="O822" s="555"/>
      <c r="P822" s="555"/>
      <c r="Q822" s="555"/>
      <c r="R822" s="555"/>
      <c r="S822" s="555"/>
      <c r="T822" s="555"/>
      <c r="U822" s="555"/>
      <c r="V822" s="555"/>
    </row>
    <row r="823" spans="1:22" ht="16.5" customHeight="1">
      <c r="A823" s="555"/>
      <c r="B823" s="555"/>
      <c r="C823" s="563"/>
      <c r="D823" s="555"/>
      <c r="E823" s="555"/>
      <c r="F823" s="555"/>
      <c r="G823" s="555"/>
      <c r="H823" s="555"/>
      <c r="I823" s="555"/>
      <c r="J823" s="555"/>
      <c r="K823" s="555"/>
      <c r="L823" s="555"/>
      <c r="M823" s="555"/>
      <c r="N823" s="555"/>
      <c r="O823" s="555"/>
      <c r="P823" s="555"/>
      <c r="Q823" s="555"/>
      <c r="R823" s="555"/>
      <c r="S823" s="555"/>
      <c r="T823" s="555"/>
      <c r="U823" s="555"/>
      <c r="V823" s="555"/>
    </row>
    <row r="824" spans="1:22" ht="16.5" customHeight="1">
      <c r="A824" s="555"/>
      <c r="B824" s="555"/>
      <c r="C824" s="563"/>
      <c r="D824" s="555"/>
      <c r="E824" s="555"/>
      <c r="F824" s="555"/>
      <c r="G824" s="555"/>
      <c r="H824" s="555"/>
      <c r="I824" s="555"/>
      <c r="J824" s="555"/>
      <c r="K824" s="555"/>
      <c r="L824" s="555"/>
      <c r="M824" s="555"/>
      <c r="N824" s="555"/>
      <c r="O824" s="555"/>
      <c r="P824" s="555"/>
      <c r="Q824" s="555"/>
      <c r="R824" s="555"/>
      <c r="S824" s="555"/>
      <c r="T824" s="555"/>
      <c r="U824" s="555"/>
      <c r="V824" s="555"/>
    </row>
    <row r="825" spans="1:22" ht="16.5" customHeight="1">
      <c r="A825" s="555"/>
      <c r="B825" s="555"/>
      <c r="C825" s="563"/>
      <c r="D825" s="555"/>
      <c r="E825" s="555"/>
      <c r="F825" s="555"/>
      <c r="G825" s="555"/>
      <c r="H825" s="555"/>
      <c r="I825" s="555"/>
      <c r="J825" s="555"/>
      <c r="K825" s="555"/>
      <c r="L825" s="555"/>
      <c r="M825" s="555"/>
      <c r="N825" s="555"/>
      <c r="O825" s="555"/>
      <c r="P825" s="555"/>
      <c r="Q825" s="555"/>
      <c r="R825" s="555"/>
      <c r="S825" s="555"/>
      <c r="T825" s="555"/>
      <c r="U825" s="555"/>
      <c r="V825" s="555"/>
    </row>
    <row r="826" spans="1:22" ht="16.5" customHeight="1">
      <c r="A826" s="555"/>
      <c r="B826" s="555"/>
      <c r="C826" s="563"/>
      <c r="D826" s="555"/>
      <c r="E826" s="555"/>
      <c r="F826" s="555"/>
      <c r="G826" s="555"/>
      <c r="H826" s="555"/>
      <c r="I826" s="555"/>
      <c r="J826" s="555"/>
      <c r="K826" s="555"/>
      <c r="L826" s="555"/>
      <c r="M826" s="555"/>
      <c r="N826" s="555"/>
      <c r="O826" s="555"/>
      <c r="P826" s="555"/>
      <c r="Q826" s="555"/>
      <c r="R826" s="555"/>
      <c r="S826" s="555"/>
      <c r="T826" s="555"/>
      <c r="U826" s="555"/>
      <c r="V826" s="555"/>
    </row>
    <row r="827" spans="1:22" ht="16.5" customHeight="1">
      <c r="A827" s="555"/>
      <c r="B827" s="555"/>
      <c r="C827" s="563"/>
      <c r="D827" s="555"/>
      <c r="E827" s="555"/>
      <c r="F827" s="555"/>
      <c r="G827" s="555"/>
      <c r="H827" s="555"/>
      <c r="I827" s="555"/>
      <c r="J827" s="555"/>
      <c r="K827" s="555"/>
      <c r="L827" s="555"/>
      <c r="M827" s="555"/>
      <c r="N827" s="555"/>
      <c r="O827" s="555"/>
      <c r="P827" s="555"/>
      <c r="Q827" s="555"/>
      <c r="R827" s="555"/>
      <c r="S827" s="555"/>
      <c r="T827" s="555"/>
      <c r="U827" s="555"/>
      <c r="V827" s="555"/>
    </row>
    <row r="828" spans="1:22" ht="16.5" customHeight="1">
      <c r="A828" s="555"/>
      <c r="B828" s="555"/>
      <c r="C828" s="563"/>
      <c r="D828" s="555"/>
      <c r="E828" s="555"/>
      <c r="F828" s="555"/>
      <c r="G828" s="555"/>
      <c r="H828" s="555"/>
      <c r="I828" s="555"/>
      <c r="J828" s="555"/>
      <c r="K828" s="555"/>
      <c r="L828" s="555"/>
      <c r="M828" s="555"/>
      <c r="N828" s="555"/>
      <c r="O828" s="555"/>
      <c r="P828" s="555"/>
      <c r="Q828" s="555"/>
      <c r="R828" s="555"/>
      <c r="S828" s="555"/>
      <c r="T828" s="555"/>
      <c r="U828" s="555"/>
      <c r="V828" s="555"/>
    </row>
    <row r="829" spans="1:22" ht="16.5" customHeight="1">
      <c r="A829" s="555"/>
      <c r="B829" s="555"/>
      <c r="C829" s="563"/>
      <c r="D829" s="555"/>
      <c r="E829" s="555"/>
      <c r="F829" s="555"/>
      <c r="G829" s="555"/>
      <c r="H829" s="555"/>
      <c r="I829" s="555"/>
      <c r="J829" s="555"/>
      <c r="K829" s="555"/>
      <c r="L829" s="555"/>
      <c r="M829" s="555"/>
      <c r="N829" s="555"/>
      <c r="O829" s="555"/>
      <c r="P829" s="555"/>
      <c r="Q829" s="555"/>
      <c r="R829" s="555"/>
      <c r="S829" s="555"/>
      <c r="T829" s="555"/>
      <c r="U829" s="555"/>
      <c r="V829" s="555"/>
    </row>
    <row r="830" spans="1:22" ht="16.5" customHeight="1">
      <c r="A830" s="555"/>
      <c r="B830" s="555"/>
      <c r="C830" s="563"/>
      <c r="D830" s="555"/>
      <c r="E830" s="555"/>
      <c r="F830" s="555"/>
      <c r="G830" s="555"/>
      <c r="H830" s="555"/>
      <c r="I830" s="555"/>
      <c r="J830" s="555"/>
      <c r="K830" s="555"/>
      <c r="L830" s="555"/>
      <c r="M830" s="555"/>
      <c r="N830" s="555"/>
      <c r="O830" s="555"/>
      <c r="P830" s="555"/>
      <c r="Q830" s="555"/>
      <c r="R830" s="555"/>
      <c r="S830" s="555"/>
      <c r="T830" s="555"/>
      <c r="U830" s="555"/>
      <c r="V830" s="555"/>
    </row>
    <row r="831" spans="1:22" ht="16.5" customHeight="1">
      <c r="A831" s="555"/>
      <c r="B831" s="555"/>
      <c r="C831" s="563"/>
      <c r="D831" s="555"/>
      <c r="E831" s="555"/>
      <c r="F831" s="555"/>
      <c r="G831" s="555"/>
      <c r="H831" s="555"/>
      <c r="I831" s="555"/>
      <c r="J831" s="555"/>
      <c r="K831" s="555"/>
      <c r="L831" s="555"/>
      <c r="M831" s="555"/>
      <c r="N831" s="555"/>
      <c r="O831" s="555"/>
      <c r="P831" s="555"/>
      <c r="Q831" s="555"/>
      <c r="R831" s="555"/>
      <c r="S831" s="555"/>
      <c r="T831" s="555"/>
      <c r="U831" s="555"/>
      <c r="V831" s="555"/>
    </row>
    <row r="832" spans="1:22" ht="16.5" customHeight="1">
      <c r="A832" s="555"/>
      <c r="B832" s="555"/>
      <c r="C832" s="563"/>
      <c r="D832" s="555"/>
      <c r="E832" s="555"/>
      <c r="F832" s="555"/>
      <c r="G832" s="555"/>
      <c r="H832" s="555"/>
      <c r="I832" s="555"/>
      <c r="J832" s="555"/>
      <c r="K832" s="555"/>
      <c r="L832" s="555"/>
      <c r="M832" s="555"/>
      <c r="N832" s="555"/>
      <c r="O832" s="555"/>
      <c r="P832" s="555"/>
      <c r="Q832" s="555"/>
      <c r="R832" s="555"/>
      <c r="S832" s="555"/>
      <c r="T832" s="555"/>
      <c r="U832" s="555"/>
      <c r="V832" s="555"/>
    </row>
    <row r="833" spans="1:22" ht="16.5" customHeight="1">
      <c r="A833" s="555"/>
      <c r="B833" s="555"/>
      <c r="C833" s="563"/>
      <c r="D833" s="555"/>
      <c r="E833" s="555"/>
      <c r="F833" s="555"/>
      <c r="G833" s="555"/>
      <c r="H833" s="555"/>
      <c r="I833" s="555"/>
      <c r="J833" s="555"/>
      <c r="K833" s="555"/>
      <c r="L833" s="555"/>
      <c r="M833" s="555"/>
      <c r="N833" s="555"/>
      <c r="O833" s="555"/>
      <c r="P833" s="555"/>
      <c r="Q833" s="555"/>
      <c r="R833" s="555"/>
      <c r="S833" s="555"/>
      <c r="T833" s="555"/>
      <c r="U833" s="555"/>
      <c r="V833" s="555"/>
    </row>
    <row r="834" spans="1:22" ht="16.5" customHeight="1">
      <c r="A834" s="555"/>
      <c r="B834" s="555"/>
      <c r="C834" s="563"/>
      <c r="D834" s="555"/>
      <c r="E834" s="555"/>
      <c r="F834" s="555"/>
      <c r="G834" s="555"/>
      <c r="H834" s="555"/>
      <c r="I834" s="555"/>
      <c r="J834" s="555"/>
      <c r="K834" s="555"/>
      <c r="L834" s="555"/>
      <c r="M834" s="555"/>
      <c r="N834" s="555"/>
      <c r="O834" s="555"/>
      <c r="P834" s="555"/>
      <c r="Q834" s="555"/>
      <c r="R834" s="555"/>
      <c r="S834" s="555"/>
      <c r="T834" s="555"/>
      <c r="U834" s="555"/>
      <c r="V834" s="555"/>
    </row>
    <row r="835" spans="1:22" ht="16.5" customHeight="1">
      <c r="A835" s="555"/>
      <c r="B835" s="555"/>
      <c r="C835" s="563"/>
      <c r="D835" s="555"/>
      <c r="E835" s="555"/>
      <c r="F835" s="555"/>
      <c r="G835" s="555"/>
      <c r="H835" s="555"/>
      <c r="I835" s="555"/>
      <c r="J835" s="555"/>
      <c r="K835" s="555"/>
      <c r="L835" s="555"/>
      <c r="M835" s="555"/>
      <c r="N835" s="555"/>
      <c r="O835" s="555"/>
      <c r="P835" s="555"/>
      <c r="Q835" s="555"/>
      <c r="R835" s="555"/>
      <c r="S835" s="555"/>
      <c r="T835" s="555"/>
      <c r="U835" s="555"/>
      <c r="V835" s="555"/>
    </row>
    <row r="836" spans="1:22" ht="16.5" customHeight="1">
      <c r="A836" s="555"/>
      <c r="B836" s="555"/>
      <c r="C836" s="563"/>
      <c r="D836" s="555"/>
      <c r="E836" s="555"/>
      <c r="F836" s="555"/>
      <c r="G836" s="555"/>
      <c r="H836" s="555"/>
      <c r="I836" s="555"/>
      <c r="J836" s="555"/>
      <c r="K836" s="555"/>
      <c r="L836" s="555"/>
      <c r="M836" s="555"/>
      <c r="N836" s="555"/>
      <c r="O836" s="555"/>
      <c r="P836" s="555"/>
      <c r="Q836" s="555"/>
      <c r="R836" s="555"/>
      <c r="S836" s="555"/>
      <c r="T836" s="555"/>
      <c r="U836" s="555"/>
      <c r="V836" s="555"/>
    </row>
    <row r="837" spans="1:22" ht="16.5" customHeight="1">
      <c r="A837" s="555"/>
      <c r="B837" s="555"/>
      <c r="C837" s="563"/>
      <c r="D837" s="555"/>
      <c r="E837" s="555"/>
      <c r="F837" s="555"/>
      <c r="G837" s="555"/>
      <c r="H837" s="555"/>
      <c r="I837" s="555"/>
      <c r="J837" s="555"/>
      <c r="K837" s="555"/>
      <c r="L837" s="555"/>
      <c r="M837" s="555"/>
      <c r="N837" s="555"/>
      <c r="O837" s="555"/>
      <c r="P837" s="555"/>
      <c r="Q837" s="555"/>
      <c r="R837" s="555"/>
      <c r="S837" s="555"/>
      <c r="T837" s="555"/>
      <c r="U837" s="555"/>
      <c r="V837" s="555"/>
    </row>
    <row r="838" spans="1:22" ht="16.5" customHeight="1">
      <c r="A838" s="555"/>
      <c r="B838" s="555"/>
      <c r="C838" s="563"/>
      <c r="D838" s="555"/>
      <c r="E838" s="555"/>
      <c r="F838" s="555"/>
      <c r="G838" s="555"/>
      <c r="H838" s="555"/>
      <c r="I838" s="555"/>
      <c r="J838" s="555"/>
      <c r="K838" s="555"/>
      <c r="L838" s="555"/>
      <c r="M838" s="555"/>
      <c r="N838" s="555"/>
      <c r="O838" s="555"/>
      <c r="P838" s="555"/>
      <c r="Q838" s="555"/>
      <c r="R838" s="555"/>
      <c r="S838" s="555"/>
      <c r="T838" s="555"/>
      <c r="U838" s="555"/>
      <c r="V838" s="555"/>
    </row>
    <row r="839" spans="1:22" ht="16.5" customHeight="1">
      <c r="A839" s="555"/>
      <c r="B839" s="555"/>
      <c r="C839" s="563"/>
      <c r="D839" s="555"/>
      <c r="E839" s="555"/>
      <c r="F839" s="555"/>
      <c r="G839" s="555"/>
      <c r="H839" s="555"/>
      <c r="I839" s="555"/>
      <c r="J839" s="555"/>
      <c r="K839" s="555"/>
      <c r="L839" s="555"/>
      <c r="M839" s="555"/>
      <c r="N839" s="555"/>
      <c r="O839" s="555"/>
      <c r="P839" s="555"/>
      <c r="Q839" s="555"/>
      <c r="R839" s="555"/>
      <c r="S839" s="555"/>
      <c r="T839" s="555"/>
      <c r="U839" s="555"/>
      <c r="V839" s="555"/>
    </row>
    <row r="840" spans="1:22" ht="16.5" customHeight="1">
      <c r="A840" s="555"/>
      <c r="B840" s="555"/>
      <c r="C840" s="563"/>
      <c r="D840" s="555"/>
      <c r="E840" s="555"/>
      <c r="F840" s="555"/>
      <c r="G840" s="555"/>
      <c r="H840" s="555"/>
      <c r="I840" s="555"/>
      <c r="J840" s="555"/>
      <c r="K840" s="555"/>
      <c r="L840" s="555"/>
      <c r="M840" s="555"/>
      <c r="N840" s="555"/>
      <c r="O840" s="555"/>
      <c r="P840" s="555"/>
      <c r="Q840" s="555"/>
      <c r="R840" s="555"/>
      <c r="S840" s="555"/>
      <c r="T840" s="555"/>
      <c r="U840" s="555"/>
      <c r="V840" s="555"/>
    </row>
    <row r="841" spans="1:22" ht="16.5" customHeight="1">
      <c r="A841" s="555"/>
      <c r="B841" s="555"/>
      <c r="C841" s="563"/>
      <c r="D841" s="555"/>
      <c r="E841" s="555"/>
      <c r="F841" s="555"/>
      <c r="G841" s="555"/>
      <c r="H841" s="555"/>
      <c r="I841" s="555"/>
      <c r="J841" s="555"/>
      <c r="K841" s="555"/>
      <c r="L841" s="555"/>
      <c r="M841" s="555"/>
      <c r="N841" s="555"/>
      <c r="O841" s="555"/>
      <c r="P841" s="555"/>
      <c r="Q841" s="555"/>
      <c r="R841" s="555"/>
      <c r="S841" s="555"/>
      <c r="T841" s="555"/>
      <c r="U841" s="555"/>
      <c r="V841" s="555"/>
    </row>
    <row r="842" spans="1:22" ht="16.5" customHeight="1">
      <c r="A842" s="555"/>
      <c r="B842" s="555"/>
      <c r="C842" s="563"/>
      <c r="D842" s="555"/>
      <c r="E842" s="555"/>
      <c r="F842" s="555"/>
      <c r="G842" s="555"/>
      <c r="H842" s="555"/>
      <c r="I842" s="555"/>
      <c r="J842" s="555"/>
      <c r="K842" s="555"/>
      <c r="L842" s="555"/>
      <c r="M842" s="555"/>
      <c r="N842" s="555"/>
      <c r="O842" s="555"/>
      <c r="P842" s="555"/>
      <c r="Q842" s="555"/>
      <c r="R842" s="555"/>
      <c r="S842" s="555"/>
      <c r="T842" s="555"/>
      <c r="U842" s="555"/>
      <c r="V842" s="555"/>
    </row>
    <row r="843" spans="1:22" ht="16.5" customHeight="1">
      <c r="A843" s="555"/>
      <c r="B843" s="555"/>
      <c r="C843" s="563"/>
      <c r="D843" s="555"/>
      <c r="E843" s="555"/>
      <c r="F843" s="555"/>
      <c r="G843" s="555"/>
      <c r="H843" s="555"/>
      <c r="I843" s="555"/>
      <c r="J843" s="555"/>
      <c r="K843" s="555"/>
      <c r="L843" s="555"/>
      <c r="M843" s="555"/>
      <c r="N843" s="555"/>
      <c r="O843" s="555"/>
      <c r="P843" s="555"/>
      <c r="Q843" s="555"/>
      <c r="R843" s="555"/>
      <c r="S843" s="555"/>
      <c r="T843" s="555"/>
      <c r="U843" s="555"/>
      <c r="V843" s="555"/>
    </row>
    <row r="844" spans="1:22" ht="16.5" customHeight="1">
      <c r="A844" s="555"/>
      <c r="B844" s="555"/>
      <c r="C844" s="563"/>
      <c r="D844" s="555"/>
      <c r="E844" s="555"/>
      <c r="F844" s="555"/>
      <c r="G844" s="555"/>
      <c r="H844" s="555"/>
      <c r="I844" s="555"/>
      <c r="J844" s="555"/>
      <c r="K844" s="555"/>
      <c r="L844" s="555"/>
      <c r="M844" s="555"/>
      <c r="N844" s="555"/>
      <c r="O844" s="555"/>
      <c r="P844" s="555"/>
      <c r="Q844" s="555"/>
      <c r="R844" s="555"/>
      <c r="S844" s="555"/>
      <c r="T844" s="555"/>
      <c r="U844" s="555"/>
      <c r="V844" s="555"/>
    </row>
    <row r="845" spans="1:22" ht="16.5" customHeight="1">
      <c r="A845" s="555"/>
      <c r="B845" s="555"/>
      <c r="C845" s="563"/>
      <c r="D845" s="555"/>
      <c r="E845" s="555"/>
      <c r="F845" s="555"/>
      <c r="G845" s="555"/>
      <c r="H845" s="555"/>
      <c r="I845" s="555"/>
      <c r="J845" s="555"/>
      <c r="K845" s="555"/>
      <c r="L845" s="555"/>
      <c r="M845" s="555"/>
      <c r="N845" s="555"/>
      <c r="O845" s="555"/>
      <c r="P845" s="555"/>
      <c r="Q845" s="555"/>
      <c r="R845" s="555"/>
      <c r="S845" s="555"/>
      <c r="T845" s="555"/>
      <c r="U845" s="555"/>
      <c r="V845" s="555"/>
    </row>
    <row r="846" spans="1:22" ht="16.5" customHeight="1">
      <c r="A846" s="555"/>
      <c r="B846" s="555"/>
      <c r="C846" s="563"/>
      <c r="D846" s="555"/>
      <c r="E846" s="555"/>
      <c r="F846" s="555"/>
      <c r="G846" s="555"/>
      <c r="H846" s="555"/>
      <c r="I846" s="555"/>
      <c r="J846" s="555"/>
      <c r="K846" s="555"/>
      <c r="L846" s="555"/>
      <c r="M846" s="555"/>
      <c r="N846" s="555"/>
      <c r="O846" s="555"/>
      <c r="P846" s="555"/>
      <c r="Q846" s="555"/>
      <c r="R846" s="555"/>
      <c r="S846" s="555"/>
      <c r="T846" s="555"/>
      <c r="U846" s="555"/>
      <c r="V846" s="555"/>
    </row>
    <row r="847" spans="1:22" ht="16.5" customHeight="1">
      <c r="A847" s="555"/>
      <c r="B847" s="555"/>
      <c r="C847" s="563"/>
      <c r="D847" s="555"/>
      <c r="E847" s="555"/>
      <c r="F847" s="555"/>
      <c r="G847" s="555"/>
      <c r="H847" s="555"/>
      <c r="I847" s="555"/>
      <c r="J847" s="555"/>
      <c r="K847" s="555"/>
      <c r="L847" s="555"/>
      <c r="M847" s="555"/>
      <c r="N847" s="555"/>
      <c r="O847" s="555"/>
      <c r="P847" s="555"/>
      <c r="Q847" s="555"/>
      <c r="R847" s="555"/>
      <c r="S847" s="555"/>
      <c r="T847" s="555"/>
      <c r="U847" s="555"/>
      <c r="V847" s="555"/>
    </row>
    <row r="848" spans="1:22" ht="16.5" customHeight="1">
      <c r="A848" s="555"/>
      <c r="B848" s="555"/>
      <c r="C848" s="563"/>
      <c r="D848" s="555"/>
      <c r="E848" s="555"/>
      <c r="F848" s="555"/>
      <c r="G848" s="555"/>
      <c r="H848" s="555"/>
      <c r="I848" s="555"/>
      <c r="J848" s="555"/>
      <c r="K848" s="555"/>
      <c r="L848" s="555"/>
      <c r="M848" s="555"/>
      <c r="N848" s="555"/>
      <c r="O848" s="555"/>
      <c r="P848" s="555"/>
      <c r="Q848" s="555"/>
      <c r="R848" s="555"/>
      <c r="S848" s="555"/>
      <c r="T848" s="555"/>
      <c r="U848" s="555"/>
      <c r="V848" s="555"/>
    </row>
    <row r="849" spans="1:22" ht="16.5" customHeight="1">
      <c r="A849" s="555"/>
      <c r="B849" s="555"/>
      <c r="C849" s="563"/>
      <c r="D849" s="555"/>
      <c r="E849" s="555"/>
      <c r="F849" s="555"/>
      <c r="G849" s="555"/>
      <c r="H849" s="555"/>
      <c r="I849" s="555"/>
      <c r="J849" s="555"/>
      <c r="K849" s="555"/>
      <c r="L849" s="555"/>
      <c r="M849" s="555"/>
      <c r="N849" s="555"/>
      <c r="O849" s="555"/>
      <c r="P849" s="555"/>
      <c r="Q849" s="555"/>
      <c r="R849" s="555"/>
      <c r="S849" s="555"/>
      <c r="T849" s="555"/>
      <c r="U849" s="555"/>
      <c r="V849" s="555"/>
    </row>
    <row r="850" spans="1:22" ht="16.5" customHeight="1">
      <c r="A850" s="555"/>
      <c r="B850" s="555"/>
      <c r="C850" s="563"/>
      <c r="D850" s="555"/>
      <c r="E850" s="555"/>
      <c r="F850" s="555"/>
      <c r="G850" s="555"/>
      <c r="H850" s="555"/>
      <c r="I850" s="555"/>
      <c r="J850" s="555"/>
      <c r="K850" s="555"/>
      <c r="L850" s="555"/>
      <c r="M850" s="555"/>
      <c r="N850" s="555"/>
      <c r="O850" s="555"/>
      <c r="P850" s="555"/>
      <c r="Q850" s="555"/>
      <c r="R850" s="555"/>
      <c r="S850" s="555"/>
      <c r="T850" s="555"/>
      <c r="U850" s="555"/>
      <c r="V850" s="555"/>
    </row>
    <row r="851" spans="1:22" ht="16.5" customHeight="1">
      <c r="A851" s="555"/>
      <c r="B851" s="555"/>
      <c r="C851" s="563"/>
      <c r="D851" s="555"/>
      <c r="E851" s="555"/>
      <c r="F851" s="555"/>
      <c r="G851" s="555"/>
      <c r="H851" s="555"/>
      <c r="I851" s="555"/>
      <c r="J851" s="555"/>
      <c r="K851" s="555"/>
      <c r="L851" s="555"/>
      <c r="M851" s="555"/>
      <c r="N851" s="555"/>
      <c r="O851" s="555"/>
      <c r="P851" s="555"/>
      <c r="Q851" s="555"/>
      <c r="R851" s="555"/>
      <c r="S851" s="555"/>
      <c r="T851" s="555"/>
      <c r="U851" s="555"/>
      <c r="V851" s="555"/>
    </row>
    <row r="852" spans="1:22" ht="16.5" customHeight="1">
      <c r="A852" s="555"/>
      <c r="B852" s="555"/>
      <c r="C852" s="563"/>
      <c r="D852" s="555"/>
      <c r="E852" s="555"/>
      <c r="F852" s="555"/>
      <c r="G852" s="555"/>
      <c r="H852" s="555"/>
      <c r="I852" s="555"/>
      <c r="J852" s="555"/>
      <c r="K852" s="555"/>
      <c r="L852" s="555"/>
      <c r="M852" s="555"/>
      <c r="N852" s="555"/>
      <c r="O852" s="555"/>
      <c r="P852" s="555"/>
      <c r="Q852" s="555"/>
      <c r="R852" s="555"/>
      <c r="S852" s="555"/>
      <c r="T852" s="555"/>
      <c r="U852" s="555"/>
      <c r="V852" s="555"/>
    </row>
    <row r="853" spans="1:22" ht="16.5" customHeight="1">
      <c r="A853" s="555"/>
      <c r="B853" s="555"/>
      <c r="C853" s="563"/>
      <c r="D853" s="555"/>
      <c r="E853" s="555"/>
      <c r="F853" s="555"/>
      <c r="G853" s="555"/>
      <c r="H853" s="555"/>
      <c r="I853" s="555"/>
      <c r="J853" s="555"/>
      <c r="K853" s="555"/>
      <c r="L853" s="555"/>
      <c r="M853" s="555"/>
      <c r="N853" s="555"/>
      <c r="O853" s="555"/>
      <c r="P853" s="555"/>
      <c r="Q853" s="555"/>
      <c r="R853" s="555"/>
      <c r="S853" s="555"/>
      <c r="T853" s="555"/>
      <c r="U853" s="555"/>
      <c r="V853" s="555"/>
    </row>
    <row r="854" spans="1:22" ht="16.5" customHeight="1">
      <c r="A854" s="555"/>
      <c r="B854" s="555"/>
      <c r="C854" s="563"/>
      <c r="D854" s="555"/>
      <c r="E854" s="555"/>
      <c r="F854" s="555"/>
      <c r="G854" s="555"/>
      <c r="H854" s="555"/>
      <c r="I854" s="555"/>
      <c r="J854" s="555"/>
      <c r="K854" s="555"/>
      <c r="L854" s="555"/>
      <c r="M854" s="555"/>
      <c r="N854" s="555"/>
      <c r="O854" s="555"/>
      <c r="P854" s="555"/>
      <c r="Q854" s="555"/>
      <c r="R854" s="555"/>
      <c r="S854" s="555"/>
      <c r="T854" s="555"/>
      <c r="U854" s="555"/>
      <c r="V854" s="555"/>
    </row>
    <row r="855" spans="1:22" ht="16.5" customHeight="1">
      <c r="A855" s="555"/>
      <c r="B855" s="555"/>
      <c r="C855" s="563"/>
      <c r="D855" s="555"/>
      <c r="E855" s="555"/>
      <c r="F855" s="555"/>
      <c r="G855" s="555"/>
      <c r="H855" s="555"/>
      <c r="I855" s="555"/>
      <c r="J855" s="555"/>
      <c r="K855" s="555"/>
      <c r="L855" s="555"/>
      <c r="M855" s="555"/>
      <c r="N855" s="555"/>
      <c r="O855" s="555"/>
      <c r="P855" s="555"/>
      <c r="Q855" s="555"/>
      <c r="R855" s="555"/>
      <c r="S855" s="555"/>
      <c r="T855" s="555"/>
      <c r="U855" s="555"/>
      <c r="V855" s="555"/>
    </row>
    <row r="856" spans="1:22" ht="16.5" customHeight="1">
      <c r="A856" s="555"/>
      <c r="B856" s="555"/>
      <c r="C856" s="563"/>
      <c r="D856" s="555"/>
      <c r="E856" s="555"/>
      <c r="F856" s="555"/>
      <c r="G856" s="555"/>
      <c r="H856" s="555"/>
      <c r="I856" s="555"/>
      <c r="J856" s="555"/>
      <c r="K856" s="555"/>
      <c r="L856" s="555"/>
      <c r="M856" s="555"/>
      <c r="N856" s="555"/>
      <c r="O856" s="555"/>
      <c r="P856" s="555"/>
      <c r="Q856" s="555"/>
      <c r="R856" s="555"/>
      <c r="S856" s="555"/>
      <c r="T856" s="555"/>
      <c r="U856" s="555"/>
      <c r="V856" s="555"/>
    </row>
    <row r="857" spans="1:22" ht="16.5" customHeight="1">
      <c r="A857" s="555"/>
      <c r="B857" s="555"/>
      <c r="C857" s="563"/>
      <c r="D857" s="555"/>
      <c r="E857" s="555"/>
      <c r="F857" s="555"/>
      <c r="G857" s="555"/>
      <c r="H857" s="555"/>
      <c r="I857" s="555"/>
      <c r="J857" s="555"/>
      <c r="K857" s="555"/>
      <c r="L857" s="555"/>
      <c r="M857" s="555"/>
      <c r="N857" s="555"/>
      <c r="O857" s="555"/>
      <c r="P857" s="555"/>
      <c r="Q857" s="555"/>
      <c r="R857" s="555"/>
      <c r="S857" s="555"/>
      <c r="T857" s="555"/>
      <c r="U857" s="555"/>
      <c r="V857" s="555"/>
    </row>
    <row r="858" spans="1:22" ht="16.5" customHeight="1">
      <c r="A858" s="555"/>
      <c r="B858" s="555"/>
      <c r="C858" s="563"/>
      <c r="D858" s="555"/>
      <c r="E858" s="555"/>
      <c r="F858" s="555"/>
      <c r="G858" s="555"/>
      <c r="H858" s="555"/>
      <c r="I858" s="555"/>
      <c r="J858" s="555"/>
      <c r="K858" s="555"/>
      <c r="L858" s="555"/>
      <c r="M858" s="555"/>
      <c r="N858" s="555"/>
      <c r="O858" s="555"/>
      <c r="P858" s="555"/>
      <c r="Q858" s="555"/>
      <c r="R858" s="555"/>
      <c r="S858" s="555"/>
      <c r="T858" s="555"/>
      <c r="U858" s="555"/>
      <c r="V858" s="555"/>
    </row>
    <row r="859" spans="1:22" ht="16.5" customHeight="1">
      <c r="A859" s="555"/>
      <c r="B859" s="555"/>
      <c r="C859" s="563"/>
      <c r="D859" s="555"/>
      <c r="E859" s="555"/>
      <c r="F859" s="555"/>
      <c r="G859" s="555"/>
      <c r="H859" s="555"/>
      <c r="I859" s="555"/>
      <c r="J859" s="555"/>
      <c r="K859" s="555"/>
      <c r="L859" s="555"/>
      <c r="M859" s="555"/>
      <c r="N859" s="555"/>
      <c r="O859" s="555"/>
      <c r="P859" s="555"/>
      <c r="Q859" s="555"/>
      <c r="R859" s="555"/>
      <c r="S859" s="555"/>
      <c r="T859" s="555"/>
      <c r="U859" s="555"/>
      <c r="V859" s="555"/>
    </row>
    <row r="860" spans="1:22" ht="16.5" customHeight="1">
      <c r="A860" s="555"/>
      <c r="B860" s="555"/>
      <c r="C860" s="563"/>
      <c r="D860" s="555"/>
      <c r="E860" s="555"/>
      <c r="F860" s="555"/>
      <c r="G860" s="555"/>
      <c r="H860" s="555"/>
      <c r="I860" s="555"/>
      <c r="J860" s="555"/>
      <c r="K860" s="555"/>
      <c r="L860" s="555"/>
      <c r="M860" s="555"/>
      <c r="N860" s="555"/>
      <c r="O860" s="555"/>
      <c r="P860" s="555"/>
      <c r="Q860" s="555"/>
      <c r="R860" s="555"/>
      <c r="S860" s="555"/>
      <c r="T860" s="555"/>
      <c r="U860" s="555"/>
      <c r="V860" s="555"/>
    </row>
    <row r="861" spans="1:22" ht="16.5" customHeight="1">
      <c r="A861" s="555"/>
      <c r="B861" s="555"/>
      <c r="C861" s="563"/>
      <c r="D861" s="555"/>
      <c r="E861" s="555"/>
      <c r="F861" s="555"/>
      <c r="G861" s="555"/>
      <c r="H861" s="555"/>
      <c r="I861" s="555"/>
      <c r="J861" s="555"/>
      <c r="K861" s="555"/>
      <c r="L861" s="555"/>
      <c r="M861" s="555"/>
      <c r="N861" s="555"/>
      <c r="O861" s="555"/>
      <c r="P861" s="555"/>
      <c r="Q861" s="555"/>
      <c r="R861" s="555"/>
      <c r="S861" s="555"/>
      <c r="T861" s="555"/>
      <c r="U861" s="555"/>
      <c r="V861" s="555"/>
    </row>
    <row r="862" spans="1:22" ht="16.5" customHeight="1">
      <c r="A862" s="555"/>
      <c r="B862" s="555"/>
      <c r="C862" s="563"/>
      <c r="D862" s="555"/>
      <c r="E862" s="555"/>
      <c r="F862" s="555"/>
      <c r="G862" s="555"/>
      <c r="H862" s="555"/>
      <c r="I862" s="555"/>
      <c r="J862" s="555"/>
      <c r="K862" s="555"/>
      <c r="L862" s="555"/>
      <c r="M862" s="555"/>
      <c r="N862" s="555"/>
      <c r="O862" s="555"/>
      <c r="P862" s="555"/>
      <c r="Q862" s="555"/>
      <c r="R862" s="555"/>
      <c r="S862" s="555"/>
      <c r="T862" s="555"/>
      <c r="U862" s="555"/>
      <c r="V862" s="555"/>
    </row>
    <row r="863" spans="1:22" ht="16.5" customHeight="1">
      <c r="A863" s="555"/>
      <c r="B863" s="555"/>
      <c r="C863" s="563"/>
      <c r="D863" s="555"/>
      <c r="E863" s="555"/>
      <c r="F863" s="555"/>
      <c r="G863" s="555"/>
      <c r="H863" s="555"/>
      <c r="I863" s="555"/>
      <c r="J863" s="555"/>
      <c r="K863" s="555"/>
      <c r="L863" s="555"/>
      <c r="M863" s="555"/>
      <c r="N863" s="555"/>
      <c r="O863" s="555"/>
      <c r="P863" s="555"/>
      <c r="Q863" s="555"/>
      <c r="R863" s="555"/>
      <c r="S863" s="555"/>
      <c r="T863" s="555"/>
      <c r="U863" s="555"/>
      <c r="V863" s="555"/>
    </row>
    <row r="864" spans="1:22" ht="16.5" customHeight="1">
      <c r="A864" s="555"/>
      <c r="B864" s="555"/>
      <c r="C864" s="563"/>
      <c r="D864" s="555"/>
      <c r="E864" s="555"/>
      <c r="F864" s="555"/>
      <c r="G864" s="555"/>
      <c r="H864" s="555"/>
      <c r="I864" s="555"/>
      <c r="J864" s="555"/>
      <c r="K864" s="555"/>
      <c r="L864" s="555"/>
      <c r="M864" s="555"/>
      <c r="N864" s="555"/>
      <c r="O864" s="555"/>
      <c r="P864" s="555"/>
      <c r="Q864" s="555"/>
      <c r="R864" s="555"/>
      <c r="S864" s="555"/>
      <c r="T864" s="555"/>
      <c r="U864" s="555"/>
      <c r="V864" s="555"/>
    </row>
    <row r="865" spans="1:22" ht="16.5" customHeight="1">
      <c r="A865" s="555"/>
      <c r="B865" s="555"/>
      <c r="C865" s="563"/>
      <c r="D865" s="555"/>
      <c r="E865" s="555"/>
      <c r="F865" s="555"/>
      <c r="G865" s="555"/>
      <c r="H865" s="555"/>
      <c r="I865" s="555"/>
      <c r="J865" s="555"/>
      <c r="K865" s="555"/>
      <c r="L865" s="555"/>
      <c r="M865" s="555"/>
      <c r="N865" s="555"/>
      <c r="O865" s="555"/>
      <c r="P865" s="555"/>
      <c r="Q865" s="555"/>
      <c r="R865" s="555"/>
      <c r="S865" s="555"/>
      <c r="T865" s="555"/>
      <c r="U865" s="555"/>
      <c r="V865" s="555"/>
    </row>
    <row r="866" spans="1:22" ht="16.5" customHeight="1">
      <c r="A866" s="555"/>
      <c r="B866" s="555"/>
      <c r="C866" s="563"/>
      <c r="D866" s="555"/>
      <c r="E866" s="555"/>
      <c r="F866" s="555"/>
      <c r="G866" s="555"/>
      <c r="H866" s="555"/>
      <c r="I866" s="555"/>
      <c r="J866" s="555"/>
      <c r="K866" s="555"/>
      <c r="L866" s="555"/>
      <c r="M866" s="555"/>
      <c r="N866" s="555"/>
      <c r="O866" s="555"/>
      <c r="P866" s="555"/>
      <c r="Q866" s="555"/>
      <c r="R866" s="555"/>
      <c r="S866" s="555"/>
      <c r="T866" s="555"/>
      <c r="U866" s="555"/>
      <c r="V866" s="555"/>
    </row>
    <row r="867" spans="1:22" ht="16.5" customHeight="1">
      <c r="A867" s="555"/>
      <c r="B867" s="555"/>
      <c r="C867" s="563"/>
      <c r="D867" s="555"/>
      <c r="E867" s="555"/>
      <c r="F867" s="555"/>
      <c r="G867" s="555"/>
      <c r="H867" s="555"/>
      <c r="I867" s="555"/>
      <c r="J867" s="555"/>
      <c r="K867" s="555"/>
      <c r="L867" s="555"/>
      <c r="M867" s="555"/>
      <c r="N867" s="555"/>
      <c r="O867" s="555"/>
      <c r="P867" s="555"/>
      <c r="Q867" s="555"/>
      <c r="R867" s="555"/>
      <c r="S867" s="555"/>
      <c r="T867" s="555"/>
      <c r="U867" s="555"/>
      <c r="V867" s="555"/>
    </row>
    <row r="868" spans="1:22" ht="16.5" customHeight="1">
      <c r="A868" s="555"/>
      <c r="B868" s="555"/>
      <c r="C868" s="563"/>
      <c r="D868" s="555"/>
      <c r="E868" s="555"/>
      <c r="F868" s="555"/>
      <c r="G868" s="555"/>
      <c r="H868" s="555"/>
      <c r="I868" s="555"/>
      <c r="J868" s="555"/>
      <c r="K868" s="555"/>
      <c r="L868" s="555"/>
      <c r="M868" s="555"/>
      <c r="N868" s="555"/>
      <c r="O868" s="555"/>
      <c r="P868" s="555"/>
      <c r="Q868" s="555"/>
      <c r="R868" s="555"/>
      <c r="S868" s="555"/>
      <c r="T868" s="555"/>
      <c r="U868" s="555"/>
      <c r="V868" s="555"/>
    </row>
    <row r="869" spans="1:22" ht="16.5" customHeight="1">
      <c r="A869" s="555"/>
      <c r="B869" s="555"/>
      <c r="C869" s="563"/>
      <c r="D869" s="555"/>
      <c r="E869" s="555"/>
      <c r="F869" s="555"/>
      <c r="G869" s="555"/>
      <c r="H869" s="555"/>
      <c r="I869" s="555"/>
      <c r="J869" s="555"/>
      <c r="K869" s="555"/>
      <c r="L869" s="555"/>
      <c r="M869" s="555"/>
      <c r="N869" s="555"/>
      <c r="O869" s="555"/>
      <c r="P869" s="555"/>
      <c r="Q869" s="555"/>
      <c r="R869" s="555"/>
      <c r="S869" s="555"/>
      <c r="T869" s="555"/>
      <c r="U869" s="555"/>
      <c r="V869" s="555"/>
    </row>
    <row r="870" spans="1:22" ht="16.5" customHeight="1">
      <c r="A870" s="555"/>
      <c r="B870" s="555"/>
      <c r="C870" s="563"/>
      <c r="D870" s="555"/>
      <c r="E870" s="555"/>
      <c r="F870" s="555"/>
      <c r="G870" s="555"/>
      <c r="H870" s="555"/>
      <c r="I870" s="555"/>
      <c r="J870" s="555"/>
      <c r="K870" s="555"/>
      <c r="L870" s="555"/>
      <c r="M870" s="555"/>
      <c r="N870" s="555"/>
      <c r="O870" s="555"/>
      <c r="P870" s="555"/>
      <c r="Q870" s="555"/>
      <c r="R870" s="555"/>
      <c r="S870" s="555"/>
      <c r="T870" s="555"/>
      <c r="U870" s="555"/>
      <c r="V870" s="555"/>
    </row>
    <row r="871" spans="1:22" ht="16.5" customHeight="1">
      <c r="A871" s="555"/>
      <c r="B871" s="555"/>
      <c r="C871" s="563"/>
      <c r="D871" s="555"/>
      <c r="E871" s="555"/>
      <c r="F871" s="555"/>
      <c r="G871" s="555"/>
      <c r="H871" s="555"/>
      <c r="I871" s="555"/>
      <c r="J871" s="555"/>
      <c r="K871" s="555"/>
      <c r="L871" s="555"/>
      <c r="M871" s="555"/>
      <c r="N871" s="555"/>
      <c r="O871" s="555"/>
      <c r="P871" s="555"/>
      <c r="Q871" s="555"/>
      <c r="R871" s="555"/>
      <c r="S871" s="555"/>
      <c r="T871" s="555"/>
      <c r="U871" s="555"/>
      <c r="V871" s="555"/>
    </row>
    <row r="872" spans="1:22" ht="16.5" customHeight="1">
      <c r="A872" s="555"/>
      <c r="B872" s="555"/>
      <c r="C872" s="563"/>
      <c r="D872" s="555"/>
      <c r="E872" s="555"/>
      <c r="F872" s="555"/>
      <c r="G872" s="555"/>
      <c r="H872" s="555"/>
      <c r="I872" s="555"/>
      <c r="J872" s="555"/>
      <c r="K872" s="555"/>
      <c r="L872" s="555"/>
      <c r="M872" s="555"/>
      <c r="N872" s="555"/>
      <c r="O872" s="555"/>
      <c r="P872" s="555"/>
      <c r="Q872" s="555"/>
      <c r="R872" s="555"/>
      <c r="S872" s="555"/>
      <c r="T872" s="555"/>
      <c r="U872" s="555"/>
      <c r="V872" s="555"/>
    </row>
    <row r="873" spans="1:22" ht="16.5" customHeight="1">
      <c r="A873" s="555"/>
      <c r="B873" s="555"/>
      <c r="C873" s="563"/>
      <c r="D873" s="555"/>
      <c r="E873" s="555"/>
      <c r="F873" s="555"/>
      <c r="G873" s="555"/>
      <c r="H873" s="555"/>
      <c r="I873" s="555"/>
      <c r="J873" s="555"/>
      <c r="K873" s="555"/>
      <c r="L873" s="555"/>
      <c r="M873" s="555"/>
      <c r="N873" s="555"/>
      <c r="O873" s="555"/>
      <c r="P873" s="555"/>
      <c r="Q873" s="555"/>
      <c r="R873" s="555"/>
      <c r="S873" s="555"/>
      <c r="T873" s="555"/>
      <c r="U873" s="555"/>
      <c r="V873" s="555"/>
    </row>
    <row r="874" spans="1:22" ht="16.5" customHeight="1">
      <c r="A874" s="555"/>
      <c r="B874" s="555"/>
      <c r="C874" s="563"/>
      <c r="D874" s="555"/>
      <c r="E874" s="555"/>
      <c r="F874" s="555"/>
      <c r="G874" s="555"/>
      <c r="H874" s="555"/>
      <c r="I874" s="555"/>
      <c r="J874" s="555"/>
      <c r="K874" s="555"/>
      <c r="L874" s="555"/>
      <c r="M874" s="555"/>
      <c r="N874" s="555"/>
      <c r="O874" s="555"/>
      <c r="P874" s="555"/>
      <c r="Q874" s="555"/>
      <c r="R874" s="555"/>
      <c r="S874" s="555"/>
      <c r="T874" s="555"/>
      <c r="U874" s="555"/>
      <c r="V874" s="555"/>
    </row>
    <row r="875" spans="1:22" ht="16.5" customHeight="1">
      <c r="A875" s="555"/>
      <c r="B875" s="555"/>
      <c r="C875" s="563"/>
      <c r="D875" s="555"/>
      <c r="E875" s="555"/>
      <c r="F875" s="555"/>
      <c r="G875" s="555"/>
      <c r="H875" s="555"/>
      <c r="I875" s="555"/>
      <c r="J875" s="555"/>
      <c r="K875" s="555"/>
      <c r="L875" s="555"/>
      <c r="M875" s="555"/>
      <c r="N875" s="555"/>
      <c r="O875" s="555"/>
      <c r="P875" s="555"/>
      <c r="Q875" s="555"/>
      <c r="R875" s="555"/>
      <c r="S875" s="555"/>
      <c r="T875" s="555"/>
      <c r="U875" s="555"/>
      <c r="V875" s="555"/>
    </row>
    <row r="876" spans="1:22" ht="16.5" customHeight="1">
      <c r="A876" s="555"/>
      <c r="B876" s="555"/>
      <c r="C876" s="563"/>
      <c r="D876" s="555"/>
      <c r="E876" s="555"/>
      <c r="F876" s="555"/>
      <c r="G876" s="555"/>
      <c r="H876" s="555"/>
      <c r="I876" s="555"/>
      <c r="J876" s="555"/>
      <c r="K876" s="555"/>
      <c r="L876" s="555"/>
      <c r="M876" s="555"/>
      <c r="N876" s="555"/>
      <c r="O876" s="555"/>
      <c r="P876" s="555"/>
      <c r="Q876" s="555"/>
      <c r="R876" s="555"/>
      <c r="S876" s="555"/>
      <c r="T876" s="555"/>
      <c r="U876" s="555"/>
      <c r="V876" s="555"/>
    </row>
    <row r="877" spans="1:22" ht="16.5" customHeight="1">
      <c r="A877" s="555"/>
      <c r="B877" s="555"/>
      <c r="C877" s="563"/>
      <c r="D877" s="555"/>
      <c r="E877" s="555"/>
      <c r="F877" s="555"/>
      <c r="G877" s="555"/>
      <c r="H877" s="555"/>
      <c r="I877" s="555"/>
      <c r="J877" s="555"/>
      <c r="K877" s="555"/>
      <c r="L877" s="555"/>
      <c r="M877" s="555"/>
      <c r="N877" s="555"/>
      <c r="O877" s="555"/>
      <c r="P877" s="555"/>
      <c r="Q877" s="555"/>
      <c r="R877" s="555"/>
      <c r="S877" s="555"/>
      <c r="T877" s="555"/>
      <c r="U877" s="555"/>
      <c r="V877" s="555"/>
    </row>
    <row r="878" spans="1:22" ht="16.5" customHeight="1">
      <c r="A878" s="555"/>
      <c r="B878" s="555"/>
      <c r="C878" s="563"/>
      <c r="D878" s="555"/>
      <c r="E878" s="555"/>
      <c r="F878" s="555"/>
      <c r="G878" s="555"/>
      <c r="H878" s="555"/>
      <c r="I878" s="555"/>
      <c r="J878" s="555"/>
      <c r="K878" s="555"/>
      <c r="L878" s="555"/>
      <c r="M878" s="555"/>
      <c r="N878" s="555"/>
      <c r="O878" s="555"/>
      <c r="P878" s="555"/>
      <c r="Q878" s="555"/>
      <c r="R878" s="555"/>
      <c r="S878" s="555"/>
      <c r="T878" s="555"/>
      <c r="U878" s="555"/>
      <c r="V878" s="555"/>
    </row>
    <row r="879" spans="1:22" ht="16.5" customHeight="1">
      <c r="A879" s="555"/>
      <c r="B879" s="555"/>
      <c r="C879" s="563"/>
      <c r="D879" s="555"/>
      <c r="E879" s="555"/>
      <c r="F879" s="555"/>
      <c r="G879" s="555"/>
      <c r="H879" s="555"/>
      <c r="I879" s="555"/>
      <c r="J879" s="555"/>
      <c r="K879" s="555"/>
      <c r="L879" s="555"/>
      <c r="M879" s="555"/>
      <c r="N879" s="555"/>
      <c r="O879" s="555"/>
      <c r="P879" s="555"/>
      <c r="Q879" s="555"/>
      <c r="R879" s="555"/>
      <c r="S879" s="555"/>
      <c r="T879" s="555"/>
      <c r="U879" s="555"/>
      <c r="V879" s="555"/>
    </row>
    <row r="880" spans="1:22" ht="16.5" customHeight="1">
      <c r="A880" s="555"/>
      <c r="B880" s="555"/>
      <c r="C880" s="563"/>
      <c r="D880" s="555"/>
      <c r="E880" s="555"/>
      <c r="F880" s="555"/>
      <c r="G880" s="555"/>
      <c r="H880" s="555"/>
      <c r="I880" s="555"/>
      <c r="J880" s="555"/>
      <c r="K880" s="555"/>
      <c r="L880" s="555"/>
      <c r="M880" s="555"/>
      <c r="N880" s="555"/>
      <c r="O880" s="555"/>
      <c r="P880" s="555"/>
      <c r="Q880" s="555"/>
      <c r="R880" s="555"/>
      <c r="S880" s="555"/>
      <c r="T880" s="555"/>
      <c r="U880" s="555"/>
      <c r="V880" s="555"/>
    </row>
    <row r="881" spans="1:22" ht="16.5" customHeight="1">
      <c r="A881" s="555"/>
      <c r="B881" s="555"/>
      <c r="C881" s="563"/>
      <c r="D881" s="555"/>
      <c r="E881" s="555"/>
      <c r="F881" s="555"/>
      <c r="G881" s="555"/>
      <c r="H881" s="555"/>
      <c r="I881" s="555"/>
      <c r="J881" s="555"/>
      <c r="K881" s="555"/>
      <c r="L881" s="555"/>
      <c r="M881" s="555"/>
      <c r="N881" s="555"/>
      <c r="O881" s="555"/>
      <c r="P881" s="555"/>
      <c r="Q881" s="555"/>
      <c r="R881" s="555"/>
      <c r="S881" s="555"/>
      <c r="T881" s="555"/>
      <c r="U881" s="555"/>
      <c r="V881" s="555"/>
    </row>
    <row r="882" spans="1:22" ht="16.5" customHeight="1">
      <c r="A882" s="555"/>
      <c r="B882" s="555"/>
      <c r="C882" s="563"/>
      <c r="D882" s="555"/>
      <c r="E882" s="555"/>
      <c r="F882" s="555"/>
      <c r="G882" s="555"/>
      <c r="H882" s="555"/>
      <c r="I882" s="555"/>
      <c r="J882" s="555"/>
      <c r="K882" s="555"/>
      <c r="L882" s="555"/>
      <c r="M882" s="555"/>
      <c r="N882" s="555"/>
      <c r="O882" s="555"/>
      <c r="P882" s="555"/>
      <c r="Q882" s="555"/>
      <c r="R882" s="555"/>
      <c r="S882" s="555"/>
      <c r="T882" s="555"/>
      <c r="U882" s="555"/>
      <c r="V882" s="555"/>
    </row>
    <row r="883" spans="1:22" ht="16.5" customHeight="1">
      <c r="A883" s="555"/>
      <c r="B883" s="555"/>
      <c r="C883" s="563"/>
      <c r="D883" s="555"/>
      <c r="E883" s="555"/>
      <c r="F883" s="555"/>
      <c r="G883" s="555"/>
      <c r="H883" s="555"/>
      <c r="I883" s="555"/>
      <c r="J883" s="555"/>
      <c r="K883" s="555"/>
      <c r="L883" s="555"/>
      <c r="M883" s="555"/>
      <c r="N883" s="555"/>
      <c r="O883" s="555"/>
      <c r="P883" s="555"/>
      <c r="Q883" s="555"/>
      <c r="R883" s="555"/>
      <c r="S883" s="555"/>
      <c r="T883" s="555"/>
      <c r="U883" s="555"/>
      <c r="V883" s="555"/>
    </row>
    <row r="884" spans="1:22" ht="16.5" customHeight="1">
      <c r="A884" s="555"/>
      <c r="B884" s="555"/>
      <c r="C884" s="563"/>
      <c r="D884" s="555"/>
      <c r="E884" s="555"/>
      <c r="F884" s="555"/>
      <c r="G884" s="555"/>
      <c r="H884" s="555"/>
      <c r="I884" s="555"/>
      <c r="J884" s="555"/>
      <c r="K884" s="555"/>
      <c r="L884" s="555"/>
      <c r="M884" s="555"/>
      <c r="N884" s="555"/>
      <c r="O884" s="555"/>
      <c r="P884" s="555"/>
      <c r="Q884" s="555"/>
      <c r="R884" s="555"/>
      <c r="S884" s="555"/>
      <c r="T884" s="555"/>
      <c r="U884" s="555"/>
      <c r="V884" s="555"/>
    </row>
    <row r="885" spans="1:22" ht="16.5" customHeight="1">
      <c r="A885" s="555"/>
      <c r="B885" s="555"/>
      <c r="C885" s="563"/>
      <c r="D885" s="555"/>
      <c r="E885" s="555"/>
      <c r="F885" s="555"/>
      <c r="G885" s="555"/>
      <c r="H885" s="555"/>
      <c r="I885" s="555"/>
      <c r="J885" s="555"/>
      <c r="K885" s="555"/>
      <c r="L885" s="555"/>
      <c r="M885" s="555"/>
      <c r="N885" s="555"/>
      <c r="O885" s="555"/>
      <c r="P885" s="555"/>
      <c r="Q885" s="555"/>
      <c r="R885" s="555"/>
      <c r="S885" s="555"/>
      <c r="T885" s="555"/>
      <c r="U885" s="555"/>
      <c r="V885" s="555"/>
    </row>
    <row r="886" spans="1:22" ht="16.5" customHeight="1">
      <c r="A886" s="555"/>
      <c r="B886" s="555"/>
      <c r="C886" s="563"/>
      <c r="D886" s="555"/>
      <c r="E886" s="555"/>
      <c r="F886" s="555"/>
      <c r="G886" s="555"/>
      <c r="H886" s="555"/>
      <c r="I886" s="555"/>
      <c r="J886" s="555"/>
      <c r="K886" s="555"/>
      <c r="L886" s="555"/>
      <c r="M886" s="555"/>
      <c r="N886" s="555"/>
      <c r="O886" s="555"/>
      <c r="P886" s="555"/>
      <c r="Q886" s="555"/>
      <c r="R886" s="555"/>
      <c r="S886" s="555"/>
      <c r="T886" s="555"/>
      <c r="U886" s="555"/>
      <c r="V886" s="555"/>
    </row>
    <row r="887" spans="1:22" ht="16.5" customHeight="1">
      <c r="A887" s="555"/>
      <c r="B887" s="555"/>
      <c r="C887" s="563"/>
      <c r="D887" s="555"/>
      <c r="E887" s="555"/>
      <c r="F887" s="555"/>
      <c r="G887" s="555"/>
      <c r="H887" s="555"/>
      <c r="I887" s="555"/>
      <c r="J887" s="555"/>
      <c r="K887" s="555"/>
      <c r="L887" s="555"/>
      <c r="M887" s="555"/>
      <c r="N887" s="555"/>
      <c r="O887" s="555"/>
      <c r="P887" s="555"/>
      <c r="Q887" s="555"/>
      <c r="R887" s="555"/>
      <c r="S887" s="555"/>
      <c r="T887" s="555"/>
      <c r="U887" s="555"/>
      <c r="V887" s="555"/>
    </row>
    <row r="888" spans="1:22" ht="16.5" customHeight="1">
      <c r="A888" s="555"/>
      <c r="B888" s="555"/>
      <c r="C888" s="563"/>
      <c r="D888" s="555"/>
      <c r="E888" s="555"/>
      <c r="F888" s="555"/>
      <c r="G888" s="555"/>
      <c r="H888" s="555"/>
      <c r="I888" s="555"/>
      <c r="J888" s="555"/>
      <c r="K888" s="555"/>
      <c r="L888" s="555"/>
      <c r="M888" s="555"/>
      <c r="N888" s="555"/>
      <c r="O888" s="555"/>
      <c r="P888" s="555"/>
      <c r="Q888" s="555"/>
      <c r="R888" s="555"/>
      <c r="S888" s="555"/>
      <c r="T888" s="555"/>
      <c r="U888" s="555"/>
      <c r="V888" s="555"/>
    </row>
    <row r="889" spans="1:22" ht="16.5" customHeight="1">
      <c r="A889" s="555"/>
      <c r="B889" s="555"/>
      <c r="C889" s="563"/>
      <c r="D889" s="555"/>
      <c r="E889" s="555"/>
      <c r="F889" s="555"/>
      <c r="G889" s="555"/>
      <c r="H889" s="555"/>
      <c r="I889" s="555"/>
      <c r="J889" s="555"/>
      <c r="K889" s="555"/>
      <c r="L889" s="555"/>
      <c r="M889" s="555"/>
      <c r="N889" s="555"/>
      <c r="O889" s="555"/>
      <c r="P889" s="555"/>
      <c r="Q889" s="555"/>
      <c r="R889" s="555"/>
      <c r="S889" s="555"/>
      <c r="T889" s="555"/>
      <c r="U889" s="555"/>
      <c r="V889" s="555"/>
    </row>
    <row r="890" spans="1:22" ht="16.5" customHeight="1">
      <c r="A890" s="555"/>
      <c r="B890" s="555"/>
      <c r="C890" s="563"/>
      <c r="D890" s="555"/>
      <c r="E890" s="555"/>
      <c r="F890" s="555"/>
      <c r="G890" s="555"/>
      <c r="H890" s="555"/>
      <c r="I890" s="555"/>
      <c r="J890" s="555"/>
      <c r="K890" s="555"/>
      <c r="L890" s="555"/>
      <c r="M890" s="555"/>
      <c r="N890" s="555"/>
      <c r="O890" s="555"/>
      <c r="P890" s="555"/>
      <c r="Q890" s="555"/>
      <c r="R890" s="555"/>
      <c r="S890" s="555"/>
      <c r="T890" s="555"/>
      <c r="U890" s="555"/>
      <c r="V890" s="555"/>
    </row>
    <row r="891" spans="1:22" ht="16.5" customHeight="1">
      <c r="A891" s="555"/>
      <c r="B891" s="555"/>
      <c r="C891" s="563"/>
      <c r="D891" s="555"/>
      <c r="E891" s="555"/>
      <c r="F891" s="555"/>
      <c r="G891" s="555"/>
      <c r="H891" s="555"/>
      <c r="I891" s="555"/>
      <c r="J891" s="555"/>
      <c r="K891" s="555"/>
      <c r="L891" s="555"/>
      <c r="M891" s="555"/>
      <c r="N891" s="555"/>
      <c r="O891" s="555"/>
      <c r="P891" s="555"/>
      <c r="Q891" s="555"/>
      <c r="R891" s="555"/>
      <c r="S891" s="555"/>
      <c r="T891" s="555"/>
      <c r="U891" s="555"/>
      <c r="V891" s="555"/>
    </row>
    <row r="892" spans="1:22" ht="16.5" customHeight="1">
      <c r="A892" s="555"/>
      <c r="B892" s="555"/>
      <c r="C892" s="563"/>
      <c r="D892" s="555"/>
      <c r="E892" s="555"/>
      <c r="F892" s="555"/>
      <c r="G892" s="555"/>
      <c r="H892" s="555"/>
      <c r="I892" s="555"/>
      <c r="J892" s="555"/>
      <c r="K892" s="555"/>
      <c r="L892" s="555"/>
      <c r="M892" s="555"/>
      <c r="N892" s="555"/>
      <c r="O892" s="555"/>
      <c r="P892" s="555"/>
      <c r="Q892" s="555"/>
      <c r="R892" s="555"/>
      <c r="S892" s="555"/>
      <c r="T892" s="555"/>
      <c r="U892" s="555"/>
      <c r="V892" s="555"/>
    </row>
    <row r="893" spans="1:22" ht="16.5" customHeight="1">
      <c r="A893" s="555"/>
      <c r="B893" s="555"/>
      <c r="C893" s="563"/>
      <c r="D893" s="555"/>
      <c r="E893" s="555"/>
      <c r="F893" s="555"/>
      <c r="G893" s="555"/>
      <c r="H893" s="555"/>
      <c r="I893" s="555"/>
      <c r="J893" s="555"/>
      <c r="K893" s="555"/>
      <c r="L893" s="555"/>
      <c r="M893" s="555"/>
      <c r="N893" s="555"/>
      <c r="O893" s="555"/>
      <c r="P893" s="555"/>
      <c r="Q893" s="555"/>
      <c r="R893" s="555"/>
      <c r="S893" s="555"/>
      <c r="T893" s="555"/>
      <c r="U893" s="555"/>
      <c r="V893" s="555"/>
    </row>
    <row r="894" spans="1:22" ht="16.5" customHeight="1">
      <c r="A894" s="555"/>
      <c r="B894" s="555"/>
      <c r="C894" s="563"/>
      <c r="D894" s="555"/>
      <c r="E894" s="555"/>
      <c r="F894" s="555"/>
      <c r="G894" s="555"/>
      <c r="H894" s="555"/>
      <c r="I894" s="555"/>
      <c r="J894" s="555"/>
      <c r="K894" s="555"/>
      <c r="L894" s="555"/>
      <c r="M894" s="555"/>
      <c r="N894" s="555"/>
      <c r="O894" s="555"/>
      <c r="P894" s="555"/>
      <c r="Q894" s="555"/>
      <c r="R894" s="555"/>
      <c r="S894" s="555"/>
      <c r="T894" s="555"/>
      <c r="U894" s="555"/>
      <c r="V894" s="555"/>
    </row>
    <row r="895" spans="1:22" ht="16.5" customHeight="1">
      <c r="A895" s="555"/>
      <c r="B895" s="555"/>
      <c r="C895" s="563"/>
      <c r="D895" s="555"/>
      <c r="E895" s="555"/>
      <c r="F895" s="555"/>
      <c r="G895" s="555"/>
      <c r="H895" s="555"/>
      <c r="I895" s="555"/>
      <c r="J895" s="555"/>
      <c r="K895" s="555"/>
      <c r="L895" s="555"/>
      <c r="M895" s="555"/>
      <c r="N895" s="555"/>
      <c r="O895" s="555"/>
      <c r="P895" s="555"/>
      <c r="Q895" s="555"/>
      <c r="R895" s="555"/>
      <c r="S895" s="555"/>
      <c r="T895" s="555"/>
      <c r="U895" s="555"/>
      <c r="V895" s="555"/>
    </row>
    <row r="896" spans="1:22" ht="16.5" customHeight="1">
      <c r="A896" s="555"/>
      <c r="B896" s="555"/>
      <c r="C896" s="563"/>
      <c r="D896" s="555"/>
      <c r="E896" s="555"/>
      <c r="F896" s="555"/>
      <c r="G896" s="555"/>
      <c r="H896" s="555"/>
      <c r="I896" s="555"/>
      <c r="J896" s="555"/>
      <c r="K896" s="555"/>
      <c r="L896" s="555"/>
      <c r="M896" s="555"/>
      <c r="N896" s="555"/>
      <c r="O896" s="555"/>
      <c r="P896" s="555"/>
      <c r="Q896" s="555"/>
      <c r="R896" s="555"/>
      <c r="S896" s="555"/>
      <c r="T896" s="555"/>
      <c r="U896" s="555"/>
      <c r="V896" s="555"/>
    </row>
    <row r="897" spans="1:22" ht="16.5" customHeight="1">
      <c r="A897" s="555"/>
      <c r="B897" s="555"/>
      <c r="C897" s="563"/>
      <c r="D897" s="555"/>
      <c r="E897" s="555"/>
      <c r="F897" s="555"/>
      <c r="G897" s="555"/>
      <c r="H897" s="555"/>
      <c r="I897" s="555"/>
      <c r="J897" s="555"/>
      <c r="K897" s="555"/>
      <c r="L897" s="555"/>
      <c r="M897" s="555"/>
      <c r="N897" s="555"/>
      <c r="O897" s="555"/>
      <c r="P897" s="555"/>
      <c r="Q897" s="555"/>
      <c r="R897" s="555"/>
      <c r="S897" s="555"/>
      <c r="T897" s="555"/>
      <c r="U897" s="555"/>
      <c r="V897" s="555"/>
    </row>
    <row r="898" spans="1:22" ht="16.5" customHeight="1">
      <c r="A898" s="555"/>
      <c r="B898" s="555"/>
      <c r="C898" s="563"/>
      <c r="D898" s="555"/>
      <c r="E898" s="555"/>
      <c r="F898" s="555"/>
      <c r="G898" s="555"/>
      <c r="H898" s="555"/>
      <c r="I898" s="555"/>
      <c r="J898" s="555"/>
      <c r="K898" s="555"/>
      <c r="L898" s="555"/>
      <c r="M898" s="555"/>
      <c r="N898" s="555"/>
      <c r="O898" s="555"/>
      <c r="P898" s="555"/>
      <c r="Q898" s="555"/>
      <c r="R898" s="555"/>
      <c r="S898" s="555"/>
      <c r="T898" s="555"/>
      <c r="U898" s="555"/>
      <c r="V898" s="555"/>
    </row>
    <row r="899" spans="1:22" ht="16.5" customHeight="1">
      <c r="A899" s="555"/>
      <c r="B899" s="555"/>
      <c r="C899" s="563"/>
      <c r="D899" s="555"/>
      <c r="E899" s="555"/>
      <c r="F899" s="555"/>
      <c r="G899" s="555"/>
      <c r="H899" s="555"/>
      <c r="I899" s="555"/>
      <c r="J899" s="555"/>
      <c r="K899" s="555"/>
      <c r="L899" s="555"/>
      <c r="M899" s="555"/>
      <c r="N899" s="555"/>
      <c r="O899" s="555"/>
      <c r="P899" s="555"/>
      <c r="Q899" s="555"/>
      <c r="R899" s="555"/>
      <c r="S899" s="555"/>
      <c r="T899" s="555"/>
      <c r="U899" s="555"/>
      <c r="V899" s="555"/>
    </row>
    <row r="900" spans="1:22" ht="16.5" customHeight="1">
      <c r="A900" s="555"/>
      <c r="B900" s="555"/>
      <c r="C900" s="563"/>
      <c r="D900" s="555"/>
      <c r="E900" s="555"/>
      <c r="F900" s="555"/>
      <c r="G900" s="555"/>
      <c r="H900" s="555"/>
      <c r="I900" s="555"/>
      <c r="J900" s="555"/>
      <c r="K900" s="555"/>
      <c r="L900" s="555"/>
      <c r="M900" s="555"/>
      <c r="N900" s="555"/>
      <c r="O900" s="555"/>
      <c r="P900" s="555"/>
      <c r="Q900" s="555"/>
      <c r="R900" s="555"/>
      <c r="S900" s="555"/>
      <c r="T900" s="555"/>
      <c r="U900" s="555"/>
      <c r="V900" s="555"/>
    </row>
    <row r="901" spans="1:22" ht="16.5" customHeight="1">
      <c r="A901" s="555"/>
      <c r="B901" s="555"/>
      <c r="C901" s="563"/>
      <c r="D901" s="555"/>
      <c r="E901" s="555"/>
      <c r="F901" s="555"/>
      <c r="G901" s="555"/>
      <c r="H901" s="555"/>
      <c r="I901" s="555"/>
      <c r="J901" s="555"/>
      <c r="K901" s="555"/>
      <c r="L901" s="555"/>
      <c r="M901" s="555"/>
      <c r="N901" s="555"/>
      <c r="O901" s="555"/>
      <c r="P901" s="555"/>
      <c r="Q901" s="555"/>
      <c r="R901" s="555"/>
      <c r="S901" s="555"/>
      <c r="T901" s="555"/>
      <c r="U901" s="555"/>
      <c r="V901" s="555"/>
    </row>
    <row r="902" spans="1:22" ht="16.5" customHeight="1">
      <c r="A902" s="555"/>
      <c r="B902" s="555"/>
      <c r="C902" s="563"/>
      <c r="D902" s="555"/>
      <c r="E902" s="555"/>
      <c r="F902" s="555"/>
      <c r="G902" s="555"/>
      <c r="H902" s="555"/>
      <c r="I902" s="555"/>
      <c r="J902" s="555"/>
      <c r="K902" s="555"/>
      <c r="L902" s="555"/>
      <c r="M902" s="555"/>
      <c r="N902" s="555"/>
      <c r="O902" s="555"/>
      <c r="P902" s="555"/>
      <c r="Q902" s="555"/>
      <c r="R902" s="555"/>
      <c r="S902" s="555"/>
      <c r="T902" s="555"/>
      <c r="U902" s="555"/>
      <c r="V902" s="555"/>
    </row>
    <row r="903" spans="1:22" ht="16.5" customHeight="1">
      <c r="A903" s="555"/>
      <c r="B903" s="555"/>
      <c r="C903" s="563"/>
      <c r="D903" s="555"/>
      <c r="E903" s="555"/>
      <c r="F903" s="555"/>
      <c r="G903" s="555"/>
      <c r="H903" s="555"/>
      <c r="I903" s="555"/>
      <c r="J903" s="555"/>
      <c r="K903" s="555"/>
      <c r="L903" s="555"/>
      <c r="M903" s="555"/>
      <c r="N903" s="555"/>
      <c r="O903" s="555"/>
      <c r="P903" s="555"/>
      <c r="Q903" s="555"/>
      <c r="R903" s="555"/>
      <c r="S903" s="555"/>
      <c r="T903" s="555"/>
      <c r="U903" s="555"/>
      <c r="V903" s="555"/>
    </row>
    <row r="904" spans="1:22" ht="16.5" customHeight="1">
      <c r="A904" s="555"/>
      <c r="B904" s="555"/>
      <c r="C904" s="563"/>
      <c r="D904" s="555"/>
      <c r="E904" s="555"/>
      <c r="F904" s="555"/>
      <c r="G904" s="555"/>
      <c r="H904" s="555"/>
      <c r="I904" s="555"/>
      <c r="J904" s="555"/>
      <c r="K904" s="555"/>
      <c r="L904" s="555"/>
      <c r="M904" s="555"/>
      <c r="N904" s="555"/>
      <c r="O904" s="555"/>
      <c r="P904" s="555"/>
      <c r="Q904" s="555"/>
      <c r="R904" s="555"/>
      <c r="S904" s="555"/>
      <c r="T904" s="555"/>
      <c r="U904" s="555"/>
      <c r="V904" s="555"/>
    </row>
    <row r="905" spans="1:22" ht="16.5" customHeight="1">
      <c r="A905" s="555"/>
      <c r="B905" s="555"/>
      <c r="C905" s="563"/>
      <c r="D905" s="555"/>
      <c r="E905" s="555"/>
      <c r="F905" s="555"/>
      <c r="G905" s="555"/>
      <c r="H905" s="555"/>
      <c r="I905" s="555"/>
      <c r="J905" s="555"/>
      <c r="K905" s="555"/>
      <c r="L905" s="555"/>
      <c r="M905" s="555"/>
      <c r="N905" s="555"/>
      <c r="O905" s="555"/>
      <c r="P905" s="555"/>
      <c r="Q905" s="555"/>
      <c r="R905" s="555"/>
      <c r="S905" s="555"/>
      <c r="T905" s="555"/>
      <c r="U905" s="555"/>
      <c r="V905" s="555"/>
    </row>
    <row r="906" spans="1:22" ht="16.5" customHeight="1">
      <c r="A906" s="555"/>
      <c r="B906" s="555"/>
      <c r="C906" s="563"/>
      <c r="D906" s="555"/>
      <c r="E906" s="555"/>
      <c r="F906" s="555"/>
      <c r="G906" s="555"/>
      <c r="H906" s="555"/>
      <c r="I906" s="555"/>
      <c r="J906" s="555"/>
      <c r="K906" s="555"/>
      <c r="L906" s="555"/>
      <c r="M906" s="555"/>
      <c r="N906" s="555"/>
      <c r="O906" s="555"/>
      <c r="P906" s="555"/>
      <c r="Q906" s="555"/>
      <c r="R906" s="555"/>
      <c r="S906" s="555"/>
      <c r="T906" s="555"/>
      <c r="U906" s="555"/>
      <c r="V906" s="555"/>
    </row>
    <row r="907" spans="1:22" ht="16.5" customHeight="1">
      <c r="A907" s="555"/>
      <c r="B907" s="555"/>
      <c r="C907" s="563"/>
      <c r="D907" s="555"/>
      <c r="E907" s="555"/>
      <c r="F907" s="555"/>
      <c r="G907" s="555"/>
      <c r="H907" s="555"/>
      <c r="I907" s="555"/>
      <c r="J907" s="555"/>
      <c r="K907" s="555"/>
      <c r="L907" s="555"/>
      <c r="M907" s="555"/>
      <c r="N907" s="555"/>
      <c r="O907" s="555"/>
      <c r="P907" s="555"/>
      <c r="Q907" s="555"/>
      <c r="R907" s="555"/>
      <c r="S907" s="555"/>
      <c r="T907" s="555"/>
      <c r="U907" s="555"/>
      <c r="V907" s="555"/>
    </row>
    <row r="908" spans="1:22" ht="16.5" customHeight="1">
      <c r="A908" s="555"/>
      <c r="B908" s="555"/>
      <c r="C908" s="563"/>
      <c r="D908" s="555"/>
      <c r="E908" s="555"/>
      <c r="F908" s="555"/>
      <c r="G908" s="555"/>
      <c r="H908" s="555"/>
      <c r="I908" s="555"/>
      <c r="J908" s="555"/>
      <c r="K908" s="555"/>
      <c r="L908" s="555"/>
      <c r="M908" s="555"/>
      <c r="N908" s="555"/>
      <c r="O908" s="555"/>
      <c r="P908" s="555"/>
      <c r="Q908" s="555"/>
      <c r="R908" s="555"/>
      <c r="S908" s="555"/>
      <c r="T908" s="555"/>
      <c r="U908" s="555"/>
      <c r="V908" s="555"/>
    </row>
    <row r="909" spans="1:22" ht="16.5" customHeight="1">
      <c r="A909" s="555"/>
      <c r="B909" s="555"/>
      <c r="C909" s="563"/>
      <c r="D909" s="555"/>
      <c r="E909" s="555"/>
      <c r="F909" s="555"/>
      <c r="G909" s="555"/>
      <c r="H909" s="555"/>
      <c r="I909" s="555"/>
      <c r="J909" s="555"/>
      <c r="K909" s="555"/>
      <c r="L909" s="555"/>
      <c r="M909" s="555"/>
      <c r="N909" s="555"/>
      <c r="O909" s="555"/>
      <c r="P909" s="555"/>
      <c r="Q909" s="555"/>
      <c r="R909" s="555"/>
      <c r="S909" s="555"/>
      <c r="T909" s="555"/>
      <c r="U909" s="555"/>
      <c r="V909" s="555"/>
    </row>
    <row r="910" spans="1:22" ht="16.5" customHeight="1">
      <c r="A910" s="555"/>
      <c r="B910" s="555"/>
      <c r="C910" s="563"/>
      <c r="D910" s="555"/>
      <c r="E910" s="555"/>
      <c r="F910" s="555"/>
      <c r="G910" s="555"/>
      <c r="H910" s="555"/>
      <c r="I910" s="555"/>
      <c r="J910" s="555"/>
      <c r="K910" s="555"/>
      <c r="L910" s="555"/>
      <c r="M910" s="555"/>
      <c r="N910" s="555"/>
      <c r="O910" s="555"/>
      <c r="P910" s="555"/>
      <c r="Q910" s="555"/>
      <c r="R910" s="555"/>
      <c r="S910" s="555"/>
      <c r="T910" s="555"/>
      <c r="U910" s="555"/>
      <c r="V910" s="555"/>
    </row>
    <row r="911" spans="1:22" ht="16.5" customHeight="1">
      <c r="A911" s="555"/>
      <c r="B911" s="555"/>
      <c r="C911" s="563"/>
      <c r="D911" s="555"/>
      <c r="E911" s="555"/>
      <c r="F911" s="555"/>
      <c r="G911" s="555"/>
      <c r="H911" s="555"/>
      <c r="I911" s="555"/>
      <c r="J911" s="555"/>
      <c r="K911" s="555"/>
      <c r="L911" s="555"/>
      <c r="M911" s="555"/>
      <c r="N911" s="555"/>
      <c r="O911" s="555"/>
      <c r="P911" s="555"/>
      <c r="Q911" s="555"/>
      <c r="R911" s="555"/>
      <c r="S911" s="555"/>
      <c r="T911" s="555"/>
      <c r="U911" s="555"/>
      <c r="V911" s="555"/>
    </row>
    <row r="912" spans="1:22" ht="16.5" customHeight="1">
      <c r="A912" s="555"/>
      <c r="B912" s="555"/>
      <c r="C912" s="563"/>
      <c r="D912" s="555"/>
      <c r="E912" s="555"/>
      <c r="F912" s="555"/>
      <c r="G912" s="555"/>
      <c r="H912" s="555"/>
      <c r="I912" s="555"/>
      <c r="J912" s="555"/>
      <c r="K912" s="555"/>
      <c r="L912" s="555"/>
      <c r="M912" s="555"/>
      <c r="N912" s="555"/>
      <c r="O912" s="555"/>
      <c r="P912" s="555"/>
      <c r="Q912" s="555"/>
      <c r="R912" s="555"/>
      <c r="S912" s="555"/>
      <c r="T912" s="555"/>
      <c r="U912" s="555"/>
      <c r="V912" s="555"/>
    </row>
    <row r="913" spans="1:22" ht="16.5" customHeight="1">
      <c r="A913" s="555"/>
      <c r="B913" s="555"/>
      <c r="C913" s="563"/>
      <c r="D913" s="555"/>
      <c r="E913" s="555"/>
      <c r="F913" s="555"/>
      <c r="G913" s="555"/>
      <c r="H913" s="555"/>
      <c r="I913" s="555"/>
      <c r="J913" s="555"/>
      <c r="K913" s="555"/>
      <c r="L913" s="555"/>
      <c r="M913" s="555"/>
      <c r="N913" s="555"/>
      <c r="O913" s="555"/>
      <c r="P913" s="555"/>
      <c r="Q913" s="555"/>
      <c r="R913" s="555"/>
      <c r="S913" s="555"/>
      <c r="T913" s="555"/>
      <c r="U913" s="555"/>
      <c r="V913" s="555"/>
    </row>
    <row r="914" spans="1:22" ht="16.5" customHeight="1">
      <c r="A914" s="555"/>
      <c r="B914" s="555"/>
      <c r="C914" s="563"/>
      <c r="D914" s="555"/>
      <c r="E914" s="555"/>
      <c r="F914" s="555"/>
      <c r="G914" s="555"/>
      <c r="H914" s="555"/>
      <c r="I914" s="555"/>
      <c r="J914" s="555"/>
      <c r="K914" s="555"/>
      <c r="L914" s="555"/>
      <c r="M914" s="555"/>
      <c r="N914" s="555"/>
      <c r="O914" s="555"/>
      <c r="P914" s="555"/>
      <c r="Q914" s="555"/>
      <c r="R914" s="555"/>
      <c r="S914" s="555"/>
      <c r="T914" s="555"/>
      <c r="U914" s="555"/>
      <c r="V914" s="555"/>
    </row>
    <row r="915" spans="1:22" ht="16.5" customHeight="1">
      <c r="A915" s="555"/>
      <c r="B915" s="555"/>
      <c r="C915" s="563"/>
      <c r="D915" s="555"/>
      <c r="E915" s="555"/>
      <c r="F915" s="555"/>
      <c r="G915" s="555"/>
      <c r="H915" s="555"/>
      <c r="I915" s="555"/>
      <c r="J915" s="555"/>
      <c r="K915" s="555"/>
      <c r="L915" s="555"/>
      <c r="M915" s="555"/>
      <c r="N915" s="555"/>
      <c r="O915" s="555"/>
      <c r="P915" s="555"/>
      <c r="Q915" s="555"/>
      <c r="R915" s="555"/>
      <c r="S915" s="555"/>
      <c r="T915" s="555"/>
      <c r="U915" s="555"/>
      <c r="V915" s="555"/>
    </row>
    <row r="916" spans="1:22" ht="16.5" customHeight="1">
      <c r="A916" s="555"/>
      <c r="B916" s="555"/>
      <c r="C916" s="563"/>
      <c r="D916" s="555"/>
      <c r="E916" s="555"/>
      <c r="F916" s="555"/>
      <c r="G916" s="555"/>
      <c r="H916" s="555"/>
      <c r="I916" s="555"/>
      <c r="J916" s="555"/>
      <c r="K916" s="555"/>
      <c r="L916" s="555"/>
      <c r="M916" s="555"/>
      <c r="N916" s="555"/>
      <c r="O916" s="555"/>
      <c r="P916" s="555"/>
      <c r="Q916" s="555"/>
      <c r="R916" s="555"/>
      <c r="S916" s="555"/>
      <c r="T916" s="555"/>
      <c r="U916" s="555"/>
      <c r="V916" s="555"/>
    </row>
    <row r="917" spans="1:22" ht="16.5" customHeight="1">
      <c r="A917" s="555"/>
      <c r="B917" s="555"/>
      <c r="C917" s="563"/>
      <c r="D917" s="555"/>
      <c r="E917" s="555"/>
      <c r="F917" s="555"/>
      <c r="G917" s="555"/>
      <c r="H917" s="555"/>
      <c r="I917" s="555"/>
      <c r="J917" s="555"/>
      <c r="K917" s="555"/>
      <c r="L917" s="555"/>
      <c r="M917" s="555"/>
      <c r="N917" s="555"/>
      <c r="O917" s="555"/>
      <c r="P917" s="555"/>
      <c r="Q917" s="555"/>
      <c r="R917" s="555"/>
      <c r="S917" s="555"/>
      <c r="T917" s="555"/>
      <c r="U917" s="555"/>
      <c r="V917" s="555"/>
    </row>
    <row r="918" spans="1:22" ht="16.5" customHeight="1">
      <c r="A918" s="555"/>
      <c r="B918" s="555"/>
      <c r="C918" s="563"/>
      <c r="D918" s="555"/>
      <c r="E918" s="555"/>
      <c r="F918" s="555"/>
      <c r="G918" s="555"/>
      <c r="H918" s="555"/>
      <c r="I918" s="555"/>
      <c r="J918" s="555"/>
      <c r="K918" s="555"/>
      <c r="L918" s="555"/>
      <c r="M918" s="555"/>
      <c r="N918" s="555"/>
      <c r="O918" s="555"/>
      <c r="P918" s="555"/>
      <c r="Q918" s="555"/>
      <c r="R918" s="555"/>
      <c r="S918" s="555"/>
      <c r="T918" s="555"/>
      <c r="U918" s="555"/>
      <c r="V918" s="555"/>
    </row>
    <row r="919" spans="1:22" ht="16.5" customHeight="1">
      <c r="A919" s="555"/>
      <c r="B919" s="555"/>
      <c r="C919" s="563"/>
      <c r="D919" s="555"/>
      <c r="E919" s="555"/>
      <c r="F919" s="555"/>
      <c r="G919" s="555"/>
      <c r="H919" s="555"/>
      <c r="I919" s="555"/>
      <c r="J919" s="555"/>
      <c r="K919" s="555"/>
      <c r="L919" s="555"/>
      <c r="M919" s="555"/>
      <c r="N919" s="555"/>
      <c r="O919" s="555"/>
      <c r="P919" s="555"/>
      <c r="Q919" s="555"/>
      <c r="R919" s="555"/>
      <c r="S919" s="555"/>
      <c r="T919" s="555"/>
      <c r="U919" s="555"/>
      <c r="V919" s="555"/>
    </row>
    <row r="920" spans="1:22" ht="16.5" customHeight="1">
      <c r="A920" s="555"/>
      <c r="B920" s="555"/>
      <c r="C920" s="563"/>
      <c r="D920" s="555"/>
      <c r="E920" s="555"/>
      <c r="F920" s="555"/>
      <c r="G920" s="555"/>
      <c r="H920" s="555"/>
      <c r="I920" s="555"/>
      <c r="J920" s="555"/>
      <c r="K920" s="555"/>
      <c r="L920" s="555"/>
      <c r="M920" s="555"/>
      <c r="N920" s="555"/>
      <c r="O920" s="555"/>
      <c r="P920" s="555"/>
      <c r="Q920" s="555"/>
      <c r="R920" s="555"/>
      <c r="S920" s="555"/>
      <c r="T920" s="555"/>
      <c r="U920" s="555"/>
      <c r="V920" s="555"/>
    </row>
    <row r="921" spans="1:22" ht="16.5" customHeight="1">
      <c r="A921" s="555"/>
      <c r="B921" s="555"/>
      <c r="C921" s="563"/>
      <c r="D921" s="555"/>
      <c r="E921" s="555"/>
      <c r="F921" s="555"/>
      <c r="G921" s="555"/>
      <c r="H921" s="555"/>
      <c r="I921" s="555"/>
      <c r="J921" s="555"/>
      <c r="K921" s="555"/>
      <c r="L921" s="555"/>
      <c r="M921" s="555"/>
      <c r="N921" s="555"/>
      <c r="O921" s="555"/>
      <c r="P921" s="555"/>
      <c r="Q921" s="555"/>
      <c r="R921" s="555"/>
      <c r="S921" s="555"/>
      <c r="T921" s="555"/>
      <c r="U921" s="555"/>
      <c r="V921" s="555"/>
    </row>
    <row r="922" spans="1:22" ht="16.5" customHeight="1">
      <c r="A922" s="555"/>
      <c r="B922" s="555"/>
      <c r="C922" s="563"/>
      <c r="D922" s="555"/>
      <c r="E922" s="555"/>
      <c r="F922" s="555"/>
      <c r="G922" s="555"/>
      <c r="H922" s="555"/>
      <c r="I922" s="555"/>
      <c r="J922" s="555"/>
      <c r="K922" s="555"/>
      <c r="L922" s="555"/>
      <c r="M922" s="555"/>
      <c r="N922" s="555"/>
      <c r="O922" s="555"/>
      <c r="P922" s="555"/>
      <c r="Q922" s="555"/>
      <c r="R922" s="555"/>
      <c r="S922" s="555"/>
      <c r="T922" s="555"/>
      <c r="U922" s="555"/>
      <c r="V922" s="555"/>
    </row>
    <row r="923" spans="1:22" ht="16.5" customHeight="1">
      <c r="A923" s="555"/>
      <c r="B923" s="555"/>
      <c r="C923" s="563"/>
      <c r="D923" s="555"/>
      <c r="E923" s="555"/>
      <c r="F923" s="555"/>
      <c r="G923" s="555"/>
      <c r="H923" s="555"/>
      <c r="I923" s="555"/>
      <c r="J923" s="555"/>
      <c r="K923" s="555"/>
      <c r="L923" s="555"/>
      <c r="M923" s="555"/>
      <c r="N923" s="555"/>
      <c r="O923" s="555"/>
      <c r="P923" s="555"/>
      <c r="Q923" s="555"/>
      <c r="R923" s="555"/>
      <c r="S923" s="555"/>
      <c r="T923" s="555"/>
      <c r="U923" s="555"/>
      <c r="V923" s="555"/>
    </row>
    <row r="924" spans="1:22" ht="16.5" customHeight="1">
      <c r="A924" s="555"/>
      <c r="B924" s="555"/>
      <c r="C924" s="563"/>
      <c r="D924" s="555"/>
      <c r="E924" s="555"/>
      <c r="F924" s="555"/>
      <c r="G924" s="555"/>
      <c r="H924" s="555"/>
      <c r="I924" s="555"/>
      <c r="J924" s="555"/>
      <c r="K924" s="555"/>
      <c r="L924" s="555"/>
      <c r="M924" s="555"/>
      <c r="N924" s="555"/>
      <c r="O924" s="555"/>
      <c r="P924" s="555"/>
      <c r="Q924" s="555"/>
      <c r="R924" s="555"/>
      <c r="S924" s="555"/>
      <c r="T924" s="555"/>
      <c r="U924" s="555"/>
      <c r="V924" s="555"/>
    </row>
    <row r="925" spans="1:22" ht="16.5" customHeight="1">
      <c r="A925" s="555"/>
      <c r="B925" s="555"/>
      <c r="C925" s="563"/>
      <c r="D925" s="555"/>
      <c r="E925" s="555"/>
      <c r="F925" s="555"/>
      <c r="G925" s="555"/>
      <c r="H925" s="555"/>
      <c r="I925" s="555"/>
      <c r="J925" s="555"/>
      <c r="K925" s="555"/>
      <c r="L925" s="555"/>
      <c r="M925" s="555"/>
      <c r="N925" s="555"/>
      <c r="O925" s="555"/>
      <c r="P925" s="555"/>
      <c r="Q925" s="555"/>
      <c r="R925" s="555"/>
      <c r="S925" s="555"/>
      <c r="T925" s="555"/>
      <c r="U925" s="555"/>
      <c r="V925" s="555"/>
    </row>
    <row r="926" spans="1:22" ht="16.5" customHeight="1">
      <c r="A926" s="555"/>
      <c r="B926" s="555"/>
      <c r="C926" s="563"/>
      <c r="D926" s="555"/>
      <c r="E926" s="555"/>
      <c r="F926" s="555"/>
      <c r="G926" s="555"/>
      <c r="H926" s="555"/>
      <c r="I926" s="555"/>
      <c r="J926" s="555"/>
      <c r="K926" s="555"/>
      <c r="L926" s="555"/>
      <c r="M926" s="555"/>
      <c r="N926" s="555"/>
      <c r="O926" s="555"/>
      <c r="P926" s="555"/>
      <c r="Q926" s="555"/>
      <c r="R926" s="555"/>
      <c r="S926" s="555"/>
      <c r="T926" s="555"/>
      <c r="U926" s="555"/>
      <c r="V926" s="555"/>
    </row>
    <row r="927" spans="1:22" ht="16.5" customHeight="1">
      <c r="A927" s="555"/>
      <c r="B927" s="555"/>
      <c r="C927" s="563"/>
      <c r="D927" s="555"/>
      <c r="E927" s="555"/>
      <c r="F927" s="555"/>
      <c r="G927" s="555"/>
      <c r="H927" s="555"/>
      <c r="I927" s="555"/>
      <c r="J927" s="555"/>
      <c r="K927" s="555"/>
      <c r="L927" s="555"/>
      <c r="M927" s="555"/>
      <c r="N927" s="555"/>
      <c r="O927" s="555"/>
      <c r="P927" s="555"/>
      <c r="Q927" s="555"/>
      <c r="R927" s="555"/>
      <c r="S927" s="555"/>
      <c r="T927" s="555"/>
      <c r="U927" s="555"/>
      <c r="V927" s="555"/>
    </row>
    <row r="928" spans="1:22" ht="16.5" customHeight="1">
      <c r="A928" s="555"/>
      <c r="B928" s="555"/>
      <c r="C928" s="563"/>
      <c r="D928" s="555"/>
      <c r="E928" s="555"/>
      <c r="F928" s="555"/>
      <c r="G928" s="555"/>
      <c r="H928" s="555"/>
      <c r="I928" s="555"/>
      <c r="J928" s="555"/>
      <c r="K928" s="555"/>
      <c r="L928" s="555"/>
      <c r="M928" s="555"/>
      <c r="N928" s="555"/>
      <c r="O928" s="555"/>
      <c r="P928" s="555"/>
      <c r="Q928" s="555"/>
      <c r="R928" s="555"/>
      <c r="S928" s="555"/>
      <c r="T928" s="555"/>
      <c r="U928" s="555"/>
      <c r="V928" s="555"/>
    </row>
    <row r="929" spans="1:22" ht="16.5" customHeight="1">
      <c r="A929" s="555"/>
      <c r="B929" s="555"/>
      <c r="C929" s="563"/>
      <c r="D929" s="555"/>
      <c r="E929" s="555"/>
      <c r="F929" s="555"/>
      <c r="G929" s="555"/>
      <c r="H929" s="555"/>
      <c r="I929" s="555"/>
      <c r="J929" s="555"/>
      <c r="K929" s="555"/>
      <c r="L929" s="555"/>
      <c r="M929" s="555"/>
      <c r="N929" s="555"/>
      <c r="O929" s="555"/>
      <c r="P929" s="555"/>
      <c r="Q929" s="555"/>
      <c r="R929" s="555"/>
      <c r="S929" s="555"/>
      <c r="T929" s="555"/>
      <c r="U929" s="555"/>
      <c r="V929" s="555"/>
    </row>
    <row r="930" spans="1:22" ht="16.5" customHeight="1">
      <c r="A930" s="555"/>
      <c r="B930" s="555"/>
      <c r="C930" s="563"/>
      <c r="D930" s="555"/>
      <c r="E930" s="555"/>
      <c r="F930" s="555"/>
      <c r="G930" s="555"/>
      <c r="H930" s="555"/>
      <c r="I930" s="555"/>
      <c r="J930" s="555"/>
      <c r="K930" s="555"/>
      <c r="L930" s="555"/>
      <c r="M930" s="555"/>
      <c r="N930" s="555"/>
      <c r="O930" s="555"/>
      <c r="P930" s="555"/>
      <c r="Q930" s="555"/>
      <c r="R930" s="555"/>
      <c r="S930" s="555"/>
      <c r="T930" s="555"/>
      <c r="U930" s="555"/>
      <c r="V930" s="555"/>
    </row>
    <row r="931" spans="1:22" ht="16.5" customHeight="1">
      <c r="A931" s="555"/>
      <c r="B931" s="555"/>
      <c r="C931" s="563"/>
      <c r="D931" s="555"/>
      <c r="E931" s="555"/>
      <c r="F931" s="555"/>
      <c r="G931" s="555"/>
      <c r="H931" s="555"/>
      <c r="I931" s="555"/>
      <c r="J931" s="555"/>
      <c r="K931" s="555"/>
      <c r="L931" s="555"/>
      <c r="M931" s="555"/>
      <c r="N931" s="555"/>
      <c r="O931" s="555"/>
      <c r="P931" s="555"/>
      <c r="Q931" s="555"/>
      <c r="R931" s="555"/>
      <c r="S931" s="555"/>
      <c r="T931" s="555"/>
      <c r="U931" s="555"/>
      <c r="V931" s="555"/>
    </row>
    <row r="932" spans="1:22" ht="16.5" customHeight="1">
      <c r="A932" s="555"/>
      <c r="B932" s="555"/>
      <c r="C932" s="563"/>
      <c r="D932" s="555"/>
      <c r="E932" s="555"/>
      <c r="F932" s="555"/>
      <c r="G932" s="555"/>
      <c r="H932" s="555"/>
      <c r="I932" s="555"/>
      <c r="J932" s="555"/>
      <c r="K932" s="555"/>
      <c r="L932" s="555"/>
      <c r="M932" s="555"/>
      <c r="N932" s="555"/>
      <c r="O932" s="555"/>
      <c r="P932" s="555"/>
      <c r="Q932" s="555"/>
      <c r="R932" s="555"/>
      <c r="S932" s="555"/>
      <c r="T932" s="555"/>
      <c r="U932" s="555"/>
      <c r="V932" s="555"/>
    </row>
    <row r="933" spans="1:22" ht="16.5" customHeight="1">
      <c r="A933" s="555"/>
      <c r="B933" s="555"/>
      <c r="C933" s="563"/>
      <c r="D933" s="555"/>
      <c r="E933" s="555"/>
      <c r="F933" s="555"/>
      <c r="G933" s="555"/>
      <c r="H933" s="555"/>
      <c r="I933" s="555"/>
      <c r="J933" s="555"/>
      <c r="K933" s="555"/>
      <c r="L933" s="555"/>
      <c r="M933" s="555"/>
      <c r="N933" s="555"/>
      <c r="O933" s="555"/>
      <c r="P933" s="555"/>
      <c r="Q933" s="555"/>
      <c r="R933" s="555"/>
      <c r="S933" s="555"/>
      <c r="T933" s="555"/>
      <c r="U933" s="555"/>
      <c r="V933" s="555"/>
    </row>
    <row r="934" spans="1:22" ht="16.5" customHeight="1">
      <c r="A934" s="555"/>
      <c r="B934" s="555"/>
      <c r="C934" s="563"/>
      <c r="D934" s="555"/>
      <c r="E934" s="555"/>
      <c r="F934" s="555"/>
      <c r="G934" s="555"/>
      <c r="H934" s="555"/>
      <c r="I934" s="555"/>
      <c r="J934" s="555"/>
      <c r="K934" s="555"/>
      <c r="L934" s="555"/>
      <c r="M934" s="555"/>
      <c r="N934" s="555"/>
      <c r="O934" s="555"/>
      <c r="P934" s="555"/>
      <c r="Q934" s="555"/>
      <c r="R934" s="555"/>
      <c r="S934" s="555"/>
      <c r="T934" s="555"/>
      <c r="U934" s="555"/>
      <c r="V934" s="555"/>
    </row>
    <row r="935" spans="1:22" ht="16.5" customHeight="1">
      <c r="A935" s="555"/>
      <c r="B935" s="555"/>
      <c r="C935" s="563"/>
      <c r="D935" s="555"/>
      <c r="E935" s="555"/>
      <c r="F935" s="555"/>
      <c r="G935" s="555"/>
      <c r="H935" s="555"/>
      <c r="I935" s="555"/>
      <c r="J935" s="555"/>
      <c r="K935" s="555"/>
      <c r="L935" s="555"/>
      <c r="M935" s="555"/>
      <c r="N935" s="555"/>
      <c r="O935" s="555"/>
      <c r="P935" s="555"/>
      <c r="Q935" s="555"/>
      <c r="R935" s="555"/>
      <c r="S935" s="555"/>
      <c r="T935" s="555"/>
      <c r="U935" s="555"/>
      <c r="V935" s="555"/>
    </row>
    <row r="936" spans="1:22" ht="16.5" customHeight="1">
      <c r="A936" s="555"/>
      <c r="B936" s="555"/>
      <c r="C936" s="563"/>
      <c r="D936" s="555"/>
      <c r="E936" s="555"/>
      <c r="F936" s="555"/>
      <c r="G936" s="555"/>
      <c r="H936" s="555"/>
      <c r="I936" s="555"/>
      <c r="J936" s="555"/>
      <c r="K936" s="555"/>
      <c r="L936" s="555"/>
      <c r="M936" s="555"/>
      <c r="N936" s="555"/>
      <c r="O936" s="555"/>
      <c r="P936" s="555"/>
      <c r="Q936" s="555"/>
      <c r="R936" s="555"/>
      <c r="S936" s="555"/>
      <c r="T936" s="555"/>
      <c r="U936" s="555"/>
      <c r="V936" s="555"/>
    </row>
    <row r="937" spans="1:22" ht="16.5" customHeight="1">
      <c r="A937" s="555"/>
      <c r="B937" s="555"/>
      <c r="C937" s="563"/>
      <c r="D937" s="555"/>
      <c r="E937" s="555"/>
      <c r="F937" s="555"/>
      <c r="G937" s="555"/>
      <c r="H937" s="555"/>
      <c r="I937" s="555"/>
      <c r="J937" s="555"/>
      <c r="K937" s="555"/>
      <c r="L937" s="555"/>
      <c r="M937" s="555"/>
      <c r="N937" s="555"/>
      <c r="O937" s="555"/>
      <c r="P937" s="555"/>
      <c r="Q937" s="555"/>
      <c r="R937" s="555"/>
      <c r="S937" s="555"/>
      <c r="T937" s="555"/>
      <c r="U937" s="555"/>
      <c r="V937" s="555"/>
    </row>
    <row r="938" spans="1:22" ht="16.5" customHeight="1">
      <c r="A938" s="555"/>
      <c r="B938" s="555"/>
      <c r="C938" s="563"/>
      <c r="D938" s="555"/>
      <c r="E938" s="555"/>
      <c r="F938" s="555"/>
      <c r="G938" s="555"/>
      <c r="H938" s="555"/>
      <c r="I938" s="555"/>
      <c r="J938" s="555"/>
      <c r="K938" s="555"/>
      <c r="L938" s="555"/>
      <c r="M938" s="555"/>
      <c r="N938" s="555"/>
      <c r="O938" s="555"/>
      <c r="P938" s="555"/>
      <c r="Q938" s="555"/>
      <c r="R938" s="555"/>
      <c r="S938" s="555"/>
      <c r="T938" s="555"/>
      <c r="U938" s="555"/>
      <c r="V938" s="555"/>
    </row>
    <row r="939" spans="1:22" ht="16.5" customHeight="1">
      <c r="A939" s="555"/>
      <c r="B939" s="555"/>
      <c r="C939" s="563"/>
      <c r="D939" s="555"/>
      <c r="E939" s="555"/>
      <c r="F939" s="555"/>
      <c r="G939" s="555"/>
      <c r="H939" s="555"/>
      <c r="I939" s="555"/>
      <c r="J939" s="555"/>
      <c r="K939" s="555"/>
      <c r="L939" s="555"/>
      <c r="M939" s="555"/>
      <c r="N939" s="555"/>
      <c r="O939" s="555"/>
      <c r="P939" s="555"/>
      <c r="Q939" s="555"/>
      <c r="R939" s="555"/>
      <c r="S939" s="555"/>
      <c r="T939" s="555"/>
      <c r="U939" s="555"/>
      <c r="V939" s="555"/>
    </row>
    <row r="940" spans="1:22" ht="16.5" customHeight="1">
      <c r="A940" s="555"/>
      <c r="B940" s="555"/>
      <c r="C940" s="563"/>
      <c r="D940" s="555"/>
      <c r="E940" s="555"/>
      <c r="F940" s="555"/>
      <c r="G940" s="555"/>
      <c r="H940" s="555"/>
      <c r="I940" s="555"/>
      <c r="J940" s="555"/>
      <c r="K940" s="555"/>
      <c r="L940" s="555"/>
      <c r="M940" s="555"/>
      <c r="N940" s="555"/>
      <c r="O940" s="555"/>
      <c r="P940" s="555"/>
      <c r="Q940" s="555"/>
      <c r="R940" s="555"/>
      <c r="S940" s="555"/>
      <c r="T940" s="555"/>
      <c r="U940" s="555"/>
      <c r="V940" s="555"/>
    </row>
    <row r="941" spans="1:22" ht="16.5" customHeight="1">
      <c r="A941" s="555"/>
      <c r="B941" s="555"/>
      <c r="C941" s="563"/>
      <c r="D941" s="555"/>
      <c r="E941" s="555"/>
      <c r="F941" s="555"/>
      <c r="G941" s="555"/>
      <c r="H941" s="555"/>
      <c r="I941" s="555"/>
      <c r="J941" s="555"/>
      <c r="K941" s="555"/>
      <c r="L941" s="555"/>
      <c r="M941" s="555"/>
      <c r="N941" s="555"/>
      <c r="O941" s="555"/>
      <c r="P941" s="555"/>
      <c r="Q941" s="555"/>
      <c r="R941" s="555"/>
      <c r="S941" s="555"/>
      <c r="T941" s="555"/>
      <c r="U941" s="555"/>
      <c r="V941" s="555"/>
    </row>
    <row r="942" spans="1:22" ht="16.5" customHeight="1">
      <c r="A942" s="555"/>
      <c r="B942" s="555"/>
      <c r="C942" s="563"/>
      <c r="D942" s="555"/>
      <c r="E942" s="555"/>
      <c r="F942" s="555"/>
      <c r="G942" s="555"/>
      <c r="H942" s="555"/>
      <c r="I942" s="555"/>
      <c r="J942" s="555"/>
      <c r="K942" s="555"/>
      <c r="L942" s="555"/>
      <c r="M942" s="555"/>
      <c r="N942" s="555"/>
      <c r="O942" s="555"/>
      <c r="P942" s="555"/>
      <c r="Q942" s="555"/>
      <c r="R942" s="555"/>
      <c r="S942" s="555"/>
      <c r="T942" s="555"/>
      <c r="U942" s="555"/>
      <c r="V942" s="555"/>
    </row>
    <row r="943" spans="1:22" ht="16.5" customHeight="1">
      <c r="A943" s="555"/>
      <c r="B943" s="555"/>
      <c r="C943" s="563"/>
      <c r="D943" s="555"/>
      <c r="E943" s="555"/>
      <c r="F943" s="555"/>
      <c r="G943" s="555"/>
      <c r="H943" s="555"/>
      <c r="I943" s="555"/>
      <c r="J943" s="555"/>
      <c r="K943" s="555"/>
      <c r="L943" s="555"/>
      <c r="M943" s="555"/>
      <c r="N943" s="555"/>
      <c r="O943" s="555"/>
      <c r="P943" s="555"/>
      <c r="Q943" s="555"/>
      <c r="R943" s="555"/>
      <c r="S943" s="555"/>
      <c r="T943" s="555"/>
      <c r="U943" s="555"/>
      <c r="V943" s="555"/>
    </row>
    <row r="944" spans="1:22" ht="16.5" customHeight="1">
      <c r="A944" s="555"/>
      <c r="B944" s="555"/>
      <c r="C944" s="563"/>
      <c r="D944" s="555"/>
      <c r="E944" s="555"/>
      <c r="F944" s="555"/>
      <c r="G944" s="555"/>
      <c r="H944" s="555"/>
      <c r="I944" s="555"/>
      <c r="J944" s="555"/>
      <c r="K944" s="555"/>
      <c r="L944" s="555"/>
      <c r="M944" s="555"/>
      <c r="N944" s="555"/>
      <c r="O944" s="555"/>
      <c r="P944" s="555"/>
      <c r="Q944" s="555"/>
      <c r="R944" s="555"/>
      <c r="S944" s="555"/>
      <c r="T944" s="555"/>
      <c r="U944" s="555"/>
      <c r="V944" s="555"/>
    </row>
    <row r="945" spans="1:22" ht="16.5" customHeight="1">
      <c r="A945" s="555"/>
      <c r="B945" s="555"/>
      <c r="C945" s="563"/>
      <c r="D945" s="555"/>
      <c r="E945" s="555"/>
      <c r="F945" s="555"/>
      <c r="G945" s="555"/>
      <c r="H945" s="555"/>
      <c r="I945" s="555"/>
      <c r="J945" s="555"/>
      <c r="K945" s="555"/>
      <c r="L945" s="555"/>
      <c r="M945" s="555"/>
      <c r="N945" s="555"/>
      <c r="O945" s="555"/>
      <c r="P945" s="555"/>
      <c r="Q945" s="555"/>
      <c r="R945" s="555"/>
      <c r="S945" s="555"/>
      <c r="T945" s="555"/>
      <c r="U945" s="555"/>
      <c r="V945" s="555"/>
    </row>
    <row r="946" spans="1:22" ht="16.5" customHeight="1">
      <c r="A946" s="555"/>
      <c r="B946" s="555"/>
      <c r="C946" s="563"/>
      <c r="D946" s="555"/>
      <c r="E946" s="555"/>
      <c r="F946" s="555"/>
      <c r="G946" s="555"/>
      <c r="H946" s="555"/>
      <c r="I946" s="555"/>
      <c r="J946" s="555"/>
      <c r="K946" s="555"/>
      <c r="L946" s="555"/>
      <c r="M946" s="555"/>
      <c r="N946" s="555"/>
      <c r="O946" s="555"/>
      <c r="P946" s="555"/>
      <c r="Q946" s="555"/>
      <c r="R946" s="555"/>
      <c r="S946" s="555"/>
      <c r="T946" s="555"/>
      <c r="U946" s="555"/>
      <c r="V946" s="555"/>
    </row>
    <row r="947" spans="1:22" ht="16.5" customHeight="1">
      <c r="A947" s="555"/>
      <c r="B947" s="555"/>
      <c r="C947" s="563"/>
      <c r="D947" s="555"/>
      <c r="E947" s="555"/>
      <c r="F947" s="555"/>
      <c r="G947" s="555"/>
      <c r="H947" s="555"/>
      <c r="I947" s="555"/>
      <c r="J947" s="555"/>
      <c r="K947" s="555"/>
      <c r="L947" s="555"/>
      <c r="M947" s="555"/>
      <c r="N947" s="555"/>
      <c r="O947" s="555"/>
      <c r="P947" s="555"/>
      <c r="Q947" s="555"/>
      <c r="R947" s="555"/>
      <c r="S947" s="555"/>
      <c r="T947" s="555"/>
      <c r="U947" s="555"/>
      <c r="V947" s="555"/>
    </row>
    <row r="948" spans="1:22" ht="16.5" customHeight="1">
      <c r="A948" s="555"/>
      <c r="B948" s="555"/>
      <c r="C948" s="563"/>
      <c r="D948" s="555"/>
      <c r="E948" s="555"/>
      <c r="F948" s="555"/>
      <c r="G948" s="555"/>
      <c r="H948" s="555"/>
      <c r="I948" s="555"/>
      <c r="J948" s="555"/>
      <c r="K948" s="555"/>
      <c r="L948" s="555"/>
      <c r="M948" s="555"/>
      <c r="N948" s="555"/>
      <c r="O948" s="555"/>
      <c r="P948" s="555"/>
      <c r="Q948" s="555"/>
      <c r="R948" s="555"/>
      <c r="S948" s="555"/>
      <c r="T948" s="555"/>
      <c r="U948" s="555"/>
      <c r="V948" s="555"/>
    </row>
    <row r="949" spans="1:22" ht="16.5" customHeight="1">
      <c r="A949" s="555"/>
      <c r="B949" s="555"/>
      <c r="C949" s="563"/>
      <c r="D949" s="555"/>
      <c r="E949" s="555"/>
      <c r="F949" s="555"/>
      <c r="G949" s="555"/>
      <c r="H949" s="555"/>
      <c r="I949" s="555"/>
      <c r="J949" s="555"/>
      <c r="K949" s="555"/>
      <c r="L949" s="555"/>
      <c r="M949" s="555"/>
      <c r="N949" s="555"/>
      <c r="O949" s="555"/>
      <c r="P949" s="555"/>
      <c r="Q949" s="555"/>
      <c r="R949" s="555"/>
      <c r="S949" s="555"/>
      <c r="T949" s="555"/>
      <c r="U949" s="555"/>
      <c r="V949" s="555"/>
    </row>
    <row r="950" spans="1:22" ht="16.5" customHeight="1">
      <c r="A950" s="555"/>
      <c r="B950" s="555"/>
      <c r="C950" s="563"/>
      <c r="D950" s="555"/>
      <c r="E950" s="555"/>
      <c r="F950" s="555"/>
      <c r="G950" s="555"/>
      <c r="H950" s="555"/>
      <c r="I950" s="555"/>
      <c r="J950" s="555"/>
      <c r="K950" s="555"/>
      <c r="L950" s="555"/>
      <c r="M950" s="555"/>
      <c r="N950" s="555"/>
      <c r="O950" s="555"/>
      <c r="P950" s="555"/>
      <c r="Q950" s="555"/>
      <c r="R950" s="555"/>
      <c r="S950" s="555"/>
      <c r="T950" s="555"/>
      <c r="U950" s="555"/>
      <c r="V950" s="555"/>
    </row>
    <row r="951" spans="1:22" ht="16.5" customHeight="1">
      <c r="A951" s="555"/>
      <c r="B951" s="555"/>
      <c r="C951" s="563"/>
      <c r="D951" s="555"/>
      <c r="E951" s="555"/>
      <c r="F951" s="555"/>
      <c r="G951" s="555"/>
      <c r="H951" s="555"/>
      <c r="I951" s="555"/>
      <c r="J951" s="555"/>
      <c r="K951" s="555"/>
      <c r="L951" s="555"/>
      <c r="M951" s="555"/>
      <c r="N951" s="555"/>
      <c r="O951" s="555"/>
      <c r="P951" s="555"/>
      <c r="Q951" s="555"/>
      <c r="R951" s="555"/>
      <c r="S951" s="555"/>
      <c r="T951" s="555"/>
      <c r="U951" s="555"/>
      <c r="V951" s="555"/>
    </row>
    <row r="952" spans="1:22" ht="16.5" customHeight="1">
      <c r="A952" s="555"/>
      <c r="B952" s="555"/>
      <c r="C952" s="563"/>
      <c r="D952" s="555"/>
      <c r="E952" s="555"/>
      <c r="F952" s="555"/>
      <c r="G952" s="555"/>
      <c r="H952" s="555"/>
      <c r="I952" s="555"/>
      <c r="J952" s="555"/>
      <c r="K952" s="555"/>
      <c r="L952" s="555"/>
      <c r="M952" s="555"/>
      <c r="N952" s="555"/>
      <c r="O952" s="555"/>
      <c r="P952" s="555"/>
      <c r="Q952" s="555"/>
      <c r="R952" s="555"/>
      <c r="S952" s="555"/>
      <c r="T952" s="555"/>
      <c r="U952" s="555"/>
      <c r="V952" s="555"/>
    </row>
    <row r="953" spans="1:22" ht="16.5" customHeight="1">
      <c r="A953" s="555"/>
      <c r="B953" s="555"/>
      <c r="C953" s="563"/>
      <c r="D953" s="555"/>
      <c r="E953" s="555"/>
      <c r="F953" s="555"/>
      <c r="G953" s="555"/>
      <c r="H953" s="555"/>
      <c r="I953" s="555"/>
      <c r="J953" s="555"/>
      <c r="K953" s="555"/>
      <c r="L953" s="555"/>
      <c r="M953" s="555"/>
      <c r="N953" s="555"/>
      <c r="O953" s="555"/>
      <c r="P953" s="555"/>
      <c r="Q953" s="555"/>
      <c r="R953" s="555"/>
      <c r="S953" s="555"/>
      <c r="T953" s="555"/>
      <c r="U953" s="555"/>
      <c r="V953" s="555"/>
    </row>
    <row r="954" spans="1:22" ht="16.5" customHeight="1">
      <c r="A954" s="555"/>
      <c r="B954" s="555"/>
      <c r="C954" s="563"/>
      <c r="D954" s="555"/>
      <c r="E954" s="555"/>
      <c r="F954" s="555"/>
      <c r="G954" s="555"/>
      <c r="H954" s="555"/>
      <c r="I954" s="555"/>
      <c r="J954" s="555"/>
      <c r="K954" s="555"/>
      <c r="L954" s="555"/>
      <c r="M954" s="555"/>
      <c r="N954" s="555"/>
      <c r="O954" s="555"/>
      <c r="P954" s="555"/>
      <c r="Q954" s="555"/>
      <c r="R954" s="555"/>
      <c r="S954" s="555"/>
      <c r="T954" s="555"/>
      <c r="U954" s="555"/>
      <c r="V954" s="555"/>
    </row>
    <row r="955" spans="1:22" ht="16.5" customHeight="1">
      <c r="A955" s="555"/>
      <c r="B955" s="555"/>
      <c r="C955" s="563"/>
      <c r="D955" s="555"/>
      <c r="E955" s="555"/>
      <c r="F955" s="555"/>
      <c r="G955" s="555"/>
      <c r="H955" s="555"/>
      <c r="I955" s="555"/>
      <c r="J955" s="555"/>
      <c r="K955" s="555"/>
      <c r="L955" s="555"/>
      <c r="M955" s="555"/>
      <c r="N955" s="555"/>
      <c r="O955" s="555"/>
      <c r="P955" s="555"/>
      <c r="Q955" s="555"/>
      <c r="R955" s="555"/>
      <c r="S955" s="555"/>
      <c r="T955" s="555"/>
      <c r="U955" s="555"/>
      <c r="V955" s="555"/>
    </row>
    <row r="956" spans="1:22" ht="16.5" customHeight="1">
      <c r="A956" s="555"/>
      <c r="B956" s="555"/>
      <c r="C956" s="563"/>
      <c r="D956" s="555"/>
      <c r="E956" s="555"/>
      <c r="F956" s="555"/>
      <c r="G956" s="555"/>
      <c r="H956" s="555"/>
      <c r="I956" s="555"/>
      <c r="J956" s="555"/>
      <c r="K956" s="555"/>
      <c r="L956" s="555"/>
      <c r="M956" s="555"/>
      <c r="N956" s="555"/>
      <c r="O956" s="555"/>
      <c r="P956" s="555"/>
      <c r="Q956" s="555"/>
      <c r="R956" s="555"/>
      <c r="S956" s="555"/>
      <c r="T956" s="555"/>
      <c r="U956" s="555"/>
      <c r="V956" s="555"/>
    </row>
    <row r="957" spans="1:22" ht="16.5" customHeight="1">
      <c r="A957" s="555"/>
      <c r="B957" s="555"/>
      <c r="C957" s="563"/>
      <c r="D957" s="555"/>
      <c r="E957" s="555"/>
      <c r="F957" s="555"/>
      <c r="G957" s="555"/>
      <c r="H957" s="555"/>
      <c r="I957" s="555"/>
      <c r="J957" s="555"/>
      <c r="K957" s="555"/>
      <c r="L957" s="555"/>
      <c r="M957" s="555"/>
      <c r="N957" s="555"/>
      <c r="O957" s="555"/>
      <c r="P957" s="555"/>
      <c r="Q957" s="555"/>
      <c r="R957" s="555"/>
      <c r="S957" s="555"/>
      <c r="T957" s="555"/>
      <c r="U957" s="555"/>
      <c r="V957" s="555"/>
    </row>
    <row r="958" spans="1:22" ht="16.5" customHeight="1">
      <c r="A958" s="555"/>
      <c r="B958" s="555"/>
      <c r="C958" s="563"/>
      <c r="D958" s="555"/>
      <c r="E958" s="555"/>
      <c r="F958" s="555"/>
      <c r="G958" s="555"/>
      <c r="H958" s="555"/>
      <c r="I958" s="555"/>
      <c r="J958" s="555"/>
      <c r="K958" s="555"/>
      <c r="L958" s="555"/>
      <c r="M958" s="555"/>
      <c r="N958" s="555"/>
      <c r="O958" s="555"/>
      <c r="P958" s="555"/>
      <c r="Q958" s="555"/>
      <c r="R958" s="555"/>
      <c r="S958" s="555"/>
      <c r="T958" s="555"/>
      <c r="U958" s="555"/>
      <c r="V958" s="555"/>
    </row>
    <row r="959" spans="1:22" ht="16.5" customHeight="1">
      <c r="A959" s="555"/>
      <c r="B959" s="555"/>
      <c r="C959" s="563"/>
      <c r="D959" s="555"/>
      <c r="E959" s="555"/>
      <c r="F959" s="555"/>
      <c r="G959" s="555"/>
      <c r="H959" s="555"/>
      <c r="I959" s="555"/>
      <c r="J959" s="555"/>
      <c r="K959" s="555"/>
      <c r="L959" s="555"/>
      <c r="M959" s="555"/>
      <c r="N959" s="555"/>
      <c r="O959" s="555"/>
      <c r="P959" s="555"/>
      <c r="Q959" s="555"/>
      <c r="R959" s="555"/>
      <c r="S959" s="555"/>
      <c r="T959" s="555"/>
      <c r="U959" s="555"/>
      <c r="V959" s="555"/>
    </row>
    <row r="960" spans="1:22" ht="16.5" customHeight="1">
      <c r="A960" s="555"/>
      <c r="B960" s="555"/>
      <c r="C960" s="563"/>
      <c r="D960" s="555"/>
      <c r="E960" s="555"/>
      <c r="F960" s="555"/>
      <c r="G960" s="555"/>
      <c r="H960" s="555"/>
      <c r="I960" s="555"/>
      <c r="J960" s="555"/>
      <c r="K960" s="555"/>
      <c r="L960" s="555"/>
      <c r="M960" s="555"/>
      <c r="N960" s="555"/>
      <c r="O960" s="555"/>
      <c r="P960" s="555"/>
      <c r="Q960" s="555"/>
      <c r="R960" s="555"/>
      <c r="S960" s="555"/>
      <c r="T960" s="555"/>
      <c r="U960" s="555"/>
      <c r="V960" s="555"/>
    </row>
    <row r="961" spans="1:22" ht="16.5" customHeight="1">
      <c r="A961" s="555"/>
      <c r="B961" s="555"/>
      <c r="C961" s="563"/>
      <c r="D961" s="555"/>
      <c r="E961" s="555"/>
      <c r="F961" s="555"/>
      <c r="G961" s="555"/>
      <c r="H961" s="555"/>
      <c r="I961" s="555"/>
      <c r="J961" s="555"/>
      <c r="K961" s="555"/>
      <c r="L961" s="555"/>
      <c r="M961" s="555"/>
      <c r="N961" s="555"/>
      <c r="O961" s="555"/>
      <c r="P961" s="555"/>
      <c r="Q961" s="555"/>
      <c r="R961" s="555"/>
      <c r="S961" s="555"/>
      <c r="T961" s="555"/>
      <c r="U961" s="555"/>
      <c r="V961" s="555"/>
    </row>
    <row r="962" spans="1:22" ht="16.5" customHeight="1">
      <c r="A962" s="555"/>
      <c r="B962" s="555"/>
      <c r="C962" s="563"/>
      <c r="D962" s="555"/>
      <c r="E962" s="555"/>
      <c r="F962" s="555"/>
      <c r="G962" s="555"/>
      <c r="H962" s="555"/>
      <c r="I962" s="555"/>
      <c r="J962" s="555"/>
      <c r="K962" s="555"/>
      <c r="L962" s="555"/>
      <c r="M962" s="555"/>
      <c r="N962" s="555"/>
      <c r="O962" s="555"/>
      <c r="P962" s="555"/>
      <c r="Q962" s="555"/>
      <c r="R962" s="555"/>
      <c r="S962" s="555"/>
      <c r="T962" s="555"/>
      <c r="U962" s="555"/>
      <c r="V962" s="555"/>
    </row>
    <row r="963" spans="1:22" ht="16.5" customHeight="1">
      <c r="A963" s="555"/>
      <c r="B963" s="555"/>
      <c r="C963" s="563"/>
      <c r="D963" s="555"/>
      <c r="E963" s="555"/>
      <c r="F963" s="555"/>
      <c r="G963" s="555"/>
      <c r="H963" s="555"/>
      <c r="I963" s="555"/>
      <c r="J963" s="555"/>
      <c r="K963" s="555"/>
      <c r="L963" s="555"/>
      <c r="M963" s="555"/>
      <c r="N963" s="555"/>
      <c r="O963" s="555"/>
      <c r="P963" s="555"/>
      <c r="Q963" s="555"/>
      <c r="R963" s="555"/>
      <c r="S963" s="555"/>
      <c r="T963" s="555"/>
      <c r="U963" s="555"/>
      <c r="V963" s="555"/>
    </row>
    <row r="964" spans="1:22" ht="16.5" customHeight="1">
      <c r="A964" s="555"/>
      <c r="B964" s="555"/>
      <c r="C964" s="563"/>
      <c r="D964" s="555"/>
      <c r="E964" s="555"/>
      <c r="F964" s="555"/>
      <c r="G964" s="555"/>
      <c r="H964" s="555"/>
      <c r="I964" s="555"/>
      <c r="J964" s="555"/>
      <c r="K964" s="555"/>
      <c r="L964" s="555"/>
      <c r="M964" s="555"/>
      <c r="N964" s="555"/>
      <c r="O964" s="555"/>
      <c r="P964" s="555"/>
      <c r="Q964" s="555"/>
      <c r="R964" s="555"/>
      <c r="S964" s="555"/>
      <c r="T964" s="555"/>
      <c r="U964" s="555"/>
      <c r="V964" s="555"/>
    </row>
    <row r="965" spans="1:22" ht="16.5" customHeight="1">
      <c r="A965" s="555"/>
      <c r="B965" s="555"/>
      <c r="C965" s="563"/>
      <c r="D965" s="555"/>
      <c r="E965" s="555"/>
      <c r="F965" s="555"/>
      <c r="G965" s="555"/>
      <c r="H965" s="555"/>
      <c r="I965" s="555"/>
      <c r="J965" s="555"/>
      <c r="K965" s="555"/>
      <c r="L965" s="555"/>
      <c r="M965" s="555"/>
      <c r="N965" s="555"/>
      <c r="O965" s="555"/>
      <c r="P965" s="555"/>
      <c r="Q965" s="555"/>
      <c r="R965" s="555"/>
      <c r="S965" s="555"/>
      <c r="T965" s="555"/>
      <c r="U965" s="555"/>
      <c r="V965" s="555"/>
    </row>
    <row r="966" spans="1:22" ht="16.5" customHeight="1">
      <c r="A966" s="555"/>
      <c r="B966" s="555"/>
      <c r="C966" s="563"/>
      <c r="D966" s="555"/>
      <c r="E966" s="555"/>
      <c r="F966" s="555"/>
      <c r="G966" s="555"/>
      <c r="H966" s="555"/>
      <c r="I966" s="555"/>
      <c r="J966" s="555"/>
      <c r="K966" s="555"/>
      <c r="L966" s="555"/>
      <c r="M966" s="555"/>
      <c r="N966" s="555"/>
      <c r="O966" s="555"/>
      <c r="P966" s="555"/>
      <c r="Q966" s="555"/>
      <c r="R966" s="555"/>
      <c r="S966" s="555"/>
      <c r="T966" s="555"/>
      <c r="U966" s="555"/>
      <c r="V966" s="555"/>
    </row>
    <row r="967" spans="1:22" ht="16.5" customHeight="1">
      <c r="A967" s="555"/>
      <c r="B967" s="555"/>
      <c r="C967" s="563"/>
      <c r="D967" s="555"/>
      <c r="E967" s="555"/>
      <c r="F967" s="555"/>
      <c r="G967" s="555"/>
      <c r="H967" s="555"/>
      <c r="I967" s="555"/>
      <c r="J967" s="555"/>
      <c r="K967" s="555"/>
      <c r="L967" s="555"/>
      <c r="M967" s="555"/>
      <c r="N967" s="555"/>
      <c r="O967" s="555"/>
      <c r="P967" s="555"/>
      <c r="Q967" s="555"/>
      <c r="R967" s="555"/>
      <c r="S967" s="555"/>
      <c r="T967" s="555"/>
      <c r="U967" s="555"/>
      <c r="V967" s="555"/>
    </row>
    <row r="968" spans="1:22" ht="16.5" customHeight="1">
      <c r="A968" s="555"/>
      <c r="B968" s="555"/>
      <c r="C968" s="563"/>
      <c r="D968" s="555"/>
      <c r="E968" s="555"/>
      <c r="F968" s="555"/>
      <c r="G968" s="555"/>
      <c r="H968" s="555"/>
      <c r="I968" s="555"/>
      <c r="J968" s="555"/>
      <c r="K968" s="555"/>
      <c r="L968" s="555"/>
      <c r="M968" s="555"/>
      <c r="N968" s="555"/>
      <c r="O968" s="555"/>
      <c r="P968" s="555"/>
      <c r="Q968" s="555"/>
      <c r="R968" s="555"/>
      <c r="S968" s="555"/>
      <c r="T968" s="555"/>
      <c r="U968" s="555"/>
      <c r="V968" s="555"/>
    </row>
    <row r="969" spans="1:22" ht="16.5" customHeight="1">
      <c r="A969" s="555"/>
      <c r="B969" s="555"/>
      <c r="C969" s="563"/>
      <c r="D969" s="555"/>
      <c r="E969" s="555"/>
      <c r="F969" s="555"/>
      <c r="G969" s="555"/>
      <c r="H969" s="555"/>
      <c r="I969" s="555"/>
      <c r="J969" s="555"/>
      <c r="K969" s="555"/>
      <c r="L969" s="555"/>
      <c r="M969" s="555"/>
      <c r="N969" s="555"/>
      <c r="O969" s="555"/>
      <c r="P969" s="555"/>
      <c r="Q969" s="555"/>
      <c r="R969" s="555"/>
      <c r="S969" s="555"/>
      <c r="T969" s="555"/>
      <c r="U969" s="555"/>
      <c r="V969" s="555"/>
    </row>
    <row r="970" spans="1:22" ht="16.5" customHeight="1">
      <c r="A970" s="555"/>
      <c r="B970" s="555"/>
      <c r="C970" s="563"/>
      <c r="D970" s="555"/>
      <c r="E970" s="555"/>
      <c r="F970" s="555"/>
      <c r="G970" s="555"/>
      <c r="H970" s="555"/>
      <c r="I970" s="555"/>
      <c r="J970" s="555"/>
      <c r="K970" s="555"/>
      <c r="L970" s="555"/>
      <c r="M970" s="555"/>
      <c r="N970" s="555"/>
      <c r="O970" s="555"/>
      <c r="P970" s="555"/>
      <c r="Q970" s="555"/>
      <c r="R970" s="555"/>
      <c r="S970" s="555"/>
      <c r="T970" s="555"/>
      <c r="U970" s="555"/>
      <c r="V970" s="555"/>
    </row>
    <row r="971" spans="1:22" ht="16.5" customHeight="1">
      <c r="A971" s="555"/>
      <c r="B971" s="555"/>
      <c r="C971" s="563"/>
      <c r="D971" s="555"/>
      <c r="E971" s="555"/>
      <c r="F971" s="555"/>
      <c r="G971" s="555"/>
      <c r="H971" s="555"/>
      <c r="I971" s="555"/>
      <c r="J971" s="555"/>
      <c r="K971" s="555"/>
      <c r="L971" s="555"/>
      <c r="M971" s="555"/>
      <c r="N971" s="555"/>
      <c r="O971" s="555"/>
      <c r="P971" s="555"/>
      <c r="Q971" s="555"/>
      <c r="R971" s="555"/>
      <c r="S971" s="555"/>
      <c r="T971" s="555"/>
      <c r="U971" s="555"/>
      <c r="V971" s="555"/>
    </row>
    <row r="972" spans="1:22" ht="16.5" customHeight="1">
      <c r="A972" s="555"/>
      <c r="B972" s="555"/>
      <c r="C972" s="563"/>
      <c r="D972" s="555"/>
      <c r="E972" s="555"/>
      <c r="F972" s="555"/>
      <c r="G972" s="555"/>
      <c r="H972" s="555"/>
      <c r="I972" s="555"/>
      <c r="J972" s="555"/>
      <c r="K972" s="555"/>
      <c r="L972" s="555"/>
      <c r="M972" s="555"/>
      <c r="N972" s="555"/>
      <c r="O972" s="555"/>
      <c r="P972" s="555"/>
      <c r="Q972" s="555"/>
      <c r="R972" s="555"/>
      <c r="S972" s="555"/>
      <c r="T972" s="555"/>
      <c r="U972" s="555"/>
      <c r="V972" s="555"/>
    </row>
    <row r="973" spans="1:22" ht="16.5" customHeight="1">
      <c r="A973" s="555"/>
      <c r="B973" s="555"/>
      <c r="C973" s="563"/>
      <c r="D973" s="555"/>
      <c r="E973" s="555"/>
      <c r="F973" s="555"/>
      <c r="G973" s="555"/>
      <c r="H973" s="555"/>
      <c r="I973" s="555"/>
      <c r="J973" s="555"/>
      <c r="K973" s="555"/>
      <c r="L973" s="555"/>
      <c r="M973" s="555"/>
      <c r="N973" s="555"/>
      <c r="O973" s="555"/>
      <c r="P973" s="555"/>
      <c r="Q973" s="555"/>
      <c r="R973" s="555"/>
      <c r="S973" s="555"/>
      <c r="T973" s="555"/>
      <c r="U973" s="555"/>
      <c r="V973" s="555"/>
    </row>
    <row r="974" spans="1:22" ht="16.5" customHeight="1">
      <c r="A974" s="555"/>
      <c r="B974" s="555"/>
      <c r="C974" s="563"/>
      <c r="D974" s="555"/>
      <c r="E974" s="555"/>
      <c r="F974" s="555"/>
      <c r="G974" s="555"/>
      <c r="H974" s="555"/>
      <c r="I974" s="555"/>
      <c r="J974" s="555"/>
      <c r="K974" s="555"/>
      <c r="L974" s="555"/>
      <c r="M974" s="555"/>
      <c r="N974" s="555"/>
      <c r="O974" s="555"/>
      <c r="P974" s="555"/>
      <c r="Q974" s="555"/>
      <c r="R974" s="555"/>
      <c r="S974" s="555"/>
      <c r="T974" s="555"/>
      <c r="U974" s="555"/>
      <c r="V974" s="555"/>
    </row>
    <row r="975" spans="1:22" ht="16.5" customHeight="1">
      <c r="A975" s="555"/>
      <c r="B975" s="555"/>
      <c r="C975" s="563"/>
      <c r="D975" s="555"/>
      <c r="E975" s="555"/>
      <c r="F975" s="555"/>
      <c r="G975" s="555"/>
      <c r="H975" s="555"/>
      <c r="I975" s="555"/>
      <c r="J975" s="555"/>
      <c r="K975" s="555"/>
      <c r="L975" s="555"/>
      <c r="M975" s="555"/>
      <c r="N975" s="555"/>
      <c r="O975" s="555"/>
      <c r="P975" s="555"/>
      <c r="Q975" s="555"/>
      <c r="R975" s="555"/>
      <c r="S975" s="555"/>
      <c r="T975" s="555"/>
      <c r="U975" s="555"/>
      <c r="V975" s="555"/>
    </row>
    <row r="976" spans="1:22" ht="16.5" customHeight="1">
      <c r="A976" s="555"/>
      <c r="B976" s="555"/>
      <c r="C976" s="563"/>
      <c r="D976" s="555"/>
      <c r="E976" s="555"/>
      <c r="F976" s="555"/>
      <c r="G976" s="555"/>
      <c r="H976" s="555"/>
      <c r="I976" s="555"/>
      <c r="J976" s="555"/>
      <c r="K976" s="555"/>
      <c r="L976" s="555"/>
      <c r="M976" s="555"/>
      <c r="N976" s="555"/>
      <c r="O976" s="555"/>
      <c r="P976" s="555"/>
      <c r="Q976" s="555"/>
      <c r="R976" s="555"/>
      <c r="S976" s="555"/>
      <c r="T976" s="555"/>
      <c r="U976" s="555"/>
      <c r="V976" s="555"/>
    </row>
    <row r="977" spans="1:22" ht="16.5" customHeight="1">
      <c r="A977" s="555"/>
      <c r="B977" s="555"/>
      <c r="C977" s="563"/>
      <c r="D977" s="555"/>
      <c r="E977" s="555"/>
      <c r="F977" s="555"/>
      <c r="G977" s="555"/>
      <c r="H977" s="555"/>
      <c r="I977" s="555"/>
      <c r="J977" s="555"/>
      <c r="K977" s="555"/>
      <c r="L977" s="555"/>
      <c r="M977" s="555"/>
      <c r="N977" s="555"/>
      <c r="O977" s="555"/>
      <c r="P977" s="555"/>
      <c r="Q977" s="555"/>
      <c r="R977" s="555"/>
      <c r="S977" s="555"/>
      <c r="T977" s="555"/>
      <c r="U977" s="555"/>
      <c r="V977" s="555"/>
    </row>
    <row r="978" spans="1:22" ht="16.5" customHeight="1">
      <c r="A978" s="555"/>
      <c r="B978" s="555"/>
      <c r="C978" s="563"/>
      <c r="D978" s="555"/>
      <c r="E978" s="555"/>
      <c r="F978" s="555"/>
      <c r="G978" s="555"/>
      <c r="H978" s="555"/>
      <c r="I978" s="555"/>
      <c r="J978" s="555"/>
      <c r="K978" s="555"/>
      <c r="L978" s="555"/>
      <c r="M978" s="555"/>
      <c r="N978" s="555"/>
      <c r="O978" s="555"/>
      <c r="P978" s="555"/>
      <c r="Q978" s="555"/>
      <c r="R978" s="555"/>
      <c r="S978" s="555"/>
      <c r="T978" s="555"/>
      <c r="U978" s="555"/>
      <c r="V978" s="555"/>
    </row>
    <row r="979" spans="1:22" ht="16.5" customHeight="1">
      <c r="A979" s="555"/>
      <c r="B979" s="555"/>
      <c r="C979" s="563"/>
      <c r="D979" s="555"/>
      <c r="E979" s="555"/>
      <c r="F979" s="555"/>
      <c r="G979" s="555"/>
      <c r="H979" s="555"/>
      <c r="I979" s="555"/>
      <c r="J979" s="555"/>
      <c r="K979" s="555"/>
      <c r="L979" s="555"/>
      <c r="M979" s="555"/>
      <c r="N979" s="555"/>
      <c r="O979" s="555"/>
      <c r="P979" s="555"/>
      <c r="Q979" s="555"/>
      <c r="R979" s="555"/>
      <c r="S979" s="555"/>
      <c r="T979" s="555"/>
      <c r="U979" s="555"/>
      <c r="V979" s="555"/>
    </row>
    <row r="980" spans="1:22" ht="16.5" customHeight="1">
      <c r="A980" s="555"/>
      <c r="B980" s="555"/>
      <c r="C980" s="563"/>
      <c r="D980" s="555"/>
      <c r="E980" s="555"/>
      <c r="F980" s="555"/>
      <c r="G980" s="555"/>
      <c r="H980" s="555"/>
      <c r="I980" s="555"/>
      <c r="J980" s="555"/>
      <c r="K980" s="555"/>
      <c r="L980" s="555"/>
      <c r="M980" s="555"/>
      <c r="N980" s="555"/>
      <c r="O980" s="555"/>
      <c r="P980" s="555"/>
      <c r="Q980" s="555"/>
      <c r="R980" s="555"/>
      <c r="S980" s="555"/>
      <c r="T980" s="555"/>
      <c r="U980" s="555"/>
      <c r="V980" s="555"/>
    </row>
    <row r="981" spans="1:22" ht="16.5" customHeight="1">
      <c r="A981" s="555"/>
      <c r="B981" s="555"/>
      <c r="C981" s="563"/>
      <c r="D981" s="555"/>
      <c r="E981" s="555"/>
      <c r="F981" s="555"/>
      <c r="G981" s="555"/>
      <c r="H981" s="555"/>
      <c r="I981" s="555"/>
      <c r="J981" s="555"/>
      <c r="K981" s="555"/>
      <c r="L981" s="555"/>
      <c r="M981" s="555"/>
      <c r="N981" s="555"/>
      <c r="O981" s="555"/>
      <c r="P981" s="555"/>
      <c r="Q981" s="555"/>
      <c r="R981" s="555"/>
      <c r="S981" s="555"/>
      <c r="T981" s="555"/>
      <c r="U981" s="555"/>
      <c r="V981" s="555"/>
    </row>
    <row r="982" spans="1:22" ht="16.5" customHeight="1">
      <c r="A982" s="555"/>
      <c r="B982" s="555"/>
      <c r="C982" s="563"/>
      <c r="D982" s="555"/>
      <c r="E982" s="555"/>
      <c r="F982" s="555"/>
      <c r="G982" s="555"/>
      <c r="H982" s="555"/>
      <c r="I982" s="555"/>
      <c r="J982" s="555"/>
      <c r="K982" s="555"/>
      <c r="L982" s="555"/>
      <c r="M982" s="555"/>
      <c r="N982" s="555"/>
      <c r="O982" s="555"/>
      <c r="P982" s="555"/>
      <c r="Q982" s="555"/>
      <c r="R982" s="555"/>
      <c r="S982" s="555"/>
      <c r="T982" s="555"/>
      <c r="U982" s="555"/>
      <c r="V982" s="555"/>
    </row>
    <row r="983" spans="1:22" ht="16.5" customHeight="1">
      <c r="A983" s="555"/>
      <c r="B983" s="555"/>
      <c r="C983" s="563"/>
      <c r="D983" s="555"/>
      <c r="E983" s="555"/>
      <c r="F983" s="555"/>
      <c r="G983" s="555"/>
      <c r="H983" s="555"/>
      <c r="I983" s="555"/>
      <c r="J983" s="555"/>
      <c r="K983" s="555"/>
      <c r="L983" s="555"/>
      <c r="M983" s="555"/>
      <c r="N983" s="555"/>
      <c r="O983" s="555"/>
      <c r="P983" s="555"/>
      <c r="Q983" s="555"/>
      <c r="R983" s="555"/>
      <c r="S983" s="555"/>
      <c r="T983" s="555"/>
      <c r="U983" s="555"/>
      <c r="V983" s="555"/>
    </row>
    <row r="984" spans="1:22" ht="16.5" customHeight="1">
      <c r="A984" s="555"/>
      <c r="B984" s="555"/>
      <c r="C984" s="563"/>
      <c r="D984" s="555"/>
      <c r="E984" s="555"/>
      <c r="F984" s="555"/>
      <c r="G984" s="555"/>
      <c r="H984" s="555"/>
      <c r="I984" s="555"/>
      <c r="J984" s="555"/>
      <c r="K984" s="555"/>
      <c r="L984" s="555"/>
      <c r="M984" s="555"/>
      <c r="N984" s="555"/>
      <c r="O984" s="555"/>
      <c r="P984" s="555"/>
      <c r="Q984" s="555"/>
      <c r="R984" s="555"/>
      <c r="S984" s="555"/>
      <c r="T984" s="555"/>
      <c r="U984" s="555"/>
      <c r="V984" s="555"/>
    </row>
    <row r="985" spans="1:22" ht="16.5" customHeight="1">
      <c r="A985" s="555"/>
      <c r="B985" s="555"/>
      <c r="C985" s="563"/>
      <c r="D985" s="555"/>
      <c r="E985" s="555"/>
      <c r="F985" s="555"/>
      <c r="G985" s="555"/>
      <c r="H985" s="555"/>
      <c r="I985" s="555"/>
      <c r="J985" s="555"/>
      <c r="K985" s="555"/>
      <c r="L985" s="555"/>
      <c r="M985" s="555"/>
      <c r="N985" s="555"/>
      <c r="O985" s="555"/>
      <c r="P985" s="555"/>
      <c r="Q985" s="555"/>
      <c r="R985" s="555"/>
      <c r="S985" s="555"/>
      <c r="T985" s="555"/>
      <c r="U985" s="555"/>
      <c r="V985" s="555"/>
    </row>
    <row r="986" spans="1:22" ht="16.5" customHeight="1">
      <c r="A986" s="555"/>
      <c r="B986" s="555"/>
      <c r="C986" s="563"/>
      <c r="D986" s="555"/>
      <c r="E986" s="555"/>
      <c r="F986" s="555"/>
      <c r="G986" s="555"/>
      <c r="H986" s="555"/>
      <c r="I986" s="555"/>
      <c r="J986" s="555"/>
      <c r="K986" s="555"/>
      <c r="L986" s="555"/>
      <c r="M986" s="555"/>
      <c r="N986" s="555"/>
      <c r="O986" s="555"/>
      <c r="P986" s="555"/>
      <c r="Q986" s="555"/>
      <c r="R986" s="555"/>
      <c r="S986" s="555"/>
      <c r="T986" s="555"/>
      <c r="U986" s="555"/>
      <c r="V986" s="555"/>
    </row>
    <row r="987" spans="1:22" ht="16.5" customHeight="1">
      <c r="A987" s="555"/>
      <c r="B987" s="555"/>
      <c r="C987" s="563"/>
      <c r="D987" s="555"/>
      <c r="E987" s="555"/>
      <c r="F987" s="555"/>
      <c r="G987" s="555"/>
      <c r="H987" s="555"/>
      <c r="I987" s="555"/>
      <c r="J987" s="555"/>
      <c r="K987" s="555"/>
      <c r="L987" s="555"/>
      <c r="M987" s="555"/>
      <c r="N987" s="555"/>
      <c r="O987" s="555"/>
      <c r="P987" s="555"/>
      <c r="Q987" s="555"/>
      <c r="R987" s="555"/>
      <c r="S987" s="555"/>
      <c r="T987" s="555"/>
      <c r="U987" s="555"/>
      <c r="V987" s="555"/>
    </row>
    <row r="988" spans="1:22" ht="16.5" customHeight="1">
      <c r="A988" s="555"/>
      <c r="B988" s="555"/>
      <c r="C988" s="563"/>
      <c r="D988" s="555"/>
      <c r="E988" s="555"/>
      <c r="F988" s="555"/>
      <c r="G988" s="555"/>
      <c r="H988" s="555"/>
      <c r="I988" s="555"/>
      <c r="J988" s="555"/>
      <c r="K988" s="555"/>
      <c r="L988" s="555"/>
      <c r="M988" s="555"/>
      <c r="N988" s="555"/>
      <c r="O988" s="555"/>
      <c r="P988" s="555"/>
      <c r="Q988" s="555"/>
      <c r="R988" s="555"/>
      <c r="S988" s="555"/>
      <c r="T988" s="555"/>
      <c r="U988" s="555"/>
      <c r="V988" s="555"/>
    </row>
    <row r="989" spans="1:22" ht="16.5" customHeight="1">
      <c r="A989" s="555"/>
      <c r="B989" s="555"/>
      <c r="C989" s="563"/>
      <c r="D989" s="555"/>
      <c r="E989" s="555"/>
      <c r="F989" s="555"/>
      <c r="G989" s="555"/>
      <c r="H989" s="555"/>
      <c r="I989" s="555"/>
      <c r="J989" s="555"/>
      <c r="K989" s="555"/>
      <c r="L989" s="555"/>
      <c r="M989" s="555"/>
      <c r="N989" s="555"/>
      <c r="O989" s="555"/>
      <c r="P989" s="555"/>
      <c r="Q989" s="555"/>
      <c r="R989" s="555"/>
      <c r="S989" s="555"/>
      <c r="T989" s="555"/>
      <c r="U989" s="555"/>
      <c r="V989" s="555"/>
    </row>
    <row r="990" spans="1:22" ht="16.5" customHeight="1">
      <c r="A990" s="555"/>
      <c r="B990" s="555"/>
      <c r="C990" s="563"/>
      <c r="D990" s="555"/>
      <c r="E990" s="555"/>
      <c r="F990" s="555"/>
      <c r="G990" s="555"/>
      <c r="H990" s="555"/>
      <c r="I990" s="555"/>
      <c r="J990" s="555"/>
      <c r="K990" s="555"/>
      <c r="L990" s="555"/>
      <c r="M990" s="555"/>
      <c r="N990" s="555"/>
      <c r="O990" s="555"/>
      <c r="P990" s="555"/>
      <c r="Q990" s="555"/>
      <c r="R990" s="555"/>
      <c r="S990" s="555"/>
      <c r="T990" s="555"/>
      <c r="U990" s="555"/>
      <c r="V990" s="555"/>
    </row>
    <row r="991" spans="1:22" ht="16.5" customHeight="1">
      <c r="A991" s="555"/>
      <c r="B991" s="555"/>
      <c r="C991" s="563"/>
      <c r="D991" s="555"/>
      <c r="E991" s="555"/>
      <c r="F991" s="555"/>
      <c r="G991" s="555"/>
      <c r="H991" s="555"/>
      <c r="I991" s="555"/>
      <c r="J991" s="555"/>
      <c r="K991" s="555"/>
      <c r="L991" s="555"/>
      <c r="M991" s="555"/>
      <c r="N991" s="555"/>
      <c r="O991" s="555"/>
      <c r="P991" s="555"/>
      <c r="Q991" s="555"/>
      <c r="R991" s="555"/>
      <c r="S991" s="555"/>
      <c r="T991" s="555"/>
      <c r="U991" s="555"/>
      <c r="V991" s="555"/>
    </row>
    <row r="992" spans="1:22" ht="16.5" customHeight="1">
      <c r="A992" s="555"/>
      <c r="B992" s="555"/>
      <c r="C992" s="563"/>
      <c r="D992" s="555"/>
      <c r="E992" s="555"/>
      <c r="F992" s="555"/>
      <c r="G992" s="555"/>
      <c r="H992" s="555"/>
      <c r="I992" s="555"/>
      <c r="J992" s="555"/>
      <c r="K992" s="555"/>
      <c r="L992" s="555"/>
      <c r="M992" s="555"/>
      <c r="N992" s="555"/>
      <c r="O992" s="555"/>
      <c r="P992" s="555"/>
      <c r="Q992" s="555"/>
      <c r="R992" s="555"/>
      <c r="S992" s="555"/>
      <c r="T992" s="555"/>
      <c r="U992" s="555"/>
      <c r="V992" s="555"/>
    </row>
    <row r="993" spans="1:22" ht="16.5" customHeight="1">
      <c r="A993" s="555"/>
      <c r="B993" s="555"/>
      <c r="C993" s="563"/>
      <c r="D993" s="555"/>
      <c r="E993" s="555"/>
      <c r="F993" s="555"/>
      <c r="G993" s="555"/>
      <c r="H993" s="555"/>
      <c r="I993" s="555"/>
      <c r="J993" s="555"/>
      <c r="K993" s="555"/>
      <c r="L993" s="555"/>
      <c r="M993" s="555"/>
      <c r="N993" s="555"/>
      <c r="O993" s="555"/>
      <c r="P993" s="555"/>
      <c r="Q993" s="555"/>
      <c r="R993" s="555"/>
      <c r="S993" s="555"/>
      <c r="T993" s="555"/>
      <c r="U993" s="555"/>
      <c r="V993" s="555"/>
    </row>
    <row r="994" spans="1:22" ht="16.5" customHeight="1">
      <c r="A994" s="555"/>
      <c r="B994" s="555"/>
      <c r="C994" s="563"/>
      <c r="D994" s="555"/>
      <c r="E994" s="555"/>
      <c r="F994" s="555"/>
      <c r="G994" s="555"/>
      <c r="H994" s="555"/>
      <c r="I994" s="555"/>
      <c r="J994" s="555"/>
      <c r="K994" s="555"/>
      <c r="L994" s="555"/>
      <c r="M994" s="555"/>
      <c r="N994" s="555"/>
      <c r="O994" s="555"/>
      <c r="P994" s="555"/>
      <c r="Q994" s="555"/>
      <c r="R994" s="555"/>
      <c r="S994" s="555"/>
      <c r="T994" s="555"/>
      <c r="U994" s="555"/>
      <c r="V994" s="555"/>
    </row>
    <row r="995" spans="1:22" ht="16.5" customHeight="1">
      <c r="A995" s="555"/>
      <c r="B995" s="555"/>
      <c r="C995" s="563"/>
      <c r="D995" s="555"/>
      <c r="E995" s="555"/>
      <c r="F995" s="555"/>
      <c r="G995" s="555"/>
      <c r="H995" s="555"/>
      <c r="I995" s="555"/>
      <c r="J995" s="555"/>
      <c r="K995" s="555"/>
      <c r="L995" s="555"/>
      <c r="M995" s="555"/>
      <c r="N995" s="555"/>
      <c r="O995" s="555"/>
      <c r="P995" s="555"/>
      <c r="Q995" s="555"/>
      <c r="R995" s="555"/>
      <c r="S995" s="555"/>
      <c r="T995" s="555"/>
      <c r="U995" s="555"/>
      <c r="V995" s="555"/>
    </row>
    <row r="996" spans="1:22" ht="16.5" customHeight="1">
      <c r="A996" s="555"/>
      <c r="B996" s="555"/>
      <c r="C996" s="563"/>
      <c r="D996" s="555"/>
      <c r="E996" s="555"/>
      <c r="F996" s="555"/>
      <c r="G996" s="555"/>
      <c r="H996" s="555"/>
      <c r="I996" s="555"/>
      <c r="J996" s="555"/>
      <c r="K996" s="555"/>
      <c r="L996" s="555"/>
      <c r="M996" s="555"/>
      <c r="N996" s="555"/>
      <c r="O996" s="555"/>
      <c r="P996" s="555"/>
      <c r="Q996" s="555"/>
      <c r="R996" s="555"/>
      <c r="S996" s="555"/>
      <c r="T996" s="555"/>
      <c r="U996" s="555"/>
      <c r="V996" s="555"/>
    </row>
    <row r="997" spans="1:22" ht="16.5" customHeight="1">
      <c r="A997" s="555"/>
      <c r="B997" s="555"/>
      <c r="C997" s="563"/>
      <c r="D997" s="555"/>
      <c r="E997" s="555"/>
      <c r="F997" s="555"/>
      <c r="G997" s="555"/>
      <c r="H997" s="555"/>
      <c r="I997" s="555"/>
      <c r="J997" s="555"/>
      <c r="K997" s="555"/>
      <c r="L997" s="555"/>
      <c r="M997" s="555"/>
      <c r="N997" s="555"/>
      <c r="O997" s="555"/>
      <c r="P997" s="555"/>
      <c r="Q997" s="555"/>
      <c r="R997" s="555"/>
      <c r="S997" s="555"/>
      <c r="T997" s="555"/>
      <c r="U997" s="555"/>
      <c r="V997" s="555"/>
    </row>
    <row r="998" spans="1:22" ht="16.5" customHeight="1">
      <c r="A998" s="555"/>
      <c r="B998" s="555"/>
      <c r="C998" s="563"/>
      <c r="D998" s="555"/>
      <c r="E998" s="555"/>
      <c r="F998" s="555"/>
      <c r="G998" s="555"/>
      <c r="H998" s="555"/>
      <c r="I998" s="555"/>
      <c r="J998" s="555"/>
      <c r="K998" s="555"/>
      <c r="L998" s="555"/>
      <c r="M998" s="555"/>
      <c r="N998" s="555"/>
      <c r="O998" s="555"/>
      <c r="P998" s="555"/>
      <c r="Q998" s="555"/>
      <c r="R998" s="555"/>
      <c r="S998" s="555"/>
      <c r="T998" s="555"/>
      <c r="U998" s="555"/>
      <c r="V998" s="555"/>
    </row>
    <row r="999" spans="1:22" ht="16.5" customHeight="1">
      <c r="A999" s="555"/>
      <c r="B999" s="555"/>
      <c r="C999" s="563"/>
      <c r="D999" s="555"/>
      <c r="E999" s="555"/>
      <c r="F999" s="555"/>
      <c r="G999" s="555"/>
      <c r="H999" s="555"/>
      <c r="I999" s="555"/>
      <c r="J999" s="555"/>
      <c r="K999" s="555"/>
      <c r="L999" s="555"/>
      <c r="M999" s="555"/>
      <c r="N999" s="555"/>
      <c r="O999" s="555"/>
      <c r="P999" s="555"/>
      <c r="Q999" s="555"/>
      <c r="R999" s="555"/>
      <c r="S999" s="555"/>
      <c r="T999" s="555"/>
      <c r="U999" s="555"/>
      <c r="V999" s="555"/>
    </row>
    <row r="1000" spans="1:22" ht="16.5" customHeight="1">
      <c r="A1000" s="555"/>
      <c r="B1000" s="555"/>
      <c r="C1000" s="563"/>
      <c r="D1000" s="555"/>
      <c r="E1000" s="555"/>
      <c r="F1000" s="555"/>
      <c r="G1000" s="555"/>
      <c r="H1000" s="555"/>
      <c r="I1000" s="555"/>
      <c r="J1000" s="555"/>
      <c r="K1000" s="555"/>
      <c r="L1000" s="555"/>
      <c r="M1000" s="555"/>
      <c r="N1000" s="555"/>
      <c r="O1000" s="555"/>
      <c r="P1000" s="555"/>
      <c r="Q1000" s="555"/>
      <c r="R1000" s="555"/>
      <c r="S1000" s="555"/>
      <c r="T1000" s="555"/>
      <c r="U1000" s="555"/>
      <c r="V1000" s="555"/>
    </row>
    <row r="1001" spans="1:22" ht="16.5" customHeight="1">
      <c r="A1001" s="555"/>
      <c r="B1001" s="555"/>
      <c r="C1001" s="563"/>
      <c r="D1001" s="555"/>
      <c r="E1001" s="555"/>
      <c r="F1001" s="555"/>
      <c r="G1001" s="555"/>
      <c r="H1001" s="555"/>
      <c r="I1001" s="555"/>
      <c r="J1001" s="555"/>
      <c r="K1001" s="555"/>
      <c r="L1001" s="555"/>
      <c r="M1001" s="555"/>
      <c r="N1001" s="555"/>
      <c r="O1001" s="555"/>
      <c r="P1001" s="555"/>
      <c r="Q1001" s="555"/>
      <c r="R1001" s="555"/>
      <c r="S1001" s="555"/>
      <c r="T1001" s="555"/>
      <c r="U1001" s="555"/>
      <c r="V1001" s="555"/>
    </row>
    <row r="1002" spans="1:22" ht="16.5" customHeight="1">
      <c r="A1002" s="555"/>
      <c r="B1002" s="555"/>
      <c r="C1002" s="563"/>
      <c r="D1002" s="555"/>
      <c r="E1002" s="555"/>
      <c r="F1002" s="555"/>
      <c r="G1002" s="555"/>
      <c r="H1002" s="555"/>
      <c r="I1002" s="555"/>
      <c r="J1002" s="555"/>
      <c r="K1002" s="555"/>
      <c r="L1002" s="555"/>
      <c r="M1002" s="555"/>
      <c r="N1002" s="555"/>
      <c r="O1002" s="555"/>
      <c r="P1002" s="555"/>
      <c r="Q1002" s="555"/>
      <c r="R1002" s="555"/>
      <c r="S1002" s="555"/>
      <c r="T1002" s="555"/>
      <c r="U1002" s="555"/>
      <c r="V1002" s="5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45797</v>
      </c>
    </row>
    <row r="3" spans="1:3">
      <c r="A3" s="2157" t="s">
        <v>622</v>
      </c>
      <c r="B3" s="1523" t="s">
        <v>623</v>
      </c>
      <c r="C3" s="202" t="s">
        <v>2878</v>
      </c>
    </row>
    <row r="4" spans="1:3">
      <c r="A4" s="2017"/>
      <c r="B4" s="1524" t="s">
        <v>625</v>
      </c>
      <c r="C4" s="202" t="s">
        <v>2879</v>
      </c>
    </row>
    <row r="5" spans="1:3">
      <c r="A5" s="2017"/>
      <c r="B5" s="1524" t="s">
        <v>433</v>
      </c>
      <c r="C5" s="202" t="s">
        <v>260</v>
      </c>
    </row>
    <row r="6" spans="1:3">
      <c r="A6" s="2017"/>
      <c r="B6" s="1524" t="s">
        <v>261</v>
      </c>
      <c r="C6" s="202" t="s">
        <v>2880</v>
      </c>
    </row>
    <row r="7" spans="1:3">
      <c r="A7" s="2017"/>
      <c r="B7" s="1524" t="s">
        <v>435</v>
      </c>
      <c r="C7" s="136" t="s">
        <v>2387</v>
      </c>
    </row>
    <row r="8" spans="1:3">
      <c r="A8" s="2017"/>
      <c r="B8" s="1524" t="s">
        <v>437</v>
      </c>
      <c r="C8" s="508">
        <v>853977429.12193787</v>
      </c>
    </row>
    <row r="9" spans="1:3">
      <c r="A9" s="2017"/>
      <c r="B9" s="1524" t="s">
        <v>439</v>
      </c>
      <c r="C9" s="548">
        <v>124100000000</v>
      </c>
    </row>
    <row r="10" spans="1:3">
      <c r="A10" s="2017"/>
      <c r="B10" s="1524" t="s">
        <v>630</v>
      </c>
      <c r="C10" s="202" t="s">
        <v>946</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1047" t="s">
        <v>870</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ht="33">
      <c r="A31" s="2017"/>
      <c r="B31" s="1524" t="s">
        <v>653</v>
      </c>
      <c r="C31" s="202" t="s">
        <v>2388</v>
      </c>
    </row>
    <row r="32" spans="1:3" ht="33.75" thickBot="1">
      <c r="A32" s="2018"/>
      <c r="B32" s="4" t="s">
        <v>655</v>
      </c>
      <c r="C32" s="1272" t="s">
        <v>260</v>
      </c>
    </row>
    <row r="33" spans="1:3">
      <c r="A33" s="2154" t="s">
        <v>656</v>
      </c>
      <c r="B33" s="1523" t="s">
        <v>657</v>
      </c>
      <c r="C33" s="202" t="s">
        <v>2880</v>
      </c>
    </row>
    <row r="34" spans="1:3">
      <c r="A34" s="2011"/>
      <c r="B34" s="1524" t="s">
        <v>658</v>
      </c>
      <c r="C34" s="202" t="s">
        <v>2881</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272" t="s">
        <v>272</v>
      </c>
    </row>
    <row r="39" spans="1:3">
      <c r="A39" s="2154" t="s">
        <v>664</v>
      </c>
      <c r="B39" s="1523" t="s">
        <v>665</v>
      </c>
      <c r="C39" s="202"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272" t="s">
        <v>260</v>
      </c>
    </row>
    <row r="45" spans="1:3">
      <c r="A45" s="2154" t="s">
        <v>671</v>
      </c>
      <c r="B45" s="1523" t="s">
        <v>672</v>
      </c>
      <c r="C45" s="202" t="s">
        <v>272</v>
      </c>
    </row>
    <row r="46" spans="1:3">
      <c r="A46" s="2011"/>
      <c r="B46" s="1524" t="s">
        <v>673</v>
      </c>
      <c r="C46" s="202" t="s">
        <v>2882</v>
      </c>
    </row>
    <row r="47" spans="1:3" ht="17.25" thickBot="1">
      <c r="A47" s="2012"/>
      <c r="B47" s="1273" t="s">
        <v>675</v>
      </c>
      <c r="C47" s="1272" t="s">
        <v>260</v>
      </c>
    </row>
    <row r="48" spans="1:3">
      <c r="A48" s="2011" t="s">
        <v>325</v>
      </c>
      <c r="B48" s="4" t="s">
        <v>677</v>
      </c>
      <c r="C48" s="202" t="s">
        <v>272</v>
      </c>
    </row>
    <row r="49" spans="1:3">
      <c r="A49" s="2011"/>
      <c r="B49" s="1524" t="s">
        <v>678</v>
      </c>
      <c r="C49" s="202" t="s">
        <v>2391</v>
      </c>
    </row>
    <row r="50" spans="1:3">
      <c r="A50" s="2011"/>
      <c r="B50" s="1524" t="s">
        <v>680</v>
      </c>
      <c r="C50" s="202" t="s">
        <v>2883</v>
      </c>
    </row>
    <row r="51" spans="1:3">
      <c r="A51" s="2011"/>
      <c r="B51" s="1524" t="s">
        <v>682</v>
      </c>
      <c r="C51" s="202" t="s">
        <v>683</v>
      </c>
    </row>
    <row r="52" spans="1:3">
      <c r="A52" s="2011"/>
      <c r="B52" s="1524" t="s">
        <v>684</v>
      </c>
      <c r="C52" s="202" t="s">
        <v>2393</v>
      </c>
    </row>
    <row r="53" spans="1:3" ht="49.5">
      <c r="A53" s="2011"/>
      <c r="B53" s="1524" t="s">
        <v>686</v>
      </c>
      <c r="C53" s="202" t="s">
        <v>2394</v>
      </c>
    </row>
    <row r="54" spans="1:3" ht="66">
      <c r="A54" s="2011"/>
      <c r="B54" s="1524" t="s">
        <v>688</v>
      </c>
      <c r="C54" s="202" t="s">
        <v>2884</v>
      </c>
    </row>
    <row r="55" spans="1:3">
      <c r="A55" s="2011"/>
      <c r="B55" s="1524" t="s">
        <v>690</v>
      </c>
      <c r="C55" s="202" t="s">
        <v>2885</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1573" t="s">
        <v>2885</v>
      </c>
    </row>
    <row r="60" spans="1:3" ht="49.5">
      <c r="A60" s="2011"/>
      <c r="B60" s="1524" t="s">
        <v>697</v>
      </c>
      <c r="C60" s="1070" t="s">
        <v>2886</v>
      </c>
    </row>
    <row r="61" spans="1:3">
      <c r="A61" s="2011"/>
      <c r="B61" s="1524" t="s">
        <v>699</v>
      </c>
      <c r="C61" s="202" t="s">
        <v>2887</v>
      </c>
    </row>
    <row r="62" spans="1:3">
      <c r="A62" s="2011"/>
      <c r="B62" s="1524" t="s">
        <v>701</v>
      </c>
      <c r="C62" s="202" t="s">
        <v>781</v>
      </c>
    </row>
    <row r="63" spans="1:3" ht="132">
      <c r="A63" s="2011"/>
      <c r="B63" s="1524" t="s">
        <v>703</v>
      </c>
      <c r="C63" s="202" t="s">
        <v>2888</v>
      </c>
    </row>
    <row r="64" spans="1:3" ht="148.5">
      <c r="A64" s="2011"/>
      <c r="B64" s="1524" t="s">
        <v>704</v>
      </c>
      <c r="C64" s="202" t="s">
        <v>2889</v>
      </c>
    </row>
    <row r="65" spans="1:3">
      <c r="A65" s="2011"/>
      <c r="B65" s="1524" t="s">
        <v>705</v>
      </c>
      <c r="C65" s="202" t="s">
        <v>272</v>
      </c>
    </row>
    <row r="66" spans="1:3">
      <c r="A66" s="2011"/>
      <c r="B66" s="1524" t="s">
        <v>706</v>
      </c>
      <c r="C66" s="202" t="s">
        <v>2890</v>
      </c>
    </row>
    <row r="67" spans="1:3">
      <c r="A67" s="2011"/>
      <c r="B67" s="1524" t="s">
        <v>707</v>
      </c>
      <c r="C67" s="205">
        <v>44740</v>
      </c>
    </row>
    <row r="68" spans="1:3" ht="38.25" thickBot="1">
      <c r="A68" s="2012"/>
      <c r="B68" s="1273" t="s">
        <v>708</v>
      </c>
      <c r="C68" s="1574" t="s">
        <v>2891</v>
      </c>
    </row>
    <row r="69" spans="1:3">
      <c r="A69" s="2154" t="s">
        <v>710</v>
      </c>
      <c r="B69" s="1523" t="s">
        <v>711</v>
      </c>
      <c r="C69" s="202"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272" t="s">
        <v>604</v>
      </c>
    </row>
    <row r="78" spans="1:3" ht="82.5">
      <c r="A78" s="2154" t="s">
        <v>720</v>
      </c>
      <c r="B78" s="1523" t="s">
        <v>721</v>
      </c>
      <c r="C78" s="507" t="s">
        <v>2400</v>
      </c>
    </row>
    <row r="79" spans="1:3" ht="247.5">
      <c r="A79" s="2011"/>
      <c r="B79" s="1524" t="s">
        <v>723</v>
      </c>
      <c r="C79" s="18" t="s">
        <v>2401</v>
      </c>
    </row>
    <row r="80" spans="1:3" ht="49.5">
      <c r="A80" s="2011"/>
      <c r="B80" s="1524" t="s">
        <v>725</v>
      </c>
      <c r="C80" s="202" t="s">
        <v>2402</v>
      </c>
    </row>
    <row r="81" spans="1:3" ht="49.5">
      <c r="A81" s="2011"/>
      <c r="B81" s="1524" t="s">
        <v>727</v>
      </c>
      <c r="C81" s="202" t="s">
        <v>2403</v>
      </c>
    </row>
    <row r="82" spans="1:3" ht="49.5">
      <c r="A82" s="2011"/>
      <c r="B82" s="1524" t="s">
        <v>728</v>
      </c>
      <c r="C82" s="202" t="s">
        <v>729</v>
      </c>
    </row>
    <row r="83" spans="1:3">
      <c r="A83" s="2011"/>
      <c r="B83" s="1524" t="s">
        <v>730</v>
      </c>
      <c r="C83" s="202" t="s">
        <v>270</v>
      </c>
    </row>
    <row r="84" spans="1:3">
      <c r="A84" s="2011"/>
      <c r="B84" s="1524" t="s">
        <v>706</v>
      </c>
      <c r="C84" s="202" t="s">
        <v>260</v>
      </c>
    </row>
    <row r="85" spans="1:3">
      <c r="A85" s="2011"/>
      <c r="B85" s="1524" t="s">
        <v>707</v>
      </c>
      <c r="C85" s="205"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272" t="s">
        <v>260</v>
      </c>
    </row>
    <row r="93" spans="1:3" ht="82.5">
      <c r="A93" s="2154" t="s">
        <v>738</v>
      </c>
      <c r="B93" s="1523" t="s">
        <v>739</v>
      </c>
      <c r="C93" s="202" t="s">
        <v>2404</v>
      </c>
    </row>
    <row r="94" spans="1:3" ht="33">
      <c r="A94" s="2011"/>
      <c r="B94" s="1524" t="s">
        <v>741</v>
      </c>
      <c r="C94" s="202" t="s">
        <v>559</v>
      </c>
    </row>
    <row r="95" spans="1:3">
      <c r="A95" s="2011"/>
      <c r="B95" s="1524" t="s">
        <v>742</v>
      </c>
      <c r="C95" s="202" t="s">
        <v>260</v>
      </c>
    </row>
    <row r="96" spans="1:3" ht="33">
      <c r="A96" s="2011"/>
      <c r="B96" s="1524" t="s">
        <v>743</v>
      </c>
      <c r="C96" s="202" t="s">
        <v>260</v>
      </c>
    </row>
    <row r="97" spans="1:3" ht="148.5">
      <c r="A97" s="2011"/>
      <c r="B97" s="1524" t="s">
        <v>744</v>
      </c>
      <c r="C97" s="202" t="s">
        <v>2405</v>
      </c>
    </row>
    <row r="98" spans="1:3" ht="49.5">
      <c r="A98" s="2011"/>
      <c r="B98" s="1524" t="s">
        <v>746</v>
      </c>
      <c r="C98" s="202" t="s">
        <v>2406</v>
      </c>
    </row>
    <row r="99" spans="1:3" ht="33">
      <c r="A99" s="2011"/>
      <c r="B99" s="1524" t="s">
        <v>747</v>
      </c>
      <c r="C99" s="202" t="s">
        <v>260</v>
      </c>
    </row>
    <row r="100" spans="1:3" ht="132">
      <c r="A100" s="2011"/>
      <c r="B100" s="1524" t="s">
        <v>907</v>
      </c>
      <c r="C100" s="13" t="s">
        <v>2407</v>
      </c>
    </row>
    <row r="101" spans="1:3" ht="115.5">
      <c r="A101" s="2011"/>
      <c r="B101" s="1524" t="s">
        <v>751</v>
      </c>
      <c r="C101" s="13" t="s">
        <v>2408</v>
      </c>
    </row>
    <row r="102" spans="1:3" ht="17.25" thickBot="1">
      <c r="A102" s="2012"/>
      <c r="B102" s="1142" t="s">
        <v>752</v>
      </c>
      <c r="C102" s="1272" t="s">
        <v>260</v>
      </c>
    </row>
    <row r="103" spans="1:3" ht="33">
      <c r="A103" s="2021" t="s">
        <v>411</v>
      </c>
      <c r="B103" s="1524" t="s">
        <v>753</v>
      </c>
      <c r="C103" s="565" t="s">
        <v>2892</v>
      </c>
    </row>
    <row r="104" spans="1:3">
      <c r="A104" s="2021"/>
      <c r="B104" s="1524" t="s">
        <v>414</v>
      </c>
      <c r="C104" s="566">
        <v>8.5397742912193787E-4</v>
      </c>
    </row>
    <row r="105" spans="1:3">
      <c r="A105" s="2021"/>
      <c r="B105" s="1524" t="s">
        <v>576</v>
      </c>
      <c r="C105" s="567">
        <v>0.1241</v>
      </c>
    </row>
    <row r="106" spans="1:3">
      <c r="A106" s="2021"/>
      <c r="B106" s="1524" t="s">
        <v>417</v>
      </c>
      <c r="C106" s="506" t="s">
        <v>2411</v>
      </c>
    </row>
    <row r="107" spans="1:3" ht="17.25" thickBot="1">
      <c r="A107" s="2022"/>
      <c r="B107" s="25" t="s">
        <v>419</v>
      </c>
      <c r="C107" s="1575" t="s">
        <v>2893</v>
      </c>
    </row>
    <row r="108" spans="1:3" s="127" customFormat="1" ht="18.75">
      <c r="A108" s="1976" t="s">
        <v>420</v>
      </c>
      <c r="B108" s="925" t="s">
        <v>421</v>
      </c>
      <c r="C108" s="926" t="s">
        <v>260</v>
      </c>
    </row>
    <row r="109" spans="1:3" s="127" customFormat="1" ht="116.25" thickBot="1">
      <c r="A109" s="1977"/>
      <c r="B109" s="927" t="s">
        <v>423</v>
      </c>
      <c r="C109" s="928" t="s">
        <v>2894</v>
      </c>
    </row>
    <row r="110" spans="1:3" ht="149.25" thickBot="1">
      <c r="A110" s="2375" t="s">
        <v>758</v>
      </c>
      <c r="B110" s="2392"/>
      <c r="C110" s="20" t="s">
        <v>2414</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8" width="6.25" style="9" customWidth="1"/>
    <col min="19" max="16384" width="12.625" style="9"/>
  </cols>
  <sheetData>
    <row r="1" spans="1:18" ht="20.25" thickBot="1">
      <c r="A1" s="2406" t="s">
        <v>620</v>
      </c>
      <c r="B1" s="2406"/>
      <c r="C1" s="2406"/>
      <c r="D1" s="8"/>
      <c r="E1" s="8"/>
      <c r="F1" s="8"/>
      <c r="G1" s="8"/>
      <c r="H1" s="8"/>
      <c r="I1" s="8"/>
      <c r="J1" s="8"/>
      <c r="K1" s="8"/>
      <c r="L1" s="8"/>
      <c r="M1" s="8"/>
      <c r="N1" s="8"/>
      <c r="O1" s="8"/>
      <c r="P1" s="8"/>
      <c r="Q1" s="8"/>
      <c r="R1" s="8"/>
    </row>
    <row r="2" spans="1:18" ht="17.25" customHeight="1" thickBot="1">
      <c r="A2" s="2047" t="s">
        <v>427</v>
      </c>
      <c r="B2" s="2183"/>
      <c r="C2" s="1576">
        <v>45814</v>
      </c>
      <c r="D2" s="8"/>
      <c r="E2" s="8"/>
      <c r="F2" s="8"/>
      <c r="G2" s="8"/>
      <c r="H2" s="8"/>
      <c r="I2" s="8"/>
      <c r="J2" s="8"/>
      <c r="K2" s="8"/>
      <c r="L2" s="8"/>
      <c r="M2" s="8"/>
      <c r="N2" s="8"/>
      <c r="O2" s="8"/>
      <c r="P2" s="8"/>
      <c r="Q2" s="8"/>
      <c r="R2" s="8"/>
    </row>
    <row r="3" spans="1:18">
      <c r="A3" s="2049" t="s">
        <v>428</v>
      </c>
      <c r="B3" s="10" t="s">
        <v>429</v>
      </c>
      <c r="C3" s="336" t="s">
        <v>2895</v>
      </c>
      <c r="D3" s="8"/>
      <c r="E3" s="8"/>
      <c r="F3" s="8"/>
      <c r="G3" s="8"/>
      <c r="H3" s="8"/>
      <c r="I3" s="8"/>
      <c r="J3" s="8"/>
      <c r="K3" s="8"/>
      <c r="L3" s="8"/>
      <c r="M3" s="8"/>
      <c r="N3" s="8"/>
      <c r="O3" s="8"/>
      <c r="P3" s="8"/>
      <c r="Q3" s="8"/>
      <c r="R3" s="8"/>
    </row>
    <row r="4" spans="1:18">
      <c r="A4" s="2044"/>
      <c r="B4" s="10" t="s">
        <v>431</v>
      </c>
      <c r="C4" s="568" t="s">
        <v>2896</v>
      </c>
      <c r="D4" s="8"/>
      <c r="E4" s="8"/>
      <c r="F4" s="8"/>
      <c r="G4" s="8"/>
      <c r="H4" s="8"/>
      <c r="I4" s="8"/>
      <c r="J4" s="8"/>
      <c r="K4" s="8"/>
      <c r="L4" s="8"/>
      <c r="M4" s="8"/>
      <c r="N4" s="8"/>
      <c r="O4" s="8"/>
      <c r="P4" s="8"/>
      <c r="Q4" s="8"/>
      <c r="R4" s="8"/>
    </row>
    <row r="5" spans="1:18">
      <c r="A5" s="2044"/>
      <c r="B5" s="10" t="s">
        <v>259</v>
      </c>
      <c r="C5" s="28" t="s">
        <v>310</v>
      </c>
      <c r="D5" s="8"/>
      <c r="E5" s="8"/>
      <c r="F5" s="8"/>
      <c r="G5" s="8"/>
      <c r="H5" s="8"/>
      <c r="I5" s="8"/>
      <c r="J5" s="8"/>
      <c r="K5" s="8"/>
      <c r="L5" s="8"/>
      <c r="M5" s="8"/>
      <c r="N5" s="8"/>
      <c r="O5" s="8"/>
      <c r="P5" s="8"/>
      <c r="Q5" s="8"/>
      <c r="R5" s="8"/>
    </row>
    <row r="6" spans="1:18">
      <c r="A6" s="2044"/>
      <c r="B6" s="10" t="s">
        <v>261</v>
      </c>
      <c r="C6" s="89" t="s">
        <v>2897</v>
      </c>
      <c r="D6" s="8"/>
      <c r="E6" s="8"/>
      <c r="F6" s="8"/>
      <c r="G6" s="8"/>
      <c r="H6" s="8"/>
      <c r="I6" s="8"/>
      <c r="J6" s="8"/>
      <c r="K6" s="8"/>
      <c r="L6" s="8"/>
      <c r="M6" s="8"/>
      <c r="N6" s="8"/>
      <c r="O6" s="8"/>
      <c r="P6" s="8"/>
      <c r="Q6" s="8"/>
      <c r="R6" s="8"/>
    </row>
    <row r="7" spans="1:18">
      <c r="A7" s="2044"/>
      <c r="B7" s="10" t="s">
        <v>263</v>
      </c>
      <c r="C7" s="569" t="s">
        <v>2898</v>
      </c>
      <c r="D7" s="8"/>
      <c r="E7" s="8"/>
      <c r="F7" s="8"/>
      <c r="G7" s="8"/>
      <c r="H7" s="8"/>
      <c r="I7" s="8"/>
      <c r="J7" s="8"/>
      <c r="K7" s="8"/>
      <c r="L7" s="8"/>
      <c r="M7" s="8"/>
      <c r="N7" s="8"/>
      <c r="O7" s="8"/>
      <c r="P7" s="8"/>
      <c r="Q7" s="8"/>
      <c r="R7" s="8"/>
    </row>
    <row r="8" spans="1:18">
      <c r="A8" s="2044"/>
      <c r="B8" s="10" t="s">
        <v>265</v>
      </c>
      <c r="C8" s="487">
        <v>262781.27</v>
      </c>
      <c r="D8" s="8"/>
      <c r="E8" s="8"/>
      <c r="F8" s="8"/>
      <c r="G8" s="8"/>
      <c r="H8" s="8"/>
      <c r="I8" s="8"/>
      <c r="J8" s="8"/>
      <c r="K8" s="8"/>
      <c r="L8" s="8"/>
      <c r="M8" s="8"/>
      <c r="N8" s="8"/>
      <c r="O8" s="8"/>
      <c r="P8" s="8"/>
      <c r="Q8" s="8"/>
      <c r="R8" s="8"/>
    </row>
    <row r="9" spans="1:18">
      <c r="A9" s="2044"/>
      <c r="B9" s="10" t="s">
        <v>266</v>
      </c>
      <c r="C9" s="570">
        <v>37806342</v>
      </c>
      <c r="D9" s="8"/>
      <c r="E9" s="8"/>
      <c r="F9" s="8"/>
      <c r="G9" s="8"/>
      <c r="H9" s="8"/>
      <c r="I9" s="8"/>
      <c r="J9" s="8"/>
      <c r="K9" s="8"/>
      <c r="L9" s="8"/>
      <c r="M9" s="8"/>
      <c r="N9" s="8"/>
      <c r="O9" s="8"/>
      <c r="P9" s="8"/>
      <c r="Q9" s="8"/>
      <c r="R9" s="8"/>
    </row>
    <row r="10" spans="1:18">
      <c r="A10" s="2044"/>
      <c r="B10" s="10" t="s">
        <v>440</v>
      </c>
      <c r="C10" s="28" t="s">
        <v>268</v>
      </c>
      <c r="D10" s="8"/>
      <c r="E10" s="8"/>
      <c r="F10" s="8"/>
      <c r="G10" s="8"/>
      <c r="H10" s="8"/>
      <c r="I10" s="8"/>
      <c r="J10" s="8"/>
      <c r="K10" s="8"/>
      <c r="L10" s="8"/>
      <c r="M10" s="8"/>
      <c r="N10" s="8"/>
      <c r="O10" s="8"/>
      <c r="P10" s="8"/>
      <c r="Q10" s="8"/>
      <c r="R10" s="8"/>
    </row>
    <row r="11" spans="1:18">
      <c r="A11" s="2044"/>
      <c r="B11" s="10" t="s">
        <v>442</v>
      </c>
      <c r="C11" s="89" t="s">
        <v>270</v>
      </c>
      <c r="D11" s="8"/>
      <c r="E11" s="8"/>
      <c r="F11" s="8"/>
      <c r="G11" s="8"/>
      <c r="H11" s="8"/>
      <c r="I11" s="8"/>
      <c r="J11" s="8"/>
      <c r="K11" s="8"/>
      <c r="L11" s="8"/>
      <c r="M11" s="8"/>
      <c r="N11" s="8"/>
      <c r="O11" s="8"/>
      <c r="P11" s="8"/>
      <c r="Q11" s="8"/>
      <c r="R11" s="8"/>
    </row>
    <row r="12" spans="1:18" ht="33">
      <c r="A12" s="2044"/>
      <c r="B12" s="10" t="s">
        <v>443</v>
      </c>
      <c r="C12" s="89" t="s">
        <v>2899</v>
      </c>
      <c r="D12" s="8"/>
      <c r="E12" s="8"/>
      <c r="F12" s="8"/>
      <c r="G12" s="8"/>
      <c r="H12" s="8"/>
      <c r="I12" s="8"/>
      <c r="J12" s="8"/>
      <c r="K12" s="8"/>
      <c r="L12" s="8"/>
      <c r="M12" s="8"/>
      <c r="N12" s="8"/>
      <c r="O12" s="8"/>
      <c r="P12" s="8"/>
      <c r="Q12" s="8"/>
      <c r="R12" s="8"/>
    </row>
    <row r="13" spans="1:18">
      <c r="A13" s="2044"/>
      <c r="B13" s="10" t="s">
        <v>444</v>
      </c>
      <c r="C13" s="89" t="s">
        <v>272</v>
      </c>
      <c r="D13" s="8"/>
      <c r="E13" s="8"/>
      <c r="F13" s="8"/>
      <c r="G13" s="8"/>
      <c r="H13" s="8"/>
      <c r="I13" s="8"/>
      <c r="J13" s="8"/>
      <c r="K13" s="8"/>
      <c r="L13" s="8"/>
      <c r="M13" s="8"/>
      <c r="N13" s="8"/>
      <c r="O13" s="8"/>
      <c r="P13" s="8"/>
      <c r="Q13" s="8"/>
      <c r="R13" s="8"/>
    </row>
    <row r="14" spans="1:18">
      <c r="A14" s="2044"/>
      <c r="B14" s="10" t="s">
        <v>445</v>
      </c>
      <c r="C14" s="14" t="s">
        <v>270</v>
      </c>
      <c r="D14" s="8"/>
      <c r="E14" s="8"/>
      <c r="F14" s="8"/>
      <c r="G14" s="8"/>
      <c r="H14" s="8"/>
      <c r="I14" s="8"/>
      <c r="J14" s="8"/>
      <c r="K14" s="8"/>
      <c r="L14" s="8"/>
      <c r="M14" s="8"/>
      <c r="N14" s="8"/>
      <c r="O14" s="8"/>
      <c r="P14" s="8"/>
      <c r="Q14" s="8"/>
      <c r="R14" s="8"/>
    </row>
    <row r="15" spans="1:18">
      <c r="A15" s="2044"/>
      <c r="B15" s="10" t="s">
        <v>446</v>
      </c>
      <c r="C15" s="14" t="s">
        <v>260</v>
      </c>
      <c r="D15" s="8"/>
      <c r="E15" s="8"/>
      <c r="F15" s="8"/>
      <c r="G15" s="8"/>
      <c r="H15" s="8"/>
      <c r="I15" s="8"/>
      <c r="J15" s="8"/>
      <c r="K15" s="8"/>
      <c r="L15" s="8"/>
      <c r="M15" s="8"/>
      <c r="N15" s="8"/>
      <c r="O15" s="8"/>
      <c r="P15" s="8"/>
      <c r="Q15" s="8"/>
      <c r="R15" s="8"/>
    </row>
    <row r="16" spans="1:18">
      <c r="A16" s="2044"/>
      <c r="B16" s="10" t="s">
        <v>447</v>
      </c>
      <c r="C16" s="14" t="s">
        <v>260</v>
      </c>
      <c r="D16" s="8"/>
      <c r="E16" s="8"/>
      <c r="F16" s="8"/>
      <c r="G16" s="8"/>
      <c r="H16" s="8"/>
      <c r="I16" s="8"/>
      <c r="J16" s="8"/>
      <c r="K16" s="8"/>
      <c r="L16" s="8"/>
      <c r="M16" s="8"/>
      <c r="N16" s="8"/>
      <c r="O16" s="8"/>
      <c r="P16" s="8"/>
      <c r="Q16" s="8"/>
      <c r="R16" s="8"/>
    </row>
    <row r="17" spans="1:18" ht="49.5">
      <c r="A17" s="2044"/>
      <c r="B17" s="10" t="s">
        <v>448</v>
      </c>
      <c r="C17" s="14" t="s">
        <v>870</v>
      </c>
      <c r="D17" s="8"/>
      <c r="E17" s="8"/>
      <c r="F17" s="8"/>
      <c r="G17" s="8"/>
      <c r="H17" s="8"/>
      <c r="I17" s="8"/>
      <c r="J17" s="8"/>
      <c r="K17" s="8"/>
      <c r="L17" s="8"/>
      <c r="M17" s="8"/>
      <c r="N17" s="8"/>
      <c r="O17" s="8"/>
      <c r="P17" s="8"/>
      <c r="Q17" s="8"/>
      <c r="R17" s="8"/>
    </row>
    <row r="18" spans="1:18" ht="33">
      <c r="A18" s="2044"/>
      <c r="B18" s="1524" t="s">
        <v>279</v>
      </c>
      <c r="C18" s="14" t="s">
        <v>280</v>
      </c>
      <c r="D18" s="8"/>
      <c r="E18" s="8"/>
      <c r="F18" s="8"/>
      <c r="G18" s="8"/>
      <c r="H18" s="8"/>
      <c r="I18" s="8"/>
      <c r="J18" s="8"/>
      <c r="K18" s="8"/>
      <c r="L18" s="8"/>
      <c r="M18" s="8"/>
      <c r="N18" s="8"/>
      <c r="O18" s="8"/>
      <c r="P18" s="8"/>
      <c r="Q18" s="8"/>
      <c r="R18" s="8"/>
    </row>
    <row r="19" spans="1:18">
      <c r="A19" s="2044"/>
      <c r="B19" s="10" t="s">
        <v>450</v>
      </c>
      <c r="C19" s="14" t="s">
        <v>310</v>
      </c>
      <c r="D19" s="8"/>
      <c r="E19" s="8"/>
      <c r="F19" s="8"/>
      <c r="G19" s="8"/>
      <c r="H19" s="8"/>
      <c r="I19" s="8"/>
      <c r="J19" s="8"/>
      <c r="K19" s="8"/>
      <c r="L19" s="8"/>
      <c r="M19" s="8"/>
      <c r="N19" s="8"/>
      <c r="O19" s="8"/>
      <c r="P19" s="8"/>
      <c r="Q19" s="8"/>
      <c r="R19" s="8"/>
    </row>
    <row r="20" spans="1:18">
      <c r="A20" s="2044"/>
      <c r="B20" s="10" t="s">
        <v>282</v>
      </c>
      <c r="C20" s="14" t="s">
        <v>270</v>
      </c>
      <c r="D20" s="8"/>
      <c r="E20" s="8"/>
      <c r="F20" s="8"/>
      <c r="G20" s="8"/>
      <c r="H20" s="8"/>
      <c r="I20" s="8"/>
      <c r="J20" s="8"/>
      <c r="K20" s="8"/>
      <c r="L20" s="8"/>
      <c r="M20" s="8"/>
      <c r="N20" s="8"/>
      <c r="O20" s="8"/>
      <c r="P20" s="8"/>
      <c r="Q20" s="8"/>
      <c r="R20" s="8"/>
    </row>
    <row r="21" spans="1:18">
      <c r="A21" s="2044"/>
      <c r="B21" s="10" t="s">
        <v>452</v>
      </c>
      <c r="C21" s="14" t="s">
        <v>260</v>
      </c>
      <c r="D21" s="8"/>
      <c r="E21" s="8"/>
      <c r="F21" s="8"/>
      <c r="G21" s="8"/>
      <c r="H21" s="8"/>
      <c r="I21" s="8"/>
      <c r="J21" s="8"/>
      <c r="K21" s="8"/>
      <c r="L21" s="8"/>
      <c r="M21" s="8"/>
      <c r="N21" s="8"/>
      <c r="O21" s="8"/>
      <c r="P21" s="8"/>
      <c r="Q21" s="8"/>
      <c r="R21" s="8"/>
    </row>
    <row r="22" spans="1:18">
      <c r="A22" s="2044"/>
      <c r="B22" s="10" t="s">
        <v>453</v>
      </c>
      <c r="C22" s="14" t="s">
        <v>310</v>
      </c>
      <c r="D22" s="8"/>
      <c r="E22" s="8"/>
      <c r="F22" s="8"/>
      <c r="G22" s="8"/>
      <c r="H22" s="8"/>
      <c r="I22" s="8"/>
      <c r="J22" s="8"/>
      <c r="K22" s="8"/>
      <c r="L22" s="8"/>
      <c r="M22" s="8"/>
      <c r="N22" s="8"/>
      <c r="O22" s="8"/>
      <c r="P22" s="8"/>
      <c r="Q22" s="8"/>
      <c r="R22" s="8"/>
    </row>
    <row r="23" spans="1:18">
      <c r="A23" s="2044"/>
      <c r="B23" s="10" t="s">
        <v>454</v>
      </c>
      <c r="C23" s="14" t="s">
        <v>260</v>
      </c>
      <c r="D23" s="8"/>
      <c r="E23" s="8"/>
      <c r="F23" s="8"/>
      <c r="G23" s="8"/>
      <c r="H23" s="8"/>
      <c r="I23" s="8"/>
      <c r="J23" s="8"/>
      <c r="K23" s="8"/>
      <c r="L23" s="8"/>
      <c r="M23" s="8"/>
      <c r="N23" s="8"/>
      <c r="O23" s="8"/>
      <c r="P23" s="8"/>
      <c r="Q23" s="8"/>
      <c r="R23" s="8"/>
    </row>
    <row r="24" spans="1:18">
      <c r="A24" s="2044"/>
      <c r="B24" s="10" t="s">
        <v>456</v>
      </c>
      <c r="C24" s="14" t="s">
        <v>260</v>
      </c>
      <c r="D24" s="8"/>
      <c r="E24" s="8"/>
      <c r="F24" s="8"/>
      <c r="G24" s="8"/>
      <c r="H24" s="8"/>
      <c r="I24" s="8"/>
      <c r="J24" s="8"/>
      <c r="K24" s="8"/>
      <c r="L24" s="8"/>
      <c r="M24" s="8"/>
      <c r="N24" s="8"/>
      <c r="O24" s="8"/>
      <c r="P24" s="8"/>
      <c r="Q24" s="8"/>
      <c r="R24" s="8"/>
    </row>
    <row r="25" spans="1:18">
      <c r="A25" s="2044"/>
      <c r="B25" s="10" t="s">
        <v>457</v>
      </c>
      <c r="C25" s="14" t="s">
        <v>289</v>
      </c>
      <c r="D25" s="8"/>
      <c r="E25" s="8"/>
      <c r="F25" s="8"/>
      <c r="G25" s="8"/>
      <c r="H25" s="8"/>
      <c r="I25" s="8"/>
      <c r="J25" s="8"/>
      <c r="K25" s="8"/>
      <c r="L25" s="8"/>
      <c r="M25" s="8"/>
      <c r="N25" s="8"/>
      <c r="O25" s="8"/>
      <c r="P25" s="8"/>
      <c r="Q25" s="8"/>
      <c r="R25" s="8"/>
    </row>
    <row r="26" spans="1:18">
      <c r="A26" s="2044"/>
      <c r="B26" s="10" t="s">
        <v>458</v>
      </c>
      <c r="C26" s="14" t="s">
        <v>260</v>
      </c>
      <c r="D26" s="8"/>
      <c r="E26" s="8"/>
      <c r="F26" s="8"/>
      <c r="G26" s="8"/>
      <c r="H26" s="8"/>
      <c r="I26" s="8"/>
      <c r="J26" s="8"/>
      <c r="K26" s="8"/>
      <c r="L26" s="8"/>
      <c r="M26" s="8"/>
      <c r="N26" s="8"/>
      <c r="O26" s="8"/>
      <c r="P26" s="8"/>
      <c r="Q26" s="8"/>
      <c r="R26" s="8"/>
    </row>
    <row r="27" spans="1:18">
      <c r="A27" s="2044"/>
      <c r="B27" s="10" t="s">
        <v>459</v>
      </c>
      <c r="C27" s="14" t="s">
        <v>292</v>
      </c>
      <c r="D27" s="8"/>
      <c r="E27" s="8"/>
      <c r="F27" s="8"/>
      <c r="G27" s="8"/>
      <c r="H27" s="8"/>
      <c r="I27" s="8"/>
      <c r="J27" s="8"/>
      <c r="K27" s="8"/>
      <c r="L27" s="8"/>
      <c r="M27" s="8"/>
      <c r="N27" s="8"/>
      <c r="O27" s="8"/>
      <c r="P27" s="8"/>
      <c r="Q27" s="8"/>
      <c r="R27" s="8"/>
    </row>
    <row r="28" spans="1:18">
      <c r="A28" s="2044"/>
      <c r="B28" s="10" t="s">
        <v>460</v>
      </c>
      <c r="C28" s="14" t="s">
        <v>294</v>
      </c>
      <c r="D28" s="8"/>
      <c r="E28" s="8"/>
      <c r="F28" s="8"/>
      <c r="G28" s="8"/>
      <c r="H28" s="8"/>
      <c r="I28" s="8"/>
      <c r="J28" s="8"/>
      <c r="K28" s="8"/>
      <c r="L28" s="8"/>
      <c r="M28" s="8"/>
      <c r="N28" s="8"/>
      <c r="O28" s="8"/>
      <c r="P28" s="8"/>
      <c r="Q28" s="8"/>
      <c r="R28" s="8"/>
    </row>
    <row r="29" spans="1:18" ht="49.5">
      <c r="A29" s="2044"/>
      <c r="B29" s="10" t="s">
        <v>461</v>
      </c>
      <c r="C29" s="14" t="s">
        <v>2900</v>
      </c>
      <c r="D29" s="8"/>
      <c r="E29" s="8"/>
      <c r="F29" s="8"/>
      <c r="G29" s="8"/>
      <c r="H29" s="8"/>
      <c r="I29" s="8"/>
      <c r="J29" s="8"/>
      <c r="K29" s="8"/>
      <c r="L29" s="8"/>
      <c r="M29" s="8"/>
      <c r="N29" s="8"/>
      <c r="O29" s="8"/>
      <c r="P29" s="8"/>
      <c r="Q29" s="8"/>
      <c r="R29" s="8"/>
    </row>
    <row r="30" spans="1:18" ht="33">
      <c r="A30" s="2044"/>
      <c r="B30" s="10" t="s">
        <v>463</v>
      </c>
      <c r="C30" s="14" t="s">
        <v>1268</v>
      </c>
      <c r="D30" s="8"/>
      <c r="E30" s="8"/>
      <c r="F30" s="8"/>
      <c r="G30" s="8"/>
      <c r="H30" s="8"/>
      <c r="I30" s="8"/>
      <c r="J30" s="8"/>
      <c r="K30" s="8"/>
      <c r="L30" s="8"/>
      <c r="M30" s="8"/>
      <c r="N30" s="8"/>
      <c r="O30" s="8"/>
      <c r="P30" s="8"/>
      <c r="Q30" s="8"/>
      <c r="R30" s="8"/>
    </row>
    <row r="31" spans="1:18" ht="99">
      <c r="A31" s="2044"/>
      <c r="B31" s="10" t="s">
        <v>465</v>
      </c>
      <c r="C31" s="13" t="s">
        <v>1181</v>
      </c>
      <c r="D31" s="8"/>
      <c r="E31" s="8"/>
      <c r="F31" s="8"/>
      <c r="G31" s="8"/>
      <c r="H31" s="8"/>
      <c r="I31" s="8"/>
      <c r="J31" s="8"/>
      <c r="K31" s="8"/>
      <c r="L31" s="8"/>
      <c r="M31" s="8"/>
      <c r="N31" s="8"/>
      <c r="O31" s="8"/>
      <c r="P31" s="8"/>
      <c r="Q31" s="8"/>
      <c r="R31" s="8"/>
    </row>
    <row r="32" spans="1:18" ht="33.75" thickBot="1">
      <c r="A32" s="2045"/>
      <c r="B32" s="15" t="s">
        <v>301</v>
      </c>
      <c r="C32" s="16" t="s">
        <v>1028</v>
      </c>
      <c r="D32" s="8"/>
      <c r="E32" s="8"/>
      <c r="F32" s="8"/>
      <c r="G32" s="8"/>
      <c r="H32" s="8"/>
      <c r="I32" s="8"/>
      <c r="J32" s="8"/>
      <c r="K32" s="8"/>
      <c r="L32" s="8"/>
      <c r="M32" s="8"/>
      <c r="N32" s="8"/>
      <c r="O32" s="8"/>
      <c r="P32" s="8"/>
      <c r="Q32" s="8"/>
      <c r="R32" s="8"/>
    </row>
    <row r="33" spans="1:18">
      <c r="A33" s="2043" t="s">
        <v>468</v>
      </c>
      <c r="B33" s="17" t="s">
        <v>469</v>
      </c>
      <c r="C33" s="18" t="s">
        <v>2897</v>
      </c>
      <c r="D33" s="8"/>
      <c r="E33" s="8"/>
      <c r="F33" s="8"/>
      <c r="G33" s="8"/>
      <c r="H33" s="8"/>
      <c r="I33" s="8"/>
      <c r="J33" s="8"/>
      <c r="K33" s="8"/>
      <c r="L33" s="8"/>
      <c r="M33" s="8"/>
      <c r="N33" s="8"/>
      <c r="O33" s="8"/>
      <c r="P33" s="8"/>
      <c r="Q33" s="8"/>
      <c r="R33" s="8"/>
    </row>
    <row r="34" spans="1:18">
      <c r="A34" s="2044"/>
      <c r="B34" s="10" t="s">
        <v>470</v>
      </c>
      <c r="C34" s="13" t="s">
        <v>2901</v>
      </c>
      <c r="D34" s="8"/>
      <c r="E34" s="8"/>
      <c r="F34" s="8"/>
      <c r="G34" s="8"/>
      <c r="H34" s="8"/>
      <c r="I34" s="8"/>
      <c r="J34" s="8"/>
      <c r="K34" s="8"/>
      <c r="L34" s="8"/>
      <c r="M34" s="8"/>
      <c r="N34" s="8"/>
      <c r="O34" s="8"/>
      <c r="P34" s="8"/>
      <c r="Q34" s="8"/>
      <c r="R34" s="8"/>
    </row>
    <row r="35" spans="1:18">
      <c r="A35" s="2044"/>
      <c r="B35" s="10" t="s">
        <v>472</v>
      </c>
      <c r="C35" s="13" t="s">
        <v>307</v>
      </c>
      <c r="D35" s="8"/>
      <c r="E35" s="8"/>
      <c r="F35" s="8"/>
      <c r="G35" s="8"/>
      <c r="H35" s="8"/>
      <c r="I35" s="8"/>
      <c r="J35" s="8"/>
      <c r="K35" s="8"/>
      <c r="L35" s="8"/>
      <c r="M35" s="8"/>
      <c r="N35" s="8"/>
      <c r="O35" s="8"/>
      <c r="P35" s="8"/>
      <c r="Q35" s="8"/>
      <c r="R35" s="8"/>
    </row>
    <row r="36" spans="1:18">
      <c r="A36" s="2044"/>
      <c r="B36" s="10" t="s">
        <v>473</v>
      </c>
      <c r="C36" s="13" t="s">
        <v>260</v>
      </c>
      <c r="D36" s="8"/>
      <c r="E36" s="8"/>
      <c r="F36" s="8"/>
      <c r="G36" s="8"/>
      <c r="H36" s="8"/>
      <c r="I36" s="8"/>
      <c r="J36" s="8"/>
      <c r="K36" s="8"/>
      <c r="L36" s="8"/>
      <c r="M36" s="8"/>
      <c r="N36" s="8"/>
      <c r="O36" s="8"/>
      <c r="P36" s="8"/>
      <c r="Q36" s="8"/>
      <c r="R36" s="8"/>
    </row>
    <row r="37" spans="1:18">
      <c r="A37" s="2044"/>
      <c r="B37" s="10" t="s">
        <v>474</v>
      </c>
      <c r="C37" s="13" t="s">
        <v>260</v>
      </c>
      <c r="D37" s="8"/>
      <c r="E37" s="8"/>
      <c r="F37" s="8"/>
      <c r="G37" s="8"/>
      <c r="H37" s="8"/>
      <c r="I37" s="8"/>
      <c r="J37" s="8"/>
      <c r="K37" s="8"/>
      <c r="L37" s="8"/>
      <c r="M37" s="8"/>
      <c r="N37" s="8"/>
      <c r="O37" s="8"/>
      <c r="P37" s="8"/>
      <c r="Q37" s="8"/>
      <c r="R37" s="8"/>
    </row>
    <row r="38" spans="1:18" ht="19.5" thickBot="1">
      <c r="A38" s="2045"/>
      <c r="B38" s="19" t="s">
        <v>475</v>
      </c>
      <c r="C38" s="20" t="s">
        <v>272</v>
      </c>
      <c r="D38" s="8"/>
      <c r="E38" s="8"/>
      <c r="F38" s="8"/>
      <c r="G38" s="8"/>
      <c r="H38" s="8"/>
      <c r="I38" s="8"/>
      <c r="J38" s="8"/>
      <c r="K38" s="8"/>
      <c r="L38" s="8"/>
      <c r="M38" s="8"/>
      <c r="N38" s="8"/>
      <c r="O38" s="8"/>
      <c r="P38" s="8"/>
      <c r="Q38" s="8"/>
      <c r="R38" s="8"/>
    </row>
    <row r="39" spans="1:18">
      <c r="A39" s="2043" t="s">
        <v>476</v>
      </c>
      <c r="B39" s="17" t="s">
        <v>477</v>
      </c>
      <c r="C39" s="18" t="s">
        <v>270</v>
      </c>
      <c r="D39" s="8"/>
      <c r="E39" s="8"/>
      <c r="F39" s="8"/>
      <c r="G39" s="8"/>
      <c r="H39" s="8"/>
      <c r="I39" s="8"/>
      <c r="J39" s="8"/>
      <c r="K39" s="8"/>
      <c r="L39" s="8"/>
      <c r="M39" s="8"/>
      <c r="N39" s="8"/>
      <c r="O39" s="8"/>
      <c r="P39" s="8"/>
      <c r="Q39" s="8"/>
      <c r="R39" s="8"/>
    </row>
    <row r="40" spans="1:18">
      <c r="A40" s="2044"/>
      <c r="B40" s="10" t="s">
        <v>478</v>
      </c>
      <c r="C40" s="13" t="s">
        <v>310</v>
      </c>
      <c r="D40" s="8"/>
      <c r="E40" s="8"/>
      <c r="F40" s="8"/>
      <c r="G40" s="8"/>
      <c r="H40" s="8"/>
      <c r="I40" s="8"/>
      <c r="J40" s="8"/>
      <c r="K40" s="8"/>
      <c r="L40" s="8"/>
      <c r="M40" s="8"/>
      <c r="N40" s="8"/>
      <c r="O40" s="8"/>
      <c r="P40" s="8"/>
      <c r="Q40" s="8"/>
      <c r="R40" s="8"/>
    </row>
    <row r="41" spans="1:18">
      <c r="A41" s="2044"/>
      <c r="B41" s="10" t="s">
        <v>479</v>
      </c>
      <c r="C41" s="13" t="s">
        <v>310</v>
      </c>
      <c r="D41" s="8"/>
      <c r="E41" s="8"/>
      <c r="F41" s="8"/>
      <c r="G41" s="8"/>
      <c r="H41" s="8"/>
      <c r="I41" s="8"/>
      <c r="J41" s="8"/>
      <c r="K41" s="8"/>
      <c r="L41" s="8"/>
      <c r="M41" s="8"/>
      <c r="N41" s="8"/>
      <c r="O41" s="8"/>
      <c r="P41" s="8"/>
      <c r="Q41" s="8"/>
      <c r="R41" s="8"/>
    </row>
    <row r="42" spans="1:18">
      <c r="A42" s="2044"/>
      <c r="B42" s="10" t="s">
        <v>480</v>
      </c>
      <c r="C42" s="13" t="s">
        <v>310</v>
      </c>
      <c r="D42" s="8"/>
      <c r="E42" s="8"/>
      <c r="F42" s="8"/>
      <c r="G42" s="8"/>
      <c r="H42" s="8"/>
      <c r="I42" s="8"/>
      <c r="J42" s="8"/>
      <c r="K42" s="8"/>
      <c r="L42" s="8"/>
      <c r="M42" s="8"/>
      <c r="N42" s="8"/>
      <c r="O42" s="8"/>
      <c r="P42" s="8"/>
      <c r="Q42" s="8"/>
      <c r="R42" s="8"/>
    </row>
    <row r="43" spans="1:18">
      <c r="A43" s="2044"/>
      <c r="B43" s="10" t="s">
        <v>481</v>
      </c>
      <c r="C43" s="13" t="s">
        <v>310</v>
      </c>
      <c r="D43" s="8"/>
      <c r="E43" s="8"/>
      <c r="F43" s="8"/>
      <c r="G43" s="8"/>
      <c r="H43" s="8"/>
      <c r="I43" s="8"/>
      <c r="J43" s="8"/>
      <c r="K43" s="8"/>
      <c r="L43" s="8"/>
      <c r="M43" s="8"/>
      <c r="N43" s="8"/>
      <c r="O43" s="8"/>
      <c r="P43" s="8"/>
      <c r="Q43" s="8"/>
      <c r="R43" s="8"/>
    </row>
    <row r="44" spans="1:18" ht="19.5" thickBot="1">
      <c r="A44" s="2045"/>
      <c r="B44" s="19" t="s">
        <v>482</v>
      </c>
      <c r="C44" s="20" t="s">
        <v>310</v>
      </c>
      <c r="D44" s="8"/>
      <c r="E44" s="8"/>
      <c r="F44" s="8"/>
      <c r="G44" s="8"/>
      <c r="H44" s="8"/>
      <c r="I44" s="8"/>
      <c r="J44" s="8"/>
      <c r="K44" s="8"/>
      <c r="L44" s="8"/>
      <c r="M44" s="8"/>
      <c r="N44" s="8"/>
      <c r="O44" s="8"/>
      <c r="P44" s="8"/>
      <c r="Q44" s="8"/>
      <c r="R44" s="8"/>
    </row>
    <row r="45" spans="1:18">
      <c r="A45" s="2043" t="s">
        <v>483</v>
      </c>
      <c r="B45" s="17" t="s">
        <v>484</v>
      </c>
      <c r="C45" s="18" t="s">
        <v>270</v>
      </c>
      <c r="D45" s="8"/>
      <c r="E45" s="8"/>
      <c r="F45" s="8"/>
      <c r="G45" s="8"/>
      <c r="H45" s="8"/>
      <c r="I45" s="8"/>
      <c r="J45" s="8"/>
      <c r="K45" s="8"/>
      <c r="L45" s="8"/>
      <c r="M45" s="8"/>
      <c r="N45" s="8"/>
      <c r="O45" s="8"/>
      <c r="P45" s="8"/>
      <c r="Q45" s="8"/>
      <c r="R45" s="8"/>
    </row>
    <row r="46" spans="1:18">
      <c r="A46" s="2044"/>
      <c r="B46" s="10" t="s">
        <v>485</v>
      </c>
      <c r="C46" s="13" t="s">
        <v>310</v>
      </c>
      <c r="D46" s="8"/>
      <c r="E46" s="8"/>
      <c r="F46" s="8"/>
      <c r="G46" s="8"/>
      <c r="H46" s="8"/>
      <c r="I46" s="8"/>
      <c r="J46" s="8"/>
      <c r="K46" s="8"/>
      <c r="L46" s="8"/>
      <c r="M46" s="8"/>
      <c r="N46" s="8"/>
      <c r="O46" s="8"/>
      <c r="P46" s="8"/>
      <c r="Q46" s="8"/>
      <c r="R46" s="8"/>
    </row>
    <row r="47" spans="1:18" ht="19.5" thickBot="1">
      <c r="A47" s="2045"/>
      <c r="B47" s="19" t="s">
        <v>487</v>
      </c>
      <c r="C47" s="20" t="s">
        <v>310</v>
      </c>
      <c r="D47" s="8"/>
      <c r="E47" s="8"/>
      <c r="F47" s="8"/>
      <c r="G47" s="8"/>
      <c r="H47" s="8"/>
      <c r="I47" s="8"/>
      <c r="J47" s="8"/>
      <c r="K47" s="8"/>
      <c r="L47" s="8"/>
      <c r="M47" s="8"/>
      <c r="N47" s="8"/>
      <c r="O47" s="8"/>
      <c r="P47" s="8"/>
      <c r="Q47" s="8"/>
      <c r="R47" s="8"/>
    </row>
    <row r="48" spans="1:18" ht="49.5">
      <c r="A48" s="2050" t="s">
        <v>325</v>
      </c>
      <c r="B48" s="21" t="s">
        <v>490</v>
      </c>
      <c r="C48" s="22" t="s">
        <v>2902</v>
      </c>
      <c r="D48" s="8"/>
      <c r="E48" s="8"/>
      <c r="F48" s="8"/>
      <c r="G48" s="8"/>
      <c r="H48" s="8"/>
      <c r="I48" s="8"/>
      <c r="J48" s="8"/>
      <c r="K48" s="8"/>
      <c r="L48" s="8"/>
      <c r="M48" s="8"/>
      <c r="N48" s="8"/>
      <c r="O48" s="8"/>
      <c r="P48" s="8"/>
      <c r="Q48" s="8"/>
      <c r="R48" s="8"/>
    </row>
    <row r="49" spans="1:18">
      <c r="A49" s="2050"/>
      <c r="B49" s="10" t="s">
        <v>491</v>
      </c>
      <c r="C49" s="13" t="s">
        <v>502</v>
      </c>
      <c r="D49" s="8"/>
      <c r="E49" s="8"/>
      <c r="F49" s="8"/>
      <c r="G49" s="8"/>
      <c r="H49" s="8"/>
      <c r="I49" s="8"/>
      <c r="J49" s="8"/>
      <c r="K49" s="8"/>
      <c r="L49" s="8"/>
      <c r="M49" s="8"/>
      <c r="N49" s="8"/>
      <c r="O49" s="8"/>
      <c r="P49" s="8"/>
      <c r="Q49" s="8"/>
      <c r="R49" s="8"/>
    </row>
    <row r="50" spans="1:18">
      <c r="A50" s="2050"/>
      <c r="B50" s="10" t="s">
        <v>493</v>
      </c>
      <c r="C50" s="13" t="s">
        <v>310</v>
      </c>
      <c r="D50" s="8"/>
      <c r="E50" s="8"/>
      <c r="F50" s="8"/>
      <c r="G50" s="8"/>
      <c r="H50" s="8"/>
      <c r="I50" s="8"/>
      <c r="J50" s="8"/>
      <c r="K50" s="8"/>
      <c r="L50" s="8"/>
      <c r="M50" s="8"/>
      <c r="N50" s="8"/>
      <c r="O50" s="8"/>
      <c r="P50" s="8"/>
      <c r="Q50" s="8"/>
      <c r="R50" s="8"/>
    </row>
    <row r="51" spans="1:18">
      <c r="A51" s="2050"/>
      <c r="B51" s="10" t="s">
        <v>495</v>
      </c>
      <c r="C51" s="13" t="s">
        <v>310</v>
      </c>
      <c r="D51" s="8"/>
      <c r="E51" s="8"/>
      <c r="F51" s="8"/>
      <c r="G51" s="8"/>
      <c r="H51" s="8"/>
      <c r="I51" s="8"/>
      <c r="J51" s="8"/>
      <c r="K51" s="8"/>
      <c r="L51" s="8"/>
      <c r="M51" s="8"/>
      <c r="N51" s="8"/>
      <c r="O51" s="8"/>
      <c r="P51" s="8"/>
      <c r="Q51" s="8"/>
      <c r="R51" s="8"/>
    </row>
    <row r="52" spans="1:18" ht="33">
      <c r="A52" s="2050"/>
      <c r="B52" s="10" t="s">
        <v>497</v>
      </c>
      <c r="C52" s="13" t="s">
        <v>498</v>
      </c>
      <c r="D52" s="8"/>
      <c r="E52" s="8"/>
      <c r="F52" s="8"/>
      <c r="G52" s="8"/>
      <c r="H52" s="8"/>
      <c r="I52" s="8"/>
      <c r="J52" s="8"/>
      <c r="K52" s="8"/>
      <c r="L52" s="8"/>
      <c r="M52" s="8"/>
      <c r="N52" s="8"/>
      <c r="O52" s="8"/>
      <c r="P52" s="8"/>
      <c r="Q52" s="8"/>
      <c r="R52" s="8"/>
    </row>
    <row r="53" spans="1:18" ht="99">
      <c r="A53" s="2050"/>
      <c r="B53" s="10" t="s">
        <v>335</v>
      </c>
      <c r="C53" s="13" t="s">
        <v>2903</v>
      </c>
      <c r="D53" s="8"/>
      <c r="E53" s="8"/>
      <c r="F53" s="8"/>
      <c r="G53" s="8"/>
      <c r="H53" s="8"/>
      <c r="I53" s="8"/>
      <c r="J53" s="8"/>
      <c r="K53" s="8"/>
      <c r="L53" s="8"/>
      <c r="M53" s="8"/>
      <c r="N53" s="8"/>
      <c r="O53" s="8"/>
      <c r="P53" s="8"/>
      <c r="Q53" s="8"/>
      <c r="R53" s="8"/>
    </row>
    <row r="54" spans="1:18" ht="49.5">
      <c r="A54" s="2050"/>
      <c r="B54" s="10" t="s">
        <v>501</v>
      </c>
      <c r="C54" s="13" t="s">
        <v>870</v>
      </c>
      <c r="D54" s="8"/>
      <c r="E54" s="8"/>
      <c r="F54" s="8"/>
      <c r="G54" s="8"/>
      <c r="H54" s="8"/>
      <c r="I54" s="8"/>
      <c r="J54" s="8"/>
      <c r="K54" s="8"/>
      <c r="L54" s="8"/>
      <c r="M54" s="8"/>
      <c r="N54" s="8"/>
      <c r="O54" s="8"/>
      <c r="P54" s="8"/>
      <c r="Q54" s="8"/>
      <c r="R54" s="8"/>
    </row>
    <row r="55" spans="1:18">
      <c r="A55" s="2050"/>
      <c r="B55" s="10" t="s">
        <v>503</v>
      </c>
      <c r="C55" s="13" t="s">
        <v>2904</v>
      </c>
      <c r="D55" s="8"/>
      <c r="E55" s="8"/>
      <c r="F55" s="8"/>
      <c r="G55" s="8"/>
      <c r="H55" s="8"/>
      <c r="I55" s="8"/>
      <c r="J55" s="8"/>
      <c r="K55" s="8"/>
      <c r="L55" s="8"/>
      <c r="M55" s="8"/>
      <c r="N55" s="8"/>
      <c r="O55" s="8"/>
      <c r="P55" s="8"/>
      <c r="Q55" s="8"/>
      <c r="R55" s="8"/>
    </row>
    <row r="56" spans="1:18">
      <c r="A56" s="2050"/>
      <c r="B56" s="10" t="s">
        <v>505</v>
      </c>
      <c r="C56" s="13" t="s">
        <v>776</v>
      </c>
      <c r="D56" s="8"/>
      <c r="E56" s="8"/>
      <c r="F56" s="8"/>
      <c r="G56" s="8"/>
      <c r="H56" s="8"/>
      <c r="I56" s="8"/>
      <c r="J56" s="8"/>
      <c r="K56" s="8"/>
      <c r="L56" s="8"/>
      <c r="M56" s="8"/>
      <c r="N56" s="8"/>
      <c r="O56" s="8"/>
      <c r="P56" s="8"/>
      <c r="Q56" s="8"/>
      <c r="R56" s="8"/>
    </row>
    <row r="57" spans="1:18">
      <c r="A57" s="2050"/>
      <c r="B57" s="10" t="s">
        <v>506</v>
      </c>
      <c r="C57" s="13" t="s">
        <v>1033</v>
      </c>
      <c r="D57" s="8"/>
      <c r="E57" s="8"/>
      <c r="F57" s="8"/>
      <c r="G57" s="8"/>
      <c r="H57" s="8"/>
      <c r="I57" s="8"/>
      <c r="J57" s="8"/>
      <c r="K57" s="8"/>
      <c r="L57" s="8"/>
      <c r="M57" s="8"/>
      <c r="N57" s="8"/>
      <c r="O57" s="8"/>
      <c r="P57" s="8"/>
      <c r="Q57" s="8"/>
      <c r="R57" s="8"/>
    </row>
    <row r="58" spans="1:18" ht="33">
      <c r="A58" s="2050"/>
      <c r="B58" s="10" t="s">
        <v>507</v>
      </c>
      <c r="C58" s="316" t="s">
        <v>1034</v>
      </c>
      <c r="D58" s="8"/>
      <c r="E58" s="8"/>
      <c r="F58" s="8"/>
      <c r="G58" s="8"/>
      <c r="H58" s="8"/>
      <c r="I58" s="8"/>
      <c r="J58" s="8"/>
      <c r="K58" s="8"/>
      <c r="L58" s="8"/>
      <c r="M58" s="8"/>
      <c r="N58" s="8"/>
      <c r="O58" s="8"/>
      <c r="P58" s="8"/>
      <c r="Q58" s="8"/>
      <c r="R58" s="8"/>
    </row>
    <row r="59" spans="1:18">
      <c r="A59" s="2050"/>
      <c r="B59" s="10" t="s">
        <v>508</v>
      </c>
      <c r="C59" s="502" t="s">
        <v>2905</v>
      </c>
      <c r="D59" s="8"/>
      <c r="E59" s="8"/>
      <c r="F59" s="8"/>
      <c r="G59" s="8"/>
      <c r="H59" s="8"/>
      <c r="I59" s="8"/>
      <c r="J59" s="8"/>
      <c r="K59" s="8"/>
      <c r="L59" s="8"/>
      <c r="M59" s="8"/>
      <c r="N59" s="8"/>
      <c r="O59" s="8"/>
      <c r="P59" s="8"/>
      <c r="Q59" s="8"/>
      <c r="R59" s="8"/>
    </row>
    <row r="60" spans="1:18" ht="49.5">
      <c r="A60" s="2050"/>
      <c r="B60" s="10" t="s">
        <v>509</v>
      </c>
      <c r="C60" s="571" t="s">
        <v>2906</v>
      </c>
      <c r="D60" s="8"/>
      <c r="E60" s="8"/>
      <c r="F60" s="8"/>
      <c r="G60" s="8"/>
      <c r="H60" s="8"/>
      <c r="I60" s="8"/>
      <c r="J60" s="8"/>
      <c r="K60" s="8"/>
      <c r="L60" s="8"/>
      <c r="M60" s="8"/>
      <c r="N60" s="8"/>
      <c r="O60" s="8"/>
      <c r="P60" s="8"/>
      <c r="Q60" s="8"/>
      <c r="R60" s="8"/>
    </row>
    <row r="61" spans="1:18">
      <c r="A61" s="2050"/>
      <c r="B61" s="10" t="s">
        <v>510</v>
      </c>
      <c r="C61" s="89" t="s">
        <v>2907</v>
      </c>
      <c r="D61" s="8"/>
      <c r="E61" s="8"/>
      <c r="F61" s="8"/>
      <c r="G61" s="8"/>
      <c r="H61" s="8"/>
      <c r="I61" s="8"/>
      <c r="J61" s="8"/>
      <c r="K61" s="8"/>
      <c r="L61" s="8"/>
      <c r="M61" s="8"/>
      <c r="N61" s="8"/>
      <c r="O61" s="8"/>
      <c r="P61" s="8"/>
      <c r="Q61" s="8"/>
      <c r="R61" s="8"/>
    </row>
    <row r="62" spans="1:18" ht="33">
      <c r="A62" s="2050"/>
      <c r="B62" s="10" t="s">
        <v>512</v>
      </c>
      <c r="C62" s="13" t="s">
        <v>1221</v>
      </c>
      <c r="D62" s="8"/>
      <c r="E62" s="8"/>
      <c r="F62" s="8"/>
      <c r="G62" s="8"/>
      <c r="H62" s="8"/>
      <c r="I62" s="8"/>
      <c r="J62" s="8"/>
      <c r="K62" s="8"/>
      <c r="L62" s="8"/>
      <c r="M62" s="8"/>
      <c r="N62" s="8"/>
      <c r="O62" s="8"/>
      <c r="P62" s="8"/>
      <c r="Q62" s="8"/>
      <c r="R62" s="8"/>
    </row>
    <row r="63" spans="1:18">
      <c r="A63" s="2050"/>
      <c r="B63" s="10" t="s">
        <v>514</v>
      </c>
      <c r="C63" s="13" t="s">
        <v>260</v>
      </c>
      <c r="D63" s="8"/>
      <c r="E63" s="8"/>
      <c r="F63" s="8"/>
      <c r="G63" s="8"/>
      <c r="H63" s="8"/>
      <c r="I63" s="8"/>
      <c r="J63" s="8"/>
      <c r="K63" s="8"/>
      <c r="L63" s="8"/>
      <c r="M63" s="8"/>
      <c r="N63" s="8"/>
      <c r="O63" s="8"/>
      <c r="P63" s="8"/>
      <c r="Q63" s="8"/>
      <c r="R63" s="8"/>
    </row>
    <row r="64" spans="1:18">
      <c r="A64" s="2050"/>
      <c r="B64" s="10" t="s">
        <v>516</v>
      </c>
      <c r="C64" s="13" t="s">
        <v>310</v>
      </c>
      <c r="D64" s="8"/>
      <c r="E64" s="8"/>
      <c r="F64" s="8"/>
      <c r="G64" s="8"/>
      <c r="H64" s="8"/>
      <c r="I64" s="8"/>
      <c r="J64" s="8"/>
      <c r="K64" s="8"/>
      <c r="L64" s="8"/>
      <c r="M64" s="8"/>
      <c r="N64" s="8"/>
      <c r="O64" s="8"/>
      <c r="P64" s="8"/>
      <c r="Q64" s="8"/>
      <c r="R64" s="8"/>
    </row>
    <row r="65" spans="1:18">
      <c r="A65" s="2050"/>
      <c r="B65" s="10" t="s">
        <v>518</v>
      </c>
      <c r="C65" s="13" t="s">
        <v>270</v>
      </c>
      <c r="D65" s="8"/>
      <c r="E65" s="8"/>
      <c r="F65" s="8"/>
      <c r="G65" s="8"/>
      <c r="H65" s="8"/>
      <c r="I65" s="8"/>
      <c r="J65" s="8"/>
      <c r="K65" s="8"/>
      <c r="L65" s="8"/>
      <c r="M65" s="8"/>
      <c r="N65" s="8"/>
      <c r="O65" s="8"/>
      <c r="P65" s="8"/>
      <c r="Q65" s="8"/>
      <c r="R65" s="8"/>
    </row>
    <row r="66" spans="1:18">
      <c r="A66" s="2050"/>
      <c r="B66" s="10" t="s">
        <v>519</v>
      </c>
      <c r="C66" s="13" t="s">
        <v>310</v>
      </c>
      <c r="D66" s="8"/>
      <c r="E66" s="8"/>
      <c r="F66" s="8"/>
      <c r="G66" s="8"/>
      <c r="H66" s="8"/>
      <c r="I66" s="8"/>
      <c r="J66" s="8"/>
      <c r="K66" s="8"/>
      <c r="L66" s="8"/>
      <c r="M66" s="8"/>
      <c r="N66" s="8"/>
      <c r="O66" s="8"/>
      <c r="P66" s="8"/>
      <c r="Q66" s="8"/>
      <c r="R66" s="8"/>
    </row>
    <row r="67" spans="1:18">
      <c r="A67" s="2050"/>
      <c r="B67" s="10" t="s">
        <v>521</v>
      </c>
      <c r="C67" s="13" t="s">
        <v>310</v>
      </c>
      <c r="D67" s="8"/>
      <c r="E67" s="8"/>
      <c r="F67" s="8"/>
      <c r="G67" s="8"/>
      <c r="H67" s="8"/>
      <c r="I67" s="8"/>
      <c r="J67" s="8"/>
      <c r="K67" s="8"/>
      <c r="L67" s="8"/>
      <c r="M67" s="8"/>
      <c r="N67" s="8"/>
      <c r="O67" s="8"/>
      <c r="P67" s="8"/>
      <c r="Q67" s="8"/>
      <c r="R67" s="8"/>
    </row>
    <row r="68" spans="1:18" ht="19.5" thickBot="1">
      <c r="A68" s="2051"/>
      <c r="B68" s="19" t="s">
        <v>523</v>
      </c>
      <c r="C68" s="20" t="s">
        <v>310</v>
      </c>
      <c r="D68" s="8"/>
      <c r="E68" s="8"/>
      <c r="F68" s="8"/>
      <c r="G68" s="8"/>
      <c r="H68" s="8"/>
      <c r="I68" s="8"/>
      <c r="J68" s="8"/>
      <c r="K68" s="8"/>
      <c r="L68" s="8"/>
      <c r="M68" s="8"/>
      <c r="N68" s="8"/>
      <c r="O68" s="8"/>
      <c r="P68" s="8"/>
      <c r="Q68" s="8"/>
      <c r="R68" s="8"/>
    </row>
    <row r="69" spans="1:18">
      <c r="A69" s="2043" t="s">
        <v>525</v>
      </c>
      <c r="B69" s="17" t="s">
        <v>526</v>
      </c>
      <c r="C69" s="18" t="s">
        <v>272</v>
      </c>
      <c r="D69" s="8"/>
      <c r="E69" s="8"/>
      <c r="F69" s="8"/>
      <c r="G69" s="8"/>
      <c r="H69" s="8"/>
      <c r="I69" s="8"/>
      <c r="J69" s="8"/>
      <c r="K69" s="8"/>
      <c r="L69" s="8"/>
      <c r="M69" s="8"/>
      <c r="N69" s="8"/>
      <c r="O69" s="8"/>
      <c r="P69" s="8"/>
      <c r="Q69" s="8"/>
      <c r="R69" s="8"/>
    </row>
    <row r="70" spans="1:18">
      <c r="A70" s="2044"/>
      <c r="B70" s="10" t="s">
        <v>527</v>
      </c>
      <c r="C70" s="13" t="s">
        <v>362</v>
      </c>
      <c r="D70" s="8"/>
      <c r="E70" s="8"/>
      <c r="F70" s="8"/>
      <c r="G70" s="8"/>
      <c r="H70" s="8"/>
      <c r="I70" s="8"/>
      <c r="J70" s="8"/>
      <c r="K70" s="8"/>
      <c r="L70" s="8"/>
      <c r="M70" s="8"/>
      <c r="N70" s="8"/>
      <c r="O70" s="8"/>
      <c r="P70" s="8"/>
      <c r="Q70" s="8"/>
      <c r="R70" s="8"/>
    </row>
    <row r="71" spans="1:18">
      <c r="A71" s="2044"/>
      <c r="B71" s="10" t="s">
        <v>528</v>
      </c>
      <c r="C71" s="13" t="s">
        <v>310</v>
      </c>
      <c r="D71" s="8"/>
      <c r="E71" s="8"/>
      <c r="F71" s="8"/>
      <c r="G71" s="8"/>
      <c r="H71" s="8"/>
      <c r="I71" s="8"/>
      <c r="J71" s="8"/>
      <c r="K71" s="8"/>
      <c r="L71" s="8"/>
      <c r="M71" s="8"/>
      <c r="N71" s="8"/>
      <c r="O71" s="8"/>
      <c r="P71" s="8"/>
      <c r="Q71" s="8"/>
      <c r="R71" s="8"/>
    </row>
    <row r="72" spans="1:18">
      <c r="A72" s="2044"/>
      <c r="B72" s="10" t="s">
        <v>529</v>
      </c>
      <c r="C72" s="13" t="s">
        <v>310</v>
      </c>
      <c r="D72" s="8"/>
      <c r="E72" s="8"/>
      <c r="F72" s="8"/>
      <c r="G72" s="8"/>
      <c r="H72" s="8"/>
      <c r="I72" s="8"/>
      <c r="J72" s="8"/>
      <c r="K72" s="8"/>
      <c r="L72" s="8"/>
      <c r="M72" s="8"/>
      <c r="N72" s="8"/>
      <c r="O72" s="8"/>
      <c r="P72" s="8"/>
      <c r="Q72" s="8"/>
      <c r="R72" s="8"/>
    </row>
    <row r="73" spans="1:18" ht="66">
      <c r="A73" s="2044"/>
      <c r="B73" s="10" t="s">
        <v>530</v>
      </c>
      <c r="C73" s="13" t="s">
        <v>1196</v>
      </c>
      <c r="D73" s="8"/>
      <c r="E73" s="8"/>
      <c r="F73" s="8"/>
      <c r="G73" s="8"/>
      <c r="H73" s="8"/>
      <c r="I73" s="8"/>
      <c r="J73" s="8"/>
      <c r="K73" s="8"/>
      <c r="L73" s="8"/>
      <c r="M73" s="8"/>
      <c r="N73" s="8"/>
      <c r="O73" s="8"/>
      <c r="P73" s="8"/>
      <c r="Q73" s="8"/>
      <c r="R73" s="8"/>
    </row>
    <row r="74" spans="1:18">
      <c r="A74" s="2044"/>
      <c r="B74" s="10" t="s">
        <v>532</v>
      </c>
      <c r="C74" s="13" t="s">
        <v>294</v>
      </c>
      <c r="D74" s="8"/>
      <c r="E74" s="8"/>
      <c r="F74" s="8"/>
      <c r="G74" s="8"/>
      <c r="H74" s="8"/>
      <c r="I74" s="8"/>
      <c r="J74" s="8"/>
      <c r="K74" s="8"/>
      <c r="L74" s="8"/>
      <c r="M74" s="8"/>
      <c r="N74" s="8"/>
      <c r="O74" s="8"/>
      <c r="P74" s="8"/>
      <c r="Q74" s="8"/>
      <c r="R74" s="8"/>
    </row>
    <row r="75" spans="1:18">
      <c r="A75" s="2044"/>
      <c r="B75" s="10" t="s">
        <v>533</v>
      </c>
      <c r="C75" s="13" t="s">
        <v>272</v>
      </c>
      <c r="D75" s="8"/>
      <c r="E75" s="8"/>
      <c r="F75" s="8"/>
      <c r="G75" s="8"/>
      <c r="H75" s="8"/>
      <c r="I75" s="8"/>
      <c r="J75" s="8"/>
      <c r="K75" s="8"/>
      <c r="L75" s="8"/>
      <c r="M75" s="8"/>
      <c r="N75" s="8"/>
      <c r="O75" s="8"/>
      <c r="P75" s="8"/>
      <c r="Q75" s="8"/>
      <c r="R75" s="8"/>
    </row>
    <row r="76" spans="1:18">
      <c r="A76" s="2044"/>
      <c r="B76" s="10" t="s">
        <v>534</v>
      </c>
      <c r="C76" s="13" t="s">
        <v>370</v>
      </c>
      <c r="D76" s="8"/>
      <c r="E76" s="8"/>
      <c r="F76" s="8"/>
      <c r="G76" s="8"/>
      <c r="H76" s="8"/>
      <c r="I76" s="8"/>
      <c r="J76" s="8"/>
      <c r="K76" s="8"/>
      <c r="L76" s="8"/>
      <c r="M76" s="8"/>
      <c r="N76" s="8"/>
      <c r="O76" s="8"/>
      <c r="P76" s="8"/>
      <c r="Q76" s="8"/>
      <c r="R76" s="8"/>
    </row>
    <row r="77" spans="1:18" ht="83.25" thickBot="1">
      <c r="A77" s="2045"/>
      <c r="B77" s="19" t="s">
        <v>535</v>
      </c>
      <c r="C77" s="572" t="s">
        <v>1593</v>
      </c>
      <c r="D77" s="8"/>
      <c r="E77" s="8"/>
      <c r="F77" s="8"/>
      <c r="G77" s="8"/>
      <c r="H77" s="8"/>
      <c r="I77" s="8"/>
      <c r="J77" s="8"/>
      <c r="K77" s="8"/>
      <c r="L77" s="8"/>
      <c r="M77" s="8"/>
      <c r="N77" s="8"/>
      <c r="O77" s="8"/>
      <c r="P77" s="8"/>
      <c r="Q77" s="8"/>
      <c r="R77" s="8"/>
    </row>
    <row r="78" spans="1:18">
      <c r="A78" s="2043" t="s">
        <v>537</v>
      </c>
      <c r="B78" s="17" t="s">
        <v>538</v>
      </c>
      <c r="C78" s="488">
        <v>6</v>
      </c>
      <c r="D78" s="8"/>
      <c r="E78" s="8"/>
      <c r="F78" s="8"/>
      <c r="G78" s="8"/>
      <c r="H78" s="8"/>
      <c r="I78" s="8"/>
      <c r="J78" s="8"/>
      <c r="K78" s="8"/>
      <c r="L78" s="8"/>
      <c r="M78" s="8"/>
      <c r="N78" s="8"/>
      <c r="O78" s="8"/>
      <c r="P78" s="8"/>
      <c r="Q78" s="8"/>
      <c r="R78" s="8"/>
    </row>
    <row r="79" spans="1:18">
      <c r="A79" s="2044"/>
      <c r="B79" s="10" t="s">
        <v>540</v>
      </c>
      <c r="C79" s="18" t="s">
        <v>2373</v>
      </c>
      <c r="D79" s="8"/>
      <c r="E79" s="8"/>
      <c r="F79" s="8"/>
      <c r="G79" s="8"/>
      <c r="H79" s="8"/>
      <c r="I79" s="8"/>
      <c r="J79" s="8"/>
      <c r="K79" s="8"/>
      <c r="L79" s="8"/>
      <c r="M79" s="8"/>
      <c r="N79" s="8"/>
      <c r="O79" s="8"/>
      <c r="P79" s="8"/>
      <c r="Q79" s="8"/>
      <c r="R79" s="8"/>
    </row>
    <row r="80" spans="1:18">
      <c r="A80" s="2044"/>
      <c r="B80" s="10" t="s">
        <v>541</v>
      </c>
      <c r="C80" s="13" t="s">
        <v>1198</v>
      </c>
      <c r="D80" s="8"/>
      <c r="E80" s="8"/>
      <c r="F80" s="8"/>
      <c r="G80" s="8"/>
      <c r="H80" s="8"/>
      <c r="I80" s="8"/>
      <c r="J80" s="8"/>
      <c r="K80" s="8"/>
      <c r="L80" s="8"/>
      <c r="M80" s="8"/>
      <c r="N80" s="8"/>
      <c r="O80" s="8"/>
      <c r="P80" s="8"/>
      <c r="Q80" s="8"/>
      <c r="R80" s="8"/>
    </row>
    <row r="81" spans="1:18">
      <c r="A81" s="2044"/>
      <c r="B81" s="10" t="s">
        <v>543</v>
      </c>
      <c r="C81" s="13" t="s">
        <v>1071</v>
      </c>
      <c r="D81" s="8"/>
      <c r="E81" s="8"/>
      <c r="F81" s="8"/>
      <c r="G81" s="8"/>
      <c r="H81" s="8"/>
      <c r="I81" s="8"/>
      <c r="J81" s="8"/>
      <c r="K81" s="8"/>
      <c r="L81" s="8"/>
      <c r="M81" s="8"/>
      <c r="N81" s="8"/>
      <c r="O81" s="8"/>
      <c r="P81" s="8"/>
      <c r="Q81" s="8"/>
      <c r="R81" s="8"/>
    </row>
    <row r="82" spans="1:18" ht="49.5">
      <c r="A82" s="2044"/>
      <c r="B82" s="10" t="s">
        <v>545</v>
      </c>
      <c r="C82" s="13" t="s">
        <v>1407</v>
      </c>
      <c r="D82" s="8"/>
      <c r="E82" s="8"/>
      <c r="F82" s="8"/>
      <c r="G82" s="8"/>
      <c r="H82" s="8"/>
      <c r="I82" s="8"/>
      <c r="J82" s="8"/>
      <c r="K82" s="8"/>
      <c r="L82" s="8"/>
      <c r="M82" s="8"/>
      <c r="N82" s="8"/>
      <c r="O82" s="8"/>
      <c r="P82" s="8"/>
      <c r="Q82" s="8"/>
      <c r="R82" s="8"/>
    </row>
    <row r="83" spans="1:18">
      <c r="A83" s="2044"/>
      <c r="B83" s="10" t="s">
        <v>547</v>
      </c>
      <c r="C83" s="13" t="s">
        <v>270</v>
      </c>
      <c r="D83" s="8"/>
      <c r="E83" s="8"/>
      <c r="F83" s="8"/>
      <c r="G83" s="8"/>
      <c r="H83" s="8"/>
      <c r="I83" s="8"/>
      <c r="J83" s="8"/>
      <c r="K83" s="8"/>
      <c r="L83" s="8"/>
      <c r="M83" s="8"/>
      <c r="N83" s="8"/>
      <c r="O83" s="8"/>
      <c r="P83" s="8"/>
      <c r="Q83" s="8"/>
      <c r="R83" s="8"/>
    </row>
    <row r="84" spans="1:18">
      <c r="A84" s="2044"/>
      <c r="B84" s="10" t="s">
        <v>519</v>
      </c>
      <c r="C84" s="13" t="s">
        <v>310</v>
      </c>
      <c r="D84" s="8"/>
      <c r="E84" s="8"/>
      <c r="F84" s="8"/>
      <c r="G84" s="8"/>
      <c r="H84" s="8"/>
      <c r="I84" s="8"/>
      <c r="J84" s="8"/>
      <c r="K84" s="8"/>
      <c r="L84" s="8"/>
      <c r="M84" s="8"/>
      <c r="N84" s="8"/>
      <c r="O84" s="8"/>
      <c r="P84" s="8"/>
      <c r="Q84" s="8"/>
      <c r="R84" s="8"/>
    </row>
    <row r="85" spans="1:18">
      <c r="A85" s="2044"/>
      <c r="B85" s="10" t="s">
        <v>521</v>
      </c>
      <c r="C85" s="13" t="s">
        <v>310</v>
      </c>
      <c r="D85" s="8"/>
      <c r="E85" s="8"/>
      <c r="F85" s="8"/>
      <c r="G85" s="8"/>
      <c r="H85" s="8"/>
      <c r="I85" s="8"/>
      <c r="J85" s="8"/>
      <c r="K85" s="8"/>
      <c r="L85" s="8"/>
      <c r="M85" s="8"/>
      <c r="N85" s="8"/>
      <c r="O85" s="8"/>
      <c r="P85" s="8"/>
      <c r="Q85" s="8"/>
      <c r="R85" s="8"/>
    </row>
    <row r="86" spans="1:18">
      <c r="A86" s="2044"/>
      <c r="B86" s="10" t="s">
        <v>548</v>
      </c>
      <c r="C86" s="13" t="s">
        <v>310</v>
      </c>
      <c r="D86" s="8"/>
      <c r="E86" s="8"/>
      <c r="F86" s="8"/>
      <c r="G86" s="8"/>
      <c r="H86" s="8"/>
      <c r="I86" s="8"/>
      <c r="J86" s="8"/>
      <c r="K86" s="8"/>
      <c r="L86" s="8"/>
      <c r="M86" s="8"/>
      <c r="N86" s="8"/>
      <c r="O86" s="8"/>
      <c r="P86" s="8"/>
      <c r="Q86" s="8"/>
      <c r="R86" s="8"/>
    </row>
    <row r="87" spans="1:18">
      <c r="A87" s="2044"/>
      <c r="B87" s="10" t="s">
        <v>549</v>
      </c>
      <c r="C87" s="13"/>
      <c r="D87" s="8"/>
      <c r="E87" s="8"/>
      <c r="F87" s="8"/>
      <c r="G87" s="8"/>
      <c r="H87" s="8"/>
      <c r="I87" s="8"/>
      <c r="J87" s="8"/>
      <c r="K87" s="8"/>
      <c r="L87" s="8"/>
      <c r="M87" s="8"/>
      <c r="N87" s="8"/>
      <c r="O87" s="8"/>
      <c r="P87" s="8"/>
      <c r="Q87" s="8"/>
      <c r="R87" s="8"/>
    </row>
    <row r="88" spans="1:18">
      <c r="A88" s="2044"/>
      <c r="B88" s="10" t="s">
        <v>550</v>
      </c>
      <c r="C88" s="13" t="s">
        <v>270</v>
      </c>
      <c r="D88" s="8"/>
      <c r="E88" s="8"/>
      <c r="F88" s="8"/>
      <c r="G88" s="8"/>
      <c r="H88" s="8"/>
      <c r="I88" s="8"/>
      <c r="J88" s="8"/>
      <c r="K88" s="8"/>
      <c r="L88" s="8"/>
      <c r="M88" s="8"/>
      <c r="N88" s="8"/>
      <c r="O88" s="8"/>
      <c r="P88" s="8"/>
      <c r="Q88" s="8"/>
      <c r="R88" s="8"/>
    </row>
    <row r="89" spans="1:18">
      <c r="A89" s="2044"/>
      <c r="B89" s="10" t="s">
        <v>551</v>
      </c>
      <c r="C89" s="13" t="s">
        <v>310</v>
      </c>
      <c r="D89" s="8"/>
      <c r="E89" s="8"/>
      <c r="F89" s="8"/>
      <c r="G89" s="8"/>
      <c r="H89" s="8"/>
      <c r="I89" s="8"/>
      <c r="J89" s="8"/>
      <c r="K89" s="8"/>
      <c r="L89" s="8"/>
      <c r="M89" s="8"/>
      <c r="N89" s="8"/>
      <c r="O89" s="8"/>
      <c r="P89" s="8"/>
      <c r="Q89" s="8"/>
      <c r="R89" s="8"/>
    </row>
    <row r="90" spans="1:18">
      <c r="A90" s="2044"/>
      <c r="B90" s="10" t="s">
        <v>552</v>
      </c>
      <c r="C90" s="13" t="s">
        <v>310</v>
      </c>
      <c r="D90" s="8"/>
      <c r="E90" s="8"/>
      <c r="F90" s="8"/>
      <c r="G90" s="8"/>
      <c r="H90" s="8"/>
      <c r="I90" s="8"/>
      <c r="J90" s="8"/>
      <c r="K90" s="8"/>
      <c r="L90" s="8"/>
      <c r="M90" s="8"/>
      <c r="N90" s="8"/>
      <c r="O90" s="8"/>
      <c r="P90" s="8"/>
      <c r="Q90" s="8"/>
      <c r="R90" s="8"/>
    </row>
    <row r="91" spans="1:18">
      <c r="A91" s="2044"/>
      <c r="B91" s="10" t="s">
        <v>553</v>
      </c>
      <c r="C91" s="13" t="s">
        <v>310</v>
      </c>
      <c r="D91" s="8"/>
      <c r="E91" s="8"/>
      <c r="F91" s="8"/>
      <c r="G91" s="8"/>
      <c r="H91" s="8"/>
      <c r="I91" s="8"/>
      <c r="J91" s="8"/>
      <c r="K91" s="8"/>
      <c r="L91" s="8"/>
      <c r="M91" s="8"/>
      <c r="N91" s="8"/>
      <c r="O91" s="8"/>
      <c r="P91" s="8"/>
      <c r="Q91" s="8"/>
      <c r="R91" s="8"/>
    </row>
    <row r="92" spans="1:18" ht="19.5" thickBot="1">
      <c r="A92" s="2045"/>
      <c r="B92" s="19" t="s">
        <v>554</v>
      </c>
      <c r="C92" s="20" t="s">
        <v>310</v>
      </c>
      <c r="D92" s="8"/>
      <c r="E92" s="8"/>
      <c r="F92" s="8"/>
      <c r="G92" s="8"/>
      <c r="H92" s="8"/>
      <c r="I92" s="8"/>
      <c r="J92" s="8"/>
      <c r="K92" s="8"/>
      <c r="L92" s="8"/>
      <c r="M92" s="8"/>
      <c r="N92" s="8"/>
      <c r="O92" s="8"/>
      <c r="P92" s="8"/>
      <c r="Q92" s="8"/>
      <c r="R92" s="8"/>
    </row>
    <row r="93" spans="1:18" ht="49.5">
      <c r="A93" s="2043" t="s">
        <v>555</v>
      </c>
      <c r="B93" s="17" t="s">
        <v>556</v>
      </c>
      <c r="C93" s="18" t="s">
        <v>2265</v>
      </c>
      <c r="D93" s="8"/>
      <c r="E93" s="8"/>
      <c r="F93" s="8"/>
      <c r="G93" s="8"/>
      <c r="H93" s="8"/>
      <c r="I93" s="8"/>
      <c r="J93" s="8"/>
      <c r="K93" s="8"/>
      <c r="L93" s="8"/>
      <c r="M93" s="8"/>
      <c r="N93" s="8"/>
      <c r="O93" s="8"/>
      <c r="P93" s="8"/>
      <c r="Q93" s="8"/>
      <c r="R93" s="8"/>
    </row>
    <row r="94" spans="1:18" ht="33">
      <c r="A94" s="2044"/>
      <c r="B94" s="10" t="s">
        <v>558</v>
      </c>
      <c r="C94" s="13" t="s">
        <v>1454</v>
      </c>
      <c r="D94" s="8"/>
      <c r="E94" s="8"/>
      <c r="F94" s="8"/>
      <c r="G94" s="8"/>
      <c r="H94" s="8"/>
      <c r="I94" s="8"/>
      <c r="J94" s="8"/>
      <c r="K94" s="8"/>
      <c r="L94" s="8"/>
      <c r="M94" s="8"/>
      <c r="N94" s="8"/>
      <c r="O94" s="8"/>
      <c r="P94" s="8"/>
      <c r="Q94" s="8"/>
      <c r="R94" s="8"/>
    </row>
    <row r="95" spans="1:18">
      <c r="A95" s="2044"/>
      <c r="B95" s="10" t="s">
        <v>560</v>
      </c>
      <c r="C95" s="13" t="s">
        <v>260</v>
      </c>
      <c r="D95" s="8"/>
      <c r="E95" s="8"/>
      <c r="F95" s="8"/>
      <c r="G95" s="8"/>
      <c r="H95" s="8"/>
      <c r="I95" s="8"/>
      <c r="J95" s="8"/>
      <c r="K95" s="8"/>
      <c r="L95" s="8"/>
      <c r="M95" s="8"/>
      <c r="N95" s="8"/>
      <c r="O95" s="8"/>
      <c r="P95" s="8"/>
      <c r="Q95" s="8"/>
      <c r="R95" s="8"/>
    </row>
    <row r="96" spans="1:18" ht="33">
      <c r="A96" s="2044"/>
      <c r="B96" s="10" t="s">
        <v>561</v>
      </c>
      <c r="C96" s="13" t="s">
        <v>260</v>
      </c>
      <c r="D96" s="8"/>
      <c r="E96" s="8"/>
      <c r="F96" s="8"/>
      <c r="G96" s="8"/>
      <c r="H96" s="8"/>
      <c r="I96" s="8"/>
      <c r="J96" s="8"/>
      <c r="K96" s="8"/>
      <c r="L96" s="8"/>
      <c r="M96" s="8"/>
      <c r="N96" s="8"/>
      <c r="O96" s="8"/>
      <c r="P96" s="8"/>
      <c r="Q96" s="8"/>
      <c r="R96" s="8"/>
    </row>
    <row r="97" spans="1:18" ht="66">
      <c r="A97" s="2044"/>
      <c r="B97" s="10" t="s">
        <v>563</v>
      </c>
      <c r="C97" s="13" t="s">
        <v>2908</v>
      </c>
      <c r="D97" s="8"/>
      <c r="E97" s="8"/>
      <c r="F97" s="8"/>
      <c r="G97" s="8"/>
      <c r="H97" s="8"/>
      <c r="I97" s="8"/>
      <c r="J97" s="8"/>
      <c r="K97" s="8"/>
      <c r="L97" s="8"/>
      <c r="M97" s="8"/>
      <c r="N97" s="8"/>
      <c r="O97" s="8"/>
      <c r="P97" s="8"/>
      <c r="Q97" s="8"/>
      <c r="R97" s="8"/>
    </row>
    <row r="98" spans="1:18" ht="99">
      <c r="A98" s="2044"/>
      <c r="B98" s="10" t="s">
        <v>565</v>
      </c>
      <c r="C98" s="13" t="s">
        <v>2909</v>
      </c>
      <c r="D98" s="8"/>
      <c r="E98" s="8"/>
      <c r="F98" s="8"/>
      <c r="G98" s="8"/>
      <c r="H98" s="8"/>
      <c r="I98" s="8"/>
      <c r="J98" s="8"/>
      <c r="K98" s="8"/>
      <c r="L98" s="8"/>
      <c r="M98" s="8"/>
      <c r="N98" s="8"/>
      <c r="O98" s="8"/>
      <c r="P98" s="8"/>
      <c r="Q98" s="8"/>
      <c r="R98" s="8"/>
    </row>
    <row r="99" spans="1:18" ht="33">
      <c r="A99" s="2044"/>
      <c r="B99" s="10" t="s">
        <v>567</v>
      </c>
      <c r="C99" s="13" t="s">
        <v>260</v>
      </c>
      <c r="D99" s="8"/>
      <c r="E99" s="8"/>
      <c r="F99" s="8"/>
      <c r="G99" s="8"/>
      <c r="H99" s="8"/>
      <c r="I99" s="8"/>
      <c r="J99" s="8"/>
      <c r="K99" s="8"/>
      <c r="L99" s="8"/>
      <c r="M99" s="8"/>
      <c r="N99" s="8"/>
      <c r="O99" s="8"/>
      <c r="P99" s="8"/>
      <c r="Q99" s="8"/>
      <c r="R99" s="8"/>
    </row>
    <row r="100" spans="1:18" ht="115.5">
      <c r="A100" s="2044"/>
      <c r="B100" s="10" t="s">
        <v>614</v>
      </c>
      <c r="C100" s="13" t="s">
        <v>2910</v>
      </c>
      <c r="D100" s="8"/>
      <c r="E100" s="8"/>
      <c r="F100" s="8"/>
      <c r="G100" s="8"/>
      <c r="H100" s="8"/>
      <c r="I100" s="8"/>
      <c r="J100" s="8"/>
      <c r="K100" s="8"/>
      <c r="L100" s="8"/>
      <c r="M100" s="8"/>
      <c r="N100" s="8"/>
      <c r="O100" s="8"/>
      <c r="P100" s="8"/>
      <c r="Q100" s="8"/>
      <c r="R100" s="8"/>
    </row>
    <row r="101" spans="1:18">
      <c r="A101" s="2044"/>
      <c r="B101" s="10" t="s">
        <v>569</v>
      </c>
      <c r="C101" s="14" t="s">
        <v>1613</v>
      </c>
      <c r="D101" s="8"/>
      <c r="E101" s="8"/>
      <c r="F101" s="8"/>
      <c r="G101" s="8"/>
      <c r="H101" s="8"/>
      <c r="I101" s="8"/>
      <c r="J101" s="8"/>
      <c r="K101" s="8"/>
      <c r="L101" s="8"/>
      <c r="M101" s="8"/>
      <c r="N101" s="8"/>
      <c r="O101" s="8"/>
      <c r="P101" s="8"/>
      <c r="Q101" s="8"/>
      <c r="R101" s="8"/>
    </row>
    <row r="102" spans="1:18" ht="19.5" thickBot="1">
      <c r="A102" s="2045"/>
      <c r="B102" s="19" t="s">
        <v>570</v>
      </c>
      <c r="C102" s="24" t="s">
        <v>260</v>
      </c>
      <c r="D102" s="8"/>
      <c r="E102" s="8"/>
      <c r="F102" s="8"/>
      <c r="G102" s="8"/>
      <c r="H102" s="8"/>
      <c r="I102" s="8"/>
      <c r="J102" s="8"/>
      <c r="K102" s="8"/>
      <c r="L102" s="8"/>
      <c r="M102" s="8"/>
      <c r="N102" s="8"/>
      <c r="O102" s="8"/>
      <c r="P102" s="8"/>
      <c r="Q102" s="8"/>
      <c r="R102" s="8"/>
    </row>
    <row r="103" spans="1:18" ht="33">
      <c r="A103" s="2050" t="s">
        <v>411</v>
      </c>
      <c r="B103" s="10" t="s">
        <v>572</v>
      </c>
      <c r="C103" s="11" t="s">
        <v>2911</v>
      </c>
      <c r="D103" s="8"/>
      <c r="E103" s="8"/>
      <c r="F103" s="8"/>
      <c r="G103" s="8"/>
      <c r="H103" s="8"/>
      <c r="I103" s="8"/>
      <c r="J103" s="8"/>
      <c r="K103" s="8"/>
      <c r="L103" s="8"/>
      <c r="M103" s="8"/>
      <c r="N103" s="8"/>
      <c r="O103" s="8"/>
      <c r="P103" s="8"/>
      <c r="Q103" s="8"/>
      <c r="R103" s="8"/>
    </row>
    <row r="104" spans="1:18">
      <c r="A104" s="2050"/>
      <c r="B104" s="1524" t="s">
        <v>414</v>
      </c>
      <c r="C104" s="501">
        <v>7.0000000000000001E-3</v>
      </c>
      <c r="D104" s="8"/>
      <c r="E104" s="8"/>
      <c r="F104" s="8"/>
      <c r="G104" s="8"/>
      <c r="H104" s="8"/>
      <c r="I104" s="8"/>
      <c r="J104" s="8"/>
      <c r="K104" s="8"/>
      <c r="L104" s="8"/>
      <c r="M104" s="8"/>
      <c r="N104" s="8"/>
      <c r="O104" s="8"/>
      <c r="P104" s="8"/>
      <c r="Q104" s="8"/>
      <c r="R104" s="8"/>
    </row>
    <row r="105" spans="1:18">
      <c r="A105" s="2050"/>
      <c r="B105" s="1524" t="s">
        <v>416</v>
      </c>
      <c r="C105" s="573">
        <v>1.03</v>
      </c>
      <c r="D105" s="8"/>
      <c r="E105" s="8"/>
      <c r="F105" s="8"/>
      <c r="G105" s="8"/>
      <c r="H105" s="8"/>
      <c r="I105" s="8"/>
      <c r="J105" s="8"/>
      <c r="K105" s="8"/>
      <c r="L105" s="8"/>
      <c r="M105" s="8"/>
      <c r="N105" s="8"/>
      <c r="O105" s="8"/>
      <c r="P105" s="8"/>
      <c r="Q105" s="8"/>
      <c r="R105" s="8"/>
    </row>
    <row r="106" spans="1:18">
      <c r="A106" s="2050"/>
      <c r="B106" s="1577" t="s">
        <v>976</v>
      </c>
      <c r="C106" s="341" t="s">
        <v>2912</v>
      </c>
      <c r="D106" s="8"/>
      <c r="E106" s="8"/>
      <c r="F106" s="8"/>
      <c r="G106" s="8"/>
      <c r="H106" s="8"/>
      <c r="I106" s="8"/>
      <c r="J106" s="8"/>
      <c r="K106" s="8"/>
      <c r="L106" s="8"/>
      <c r="M106" s="8"/>
      <c r="N106" s="8"/>
      <c r="O106" s="8"/>
      <c r="P106" s="8"/>
      <c r="Q106" s="8"/>
      <c r="R106" s="8"/>
    </row>
    <row r="107" spans="1:18" ht="19.5" thickBot="1">
      <c r="A107" s="2051"/>
      <c r="B107" s="25" t="s">
        <v>977</v>
      </c>
      <c r="C107" s="1578" t="s">
        <v>310</v>
      </c>
      <c r="D107" s="8"/>
      <c r="E107" s="8"/>
      <c r="F107" s="8"/>
      <c r="G107" s="8"/>
      <c r="H107" s="8"/>
      <c r="I107" s="8"/>
      <c r="J107" s="8"/>
      <c r="K107" s="8"/>
      <c r="L107" s="8"/>
      <c r="M107" s="8"/>
      <c r="N107" s="8"/>
      <c r="O107" s="8"/>
      <c r="P107" s="8"/>
      <c r="Q107" s="8"/>
      <c r="R107" s="8"/>
    </row>
    <row r="108" spans="1:18" s="127" customFormat="1">
      <c r="A108" s="1976" t="s">
        <v>420</v>
      </c>
      <c r="B108" s="925" t="s">
        <v>421</v>
      </c>
      <c r="C108" s="926" t="s">
        <v>260</v>
      </c>
    </row>
    <row r="109" spans="1:18" s="127" customFormat="1" ht="99.75" thickBot="1">
      <c r="A109" s="1977"/>
      <c r="B109" s="927" t="s">
        <v>423</v>
      </c>
      <c r="C109" s="928" t="s">
        <v>2913</v>
      </c>
    </row>
    <row r="110" spans="1:18" ht="19.5" thickBot="1">
      <c r="A110" s="2052" t="s">
        <v>580</v>
      </c>
      <c r="B110" s="2183"/>
      <c r="C110" s="574" t="s">
        <v>260</v>
      </c>
      <c r="D110" s="8"/>
      <c r="E110" s="8"/>
      <c r="F110" s="8"/>
      <c r="G110" s="8"/>
      <c r="H110" s="8"/>
      <c r="I110" s="8"/>
      <c r="J110" s="8"/>
      <c r="K110" s="8"/>
      <c r="L110" s="8"/>
      <c r="M110" s="8"/>
      <c r="N110" s="8"/>
      <c r="O110" s="8"/>
      <c r="P110" s="8"/>
      <c r="Q110" s="8"/>
      <c r="R110" s="8"/>
    </row>
    <row r="111" spans="1:18" ht="235.15" customHeight="1">
      <c r="A111" s="2019" t="s">
        <v>425</v>
      </c>
      <c r="B111" s="2020"/>
      <c r="C111" s="2020"/>
      <c r="D111" s="8"/>
      <c r="E111" s="8"/>
      <c r="F111" s="8"/>
      <c r="G111" s="8"/>
      <c r="H111" s="8"/>
      <c r="I111" s="8"/>
      <c r="J111" s="8"/>
      <c r="K111" s="8"/>
      <c r="L111" s="8"/>
      <c r="M111" s="8"/>
      <c r="N111" s="8"/>
      <c r="O111" s="8"/>
      <c r="P111" s="8"/>
      <c r="Q111" s="8"/>
      <c r="R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5" customWidth="1"/>
    <col min="2" max="2" width="47.625" style="175" customWidth="1"/>
    <col min="3" max="3" width="47.625" style="534" customWidth="1"/>
    <col min="4" max="19" width="8" style="175" customWidth="1"/>
    <col min="20" max="22" width="13.125" style="175" customWidth="1"/>
    <col min="23" max="16384" width="11.625" style="175"/>
  </cols>
  <sheetData>
    <row r="1" spans="1:19" ht="20.25" thickBot="1">
      <c r="A1" s="2476" t="s">
        <v>426</v>
      </c>
      <c r="B1" s="2476"/>
      <c r="C1" s="2476"/>
      <c r="D1" s="575"/>
      <c r="E1" s="575"/>
      <c r="F1" s="575"/>
      <c r="G1" s="575"/>
      <c r="H1" s="575"/>
      <c r="I1" s="575"/>
      <c r="J1" s="575"/>
      <c r="K1" s="575"/>
      <c r="L1" s="575"/>
      <c r="M1" s="575"/>
      <c r="N1" s="575"/>
      <c r="O1" s="575"/>
      <c r="P1" s="575"/>
      <c r="Q1" s="575"/>
      <c r="R1" s="575"/>
      <c r="S1" s="575"/>
    </row>
    <row r="2" spans="1:19" ht="17.25" thickBot="1">
      <c r="A2" s="2477" t="s">
        <v>427</v>
      </c>
      <c r="B2" s="2478"/>
      <c r="C2" s="539">
        <v>45800</v>
      </c>
      <c r="D2" s="575"/>
      <c r="E2" s="575"/>
      <c r="F2" s="575"/>
      <c r="G2" s="575"/>
      <c r="H2" s="575"/>
      <c r="I2" s="575"/>
      <c r="J2" s="575"/>
      <c r="K2" s="575"/>
      <c r="L2" s="575"/>
      <c r="M2" s="575"/>
      <c r="N2" s="575"/>
      <c r="O2" s="575"/>
      <c r="P2" s="575"/>
      <c r="Q2" s="575"/>
      <c r="R2" s="575"/>
      <c r="S2" s="575"/>
    </row>
    <row r="3" spans="1:19" ht="16.5">
      <c r="A3" s="2479" t="s">
        <v>428</v>
      </c>
      <c r="B3" s="576" t="s">
        <v>429</v>
      </c>
      <c r="C3" s="451" t="s">
        <v>2914</v>
      </c>
      <c r="D3" s="575"/>
      <c r="E3" s="575"/>
      <c r="F3" s="575"/>
      <c r="G3" s="575"/>
      <c r="H3" s="575"/>
      <c r="I3" s="575"/>
      <c r="J3" s="575"/>
      <c r="K3" s="575"/>
      <c r="L3" s="575"/>
      <c r="M3" s="575"/>
      <c r="N3" s="575"/>
      <c r="O3" s="575"/>
      <c r="P3" s="575"/>
      <c r="Q3" s="575"/>
      <c r="R3" s="575"/>
      <c r="S3" s="575"/>
    </row>
    <row r="4" spans="1:19" ht="16.5">
      <c r="A4" s="2474"/>
      <c r="B4" s="577" t="s">
        <v>431</v>
      </c>
      <c r="C4" s="452" t="s">
        <v>2915</v>
      </c>
      <c r="D4" s="575"/>
      <c r="E4" s="575"/>
      <c r="F4" s="575"/>
      <c r="G4" s="575"/>
      <c r="H4" s="575"/>
      <c r="I4" s="575"/>
      <c r="J4" s="575"/>
      <c r="K4" s="575"/>
      <c r="L4" s="575"/>
      <c r="M4" s="575"/>
      <c r="N4" s="575"/>
      <c r="O4" s="575"/>
      <c r="P4" s="575"/>
      <c r="Q4" s="575"/>
      <c r="R4" s="575"/>
      <c r="S4" s="575"/>
    </row>
    <row r="5" spans="1:19" ht="16.5">
      <c r="A5" s="2474"/>
      <c r="B5" s="577" t="s">
        <v>433</v>
      </c>
      <c r="C5" s="453" t="s">
        <v>2916</v>
      </c>
      <c r="D5" s="575"/>
      <c r="E5" s="575"/>
      <c r="F5" s="575"/>
      <c r="G5" s="575"/>
      <c r="H5" s="575"/>
      <c r="I5" s="575"/>
      <c r="J5" s="575"/>
      <c r="K5" s="575"/>
      <c r="L5" s="575"/>
      <c r="M5" s="575"/>
      <c r="N5" s="575"/>
      <c r="O5" s="575"/>
      <c r="P5" s="575"/>
      <c r="Q5" s="575"/>
      <c r="R5" s="575"/>
      <c r="S5" s="575"/>
    </row>
    <row r="6" spans="1:19" ht="16.5">
      <c r="A6" s="2474"/>
      <c r="B6" s="577" t="s">
        <v>261</v>
      </c>
      <c r="C6" s="454" t="s">
        <v>2915</v>
      </c>
      <c r="D6" s="575"/>
      <c r="E6" s="575"/>
      <c r="F6" s="575"/>
      <c r="G6" s="575"/>
      <c r="H6" s="575"/>
      <c r="I6" s="575"/>
      <c r="J6" s="575"/>
      <c r="K6" s="575"/>
      <c r="L6" s="575"/>
      <c r="M6" s="575"/>
      <c r="N6" s="575"/>
      <c r="O6" s="575"/>
      <c r="P6" s="575"/>
      <c r="Q6" s="575"/>
      <c r="R6" s="575"/>
      <c r="S6" s="575"/>
    </row>
    <row r="7" spans="1:19" ht="16.5">
      <c r="A7" s="2474"/>
      <c r="B7" s="577" t="s">
        <v>435</v>
      </c>
      <c r="C7" s="455" t="s">
        <v>2917</v>
      </c>
      <c r="D7" s="575"/>
      <c r="E7" s="575"/>
      <c r="F7" s="575"/>
      <c r="G7" s="575"/>
      <c r="H7" s="575"/>
      <c r="I7" s="575"/>
      <c r="J7" s="575"/>
      <c r="K7" s="575"/>
      <c r="L7" s="575"/>
      <c r="M7" s="575"/>
      <c r="N7" s="575"/>
      <c r="O7" s="575"/>
      <c r="P7" s="575"/>
      <c r="Q7" s="575"/>
      <c r="R7" s="575"/>
      <c r="S7" s="575"/>
    </row>
    <row r="8" spans="1:19" ht="24">
      <c r="A8" s="2474"/>
      <c r="B8" s="578" t="s">
        <v>437</v>
      </c>
      <c r="C8" s="508">
        <v>854687548</v>
      </c>
      <c r="D8" s="579"/>
      <c r="E8" s="579"/>
      <c r="F8" s="579"/>
      <c r="G8" s="579"/>
      <c r="H8" s="579"/>
      <c r="I8" s="579"/>
      <c r="J8" s="579"/>
      <c r="K8" s="579"/>
      <c r="L8" s="579"/>
      <c r="M8" s="579"/>
      <c r="N8" s="579"/>
      <c r="O8" s="579"/>
      <c r="P8" s="579"/>
      <c r="Q8" s="579"/>
      <c r="R8" s="579"/>
      <c r="S8" s="579"/>
    </row>
    <row r="9" spans="1:19" ht="24">
      <c r="A9" s="2474"/>
      <c r="B9" s="578" t="s">
        <v>439</v>
      </c>
      <c r="C9" s="548">
        <v>122534786357</v>
      </c>
      <c r="D9" s="579"/>
      <c r="E9" s="579"/>
      <c r="F9" s="579"/>
      <c r="G9" s="579"/>
      <c r="H9" s="579"/>
      <c r="I9" s="579"/>
      <c r="J9" s="579"/>
      <c r="K9" s="579"/>
      <c r="L9" s="579"/>
      <c r="M9" s="579"/>
      <c r="N9" s="579"/>
      <c r="O9" s="579"/>
      <c r="P9" s="579"/>
      <c r="Q9" s="579"/>
      <c r="R9" s="579"/>
      <c r="S9" s="579"/>
    </row>
    <row r="10" spans="1:19" ht="24">
      <c r="A10" s="2474"/>
      <c r="B10" s="577" t="s">
        <v>440</v>
      </c>
      <c r="C10" s="453" t="s">
        <v>268</v>
      </c>
      <c r="D10" s="579"/>
      <c r="E10" s="579"/>
      <c r="F10" s="579"/>
      <c r="G10" s="579"/>
      <c r="H10" s="579"/>
      <c r="I10" s="579"/>
      <c r="J10" s="579"/>
      <c r="K10" s="579"/>
      <c r="L10" s="579"/>
      <c r="M10" s="579"/>
      <c r="N10" s="579"/>
      <c r="O10" s="579"/>
      <c r="P10" s="579"/>
      <c r="Q10" s="579"/>
      <c r="R10" s="579"/>
      <c r="S10" s="579"/>
    </row>
    <row r="11" spans="1:19" ht="24">
      <c r="A11" s="2474"/>
      <c r="B11" s="577" t="s">
        <v>442</v>
      </c>
      <c r="C11" s="454" t="s">
        <v>270</v>
      </c>
      <c r="D11" s="579"/>
      <c r="E11" s="579"/>
      <c r="F11" s="579"/>
      <c r="G11" s="579"/>
      <c r="H11" s="579"/>
      <c r="I11" s="579"/>
      <c r="J11" s="579"/>
      <c r="K11" s="579"/>
      <c r="L11" s="579"/>
      <c r="M11" s="579"/>
      <c r="N11" s="579"/>
      <c r="O11" s="579"/>
      <c r="P11" s="579"/>
      <c r="Q11" s="579"/>
      <c r="R11" s="579"/>
      <c r="S11" s="579"/>
    </row>
    <row r="12" spans="1:19" ht="24">
      <c r="A12" s="2474"/>
      <c r="B12" s="577" t="s">
        <v>443</v>
      </c>
      <c r="C12" s="454" t="s">
        <v>272</v>
      </c>
      <c r="D12" s="579"/>
      <c r="E12" s="579"/>
      <c r="F12" s="579"/>
      <c r="G12" s="579"/>
      <c r="H12" s="579"/>
      <c r="I12" s="579"/>
      <c r="J12" s="579"/>
      <c r="K12" s="579"/>
      <c r="L12" s="579"/>
      <c r="M12" s="579"/>
      <c r="N12" s="579"/>
      <c r="O12" s="579"/>
      <c r="P12" s="579"/>
      <c r="Q12" s="579"/>
      <c r="R12" s="579"/>
      <c r="S12" s="579"/>
    </row>
    <row r="13" spans="1:19" ht="24">
      <c r="A13" s="2474"/>
      <c r="B13" s="577" t="s">
        <v>444</v>
      </c>
      <c r="C13" s="454" t="s">
        <v>272</v>
      </c>
      <c r="D13" s="579"/>
      <c r="E13" s="579"/>
      <c r="F13" s="579"/>
      <c r="G13" s="579"/>
      <c r="H13" s="579"/>
      <c r="I13" s="579"/>
      <c r="J13" s="579"/>
      <c r="K13" s="579"/>
      <c r="L13" s="579"/>
      <c r="M13" s="579"/>
      <c r="N13" s="579"/>
      <c r="O13" s="579"/>
      <c r="P13" s="579"/>
      <c r="Q13" s="579"/>
      <c r="R13" s="579"/>
      <c r="S13" s="579"/>
    </row>
    <row r="14" spans="1:19" ht="24">
      <c r="A14" s="2474"/>
      <c r="B14" s="577" t="s">
        <v>445</v>
      </c>
      <c r="C14" s="454" t="s">
        <v>270</v>
      </c>
      <c r="D14" s="579"/>
      <c r="E14" s="579"/>
      <c r="F14" s="579"/>
      <c r="G14" s="579"/>
      <c r="H14" s="579"/>
      <c r="I14" s="579"/>
      <c r="J14" s="579"/>
      <c r="K14" s="579"/>
      <c r="L14" s="579"/>
      <c r="M14" s="579"/>
      <c r="N14" s="579"/>
      <c r="O14" s="579"/>
      <c r="P14" s="579"/>
      <c r="Q14" s="579"/>
      <c r="R14" s="579"/>
      <c r="S14" s="579"/>
    </row>
    <row r="15" spans="1:19" ht="24">
      <c r="A15" s="2474"/>
      <c r="B15" s="577" t="s">
        <v>446</v>
      </c>
      <c r="C15" s="454" t="s">
        <v>467</v>
      </c>
      <c r="D15" s="579"/>
      <c r="E15" s="579"/>
      <c r="F15" s="579"/>
      <c r="G15" s="579"/>
      <c r="H15" s="579"/>
      <c r="I15" s="579"/>
      <c r="J15" s="579"/>
      <c r="K15" s="579"/>
      <c r="L15" s="579"/>
      <c r="M15" s="579"/>
      <c r="N15" s="579"/>
      <c r="O15" s="579"/>
      <c r="P15" s="579"/>
      <c r="Q15" s="579"/>
      <c r="R15" s="579"/>
      <c r="S15" s="579"/>
    </row>
    <row r="16" spans="1:19" ht="24">
      <c r="A16" s="2474"/>
      <c r="B16" s="577" t="s">
        <v>447</v>
      </c>
      <c r="C16" s="454" t="s">
        <v>467</v>
      </c>
      <c r="D16" s="579"/>
      <c r="E16" s="579"/>
      <c r="F16" s="579"/>
      <c r="G16" s="579"/>
      <c r="H16" s="579"/>
      <c r="I16" s="579"/>
      <c r="J16" s="579"/>
      <c r="K16" s="579"/>
      <c r="L16" s="579"/>
      <c r="M16" s="579"/>
      <c r="N16" s="579"/>
      <c r="O16" s="579"/>
      <c r="P16" s="579"/>
      <c r="Q16" s="579"/>
      <c r="R16" s="579"/>
      <c r="S16" s="579"/>
    </row>
    <row r="17" spans="1:19" ht="24">
      <c r="A17" s="2474"/>
      <c r="B17" s="577" t="s">
        <v>448</v>
      </c>
      <c r="C17" s="454" t="s">
        <v>2918</v>
      </c>
      <c r="D17" s="579"/>
      <c r="E17" s="579"/>
      <c r="F17" s="579"/>
      <c r="G17" s="579"/>
      <c r="H17" s="579"/>
      <c r="I17" s="579"/>
      <c r="J17" s="579"/>
      <c r="K17" s="579"/>
      <c r="L17" s="579"/>
      <c r="M17" s="579"/>
      <c r="N17" s="579"/>
      <c r="O17" s="579"/>
      <c r="P17" s="579"/>
      <c r="Q17" s="579"/>
      <c r="R17" s="579"/>
      <c r="S17" s="579"/>
    </row>
    <row r="18" spans="1:19" ht="33">
      <c r="A18" s="2474"/>
      <c r="B18" s="577" t="s">
        <v>279</v>
      </c>
      <c r="C18" s="454" t="s">
        <v>280</v>
      </c>
      <c r="D18" s="579"/>
      <c r="E18" s="579"/>
      <c r="F18" s="579"/>
      <c r="G18" s="579"/>
      <c r="H18" s="579"/>
      <c r="I18" s="579"/>
      <c r="J18" s="579"/>
      <c r="K18" s="579"/>
      <c r="L18" s="579"/>
      <c r="M18" s="579"/>
      <c r="N18" s="579"/>
      <c r="O18" s="579"/>
      <c r="P18" s="579"/>
      <c r="Q18" s="579"/>
      <c r="R18" s="579"/>
      <c r="S18" s="579"/>
    </row>
    <row r="19" spans="1:19" ht="24">
      <c r="A19" s="2474"/>
      <c r="B19" s="577" t="s">
        <v>450</v>
      </c>
      <c r="C19" s="454" t="s">
        <v>310</v>
      </c>
      <c r="D19" s="579"/>
      <c r="E19" s="579"/>
      <c r="F19" s="579"/>
      <c r="G19" s="579"/>
      <c r="H19" s="579"/>
      <c r="I19" s="579"/>
      <c r="J19" s="579"/>
      <c r="K19" s="579"/>
      <c r="L19" s="579"/>
      <c r="M19" s="579"/>
      <c r="N19" s="579"/>
      <c r="O19" s="579"/>
      <c r="P19" s="579"/>
      <c r="Q19" s="579"/>
      <c r="R19" s="579"/>
      <c r="S19" s="579"/>
    </row>
    <row r="20" spans="1:19" ht="24">
      <c r="A20" s="2474"/>
      <c r="B20" s="577" t="s">
        <v>451</v>
      </c>
      <c r="C20" s="454" t="s">
        <v>270</v>
      </c>
      <c r="D20" s="579"/>
      <c r="E20" s="579"/>
      <c r="F20" s="579"/>
      <c r="G20" s="579"/>
      <c r="H20" s="579"/>
      <c r="I20" s="579"/>
      <c r="J20" s="579"/>
      <c r="K20" s="579"/>
      <c r="L20" s="579"/>
      <c r="M20" s="579"/>
      <c r="N20" s="579"/>
      <c r="O20" s="579"/>
      <c r="P20" s="579"/>
      <c r="Q20" s="579"/>
      <c r="R20" s="579"/>
      <c r="S20" s="579"/>
    </row>
    <row r="21" spans="1:19" ht="24">
      <c r="A21" s="2474"/>
      <c r="B21" s="577" t="s">
        <v>452</v>
      </c>
      <c r="C21" s="454" t="s">
        <v>310</v>
      </c>
      <c r="D21" s="579"/>
      <c r="E21" s="579"/>
      <c r="F21" s="579"/>
      <c r="G21" s="579"/>
      <c r="H21" s="579"/>
      <c r="I21" s="579"/>
      <c r="J21" s="579"/>
      <c r="K21" s="579"/>
      <c r="L21" s="579"/>
      <c r="M21" s="579"/>
      <c r="N21" s="579"/>
      <c r="O21" s="579"/>
      <c r="P21" s="579"/>
      <c r="Q21" s="579"/>
      <c r="R21" s="579"/>
      <c r="S21" s="579"/>
    </row>
    <row r="22" spans="1:19" ht="24">
      <c r="A22" s="2474"/>
      <c r="B22" s="577" t="s">
        <v>453</v>
      </c>
      <c r="C22" s="454" t="s">
        <v>310</v>
      </c>
      <c r="D22" s="579"/>
      <c r="E22" s="579"/>
      <c r="F22" s="579"/>
      <c r="G22" s="579"/>
      <c r="H22" s="579"/>
      <c r="I22" s="579"/>
      <c r="J22" s="579"/>
      <c r="K22" s="579"/>
      <c r="L22" s="579"/>
      <c r="M22" s="579"/>
      <c r="N22" s="579"/>
      <c r="O22" s="579"/>
      <c r="P22" s="579"/>
      <c r="Q22" s="579"/>
      <c r="R22" s="579"/>
      <c r="S22" s="579"/>
    </row>
    <row r="23" spans="1:19" ht="24">
      <c r="A23" s="2474"/>
      <c r="B23" s="577" t="s">
        <v>454</v>
      </c>
      <c r="C23" s="454" t="s">
        <v>310</v>
      </c>
      <c r="D23" s="579"/>
      <c r="E23" s="579"/>
      <c r="F23" s="579"/>
      <c r="G23" s="579"/>
      <c r="H23" s="579"/>
      <c r="I23" s="579"/>
      <c r="J23" s="579"/>
      <c r="K23" s="579"/>
      <c r="L23" s="579"/>
      <c r="M23" s="579"/>
      <c r="N23" s="579"/>
      <c r="O23" s="579"/>
      <c r="P23" s="579"/>
      <c r="Q23" s="579"/>
      <c r="R23" s="579"/>
      <c r="S23" s="579"/>
    </row>
    <row r="24" spans="1:19" ht="24">
      <c r="A24" s="2474"/>
      <c r="B24" s="577" t="s">
        <v>456</v>
      </c>
      <c r="C24" s="454" t="s">
        <v>310</v>
      </c>
      <c r="D24" s="579"/>
      <c r="E24" s="579"/>
      <c r="F24" s="579"/>
      <c r="G24" s="579"/>
      <c r="H24" s="579"/>
      <c r="I24" s="579"/>
      <c r="J24" s="579"/>
      <c r="K24" s="579"/>
      <c r="L24" s="579"/>
      <c r="M24" s="579"/>
      <c r="N24" s="579"/>
      <c r="O24" s="579"/>
      <c r="P24" s="579"/>
      <c r="Q24" s="579"/>
      <c r="R24" s="579"/>
      <c r="S24" s="579"/>
    </row>
    <row r="25" spans="1:19" ht="24">
      <c r="A25" s="2474"/>
      <c r="B25" s="577" t="s">
        <v>457</v>
      </c>
      <c r="C25" s="454" t="s">
        <v>289</v>
      </c>
      <c r="D25" s="579"/>
      <c r="E25" s="579"/>
      <c r="F25" s="579"/>
      <c r="G25" s="579"/>
      <c r="H25" s="579"/>
      <c r="I25" s="579"/>
      <c r="J25" s="579"/>
      <c r="K25" s="579"/>
      <c r="L25" s="579"/>
      <c r="M25" s="579"/>
      <c r="N25" s="579"/>
      <c r="O25" s="579"/>
      <c r="P25" s="579"/>
      <c r="Q25" s="579"/>
      <c r="R25" s="579"/>
      <c r="S25" s="579"/>
    </row>
    <row r="26" spans="1:19" ht="24">
      <c r="A26" s="2474"/>
      <c r="B26" s="577" t="s">
        <v>458</v>
      </c>
      <c r="C26" s="454" t="s">
        <v>310</v>
      </c>
      <c r="D26" s="579"/>
      <c r="E26" s="579"/>
      <c r="F26" s="579"/>
      <c r="G26" s="579"/>
      <c r="H26" s="579"/>
      <c r="I26" s="579"/>
      <c r="J26" s="579"/>
      <c r="K26" s="579"/>
      <c r="L26" s="579"/>
      <c r="M26" s="579"/>
      <c r="N26" s="579"/>
      <c r="O26" s="579"/>
      <c r="P26" s="579"/>
      <c r="Q26" s="579"/>
      <c r="R26" s="579"/>
      <c r="S26" s="579"/>
    </row>
    <row r="27" spans="1:19" ht="24">
      <c r="A27" s="2474"/>
      <c r="B27" s="577" t="s">
        <v>459</v>
      </c>
      <c r="C27" s="454" t="s">
        <v>292</v>
      </c>
      <c r="D27" s="579"/>
      <c r="E27" s="579"/>
      <c r="F27" s="579"/>
      <c r="G27" s="579"/>
      <c r="H27" s="579"/>
      <c r="I27" s="579"/>
      <c r="J27" s="579"/>
      <c r="K27" s="579"/>
      <c r="L27" s="579"/>
      <c r="M27" s="579"/>
      <c r="N27" s="579"/>
      <c r="O27" s="579"/>
      <c r="P27" s="579"/>
      <c r="Q27" s="579"/>
      <c r="R27" s="579"/>
      <c r="S27" s="579"/>
    </row>
    <row r="28" spans="1:19" ht="24">
      <c r="A28" s="2474"/>
      <c r="B28" s="577" t="s">
        <v>460</v>
      </c>
      <c r="C28" s="454" t="s">
        <v>294</v>
      </c>
      <c r="D28" s="579"/>
      <c r="E28" s="579"/>
      <c r="F28" s="579"/>
      <c r="G28" s="579"/>
      <c r="H28" s="579"/>
      <c r="I28" s="579"/>
      <c r="J28" s="579"/>
      <c r="K28" s="579"/>
      <c r="L28" s="579"/>
      <c r="M28" s="579"/>
      <c r="N28" s="579"/>
      <c r="O28" s="579"/>
      <c r="P28" s="579"/>
      <c r="Q28" s="579"/>
      <c r="R28" s="579"/>
      <c r="S28" s="579"/>
    </row>
    <row r="29" spans="1:19" ht="49.5">
      <c r="A29" s="2474"/>
      <c r="B29" s="577" t="s">
        <v>461</v>
      </c>
      <c r="C29" s="454" t="s">
        <v>462</v>
      </c>
      <c r="D29" s="579"/>
      <c r="E29" s="579"/>
      <c r="F29" s="579"/>
      <c r="G29" s="579"/>
      <c r="H29" s="579"/>
      <c r="I29" s="579"/>
      <c r="J29" s="579"/>
      <c r="K29" s="579"/>
      <c r="L29" s="579"/>
      <c r="M29" s="579"/>
      <c r="N29" s="579"/>
      <c r="O29" s="579"/>
      <c r="P29" s="579"/>
      <c r="Q29" s="579"/>
      <c r="R29" s="579"/>
      <c r="S29" s="579"/>
    </row>
    <row r="30" spans="1:19" ht="115.5">
      <c r="A30" s="2474"/>
      <c r="B30" s="577" t="s">
        <v>463</v>
      </c>
      <c r="C30" s="454" t="s">
        <v>2919</v>
      </c>
      <c r="D30" s="579"/>
      <c r="E30" s="579"/>
      <c r="F30" s="579"/>
      <c r="G30" s="579"/>
      <c r="H30" s="579"/>
      <c r="I30" s="579"/>
      <c r="J30" s="579"/>
      <c r="K30" s="579"/>
      <c r="L30" s="579"/>
      <c r="M30" s="579"/>
      <c r="N30" s="579"/>
      <c r="O30" s="579"/>
      <c r="P30" s="579"/>
      <c r="Q30" s="579"/>
      <c r="R30" s="579"/>
      <c r="S30" s="579"/>
    </row>
    <row r="31" spans="1:19" ht="24">
      <c r="A31" s="2474"/>
      <c r="B31" s="577" t="s">
        <v>465</v>
      </c>
      <c r="C31" s="454" t="s">
        <v>1969</v>
      </c>
      <c r="D31" s="579"/>
      <c r="E31" s="579"/>
      <c r="F31" s="579"/>
      <c r="G31" s="579"/>
      <c r="H31" s="579"/>
      <c r="I31" s="579"/>
      <c r="J31" s="579"/>
      <c r="K31" s="579"/>
      <c r="L31" s="579"/>
      <c r="M31" s="579"/>
      <c r="N31" s="579"/>
      <c r="O31" s="579"/>
      <c r="P31" s="579"/>
      <c r="Q31" s="579"/>
      <c r="R31" s="579"/>
      <c r="S31" s="579"/>
    </row>
    <row r="32" spans="1:19" ht="33.75" thickBot="1">
      <c r="A32" s="2475"/>
      <c r="B32" s="580" t="s">
        <v>301</v>
      </c>
      <c r="C32" s="451" t="s">
        <v>310</v>
      </c>
      <c r="D32" s="579"/>
      <c r="E32" s="579"/>
      <c r="F32" s="579"/>
      <c r="G32" s="579"/>
      <c r="H32" s="579"/>
      <c r="I32" s="579"/>
      <c r="J32" s="579"/>
      <c r="K32" s="579"/>
      <c r="L32" s="579"/>
      <c r="M32" s="579"/>
      <c r="N32" s="579"/>
      <c r="O32" s="579"/>
      <c r="P32" s="579"/>
      <c r="Q32" s="579"/>
      <c r="R32" s="579"/>
      <c r="S32" s="579"/>
    </row>
    <row r="33" spans="1:19" ht="24">
      <c r="A33" s="2473" t="s">
        <v>468</v>
      </c>
      <c r="B33" s="576" t="s">
        <v>469</v>
      </c>
      <c r="C33" s="456" t="s">
        <v>2915</v>
      </c>
      <c r="D33" s="579"/>
      <c r="E33" s="579"/>
      <c r="F33" s="579"/>
      <c r="G33" s="579"/>
      <c r="H33" s="579"/>
      <c r="I33" s="579"/>
      <c r="J33" s="579"/>
      <c r="K33" s="579"/>
      <c r="L33" s="579"/>
      <c r="M33" s="579"/>
      <c r="N33" s="579"/>
      <c r="O33" s="579"/>
      <c r="P33" s="579"/>
      <c r="Q33" s="579"/>
      <c r="R33" s="579"/>
      <c r="S33" s="579"/>
    </row>
    <row r="34" spans="1:19" ht="24">
      <c r="A34" s="2474"/>
      <c r="B34" s="577" t="s">
        <v>470</v>
      </c>
      <c r="C34" s="454" t="s">
        <v>2920</v>
      </c>
      <c r="D34" s="579"/>
      <c r="E34" s="579"/>
      <c r="F34" s="579"/>
      <c r="G34" s="579"/>
      <c r="H34" s="579"/>
      <c r="I34" s="579"/>
      <c r="J34" s="579"/>
      <c r="K34" s="579"/>
      <c r="L34" s="579"/>
      <c r="M34" s="579"/>
      <c r="N34" s="579"/>
      <c r="O34" s="579"/>
      <c r="P34" s="579"/>
      <c r="Q34" s="579"/>
      <c r="R34" s="579"/>
      <c r="S34" s="579"/>
    </row>
    <row r="35" spans="1:19" ht="24">
      <c r="A35" s="2474"/>
      <c r="B35" s="577" t="s">
        <v>472</v>
      </c>
      <c r="C35" s="454" t="s">
        <v>307</v>
      </c>
      <c r="D35" s="579"/>
      <c r="E35" s="579"/>
      <c r="F35" s="579"/>
      <c r="G35" s="579"/>
      <c r="H35" s="579"/>
      <c r="I35" s="579"/>
      <c r="J35" s="579"/>
      <c r="K35" s="579"/>
      <c r="L35" s="579"/>
      <c r="M35" s="579"/>
      <c r="N35" s="579"/>
      <c r="O35" s="579"/>
      <c r="P35" s="579"/>
      <c r="Q35" s="579"/>
      <c r="R35" s="579"/>
      <c r="S35" s="579"/>
    </row>
    <row r="36" spans="1:19" ht="24">
      <c r="A36" s="2474"/>
      <c r="B36" s="577" t="s">
        <v>473</v>
      </c>
      <c r="C36" s="454" t="s">
        <v>310</v>
      </c>
      <c r="D36" s="579"/>
      <c r="E36" s="579"/>
      <c r="F36" s="579"/>
      <c r="G36" s="579"/>
      <c r="H36" s="579"/>
      <c r="I36" s="579"/>
      <c r="J36" s="579"/>
      <c r="K36" s="579"/>
      <c r="L36" s="579"/>
      <c r="M36" s="579"/>
      <c r="N36" s="579"/>
      <c r="O36" s="579"/>
      <c r="P36" s="579"/>
      <c r="Q36" s="579"/>
      <c r="R36" s="579"/>
      <c r="S36" s="579"/>
    </row>
    <row r="37" spans="1:19" ht="24">
      <c r="A37" s="2474"/>
      <c r="B37" s="577" t="s">
        <v>474</v>
      </c>
      <c r="C37" s="454" t="s">
        <v>310</v>
      </c>
      <c r="D37" s="579"/>
      <c r="E37" s="579"/>
      <c r="F37" s="579"/>
      <c r="G37" s="579"/>
      <c r="H37" s="579"/>
      <c r="I37" s="579"/>
      <c r="J37" s="579"/>
      <c r="K37" s="579"/>
      <c r="L37" s="579"/>
      <c r="M37" s="579"/>
      <c r="N37" s="579"/>
      <c r="O37" s="579"/>
      <c r="P37" s="579"/>
      <c r="Q37" s="579"/>
      <c r="R37" s="579"/>
      <c r="S37" s="579"/>
    </row>
    <row r="38" spans="1:19" ht="24.75" thickBot="1">
      <c r="A38" s="2475"/>
      <c r="B38" s="581" t="s">
        <v>475</v>
      </c>
      <c r="C38" s="457" t="s">
        <v>272</v>
      </c>
      <c r="D38" s="579"/>
      <c r="E38" s="579"/>
      <c r="F38" s="579"/>
      <c r="G38" s="579"/>
      <c r="H38" s="579"/>
      <c r="I38" s="579"/>
      <c r="J38" s="579"/>
      <c r="K38" s="579"/>
      <c r="L38" s="579"/>
      <c r="M38" s="579"/>
      <c r="N38" s="579"/>
      <c r="O38" s="579"/>
      <c r="P38" s="579"/>
      <c r="Q38" s="579"/>
      <c r="R38" s="579"/>
      <c r="S38" s="579"/>
    </row>
    <row r="39" spans="1:19" ht="24">
      <c r="A39" s="2473" t="s">
        <v>476</v>
      </c>
      <c r="B39" s="576" t="s">
        <v>477</v>
      </c>
      <c r="C39" s="456" t="s">
        <v>272</v>
      </c>
      <c r="D39" s="579"/>
      <c r="E39" s="579"/>
      <c r="F39" s="579"/>
      <c r="G39" s="579"/>
      <c r="H39" s="579"/>
      <c r="I39" s="579"/>
      <c r="J39" s="579"/>
      <c r="K39" s="579"/>
      <c r="L39" s="579"/>
      <c r="M39" s="579"/>
      <c r="N39" s="579"/>
      <c r="O39" s="579"/>
      <c r="P39" s="579"/>
      <c r="Q39" s="579"/>
      <c r="R39" s="579"/>
      <c r="S39" s="579"/>
    </row>
    <row r="40" spans="1:19" ht="24">
      <c r="A40" s="2474"/>
      <c r="B40" s="577" t="s">
        <v>478</v>
      </c>
      <c r="C40" s="454" t="s">
        <v>2921</v>
      </c>
      <c r="D40" s="579"/>
      <c r="E40" s="579"/>
      <c r="F40" s="579"/>
      <c r="G40" s="579"/>
      <c r="H40" s="579"/>
      <c r="I40" s="579"/>
      <c r="J40" s="579"/>
      <c r="K40" s="579"/>
      <c r="L40" s="579"/>
      <c r="M40" s="579"/>
      <c r="N40" s="579"/>
      <c r="O40" s="579"/>
      <c r="P40" s="579"/>
      <c r="Q40" s="579"/>
      <c r="R40" s="579"/>
      <c r="S40" s="579"/>
    </row>
    <row r="41" spans="1:19" ht="49.5">
      <c r="A41" s="2474"/>
      <c r="B41" s="577" t="s">
        <v>479</v>
      </c>
      <c r="C41" s="454" t="s">
        <v>2922</v>
      </c>
      <c r="D41" s="579"/>
      <c r="E41" s="579"/>
      <c r="F41" s="579"/>
      <c r="G41" s="579"/>
      <c r="H41" s="579"/>
      <c r="I41" s="579"/>
      <c r="J41" s="579"/>
      <c r="K41" s="579"/>
      <c r="L41" s="579"/>
      <c r="M41" s="579"/>
      <c r="N41" s="579"/>
      <c r="O41" s="579"/>
      <c r="P41" s="579"/>
      <c r="Q41" s="579"/>
      <c r="R41" s="579"/>
      <c r="S41" s="579"/>
    </row>
    <row r="42" spans="1:19" ht="24">
      <c r="A42" s="2474"/>
      <c r="B42" s="577" t="s">
        <v>480</v>
      </c>
      <c r="C42" s="454" t="s">
        <v>776</v>
      </c>
      <c r="D42" s="579"/>
      <c r="E42" s="579"/>
      <c r="F42" s="579"/>
      <c r="G42" s="579"/>
      <c r="H42" s="579"/>
      <c r="I42" s="579"/>
      <c r="J42" s="579"/>
      <c r="K42" s="579"/>
      <c r="L42" s="579"/>
      <c r="M42" s="579"/>
      <c r="N42" s="579"/>
      <c r="O42" s="579"/>
      <c r="P42" s="579"/>
      <c r="Q42" s="579"/>
      <c r="R42" s="579"/>
      <c r="S42" s="579"/>
    </row>
    <row r="43" spans="1:19" ht="24">
      <c r="A43" s="2474"/>
      <c r="B43" s="577" t="s">
        <v>481</v>
      </c>
      <c r="C43" s="1124" t="s">
        <v>2923</v>
      </c>
      <c r="D43" s="579"/>
      <c r="E43" s="579"/>
      <c r="F43" s="579"/>
      <c r="G43" s="579"/>
      <c r="H43" s="579"/>
      <c r="I43" s="579"/>
      <c r="J43" s="579"/>
      <c r="K43" s="579"/>
      <c r="L43" s="579"/>
      <c r="M43" s="579"/>
      <c r="N43" s="579"/>
      <c r="O43" s="579"/>
      <c r="P43" s="579"/>
      <c r="Q43" s="579"/>
      <c r="R43" s="579"/>
      <c r="S43" s="579"/>
    </row>
    <row r="44" spans="1:19" ht="33.75" thickBot="1">
      <c r="A44" s="2475"/>
      <c r="B44" s="582" t="s">
        <v>482</v>
      </c>
      <c r="C44" s="457" t="s">
        <v>2924</v>
      </c>
      <c r="D44" s="579"/>
      <c r="E44" s="579"/>
      <c r="F44" s="579"/>
      <c r="G44" s="579"/>
      <c r="H44" s="579"/>
      <c r="I44" s="579"/>
      <c r="J44" s="579"/>
      <c r="K44" s="579"/>
      <c r="L44" s="579"/>
      <c r="M44" s="579"/>
      <c r="N44" s="579"/>
      <c r="O44" s="579"/>
      <c r="P44" s="579"/>
      <c r="Q44" s="579"/>
      <c r="R44" s="579"/>
      <c r="S44" s="579"/>
    </row>
    <row r="45" spans="1:19" ht="24">
      <c r="A45" s="2473" t="s">
        <v>483</v>
      </c>
      <c r="B45" s="576" t="s">
        <v>484</v>
      </c>
      <c r="C45" s="456" t="s">
        <v>272</v>
      </c>
      <c r="D45" s="579"/>
      <c r="E45" s="579"/>
      <c r="F45" s="579"/>
      <c r="G45" s="579"/>
      <c r="H45" s="579"/>
      <c r="I45" s="579"/>
      <c r="J45" s="579"/>
      <c r="K45" s="579"/>
      <c r="L45" s="579"/>
      <c r="M45" s="579"/>
      <c r="N45" s="579"/>
      <c r="O45" s="579"/>
      <c r="P45" s="579"/>
      <c r="Q45" s="579"/>
      <c r="R45" s="579"/>
      <c r="S45" s="579"/>
    </row>
    <row r="46" spans="1:19" ht="82.5">
      <c r="A46" s="2474"/>
      <c r="B46" s="577" t="s">
        <v>485</v>
      </c>
      <c r="C46" s="454" t="s">
        <v>2925</v>
      </c>
      <c r="D46" s="579"/>
      <c r="E46" s="579"/>
      <c r="F46" s="579"/>
      <c r="G46" s="579"/>
      <c r="H46" s="579"/>
      <c r="I46" s="579"/>
      <c r="J46" s="579"/>
      <c r="K46" s="579"/>
      <c r="L46" s="579"/>
      <c r="M46" s="579"/>
      <c r="N46" s="579"/>
      <c r="O46" s="579"/>
      <c r="P46" s="579"/>
      <c r="Q46" s="579"/>
      <c r="R46" s="579"/>
      <c r="S46" s="579"/>
    </row>
    <row r="47" spans="1:19" ht="33.75" thickBot="1">
      <c r="A47" s="2475"/>
      <c r="B47" s="581" t="s">
        <v>487</v>
      </c>
      <c r="C47" s="20" t="s">
        <v>2926</v>
      </c>
      <c r="D47" s="579"/>
      <c r="E47" s="579"/>
      <c r="F47" s="579"/>
      <c r="G47" s="579"/>
      <c r="H47" s="579"/>
      <c r="I47" s="579"/>
      <c r="J47" s="579"/>
      <c r="K47" s="579"/>
      <c r="L47" s="579"/>
      <c r="M47" s="579"/>
      <c r="N47" s="579"/>
      <c r="O47" s="579"/>
      <c r="P47" s="579"/>
      <c r="Q47" s="579"/>
      <c r="R47" s="579"/>
      <c r="S47" s="579"/>
    </row>
    <row r="48" spans="1:19" ht="24">
      <c r="A48" s="2473" t="s">
        <v>489</v>
      </c>
      <c r="B48" s="580" t="s">
        <v>490</v>
      </c>
      <c r="C48" s="451" t="s">
        <v>272</v>
      </c>
      <c r="D48" s="579"/>
      <c r="E48" s="579"/>
      <c r="F48" s="579"/>
      <c r="G48" s="579"/>
      <c r="H48" s="579"/>
      <c r="I48" s="579"/>
      <c r="J48" s="579"/>
      <c r="K48" s="579"/>
      <c r="L48" s="579"/>
      <c r="M48" s="579"/>
      <c r="N48" s="579"/>
      <c r="O48" s="579"/>
      <c r="P48" s="579"/>
      <c r="Q48" s="579"/>
      <c r="R48" s="579"/>
      <c r="S48" s="579"/>
    </row>
    <row r="49" spans="1:19" ht="24">
      <c r="A49" s="2474"/>
      <c r="B49" s="577" t="s">
        <v>491</v>
      </c>
      <c r="C49" s="454" t="s">
        <v>2927</v>
      </c>
      <c r="D49" s="579"/>
      <c r="E49" s="579"/>
      <c r="F49" s="579"/>
      <c r="G49" s="579"/>
      <c r="H49" s="579"/>
      <c r="I49" s="579"/>
      <c r="J49" s="579"/>
      <c r="K49" s="579"/>
      <c r="L49" s="579"/>
      <c r="M49" s="579"/>
      <c r="N49" s="579"/>
      <c r="O49" s="579"/>
      <c r="P49" s="579"/>
      <c r="Q49" s="579"/>
      <c r="R49" s="579"/>
      <c r="S49" s="579"/>
    </row>
    <row r="50" spans="1:19" ht="24">
      <c r="A50" s="2474"/>
      <c r="B50" s="577" t="s">
        <v>493</v>
      </c>
      <c r="C50" s="454" t="s">
        <v>2928</v>
      </c>
      <c r="D50" s="579"/>
      <c r="E50" s="579"/>
      <c r="F50" s="579"/>
      <c r="G50" s="579"/>
      <c r="H50" s="579"/>
      <c r="I50" s="579"/>
      <c r="J50" s="579"/>
      <c r="K50" s="579"/>
      <c r="L50" s="579"/>
      <c r="M50" s="579"/>
      <c r="N50" s="579"/>
      <c r="O50" s="579"/>
      <c r="P50" s="579"/>
      <c r="Q50" s="579"/>
      <c r="R50" s="579"/>
      <c r="S50" s="579"/>
    </row>
    <row r="51" spans="1:19" ht="24">
      <c r="A51" s="2474"/>
      <c r="B51" s="577" t="s">
        <v>495</v>
      </c>
      <c r="C51" s="454" t="s">
        <v>2009</v>
      </c>
      <c r="D51" s="579"/>
      <c r="E51" s="579"/>
      <c r="F51" s="579"/>
      <c r="G51" s="579"/>
      <c r="H51" s="579"/>
      <c r="I51" s="579"/>
      <c r="J51" s="579"/>
      <c r="K51" s="579"/>
      <c r="L51" s="579"/>
      <c r="M51" s="579"/>
      <c r="N51" s="579"/>
      <c r="O51" s="579"/>
      <c r="P51" s="579"/>
      <c r="Q51" s="579"/>
      <c r="R51" s="579"/>
      <c r="S51" s="579"/>
    </row>
    <row r="52" spans="1:19" ht="49.5">
      <c r="A52" s="2474"/>
      <c r="B52" s="577" t="s">
        <v>497</v>
      </c>
      <c r="C52" s="454" t="s">
        <v>2929</v>
      </c>
      <c r="D52" s="579"/>
      <c r="E52" s="579"/>
      <c r="F52" s="579"/>
      <c r="G52" s="579"/>
      <c r="H52" s="579"/>
      <c r="I52" s="579"/>
      <c r="J52" s="579"/>
      <c r="K52" s="579"/>
      <c r="L52" s="579"/>
      <c r="M52" s="579"/>
      <c r="N52" s="579"/>
      <c r="O52" s="579"/>
      <c r="P52" s="579"/>
      <c r="Q52" s="579"/>
      <c r="R52" s="579"/>
      <c r="S52" s="579"/>
    </row>
    <row r="53" spans="1:19" ht="165">
      <c r="A53" s="2474"/>
      <c r="B53" s="577" t="s">
        <v>499</v>
      </c>
      <c r="C53" s="454" t="s">
        <v>2930</v>
      </c>
      <c r="D53" s="579"/>
      <c r="E53" s="579"/>
      <c r="F53" s="579"/>
      <c r="G53" s="579"/>
      <c r="H53" s="579"/>
      <c r="I53" s="579"/>
      <c r="J53" s="579"/>
      <c r="K53" s="579"/>
      <c r="L53" s="579"/>
      <c r="M53" s="579"/>
      <c r="N53" s="579"/>
      <c r="O53" s="579"/>
      <c r="P53" s="579"/>
      <c r="Q53" s="579"/>
      <c r="R53" s="579"/>
      <c r="S53" s="579"/>
    </row>
    <row r="54" spans="1:19" ht="33">
      <c r="A54" s="2474"/>
      <c r="B54" s="577" t="s">
        <v>501</v>
      </c>
      <c r="C54" s="454" t="s">
        <v>2931</v>
      </c>
      <c r="D54" s="579"/>
      <c r="E54" s="579"/>
      <c r="F54" s="579"/>
      <c r="G54" s="579"/>
      <c r="H54" s="579"/>
      <c r="I54" s="579"/>
      <c r="J54" s="579"/>
      <c r="K54" s="579"/>
      <c r="L54" s="579"/>
      <c r="M54" s="579"/>
      <c r="N54" s="579"/>
      <c r="O54" s="579"/>
      <c r="P54" s="579"/>
      <c r="Q54" s="579"/>
      <c r="R54" s="579"/>
      <c r="S54" s="579"/>
    </row>
    <row r="55" spans="1:19" ht="24">
      <c r="A55" s="2474"/>
      <c r="B55" s="577" t="s">
        <v>503</v>
      </c>
      <c r="C55" s="454" t="s">
        <v>2932</v>
      </c>
      <c r="D55" s="579"/>
      <c r="E55" s="579"/>
      <c r="F55" s="579"/>
      <c r="G55" s="579"/>
      <c r="H55" s="579"/>
      <c r="I55" s="579"/>
      <c r="J55" s="579"/>
      <c r="K55" s="579"/>
      <c r="L55" s="579"/>
      <c r="M55" s="579"/>
      <c r="N55" s="579"/>
      <c r="O55" s="579"/>
      <c r="P55" s="579"/>
      <c r="Q55" s="579"/>
      <c r="R55" s="579"/>
      <c r="S55" s="579"/>
    </row>
    <row r="56" spans="1:19" ht="24">
      <c r="A56" s="2474"/>
      <c r="B56" s="577" t="s">
        <v>505</v>
      </c>
      <c r="C56" s="454" t="s">
        <v>342</v>
      </c>
      <c r="D56" s="579"/>
      <c r="E56" s="579"/>
      <c r="F56" s="579"/>
      <c r="G56" s="579"/>
      <c r="H56" s="579"/>
      <c r="I56" s="579"/>
      <c r="J56" s="579"/>
      <c r="K56" s="579"/>
      <c r="L56" s="579"/>
      <c r="M56" s="579"/>
      <c r="N56" s="579"/>
      <c r="O56" s="579"/>
      <c r="P56" s="579"/>
      <c r="Q56" s="579"/>
      <c r="R56" s="579"/>
      <c r="S56" s="579"/>
    </row>
    <row r="57" spans="1:19" ht="24">
      <c r="A57" s="2474"/>
      <c r="B57" s="577" t="s">
        <v>506</v>
      </c>
      <c r="C57" s="454" t="s">
        <v>310</v>
      </c>
      <c r="D57" s="579"/>
      <c r="E57" s="579"/>
      <c r="F57" s="579"/>
      <c r="G57" s="579"/>
      <c r="H57" s="579"/>
      <c r="I57" s="579"/>
      <c r="J57" s="579"/>
      <c r="K57" s="579"/>
      <c r="L57" s="579"/>
      <c r="M57" s="579"/>
      <c r="N57" s="579"/>
      <c r="O57" s="579"/>
      <c r="P57" s="579"/>
      <c r="Q57" s="579"/>
      <c r="R57" s="579"/>
      <c r="S57" s="579"/>
    </row>
    <row r="58" spans="1:19" ht="24">
      <c r="A58" s="2474"/>
      <c r="B58" s="577" t="s">
        <v>507</v>
      </c>
      <c r="C58" s="458" t="s">
        <v>310</v>
      </c>
      <c r="D58" s="579"/>
      <c r="E58" s="579"/>
      <c r="F58" s="579"/>
      <c r="G58" s="579"/>
      <c r="H58" s="579"/>
      <c r="I58" s="579"/>
      <c r="J58" s="579"/>
      <c r="K58" s="579"/>
      <c r="L58" s="579"/>
      <c r="M58" s="579"/>
      <c r="N58" s="579"/>
      <c r="O58" s="579"/>
      <c r="P58" s="579"/>
      <c r="Q58" s="579"/>
      <c r="R58" s="579"/>
      <c r="S58" s="579"/>
    </row>
    <row r="59" spans="1:19" ht="24">
      <c r="A59" s="2474"/>
      <c r="B59" s="577" t="s">
        <v>508</v>
      </c>
      <c r="C59" s="549" t="s">
        <v>2932</v>
      </c>
      <c r="D59" s="579"/>
      <c r="E59" s="579"/>
      <c r="F59" s="579"/>
      <c r="G59" s="579"/>
      <c r="H59" s="579"/>
      <c r="I59" s="579"/>
      <c r="J59" s="579"/>
      <c r="K59" s="579"/>
      <c r="L59" s="579"/>
      <c r="M59" s="579"/>
      <c r="N59" s="579"/>
      <c r="O59" s="579"/>
      <c r="P59" s="579"/>
      <c r="Q59" s="579"/>
      <c r="R59" s="579"/>
      <c r="S59" s="579"/>
    </row>
    <row r="60" spans="1:19" ht="24">
      <c r="A60" s="2474"/>
      <c r="B60" s="577" t="s">
        <v>509</v>
      </c>
      <c r="C60" s="583" t="s">
        <v>310</v>
      </c>
      <c r="D60" s="579"/>
      <c r="E60" s="579"/>
      <c r="F60" s="579"/>
      <c r="G60" s="579"/>
      <c r="H60" s="579"/>
      <c r="I60" s="579"/>
      <c r="J60" s="579"/>
      <c r="K60" s="579"/>
      <c r="L60" s="579"/>
      <c r="M60" s="579"/>
      <c r="N60" s="579"/>
      <c r="O60" s="579"/>
      <c r="P60" s="579"/>
      <c r="Q60" s="579"/>
      <c r="R60" s="579"/>
      <c r="S60" s="579"/>
    </row>
    <row r="61" spans="1:19" ht="33">
      <c r="A61" s="2474"/>
      <c r="B61" s="577" t="s">
        <v>510</v>
      </c>
      <c r="C61" s="454" t="s">
        <v>2933</v>
      </c>
      <c r="D61" s="579"/>
      <c r="E61" s="579"/>
      <c r="F61" s="579"/>
      <c r="G61" s="579"/>
      <c r="H61" s="579"/>
      <c r="I61" s="579"/>
      <c r="J61" s="579"/>
      <c r="K61" s="579"/>
      <c r="L61" s="579"/>
      <c r="M61" s="579"/>
      <c r="N61" s="579"/>
      <c r="O61" s="579"/>
      <c r="P61" s="579"/>
      <c r="Q61" s="579"/>
      <c r="R61" s="579"/>
      <c r="S61" s="579"/>
    </row>
    <row r="62" spans="1:19" ht="33">
      <c r="A62" s="2474"/>
      <c r="B62" s="577" t="s">
        <v>512</v>
      </c>
      <c r="C62" s="454" t="s">
        <v>1979</v>
      </c>
      <c r="D62" s="579"/>
      <c r="E62" s="579"/>
      <c r="F62" s="579"/>
      <c r="G62" s="579"/>
      <c r="H62" s="579"/>
      <c r="I62" s="579"/>
      <c r="J62" s="579"/>
      <c r="K62" s="579"/>
      <c r="L62" s="579"/>
      <c r="M62" s="579"/>
      <c r="N62" s="579"/>
      <c r="O62" s="579"/>
      <c r="P62" s="579"/>
      <c r="Q62" s="579"/>
      <c r="R62" s="579"/>
      <c r="S62" s="579"/>
    </row>
    <row r="63" spans="1:19" ht="33">
      <c r="A63" s="2474"/>
      <c r="B63" s="577" t="s">
        <v>514</v>
      </c>
      <c r="C63" s="13" t="s">
        <v>2934</v>
      </c>
      <c r="D63" s="579"/>
      <c r="E63" s="579"/>
      <c r="F63" s="579"/>
      <c r="G63" s="579"/>
      <c r="H63" s="579"/>
      <c r="I63" s="579"/>
      <c r="J63" s="579"/>
      <c r="K63" s="579"/>
      <c r="L63" s="579"/>
      <c r="M63" s="579"/>
      <c r="N63" s="579"/>
      <c r="O63" s="579"/>
      <c r="P63" s="579"/>
      <c r="Q63" s="579"/>
      <c r="R63" s="579"/>
      <c r="S63" s="579"/>
    </row>
    <row r="64" spans="1:19" ht="24">
      <c r="A64" s="2474"/>
      <c r="B64" s="577" t="s">
        <v>516</v>
      </c>
      <c r="C64" s="454" t="s">
        <v>1402</v>
      </c>
      <c r="D64" s="579"/>
      <c r="E64" s="579"/>
      <c r="F64" s="579"/>
      <c r="G64" s="579"/>
      <c r="H64" s="579"/>
      <c r="I64" s="579"/>
      <c r="J64" s="579"/>
      <c r="K64" s="579"/>
      <c r="L64" s="579"/>
      <c r="M64" s="579"/>
      <c r="N64" s="579"/>
      <c r="O64" s="579"/>
      <c r="P64" s="579"/>
      <c r="Q64" s="579"/>
      <c r="R64" s="579"/>
      <c r="S64" s="579"/>
    </row>
    <row r="65" spans="1:19" ht="24">
      <c r="A65" s="2474"/>
      <c r="B65" s="577" t="s">
        <v>518</v>
      </c>
      <c r="C65" s="454" t="s">
        <v>270</v>
      </c>
      <c r="D65" s="579"/>
      <c r="E65" s="579"/>
      <c r="F65" s="579"/>
      <c r="G65" s="579"/>
      <c r="H65" s="579"/>
      <c r="I65" s="579"/>
      <c r="J65" s="579"/>
      <c r="K65" s="579"/>
      <c r="L65" s="579"/>
      <c r="M65" s="579"/>
      <c r="N65" s="579"/>
      <c r="O65" s="579"/>
      <c r="P65" s="579"/>
      <c r="Q65" s="579"/>
      <c r="R65" s="579"/>
      <c r="S65" s="579"/>
    </row>
    <row r="66" spans="1:19" ht="24">
      <c r="A66" s="2474"/>
      <c r="B66" s="577" t="s">
        <v>519</v>
      </c>
      <c r="C66" s="454" t="s">
        <v>310</v>
      </c>
      <c r="D66" s="579"/>
      <c r="E66" s="579"/>
      <c r="F66" s="579"/>
      <c r="G66" s="579"/>
      <c r="H66" s="579"/>
      <c r="I66" s="579"/>
      <c r="J66" s="579"/>
      <c r="K66" s="579"/>
      <c r="L66" s="579"/>
      <c r="M66" s="579"/>
      <c r="N66" s="579"/>
      <c r="O66" s="579"/>
      <c r="P66" s="579"/>
      <c r="Q66" s="579"/>
      <c r="R66" s="579"/>
      <c r="S66" s="579"/>
    </row>
    <row r="67" spans="1:19" ht="24">
      <c r="A67" s="2474"/>
      <c r="B67" s="577" t="s">
        <v>521</v>
      </c>
      <c r="C67" s="460" t="s">
        <v>310</v>
      </c>
      <c r="D67" s="579"/>
      <c r="E67" s="579"/>
      <c r="F67" s="579"/>
      <c r="G67" s="579"/>
      <c r="H67" s="579"/>
      <c r="I67" s="579"/>
      <c r="J67" s="579"/>
      <c r="K67" s="579"/>
      <c r="L67" s="579"/>
      <c r="M67" s="579"/>
      <c r="N67" s="579"/>
      <c r="O67" s="579"/>
      <c r="P67" s="579"/>
      <c r="Q67" s="579"/>
      <c r="R67" s="579"/>
      <c r="S67" s="579"/>
    </row>
    <row r="68" spans="1:19" ht="24.75" thickBot="1">
      <c r="A68" s="2475"/>
      <c r="B68" s="581" t="s">
        <v>523</v>
      </c>
      <c r="C68" s="457" t="s">
        <v>310</v>
      </c>
      <c r="D68" s="579"/>
      <c r="E68" s="579"/>
      <c r="F68" s="579"/>
      <c r="G68" s="579"/>
      <c r="H68" s="579"/>
      <c r="I68" s="579"/>
      <c r="J68" s="579"/>
      <c r="K68" s="579"/>
      <c r="L68" s="579"/>
      <c r="M68" s="579"/>
      <c r="N68" s="579"/>
      <c r="O68" s="579"/>
      <c r="P68" s="579"/>
      <c r="Q68" s="579"/>
      <c r="R68" s="579"/>
      <c r="S68" s="579"/>
    </row>
    <row r="69" spans="1:19" ht="24">
      <c r="A69" s="2473" t="s">
        <v>525</v>
      </c>
      <c r="B69" s="576" t="s">
        <v>526</v>
      </c>
      <c r="C69" s="456" t="s">
        <v>272</v>
      </c>
      <c r="D69" s="579"/>
      <c r="E69" s="579"/>
      <c r="F69" s="579"/>
      <c r="G69" s="579"/>
      <c r="H69" s="579"/>
      <c r="I69" s="579"/>
      <c r="J69" s="579"/>
      <c r="K69" s="579"/>
      <c r="L69" s="579"/>
      <c r="M69" s="579"/>
      <c r="N69" s="579"/>
      <c r="O69" s="579"/>
      <c r="P69" s="579"/>
      <c r="Q69" s="579"/>
      <c r="R69" s="579"/>
      <c r="S69" s="579"/>
    </row>
    <row r="70" spans="1:19" ht="24">
      <c r="A70" s="2474"/>
      <c r="B70" s="577" t="s">
        <v>527</v>
      </c>
      <c r="C70" s="454" t="s">
        <v>362</v>
      </c>
      <c r="D70" s="579"/>
      <c r="E70" s="579"/>
      <c r="F70" s="579"/>
      <c r="G70" s="579"/>
      <c r="H70" s="579"/>
      <c r="I70" s="579"/>
      <c r="J70" s="579"/>
      <c r="K70" s="579"/>
      <c r="L70" s="579"/>
      <c r="M70" s="579"/>
      <c r="N70" s="579"/>
      <c r="O70" s="579"/>
      <c r="P70" s="579"/>
      <c r="Q70" s="579"/>
      <c r="R70" s="579"/>
      <c r="S70" s="579"/>
    </row>
    <row r="71" spans="1:19" ht="24">
      <c r="A71" s="2474"/>
      <c r="B71" s="577" t="s">
        <v>528</v>
      </c>
      <c r="C71" s="454" t="s">
        <v>310</v>
      </c>
      <c r="D71" s="579"/>
      <c r="E71" s="579"/>
      <c r="F71" s="579"/>
      <c r="G71" s="579"/>
      <c r="H71" s="579"/>
      <c r="I71" s="579"/>
      <c r="J71" s="579"/>
      <c r="K71" s="579"/>
      <c r="L71" s="579"/>
      <c r="M71" s="579"/>
      <c r="N71" s="579"/>
      <c r="O71" s="579"/>
      <c r="P71" s="579"/>
      <c r="Q71" s="579"/>
      <c r="R71" s="579"/>
      <c r="S71" s="579"/>
    </row>
    <row r="72" spans="1:19" ht="24">
      <c r="A72" s="2474"/>
      <c r="B72" s="577" t="s">
        <v>529</v>
      </c>
      <c r="C72" s="454" t="s">
        <v>310</v>
      </c>
      <c r="D72" s="579"/>
      <c r="E72" s="579"/>
      <c r="F72" s="579"/>
      <c r="G72" s="579"/>
      <c r="H72" s="579"/>
      <c r="I72" s="579"/>
      <c r="J72" s="579"/>
      <c r="K72" s="579"/>
      <c r="L72" s="579"/>
      <c r="M72" s="579"/>
      <c r="N72" s="579"/>
      <c r="O72" s="579"/>
      <c r="P72" s="579"/>
      <c r="Q72" s="579"/>
      <c r="R72" s="579"/>
      <c r="S72" s="579"/>
    </row>
    <row r="73" spans="1:19" ht="49.5">
      <c r="A73" s="2474"/>
      <c r="B73" s="577" t="s">
        <v>530</v>
      </c>
      <c r="C73" s="454" t="s">
        <v>531</v>
      </c>
      <c r="D73" s="579"/>
      <c r="E73" s="579"/>
      <c r="F73" s="579"/>
      <c r="G73" s="579"/>
      <c r="H73" s="579"/>
      <c r="I73" s="579"/>
      <c r="J73" s="579"/>
      <c r="K73" s="579"/>
      <c r="L73" s="579"/>
      <c r="M73" s="579"/>
      <c r="N73" s="579"/>
      <c r="O73" s="579"/>
      <c r="P73" s="579"/>
      <c r="Q73" s="579"/>
      <c r="R73" s="579"/>
      <c r="S73" s="579"/>
    </row>
    <row r="74" spans="1:19" ht="24">
      <c r="A74" s="2474"/>
      <c r="B74" s="577" t="s">
        <v>965</v>
      </c>
      <c r="C74" s="454" t="s">
        <v>294</v>
      </c>
      <c r="D74" s="579"/>
      <c r="E74" s="579"/>
      <c r="F74" s="579"/>
      <c r="G74" s="579"/>
      <c r="H74" s="579"/>
      <c r="I74" s="579"/>
      <c r="J74" s="579"/>
      <c r="K74" s="579"/>
      <c r="L74" s="579"/>
      <c r="M74" s="579"/>
      <c r="N74" s="579"/>
      <c r="O74" s="579"/>
      <c r="P74" s="579"/>
      <c r="Q74" s="579"/>
      <c r="R74" s="579"/>
      <c r="S74" s="579"/>
    </row>
    <row r="75" spans="1:19" ht="24">
      <c r="A75" s="2474"/>
      <c r="B75" s="577" t="s">
        <v>533</v>
      </c>
      <c r="C75" s="454" t="s">
        <v>272</v>
      </c>
      <c r="D75" s="579"/>
      <c r="E75" s="579"/>
      <c r="F75" s="579"/>
      <c r="G75" s="579"/>
      <c r="H75" s="579"/>
      <c r="I75" s="579"/>
      <c r="J75" s="579"/>
      <c r="K75" s="579"/>
      <c r="L75" s="579"/>
      <c r="M75" s="579"/>
      <c r="N75" s="579"/>
      <c r="O75" s="579"/>
      <c r="P75" s="579"/>
      <c r="Q75" s="579"/>
      <c r="R75" s="579"/>
      <c r="S75" s="579"/>
    </row>
    <row r="76" spans="1:19" ht="24">
      <c r="A76" s="2474"/>
      <c r="B76" s="577" t="s">
        <v>534</v>
      </c>
      <c r="C76" s="454" t="s">
        <v>370</v>
      </c>
      <c r="D76" s="579"/>
      <c r="E76" s="579"/>
      <c r="F76" s="579"/>
      <c r="G76" s="579"/>
      <c r="H76" s="579"/>
      <c r="I76" s="579"/>
      <c r="J76" s="579"/>
      <c r="K76" s="579"/>
      <c r="L76" s="579"/>
      <c r="M76" s="579"/>
      <c r="N76" s="579"/>
      <c r="O76" s="579"/>
      <c r="P76" s="579"/>
      <c r="Q76" s="579"/>
      <c r="R76" s="579"/>
      <c r="S76" s="579"/>
    </row>
    <row r="77" spans="1:19" ht="149.25" thickBot="1">
      <c r="A77" s="2475"/>
      <c r="B77" s="581" t="s">
        <v>535</v>
      </c>
      <c r="C77" s="584" t="s">
        <v>2935</v>
      </c>
      <c r="D77" s="579"/>
      <c r="E77" s="579"/>
      <c r="F77" s="579"/>
      <c r="G77" s="579"/>
      <c r="H77" s="579"/>
      <c r="I77" s="579"/>
      <c r="J77" s="579"/>
      <c r="K77" s="579"/>
      <c r="L77" s="579"/>
      <c r="M77" s="579"/>
      <c r="N77" s="579"/>
      <c r="O77" s="579"/>
      <c r="P77" s="579"/>
      <c r="Q77" s="579"/>
      <c r="R77" s="579"/>
      <c r="S77" s="579"/>
    </row>
    <row r="78" spans="1:19" ht="33">
      <c r="A78" s="2473" t="s">
        <v>537</v>
      </c>
      <c r="B78" s="576" t="s">
        <v>538</v>
      </c>
      <c r="C78" s="585" t="s">
        <v>2936</v>
      </c>
      <c r="D78" s="579"/>
      <c r="E78" s="579"/>
      <c r="F78" s="579"/>
      <c r="G78" s="579"/>
      <c r="H78" s="579"/>
      <c r="I78" s="579"/>
      <c r="J78" s="579"/>
      <c r="K78" s="579"/>
      <c r="L78" s="579"/>
      <c r="M78" s="579"/>
      <c r="N78" s="579"/>
      <c r="O78" s="579"/>
      <c r="P78" s="579"/>
      <c r="Q78" s="579"/>
      <c r="R78" s="579"/>
      <c r="S78" s="579"/>
    </row>
    <row r="79" spans="1:19" ht="24">
      <c r="A79" s="2474"/>
      <c r="B79" s="577" t="s">
        <v>540</v>
      </c>
      <c r="C79" s="586" t="s">
        <v>1983</v>
      </c>
      <c r="D79" s="579"/>
      <c r="E79" s="579"/>
      <c r="F79" s="579"/>
      <c r="G79" s="579"/>
      <c r="H79" s="579"/>
      <c r="I79" s="579"/>
      <c r="J79" s="579"/>
      <c r="K79" s="579"/>
      <c r="L79" s="579"/>
      <c r="M79" s="579"/>
      <c r="N79" s="579"/>
      <c r="O79" s="579"/>
      <c r="P79" s="579"/>
      <c r="Q79" s="579"/>
      <c r="R79" s="579"/>
      <c r="S79" s="579"/>
    </row>
    <row r="80" spans="1:19" ht="49.5">
      <c r="A80" s="2474"/>
      <c r="B80" s="577" t="s">
        <v>541</v>
      </c>
      <c r="C80" s="454" t="s">
        <v>2634</v>
      </c>
      <c r="D80" s="579"/>
      <c r="E80" s="579"/>
      <c r="F80" s="579"/>
      <c r="G80" s="579"/>
      <c r="H80" s="579"/>
      <c r="I80" s="579"/>
      <c r="J80" s="579"/>
      <c r="K80" s="579"/>
      <c r="L80" s="579"/>
      <c r="M80" s="579"/>
      <c r="N80" s="579"/>
      <c r="O80" s="579"/>
      <c r="P80" s="579"/>
      <c r="Q80" s="579"/>
      <c r="R80" s="579"/>
      <c r="S80" s="579"/>
    </row>
    <row r="81" spans="1:19" ht="33">
      <c r="A81" s="2474"/>
      <c r="B81" s="577" t="s">
        <v>543</v>
      </c>
      <c r="C81" s="454" t="s">
        <v>1746</v>
      </c>
      <c r="D81" s="579"/>
      <c r="E81" s="579"/>
      <c r="F81" s="579"/>
      <c r="G81" s="579"/>
      <c r="H81" s="579"/>
      <c r="I81" s="579"/>
      <c r="J81" s="579"/>
      <c r="K81" s="579"/>
      <c r="L81" s="579"/>
      <c r="M81" s="579"/>
      <c r="N81" s="579"/>
      <c r="O81" s="579"/>
      <c r="P81" s="579"/>
      <c r="Q81" s="579"/>
      <c r="R81" s="579"/>
      <c r="S81" s="579"/>
    </row>
    <row r="82" spans="1:19" ht="66">
      <c r="A82" s="2474"/>
      <c r="B82" s="577" t="s">
        <v>545</v>
      </c>
      <c r="C82" s="454" t="s">
        <v>1747</v>
      </c>
      <c r="D82" s="579"/>
      <c r="E82" s="579"/>
      <c r="F82" s="579"/>
      <c r="G82" s="579"/>
      <c r="H82" s="579"/>
      <c r="I82" s="579"/>
      <c r="J82" s="579"/>
      <c r="K82" s="579"/>
      <c r="L82" s="579"/>
      <c r="M82" s="579"/>
      <c r="N82" s="579"/>
      <c r="O82" s="579"/>
      <c r="P82" s="579"/>
      <c r="Q82" s="579"/>
      <c r="R82" s="579"/>
      <c r="S82" s="579"/>
    </row>
    <row r="83" spans="1:19" ht="24">
      <c r="A83" s="2474"/>
      <c r="B83" s="577" t="s">
        <v>547</v>
      </c>
      <c r="C83" s="454" t="s">
        <v>272</v>
      </c>
      <c r="D83" s="579"/>
      <c r="E83" s="579"/>
      <c r="F83" s="579"/>
      <c r="G83" s="579"/>
      <c r="H83" s="579"/>
      <c r="I83" s="579"/>
      <c r="J83" s="579"/>
      <c r="K83" s="579"/>
      <c r="L83" s="579"/>
      <c r="M83" s="579"/>
      <c r="N83" s="579"/>
      <c r="O83" s="579"/>
      <c r="P83" s="579"/>
      <c r="Q83" s="579"/>
      <c r="R83" s="579"/>
      <c r="S83" s="579"/>
    </row>
    <row r="84" spans="1:19" ht="82.5">
      <c r="A84" s="2474"/>
      <c r="B84" s="577" t="s">
        <v>519</v>
      </c>
      <c r="C84" s="454" t="s">
        <v>1748</v>
      </c>
      <c r="D84" s="579"/>
      <c r="E84" s="579"/>
      <c r="F84" s="579"/>
      <c r="G84" s="579"/>
      <c r="H84" s="579"/>
      <c r="I84" s="579"/>
      <c r="J84" s="579"/>
      <c r="K84" s="579"/>
      <c r="L84" s="579"/>
      <c r="M84" s="579"/>
      <c r="N84" s="579"/>
      <c r="O84" s="579"/>
      <c r="P84" s="579"/>
      <c r="Q84" s="579"/>
      <c r="R84" s="579"/>
      <c r="S84" s="579"/>
    </row>
    <row r="85" spans="1:19" ht="82.5">
      <c r="A85" s="2474"/>
      <c r="B85" s="577" t="s">
        <v>521</v>
      </c>
      <c r="C85" s="454" t="s">
        <v>1749</v>
      </c>
      <c r="D85" s="579"/>
      <c r="E85" s="579"/>
      <c r="F85" s="579"/>
      <c r="G85" s="579"/>
      <c r="H85" s="579"/>
      <c r="I85" s="579"/>
      <c r="J85" s="579"/>
      <c r="K85" s="579"/>
      <c r="L85" s="579"/>
      <c r="M85" s="579"/>
      <c r="N85" s="579"/>
      <c r="O85" s="579"/>
      <c r="P85" s="579"/>
      <c r="Q85" s="579"/>
      <c r="R85" s="579"/>
      <c r="S85" s="579"/>
    </row>
    <row r="86" spans="1:19" ht="99">
      <c r="A86" s="2474"/>
      <c r="B86" s="577" t="s">
        <v>548</v>
      </c>
      <c r="C86" s="454" t="s">
        <v>1750</v>
      </c>
      <c r="D86" s="579"/>
      <c r="E86" s="579"/>
      <c r="F86" s="579"/>
      <c r="G86" s="579"/>
      <c r="H86" s="579"/>
      <c r="I86" s="579"/>
      <c r="J86" s="579"/>
      <c r="K86" s="579"/>
      <c r="L86" s="579"/>
      <c r="M86" s="579"/>
      <c r="N86" s="579"/>
      <c r="O86" s="579"/>
      <c r="P86" s="579"/>
      <c r="Q86" s="579"/>
      <c r="R86" s="579"/>
      <c r="S86" s="579"/>
    </row>
    <row r="87" spans="1:19" ht="24">
      <c r="A87" s="2474"/>
      <c r="B87" s="577" t="s">
        <v>549</v>
      </c>
      <c r="C87" s="454"/>
      <c r="D87" s="579"/>
      <c r="E87" s="579"/>
      <c r="F87" s="579"/>
      <c r="G87" s="579"/>
      <c r="H87" s="579"/>
      <c r="I87" s="579"/>
      <c r="J87" s="579"/>
      <c r="K87" s="579"/>
      <c r="L87" s="579"/>
      <c r="M87" s="579"/>
      <c r="N87" s="579"/>
      <c r="O87" s="579"/>
      <c r="P87" s="579"/>
      <c r="Q87" s="579"/>
      <c r="R87" s="579"/>
      <c r="S87" s="579"/>
    </row>
    <row r="88" spans="1:19" ht="24">
      <c r="A88" s="2474"/>
      <c r="B88" s="577" t="s">
        <v>550</v>
      </c>
      <c r="C88" s="454" t="s">
        <v>270</v>
      </c>
      <c r="D88" s="579"/>
      <c r="E88" s="579"/>
      <c r="F88" s="579"/>
      <c r="G88" s="579"/>
      <c r="H88" s="579"/>
      <c r="I88" s="579"/>
      <c r="J88" s="579"/>
      <c r="K88" s="579"/>
      <c r="L88" s="579"/>
      <c r="M88" s="579"/>
      <c r="N88" s="579"/>
      <c r="O88" s="579"/>
      <c r="P88" s="579"/>
      <c r="Q88" s="579"/>
      <c r="R88" s="579"/>
      <c r="S88" s="579"/>
    </row>
    <row r="89" spans="1:19" ht="24">
      <c r="A89" s="2474"/>
      <c r="B89" s="577" t="s">
        <v>551</v>
      </c>
      <c r="C89" s="454" t="s">
        <v>310</v>
      </c>
      <c r="D89" s="579"/>
      <c r="E89" s="579"/>
      <c r="F89" s="579"/>
      <c r="G89" s="579"/>
      <c r="H89" s="579"/>
      <c r="I89" s="579"/>
      <c r="J89" s="579"/>
      <c r="K89" s="579"/>
      <c r="L89" s="579"/>
      <c r="M89" s="579"/>
      <c r="N89" s="579"/>
      <c r="O89" s="579"/>
      <c r="P89" s="579"/>
      <c r="Q89" s="579"/>
      <c r="R89" s="579"/>
      <c r="S89" s="579"/>
    </row>
    <row r="90" spans="1:19" ht="24">
      <c r="A90" s="2474"/>
      <c r="B90" s="577" t="s">
        <v>552</v>
      </c>
      <c r="C90" s="454" t="s">
        <v>310</v>
      </c>
      <c r="D90" s="579"/>
      <c r="E90" s="579"/>
      <c r="F90" s="579"/>
      <c r="G90" s="579"/>
      <c r="H90" s="579"/>
      <c r="I90" s="579"/>
      <c r="J90" s="579"/>
      <c r="K90" s="579"/>
      <c r="L90" s="579"/>
      <c r="M90" s="579"/>
      <c r="N90" s="579"/>
      <c r="O90" s="579"/>
      <c r="P90" s="579"/>
      <c r="Q90" s="579"/>
      <c r="R90" s="579"/>
      <c r="S90" s="579"/>
    </row>
    <row r="91" spans="1:19" ht="24">
      <c r="A91" s="2474"/>
      <c r="B91" s="577" t="s">
        <v>553</v>
      </c>
      <c r="C91" s="454" t="s">
        <v>310</v>
      </c>
      <c r="D91" s="579"/>
      <c r="E91" s="579"/>
      <c r="F91" s="579"/>
      <c r="G91" s="579"/>
      <c r="H91" s="579"/>
      <c r="I91" s="579"/>
      <c r="J91" s="579"/>
      <c r="K91" s="579"/>
      <c r="L91" s="579"/>
      <c r="M91" s="579"/>
      <c r="N91" s="579"/>
      <c r="O91" s="579"/>
      <c r="P91" s="579"/>
      <c r="Q91" s="579"/>
      <c r="R91" s="579"/>
      <c r="S91" s="579"/>
    </row>
    <row r="92" spans="1:19" ht="24.75" thickBot="1">
      <c r="A92" s="2475"/>
      <c r="B92" s="581" t="s">
        <v>554</v>
      </c>
      <c r="C92" s="457" t="s">
        <v>310</v>
      </c>
      <c r="D92" s="579"/>
      <c r="E92" s="579"/>
      <c r="F92" s="579"/>
      <c r="G92" s="579"/>
      <c r="H92" s="579"/>
      <c r="I92" s="579"/>
      <c r="J92" s="579"/>
      <c r="K92" s="579"/>
      <c r="L92" s="579"/>
      <c r="M92" s="579"/>
      <c r="N92" s="579"/>
      <c r="O92" s="579"/>
      <c r="P92" s="579"/>
      <c r="Q92" s="579"/>
      <c r="R92" s="579"/>
      <c r="S92" s="579"/>
    </row>
    <row r="93" spans="1:19" ht="82.5">
      <c r="A93" s="2473" t="s">
        <v>555</v>
      </c>
      <c r="B93" s="576" t="s">
        <v>556</v>
      </c>
      <c r="C93" s="456" t="s">
        <v>1751</v>
      </c>
      <c r="D93" s="579"/>
      <c r="E93" s="579"/>
      <c r="F93" s="579"/>
      <c r="G93" s="579"/>
      <c r="H93" s="579"/>
      <c r="I93" s="579"/>
      <c r="J93" s="579"/>
      <c r="K93" s="579"/>
      <c r="L93" s="579"/>
      <c r="M93" s="579"/>
      <c r="N93" s="579"/>
      <c r="O93" s="579"/>
      <c r="P93" s="579"/>
      <c r="Q93" s="579"/>
      <c r="R93" s="579"/>
      <c r="S93" s="579"/>
    </row>
    <row r="94" spans="1:19" ht="33">
      <c r="A94" s="2474"/>
      <c r="B94" s="577" t="s">
        <v>558</v>
      </c>
      <c r="C94" s="454" t="s">
        <v>559</v>
      </c>
      <c r="D94" s="579"/>
      <c r="E94" s="579"/>
      <c r="F94" s="579"/>
      <c r="G94" s="579"/>
      <c r="H94" s="579"/>
      <c r="I94" s="579"/>
      <c r="J94" s="579"/>
      <c r="K94" s="579"/>
      <c r="L94" s="579"/>
      <c r="M94" s="579"/>
      <c r="N94" s="579"/>
      <c r="O94" s="579"/>
      <c r="P94" s="579"/>
      <c r="Q94" s="579"/>
      <c r="R94" s="579"/>
      <c r="S94" s="579"/>
    </row>
    <row r="95" spans="1:19" ht="115.5">
      <c r="A95" s="2474"/>
      <c r="B95" s="577" t="s">
        <v>560</v>
      </c>
      <c r="C95" s="454" t="s">
        <v>2937</v>
      </c>
      <c r="D95" s="579"/>
      <c r="E95" s="579"/>
      <c r="F95" s="579"/>
      <c r="G95" s="579"/>
      <c r="H95" s="579"/>
      <c r="I95" s="579"/>
      <c r="J95" s="579"/>
      <c r="K95" s="579"/>
      <c r="L95" s="579"/>
      <c r="M95" s="579"/>
      <c r="N95" s="579"/>
      <c r="O95" s="579"/>
      <c r="P95" s="579"/>
      <c r="Q95" s="579"/>
      <c r="R95" s="579"/>
      <c r="S95" s="579"/>
    </row>
    <row r="96" spans="1:19" ht="66">
      <c r="A96" s="2474"/>
      <c r="B96" s="577" t="s">
        <v>561</v>
      </c>
      <c r="C96" s="454" t="s">
        <v>2938</v>
      </c>
      <c r="D96" s="579"/>
      <c r="E96" s="579"/>
      <c r="F96" s="579"/>
      <c r="G96" s="579"/>
      <c r="H96" s="579"/>
      <c r="I96" s="579"/>
      <c r="J96" s="579"/>
      <c r="K96" s="579"/>
      <c r="L96" s="579"/>
      <c r="M96" s="579"/>
      <c r="N96" s="579"/>
      <c r="O96" s="579"/>
      <c r="P96" s="579"/>
      <c r="Q96" s="579"/>
      <c r="R96" s="579"/>
      <c r="S96" s="579"/>
    </row>
    <row r="97" spans="1:19" ht="66">
      <c r="A97" s="2474"/>
      <c r="B97" s="577" t="s">
        <v>563</v>
      </c>
      <c r="C97" s="454" t="s">
        <v>2245</v>
      </c>
      <c r="D97" s="579"/>
      <c r="E97" s="579"/>
      <c r="F97" s="579"/>
      <c r="G97" s="579"/>
      <c r="H97" s="579"/>
      <c r="I97" s="579"/>
      <c r="J97" s="579"/>
      <c r="K97" s="579"/>
      <c r="L97" s="579"/>
      <c r="M97" s="579"/>
      <c r="N97" s="579"/>
      <c r="O97" s="579"/>
      <c r="P97" s="579"/>
      <c r="Q97" s="579"/>
      <c r="R97" s="579"/>
      <c r="S97" s="579"/>
    </row>
    <row r="98" spans="1:19" ht="82.5">
      <c r="A98" s="2474"/>
      <c r="B98" s="577" t="s">
        <v>565</v>
      </c>
      <c r="C98" s="454" t="s">
        <v>2939</v>
      </c>
      <c r="D98" s="579"/>
      <c r="E98" s="579"/>
      <c r="F98" s="579"/>
      <c r="G98" s="579"/>
      <c r="H98" s="579"/>
      <c r="I98" s="579"/>
      <c r="J98" s="579"/>
      <c r="K98" s="579"/>
      <c r="L98" s="579"/>
      <c r="M98" s="579"/>
      <c r="N98" s="579"/>
      <c r="O98" s="579"/>
      <c r="P98" s="579"/>
      <c r="Q98" s="579"/>
      <c r="R98" s="579"/>
      <c r="S98" s="579"/>
    </row>
    <row r="99" spans="1:19" ht="132">
      <c r="A99" s="2474"/>
      <c r="B99" s="577" t="s">
        <v>567</v>
      </c>
      <c r="C99" s="454" t="s">
        <v>2940</v>
      </c>
      <c r="D99" s="579"/>
      <c r="E99" s="579"/>
      <c r="F99" s="579"/>
      <c r="G99" s="579"/>
      <c r="H99" s="579"/>
      <c r="I99" s="579"/>
      <c r="J99" s="579"/>
      <c r="K99" s="579"/>
      <c r="L99" s="579"/>
      <c r="M99" s="579"/>
      <c r="N99" s="579"/>
      <c r="O99" s="579"/>
      <c r="P99" s="579"/>
      <c r="Q99" s="579"/>
      <c r="R99" s="579"/>
      <c r="S99" s="579"/>
    </row>
    <row r="100" spans="1:19" ht="99">
      <c r="A100" s="2474"/>
      <c r="B100" s="577" t="s">
        <v>614</v>
      </c>
      <c r="C100" s="454" t="s">
        <v>2941</v>
      </c>
      <c r="D100" s="579"/>
      <c r="E100" s="579"/>
      <c r="F100" s="579"/>
      <c r="G100" s="579"/>
      <c r="H100" s="579"/>
      <c r="I100" s="579"/>
      <c r="J100" s="579"/>
      <c r="K100" s="579"/>
      <c r="L100" s="579"/>
      <c r="M100" s="579"/>
      <c r="N100" s="579"/>
      <c r="O100" s="579"/>
      <c r="P100" s="579"/>
      <c r="Q100" s="579"/>
      <c r="R100" s="579"/>
      <c r="S100" s="579"/>
    </row>
    <row r="101" spans="1:19" ht="24">
      <c r="A101" s="2474"/>
      <c r="B101" s="577" t="s">
        <v>569</v>
      </c>
      <c r="C101" s="454" t="s">
        <v>260</v>
      </c>
      <c r="D101" s="579"/>
      <c r="E101" s="579"/>
      <c r="F101" s="579"/>
      <c r="G101" s="579"/>
      <c r="H101" s="579"/>
      <c r="I101" s="579"/>
      <c r="J101" s="579"/>
      <c r="K101" s="579"/>
      <c r="L101" s="579"/>
      <c r="M101" s="579"/>
      <c r="N101" s="579"/>
      <c r="O101" s="579"/>
      <c r="P101" s="579"/>
      <c r="Q101" s="579"/>
      <c r="R101" s="579"/>
      <c r="S101" s="579"/>
    </row>
    <row r="102" spans="1:19" ht="24.75" thickBot="1">
      <c r="A102" s="2475"/>
      <c r="B102" s="582" t="s">
        <v>570</v>
      </c>
      <c r="C102" s="585" t="s">
        <v>310</v>
      </c>
      <c r="D102" s="579"/>
      <c r="E102" s="579"/>
      <c r="F102" s="579"/>
      <c r="G102" s="579"/>
      <c r="H102" s="579"/>
      <c r="I102" s="579"/>
      <c r="J102" s="579"/>
      <c r="K102" s="579"/>
      <c r="L102" s="579"/>
      <c r="M102" s="579"/>
      <c r="N102" s="579"/>
      <c r="O102" s="579"/>
      <c r="P102" s="579"/>
      <c r="Q102" s="579"/>
      <c r="R102" s="579"/>
      <c r="S102" s="579"/>
    </row>
    <row r="103" spans="1:19" ht="33">
      <c r="A103" s="2473" t="s">
        <v>571</v>
      </c>
      <c r="B103" s="577" t="s">
        <v>572</v>
      </c>
      <c r="C103" s="1579" t="s">
        <v>974</v>
      </c>
      <c r="D103" s="579"/>
      <c r="E103" s="579"/>
      <c r="F103" s="579"/>
      <c r="G103" s="579"/>
      <c r="H103" s="579"/>
      <c r="I103" s="579"/>
      <c r="J103" s="579"/>
      <c r="K103" s="579"/>
      <c r="L103" s="579"/>
      <c r="M103" s="579"/>
      <c r="N103" s="579"/>
      <c r="O103" s="579"/>
      <c r="P103" s="579"/>
      <c r="Q103" s="579"/>
      <c r="R103" s="579"/>
      <c r="S103" s="579"/>
    </row>
    <row r="104" spans="1:19" ht="24">
      <c r="A104" s="2474"/>
      <c r="B104" s="577" t="s">
        <v>574</v>
      </c>
      <c r="C104" s="647" t="s">
        <v>2942</v>
      </c>
      <c r="D104" s="579"/>
      <c r="E104" s="579"/>
      <c r="F104" s="579"/>
      <c r="G104" s="579"/>
      <c r="H104" s="579"/>
      <c r="I104" s="579"/>
      <c r="J104" s="579"/>
      <c r="K104" s="579"/>
      <c r="L104" s="579"/>
      <c r="M104" s="579"/>
      <c r="N104" s="579"/>
      <c r="O104" s="579"/>
      <c r="P104" s="579"/>
      <c r="Q104" s="579"/>
      <c r="R104" s="579"/>
      <c r="S104" s="579"/>
    </row>
    <row r="105" spans="1:19" ht="24">
      <c r="A105" s="2474"/>
      <c r="B105" s="577" t="s">
        <v>576</v>
      </c>
      <c r="C105" s="608" t="s">
        <v>2943</v>
      </c>
      <c r="D105" s="579"/>
      <c r="E105" s="579"/>
      <c r="F105" s="579"/>
      <c r="G105" s="579"/>
      <c r="H105" s="579"/>
      <c r="I105" s="579"/>
      <c r="J105" s="579"/>
      <c r="K105" s="579"/>
      <c r="L105" s="579"/>
      <c r="M105" s="579"/>
      <c r="N105" s="579"/>
      <c r="O105" s="579"/>
      <c r="P105" s="579"/>
      <c r="Q105" s="579"/>
      <c r="R105" s="579"/>
      <c r="S105" s="579"/>
    </row>
    <row r="106" spans="1:19" ht="24">
      <c r="A106" s="2474"/>
      <c r="B106" s="577" t="s">
        <v>1288</v>
      </c>
      <c r="C106" s="594" t="s">
        <v>2944</v>
      </c>
      <c r="D106" s="579"/>
      <c r="E106" s="579"/>
      <c r="F106" s="579"/>
      <c r="G106" s="579"/>
      <c r="H106" s="579"/>
      <c r="I106" s="579"/>
      <c r="J106" s="579"/>
      <c r="K106" s="579"/>
      <c r="L106" s="579"/>
      <c r="M106" s="579"/>
      <c r="N106" s="579"/>
      <c r="O106" s="579"/>
      <c r="P106" s="579"/>
      <c r="Q106" s="579"/>
      <c r="R106" s="579"/>
      <c r="S106" s="579"/>
    </row>
    <row r="107" spans="1:19" ht="24.75" thickBot="1">
      <c r="A107" s="2475"/>
      <c r="B107" s="581" t="s">
        <v>977</v>
      </c>
      <c r="C107" s="1580" t="s">
        <v>310</v>
      </c>
      <c r="D107" s="579"/>
      <c r="E107" s="579"/>
      <c r="F107" s="579"/>
      <c r="G107" s="579"/>
      <c r="H107" s="579"/>
      <c r="I107" s="579"/>
      <c r="J107" s="579"/>
      <c r="K107" s="579"/>
      <c r="L107" s="579"/>
      <c r="M107" s="579"/>
      <c r="N107" s="579"/>
      <c r="O107" s="579"/>
      <c r="P107" s="579"/>
      <c r="Q107" s="579"/>
      <c r="R107" s="579"/>
      <c r="S107" s="579"/>
    </row>
    <row r="108" spans="1:19" s="127" customFormat="1" ht="18" customHeight="1">
      <c r="A108" s="1976" t="s">
        <v>420</v>
      </c>
      <c r="B108" s="925" t="s">
        <v>421</v>
      </c>
      <c r="C108" s="926" t="s">
        <v>260</v>
      </c>
    </row>
    <row r="109" spans="1:19" s="127" customFormat="1" ht="330.75" thickBot="1">
      <c r="A109" s="1977"/>
      <c r="B109" s="927" t="s">
        <v>423</v>
      </c>
      <c r="C109" s="928" t="s">
        <v>2945</v>
      </c>
    </row>
    <row r="110" spans="1:19" ht="24.75" thickBot="1">
      <c r="A110" s="2482" t="s">
        <v>580</v>
      </c>
      <c r="B110" s="2478"/>
      <c r="C110" s="461" t="s">
        <v>310</v>
      </c>
      <c r="D110" s="579"/>
      <c r="E110" s="579"/>
      <c r="F110" s="579"/>
      <c r="G110" s="579"/>
      <c r="H110" s="579"/>
      <c r="I110" s="579"/>
      <c r="J110" s="579"/>
      <c r="K110" s="579"/>
      <c r="L110" s="579"/>
      <c r="M110" s="579"/>
      <c r="N110" s="579"/>
      <c r="O110" s="579"/>
      <c r="P110" s="579"/>
      <c r="Q110" s="579"/>
      <c r="R110" s="579"/>
      <c r="S110" s="579"/>
    </row>
    <row r="111" spans="1:19" ht="199.5" customHeight="1">
      <c r="A111" s="2480" t="s">
        <v>425</v>
      </c>
      <c r="B111" s="2481"/>
      <c r="C111" s="2481"/>
      <c r="D111" s="579"/>
      <c r="E111" s="579"/>
      <c r="F111" s="579"/>
      <c r="G111" s="579"/>
      <c r="H111" s="579"/>
      <c r="I111" s="579"/>
      <c r="J111" s="579"/>
      <c r="K111" s="579"/>
      <c r="L111" s="579"/>
      <c r="M111" s="579"/>
      <c r="N111" s="579"/>
      <c r="O111" s="579"/>
      <c r="P111" s="579"/>
      <c r="Q111" s="579"/>
      <c r="R111" s="579"/>
      <c r="S111" s="579"/>
    </row>
    <row r="112" spans="1:19" ht="18" customHeight="1">
      <c r="A112" s="575"/>
      <c r="B112" s="588"/>
      <c r="C112" s="589"/>
      <c r="D112" s="575"/>
      <c r="E112" s="575"/>
      <c r="F112" s="575"/>
      <c r="G112" s="575"/>
      <c r="H112" s="575"/>
      <c r="I112" s="575"/>
      <c r="J112" s="575"/>
      <c r="K112" s="575"/>
      <c r="L112" s="575"/>
      <c r="M112" s="575"/>
      <c r="N112" s="575"/>
      <c r="O112" s="575"/>
      <c r="P112" s="575"/>
      <c r="Q112" s="575"/>
      <c r="R112" s="575"/>
      <c r="S112" s="575"/>
    </row>
    <row r="113" spans="1:19" ht="18" customHeight="1">
      <c r="A113" s="575"/>
      <c r="B113" s="588"/>
      <c r="C113" s="589"/>
      <c r="D113" s="575"/>
      <c r="E113" s="575"/>
      <c r="F113" s="575"/>
      <c r="G113" s="575"/>
      <c r="H113" s="575"/>
      <c r="I113" s="575"/>
      <c r="J113" s="575"/>
      <c r="K113" s="575"/>
      <c r="L113" s="575"/>
      <c r="M113" s="575"/>
      <c r="N113" s="575"/>
      <c r="O113" s="575"/>
      <c r="P113" s="575"/>
      <c r="Q113" s="575"/>
      <c r="R113" s="575"/>
      <c r="S113" s="575"/>
    </row>
    <row r="114" spans="1:19" ht="18" customHeight="1">
      <c r="A114" s="575"/>
      <c r="B114" s="588"/>
      <c r="C114" s="589"/>
      <c r="D114" s="575"/>
      <c r="E114" s="575"/>
      <c r="F114" s="575"/>
      <c r="G114" s="575"/>
      <c r="H114" s="575"/>
      <c r="I114" s="575"/>
      <c r="J114" s="575"/>
      <c r="K114" s="575"/>
      <c r="L114" s="575"/>
      <c r="M114" s="575"/>
      <c r="N114" s="575"/>
      <c r="O114" s="575"/>
      <c r="P114" s="575"/>
      <c r="Q114" s="575"/>
      <c r="R114" s="575"/>
      <c r="S114" s="575"/>
    </row>
    <row r="115" spans="1:19" ht="18" customHeight="1">
      <c r="A115" s="575"/>
      <c r="B115" s="588"/>
      <c r="C115" s="589"/>
      <c r="D115" s="575"/>
      <c r="E115" s="575"/>
      <c r="F115" s="575"/>
      <c r="G115" s="575"/>
      <c r="H115" s="575"/>
      <c r="I115" s="575"/>
      <c r="J115" s="575"/>
      <c r="K115" s="575"/>
      <c r="L115" s="575"/>
      <c r="M115" s="575"/>
      <c r="N115" s="575"/>
      <c r="O115" s="575"/>
      <c r="P115" s="575"/>
      <c r="Q115" s="575"/>
      <c r="R115" s="575"/>
      <c r="S115" s="575"/>
    </row>
    <row r="116" spans="1:19" ht="18" customHeight="1">
      <c r="A116" s="575"/>
      <c r="B116" s="588"/>
      <c r="C116" s="589"/>
      <c r="D116" s="575"/>
      <c r="E116" s="575"/>
      <c r="F116" s="575"/>
      <c r="G116" s="575"/>
      <c r="H116" s="575"/>
      <c r="I116" s="575"/>
      <c r="J116" s="575"/>
      <c r="K116" s="575"/>
      <c r="L116" s="575"/>
      <c r="M116" s="575"/>
      <c r="N116" s="575"/>
      <c r="O116" s="575"/>
      <c r="P116" s="575"/>
      <c r="Q116" s="575"/>
      <c r="R116" s="575"/>
      <c r="S116" s="575"/>
    </row>
    <row r="117" spans="1:19" ht="18" customHeight="1">
      <c r="A117" s="575"/>
      <c r="B117" s="588"/>
      <c r="C117" s="589"/>
      <c r="D117" s="575"/>
      <c r="E117" s="575"/>
      <c r="F117" s="575"/>
      <c r="G117" s="575"/>
      <c r="H117" s="575"/>
      <c r="I117" s="575"/>
      <c r="J117" s="575"/>
      <c r="K117" s="575"/>
      <c r="L117" s="575"/>
      <c r="M117" s="575"/>
      <c r="N117" s="575"/>
      <c r="O117" s="575"/>
      <c r="P117" s="575"/>
      <c r="Q117" s="575"/>
      <c r="R117" s="575"/>
      <c r="S117" s="575"/>
    </row>
    <row r="118" spans="1:19" ht="18" customHeight="1">
      <c r="A118" s="575"/>
      <c r="B118" s="588"/>
      <c r="C118" s="589"/>
      <c r="D118" s="575"/>
      <c r="E118" s="575"/>
      <c r="F118" s="575"/>
      <c r="G118" s="575"/>
      <c r="H118" s="575"/>
      <c r="I118" s="575"/>
      <c r="J118" s="575"/>
      <c r="K118" s="575"/>
      <c r="L118" s="575"/>
      <c r="M118" s="575"/>
      <c r="N118" s="575"/>
      <c r="O118" s="575"/>
      <c r="P118" s="575"/>
      <c r="Q118" s="575"/>
      <c r="R118" s="575"/>
      <c r="S118" s="575"/>
    </row>
    <row r="119" spans="1:19" ht="18" customHeight="1">
      <c r="A119" s="575"/>
      <c r="B119" s="588"/>
      <c r="C119" s="589"/>
      <c r="D119" s="575"/>
      <c r="E119" s="575"/>
      <c r="F119" s="575"/>
      <c r="G119" s="575"/>
      <c r="H119" s="575"/>
      <c r="I119" s="575"/>
      <c r="J119" s="575"/>
      <c r="K119" s="575"/>
      <c r="L119" s="575"/>
      <c r="M119" s="575"/>
      <c r="N119" s="575"/>
      <c r="O119" s="575"/>
      <c r="P119" s="575"/>
      <c r="Q119" s="575"/>
      <c r="R119" s="575"/>
      <c r="S119" s="575"/>
    </row>
    <row r="120" spans="1:19" ht="18" customHeight="1">
      <c r="A120" s="575"/>
      <c r="B120" s="588"/>
      <c r="C120" s="589"/>
      <c r="D120" s="575"/>
      <c r="E120" s="575"/>
      <c r="F120" s="575"/>
      <c r="G120" s="575"/>
      <c r="H120" s="575"/>
      <c r="I120" s="575"/>
      <c r="J120" s="575"/>
      <c r="K120" s="575"/>
      <c r="L120" s="575"/>
      <c r="M120" s="575"/>
      <c r="N120" s="575"/>
      <c r="O120" s="575"/>
      <c r="P120" s="575"/>
      <c r="Q120" s="575"/>
      <c r="R120" s="575"/>
      <c r="S120" s="575"/>
    </row>
    <row r="121" spans="1:19" ht="18" customHeight="1">
      <c r="A121" s="575"/>
      <c r="B121" s="588"/>
      <c r="C121" s="589"/>
      <c r="D121" s="575"/>
      <c r="E121" s="575"/>
      <c r="F121" s="575"/>
      <c r="G121" s="575"/>
      <c r="H121" s="575"/>
      <c r="I121" s="575"/>
      <c r="J121" s="575"/>
      <c r="K121" s="575"/>
      <c r="L121" s="575"/>
      <c r="M121" s="575"/>
      <c r="N121" s="575"/>
      <c r="O121" s="575"/>
      <c r="P121" s="575"/>
      <c r="Q121" s="575"/>
      <c r="R121" s="575"/>
      <c r="S121" s="575"/>
    </row>
    <row r="122" spans="1:19" ht="18" customHeight="1">
      <c r="A122" s="575"/>
      <c r="B122" s="588"/>
      <c r="C122" s="589"/>
      <c r="D122" s="575"/>
      <c r="E122" s="575"/>
      <c r="F122" s="575"/>
      <c r="G122" s="575"/>
      <c r="H122" s="575"/>
      <c r="I122" s="575"/>
      <c r="J122" s="575"/>
      <c r="K122" s="575"/>
      <c r="L122" s="575"/>
      <c r="M122" s="575"/>
      <c r="N122" s="575"/>
      <c r="O122" s="575"/>
      <c r="P122" s="575"/>
      <c r="Q122" s="575"/>
      <c r="R122" s="575"/>
      <c r="S122" s="575"/>
    </row>
    <row r="123" spans="1:19" ht="18" customHeight="1">
      <c r="A123" s="575"/>
      <c r="B123" s="588"/>
      <c r="C123" s="589"/>
      <c r="D123" s="575"/>
      <c r="E123" s="575"/>
      <c r="F123" s="575"/>
      <c r="G123" s="575"/>
      <c r="H123" s="575"/>
      <c r="I123" s="575"/>
      <c r="J123" s="575"/>
      <c r="K123" s="575"/>
      <c r="L123" s="575"/>
      <c r="M123" s="575"/>
      <c r="N123" s="575"/>
      <c r="O123" s="575"/>
      <c r="P123" s="575"/>
      <c r="Q123" s="575"/>
      <c r="R123" s="575"/>
      <c r="S123" s="575"/>
    </row>
    <row r="124" spans="1:19" ht="18" customHeight="1">
      <c r="A124" s="575"/>
      <c r="B124" s="588"/>
      <c r="C124" s="589"/>
      <c r="D124" s="575"/>
      <c r="E124" s="575"/>
      <c r="F124" s="575"/>
      <c r="G124" s="575"/>
      <c r="H124" s="575"/>
      <c r="I124" s="575"/>
      <c r="J124" s="575"/>
      <c r="K124" s="575"/>
      <c r="L124" s="575"/>
      <c r="M124" s="575"/>
      <c r="N124" s="575"/>
      <c r="O124" s="575"/>
      <c r="P124" s="575"/>
      <c r="Q124" s="575"/>
      <c r="R124" s="575"/>
      <c r="S124" s="575"/>
    </row>
    <row r="125" spans="1:19" ht="18" customHeight="1">
      <c r="A125" s="575"/>
      <c r="B125" s="588"/>
      <c r="C125" s="589"/>
      <c r="D125" s="575"/>
      <c r="E125" s="575"/>
      <c r="F125" s="575"/>
      <c r="G125" s="575"/>
      <c r="H125" s="575"/>
      <c r="I125" s="575"/>
      <c r="J125" s="575"/>
      <c r="K125" s="575"/>
      <c r="L125" s="575"/>
      <c r="M125" s="575"/>
      <c r="N125" s="575"/>
      <c r="O125" s="575"/>
      <c r="P125" s="575"/>
      <c r="Q125" s="575"/>
      <c r="R125" s="575"/>
      <c r="S125" s="575"/>
    </row>
    <row r="126" spans="1:19" ht="18" customHeight="1">
      <c r="A126" s="575"/>
      <c r="B126" s="588"/>
      <c r="C126" s="589"/>
      <c r="D126" s="575"/>
      <c r="E126" s="575"/>
      <c r="F126" s="575"/>
      <c r="G126" s="575"/>
      <c r="H126" s="575"/>
      <c r="I126" s="575"/>
      <c r="J126" s="575"/>
      <c r="K126" s="575"/>
      <c r="L126" s="575"/>
      <c r="M126" s="575"/>
      <c r="N126" s="575"/>
      <c r="O126" s="575"/>
      <c r="P126" s="575"/>
      <c r="Q126" s="575"/>
      <c r="R126" s="575"/>
      <c r="S126" s="575"/>
    </row>
    <row r="127" spans="1:19" ht="18" customHeight="1">
      <c r="A127" s="575"/>
      <c r="B127" s="588"/>
      <c r="C127" s="589"/>
      <c r="D127" s="575"/>
      <c r="E127" s="575"/>
      <c r="F127" s="575"/>
      <c r="G127" s="575"/>
      <c r="H127" s="575"/>
      <c r="I127" s="575"/>
      <c r="J127" s="575"/>
      <c r="K127" s="575"/>
      <c r="L127" s="575"/>
      <c r="M127" s="575"/>
      <c r="N127" s="575"/>
      <c r="O127" s="575"/>
      <c r="P127" s="575"/>
      <c r="Q127" s="575"/>
      <c r="R127" s="575"/>
      <c r="S127" s="575"/>
    </row>
    <row r="128" spans="1:19" ht="18" customHeight="1">
      <c r="A128" s="575"/>
      <c r="B128" s="588"/>
      <c r="C128" s="589"/>
      <c r="D128" s="575"/>
      <c r="E128" s="575"/>
      <c r="F128" s="575"/>
      <c r="G128" s="575"/>
      <c r="H128" s="575"/>
      <c r="I128" s="575"/>
      <c r="J128" s="575"/>
      <c r="K128" s="575"/>
      <c r="L128" s="575"/>
      <c r="M128" s="575"/>
      <c r="N128" s="575"/>
      <c r="O128" s="575"/>
      <c r="P128" s="575"/>
      <c r="Q128" s="575"/>
      <c r="R128" s="575"/>
      <c r="S128" s="575"/>
    </row>
    <row r="129" spans="1:19" ht="18" customHeight="1">
      <c r="A129" s="575"/>
      <c r="B129" s="588"/>
      <c r="C129" s="589"/>
      <c r="D129" s="575"/>
      <c r="E129" s="575"/>
      <c r="F129" s="575"/>
      <c r="G129" s="575"/>
      <c r="H129" s="575"/>
      <c r="I129" s="575"/>
      <c r="J129" s="575"/>
      <c r="K129" s="575"/>
      <c r="L129" s="575"/>
      <c r="M129" s="575"/>
      <c r="N129" s="575"/>
      <c r="O129" s="575"/>
      <c r="P129" s="575"/>
      <c r="Q129" s="575"/>
      <c r="R129" s="575"/>
      <c r="S129" s="575"/>
    </row>
    <row r="130" spans="1:19" ht="18" customHeight="1">
      <c r="A130" s="575"/>
      <c r="B130" s="588"/>
      <c r="C130" s="589"/>
      <c r="D130" s="575"/>
      <c r="E130" s="575"/>
      <c r="F130" s="575"/>
      <c r="G130" s="575"/>
      <c r="H130" s="575"/>
      <c r="I130" s="575"/>
      <c r="J130" s="575"/>
      <c r="K130" s="575"/>
      <c r="L130" s="575"/>
      <c r="M130" s="575"/>
      <c r="N130" s="575"/>
      <c r="O130" s="575"/>
      <c r="P130" s="575"/>
      <c r="Q130" s="575"/>
      <c r="R130" s="575"/>
      <c r="S130" s="575"/>
    </row>
    <row r="131" spans="1:19" ht="18" customHeight="1">
      <c r="A131" s="575"/>
      <c r="B131" s="588"/>
      <c r="C131" s="589"/>
      <c r="D131" s="575"/>
      <c r="E131" s="575"/>
      <c r="F131" s="575"/>
      <c r="G131" s="575"/>
      <c r="H131" s="575"/>
      <c r="I131" s="575"/>
      <c r="J131" s="575"/>
      <c r="K131" s="575"/>
      <c r="L131" s="575"/>
      <c r="M131" s="575"/>
      <c r="N131" s="575"/>
      <c r="O131" s="575"/>
      <c r="P131" s="575"/>
      <c r="Q131" s="575"/>
      <c r="R131" s="575"/>
      <c r="S131" s="575"/>
    </row>
    <row r="132" spans="1:19" ht="18" customHeight="1">
      <c r="A132" s="575"/>
      <c r="B132" s="588"/>
      <c r="C132" s="589"/>
      <c r="D132" s="575"/>
      <c r="E132" s="575"/>
      <c r="F132" s="575"/>
      <c r="G132" s="575"/>
      <c r="H132" s="575"/>
      <c r="I132" s="575"/>
      <c r="J132" s="575"/>
      <c r="K132" s="575"/>
      <c r="L132" s="575"/>
      <c r="M132" s="575"/>
      <c r="N132" s="575"/>
      <c r="O132" s="575"/>
      <c r="P132" s="575"/>
      <c r="Q132" s="575"/>
      <c r="R132" s="575"/>
      <c r="S132" s="575"/>
    </row>
    <row r="133" spans="1:19" ht="18" customHeight="1">
      <c r="A133" s="575"/>
      <c r="B133" s="588"/>
      <c r="C133" s="589"/>
      <c r="D133" s="575"/>
      <c r="E133" s="575"/>
      <c r="F133" s="575"/>
      <c r="G133" s="575"/>
      <c r="H133" s="575"/>
      <c r="I133" s="575"/>
      <c r="J133" s="575"/>
      <c r="K133" s="575"/>
      <c r="L133" s="575"/>
      <c r="M133" s="575"/>
      <c r="N133" s="575"/>
      <c r="O133" s="575"/>
      <c r="P133" s="575"/>
      <c r="Q133" s="575"/>
      <c r="R133" s="575"/>
      <c r="S133" s="575"/>
    </row>
    <row r="134" spans="1:19" ht="18" customHeight="1">
      <c r="A134" s="575"/>
      <c r="B134" s="588"/>
      <c r="C134" s="589"/>
      <c r="D134" s="575"/>
      <c r="E134" s="575"/>
      <c r="F134" s="575"/>
      <c r="G134" s="575"/>
      <c r="H134" s="575"/>
      <c r="I134" s="575"/>
      <c r="J134" s="575"/>
      <c r="K134" s="575"/>
      <c r="L134" s="575"/>
      <c r="M134" s="575"/>
      <c r="N134" s="575"/>
      <c r="O134" s="575"/>
      <c r="P134" s="575"/>
      <c r="Q134" s="575"/>
      <c r="R134" s="575"/>
      <c r="S134" s="575"/>
    </row>
    <row r="135" spans="1:19" ht="18" customHeight="1">
      <c r="A135" s="575"/>
      <c r="B135" s="588"/>
      <c r="C135" s="589"/>
      <c r="D135" s="575"/>
      <c r="E135" s="575"/>
      <c r="F135" s="575"/>
      <c r="G135" s="575"/>
      <c r="H135" s="575"/>
      <c r="I135" s="575"/>
      <c r="J135" s="575"/>
      <c r="K135" s="575"/>
      <c r="L135" s="575"/>
      <c r="M135" s="575"/>
      <c r="N135" s="575"/>
      <c r="O135" s="575"/>
      <c r="P135" s="575"/>
      <c r="Q135" s="575"/>
      <c r="R135" s="575"/>
      <c r="S135" s="575"/>
    </row>
    <row r="136" spans="1:19" ht="18" customHeight="1">
      <c r="A136" s="575"/>
      <c r="B136" s="588"/>
      <c r="C136" s="589"/>
      <c r="D136" s="575"/>
      <c r="E136" s="575"/>
      <c r="F136" s="575"/>
      <c r="G136" s="575"/>
      <c r="H136" s="575"/>
      <c r="I136" s="575"/>
      <c r="J136" s="575"/>
      <c r="K136" s="575"/>
      <c r="L136" s="575"/>
      <c r="M136" s="575"/>
      <c r="N136" s="575"/>
      <c r="O136" s="575"/>
      <c r="P136" s="575"/>
      <c r="Q136" s="575"/>
      <c r="R136" s="575"/>
      <c r="S136" s="575"/>
    </row>
    <row r="137" spans="1:19" ht="18" customHeight="1">
      <c r="A137" s="575"/>
      <c r="B137" s="588"/>
      <c r="C137" s="589"/>
      <c r="D137" s="575"/>
      <c r="E137" s="575"/>
      <c r="F137" s="575"/>
      <c r="G137" s="575"/>
      <c r="H137" s="575"/>
      <c r="I137" s="575"/>
      <c r="J137" s="575"/>
      <c r="K137" s="575"/>
      <c r="L137" s="575"/>
      <c r="M137" s="575"/>
      <c r="N137" s="575"/>
      <c r="O137" s="575"/>
      <c r="P137" s="575"/>
      <c r="Q137" s="575"/>
      <c r="R137" s="575"/>
      <c r="S137" s="575"/>
    </row>
    <row r="138" spans="1:19" ht="18" customHeight="1">
      <c r="A138" s="575"/>
      <c r="B138" s="588"/>
      <c r="C138" s="589"/>
      <c r="D138" s="575"/>
      <c r="E138" s="575"/>
      <c r="F138" s="575"/>
      <c r="G138" s="575"/>
      <c r="H138" s="575"/>
      <c r="I138" s="575"/>
      <c r="J138" s="575"/>
      <c r="K138" s="575"/>
      <c r="L138" s="575"/>
      <c r="M138" s="575"/>
      <c r="N138" s="575"/>
      <c r="O138" s="575"/>
      <c r="P138" s="575"/>
      <c r="Q138" s="575"/>
      <c r="R138" s="575"/>
      <c r="S138" s="575"/>
    </row>
    <row r="139" spans="1:19" ht="18" customHeight="1">
      <c r="A139" s="575"/>
      <c r="B139" s="588"/>
      <c r="C139" s="589"/>
      <c r="D139" s="575"/>
      <c r="E139" s="575"/>
      <c r="F139" s="575"/>
      <c r="G139" s="575"/>
      <c r="H139" s="575"/>
      <c r="I139" s="575"/>
      <c r="J139" s="575"/>
      <c r="K139" s="575"/>
      <c r="L139" s="575"/>
      <c r="M139" s="575"/>
      <c r="N139" s="575"/>
      <c r="O139" s="575"/>
      <c r="P139" s="575"/>
      <c r="Q139" s="575"/>
      <c r="R139" s="575"/>
      <c r="S139" s="575"/>
    </row>
    <row r="140" spans="1:19" ht="18" customHeight="1">
      <c r="A140" s="575"/>
      <c r="B140" s="588"/>
      <c r="C140" s="589"/>
      <c r="D140" s="575"/>
      <c r="E140" s="575"/>
      <c r="F140" s="575"/>
      <c r="G140" s="575"/>
      <c r="H140" s="575"/>
      <c r="I140" s="575"/>
      <c r="J140" s="575"/>
      <c r="K140" s="575"/>
      <c r="L140" s="575"/>
      <c r="M140" s="575"/>
      <c r="N140" s="575"/>
      <c r="O140" s="575"/>
      <c r="P140" s="575"/>
      <c r="Q140" s="575"/>
      <c r="R140" s="575"/>
      <c r="S140" s="575"/>
    </row>
    <row r="141" spans="1:19" ht="18" customHeight="1">
      <c r="A141" s="575"/>
      <c r="B141" s="588"/>
      <c r="C141" s="589"/>
      <c r="D141" s="575"/>
      <c r="E141" s="575"/>
      <c r="F141" s="575"/>
      <c r="G141" s="575"/>
      <c r="H141" s="575"/>
      <c r="I141" s="575"/>
      <c r="J141" s="575"/>
      <c r="K141" s="575"/>
      <c r="L141" s="575"/>
      <c r="M141" s="575"/>
      <c r="N141" s="575"/>
      <c r="O141" s="575"/>
      <c r="P141" s="575"/>
      <c r="Q141" s="575"/>
      <c r="R141" s="575"/>
      <c r="S141" s="575"/>
    </row>
    <row r="142" spans="1:19" ht="18" customHeight="1">
      <c r="A142" s="575"/>
      <c r="B142" s="588"/>
      <c r="C142" s="589"/>
      <c r="D142" s="575"/>
      <c r="E142" s="575"/>
      <c r="F142" s="575"/>
      <c r="G142" s="575"/>
      <c r="H142" s="575"/>
      <c r="I142" s="575"/>
      <c r="J142" s="575"/>
      <c r="K142" s="575"/>
      <c r="L142" s="575"/>
      <c r="M142" s="575"/>
      <c r="N142" s="575"/>
      <c r="O142" s="575"/>
      <c r="P142" s="575"/>
      <c r="Q142" s="575"/>
      <c r="R142" s="575"/>
      <c r="S142" s="575"/>
    </row>
    <row r="143" spans="1:19" ht="18" customHeight="1">
      <c r="A143" s="575"/>
      <c r="B143" s="588"/>
      <c r="C143" s="589"/>
      <c r="D143" s="575"/>
      <c r="E143" s="575"/>
      <c r="F143" s="575"/>
      <c r="G143" s="575"/>
      <c r="H143" s="575"/>
      <c r="I143" s="575"/>
      <c r="J143" s="575"/>
      <c r="K143" s="575"/>
      <c r="L143" s="575"/>
      <c r="M143" s="575"/>
      <c r="N143" s="575"/>
      <c r="O143" s="575"/>
      <c r="P143" s="575"/>
      <c r="Q143" s="575"/>
      <c r="R143" s="575"/>
      <c r="S143" s="575"/>
    </row>
    <row r="144" spans="1:19" ht="18" customHeight="1">
      <c r="A144" s="575"/>
      <c r="B144" s="588"/>
      <c r="C144" s="589"/>
      <c r="D144" s="575"/>
      <c r="E144" s="575"/>
      <c r="F144" s="575"/>
      <c r="G144" s="575"/>
      <c r="H144" s="575"/>
      <c r="I144" s="575"/>
      <c r="J144" s="575"/>
      <c r="K144" s="575"/>
      <c r="L144" s="575"/>
      <c r="M144" s="575"/>
      <c r="N144" s="575"/>
      <c r="O144" s="575"/>
      <c r="P144" s="575"/>
      <c r="Q144" s="575"/>
      <c r="R144" s="575"/>
      <c r="S144" s="575"/>
    </row>
    <row r="145" spans="1:19" ht="18" customHeight="1">
      <c r="A145" s="575"/>
      <c r="B145" s="588"/>
      <c r="C145" s="589"/>
      <c r="D145" s="575"/>
      <c r="E145" s="575"/>
      <c r="F145" s="575"/>
      <c r="G145" s="575"/>
      <c r="H145" s="575"/>
      <c r="I145" s="575"/>
      <c r="J145" s="575"/>
      <c r="K145" s="575"/>
      <c r="L145" s="575"/>
      <c r="M145" s="575"/>
      <c r="N145" s="575"/>
      <c r="O145" s="575"/>
      <c r="P145" s="575"/>
      <c r="Q145" s="575"/>
      <c r="R145" s="575"/>
      <c r="S145" s="575"/>
    </row>
    <row r="146" spans="1:19" ht="18" customHeight="1">
      <c r="A146" s="575"/>
      <c r="B146" s="588"/>
      <c r="C146" s="589"/>
      <c r="D146" s="575"/>
      <c r="E146" s="575"/>
      <c r="F146" s="575"/>
      <c r="G146" s="575"/>
      <c r="H146" s="575"/>
      <c r="I146" s="575"/>
      <c r="J146" s="575"/>
      <c r="K146" s="575"/>
      <c r="L146" s="575"/>
      <c r="M146" s="575"/>
      <c r="N146" s="575"/>
      <c r="O146" s="575"/>
      <c r="P146" s="575"/>
      <c r="Q146" s="575"/>
      <c r="R146" s="575"/>
      <c r="S146" s="575"/>
    </row>
    <row r="147" spans="1:19" ht="18" customHeight="1">
      <c r="A147" s="575"/>
      <c r="B147" s="588"/>
      <c r="C147" s="589"/>
      <c r="D147" s="575"/>
      <c r="E147" s="575"/>
      <c r="F147" s="575"/>
      <c r="G147" s="575"/>
      <c r="H147" s="575"/>
      <c r="I147" s="575"/>
      <c r="J147" s="575"/>
      <c r="K147" s="575"/>
      <c r="L147" s="575"/>
      <c r="M147" s="575"/>
      <c r="N147" s="575"/>
      <c r="O147" s="575"/>
      <c r="P147" s="575"/>
      <c r="Q147" s="575"/>
      <c r="R147" s="575"/>
      <c r="S147" s="575"/>
    </row>
    <row r="148" spans="1:19" ht="18" customHeight="1">
      <c r="A148" s="575"/>
      <c r="B148" s="588"/>
      <c r="C148" s="589"/>
      <c r="D148" s="575"/>
      <c r="E148" s="575"/>
      <c r="F148" s="575"/>
      <c r="G148" s="575"/>
      <c r="H148" s="575"/>
      <c r="I148" s="575"/>
      <c r="J148" s="575"/>
      <c r="K148" s="575"/>
      <c r="L148" s="575"/>
      <c r="M148" s="575"/>
      <c r="N148" s="575"/>
      <c r="O148" s="575"/>
      <c r="P148" s="575"/>
      <c r="Q148" s="575"/>
      <c r="R148" s="575"/>
      <c r="S148" s="575"/>
    </row>
    <row r="149" spans="1:19" ht="18" customHeight="1">
      <c r="A149" s="575"/>
      <c r="B149" s="588"/>
      <c r="C149" s="589"/>
      <c r="D149" s="575"/>
      <c r="E149" s="575"/>
      <c r="F149" s="575"/>
      <c r="G149" s="575"/>
      <c r="H149" s="575"/>
      <c r="I149" s="575"/>
      <c r="J149" s="575"/>
      <c r="K149" s="575"/>
      <c r="L149" s="575"/>
      <c r="M149" s="575"/>
      <c r="N149" s="575"/>
      <c r="O149" s="575"/>
      <c r="P149" s="575"/>
      <c r="Q149" s="575"/>
      <c r="R149" s="575"/>
      <c r="S149" s="575"/>
    </row>
    <row r="150" spans="1:19" ht="18" customHeight="1">
      <c r="A150" s="575"/>
      <c r="B150" s="588"/>
      <c r="C150" s="589"/>
      <c r="D150" s="575"/>
      <c r="E150" s="575"/>
      <c r="F150" s="575"/>
      <c r="G150" s="575"/>
      <c r="H150" s="575"/>
      <c r="I150" s="575"/>
      <c r="J150" s="575"/>
      <c r="K150" s="575"/>
      <c r="L150" s="575"/>
      <c r="M150" s="575"/>
      <c r="N150" s="575"/>
      <c r="O150" s="575"/>
      <c r="P150" s="575"/>
      <c r="Q150" s="575"/>
      <c r="R150" s="575"/>
      <c r="S150" s="575"/>
    </row>
    <row r="151" spans="1:19" ht="18" customHeight="1">
      <c r="A151" s="575"/>
      <c r="B151" s="588"/>
      <c r="C151" s="589"/>
      <c r="D151" s="575"/>
      <c r="E151" s="575"/>
      <c r="F151" s="575"/>
      <c r="G151" s="575"/>
      <c r="H151" s="575"/>
      <c r="I151" s="575"/>
      <c r="J151" s="575"/>
      <c r="K151" s="575"/>
      <c r="L151" s="575"/>
      <c r="M151" s="575"/>
      <c r="N151" s="575"/>
      <c r="O151" s="575"/>
      <c r="P151" s="575"/>
      <c r="Q151" s="575"/>
      <c r="R151" s="575"/>
      <c r="S151" s="575"/>
    </row>
    <row r="152" spans="1:19" ht="18" customHeight="1">
      <c r="A152" s="575"/>
      <c r="B152" s="588"/>
      <c r="C152" s="589"/>
      <c r="D152" s="575"/>
      <c r="E152" s="575"/>
      <c r="F152" s="575"/>
      <c r="G152" s="575"/>
      <c r="H152" s="575"/>
      <c r="I152" s="575"/>
      <c r="J152" s="575"/>
      <c r="K152" s="575"/>
      <c r="L152" s="575"/>
      <c r="M152" s="575"/>
      <c r="N152" s="575"/>
      <c r="O152" s="575"/>
      <c r="P152" s="575"/>
      <c r="Q152" s="575"/>
      <c r="R152" s="575"/>
      <c r="S152" s="575"/>
    </row>
    <row r="153" spans="1:19" ht="18" customHeight="1">
      <c r="A153" s="575"/>
      <c r="B153" s="588"/>
      <c r="C153" s="589"/>
      <c r="D153" s="575"/>
      <c r="E153" s="575"/>
      <c r="F153" s="575"/>
      <c r="G153" s="575"/>
      <c r="H153" s="575"/>
      <c r="I153" s="575"/>
      <c r="J153" s="575"/>
      <c r="K153" s="575"/>
      <c r="L153" s="575"/>
      <c r="M153" s="575"/>
      <c r="N153" s="575"/>
      <c r="O153" s="575"/>
      <c r="P153" s="575"/>
      <c r="Q153" s="575"/>
      <c r="R153" s="575"/>
      <c r="S153" s="575"/>
    </row>
    <row r="154" spans="1:19" ht="18" customHeight="1">
      <c r="A154" s="575"/>
      <c r="B154" s="588"/>
      <c r="C154" s="589"/>
      <c r="D154" s="575"/>
      <c r="E154" s="575"/>
      <c r="F154" s="575"/>
      <c r="G154" s="575"/>
      <c r="H154" s="575"/>
      <c r="I154" s="575"/>
      <c r="J154" s="575"/>
      <c r="K154" s="575"/>
      <c r="L154" s="575"/>
      <c r="M154" s="575"/>
      <c r="N154" s="575"/>
      <c r="O154" s="575"/>
      <c r="P154" s="575"/>
      <c r="Q154" s="575"/>
      <c r="R154" s="575"/>
      <c r="S154" s="575"/>
    </row>
    <row r="155" spans="1:19" ht="18" customHeight="1">
      <c r="A155" s="575"/>
      <c r="B155" s="588"/>
      <c r="C155" s="589"/>
      <c r="D155" s="575"/>
      <c r="E155" s="575"/>
      <c r="F155" s="575"/>
      <c r="G155" s="575"/>
      <c r="H155" s="575"/>
      <c r="I155" s="575"/>
      <c r="J155" s="575"/>
      <c r="K155" s="575"/>
      <c r="L155" s="575"/>
      <c r="M155" s="575"/>
      <c r="N155" s="575"/>
      <c r="O155" s="575"/>
      <c r="P155" s="575"/>
      <c r="Q155" s="575"/>
      <c r="R155" s="575"/>
      <c r="S155" s="575"/>
    </row>
    <row r="156" spans="1:19" ht="18" customHeight="1">
      <c r="A156" s="575"/>
      <c r="B156" s="588"/>
      <c r="C156" s="589"/>
      <c r="D156" s="575"/>
      <c r="E156" s="575"/>
      <c r="F156" s="575"/>
      <c r="G156" s="575"/>
      <c r="H156" s="575"/>
      <c r="I156" s="575"/>
      <c r="J156" s="575"/>
      <c r="K156" s="575"/>
      <c r="L156" s="575"/>
      <c r="M156" s="575"/>
      <c r="N156" s="575"/>
      <c r="O156" s="575"/>
      <c r="P156" s="575"/>
      <c r="Q156" s="575"/>
      <c r="R156" s="575"/>
      <c r="S156" s="575"/>
    </row>
    <row r="157" spans="1:19" ht="18" customHeight="1">
      <c r="A157" s="575"/>
      <c r="B157" s="588"/>
      <c r="C157" s="589"/>
      <c r="D157" s="575"/>
      <c r="E157" s="575"/>
      <c r="F157" s="575"/>
      <c r="G157" s="575"/>
      <c r="H157" s="575"/>
      <c r="I157" s="575"/>
      <c r="J157" s="575"/>
      <c r="K157" s="575"/>
      <c r="L157" s="575"/>
      <c r="M157" s="575"/>
      <c r="N157" s="575"/>
      <c r="O157" s="575"/>
      <c r="P157" s="575"/>
      <c r="Q157" s="575"/>
      <c r="R157" s="575"/>
      <c r="S157" s="575"/>
    </row>
    <row r="158" spans="1:19" ht="18" customHeight="1">
      <c r="A158" s="575"/>
      <c r="B158" s="588"/>
      <c r="C158" s="589"/>
      <c r="D158" s="575"/>
      <c r="E158" s="575"/>
      <c r="F158" s="575"/>
      <c r="G158" s="575"/>
      <c r="H158" s="575"/>
      <c r="I158" s="575"/>
      <c r="J158" s="575"/>
      <c r="K158" s="575"/>
      <c r="L158" s="575"/>
      <c r="M158" s="575"/>
      <c r="N158" s="575"/>
      <c r="O158" s="575"/>
      <c r="P158" s="575"/>
      <c r="Q158" s="575"/>
      <c r="R158" s="575"/>
      <c r="S158" s="575"/>
    </row>
    <row r="159" spans="1:19" ht="18" customHeight="1">
      <c r="A159" s="575"/>
      <c r="B159" s="588"/>
      <c r="C159" s="589"/>
      <c r="D159" s="575"/>
      <c r="E159" s="575"/>
      <c r="F159" s="575"/>
      <c r="G159" s="575"/>
      <c r="H159" s="575"/>
      <c r="I159" s="575"/>
      <c r="J159" s="575"/>
      <c r="K159" s="575"/>
      <c r="L159" s="575"/>
      <c r="M159" s="575"/>
      <c r="N159" s="575"/>
      <c r="O159" s="575"/>
      <c r="P159" s="575"/>
      <c r="Q159" s="575"/>
      <c r="R159" s="575"/>
      <c r="S159" s="575"/>
    </row>
    <row r="160" spans="1:19" ht="18" customHeight="1">
      <c r="A160" s="575"/>
      <c r="B160" s="588"/>
      <c r="C160" s="589"/>
      <c r="D160" s="575"/>
      <c r="E160" s="575"/>
      <c r="F160" s="575"/>
      <c r="G160" s="575"/>
      <c r="H160" s="575"/>
      <c r="I160" s="575"/>
      <c r="J160" s="575"/>
      <c r="K160" s="575"/>
      <c r="L160" s="575"/>
      <c r="M160" s="575"/>
      <c r="N160" s="575"/>
      <c r="O160" s="575"/>
      <c r="P160" s="575"/>
      <c r="Q160" s="575"/>
      <c r="R160" s="575"/>
      <c r="S160" s="575"/>
    </row>
    <row r="161" spans="1:19" ht="18" customHeight="1">
      <c r="A161" s="575"/>
      <c r="B161" s="588"/>
      <c r="C161" s="589"/>
      <c r="D161" s="575"/>
      <c r="E161" s="575"/>
      <c r="F161" s="575"/>
      <c r="G161" s="575"/>
      <c r="H161" s="575"/>
      <c r="I161" s="575"/>
      <c r="J161" s="575"/>
      <c r="K161" s="575"/>
      <c r="L161" s="575"/>
      <c r="M161" s="575"/>
      <c r="N161" s="575"/>
      <c r="O161" s="575"/>
      <c r="P161" s="575"/>
      <c r="Q161" s="575"/>
      <c r="R161" s="575"/>
      <c r="S161" s="575"/>
    </row>
    <row r="162" spans="1:19" ht="18" customHeight="1">
      <c r="A162" s="575"/>
      <c r="B162" s="588"/>
      <c r="C162" s="589"/>
      <c r="D162" s="575"/>
      <c r="E162" s="575"/>
      <c r="F162" s="575"/>
      <c r="G162" s="575"/>
      <c r="H162" s="575"/>
      <c r="I162" s="575"/>
      <c r="J162" s="575"/>
      <c r="K162" s="575"/>
      <c r="L162" s="575"/>
      <c r="M162" s="575"/>
      <c r="N162" s="575"/>
      <c r="O162" s="575"/>
      <c r="P162" s="575"/>
      <c r="Q162" s="575"/>
      <c r="R162" s="575"/>
      <c r="S162" s="575"/>
    </row>
    <row r="163" spans="1:19" ht="18" customHeight="1">
      <c r="A163" s="575"/>
      <c r="B163" s="588"/>
      <c r="C163" s="589"/>
      <c r="D163" s="575"/>
      <c r="E163" s="575"/>
      <c r="F163" s="575"/>
      <c r="G163" s="575"/>
      <c r="H163" s="575"/>
      <c r="I163" s="575"/>
      <c r="J163" s="575"/>
      <c r="K163" s="575"/>
      <c r="L163" s="575"/>
      <c r="M163" s="575"/>
      <c r="N163" s="575"/>
      <c r="O163" s="575"/>
      <c r="P163" s="575"/>
      <c r="Q163" s="575"/>
      <c r="R163" s="575"/>
      <c r="S163" s="575"/>
    </row>
    <row r="164" spans="1:19" ht="18" customHeight="1">
      <c r="A164" s="575"/>
      <c r="B164" s="588"/>
      <c r="C164" s="589"/>
      <c r="D164" s="575"/>
      <c r="E164" s="575"/>
      <c r="F164" s="575"/>
      <c r="G164" s="575"/>
      <c r="H164" s="575"/>
      <c r="I164" s="575"/>
      <c r="J164" s="575"/>
      <c r="K164" s="575"/>
      <c r="L164" s="575"/>
      <c r="M164" s="575"/>
      <c r="N164" s="575"/>
      <c r="O164" s="575"/>
      <c r="P164" s="575"/>
      <c r="Q164" s="575"/>
      <c r="R164" s="575"/>
      <c r="S164" s="575"/>
    </row>
    <row r="165" spans="1:19" ht="18" customHeight="1">
      <c r="A165" s="575"/>
      <c r="B165" s="588"/>
      <c r="C165" s="589"/>
      <c r="D165" s="575"/>
      <c r="E165" s="575"/>
      <c r="F165" s="575"/>
      <c r="G165" s="575"/>
      <c r="H165" s="575"/>
      <c r="I165" s="575"/>
      <c r="J165" s="575"/>
      <c r="K165" s="575"/>
      <c r="L165" s="575"/>
      <c r="M165" s="575"/>
      <c r="N165" s="575"/>
      <c r="O165" s="575"/>
      <c r="P165" s="575"/>
      <c r="Q165" s="575"/>
      <c r="R165" s="575"/>
      <c r="S165" s="575"/>
    </row>
    <row r="166" spans="1:19" ht="18" customHeight="1">
      <c r="A166" s="575"/>
      <c r="B166" s="588"/>
      <c r="C166" s="589"/>
      <c r="D166" s="575"/>
      <c r="E166" s="575"/>
      <c r="F166" s="575"/>
      <c r="G166" s="575"/>
      <c r="H166" s="575"/>
      <c r="I166" s="575"/>
      <c r="J166" s="575"/>
      <c r="K166" s="575"/>
      <c r="L166" s="575"/>
      <c r="M166" s="575"/>
      <c r="N166" s="575"/>
      <c r="O166" s="575"/>
      <c r="P166" s="575"/>
      <c r="Q166" s="575"/>
      <c r="R166" s="575"/>
      <c r="S166" s="575"/>
    </row>
    <row r="167" spans="1:19" ht="18" customHeight="1">
      <c r="A167" s="575"/>
      <c r="B167" s="588"/>
      <c r="C167" s="589"/>
      <c r="D167" s="575"/>
      <c r="E167" s="575"/>
      <c r="F167" s="575"/>
      <c r="G167" s="575"/>
      <c r="H167" s="575"/>
      <c r="I167" s="575"/>
      <c r="J167" s="575"/>
      <c r="K167" s="575"/>
      <c r="L167" s="575"/>
      <c r="M167" s="575"/>
      <c r="N167" s="575"/>
      <c r="O167" s="575"/>
      <c r="P167" s="575"/>
      <c r="Q167" s="575"/>
      <c r="R167" s="575"/>
      <c r="S167" s="575"/>
    </row>
    <row r="168" spans="1:19" ht="18" customHeight="1">
      <c r="A168" s="575"/>
      <c r="B168" s="588"/>
      <c r="C168" s="589"/>
      <c r="D168" s="575"/>
      <c r="E168" s="575"/>
      <c r="F168" s="575"/>
      <c r="G168" s="575"/>
      <c r="H168" s="575"/>
      <c r="I168" s="575"/>
      <c r="J168" s="575"/>
      <c r="K168" s="575"/>
      <c r="L168" s="575"/>
      <c r="M168" s="575"/>
      <c r="N168" s="575"/>
      <c r="O168" s="575"/>
      <c r="P168" s="575"/>
      <c r="Q168" s="575"/>
      <c r="R168" s="575"/>
      <c r="S168" s="575"/>
    </row>
    <row r="169" spans="1:19" ht="18" customHeight="1">
      <c r="A169" s="575"/>
      <c r="B169" s="588"/>
      <c r="C169" s="589"/>
      <c r="D169" s="575"/>
      <c r="E169" s="575"/>
      <c r="F169" s="575"/>
      <c r="G169" s="575"/>
      <c r="H169" s="575"/>
      <c r="I169" s="575"/>
      <c r="J169" s="575"/>
      <c r="K169" s="575"/>
      <c r="L169" s="575"/>
      <c r="M169" s="575"/>
      <c r="N169" s="575"/>
      <c r="O169" s="575"/>
      <c r="P169" s="575"/>
      <c r="Q169" s="575"/>
      <c r="R169" s="575"/>
      <c r="S169" s="575"/>
    </row>
    <row r="170" spans="1:19" ht="18" customHeight="1">
      <c r="A170" s="575"/>
      <c r="B170" s="588"/>
      <c r="C170" s="589"/>
      <c r="D170" s="575"/>
      <c r="E170" s="575"/>
      <c r="F170" s="575"/>
      <c r="G170" s="575"/>
      <c r="H170" s="575"/>
      <c r="I170" s="575"/>
      <c r="J170" s="575"/>
      <c r="K170" s="575"/>
      <c r="L170" s="575"/>
      <c r="M170" s="575"/>
      <c r="N170" s="575"/>
      <c r="O170" s="575"/>
      <c r="P170" s="575"/>
      <c r="Q170" s="575"/>
      <c r="R170" s="575"/>
      <c r="S170" s="575"/>
    </row>
    <row r="171" spans="1:19" ht="18" customHeight="1">
      <c r="A171" s="575"/>
      <c r="B171" s="588"/>
      <c r="C171" s="589"/>
      <c r="D171" s="575"/>
      <c r="E171" s="575"/>
      <c r="F171" s="575"/>
      <c r="G171" s="575"/>
      <c r="H171" s="575"/>
      <c r="I171" s="575"/>
      <c r="J171" s="575"/>
      <c r="K171" s="575"/>
      <c r="L171" s="575"/>
      <c r="M171" s="575"/>
      <c r="N171" s="575"/>
      <c r="O171" s="575"/>
      <c r="P171" s="575"/>
      <c r="Q171" s="575"/>
      <c r="R171" s="575"/>
      <c r="S171" s="575"/>
    </row>
    <row r="172" spans="1:19" ht="18" customHeight="1">
      <c r="A172" s="575"/>
      <c r="B172" s="588"/>
      <c r="C172" s="589"/>
      <c r="D172" s="575"/>
      <c r="E172" s="575"/>
      <c r="F172" s="575"/>
      <c r="G172" s="575"/>
      <c r="H172" s="575"/>
      <c r="I172" s="575"/>
      <c r="J172" s="575"/>
      <c r="K172" s="575"/>
      <c r="L172" s="575"/>
      <c r="M172" s="575"/>
      <c r="N172" s="575"/>
      <c r="O172" s="575"/>
      <c r="P172" s="575"/>
      <c r="Q172" s="575"/>
      <c r="R172" s="575"/>
      <c r="S172" s="575"/>
    </row>
    <row r="173" spans="1:19" ht="18" customHeight="1">
      <c r="A173" s="575"/>
      <c r="B173" s="588"/>
      <c r="C173" s="589"/>
      <c r="D173" s="575"/>
      <c r="E173" s="575"/>
      <c r="F173" s="575"/>
      <c r="G173" s="575"/>
      <c r="H173" s="575"/>
      <c r="I173" s="575"/>
      <c r="J173" s="575"/>
      <c r="K173" s="575"/>
      <c r="L173" s="575"/>
      <c r="M173" s="575"/>
      <c r="N173" s="575"/>
      <c r="O173" s="575"/>
      <c r="P173" s="575"/>
      <c r="Q173" s="575"/>
      <c r="R173" s="575"/>
      <c r="S173" s="575"/>
    </row>
    <row r="174" spans="1:19" ht="18" customHeight="1">
      <c r="A174" s="575"/>
      <c r="B174" s="588"/>
      <c r="C174" s="589"/>
      <c r="D174" s="575"/>
      <c r="E174" s="575"/>
      <c r="F174" s="575"/>
      <c r="G174" s="575"/>
      <c r="H174" s="575"/>
      <c r="I174" s="575"/>
      <c r="J174" s="575"/>
      <c r="K174" s="575"/>
      <c r="L174" s="575"/>
      <c r="M174" s="575"/>
      <c r="N174" s="575"/>
      <c r="O174" s="575"/>
      <c r="P174" s="575"/>
      <c r="Q174" s="575"/>
      <c r="R174" s="575"/>
      <c r="S174" s="575"/>
    </row>
    <row r="175" spans="1:19" ht="18" customHeight="1">
      <c r="A175" s="575"/>
      <c r="B175" s="588"/>
      <c r="C175" s="589"/>
      <c r="D175" s="575"/>
      <c r="E175" s="575"/>
      <c r="F175" s="575"/>
      <c r="G175" s="575"/>
      <c r="H175" s="575"/>
      <c r="I175" s="575"/>
      <c r="J175" s="575"/>
      <c r="K175" s="575"/>
      <c r="L175" s="575"/>
      <c r="M175" s="575"/>
      <c r="N175" s="575"/>
      <c r="O175" s="575"/>
      <c r="P175" s="575"/>
      <c r="Q175" s="575"/>
      <c r="R175" s="575"/>
      <c r="S175" s="575"/>
    </row>
    <row r="176" spans="1:19" ht="18" customHeight="1">
      <c r="A176" s="575"/>
      <c r="B176" s="588"/>
      <c r="C176" s="589"/>
      <c r="D176" s="575"/>
      <c r="E176" s="575"/>
      <c r="F176" s="575"/>
      <c r="G176" s="575"/>
      <c r="H176" s="575"/>
      <c r="I176" s="575"/>
      <c r="J176" s="575"/>
      <c r="K176" s="575"/>
      <c r="L176" s="575"/>
      <c r="M176" s="575"/>
      <c r="N176" s="575"/>
      <c r="O176" s="575"/>
      <c r="P176" s="575"/>
      <c r="Q176" s="575"/>
      <c r="R176" s="575"/>
      <c r="S176" s="575"/>
    </row>
    <row r="177" spans="1:19" ht="18" customHeight="1">
      <c r="A177" s="575"/>
      <c r="B177" s="588"/>
      <c r="C177" s="589"/>
      <c r="D177" s="575"/>
      <c r="E177" s="575"/>
      <c r="F177" s="575"/>
      <c r="G177" s="575"/>
      <c r="H177" s="575"/>
      <c r="I177" s="575"/>
      <c r="J177" s="575"/>
      <c r="K177" s="575"/>
      <c r="L177" s="575"/>
      <c r="M177" s="575"/>
      <c r="N177" s="575"/>
      <c r="O177" s="575"/>
      <c r="P177" s="575"/>
      <c r="Q177" s="575"/>
      <c r="R177" s="575"/>
      <c r="S177" s="575"/>
    </row>
    <row r="178" spans="1:19" ht="18" customHeight="1">
      <c r="A178" s="575"/>
      <c r="B178" s="588"/>
      <c r="C178" s="589"/>
      <c r="D178" s="575"/>
      <c r="E178" s="575"/>
      <c r="F178" s="575"/>
      <c r="G178" s="575"/>
      <c r="H178" s="575"/>
      <c r="I178" s="575"/>
      <c r="J178" s="575"/>
      <c r="K178" s="575"/>
      <c r="L178" s="575"/>
      <c r="M178" s="575"/>
      <c r="N178" s="575"/>
      <c r="O178" s="575"/>
      <c r="P178" s="575"/>
      <c r="Q178" s="575"/>
      <c r="R178" s="575"/>
      <c r="S178" s="575"/>
    </row>
    <row r="179" spans="1:19" ht="18" customHeight="1">
      <c r="A179" s="575"/>
      <c r="B179" s="588"/>
      <c r="C179" s="589"/>
      <c r="D179" s="575"/>
      <c r="E179" s="575"/>
      <c r="F179" s="575"/>
      <c r="G179" s="575"/>
      <c r="H179" s="575"/>
      <c r="I179" s="575"/>
      <c r="J179" s="575"/>
      <c r="K179" s="575"/>
      <c r="L179" s="575"/>
      <c r="M179" s="575"/>
      <c r="N179" s="575"/>
      <c r="O179" s="575"/>
      <c r="P179" s="575"/>
      <c r="Q179" s="575"/>
      <c r="R179" s="575"/>
      <c r="S179" s="575"/>
    </row>
    <row r="180" spans="1:19" ht="18" customHeight="1">
      <c r="A180" s="575"/>
      <c r="B180" s="588"/>
      <c r="C180" s="589"/>
      <c r="D180" s="575"/>
      <c r="E180" s="575"/>
      <c r="F180" s="575"/>
      <c r="G180" s="575"/>
      <c r="H180" s="575"/>
      <c r="I180" s="575"/>
      <c r="J180" s="575"/>
      <c r="K180" s="575"/>
      <c r="L180" s="575"/>
      <c r="M180" s="575"/>
      <c r="N180" s="575"/>
      <c r="O180" s="575"/>
      <c r="P180" s="575"/>
      <c r="Q180" s="575"/>
      <c r="R180" s="575"/>
      <c r="S180" s="575"/>
    </row>
    <row r="181" spans="1:19" ht="18" customHeight="1">
      <c r="A181" s="575"/>
      <c r="B181" s="588"/>
      <c r="C181" s="589"/>
      <c r="D181" s="575"/>
      <c r="E181" s="575"/>
      <c r="F181" s="575"/>
      <c r="G181" s="575"/>
      <c r="H181" s="575"/>
      <c r="I181" s="575"/>
      <c r="J181" s="575"/>
      <c r="K181" s="575"/>
      <c r="L181" s="575"/>
      <c r="M181" s="575"/>
      <c r="N181" s="575"/>
      <c r="O181" s="575"/>
      <c r="P181" s="575"/>
      <c r="Q181" s="575"/>
      <c r="R181" s="575"/>
      <c r="S181" s="575"/>
    </row>
    <row r="182" spans="1:19" ht="18" customHeight="1">
      <c r="A182" s="575"/>
      <c r="B182" s="588"/>
      <c r="C182" s="589"/>
      <c r="D182" s="575"/>
      <c r="E182" s="575"/>
      <c r="F182" s="575"/>
      <c r="G182" s="575"/>
      <c r="H182" s="575"/>
      <c r="I182" s="575"/>
      <c r="J182" s="575"/>
      <c r="K182" s="575"/>
      <c r="L182" s="575"/>
      <c r="M182" s="575"/>
      <c r="N182" s="575"/>
      <c r="O182" s="575"/>
      <c r="P182" s="575"/>
      <c r="Q182" s="575"/>
      <c r="R182" s="575"/>
      <c r="S182" s="575"/>
    </row>
    <row r="183" spans="1:19" ht="18" customHeight="1">
      <c r="A183" s="575"/>
      <c r="B183" s="588"/>
      <c r="C183" s="589"/>
      <c r="D183" s="575"/>
      <c r="E183" s="575"/>
      <c r="F183" s="575"/>
      <c r="G183" s="575"/>
      <c r="H183" s="575"/>
      <c r="I183" s="575"/>
      <c r="J183" s="575"/>
      <c r="K183" s="575"/>
      <c r="L183" s="575"/>
      <c r="M183" s="575"/>
      <c r="N183" s="575"/>
      <c r="O183" s="575"/>
      <c r="P183" s="575"/>
      <c r="Q183" s="575"/>
      <c r="R183" s="575"/>
      <c r="S183" s="575"/>
    </row>
    <row r="184" spans="1:19" ht="18" customHeight="1">
      <c r="A184" s="575"/>
      <c r="B184" s="588"/>
      <c r="C184" s="589"/>
      <c r="D184" s="575"/>
      <c r="E184" s="575"/>
      <c r="F184" s="575"/>
      <c r="G184" s="575"/>
      <c r="H184" s="575"/>
      <c r="I184" s="575"/>
      <c r="J184" s="575"/>
      <c r="K184" s="575"/>
      <c r="L184" s="575"/>
      <c r="M184" s="575"/>
      <c r="N184" s="575"/>
      <c r="O184" s="575"/>
      <c r="P184" s="575"/>
      <c r="Q184" s="575"/>
      <c r="R184" s="575"/>
      <c r="S184" s="575"/>
    </row>
    <row r="185" spans="1:19" ht="18" customHeight="1">
      <c r="A185" s="575"/>
      <c r="B185" s="588"/>
      <c r="C185" s="589"/>
      <c r="D185" s="575"/>
      <c r="E185" s="575"/>
      <c r="F185" s="575"/>
      <c r="G185" s="575"/>
      <c r="H185" s="575"/>
      <c r="I185" s="575"/>
      <c r="J185" s="575"/>
      <c r="K185" s="575"/>
      <c r="L185" s="575"/>
      <c r="M185" s="575"/>
      <c r="N185" s="575"/>
      <c r="O185" s="575"/>
      <c r="P185" s="575"/>
      <c r="Q185" s="575"/>
      <c r="R185" s="575"/>
      <c r="S185" s="575"/>
    </row>
    <row r="186" spans="1:19" ht="18" customHeight="1">
      <c r="A186" s="575"/>
      <c r="B186" s="588"/>
      <c r="C186" s="589"/>
      <c r="D186" s="575"/>
      <c r="E186" s="575"/>
      <c r="F186" s="575"/>
      <c r="G186" s="575"/>
      <c r="H186" s="575"/>
      <c r="I186" s="575"/>
      <c r="J186" s="575"/>
      <c r="K186" s="575"/>
      <c r="L186" s="575"/>
      <c r="M186" s="575"/>
      <c r="N186" s="575"/>
      <c r="O186" s="575"/>
      <c r="P186" s="575"/>
      <c r="Q186" s="575"/>
      <c r="R186" s="575"/>
      <c r="S186" s="575"/>
    </row>
    <row r="187" spans="1:19" ht="18" customHeight="1">
      <c r="A187" s="575"/>
      <c r="B187" s="588"/>
      <c r="C187" s="589"/>
      <c r="D187" s="575"/>
      <c r="E187" s="575"/>
      <c r="F187" s="575"/>
      <c r="G187" s="575"/>
      <c r="H187" s="575"/>
      <c r="I187" s="575"/>
      <c r="J187" s="575"/>
      <c r="K187" s="575"/>
      <c r="L187" s="575"/>
      <c r="M187" s="575"/>
      <c r="N187" s="575"/>
      <c r="O187" s="575"/>
      <c r="P187" s="575"/>
      <c r="Q187" s="575"/>
      <c r="R187" s="575"/>
      <c r="S187" s="575"/>
    </row>
    <row r="188" spans="1:19" ht="18" customHeight="1">
      <c r="A188" s="575"/>
      <c r="B188" s="588"/>
      <c r="C188" s="589"/>
      <c r="D188" s="575"/>
      <c r="E188" s="575"/>
      <c r="F188" s="575"/>
      <c r="G188" s="575"/>
      <c r="H188" s="575"/>
      <c r="I188" s="575"/>
      <c r="J188" s="575"/>
      <c r="K188" s="575"/>
      <c r="L188" s="575"/>
      <c r="M188" s="575"/>
      <c r="N188" s="575"/>
      <c r="O188" s="575"/>
      <c r="P188" s="575"/>
      <c r="Q188" s="575"/>
      <c r="R188" s="575"/>
      <c r="S188" s="575"/>
    </row>
    <row r="189" spans="1:19" ht="18" customHeight="1">
      <c r="A189" s="575"/>
      <c r="B189" s="588"/>
      <c r="C189" s="589"/>
      <c r="D189" s="575"/>
      <c r="E189" s="575"/>
      <c r="F189" s="575"/>
      <c r="G189" s="575"/>
      <c r="H189" s="575"/>
      <c r="I189" s="575"/>
      <c r="J189" s="575"/>
      <c r="K189" s="575"/>
      <c r="L189" s="575"/>
      <c r="M189" s="575"/>
      <c r="N189" s="575"/>
      <c r="O189" s="575"/>
      <c r="P189" s="575"/>
      <c r="Q189" s="575"/>
      <c r="R189" s="575"/>
      <c r="S189" s="575"/>
    </row>
    <row r="190" spans="1:19" ht="18" customHeight="1">
      <c r="A190" s="575"/>
      <c r="B190" s="588"/>
      <c r="C190" s="589"/>
      <c r="D190" s="575"/>
      <c r="E190" s="575"/>
      <c r="F190" s="575"/>
      <c r="G190" s="575"/>
      <c r="H190" s="575"/>
      <c r="I190" s="575"/>
      <c r="J190" s="575"/>
      <c r="K190" s="575"/>
      <c r="L190" s="575"/>
      <c r="M190" s="575"/>
      <c r="N190" s="575"/>
      <c r="O190" s="575"/>
      <c r="P190" s="575"/>
      <c r="Q190" s="575"/>
      <c r="R190" s="575"/>
      <c r="S190" s="575"/>
    </row>
    <row r="191" spans="1:19" ht="18" customHeight="1">
      <c r="A191" s="575"/>
      <c r="B191" s="588"/>
      <c r="C191" s="589"/>
      <c r="D191" s="575"/>
      <c r="E191" s="575"/>
      <c r="F191" s="575"/>
      <c r="G191" s="575"/>
      <c r="H191" s="575"/>
      <c r="I191" s="575"/>
      <c r="J191" s="575"/>
      <c r="K191" s="575"/>
      <c r="L191" s="575"/>
      <c r="M191" s="575"/>
      <c r="N191" s="575"/>
      <c r="O191" s="575"/>
      <c r="P191" s="575"/>
      <c r="Q191" s="575"/>
      <c r="R191" s="575"/>
      <c r="S191" s="575"/>
    </row>
    <row r="192" spans="1:19" ht="18" customHeight="1">
      <c r="A192" s="575"/>
      <c r="B192" s="588"/>
      <c r="C192" s="589"/>
      <c r="D192" s="575"/>
      <c r="E192" s="575"/>
      <c r="F192" s="575"/>
      <c r="G192" s="575"/>
      <c r="H192" s="575"/>
      <c r="I192" s="575"/>
      <c r="J192" s="575"/>
      <c r="K192" s="575"/>
      <c r="L192" s="575"/>
      <c r="M192" s="575"/>
      <c r="N192" s="575"/>
      <c r="O192" s="575"/>
      <c r="P192" s="575"/>
      <c r="Q192" s="575"/>
      <c r="R192" s="575"/>
      <c r="S192" s="575"/>
    </row>
    <row r="193" spans="1:19" ht="18" customHeight="1">
      <c r="A193" s="575"/>
      <c r="B193" s="588"/>
      <c r="C193" s="589"/>
      <c r="D193" s="575"/>
      <c r="E193" s="575"/>
      <c r="F193" s="575"/>
      <c r="G193" s="575"/>
      <c r="H193" s="575"/>
      <c r="I193" s="575"/>
      <c r="J193" s="575"/>
      <c r="K193" s="575"/>
      <c r="L193" s="575"/>
      <c r="M193" s="575"/>
      <c r="N193" s="575"/>
      <c r="O193" s="575"/>
      <c r="P193" s="575"/>
      <c r="Q193" s="575"/>
      <c r="R193" s="575"/>
      <c r="S193" s="575"/>
    </row>
    <row r="194" spans="1:19" ht="18" customHeight="1">
      <c r="A194" s="575"/>
      <c r="B194" s="588"/>
      <c r="C194" s="589"/>
      <c r="D194" s="575"/>
      <c r="E194" s="575"/>
      <c r="F194" s="575"/>
      <c r="G194" s="575"/>
      <c r="H194" s="575"/>
      <c r="I194" s="575"/>
      <c r="J194" s="575"/>
      <c r="K194" s="575"/>
      <c r="L194" s="575"/>
      <c r="M194" s="575"/>
      <c r="N194" s="575"/>
      <c r="O194" s="575"/>
      <c r="P194" s="575"/>
      <c r="Q194" s="575"/>
      <c r="R194" s="575"/>
      <c r="S194" s="575"/>
    </row>
    <row r="195" spans="1:19" ht="18" customHeight="1">
      <c r="A195" s="575"/>
      <c r="B195" s="588"/>
      <c r="C195" s="589"/>
      <c r="D195" s="575"/>
      <c r="E195" s="575"/>
      <c r="F195" s="575"/>
      <c r="G195" s="575"/>
      <c r="H195" s="575"/>
      <c r="I195" s="575"/>
      <c r="J195" s="575"/>
      <c r="K195" s="575"/>
      <c r="L195" s="575"/>
      <c r="M195" s="575"/>
      <c r="N195" s="575"/>
      <c r="O195" s="575"/>
      <c r="P195" s="575"/>
      <c r="Q195" s="575"/>
      <c r="R195" s="575"/>
      <c r="S195" s="575"/>
    </row>
    <row r="196" spans="1:19" ht="18" customHeight="1">
      <c r="A196" s="575"/>
      <c r="B196" s="588"/>
      <c r="C196" s="589"/>
      <c r="D196" s="575"/>
      <c r="E196" s="575"/>
      <c r="F196" s="575"/>
      <c r="G196" s="575"/>
      <c r="H196" s="575"/>
      <c r="I196" s="575"/>
      <c r="J196" s="575"/>
      <c r="K196" s="575"/>
      <c r="L196" s="575"/>
      <c r="M196" s="575"/>
      <c r="N196" s="575"/>
      <c r="O196" s="575"/>
      <c r="P196" s="575"/>
      <c r="Q196" s="575"/>
      <c r="R196" s="575"/>
      <c r="S196" s="575"/>
    </row>
    <row r="197" spans="1:19" ht="18" customHeight="1">
      <c r="A197" s="575"/>
      <c r="B197" s="588"/>
      <c r="C197" s="589"/>
      <c r="D197" s="575"/>
      <c r="E197" s="575"/>
      <c r="F197" s="575"/>
      <c r="G197" s="575"/>
      <c r="H197" s="575"/>
      <c r="I197" s="575"/>
      <c r="J197" s="575"/>
      <c r="K197" s="575"/>
      <c r="L197" s="575"/>
      <c r="M197" s="575"/>
      <c r="N197" s="575"/>
      <c r="O197" s="575"/>
      <c r="P197" s="575"/>
      <c r="Q197" s="575"/>
      <c r="R197" s="575"/>
      <c r="S197" s="575"/>
    </row>
    <row r="198" spans="1:19" ht="18" customHeight="1">
      <c r="A198" s="575"/>
      <c r="B198" s="588"/>
      <c r="C198" s="589"/>
      <c r="D198" s="575"/>
      <c r="E198" s="575"/>
      <c r="F198" s="575"/>
      <c r="G198" s="575"/>
      <c r="H198" s="575"/>
      <c r="I198" s="575"/>
      <c r="J198" s="575"/>
      <c r="K198" s="575"/>
      <c r="L198" s="575"/>
      <c r="M198" s="575"/>
      <c r="N198" s="575"/>
      <c r="O198" s="575"/>
      <c r="P198" s="575"/>
      <c r="Q198" s="575"/>
      <c r="R198" s="575"/>
      <c r="S198" s="575"/>
    </row>
    <row r="199" spans="1:19" ht="18" customHeight="1">
      <c r="A199" s="575"/>
      <c r="B199" s="588"/>
      <c r="C199" s="589"/>
      <c r="D199" s="575"/>
      <c r="E199" s="575"/>
      <c r="F199" s="575"/>
      <c r="G199" s="575"/>
      <c r="H199" s="575"/>
      <c r="I199" s="575"/>
      <c r="J199" s="575"/>
      <c r="K199" s="575"/>
      <c r="L199" s="575"/>
      <c r="M199" s="575"/>
      <c r="N199" s="575"/>
      <c r="O199" s="575"/>
      <c r="P199" s="575"/>
      <c r="Q199" s="575"/>
      <c r="R199" s="575"/>
      <c r="S199" s="575"/>
    </row>
    <row r="200" spans="1:19" ht="18" customHeight="1">
      <c r="A200" s="575"/>
      <c r="B200" s="588"/>
      <c r="C200" s="589"/>
      <c r="D200" s="575"/>
      <c r="E200" s="575"/>
      <c r="F200" s="575"/>
      <c r="G200" s="575"/>
      <c r="H200" s="575"/>
      <c r="I200" s="575"/>
      <c r="J200" s="575"/>
      <c r="K200" s="575"/>
      <c r="L200" s="575"/>
      <c r="M200" s="575"/>
      <c r="N200" s="575"/>
      <c r="O200" s="575"/>
      <c r="P200" s="575"/>
      <c r="Q200" s="575"/>
      <c r="R200" s="575"/>
      <c r="S200" s="575"/>
    </row>
    <row r="201" spans="1:19" ht="18" customHeight="1">
      <c r="A201" s="575"/>
      <c r="B201" s="588"/>
      <c r="C201" s="589"/>
      <c r="D201" s="575"/>
      <c r="E201" s="575"/>
      <c r="F201" s="575"/>
      <c r="G201" s="575"/>
      <c r="H201" s="575"/>
      <c r="I201" s="575"/>
      <c r="J201" s="575"/>
      <c r="K201" s="575"/>
      <c r="L201" s="575"/>
      <c r="M201" s="575"/>
      <c r="N201" s="575"/>
      <c r="O201" s="575"/>
      <c r="P201" s="575"/>
      <c r="Q201" s="575"/>
      <c r="R201" s="575"/>
      <c r="S201" s="575"/>
    </row>
    <row r="202" spans="1:19" ht="18" customHeight="1">
      <c r="A202" s="575"/>
      <c r="B202" s="588"/>
      <c r="C202" s="589"/>
      <c r="D202" s="575"/>
      <c r="E202" s="575"/>
      <c r="F202" s="575"/>
      <c r="G202" s="575"/>
      <c r="H202" s="575"/>
      <c r="I202" s="575"/>
      <c r="J202" s="575"/>
      <c r="K202" s="575"/>
      <c r="L202" s="575"/>
      <c r="M202" s="575"/>
      <c r="N202" s="575"/>
      <c r="O202" s="575"/>
      <c r="P202" s="575"/>
      <c r="Q202" s="575"/>
      <c r="R202" s="575"/>
      <c r="S202" s="575"/>
    </row>
    <row r="203" spans="1:19" ht="18" customHeight="1">
      <c r="A203" s="575"/>
      <c r="B203" s="588"/>
      <c r="C203" s="589"/>
      <c r="D203" s="575"/>
      <c r="E203" s="575"/>
      <c r="F203" s="575"/>
      <c r="G203" s="575"/>
      <c r="H203" s="575"/>
      <c r="I203" s="575"/>
      <c r="J203" s="575"/>
      <c r="K203" s="575"/>
      <c r="L203" s="575"/>
      <c r="M203" s="575"/>
      <c r="N203" s="575"/>
      <c r="O203" s="575"/>
      <c r="P203" s="575"/>
      <c r="Q203" s="575"/>
      <c r="R203" s="575"/>
      <c r="S203" s="575"/>
    </row>
    <row r="204" spans="1:19" ht="18" customHeight="1">
      <c r="A204" s="575"/>
      <c r="B204" s="588"/>
      <c r="C204" s="589"/>
      <c r="D204" s="575"/>
      <c r="E204" s="575"/>
      <c r="F204" s="575"/>
      <c r="G204" s="575"/>
      <c r="H204" s="575"/>
      <c r="I204" s="575"/>
      <c r="J204" s="575"/>
      <c r="K204" s="575"/>
      <c r="L204" s="575"/>
      <c r="M204" s="575"/>
      <c r="N204" s="575"/>
      <c r="O204" s="575"/>
      <c r="P204" s="575"/>
      <c r="Q204" s="575"/>
      <c r="R204" s="575"/>
      <c r="S204" s="575"/>
    </row>
    <row r="205" spans="1:19" ht="18" customHeight="1">
      <c r="A205" s="575"/>
      <c r="B205" s="588"/>
      <c r="C205" s="589"/>
      <c r="D205" s="575"/>
      <c r="E205" s="575"/>
      <c r="F205" s="575"/>
      <c r="G205" s="575"/>
      <c r="H205" s="575"/>
      <c r="I205" s="575"/>
      <c r="J205" s="575"/>
      <c r="K205" s="575"/>
      <c r="L205" s="575"/>
      <c r="M205" s="575"/>
      <c r="N205" s="575"/>
      <c r="O205" s="575"/>
      <c r="P205" s="575"/>
      <c r="Q205" s="575"/>
      <c r="R205" s="575"/>
      <c r="S205" s="575"/>
    </row>
    <row r="206" spans="1:19" ht="18" customHeight="1">
      <c r="A206" s="575"/>
      <c r="B206" s="588"/>
      <c r="C206" s="589"/>
      <c r="D206" s="575"/>
      <c r="E206" s="575"/>
      <c r="F206" s="575"/>
      <c r="G206" s="575"/>
      <c r="H206" s="575"/>
      <c r="I206" s="575"/>
      <c r="J206" s="575"/>
      <c r="K206" s="575"/>
      <c r="L206" s="575"/>
      <c r="M206" s="575"/>
      <c r="N206" s="575"/>
      <c r="O206" s="575"/>
      <c r="P206" s="575"/>
      <c r="Q206" s="575"/>
      <c r="R206" s="575"/>
      <c r="S206" s="575"/>
    </row>
    <row r="207" spans="1:19" ht="18" customHeight="1">
      <c r="A207" s="575"/>
      <c r="B207" s="588"/>
      <c r="C207" s="589"/>
      <c r="D207" s="575"/>
      <c r="E207" s="575"/>
      <c r="F207" s="575"/>
      <c r="G207" s="575"/>
      <c r="H207" s="575"/>
      <c r="I207" s="575"/>
      <c r="J207" s="575"/>
      <c r="K207" s="575"/>
      <c r="L207" s="575"/>
      <c r="M207" s="575"/>
      <c r="N207" s="575"/>
      <c r="O207" s="575"/>
      <c r="P207" s="575"/>
      <c r="Q207" s="575"/>
      <c r="R207" s="575"/>
      <c r="S207" s="575"/>
    </row>
    <row r="208" spans="1:19" ht="18" customHeight="1">
      <c r="A208" s="575"/>
      <c r="B208" s="588"/>
      <c r="C208" s="589"/>
      <c r="D208" s="575"/>
      <c r="E208" s="575"/>
      <c r="F208" s="575"/>
      <c r="G208" s="575"/>
      <c r="H208" s="575"/>
      <c r="I208" s="575"/>
      <c r="J208" s="575"/>
      <c r="K208" s="575"/>
      <c r="L208" s="575"/>
      <c r="M208" s="575"/>
      <c r="N208" s="575"/>
      <c r="O208" s="575"/>
      <c r="P208" s="575"/>
      <c r="Q208" s="575"/>
      <c r="R208" s="575"/>
      <c r="S208" s="575"/>
    </row>
    <row r="209" spans="1:19" ht="18" customHeight="1">
      <c r="A209" s="575"/>
      <c r="B209" s="588"/>
      <c r="C209" s="589"/>
      <c r="D209" s="575"/>
      <c r="E209" s="575"/>
      <c r="F209" s="575"/>
      <c r="G209" s="575"/>
      <c r="H209" s="575"/>
      <c r="I209" s="575"/>
      <c r="J209" s="575"/>
      <c r="K209" s="575"/>
      <c r="L209" s="575"/>
      <c r="M209" s="575"/>
      <c r="N209" s="575"/>
      <c r="O209" s="575"/>
      <c r="P209" s="575"/>
      <c r="Q209" s="575"/>
      <c r="R209" s="575"/>
      <c r="S209" s="575"/>
    </row>
    <row r="210" spans="1:19" ht="18" customHeight="1">
      <c r="A210" s="575"/>
      <c r="B210" s="588"/>
      <c r="C210" s="589"/>
      <c r="D210" s="575"/>
      <c r="E210" s="575"/>
      <c r="F210" s="575"/>
      <c r="G210" s="575"/>
      <c r="H210" s="575"/>
      <c r="I210" s="575"/>
      <c r="J210" s="575"/>
      <c r="K210" s="575"/>
      <c r="L210" s="575"/>
      <c r="M210" s="575"/>
      <c r="N210" s="575"/>
      <c r="O210" s="575"/>
      <c r="P210" s="575"/>
      <c r="Q210" s="575"/>
      <c r="R210" s="575"/>
      <c r="S210" s="575"/>
    </row>
    <row r="211" spans="1:19" ht="18" customHeight="1">
      <c r="A211" s="575"/>
      <c r="B211" s="588"/>
      <c r="C211" s="589"/>
      <c r="D211" s="575"/>
      <c r="E211" s="575"/>
      <c r="F211" s="575"/>
      <c r="G211" s="575"/>
      <c r="H211" s="575"/>
      <c r="I211" s="575"/>
      <c r="J211" s="575"/>
      <c r="K211" s="575"/>
      <c r="L211" s="575"/>
      <c r="M211" s="575"/>
      <c r="N211" s="575"/>
      <c r="O211" s="575"/>
      <c r="P211" s="575"/>
      <c r="Q211" s="575"/>
      <c r="R211" s="575"/>
      <c r="S211" s="575"/>
    </row>
    <row r="212" spans="1:19" ht="18" customHeight="1">
      <c r="A212" s="575"/>
      <c r="B212" s="588"/>
      <c r="C212" s="589"/>
      <c r="D212" s="575"/>
      <c r="E212" s="575"/>
      <c r="F212" s="575"/>
      <c r="G212" s="575"/>
      <c r="H212" s="575"/>
      <c r="I212" s="575"/>
      <c r="J212" s="575"/>
      <c r="K212" s="575"/>
      <c r="L212" s="575"/>
      <c r="M212" s="575"/>
      <c r="N212" s="575"/>
      <c r="O212" s="575"/>
      <c r="P212" s="575"/>
      <c r="Q212" s="575"/>
      <c r="R212" s="575"/>
      <c r="S212" s="575"/>
    </row>
    <row r="213" spans="1:19" ht="18" customHeight="1">
      <c r="A213" s="575"/>
      <c r="B213" s="588"/>
      <c r="C213" s="589"/>
      <c r="D213" s="575"/>
      <c r="E213" s="575"/>
      <c r="F213" s="575"/>
      <c r="G213" s="575"/>
      <c r="H213" s="575"/>
      <c r="I213" s="575"/>
      <c r="J213" s="575"/>
      <c r="K213" s="575"/>
      <c r="L213" s="575"/>
      <c r="M213" s="575"/>
      <c r="N213" s="575"/>
      <c r="O213" s="575"/>
      <c r="P213" s="575"/>
      <c r="Q213" s="575"/>
      <c r="R213" s="575"/>
      <c r="S213" s="575"/>
    </row>
    <row r="214" spans="1:19" ht="18" customHeight="1">
      <c r="A214" s="575"/>
      <c r="B214" s="588"/>
      <c r="C214" s="589"/>
      <c r="D214" s="575"/>
      <c r="E214" s="575"/>
      <c r="F214" s="575"/>
      <c r="G214" s="575"/>
      <c r="H214" s="575"/>
      <c r="I214" s="575"/>
      <c r="J214" s="575"/>
      <c r="K214" s="575"/>
      <c r="L214" s="575"/>
      <c r="M214" s="575"/>
      <c r="N214" s="575"/>
      <c r="O214" s="575"/>
      <c r="P214" s="575"/>
      <c r="Q214" s="575"/>
      <c r="R214" s="575"/>
      <c r="S214" s="575"/>
    </row>
    <row r="215" spans="1:19" ht="18" customHeight="1">
      <c r="A215" s="575"/>
      <c r="B215" s="588"/>
      <c r="C215" s="589"/>
      <c r="D215" s="575"/>
      <c r="E215" s="575"/>
      <c r="F215" s="575"/>
      <c r="G215" s="575"/>
      <c r="H215" s="575"/>
      <c r="I215" s="575"/>
      <c r="J215" s="575"/>
      <c r="K215" s="575"/>
      <c r="L215" s="575"/>
      <c r="M215" s="575"/>
      <c r="N215" s="575"/>
      <c r="O215" s="575"/>
      <c r="P215" s="575"/>
      <c r="Q215" s="575"/>
      <c r="R215" s="575"/>
      <c r="S215" s="575"/>
    </row>
    <row r="216" spans="1:19" ht="18" customHeight="1">
      <c r="A216" s="575"/>
      <c r="B216" s="588"/>
      <c r="C216" s="589"/>
      <c r="D216" s="575"/>
      <c r="E216" s="575"/>
      <c r="F216" s="575"/>
      <c r="G216" s="575"/>
      <c r="H216" s="575"/>
      <c r="I216" s="575"/>
      <c r="J216" s="575"/>
      <c r="K216" s="575"/>
      <c r="L216" s="575"/>
      <c r="M216" s="575"/>
      <c r="N216" s="575"/>
      <c r="O216" s="575"/>
      <c r="P216" s="575"/>
      <c r="Q216" s="575"/>
      <c r="R216" s="575"/>
      <c r="S216" s="575"/>
    </row>
    <row r="217" spans="1:19" ht="18" customHeight="1">
      <c r="A217" s="575"/>
      <c r="B217" s="588"/>
      <c r="C217" s="589"/>
      <c r="D217" s="575"/>
      <c r="E217" s="575"/>
      <c r="F217" s="575"/>
      <c r="G217" s="575"/>
      <c r="H217" s="575"/>
      <c r="I217" s="575"/>
      <c r="J217" s="575"/>
      <c r="K217" s="575"/>
      <c r="L217" s="575"/>
      <c r="M217" s="575"/>
      <c r="N217" s="575"/>
      <c r="O217" s="575"/>
      <c r="P217" s="575"/>
      <c r="Q217" s="575"/>
      <c r="R217" s="575"/>
      <c r="S217" s="575"/>
    </row>
    <row r="218" spans="1:19" ht="18" customHeight="1">
      <c r="A218" s="575"/>
      <c r="B218" s="588"/>
      <c r="C218" s="589"/>
      <c r="D218" s="575"/>
      <c r="E218" s="575"/>
      <c r="F218" s="575"/>
      <c r="G218" s="575"/>
      <c r="H218" s="575"/>
      <c r="I218" s="575"/>
      <c r="J218" s="575"/>
      <c r="K218" s="575"/>
      <c r="L218" s="575"/>
      <c r="M218" s="575"/>
      <c r="N218" s="575"/>
      <c r="O218" s="575"/>
      <c r="P218" s="575"/>
      <c r="Q218" s="575"/>
      <c r="R218" s="575"/>
      <c r="S218" s="575"/>
    </row>
    <row r="219" spans="1:19" ht="18" customHeight="1">
      <c r="A219" s="575"/>
      <c r="B219" s="588"/>
      <c r="C219" s="589"/>
      <c r="D219" s="575"/>
      <c r="E219" s="575"/>
      <c r="F219" s="575"/>
      <c r="G219" s="575"/>
      <c r="H219" s="575"/>
      <c r="I219" s="575"/>
      <c r="J219" s="575"/>
      <c r="K219" s="575"/>
      <c r="L219" s="575"/>
      <c r="M219" s="575"/>
      <c r="N219" s="575"/>
      <c r="O219" s="575"/>
      <c r="P219" s="575"/>
      <c r="Q219" s="575"/>
      <c r="R219" s="575"/>
      <c r="S219" s="575"/>
    </row>
    <row r="220" spans="1:19" ht="18" customHeight="1">
      <c r="A220" s="575"/>
      <c r="B220" s="588"/>
      <c r="C220" s="589"/>
      <c r="D220" s="575"/>
      <c r="E220" s="575"/>
      <c r="F220" s="575"/>
      <c r="G220" s="575"/>
      <c r="H220" s="575"/>
      <c r="I220" s="575"/>
      <c r="J220" s="575"/>
      <c r="K220" s="575"/>
      <c r="L220" s="575"/>
      <c r="M220" s="575"/>
      <c r="N220" s="575"/>
      <c r="O220" s="575"/>
      <c r="P220" s="575"/>
      <c r="Q220" s="575"/>
      <c r="R220" s="575"/>
      <c r="S220" s="575"/>
    </row>
    <row r="221" spans="1:19" ht="18" customHeight="1">
      <c r="A221" s="575"/>
      <c r="B221" s="588"/>
      <c r="C221" s="589"/>
      <c r="D221" s="575"/>
      <c r="E221" s="575"/>
      <c r="F221" s="575"/>
      <c r="G221" s="575"/>
      <c r="H221" s="575"/>
      <c r="I221" s="575"/>
      <c r="J221" s="575"/>
      <c r="K221" s="575"/>
      <c r="L221" s="575"/>
      <c r="M221" s="575"/>
      <c r="N221" s="575"/>
      <c r="O221" s="575"/>
      <c r="P221" s="575"/>
      <c r="Q221" s="575"/>
      <c r="R221" s="575"/>
      <c r="S221" s="575"/>
    </row>
    <row r="222" spans="1:19" ht="18" customHeight="1">
      <c r="A222" s="575"/>
      <c r="B222" s="588"/>
      <c r="C222" s="589"/>
      <c r="D222" s="575"/>
      <c r="E222" s="575"/>
      <c r="F222" s="575"/>
      <c r="G222" s="575"/>
      <c r="H222" s="575"/>
      <c r="I222" s="575"/>
      <c r="J222" s="575"/>
      <c r="K222" s="575"/>
      <c r="L222" s="575"/>
      <c r="M222" s="575"/>
      <c r="N222" s="575"/>
      <c r="O222" s="575"/>
      <c r="P222" s="575"/>
      <c r="Q222" s="575"/>
      <c r="R222" s="575"/>
      <c r="S222" s="575"/>
    </row>
    <row r="223" spans="1:19" ht="18" customHeight="1">
      <c r="A223" s="575"/>
      <c r="B223" s="588"/>
      <c r="C223" s="589"/>
      <c r="D223" s="575"/>
      <c r="E223" s="575"/>
      <c r="F223" s="575"/>
      <c r="G223" s="575"/>
      <c r="H223" s="575"/>
      <c r="I223" s="575"/>
      <c r="J223" s="575"/>
      <c r="K223" s="575"/>
      <c r="L223" s="575"/>
      <c r="M223" s="575"/>
      <c r="N223" s="575"/>
      <c r="O223" s="575"/>
      <c r="P223" s="575"/>
      <c r="Q223" s="575"/>
      <c r="R223" s="575"/>
      <c r="S223" s="575"/>
    </row>
    <row r="224" spans="1:19" ht="18" customHeight="1">
      <c r="A224" s="575"/>
      <c r="B224" s="588"/>
      <c r="C224" s="589"/>
      <c r="D224" s="575"/>
      <c r="E224" s="575"/>
      <c r="F224" s="575"/>
      <c r="G224" s="575"/>
      <c r="H224" s="575"/>
      <c r="I224" s="575"/>
      <c r="J224" s="575"/>
      <c r="K224" s="575"/>
      <c r="L224" s="575"/>
      <c r="M224" s="575"/>
      <c r="N224" s="575"/>
      <c r="O224" s="575"/>
      <c r="P224" s="575"/>
      <c r="Q224" s="575"/>
      <c r="R224" s="575"/>
      <c r="S224" s="575"/>
    </row>
    <row r="225" spans="1:19" ht="18" customHeight="1">
      <c r="A225" s="575"/>
      <c r="B225" s="588"/>
      <c r="C225" s="589"/>
      <c r="D225" s="575"/>
      <c r="E225" s="575"/>
      <c r="F225" s="575"/>
      <c r="G225" s="575"/>
      <c r="H225" s="575"/>
      <c r="I225" s="575"/>
      <c r="J225" s="575"/>
      <c r="K225" s="575"/>
      <c r="L225" s="575"/>
      <c r="M225" s="575"/>
      <c r="N225" s="575"/>
      <c r="O225" s="575"/>
      <c r="P225" s="575"/>
      <c r="Q225" s="575"/>
      <c r="R225" s="575"/>
      <c r="S225" s="575"/>
    </row>
    <row r="226" spans="1:19" ht="18" customHeight="1">
      <c r="A226" s="575"/>
      <c r="B226" s="588"/>
      <c r="C226" s="589"/>
      <c r="D226" s="575"/>
      <c r="E226" s="575"/>
      <c r="F226" s="575"/>
      <c r="G226" s="575"/>
      <c r="H226" s="575"/>
      <c r="I226" s="575"/>
      <c r="J226" s="575"/>
      <c r="K226" s="575"/>
      <c r="L226" s="575"/>
      <c r="M226" s="575"/>
      <c r="N226" s="575"/>
      <c r="O226" s="575"/>
      <c r="P226" s="575"/>
      <c r="Q226" s="575"/>
      <c r="R226" s="575"/>
      <c r="S226" s="575"/>
    </row>
    <row r="227" spans="1:19" ht="18" customHeight="1">
      <c r="A227" s="575"/>
      <c r="B227" s="588"/>
      <c r="C227" s="589"/>
      <c r="D227" s="575"/>
      <c r="E227" s="575"/>
      <c r="F227" s="575"/>
      <c r="G227" s="575"/>
      <c r="H227" s="575"/>
      <c r="I227" s="575"/>
      <c r="J227" s="575"/>
      <c r="K227" s="575"/>
      <c r="L227" s="575"/>
      <c r="M227" s="575"/>
      <c r="N227" s="575"/>
      <c r="O227" s="575"/>
      <c r="P227" s="575"/>
      <c r="Q227" s="575"/>
      <c r="R227" s="575"/>
      <c r="S227" s="575"/>
    </row>
    <row r="228" spans="1:19" ht="18" customHeight="1">
      <c r="A228" s="575"/>
      <c r="B228" s="588"/>
      <c r="C228" s="589"/>
      <c r="D228" s="575"/>
      <c r="E228" s="575"/>
      <c r="F228" s="575"/>
      <c r="G228" s="575"/>
      <c r="H228" s="575"/>
      <c r="I228" s="575"/>
      <c r="J228" s="575"/>
      <c r="K228" s="575"/>
      <c r="L228" s="575"/>
      <c r="M228" s="575"/>
      <c r="N228" s="575"/>
      <c r="O228" s="575"/>
      <c r="P228" s="575"/>
      <c r="Q228" s="575"/>
      <c r="R228" s="575"/>
      <c r="S228" s="575"/>
    </row>
    <row r="229" spans="1:19" ht="18" customHeight="1">
      <c r="A229" s="575"/>
      <c r="B229" s="588"/>
      <c r="C229" s="589"/>
      <c r="D229" s="575"/>
      <c r="E229" s="575"/>
      <c r="F229" s="575"/>
      <c r="G229" s="575"/>
      <c r="H229" s="575"/>
      <c r="I229" s="575"/>
      <c r="J229" s="575"/>
      <c r="K229" s="575"/>
      <c r="L229" s="575"/>
      <c r="M229" s="575"/>
      <c r="N229" s="575"/>
      <c r="O229" s="575"/>
      <c r="P229" s="575"/>
      <c r="Q229" s="575"/>
      <c r="R229" s="575"/>
      <c r="S229" s="575"/>
    </row>
    <row r="230" spans="1:19" ht="18" customHeight="1">
      <c r="A230" s="575"/>
      <c r="B230" s="588"/>
      <c r="C230" s="589"/>
      <c r="D230" s="575"/>
      <c r="E230" s="575"/>
      <c r="F230" s="575"/>
      <c r="G230" s="575"/>
      <c r="H230" s="575"/>
      <c r="I230" s="575"/>
      <c r="J230" s="575"/>
      <c r="K230" s="575"/>
      <c r="L230" s="575"/>
      <c r="M230" s="575"/>
      <c r="N230" s="575"/>
      <c r="O230" s="575"/>
      <c r="P230" s="575"/>
      <c r="Q230" s="575"/>
      <c r="R230" s="575"/>
      <c r="S230" s="575"/>
    </row>
    <row r="231" spans="1:19" ht="18" customHeight="1">
      <c r="A231" s="575"/>
      <c r="B231" s="588"/>
      <c r="C231" s="589"/>
      <c r="D231" s="575"/>
      <c r="E231" s="575"/>
      <c r="F231" s="575"/>
      <c r="G231" s="575"/>
      <c r="H231" s="575"/>
      <c r="I231" s="575"/>
      <c r="J231" s="575"/>
      <c r="K231" s="575"/>
      <c r="L231" s="575"/>
      <c r="M231" s="575"/>
      <c r="N231" s="575"/>
      <c r="O231" s="575"/>
      <c r="P231" s="575"/>
      <c r="Q231" s="575"/>
      <c r="R231" s="575"/>
      <c r="S231" s="575"/>
    </row>
    <row r="232" spans="1:19" ht="18" customHeight="1">
      <c r="A232" s="575"/>
      <c r="B232" s="588"/>
      <c r="C232" s="589"/>
      <c r="D232" s="575"/>
      <c r="E232" s="575"/>
      <c r="F232" s="575"/>
      <c r="G232" s="575"/>
      <c r="H232" s="575"/>
      <c r="I232" s="575"/>
      <c r="J232" s="575"/>
      <c r="K232" s="575"/>
      <c r="L232" s="575"/>
      <c r="M232" s="575"/>
      <c r="N232" s="575"/>
      <c r="O232" s="575"/>
      <c r="P232" s="575"/>
      <c r="Q232" s="575"/>
      <c r="R232" s="575"/>
      <c r="S232" s="575"/>
    </row>
    <row r="233" spans="1:19" ht="18" customHeight="1">
      <c r="A233" s="575"/>
      <c r="B233" s="588"/>
      <c r="C233" s="589"/>
      <c r="D233" s="575"/>
      <c r="E233" s="575"/>
      <c r="F233" s="575"/>
      <c r="G233" s="575"/>
      <c r="H233" s="575"/>
      <c r="I233" s="575"/>
      <c r="J233" s="575"/>
      <c r="K233" s="575"/>
      <c r="L233" s="575"/>
      <c r="M233" s="575"/>
      <c r="N233" s="575"/>
      <c r="O233" s="575"/>
      <c r="P233" s="575"/>
      <c r="Q233" s="575"/>
      <c r="R233" s="575"/>
      <c r="S233" s="575"/>
    </row>
    <row r="234" spans="1:19" ht="18" customHeight="1">
      <c r="A234" s="575"/>
      <c r="B234" s="588"/>
      <c r="C234" s="589"/>
      <c r="D234" s="575"/>
      <c r="E234" s="575"/>
      <c r="F234" s="575"/>
      <c r="G234" s="575"/>
      <c r="H234" s="575"/>
      <c r="I234" s="575"/>
      <c r="J234" s="575"/>
      <c r="K234" s="575"/>
      <c r="L234" s="575"/>
      <c r="M234" s="575"/>
      <c r="N234" s="575"/>
      <c r="O234" s="575"/>
      <c r="P234" s="575"/>
      <c r="Q234" s="575"/>
      <c r="R234" s="575"/>
      <c r="S234" s="575"/>
    </row>
    <row r="235" spans="1:19" ht="18" customHeight="1">
      <c r="A235" s="575"/>
      <c r="B235" s="588"/>
      <c r="C235" s="589"/>
      <c r="D235" s="575"/>
      <c r="E235" s="575"/>
      <c r="F235" s="575"/>
      <c r="G235" s="575"/>
      <c r="H235" s="575"/>
      <c r="I235" s="575"/>
      <c r="J235" s="575"/>
      <c r="K235" s="575"/>
      <c r="L235" s="575"/>
      <c r="M235" s="575"/>
      <c r="N235" s="575"/>
      <c r="O235" s="575"/>
      <c r="P235" s="575"/>
      <c r="Q235" s="575"/>
      <c r="R235" s="575"/>
      <c r="S235" s="575"/>
    </row>
    <row r="236" spans="1:19" ht="18" customHeight="1">
      <c r="A236" s="575"/>
      <c r="B236" s="588"/>
      <c r="C236" s="589"/>
      <c r="D236" s="575"/>
      <c r="E236" s="575"/>
      <c r="F236" s="575"/>
      <c r="G236" s="575"/>
      <c r="H236" s="575"/>
      <c r="I236" s="575"/>
      <c r="J236" s="575"/>
      <c r="K236" s="575"/>
      <c r="L236" s="575"/>
      <c r="M236" s="575"/>
      <c r="N236" s="575"/>
      <c r="O236" s="575"/>
      <c r="P236" s="575"/>
      <c r="Q236" s="575"/>
      <c r="R236" s="575"/>
      <c r="S236" s="575"/>
    </row>
    <row r="237" spans="1:19" ht="18" customHeight="1">
      <c r="A237" s="575"/>
      <c r="B237" s="588"/>
      <c r="C237" s="589"/>
      <c r="D237" s="575"/>
      <c r="E237" s="575"/>
      <c r="F237" s="575"/>
      <c r="G237" s="575"/>
      <c r="H237" s="575"/>
      <c r="I237" s="575"/>
      <c r="J237" s="575"/>
      <c r="K237" s="575"/>
      <c r="L237" s="575"/>
      <c r="M237" s="575"/>
      <c r="N237" s="575"/>
      <c r="O237" s="575"/>
      <c r="P237" s="575"/>
      <c r="Q237" s="575"/>
      <c r="R237" s="575"/>
      <c r="S237" s="575"/>
    </row>
    <row r="238" spans="1:19" ht="18" customHeight="1">
      <c r="A238" s="575"/>
      <c r="B238" s="588"/>
      <c r="C238" s="589"/>
      <c r="D238" s="575"/>
      <c r="E238" s="575"/>
      <c r="F238" s="575"/>
      <c r="G238" s="575"/>
      <c r="H238" s="575"/>
      <c r="I238" s="575"/>
      <c r="J238" s="575"/>
      <c r="K238" s="575"/>
      <c r="L238" s="575"/>
      <c r="M238" s="575"/>
      <c r="N238" s="575"/>
      <c r="O238" s="575"/>
      <c r="P238" s="575"/>
      <c r="Q238" s="575"/>
      <c r="R238" s="575"/>
      <c r="S238" s="575"/>
    </row>
    <row r="239" spans="1:19" ht="18" customHeight="1">
      <c r="A239" s="575"/>
      <c r="B239" s="588"/>
      <c r="C239" s="589"/>
      <c r="D239" s="575"/>
      <c r="E239" s="575"/>
      <c r="F239" s="575"/>
      <c r="G239" s="575"/>
      <c r="H239" s="575"/>
      <c r="I239" s="575"/>
      <c r="J239" s="575"/>
      <c r="K239" s="575"/>
      <c r="L239" s="575"/>
      <c r="M239" s="575"/>
      <c r="N239" s="575"/>
      <c r="O239" s="575"/>
      <c r="P239" s="575"/>
      <c r="Q239" s="575"/>
      <c r="R239" s="575"/>
      <c r="S239" s="575"/>
    </row>
    <row r="240" spans="1:19" ht="18" customHeight="1">
      <c r="A240" s="575"/>
      <c r="B240" s="588"/>
      <c r="C240" s="589"/>
      <c r="D240" s="575"/>
      <c r="E240" s="575"/>
      <c r="F240" s="575"/>
      <c r="G240" s="575"/>
      <c r="H240" s="575"/>
      <c r="I240" s="575"/>
      <c r="J240" s="575"/>
      <c r="K240" s="575"/>
      <c r="L240" s="575"/>
      <c r="M240" s="575"/>
      <c r="N240" s="575"/>
      <c r="O240" s="575"/>
      <c r="P240" s="575"/>
      <c r="Q240" s="575"/>
      <c r="R240" s="575"/>
      <c r="S240" s="575"/>
    </row>
    <row r="241" spans="1:19" ht="18" customHeight="1">
      <c r="A241" s="575"/>
      <c r="B241" s="588"/>
      <c r="C241" s="589"/>
      <c r="D241" s="575"/>
      <c r="E241" s="575"/>
      <c r="F241" s="575"/>
      <c r="G241" s="575"/>
      <c r="H241" s="575"/>
      <c r="I241" s="575"/>
      <c r="J241" s="575"/>
      <c r="K241" s="575"/>
      <c r="L241" s="575"/>
      <c r="M241" s="575"/>
      <c r="N241" s="575"/>
      <c r="O241" s="575"/>
      <c r="P241" s="575"/>
      <c r="Q241" s="575"/>
      <c r="R241" s="575"/>
      <c r="S241" s="575"/>
    </row>
    <row r="242" spans="1:19" ht="18" customHeight="1">
      <c r="A242" s="575"/>
      <c r="B242" s="588"/>
      <c r="C242" s="589"/>
      <c r="D242" s="575"/>
      <c r="E242" s="575"/>
      <c r="F242" s="575"/>
      <c r="G242" s="575"/>
      <c r="H242" s="575"/>
      <c r="I242" s="575"/>
      <c r="J242" s="575"/>
      <c r="K242" s="575"/>
      <c r="L242" s="575"/>
      <c r="M242" s="575"/>
      <c r="N242" s="575"/>
      <c r="O242" s="575"/>
      <c r="P242" s="575"/>
      <c r="Q242" s="575"/>
      <c r="R242" s="575"/>
      <c r="S242" s="575"/>
    </row>
    <row r="243" spans="1:19" ht="18" customHeight="1">
      <c r="A243" s="575"/>
      <c r="B243" s="588"/>
      <c r="C243" s="589"/>
      <c r="D243" s="575"/>
      <c r="E243" s="575"/>
      <c r="F243" s="575"/>
      <c r="G243" s="575"/>
      <c r="H243" s="575"/>
      <c r="I243" s="575"/>
      <c r="J243" s="575"/>
      <c r="K243" s="575"/>
      <c r="L243" s="575"/>
      <c r="M243" s="575"/>
      <c r="N243" s="575"/>
      <c r="O243" s="575"/>
      <c r="P243" s="575"/>
      <c r="Q243" s="575"/>
      <c r="R243" s="575"/>
      <c r="S243" s="575"/>
    </row>
    <row r="244" spans="1:19" ht="18" customHeight="1">
      <c r="A244" s="575"/>
      <c r="B244" s="588"/>
      <c r="C244" s="589"/>
      <c r="D244" s="575"/>
      <c r="E244" s="575"/>
      <c r="F244" s="575"/>
      <c r="G244" s="575"/>
      <c r="H244" s="575"/>
      <c r="I244" s="575"/>
      <c r="J244" s="575"/>
      <c r="K244" s="575"/>
      <c r="L244" s="575"/>
      <c r="M244" s="575"/>
      <c r="N244" s="575"/>
      <c r="O244" s="575"/>
      <c r="P244" s="575"/>
      <c r="Q244" s="575"/>
      <c r="R244" s="575"/>
      <c r="S244" s="575"/>
    </row>
    <row r="245" spans="1:19" ht="18" customHeight="1">
      <c r="A245" s="575"/>
      <c r="B245" s="588"/>
      <c r="C245" s="589"/>
      <c r="D245" s="575"/>
      <c r="E245" s="575"/>
      <c r="F245" s="575"/>
      <c r="G245" s="575"/>
      <c r="H245" s="575"/>
      <c r="I245" s="575"/>
      <c r="J245" s="575"/>
      <c r="K245" s="575"/>
      <c r="L245" s="575"/>
      <c r="M245" s="575"/>
      <c r="N245" s="575"/>
      <c r="O245" s="575"/>
      <c r="P245" s="575"/>
      <c r="Q245" s="575"/>
      <c r="R245" s="575"/>
      <c r="S245" s="575"/>
    </row>
    <row r="246" spans="1:19" ht="18" customHeight="1">
      <c r="A246" s="575"/>
      <c r="B246" s="588"/>
      <c r="C246" s="589"/>
      <c r="D246" s="575"/>
      <c r="E246" s="575"/>
      <c r="F246" s="575"/>
      <c r="G246" s="575"/>
      <c r="H246" s="575"/>
      <c r="I246" s="575"/>
      <c r="J246" s="575"/>
      <c r="K246" s="575"/>
      <c r="L246" s="575"/>
      <c r="M246" s="575"/>
      <c r="N246" s="575"/>
      <c r="O246" s="575"/>
      <c r="P246" s="575"/>
      <c r="Q246" s="575"/>
      <c r="R246" s="575"/>
      <c r="S246" s="575"/>
    </row>
    <row r="247" spans="1:19" ht="18" customHeight="1">
      <c r="A247" s="575"/>
      <c r="B247" s="588"/>
      <c r="C247" s="589"/>
      <c r="D247" s="575"/>
      <c r="E247" s="575"/>
      <c r="F247" s="575"/>
      <c r="G247" s="575"/>
      <c r="H247" s="575"/>
      <c r="I247" s="575"/>
      <c r="J247" s="575"/>
      <c r="K247" s="575"/>
      <c r="L247" s="575"/>
      <c r="M247" s="575"/>
      <c r="N247" s="575"/>
      <c r="O247" s="575"/>
      <c r="P247" s="575"/>
      <c r="Q247" s="575"/>
      <c r="R247" s="575"/>
      <c r="S247" s="575"/>
    </row>
    <row r="248" spans="1:19" ht="18" customHeight="1">
      <c r="A248" s="575"/>
      <c r="B248" s="588"/>
      <c r="C248" s="589"/>
      <c r="D248" s="575"/>
      <c r="E248" s="575"/>
      <c r="F248" s="575"/>
      <c r="G248" s="575"/>
      <c r="H248" s="575"/>
      <c r="I248" s="575"/>
      <c r="J248" s="575"/>
      <c r="K248" s="575"/>
      <c r="L248" s="575"/>
      <c r="M248" s="575"/>
      <c r="N248" s="575"/>
      <c r="O248" s="575"/>
      <c r="P248" s="575"/>
      <c r="Q248" s="575"/>
      <c r="R248" s="575"/>
      <c r="S248" s="575"/>
    </row>
    <row r="249" spans="1:19" ht="18" customHeight="1">
      <c r="A249" s="575"/>
      <c r="B249" s="588"/>
      <c r="C249" s="589"/>
      <c r="D249" s="575"/>
      <c r="E249" s="575"/>
      <c r="F249" s="575"/>
      <c r="G249" s="575"/>
      <c r="H249" s="575"/>
      <c r="I249" s="575"/>
      <c r="J249" s="575"/>
      <c r="K249" s="575"/>
      <c r="L249" s="575"/>
      <c r="M249" s="575"/>
      <c r="N249" s="575"/>
      <c r="O249" s="575"/>
      <c r="P249" s="575"/>
      <c r="Q249" s="575"/>
      <c r="R249" s="575"/>
      <c r="S249" s="575"/>
    </row>
    <row r="250" spans="1:19" ht="18" customHeight="1">
      <c r="A250" s="575"/>
      <c r="B250" s="588"/>
      <c r="C250" s="589"/>
      <c r="D250" s="575"/>
      <c r="E250" s="575"/>
      <c r="F250" s="575"/>
      <c r="G250" s="575"/>
      <c r="H250" s="575"/>
      <c r="I250" s="575"/>
      <c r="J250" s="575"/>
      <c r="K250" s="575"/>
      <c r="L250" s="575"/>
      <c r="M250" s="575"/>
      <c r="N250" s="575"/>
      <c r="O250" s="575"/>
      <c r="P250" s="575"/>
      <c r="Q250" s="575"/>
      <c r="R250" s="575"/>
      <c r="S250" s="575"/>
    </row>
    <row r="251" spans="1:19" ht="18" customHeight="1">
      <c r="A251" s="575"/>
      <c r="B251" s="588"/>
      <c r="C251" s="589"/>
      <c r="D251" s="575"/>
      <c r="E251" s="575"/>
      <c r="F251" s="575"/>
      <c r="G251" s="575"/>
      <c r="H251" s="575"/>
      <c r="I251" s="575"/>
      <c r="J251" s="575"/>
      <c r="K251" s="575"/>
      <c r="L251" s="575"/>
      <c r="M251" s="575"/>
      <c r="N251" s="575"/>
      <c r="O251" s="575"/>
      <c r="P251" s="575"/>
      <c r="Q251" s="575"/>
      <c r="R251" s="575"/>
      <c r="S251" s="575"/>
    </row>
    <row r="252" spans="1:19" ht="18" customHeight="1">
      <c r="A252" s="575"/>
      <c r="B252" s="588"/>
      <c r="C252" s="589"/>
      <c r="D252" s="575"/>
      <c r="E252" s="575"/>
      <c r="F252" s="575"/>
      <c r="G252" s="575"/>
      <c r="H252" s="575"/>
      <c r="I252" s="575"/>
      <c r="J252" s="575"/>
      <c r="K252" s="575"/>
      <c r="L252" s="575"/>
      <c r="M252" s="575"/>
      <c r="N252" s="575"/>
      <c r="O252" s="575"/>
      <c r="P252" s="575"/>
      <c r="Q252" s="575"/>
      <c r="R252" s="575"/>
      <c r="S252" s="575"/>
    </row>
    <row r="253" spans="1:19" ht="18" customHeight="1">
      <c r="A253" s="575"/>
      <c r="B253" s="588"/>
      <c r="C253" s="589"/>
      <c r="D253" s="575"/>
      <c r="E253" s="575"/>
      <c r="F253" s="575"/>
      <c r="G253" s="575"/>
      <c r="H253" s="575"/>
      <c r="I253" s="575"/>
      <c r="J253" s="575"/>
      <c r="K253" s="575"/>
      <c r="L253" s="575"/>
      <c r="M253" s="575"/>
      <c r="N253" s="575"/>
      <c r="O253" s="575"/>
      <c r="P253" s="575"/>
      <c r="Q253" s="575"/>
      <c r="R253" s="575"/>
      <c r="S253" s="575"/>
    </row>
    <row r="254" spans="1:19" ht="18" customHeight="1">
      <c r="A254" s="575"/>
      <c r="B254" s="588"/>
      <c r="C254" s="589"/>
      <c r="D254" s="575"/>
      <c r="E254" s="575"/>
      <c r="F254" s="575"/>
      <c r="G254" s="575"/>
      <c r="H254" s="575"/>
      <c r="I254" s="575"/>
      <c r="J254" s="575"/>
      <c r="K254" s="575"/>
      <c r="L254" s="575"/>
      <c r="M254" s="575"/>
      <c r="N254" s="575"/>
      <c r="O254" s="575"/>
      <c r="P254" s="575"/>
      <c r="Q254" s="575"/>
      <c r="R254" s="575"/>
      <c r="S254" s="575"/>
    </row>
    <row r="255" spans="1:19" ht="18" customHeight="1">
      <c r="A255" s="575"/>
      <c r="B255" s="588"/>
      <c r="C255" s="589"/>
      <c r="D255" s="575"/>
      <c r="E255" s="575"/>
      <c r="F255" s="575"/>
      <c r="G255" s="575"/>
      <c r="H255" s="575"/>
      <c r="I255" s="575"/>
      <c r="J255" s="575"/>
      <c r="K255" s="575"/>
      <c r="L255" s="575"/>
      <c r="M255" s="575"/>
      <c r="N255" s="575"/>
      <c r="O255" s="575"/>
      <c r="P255" s="575"/>
      <c r="Q255" s="575"/>
      <c r="R255" s="575"/>
      <c r="S255" s="575"/>
    </row>
    <row r="256" spans="1:19" ht="18" customHeight="1">
      <c r="A256" s="575"/>
      <c r="B256" s="588"/>
      <c r="C256" s="589"/>
      <c r="D256" s="575"/>
      <c r="E256" s="575"/>
      <c r="F256" s="575"/>
      <c r="G256" s="575"/>
      <c r="H256" s="575"/>
      <c r="I256" s="575"/>
      <c r="J256" s="575"/>
      <c r="K256" s="575"/>
      <c r="L256" s="575"/>
      <c r="M256" s="575"/>
      <c r="N256" s="575"/>
      <c r="O256" s="575"/>
      <c r="P256" s="575"/>
      <c r="Q256" s="575"/>
      <c r="R256" s="575"/>
      <c r="S256" s="575"/>
    </row>
    <row r="257" spans="1:19" ht="18" customHeight="1">
      <c r="A257" s="575"/>
      <c r="B257" s="588"/>
      <c r="C257" s="589"/>
      <c r="D257" s="575"/>
      <c r="E257" s="575"/>
      <c r="F257" s="575"/>
      <c r="G257" s="575"/>
      <c r="H257" s="575"/>
      <c r="I257" s="575"/>
      <c r="J257" s="575"/>
      <c r="K257" s="575"/>
      <c r="L257" s="575"/>
      <c r="M257" s="575"/>
      <c r="N257" s="575"/>
      <c r="O257" s="575"/>
      <c r="P257" s="575"/>
      <c r="Q257" s="575"/>
      <c r="R257" s="575"/>
      <c r="S257" s="575"/>
    </row>
    <row r="258" spans="1:19" ht="18" customHeight="1">
      <c r="A258" s="575"/>
      <c r="B258" s="588"/>
      <c r="C258" s="589"/>
      <c r="D258" s="575"/>
      <c r="E258" s="575"/>
      <c r="F258" s="575"/>
      <c r="G258" s="575"/>
      <c r="H258" s="575"/>
      <c r="I258" s="575"/>
      <c r="J258" s="575"/>
      <c r="K258" s="575"/>
      <c r="L258" s="575"/>
      <c r="M258" s="575"/>
      <c r="N258" s="575"/>
      <c r="O258" s="575"/>
      <c r="P258" s="575"/>
      <c r="Q258" s="575"/>
      <c r="R258" s="575"/>
      <c r="S258" s="575"/>
    </row>
    <row r="259" spans="1:19" ht="18" customHeight="1">
      <c r="A259" s="575"/>
      <c r="B259" s="588"/>
      <c r="C259" s="589"/>
      <c r="D259" s="575"/>
      <c r="E259" s="575"/>
      <c r="F259" s="575"/>
      <c r="G259" s="575"/>
      <c r="H259" s="575"/>
      <c r="I259" s="575"/>
      <c r="J259" s="575"/>
      <c r="K259" s="575"/>
      <c r="L259" s="575"/>
      <c r="M259" s="575"/>
      <c r="N259" s="575"/>
      <c r="O259" s="575"/>
      <c r="P259" s="575"/>
      <c r="Q259" s="575"/>
      <c r="R259" s="575"/>
      <c r="S259" s="575"/>
    </row>
    <row r="260" spans="1:19" ht="18" customHeight="1">
      <c r="A260" s="575"/>
      <c r="B260" s="588"/>
      <c r="C260" s="589"/>
      <c r="D260" s="575"/>
      <c r="E260" s="575"/>
      <c r="F260" s="575"/>
      <c r="G260" s="575"/>
      <c r="H260" s="575"/>
      <c r="I260" s="575"/>
      <c r="J260" s="575"/>
      <c r="K260" s="575"/>
      <c r="L260" s="575"/>
      <c r="M260" s="575"/>
      <c r="N260" s="575"/>
      <c r="O260" s="575"/>
      <c r="P260" s="575"/>
      <c r="Q260" s="575"/>
      <c r="R260" s="575"/>
      <c r="S260" s="575"/>
    </row>
    <row r="261" spans="1:19" ht="18" customHeight="1">
      <c r="A261" s="575"/>
      <c r="B261" s="588"/>
      <c r="C261" s="589"/>
      <c r="D261" s="575"/>
      <c r="E261" s="575"/>
      <c r="F261" s="575"/>
      <c r="G261" s="575"/>
      <c r="H261" s="575"/>
      <c r="I261" s="575"/>
      <c r="J261" s="575"/>
      <c r="K261" s="575"/>
      <c r="L261" s="575"/>
      <c r="M261" s="575"/>
      <c r="N261" s="575"/>
      <c r="O261" s="575"/>
      <c r="P261" s="575"/>
      <c r="Q261" s="575"/>
      <c r="R261" s="575"/>
      <c r="S261" s="575"/>
    </row>
    <row r="262" spans="1:19" ht="18" customHeight="1">
      <c r="A262" s="575"/>
      <c r="B262" s="588"/>
      <c r="C262" s="589"/>
      <c r="D262" s="575"/>
      <c r="E262" s="575"/>
      <c r="F262" s="575"/>
      <c r="G262" s="575"/>
      <c r="H262" s="575"/>
      <c r="I262" s="575"/>
      <c r="J262" s="575"/>
      <c r="K262" s="575"/>
      <c r="L262" s="575"/>
      <c r="M262" s="575"/>
      <c r="N262" s="575"/>
      <c r="O262" s="575"/>
      <c r="P262" s="575"/>
      <c r="Q262" s="575"/>
      <c r="R262" s="575"/>
      <c r="S262" s="575"/>
    </row>
    <row r="263" spans="1:19" ht="18" customHeight="1">
      <c r="A263" s="575"/>
      <c r="B263" s="588"/>
      <c r="C263" s="589"/>
      <c r="D263" s="575"/>
      <c r="E263" s="575"/>
      <c r="F263" s="575"/>
      <c r="G263" s="575"/>
      <c r="H263" s="575"/>
      <c r="I263" s="575"/>
      <c r="J263" s="575"/>
      <c r="K263" s="575"/>
      <c r="L263" s="575"/>
      <c r="M263" s="575"/>
      <c r="N263" s="575"/>
      <c r="O263" s="575"/>
      <c r="P263" s="575"/>
      <c r="Q263" s="575"/>
      <c r="R263" s="575"/>
      <c r="S263" s="575"/>
    </row>
    <row r="264" spans="1:19" ht="18" customHeight="1">
      <c r="A264" s="575"/>
      <c r="B264" s="588"/>
      <c r="C264" s="589"/>
      <c r="D264" s="575"/>
      <c r="E264" s="575"/>
      <c r="F264" s="575"/>
      <c r="G264" s="575"/>
      <c r="H264" s="575"/>
      <c r="I264" s="575"/>
      <c r="J264" s="575"/>
      <c r="K264" s="575"/>
      <c r="L264" s="575"/>
      <c r="M264" s="575"/>
      <c r="N264" s="575"/>
      <c r="O264" s="575"/>
      <c r="P264" s="575"/>
      <c r="Q264" s="575"/>
      <c r="R264" s="575"/>
      <c r="S264" s="575"/>
    </row>
    <row r="265" spans="1:19" ht="18" customHeight="1">
      <c r="A265" s="575"/>
      <c r="B265" s="588"/>
      <c r="C265" s="589"/>
      <c r="D265" s="575"/>
      <c r="E265" s="575"/>
      <c r="F265" s="575"/>
      <c r="G265" s="575"/>
      <c r="H265" s="575"/>
      <c r="I265" s="575"/>
      <c r="J265" s="575"/>
      <c r="K265" s="575"/>
      <c r="L265" s="575"/>
      <c r="M265" s="575"/>
      <c r="N265" s="575"/>
      <c r="O265" s="575"/>
      <c r="P265" s="575"/>
      <c r="Q265" s="575"/>
      <c r="R265" s="575"/>
      <c r="S265" s="575"/>
    </row>
    <row r="266" spans="1:19" ht="18" customHeight="1">
      <c r="A266" s="575"/>
      <c r="B266" s="588"/>
      <c r="C266" s="589"/>
      <c r="D266" s="575"/>
      <c r="E266" s="575"/>
      <c r="F266" s="575"/>
      <c r="G266" s="575"/>
      <c r="H266" s="575"/>
      <c r="I266" s="575"/>
      <c r="J266" s="575"/>
      <c r="K266" s="575"/>
      <c r="L266" s="575"/>
      <c r="M266" s="575"/>
      <c r="N266" s="575"/>
      <c r="O266" s="575"/>
      <c r="P266" s="575"/>
      <c r="Q266" s="575"/>
      <c r="R266" s="575"/>
      <c r="S266" s="575"/>
    </row>
    <row r="267" spans="1:19" ht="18" customHeight="1">
      <c r="A267" s="575"/>
      <c r="B267" s="588"/>
      <c r="C267" s="589"/>
      <c r="D267" s="575"/>
      <c r="E267" s="575"/>
      <c r="F267" s="575"/>
      <c r="G267" s="575"/>
      <c r="H267" s="575"/>
      <c r="I267" s="575"/>
      <c r="J267" s="575"/>
      <c r="K267" s="575"/>
      <c r="L267" s="575"/>
      <c r="M267" s="575"/>
      <c r="N267" s="575"/>
      <c r="O267" s="575"/>
      <c r="P267" s="575"/>
      <c r="Q267" s="575"/>
      <c r="R267" s="575"/>
      <c r="S267" s="575"/>
    </row>
    <row r="268" spans="1:19" ht="18" customHeight="1">
      <c r="A268" s="575"/>
      <c r="B268" s="588"/>
      <c r="C268" s="589"/>
      <c r="D268" s="575"/>
      <c r="E268" s="575"/>
      <c r="F268" s="575"/>
      <c r="G268" s="575"/>
      <c r="H268" s="575"/>
      <c r="I268" s="575"/>
      <c r="J268" s="575"/>
      <c r="K268" s="575"/>
      <c r="L268" s="575"/>
      <c r="M268" s="575"/>
      <c r="N268" s="575"/>
      <c r="O268" s="575"/>
      <c r="P268" s="575"/>
      <c r="Q268" s="575"/>
      <c r="R268" s="575"/>
      <c r="S268" s="575"/>
    </row>
    <row r="269" spans="1:19" ht="18" customHeight="1">
      <c r="A269" s="575"/>
      <c r="B269" s="588"/>
      <c r="C269" s="589"/>
      <c r="D269" s="575"/>
      <c r="E269" s="575"/>
      <c r="F269" s="575"/>
      <c r="G269" s="575"/>
      <c r="H269" s="575"/>
      <c r="I269" s="575"/>
      <c r="J269" s="575"/>
      <c r="K269" s="575"/>
      <c r="L269" s="575"/>
      <c r="M269" s="575"/>
      <c r="N269" s="575"/>
      <c r="O269" s="575"/>
      <c r="P269" s="575"/>
      <c r="Q269" s="575"/>
      <c r="R269" s="575"/>
      <c r="S269" s="575"/>
    </row>
    <row r="270" spans="1:19" ht="18" customHeight="1">
      <c r="A270" s="575"/>
      <c r="B270" s="588"/>
      <c r="C270" s="589"/>
      <c r="D270" s="575"/>
      <c r="E270" s="575"/>
      <c r="F270" s="575"/>
      <c r="G270" s="575"/>
      <c r="H270" s="575"/>
      <c r="I270" s="575"/>
      <c r="J270" s="575"/>
      <c r="K270" s="575"/>
      <c r="L270" s="575"/>
      <c r="M270" s="575"/>
      <c r="N270" s="575"/>
      <c r="O270" s="575"/>
      <c r="P270" s="575"/>
      <c r="Q270" s="575"/>
      <c r="R270" s="575"/>
      <c r="S270" s="575"/>
    </row>
    <row r="271" spans="1:19" ht="18" customHeight="1">
      <c r="A271" s="575"/>
      <c r="B271" s="588"/>
      <c r="C271" s="589"/>
      <c r="D271" s="575"/>
      <c r="E271" s="575"/>
      <c r="F271" s="575"/>
      <c r="G271" s="575"/>
      <c r="H271" s="575"/>
      <c r="I271" s="575"/>
      <c r="J271" s="575"/>
      <c r="K271" s="575"/>
      <c r="L271" s="575"/>
      <c r="M271" s="575"/>
      <c r="N271" s="575"/>
      <c r="O271" s="575"/>
      <c r="P271" s="575"/>
      <c r="Q271" s="575"/>
      <c r="R271" s="575"/>
      <c r="S271" s="575"/>
    </row>
    <row r="272" spans="1:19" ht="18" customHeight="1">
      <c r="A272" s="575"/>
      <c r="B272" s="588"/>
      <c r="C272" s="589"/>
      <c r="D272" s="575"/>
      <c r="E272" s="575"/>
      <c r="F272" s="575"/>
      <c r="G272" s="575"/>
      <c r="H272" s="575"/>
      <c r="I272" s="575"/>
      <c r="J272" s="575"/>
      <c r="K272" s="575"/>
      <c r="L272" s="575"/>
      <c r="M272" s="575"/>
      <c r="N272" s="575"/>
      <c r="O272" s="575"/>
      <c r="P272" s="575"/>
      <c r="Q272" s="575"/>
      <c r="R272" s="575"/>
      <c r="S272" s="575"/>
    </row>
    <row r="273" spans="1:19" ht="18" customHeight="1">
      <c r="A273" s="575"/>
      <c r="B273" s="588"/>
      <c r="C273" s="589"/>
      <c r="D273" s="575"/>
      <c r="E273" s="575"/>
      <c r="F273" s="575"/>
      <c r="G273" s="575"/>
      <c r="H273" s="575"/>
      <c r="I273" s="575"/>
      <c r="J273" s="575"/>
      <c r="K273" s="575"/>
      <c r="L273" s="575"/>
      <c r="M273" s="575"/>
      <c r="N273" s="575"/>
      <c r="O273" s="575"/>
      <c r="P273" s="575"/>
      <c r="Q273" s="575"/>
      <c r="R273" s="575"/>
      <c r="S273" s="575"/>
    </row>
    <row r="274" spans="1:19" ht="18" customHeight="1">
      <c r="A274" s="575"/>
      <c r="B274" s="588"/>
      <c r="C274" s="589"/>
      <c r="D274" s="575"/>
      <c r="E274" s="575"/>
      <c r="F274" s="575"/>
      <c r="G274" s="575"/>
      <c r="H274" s="575"/>
      <c r="I274" s="575"/>
      <c r="J274" s="575"/>
      <c r="K274" s="575"/>
      <c r="L274" s="575"/>
      <c r="M274" s="575"/>
      <c r="N274" s="575"/>
      <c r="O274" s="575"/>
      <c r="P274" s="575"/>
      <c r="Q274" s="575"/>
      <c r="R274" s="575"/>
      <c r="S274" s="575"/>
    </row>
    <row r="275" spans="1:19" ht="18" customHeight="1">
      <c r="A275" s="575"/>
      <c r="B275" s="588"/>
      <c r="C275" s="589"/>
      <c r="D275" s="575"/>
      <c r="E275" s="575"/>
      <c r="F275" s="575"/>
      <c r="G275" s="575"/>
      <c r="H275" s="575"/>
      <c r="I275" s="575"/>
      <c r="J275" s="575"/>
      <c r="K275" s="575"/>
      <c r="L275" s="575"/>
      <c r="M275" s="575"/>
      <c r="N275" s="575"/>
      <c r="O275" s="575"/>
      <c r="P275" s="575"/>
      <c r="Q275" s="575"/>
      <c r="R275" s="575"/>
      <c r="S275" s="575"/>
    </row>
    <row r="276" spans="1:19" ht="18" customHeight="1">
      <c r="A276" s="575"/>
      <c r="B276" s="588"/>
      <c r="C276" s="589"/>
      <c r="D276" s="575"/>
      <c r="E276" s="575"/>
      <c r="F276" s="575"/>
      <c r="G276" s="575"/>
      <c r="H276" s="575"/>
      <c r="I276" s="575"/>
      <c r="J276" s="575"/>
      <c r="K276" s="575"/>
      <c r="L276" s="575"/>
      <c r="M276" s="575"/>
      <c r="N276" s="575"/>
      <c r="O276" s="575"/>
      <c r="P276" s="575"/>
      <c r="Q276" s="575"/>
      <c r="R276" s="575"/>
      <c r="S276" s="575"/>
    </row>
    <row r="277" spans="1:19" ht="18" customHeight="1">
      <c r="A277" s="575"/>
      <c r="B277" s="588"/>
      <c r="C277" s="589"/>
      <c r="D277" s="575"/>
      <c r="E277" s="575"/>
      <c r="F277" s="575"/>
      <c r="G277" s="575"/>
      <c r="H277" s="575"/>
      <c r="I277" s="575"/>
      <c r="J277" s="575"/>
      <c r="K277" s="575"/>
      <c r="L277" s="575"/>
      <c r="M277" s="575"/>
      <c r="N277" s="575"/>
      <c r="O277" s="575"/>
      <c r="P277" s="575"/>
      <c r="Q277" s="575"/>
      <c r="R277" s="575"/>
      <c r="S277" s="575"/>
    </row>
    <row r="278" spans="1:19" ht="18" customHeight="1">
      <c r="A278" s="575"/>
      <c r="B278" s="588"/>
      <c r="C278" s="589"/>
      <c r="D278" s="575"/>
      <c r="E278" s="575"/>
      <c r="F278" s="575"/>
      <c r="G278" s="575"/>
      <c r="H278" s="575"/>
      <c r="I278" s="575"/>
      <c r="J278" s="575"/>
      <c r="K278" s="575"/>
      <c r="L278" s="575"/>
      <c r="M278" s="575"/>
      <c r="N278" s="575"/>
      <c r="O278" s="575"/>
      <c r="P278" s="575"/>
      <c r="Q278" s="575"/>
      <c r="R278" s="575"/>
      <c r="S278" s="575"/>
    </row>
    <row r="279" spans="1:19" ht="18" customHeight="1">
      <c r="A279" s="575"/>
      <c r="B279" s="588"/>
      <c r="C279" s="589"/>
      <c r="D279" s="575"/>
      <c r="E279" s="575"/>
      <c r="F279" s="575"/>
      <c r="G279" s="575"/>
      <c r="H279" s="575"/>
      <c r="I279" s="575"/>
      <c r="J279" s="575"/>
      <c r="K279" s="575"/>
      <c r="L279" s="575"/>
      <c r="M279" s="575"/>
      <c r="N279" s="575"/>
      <c r="O279" s="575"/>
      <c r="P279" s="575"/>
      <c r="Q279" s="575"/>
      <c r="R279" s="575"/>
      <c r="S279" s="575"/>
    </row>
    <row r="280" spans="1:19" ht="18" customHeight="1">
      <c r="A280" s="575"/>
      <c r="B280" s="588"/>
      <c r="C280" s="589"/>
      <c r="D280" s="575"/>
      <c r="E280" s="575"/>
      <c r="F280" s="575"/>
      <c r="G280" s="575"/>
      <c r="H280" s="575"/>
      <c r="I280" s="575"/>
      <c r="J280" s="575"/>
      <c r="K280" s="575"/>
      <c r="L280" s="575"/>
      <c r="M280" s="575"/>
      <c r="N280" s="575"/>
      <c r="O280" s="575"/>
      <c r="P280" s="575"/>
      <c r="Q280" s="575"/>
      <c r="R280" s="575"/>
      <c r="S280" s="575"/>
    </row>
    <row r="281" spans="1:19" ht="18" customHeight="1">
      <c r="A281" s="575"/>
      <c r="B281" s="588"/>
      <c r="C281" s="589"/>
      <c r="D281" s="575"/>
      <c r="E281" s="575"/>
      <c r="F281" s="575"/>
      <c r="G281" s="575"/>
      <c r="H281" s="575"/>
      <c r="I281" s="575"/>
      <c r="J281" s="575"/>
      <c r="K281" s="575"/>
      <c r="L281" s="575"/>
      <c r="M281" s="575"/>
      <c r="N281" s="575"/>
      <c r="O281" s="575"/>
      <c r="P281" s="575"/>
      <c r="Q281" s="575"/>
      <c r="R281" s="575"/>
      <c r="S281" s="575"/>
    </row>
    <row r="282" spans="1:19" ht="18" customHeight="1">
      <c r="A282" s="575"/>
      <c r="B282" s="588"/>
      <c r="C282" s="589"/>
      <c r="D282" s="575"/>
      <c r="E282" s="575"/>
      <c r="F282" s="575"/>
      <c r="G282" s="575"/>
      <c r="H282" s="575"/>
      <c r="I282" s="575"/>
      <c r="J282" s="575"/>
      <c r="K282" s="575"/>
      <c r="L282" s="575"/>
      <c r="M282" s="575"/>
      <c r="N282" s="575"/>
      <c r="O282" s="575"/>
      <c r="P282" s="575"/>
      <c r="Q282" s="575"/>
      <c r="R282" s="575"/>
      <c r="S282" s="575"/>
    </row>
    <row r="283" spans="1:19" ht="18" customHeight="1">
      <c r="A283" s="575"/>
      <c r="B283" s="588"/>
      <c r="C283" s="589"/>
      <c r="D283" s="575"/>
      <c r="E283" s="575"/>
      <c r="F283" s="575"/>
      <c r="G283" s="575"/>
      <c r="H283" s="575"/>
      <c r="I283" s="575"/>
      <c r="J283" s="575"/>
      <c r="K283" s="575"/>
      <c r="L283" s="575"/>
      <c r="M283" s="575"/>
      <c r="N283" s="575"/>
      <c r="O283" s="575"/>
      <c r="P283" s="575"/>
      <c r="Q283" s="575"/>
      <c r="R283" s="575"/>
      <c r="S283" s="575"/>
    </row>
    <row r="284" spans="1:19" ht="18" customHeight="1">
      <c r="A284" s="575"/>
      <c r="B284" s="588"/>
      <c r="C284" s="589"/>
      <c r="D284" s="575"/>
      <c r="E284" s="575"/>
      <c r="F284" s="575"/>
      <c r="G284" s="575"/>
      <c r="H284" s="575"/>
      <c r="I284" s="575"/>
      <c r="J284" s="575"/>
      <c r="K284" s="575"/>
      <c r="L284" s="575"/>
      <c r="M284" s="575"/>
      <c r="N284" s="575"/>
      <c r="O284" s="575"/>
      <c r="P284" s="575"/>
      <c r="Q284" s="575"/>
      <c r="R284" s="575"/>
      <c r="S284" s="575"/>
    </row>
    <row r="285" spans="1:19" ht="18" customHeight="1">
      <c r="A285" s="575"/>
      <c r="B285" s="588"/>
      <c r="C285" s="589"/>
      <c r="D285" s="575"/>
      <c r="E285" s="575"/>
      <c r="F285" s="575"/>
      <c r="G285" s="575"/>
      <c r="H285" s="575"/>
      <c r="I285" s="575"/>
      <c r="J285" s="575"/>
      <c r="K285" s="575"/>
      <c r="L285" s="575"/>
      <c r="M285" s="575"/>
      <c r="N285" s="575"/>
      <c r="O285" s="575"/>
      <c r="P285" s="575"/>
      <c r="Q285" s="575"/>
      <c r="R285" s="575"/>
      <c r="S285" s="575"/>
    </row>
    <row r="286" spans="1:19" ht="18" customHeight="1">
      <c r="A286" s="575"/>
      <c r="B286" s="588"/>
      <c r="C286" s="589"/>
      <c r="D286" s="575"/>
      <c r="E286" s="575"/>
      <c r="F286" s="575"/>
      <c r="G286" s="575"/>
      <c r="H286" s="575"/>
      <c r="I286" s="575"/>
      <c r="J286" s="575"/>
      <c r="K286" s="575"/>
      <c r="L286" s="575"/>
      <c r="M286" s="575"/>
      <c r="N286" s="575"/>
      <c r="O286" s="575"/>
      <c r="P286" s="575"/>
      <c r="Q286" s="575"/>
      <c r="R286" s="575"/>
      <c r="S286" s="575"/>
    </row>
    <row r="287" spans="1:19" ht="18" customHeight="1">
      <c r="A287" s="575"/>
      <c r="B287" s="588"/>
      <c r="C287" s="589"/>
      <c r="D287" s="575"/>
      <c r="E287" s="575"/>
      <c r="F287" s="575"/>
      <c r="G287" s="575"/>
      <c r="H287" s="575"/>
      <c r="I287" s="575"/>
      <c r="J287" s="575"/>
      <c r="K287" s="575"/>
      <c r="L287" s="575"/>
      <c r="M287" s="575"/>
      <c r="N287" s="575"/>
      <c r="O287" s="575"/>
      <c r="P287" s="575"/>
      <c r="Q287" s="575"/>
      <c r="R287" s="575"/>
      <c r="S287" s="575"/>
    </row>
    <row r="288" spans="1:19" ht="18" customHeight="1">
      <c r="A288" s="575"/>
      <c r="B288" s="588"/>
      <c r="C288" s="589"/>
      <c r="D288" s="575"/>
      <c r="E288" s="575"/>
      <c r="F288" s="575"/>
      <c r="G288" s="575"/>
      <c r="H288" s="575"/>
      <c r="I288" s="575"/>
      <c r="J288" s="575"/>
      <c r="K288" s="575"/>
      <c r="L288" s="575"/>
      <c r="M288" s="575"/>
      <c r="N288" s="575"/>
      <c r="O288" s="575"/>
      <c r="P288" s="575"/>
      <c r="Q288" s="575"/>
      <c r="R288" s="575"/>
      <c r="S288" s="575"/>
    </row>
    <row r="289" spans="1:19" ht="18" customHeight="1">
      <c r="A289" s="575"/>
      <c r="B289" s="588"/>
      <c r="C289" s="589"/>
      <c r="D289" s="575"/>
      <c r="E289" s="575"/>
      <c r="F289" s="575"/>
      <c r="G289" s="575"/>
      <c r="H289" s="575"/>
      <c r="I289" s="575"/>
      <c r="J289" s="575"/>
      <c r="K289" s="575"/>
      <c r="L289" s="575"/>
      <c r="M289" s="575"/>
      <c r="N289" s="575"/>
      <c r="O289" s="575"/>
      <c r="P289" s="575"/>
      <c r="Q289" s="575"/>
      <c r="R289" s="575"/>
      <c r="S289" s="575"/>
    </row>
    <row r="290" spans="1:19" ht="18" customHeight="1">
      <c r="A290" s="575"/>
      <c r="B290" s="588"/>
      <c r="C290" s="589"/>
      <c r="D290" s="575"/>
      <c r="E290" s="575"/>
      <c r="F290" s="575"/>
      <c r="G290" s="575"/>
      <c r="H290" s="575"/>
      <c r="I290" s="575"/>
      <c r="J290" s="575"/>
      <c r="K290" s="575"/>
      <c r="L290" s="575"/>
      <c r="M290" s="575"/>
      <c r="N290" s="575"/>
      <c r="O290" s="575"/>
      <c r="P290" s="575"/>
      <c r="Q290" s="575"/>
      <c r="R290" s="575"/>
      <c r="S290" s="575"/>
    </row>
    <row r="291" spans="1:19" ht="18" customHeight="1">
      <c r="A291" s="575"/>
      <c r="B291" s="588"/>
      <c r="C291" s="589"/>
      <c r="D291" s="575"/>
      <c r="E291" s="575"/>
      <c r="F291" s="575"/>
      <c r="G291" s="575"/>
      <c r="H291" s="575"/>
      <c r="I291" s="575"/>
      <c r="J291" s="575"/>
      <c r="K291" s="575"/>
      <c r="L291" s="575"/>
      <c r="M291" s="575"/>
      <c r="N291" s="575"/>
      <c r="O291" s="575"/>
      <c r="P291" s="575"/>
      <c r="Q291" s="575"/>
      <c r="R291" s="575"/>
      <c r="S291" s="575"/>
    </row>
    <row r="292" spans="1:19" ht="18" customHeight="1">
      <c r="A292" s="575"/>
      <c r="B292" s="588"/>
      <c r="C292" s="589"/>
      <c r="D292" s="575"/>
      <c r="E292" s="575"/>
      <c r="F292" s="575"/>
      <c r="G292" s="575"/>
      <c r="H292" s="575"/>
      <c r="I292" s="575"/>
      <c r="J292" s="575"/>
      <c r="K292" s="575"/>
      <c r="L292" s="575"/>
      <c r="M292" s="575"/>
      <c r="N292" s="575"/>
      <c r="O292" s="575"/>
      <c r="P292" s="575"/>
      <c r="Q292" s="575"/>
      <c r="R292" s="575"/>
      <c r="S292" s="575"/>
    </row>
    <row r="293" spans="1:19" ht="18" customHeight="1">
      <c r="A293" s="575"/>
      <c r="B293" s="588"/>
      <c r="C293" s="589"/>
      <c r="D293" s="575"/>
      <c r="E293" s="575"/>
      <c r="F293" s="575"/>
      <c r="G293" s="575"/>
      <c r="H293" s="575"/>
      <c r="I293" s="575"/>
      <c r="J293" s="575"/>
      <c r="K293" s="575"/>
      <c r="L293" s="575"/>
      <c r="M293" s="575"/>
      <c r="N293" s="575"/>
      <c r="O293" s="575"/>
      <c r="P293" s="575"/>
      <c r="Q293" s="575"/>
      <c r="R293" s="575"/>
      <c r="S293" s="575"/>
    </row>
    <row r="294" spans="1:19" ht="18" customHeight="1">
      <c r="A294" s="575"/>
      <c r="B294" s="588"/>
      <c r="C294" s="589"/>
      <c r="D294" s="575"/>
      <c r="E294" s="575"/>
      <c r="F294" s="575"/>
      <c r="G294" s="575"/>
      <c r="H294" s="575"/>
      <c r="I294" s="575"/>
      <c r="J294" s="575"/>
      <c r="K294" s="575"/>
      <c r="L294" s="575"/>
      <c r="M294" s="575"/>
      <c r="N294" s="575"/>
      <c r="O294" s="575"/>
      <c r="P294" s="575"/>
      <c r="Q294" s="575"/>
      <c r="R294" s="575"/>
      <c r="S294" s="575"/>
    </row>
    <row r="295" spans="1:19" ht="18" customHeight="1">
      <c r="A295" s="575"/>
      <c r="B295" s="588"/>
      <c r="C295" s="589"/>
      <c r="D295" s="575"/>
      <c r="E295" s="575"/>
      <c r="F295" s="575"/>
      <c r="G295" s="575"/>
      <c r="H295" s="575"/>
      <c r="I295" s="575"/>
      <c r="J295" s="575"/>
      <c r="K295" s="575"/>
      <c r="L295" s="575"/>
      <c r="M295" s="575"/>
      <c r="N295" s="575"/>
      <c r="O295" s="575"/>
      <c r="P295" s="575"/>
      <c r="Q295" s="575"/>
      <c r="R295" s="575"/>
      <c r="S295" s="575"/>
    </row>
    <row r="296" spans="1:19" ht="18" customHeight="1">
      <c r="A296" s="575"/>
      <c r="B296" s="588"/>
      <c r="C296" s="589"/>
      <c r="D296" s="575"/>
      <c r="E296" s="575"/>
      <c r="F296" s="575"/>
      <c r="G296" s="575"/>
      <c r="H296" s="575"/>
      <c r="I296" s="575"/>
      <c r="J296" s="575"/>
      <c r="K296" s="575"/>
      <c r="L296" s="575"/>
      <c r="M296" s="575"/>
      <c r="N296" s="575"/>
      <c r="O296" s="575"/>
      <c r="P296" s="575"/>
      <c r="Q296" s="575"/>
      <c r="R296" s="575"/>
      <c r="S296" s="575"/>
    </row>
    <row r="297" spans="1:19" ht="18" customHeight="1">
      <c r="A297" s="575"/>
      <c r="B297" s="588"/>
      <c r="C297" s="589"/>
      <c r="D297" s="575"/>
      <c r="E297" s="575"/>
      <c r="F297" s="575"/>
      <c r="G297" s="575"/>
      <c r="H297" s="575"/>
      <c r="I297" s="575"/>
      <c r="J297" s="575"/>
      <c r="K297" s="575"/>
      <c r="L297" s="575"/>
      <c r="M297" s="575"/>
      <c r="N297" s="575"/>
      <c r="O297" s="575"/>
      <c r="P297" s="575"/>
      <c r="Q297" s="575"/>
      <c r="R297" s="575"/>
      <c r="S297" s="575"/>
    </row>
    <row r="298" spans="1:19" ht="18" customHeight="1">
      <c r="A298" s="575"/>
      <c r="B298" s="588"/>
      <c r="C298" s="589"/>
      <c r="D298" s="575"/>
      <c r="E298" s="575"/>
      <c r="F298" s="575"/>
      <c r="G298" s="575"/>
      <c r="H298" s="575"/>
      <c r="I298" s="575"/>
      <c r="J298" s="575"/>
      <c r="K298" s="575"/>
      <c r="L298" s="575"/>
      <c r="M298" s="575"/>
      <c r="N298" s="575"/>
      <c r="O298" s="575"/>
      <c r="P298" s="575"/>
      <c r="Q298" s="575"/>
      <c r="R298" s="575"/>
      <c r="S298" s="575"/>
    </row>
    <row r="299" spans="1:19" ht="18" customHeight="1">
      <c r="A299" s="575"/>
      <c r="B299" s="588"/>
      <c r="C299" s="589"/>
      <c r="D299" s="575"/>
      <c r="E299" s="575"/>
      <c r="F299" s="575"/>
      <c r="G299" s="575"/>
      <c r="H299" s="575"/>
      <c r="I299" s="575"/>
      <c r="J299" s="575"/>
      <c r="K299" s="575"/>
      <c r="L299" s="575"/>
      <c r="M299" s="575"/>
      <c r="N299" s="575"/>
      <c r="O299" s="575"/>
      <c r="P299" s="575"/>
      <c r="Q299" s="575"/>
      <c r="R299" s="575"/>
      <c r="S299" s="575"/>
    </row>
    <row r="300" spans="1:19" ht="18" customHeight="1">
      <c r="A300" s="575"/>
      <c r="B300" s="588"/>
      <c r="C300" s="589"/>
      <c r="D300" s="575"/>
      <c r="E300" s="575"/>
      <c r="F300" s="575"/>
      <c r="G300" s="575"/>
      <c r="H300" s="575"/>
      <c r="I300" s="575"/>
      <c r="J300" s="575"/>
      <c r="K300" s="575"/>
      <c r="L300" s="575"/>
      <c r="M300" s="575"/>
      <c r="N300" s="575"/>
      <c r="O300" s="575"/>
      <c r="P300" s="575"/>
      <c r="Q300" s="575"/>
      <c r="R300" s="575"/>
      <c r="S300" s="575"/>
    </row>
    <row r="301" spans="1:19" ht="18" customHeight="1">
      <c r="A301" s="575"/>
      <c r="B301" s="588"/>
      <c r="C301" s="589"/>
      <c r="D301" s="575"/>
      <c r="E301" s="575"/>
      <c r="F301" s="575"/>
      <c r="G301" s="575"/>
      <c r="H301" s="575"/>
      <c r="I301" s="575"/>
      <c r="J301" s="575"/>
      <c r="K301" s="575"/>
      <c r="L301" s="575"/>
      <c r="M301" s="575"/>
      <c r="N301" s="575"/>
      <c r="O301" s="575"/>
      <c r="P301" s="575"/>
      <c r="Q301" s="575"/>
      <c r="R301" s="575"/>
      <c r="S301" s="575"/>
    </row>
    <row r="302" spans="1:19" ht="18" customHeight="1">
      <c r="A302" s="575"/>
      <c r="B302" s="588"/>
      <c r="C302" s="589"/>
      <c r="D302" s="575"/>
      <c r="E302" s="575"/>
      <c r="F302" s="575"/>
      <c r="G302" s="575"/>
      <c r="H302" s="575"/>
      <c r="I302" s="575"/>
      <c r="J302" s="575"/>
      <c r="K302" s="575"/>
      <c r="L302" s="575"/>
      <c r="M302" s="575"/>
      <c r="N302" s="575"/>
      <c r="O302" s="575"/>
      <c r="P302" s="575"/>
      <c r="Q302" s="575"/>
      <c r="R302" s="575"/>
      <c r="S302" s="575"/>
    </row>
    <row r="303" spans="1:19" ht="18" customHeight="1">
      <c r="A303" s="575"/>
      <c r="B303" s="588"/>
      <c r="C303" s="589"/>
      <c r="D303" s="575"/>
      <c r="E303" s="575"/>
      <c r="F303" s="575"/>
      <c r="G303" s="575"/>
      <c r="H303" s="575"/>
      <c r="I303" s="575"/>
      <c r="J303" s="575"/>
      <c r="K303" s="575"/>
      <c r="L303" s="575"/>
      <c r="M303" s="575"/>
      <c r="N303" s="575"/>
      <c r="O303" s="575"/>
      <c r="P303" s="575"/>
      <c r="Q303" s="575"/>
      <c r="R303" s="575"/>
      <c r="S303" s="575"/>
    </row>
    <row r="304" spans="1:19" ht="18" customHeight="1">
      <c r="A304" s="575"/>
      <c r="B304" s="588"/>
      <c r="C304" s="589"/>
      <c r="D304" s="575"/>
      <c r="E304" s="575"/>
      <c r="F304" s="575"/>
      <c r="G304" s="575"/>
      <c r="H304" s="575"/>
      <c r="I304" s="575"/>
      <c r="J304" s="575"/>
      <c r="K304" s="575"/>
      <c r="L304" s="575"/>
      <c r="M304" s="575"/>
      <c r="N304" s="575"/>
      <c r="O304" s="575"/>
      <c r="P304" s="575"/>
      <c r="Q304" s="575"/>
      <c r="R304" s="575"/>
      <c r="S304" s="575"/>
    </row>
    <row r="305" spans="1:19" ht="18" customHeight="1">
      <c r="A305" s="575"/>
      <c r="B305" s="588"/>
      <c r="C305" s="589"/>
      <c r="D305" s="575"/>
      <c r="E305" s="575"/>
      <c r="F305" s="575"/>
      <c r="G305" s="575"/>
      <c r="H305" s="575"/>
      <c r="I305" s="575"/>
      <c r="J305" s="575"/>
      <c r="K305" s="575"/>
      <c r="L305" s="575"/>
      <c r="M305" s="575"/>
      <c r="N305" s="575"/>
      <c r="O305" s="575"/>
      <c r="P305" s="575"/>
      <c r="Q305" s="575"/>
      <c r="R305" s="575"/>
      <c r="S305" s="575"/>
    </row>
    <row r="306" spans="1:19" ht="18" customHeight="1">
      <c r="A306" s="575"/>
      <c r="B306" s="588"/>
      <c r="C306" s="589"/>
      <c r="D306" s="575"/>
      <c r="E306" s="575"/>
      <c r="F306" s="575"/>
      <c r="G306" s="575"/>
      <c r="H306" s="575"/>
      <c r="I306" s="575"/>
      <c r="J306" s="575"/>
      <c r="K306" s="575"/>
      <c r="L306" s="575"/>
      <c r="M306" s="575"/>
      <c r="N306" s="575"/>
      <c r="O306" s="575"/>
      <c r="P306" s="575"/>
      <c r="Q306" s="575"/>
      <c r="R306" s="575"/>
      <c r="S306" s="575"/>
    </row>
    <row r="307" spans="1:19" ht="18" customHeight="1">
      <c r="A307" s="575"/>
      <c r="B307" s="588"/>
      <c r="C307" s="589"/>
      <c r="D307" s="575"/>
      <c r="E307" s="575"/>
      <c r="F307" s="575"/>
      <c r="G307" s="575"/>
      <c r="H307" s="575"/>
      <c r="I307" s="575"/>
      <c r="J307" s="575"/>
      <c r="K307" s="575"/>
      <c r="L307" s="575"/>
      <c r="M307" s="575"/>
      <c r="N307" s="575"/>
      <c r="O307" s="575"/>
      <c r="P307" s="575"/>
      <c r="Q307" s="575"/>
      <c r="R307" s="575"/>
      <c r="S307" s="575"/>
    </row>
    <row r="308" spans="1:19" ht="18" customHeight="1">
      <c r="A308" s="575"/>
      <c r="B308" s="588"/>
      <c r="C308" s="589"/>
      <c r="D308" s="575"/>
      <c r="E308" s="575"/>
      <c r="F308" s="575"/>
      <c r="G308" s="575"/>
      <c r="H308" s="575"/>
      <c r="I308" s="575"/>
      <c r="J308" s="575"/>
      <c r="K308" s="575"/>
      <c r="L308" s="575"/>
      <c r="M308" s="575"/>
      <c r="N308" s="575"/>
      <c r="O308" s="575"/>
      <c r="P308" s="575"/>
      <c r="Q308" s="575"/>
      <c r="R308" s="575"/>
      <c r="S308" s="575"/>
    </row>
    <row r="309" spans="1:19" ht="18" customHeight="1">
      <c r="A309" s="575"/>
      <c r="B309" s="588"/>
      <c r="C309" s="589"/>
      <c r="D309" s="575"/>
      <c r="E309" s="575"/>
      <c r="F309" s="575"/>
      <c r="G309" s="575"/>
      <c r="H309" s="575"/>
      <c r="I309" s="575"/>
      <c r="J309" s="575"/>
      <c r="K309" s="575"/>
      <c r="L309" s="575"/>
      <c r="M309" s="575"/>
      <c r="N309" s="575"/>
      <c r="O309" s="575"/>
      <c r="P309" s="575"/>
      <c r="Q309" s="575"/>
      <c r="R309" s="575"/>
      <c r="S309" s="575"/>
    </row>
    <row r="310" spans="1:19" ht="18" customHeight="1">
      <c r="A310" s="575"/>
      <c r="B310" s="588"/>
      <c r="C310" s="589"/>
      <c r="D310" s="575"/>
      <c r="E310" s="575"/>
      <c r="F310" s="575"/>
      <c r="G310" s="575"/>
      <c r="H310" s="575"/>
      <c r="I310" s="575"/>
      <c r="J310" s="575"/>
      <c r="K310" s="575"/>
      <c r="L310" s="575"/>
      <c r="M310" s="575"/>
      <c r="N310" s="575"/>
      <c r="O310" s="575"/>
      <c r="P310" s="575"/>
      <c r="Q310" s="575"/>
      <c r="R310" s="575"/>
      <c r="S310" s="575"/>
    </row>
    <row r="311" spans="1:19" ht="18" customHeight="1">
      <c r="A311" s="575"/>
      <c r="B311" s="588"/>
      <c r="C311" s="589"/>
      <c r="D311" s="575"/>
      <c r="E311" s="575"/>
      <c r="F311" s="575"/>
      <c r="G311" s="575"/>
      <c r="H311" s="575"/>
      <c r="I311" s="575"/>
      <c r="J311" s="575"/>
      <c r="K311" s="575"/>
      <c r="L311" s="575"/>
      <c r="M311" s="575"/>
      <c r="N311" s="575"/>
      <c r="O311" s="575"/>
      <c r="P311" s="575"/>
      <c r="Q311" s="575"/>
      <c r="R311" s="575"/>
      <c r="S311" s="575"/>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45811</v>
      </c>
    </row>
    <row r="3" spans="1:3">
      <c r="A3" s="2157" t="s">
        <v>622</v>
      </c>
      <c r="B3" s="1523" t="s">
        <v>623</v>
      </c>
      <c r="C3" s="202" t="s">
        <v>2946</v>
      </c>
    </row>
    <row r="4" spans="1:3">
      <c r="A4" s="2017"/>
      <c r="B4" s="1524" t="s">
        <v>625</v>
      </c>
      <c r="C4" s="1070" t="s">
        <v>2947</v>
      </c>
    </row>
    <row r="5" spans="1:3">
      <c r="A5" s="2017"/>
      <c r="B5" s="1524" t="s">
        <v>433</v>
      </c>
      <c r="C5" s="1070" t="s">
        <v>260</v>
      </c>
    </row>
    <row r="6" spans="1:3">
      <c r="A6" s="2017"/>
      <c r="B6" s="1524" t="s">
        <v>261</v>
      </c>
      <c r="C6" s="1070" t="s">
        <v>2948</v>
      </c>
    </row>
    <row r="7" spans="1:3">
      <c r="A7" s="2017"/>
      <c r="B7" s="1524" t="s">
        <v>435</v>
      </c>
      <c r="C7" s="1071" t="s">
        <v>2949</v>
      </c>
    </row>
    <row r="8" spans="1:3">
      <c r="A8" s="2017"/>
      <c r="B8" s="1524" t="s">
        <v>437</v>
      </c>
      <c r="C8" s="1159">
        <v>1066416667</v>
      </c>
    </row>
    <row r="9" spans="1:3">
      <c r="A9" s="2017"/>
      <c r="B9" s="1524" t="s">
        <v>439</v>
      </c>
      <c r="C9" s="1157">
        <v>152604224990</v>
      </c>
    </row>
    <row r="10" spans="1:3">
      <c r="A10" s="2017"/>
      <c r="B10" s="1524" t="s">
        <v>630</v>
      </c>
      <c r="C10" s="1070" t="s">
        <v>921</v>
      </c>
    </row>
    <row r="11" spans="1:3">
      <c r="A11" s="2017"/>
      <c r="B11" s="1524" t="s">
        <v>632</v>
      </c>
      <c r="C11" s="1070" t="s">
        <v>270</v>
      </c>
    </row>
    <row r="12" spans="1:3">
      <c r="A12" s="2017"/>
      <c r="B12" s="1524" t="s">
        <v>633</v>
      </c>
      <c r="C12" s="1070" t="s">
        <v>272</v>
      </c>
    </row>
    <row r="13" spans="1:3">
      <c r="A13" s="2017"/>
      <c r="B13" s="1524" t="s">
        <v>634</v>
      </c>
      <c r="C13" s="1070" t="s">
        <v>270</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2950</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c r="A31" s="2017"/>
      <c r="B31" s="1524" t="s">
        <v>653</v>
      </c>
      <c r="C31" s="1070" t="s">
        <v>2951</v>
      </c>
    </row>
    <row r="32" spans="1:3" ht="33.75" thickBot="1">
      <c r="A32" s="2018"/>
      <c r="B32" s="4" t="s">
        <v>655</v>
      </c>
      <c r="C32" s="1272" t="s">
        <v>260</v>
      </c>
    </row>
    <row r="33" spans="1:3">
      <c r="A33" s="2154" t="s">
        <v>656</v>
      </c>
      <c r="B33" s="1523" t="s">
        <v>657</v>
      </c>
      <c r="C33" s="202" t="s">
        <v>2948</v>
      </c>
    </row>
    <row r="34" spans="1:3">
      <c r="A34" s="2011"/>
      <c r="B34" s="1524" t="s">
        <v>658</v>
      </c>
      <c r="C34" s="1070" t="s">
        <v>2952</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270</v>
      </c>
    </row>
    <row r="46" spans="1:3">
      <c r="A46" s="2011"/>
      <c r="B46" s="1524" t="s">
        <v>673</v>
      </c>
      <c r="C46" s="1070" t="s">
        <v>260</v>
      </c>
    </row>
    <row r="47" spans="1:3" ht="17.25" thickBot="1">
      <c r="A47" s="2012"/>
      <c r="B47" s="1273" t="s">
        <v>675</v>
      </c>
      <c r="C47" s="1272" t="s">
        <v>260</v>
      </c>
    </row>
    <row r="48" spans="1:3">
      <c r="A48" s="2011" t="s">
        <v>325</v>
      </c>
      <c r="B48" s="4" t="s">
        <v>677</v>
      </c>
      <c r="C48" s="787" t="s">
        <v>272</v>
      </c>
    </row>
    <row r="49" spans="1:3">
      <c r="A49" s="2011"/>
      <c r="B49" s="1524" t="s">
        <v>678</v>
      </c>
      <c r="C49" s="1070" t="s">
        <v>2953</v>
      </c>
    </row>
    <row r="50" spans="1:3">
      <c r="A50" s="2011"/>
      <c r="B50" s="1524" t="s">
        <v>680</v>
      </c>
      <c r="C50" s="1070" t="s">
        <v>2954</v>
      </c>
    </row>
    <row r="51" spans="1:3">
      <c r="A51" s="2011"/>
      <c r="B51" s="1524" t="s">
        <v>682</v>
      </c>
      <c r="C51" s="1070" t="s">
        <v>2955</v>
      </c>
    </row>
    <row r="52" spans="1:3">
      <c r="A52" s="2011"/>
      <c r="B52" s="1524" t="s">
        <v>684</v>
      </c>
      <c r="C52" s="1070" t="s">
        <v>2956</v>
      </c>
    </row>
    <row r="53" spans="1:3" ht="33">
      <c r="A53" s="2011"/>
      <c r="B53" s="1524" t="s">
        <v>686</v>
      </c>
      <c r="C53" s="1070" t="s">
        <v>2957</v>
      </c>
    </row>
    <row r="54" spans="1:3">
      <c r="A54" s="2011"/>
      <c r="B54" s="1524" t="s">
        <v>688</v>
      </c>
      <c r="C54" s="1070" t="s">
        <v>600</v>
      </c>
    </row>
    <row r="55" spans="1:3">
      <c r="A55" s="2011"/>
      <c r="B55" s="1524" t="s">
        <v>690</v>
      </c>
      <c r="C55" s="1070" t="s">
        <v>2958</v>
      </c>
    </row>
    <row r="56" spans="1:3">
      <c r="A56" s="2011"/>
      <c r="B56" s="1524" t="s">
        <v>692</v>
      </c>
      <c r="C56" s="1070" t="s">
        <v>776</v>
      </c>
    </row>
    <row r="57" spans="1:3">
      <c r="A57" s="2011"/>
      <c r="B57" s="1524" t="s">
        <v>693</v>
      </c>
      <c r="C57" s="1070" t="s">
        <v>260</v>
      </c>
    </row>
    <row r="58" spans="1:3">
      <c r="A58" s="2011"/>
      <c r="B58" s="1524" t="s">
        <v>694</v>
      </c>
      <c r="C58" s="1070" t="s">
        <v>260</v>
      </c>
    </row>
    <row r="59" spans="1:3">
      <c r="A59" s="2011"/>
      <c r="B59" s="1524" t="s">
        <v>695</v>
      </c>
      <c r="C59" s="1070" t="s">
        <v>2959</v>
      </c>
    </row>
    <row r="60" spans="1:3">
      <c r="A60" s="2011"/>
      <c r="B60" s="1524" t="s">
        <v>697</v>
      </c>
      <c r="C60" s="1070" t="s">
        <v>2960</v>
      </c>
    </row>
    <row r="61" spans="1:3">
      <c r="A61" s="2011"/>
      <c r="B61" s="1524" t="s">
        <v>699</v>
      </c>
      <c r="C61" s="1070" t="s">
        <v>2961</v>
      </c>
    </row>
    <row r="62" spans="1:3">
      <c r="A62" s="2011"/>
      <c r="B62" s="1524" t="s">
        <v>701</v>
      </c>
      <c r="C62" s="1070" t="s">
        <v>260</v>
      </c>
    </row>
    <row r="63" spans="1:3">
      <c r="A63" s="2011"/>
      <c r="B63" s="1524" t="s">
        <v>703</v>
      </c>
      <c r="C63" s="1070" t="s">
        <v>260</v>
      </c>
    </row>
    <row r="64" spans="1:3">
      <c r="A64" s="2011"/>
      <c r="B64" s="1524" t="s">
        <v>704</v>
      </c>
      <c r="C64" s="1070" t="s">
        <v>260</v>
      </c>
    </row>
    <row r="65" spans="1:3">
      <c r="A65" s="2011"/>
      <c r="B65" s="1524" t="s">
        <v>705</v>
      </c>
      <c r="C65" s="1070" t="s">
        <v>272</v>
      </c>
    </row>
    <row r="66" spans="1:3">
      <c r="A66" s="2011"/>
      <c r="B66" s="1524" t="s">
        <v>706</v>
      </c>
      <c r="C66" s="1070" t="s">
        <v>2962</v>
      </c>
    </row>
    <row r="67" spans="1:3">
      <c r="A67" s="2011"/>
      <c r="B67" s="1524" t="s">
        <v>707</v>
      </c>
      <c r="C67" s="1119">
        <v>45337</v>
      </c>
    </row>
    <row r="68" spans="1:3" ht="17.25" thickBot="1">
      <c r="A68" s="2012"/>
      <c r="B68" s="1273" t="s">
        <v>708</v>
      </c>
      <c r="C68" s="1272" t="s">
        <v>1359</v>
      </c>
    </row>
    <row r="69" spans="1:3">
      <c r="A69" s="2154" t="s">
        <v>710</v>
      </c>
      <c r="B69" s="1523" t="s">
        <v>711</v>
      </c>
      <c r="C69" s="202"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ht="33">
      <c r="A78" s="2154" t="s">
        <v>720</v>
      </c>
      <c r="B78" s="1523" t="s">
        <v>721</v>
      </c>
      <c r="C78" s="202" t="s">
        <v>2963</v>
      </c>
    </row>
    <row r="79" spans="1:3">
      <c r="A79" s="2011"/>
      <c r="B79" s="1524" t="s">
        <v>723</v>
      </c>
      <c r="C79" s="1070" t="s">
        <v>2964</v>
      </c>
    </row>
    <row r="80" spans="1:3">
      <c r="A80" s="2011"/>
      <c r="B80" s="1524" t="s">
        <v>725</v>
      </c>
      <c r="C80" s="1070" t="s">
        <v>1283</v>
      </c>
    </row>
    <row r="81" spans="1:3">
      <c r="A81" s="2011"/>
      <c r="B81" s="1524" t="s">
        <v>727</v>
      </c>
      <c r="C81" s="1070" t="s">
        <v>381</v>
      </c>
    </row>
    <row r="82" spans="1:3" ht="49.5">
      <c r="A82" s="2011"/>
      <c r="B82" s="1524" t="s">
        <v>728</v>
      </c>
      <c r="C82" s="1070" t="s">
        <v>729</v>
      </c>
    </row>
    <row r="83" spans="1:3">
      <c r="A83" s="2011"/>
      <c r="B83" s="1524" t="s">
        <v>730</v>
      </c>
      <c r="C83" s="1070" t="s">
        <v>270</v>
      </c>
    </row>
    <row r="84" spans="1:3">
      <c r="A84" s="2011"/>
      <c r="B84" s="1524" t="s">
        <v>706</v>
      </c>
      <c r="C84" s="1070" t="s">
        <v>260</v>
      </c>
    </row>
    <row r="85" spans="1:3">
      <c r="A85" s="2011"/>
      <c r="B85" s="1524" t="s">
        <v>707</v>
      </c>
      <c r="C85" s="1070"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49.5">
      <c r="A93" s="2154" t="s">
        <v>738</v>
      </c>
      <c r="B93" s="1523" t="s">
        <v>739</v>
      </c>
      <c r="C93" s="202" t="s">
        <v>1622</v>
      </c>
    </row>
    <row r="94" spans="1:3">
      <c r="A94" s="2011"/>
      <c r="B94" s="1524" t="s">
        <v>741</v>
      </c>
      <c r="C94" s="1070" t="s">
        <v>260</v>
      </c>
    </row>
    <row r="95" spans="1:3">
      <c r="A95" s="2011"/>
      <c r="B95" s="1524" t="s">
        <v>742</v>
      </c>
      <c r="C95" s="1070" t="s">
        <v>260</v>
      </c>
    </row>
    <row r="96" spans="1:3" ht="66">
      <c r="A96" s="2011"/>
      <c r="B96" s="1524" t="s">
        <v>743</v>
      </c>
      <c r="C96" s="1070" t="s">
        <v>856</v>
      </c>
    </row>
    <row r="97" spans="1:3" ht="49.5">
      <c r="A97" s="2011"/>
      <c r="B97" s="1524" t="s">
        <v>744</v>
      </c>
      <c r="C97" s="1070" t="s">
        <v>1131</v>
      </c>
    </row>
    <row r="98" spans="1:3" ht="33">
      <c r="A98" s="2011"/>
      <c r="B98" s="1524" t="s">
        <v>746</v>
      </c>
      <c r="C98" s="1070" t="s">
        <v>612</v>
      </c>
    </row>
    <row r="99" spans="1:3" ht="33">
      <c r="A99" s="2011"/>
      <c r="B99" s="1524" t="s">
        <v>747</v>
      </c>
      <c r="C99" s="1070" t="s">
        <v>1572</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33">
      <c r="A103" s="2021" t="s">
        <v>411</v>
      </c>
      <c r="B103" s="1524" t="s">
        <v>753</v>
      </c>
      <c r="C103" s="1537" t="s">
        <v>2965</v>
      </c>
    </row>
    <row r="104" spans="1:3">
      <c r="A104" s="2021"/>
      <c r="B104" s="1524" t="s">
        <v>414</v>
      </c>
      <c r="C104" s="1159">
        <v>0.2</v>
      </c>
    </row>
    <row r="105" spans="1:3">
      <c r="A105" s="2021"/>
      <c r="B105" s="1524" t="s">
        <v>576</v>
      </c>
      <c r="C105" s="1160">
        <v>28.62</v>
      </c>
    </row>
    <row r="106" spans="1:3">
      <c r="A106" s="2021"/>
      <c r="B106" s="1524" t="s">
        <v>417</v>
      </c>
      <c r="C106" s="1070" t="s">
        <v>2527</v>
      </c>
    </row>
    <row r="107" spans="1:3" ht="17.25" thickBot="1">
      <c r="A107" s="2022"/>
      <c r="B107" s="25" t="s">
        <v>419</v>
      </c>
      <c r="C107" s="1272" t="s">
        <v>260</v>
      </c>
    </row>
    <row r="108" spans="1:3" s="127" customFormat="1" ht="115.5">
      <c r="A108" s="1976" t="s">
        <v>420</v>
      </c>
      <c r="B108" s="925" t="s">
        <v>421</v>
      </c>
      <c r="C108" s="926" t="s">
        <v>2966</v>
      </c>
    </row>
    <row r="109" spans="1:3" s="127" customFormat="1" ht="50.25" thickBot="1">
      <c r="A109" s="1977"/>
      <c r="B109" s="927" t="s">
        <v>423</v>
      </c>
      <c r="C109" s="928" t="s">
        <v>2967</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81">
        <v>45806</v>
      </c>
    </row>
    <row r="3" spans="1:3">
      <c r="A3" s="2157" t="s">
        <v>622</v>
      </c>
      <c r="B3" s="1523" t="s">
        <v>623</v>
      </c>
      <c r="C3" s="1582" t="s">
        <v>2968</v>
      </c>
    </row>
    <row r="4" spans="1:3">
      <c r="A4" s="2017"/>
      <c r="B4" s="1524" t="s">
        <v>625</v>
      </c>
      <c r="C4" s="202" t="s">
        <v>2969</v>
      </c>
    </row>
    <row r="5" spans="1:3">
      <c r="A5" s="2017"/>
      <c r="B5" s="1524" t="s">
        <v>433</v>
      </c>
      <c r="C5" s="202" t="s">
        <v>260</v>
      </c>
    </row>
    <row r="6" spans="1:3">
      <c r="A6" s="2017"/>
      <c r="B6" s="1524" t="s">
        <v>261</v>
      </c>
      <c r="C6" s="202" t="s">
        <v>2970</v>
      </c>
    </row>
    <row r="7" spans="1:3">
      <c r="A7" s="2017"/>
      <c r="B7" s="1524" t="s">
        <v>435</v>
      </c>
      <c r="C7" s="1070" t="s">
        <v>2971</v>
      </c>
    </row>
    <row r="8" spans="1:3">
      <c r="A8" s="2017"/>
      <c r="B8" s="1524" t="s">
        <v>437</v>
      </c>
      <c r="C8" s="1067">
        <v>8481748580</v>
      </c>
    </row>
    <row r="9" spans="1:3">
      <c r="A9" s="2017"/>
      <c r="B9" s="1524" t="s">
        <v>439</v>
      </c>
      <c r="C9" s="832">
        <v>1233415878625</v>
      </c>
    </row>
    <row r="10" spans="1:3">
      <c r="A10" s="2017"/>
      <c r="B10" s="1524" t="s">
        <v>630</v>
      </c>
      <c r="C10" s="1070" t="s">
        <v>268</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c r="A17" s="2017"/>
      <c r="B17" s="1524" t="s">
        <v>638</v>
      </c>
      <c r="C17" s="202" t="s">
        <v>1347</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1268</v>
      </c>
    </row>
    <row r="31" spans="1:3">
      <c r="A31" s="2017"/>
      <c r="B31" s="1524" t="s">
        <v>653</v>
      </c>
      <c r="C31" s="626" t="s">
        <v>2972</v>
      </c>
    </row>
    <row r="32" spans="1:3" ht="33.75" thickBot="1">
      <c r="A32" s="2018"/>
      <c r="B32" s="4" t="s">
        <v>655</v>
      </c>
      <c r="C32" s="1272" t="s">
        <v>260</v>
      </c>
    </row>
    <row r="33" spans="1:3">
      <c r="A33" s="2154" t="s">
        <v>656</v>
      </c>
      <c r="B33" s="1523" t="s">
        <v>657</v>
      </c>
      <c r="C33" s="202" t="s">
        <v>2970</v>
      </c>
    </row>
    <row r="34" spans="1:3">
      <c r="A34" s="2011"/>
      <c r="B34" s="1524" t="s">
        <v>658</v>
      </c>
      <c r="C34" s="202" t="s">
        <v>2973</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272" t="s">
        <v>272</v>
      </c>
    </row>
    <row r="39" spans="1:3">
      <c r="A39" s="2154" t="s">
        <v>664</v>
      </c>
      <c r="B39" s="1523" t="s">
        <v>665</v>
      </c>
      <c r="C39" s="202"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272" t="s">
        <v>260</v>
      </c>
    </row>
    <row r="45" spans="1:3">
      <c r="A45" s="2154" t="s">
        <v>671</v>
      </c>
      <c r="B45" s="1523" t="s">
        <v>672</v>
      </c>
      <c r="C45" s="136" t="s">
        <v>270</v>
      </c>
    </row>
    <row r="46" spans="1:3">
      <c r="A46" s="2011"/>
      <c r="B46" s="1524" t="s">
        <v>673</v>
      </c>
      <c r="C46" s="1070" t="s">
        <v>260</v>
      </c>
    </row>
    <row r="47" spans="1:3" ht="17.25" thickBot="1">
      <c r="A47" s="2012"/>
      <c r="B47" s="1273" t="s">
        <v>675</v>
      </c>
      <c r="C47" s="740" t="s">
        <v>260</v>
      </c>
    </row>
    <row r="48" spans="1:3">
      <c r="A48" s="2011" t="s">
        <v>325</v>
      </c>
      <c r="B48" s="4" t="s">
        <v>677</v>
      </c>
      <c r="C48" s="202" t="s">
        <v>272</v>
      </c>
    </row>
    <row r="49" spans="1:3">
      <c r="A49" s="2011"/>
      <c r="B49" s="1524" t="s">
        <v>678</v>
      </c>
      <c r="C49" s="202" t="s">
        <v>2974</v>
      </c>
    </row>
    <row r="50" spans="1:3">
      <c r="A50" s="2011"/>
      <c r="B50" s="1524" t="s">
        <v>680</v>
      </c>
      <c r="C50" s="202" t="s">
        <v>1402</v>
      </c>
    </row>
    <row r="51" spans="1:3">
      <c r="A51" s="2011"/>
      <c r="B51" s="1524" t="s">
        <v>682</v>
      </c>
      <c r="C51" s="202" t="s">
        <v>1402</v>
      </c>
    </row>
    <row r="52" spans="1:3" ht="49.5">
      <c r="A52" s="2011"/>
      <c r="B52" s="1524" t="s">
        <v>684</v>
      </c>
      <c r="C52" s="202" t="s">
        <v>2975</v>
      </c>
    </row>
    <row r="53" spans="1:3" ht="99">
      <c r="A53" s="2011"/>
      <c r="B53" s="1524" t="s">
        <v>686</v>
      </c>
      <c r="C53" s="202" t="s">
        <v>2127</v>
      </c>
    </row>
    <row r="54" spans="1:3">
      <c r="A54" s="2011"/>
      <c r="B54" s="1524" t="s">
        <v>688</v>
      </c>
      <c r="C54" s="202" t="s">
        <v>1431</v>
      </c>
    </row>
    <row r="55" spans="1:3">
      <c r="A55" s="2011"/>
      <c r="B55" s="1524" t="s">
        <v>690</v>
      </c>
      <c r="C55" s="202" t="s">
        <v>2976</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1073" t="s">
        <v>2976</v>
      </c>
    </row>
    <row r="60" spans="1:3">
      <c r="A60" s="2011"/>
      <c r="B60" s="1524" t="s">
        <v>697</v>
      </c>
      <c r="C60" s="1070" t="s">
        <v>260</v>
      </c>
    </row>
    <row r="61" spans="1:3">
      <c r="A61" s="2011"/>
      <c r="B61" s="1524" t="s">
        <v>699</v>
      </c>
      <c r="C61" s="202" t="s">
        <v>2977</v>
      </c>
    </row>
    <row r="62" spans="1:3">
      <c r="A62" s="2011"/>
      <c r="B62" s="1524" t="s">
        <v>701</v>
      </c>
      <c r="C62" s="202" t="s">
        <v>2977</v>
      </c>
    </row>
    <row r="63" spans="1:3" ht="49.5">
      <c r="A63" s="2011"/>
      <c r="B63" s="1524" t="s">
        <v>703</v>
      </c>
      <c r="C63" s="202" t="s">
        <v>2978</v>
      </c>
    </row>
    <row r="64" spans="1:3">
      <c r="A64" s="2011"/>
      <c r="B64" s="1524" t="s">
        <v>704</v>
      </c>
      <c r="C64" s="202" t="s">
        <v>260</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272" t="s">
        <v>260</v>
      </c>
    </row>
    <row r="69" spans="1:3">
      <c r="A69" s="2154" t="s">
        <v>710</v>
      </c>
      <c r="B69" s="1523" t="s">
        <v>711</v>
      </c>
      <c r="C69" s="202"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272" t="s">
        <v>604</v>
      </c>
    </row>
    <row r="78" spans="1:3" ht="33">
      <c r="A78" s="2154" t="s">
        <v>720</v>
      </c>
      <c r="B78" s="1523" t="s">
        <v>721</v>
      </c>
      <c r="C78" s="606" t="s">
        <v>2979</v>
      </c>
    </row>
    <row r="79" spans="1:3">
      <c r="A79" s="2011"/>
      <c r="B79" s="1524" t="s">
        <v>723</v>
      </c>
      <c r="C79" s="202" t="s">
        <v>377</v>
      </c>
    </row>
    <row r="80" spans="1:3">
      <c r="A80" s="2011"/>
      <c r="B80" s="1524" t="s">
        <v>725</v>
      </c>
      <c r="C80" s="202" t="s">
        <v>1917</v>
      </c>
    </row>
    <row r="81" spans="1:3">
      <c r="A81" s="2011"/>
      <c r="B81" s="1524" t="s">
        <v>727</v>
      </c>
      <c r="C81" s="202" t="s">
        <v>2503</v>
      </c>
    </row>
    <row r="82" spans="1:3" ht="49.5">
      <c r="A82" s="2011"/>
      <c r="B82" s="1524" t="s">
        <v>728</v>
      </c>
      <c r="C82" s="202" t="s">
        <v>729</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272" t="s">
        <v>260</v>
      </c>
    </row>
    <row r="93" spans="1:3" ht="49.5">
      <c r="A93" s="2154" t="s">
        <v>738</v>
      </c>
      <c r="B93" s="1523" t="s">
        <v>739</v>
      </c>
      <c r="C93" s="202" t="s">
        <v>1595</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ht="49.5">
      <c r="A98" s="2011"/>
      <c r="B98" s="1524" t="s">
        <v>746</v>
      </c>
      <c r="C98" s="202" t="s">
        <v>1920</v>
      </c>
    </row>
    <row r="99" spans="1:3" ht="33">
      <c r="A99" s="2011"/>
      <c r="B99" s="1524" t="s">
        <v>747</v>
      </c>
      <c r="C99" s="202" t="s">
        <v>260</v>
      </c>
    </row>
    <row r="100" spans="1:3">
      <c r="A100" s="2011"/>
      <c r="B100" s="1524" t="s">
        <v>907</v>
      </c>
      <c r="C100" s="202" t="s">
        <v>260</v>
      </c>
    </row>
    <row r="101" spans="1:3">
      <c r="A101" s="2011"/>
      <c r="B101" s="1524" t="s">
        <v>751</v>
      </c>
      <c r="C101" s="202" t="s">
        <v>260</v>
      </c>
    </row>
    <row r="102" spans="1:3" ht="17.25" thickBot="1">
      <c r="A102" s="2012"/>
      <c r="B102" s="1142" t="s">
        <v>752</v>
      </c>
      <c r="C102" s="1272" t="s">
        <v>260</v>
      </c>
    </row>
    <row r="103" spans="1:3" ht="33">
      <c r="A103" s="2021" t="s">
        <v>411</v>
      </c>
      <c r="B103" s="1524" t="s">
        <v>753</v>
      </c>
      <c r="C103" s="1568" t="s">
        <v>2980</v>
      </c>
    </row>
    <row r="104" spans="1:3">
      <c r="A104" s="2021"/>
      <c r="B104" s="1524" t="s">
        <v>414</v>
      </c>
      <c r="C104" s="850">
        <v>1.4399999999999999E-5</v>
      </c>
    </row>
    <row r="105" spans="1:3">
      <c r="A105" s="2021"/>
      <c r="B105" s="1524" t="s">
        <v>576</v>
      </c>
      <c r="C105" s="851">
        <v>2.0939999999999999E-3</v>
      </c>
    </row>
    <row r="106" spans="1:3">
      <c r="A106" s="2021"/>
      <c r="B106" s="1524" t="s">
        <v>417</v>
      </c>
      <c r="C106" s="594" t="s">
        <v>2981</v>
      </c>
    </row>
    <row r="107" spans="1:3" ht="17.25" thickBot="1">
      <c r="A107" s="2022"/>
      <c r="B107" s="25" t="s">
        <v>419</v>
      </c>
      <c r="C107" s="1272"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2982</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45797</v>
      </c>
    </row>
    <row r="3" spans="1:3">
      <c r="A3" s="2157" t="s">
        <v>622</v>
      </c>
      <c r="B3" s="1523" t="s">
        <v>623</v>
      </c>
      <c r="C3" s="1565" t="s">
        <v>2983</v>
      </c>
    </row>
    <row r="4" spans="1:3">
      <c r="A4" s="2017"/>
      <c r="B4" s="1524" t="s">
        <v>625</v>
      </c>
      <c r="C4" s="347" t="s">
        <v>2984</v>
      </c>
    </row>
    <row r="5" spans="1:3">
      <c r="A5" s="2017"/>
      <c r="B5" s="1524" t="s">
        <v>433</v>
      </c>
      <c r="C5" s="347" t="s">
        <v>260</v>
      </c>
    </row>
    <row r="6" spans="1:3">
      <c r="A6" s="2017"/>
      <c r="B6" s="1524" t="s">
        <v>261</v>
      </c>
      <c r="C6" s="347" t="s">
        <v>2985</v>
      </c>
    </row>
    <row r="7" spans="1:3">
      <c r="A7" s="2017"/>
      <c r="B7" s="1524" t="s">
        <v>435</v>
      </c>
      <c r="C7" s="330" t="s">
        <v>2986</v>
      </c>
    </row>
    <row r="8" spans="1:3">
      <c r="A8" s="2017"/>
      <c r="B8" s="1524" t="s">
        <v>437</v>
      </c>
      <c r="C8" s="1048">
        <v>4121937.7924580239</v>
      </c>
    </row>
    <row r="9" spans="1:3">
      <c r="A9" s="2017"/>
      <c r="B9" s="1524" t="s">
        <v>439</v>
      </c>
      <c r="C9" s="1072">
        <v>599000000</v>
      </c>
    </row>
    <row r="10" spans="1:3">
      <c r="A10" s="2017"/>
      <c r="B10" s="1524" t="s">
        <v>630</v>
      </c>
      <c r="C10" s="347" t="s">
        <v>2987</v>
      </c>
    </row>
    <row r="11" spans="1:3">
      <c r="A11" s="2017"/>
      <c r="B11" s="1524" t="s">
        <v>632</v>
      </c>
      <c r="C11" s="347" t="s">
        <v>270</v>
      </c>
    </row>
    <row r="12" spans="1:3">
      <c r="A12" s="2017"/>
      <c r="B12" s="1524" t="s">
        <v>633</v>
      </c>
      <c r="C12" s="347" t="s">
        <v>272</v>
      </c>
    </row>
    <row r="13" spans="1:3">
      <c r="A13" s="2017"/>
      <c r="B13" s="1524" t="s">
        <v>634</v>
      </c>
      <c r="C13" s="347" t="s">
        <v>272</v>
      </c>
    </row>
    <row r="14" spans="1:3">
      <c r="A14" s="2017"/>
      <c r="B14" s="1524" t="s">
        <v>635</v>
      </c>
      <c r="C14" s="347" t="s">
        <v>270</v>
      </c>
    </row>
    <row r="15" spans="1:3">
      <c r="A15" s="2017"/>
      <c r="B15" s="1524" t="s">
        <v>636</v>
      </c>
      <c r="C15" s="347" t="s">
        <v>260</v>
      </c>
    </row>
    <row r="16" spans="1:3">
      <c r="A16" s="2017"/>
      <c r="B16" s="1524" t="s">
        <v>637</v>
      </c>
      <c r="C16" s="347" t="s">
        <v>260</v>
      </c>
    </row>
    <row r="17" spans="1:3" ht="66">
      <c r="A17" s="2017"/>
      <c r="B17" s="1524" t="s">
        <v>638</v>
      </c>
      <c r="C17" s="347" t="s">
        <v>2988</v>
      </c>
    </row>
    <row r="18" spans="1:3" ht="33">
      <c r="A18" s="2017"/>
      <c r="B18" s="1524" t="s">
        <v>279</v>
      </c>
      <c r="C18" s="347" t="s">
        <v>280</v>
      </c>
    </row>
    <row r="19" spans="1:3">
      <c r="A19" s="2017"/>
      <c r="B19" s="1524" t="s">
        <v>640</v>
      </c>
      <c r="C19" s="347" t="s">
        <v>260</v>
      </c>
    </row>
    <row r="20" spans="1:3">
      <c r="A20" s="2017"/>
      <c r="B20" s="1524" t="s">
        <v>641</v>
      </c>
      <c r="C20" s="347" t="s">
        <v>270</v>
      </c>
    </row>
    <row r="21" spans="1:3">
      <c r="A21" s="2017"/>
      <c r="B21" s="1524" t="s">
        <v>642</v>
      </c>
      <c r="C21" s="347" t="s">
        <v>260</v>
      </c>
    </row>
    <row r="22" spans="1:3">
      <c r="A22" s="2017"/>
      <c r="B22" s="1524" t="s">
        <v>643</v>
      </c>
      <c r="C22" s="347" t="s">
        <v>260</v>
      </c>
    </row>
    <row r="23" spans="1:3">
      <c r="A23" s="2017"/>
      <c r="B23" s="1524" t="s">
        <v>644</v>
      </c>
      <c r="C23" s="347" t="s">
        <v>260</v>
      </c>
    </row>
    <row r="24" spans="1:3">
      <c r="A24" s="2017"/>
      <c r="B24" s="1524" t="s">
        <v>645</v>
      </c>
      <c r="C24" s="347" t="s">
        <v>260</v>
      </c>
    </row>
    <row r="25" spans="1:3">
      <c r="A25" s="2017"/>
      <c r="B25" s="1524" t="s">
        <v>646</v>
      </c>
      <c r="C25" s="347" t="s">
        <v>289</v>
      </c>
    </row>
    <row r="26" spans="1:3">
      <c r="A26" s="2017"/>
      <c r="B26" s="1524" t="s">
        <v>647</v>
      </c>
      <c r="C26" s="347" t="s">
        <v>260</v>
      </c>
    </row>
    <row r="27" spans="1:3">
      <c r="A27" s="2017"/>
      <c r="B27" s="1524" t="s">
        <v>648</v>
      </c>
      <c r="C27" s="347" t="s">
        <v>292</v>
      </c>
    </row>
    <row r="28" spans="1:3">
      <c r="A28" s="2017"/>
      <c r="B28" s="1524" t="s">
        <v>649</v>
      </c>
      <c r="C28" s="347" t="s">
        <v>294</v>
      </c>
    </row>
    <row r="29" spans="1:3" ht="33">
      <c r="A29" s="2017"/>
      <c r="B29" s="1524" t="s">
        <v>650</v>
      </c>
      <c r="C29" s="347" t="s">
        <v>2989</v>
      </c>
    </row>
    <row r="30" spans="1:3" ht="33">
      <c r="A30" s="2017"/>
      <c r="B30" s="1524" t="s">
        <v>652</v>
      </c>
      <c r="C30" s="347" t="s">
        <v>2990</v>
      </c>
    </row>
    <row r="31" spans="1:3">
      <c r="A31" s="2017"/>
      <c r="B31" s="1524" t="s">
        <v>653</v>
      </c>
      <c r="C31" s="347" t="s">
        <v>654</v>
      </c>
    </row>
    <row r="32" spans="1:3" ht="33.75" thickBot="1">
      <c r="A32" s="2018"/>
      <c r="B32" s="4" t="s">
        <v>655</v>
      </c>
      <c r="C32" s="136" t="s">
        <v>768</v>
      </c>
    </row>
    <row r="33" spans="1:3">
      <c r="A33" s="2154" t="s">
        <v>656</v>
      </c>
      <c r="B33" s="1523" t="s">
        <v>657</v>
      </c>
      <c r="C33" s="1568" t="s">
        <v>2985</v>
      </c>
    </row>
    <row r="34" spans="1:3">
      <c r="A34" s="2011"/>
      <c r="B34" s="1524" t="s">
        <v>658</v>
      </c>
      <c r="C34" s="347" t="s">
        <v>2991</v>
      </c>
    </row>
    <row r="35" spans="1:3">
      <c r="A35" s="2011"/>
      <c r="B35" s="1524" t="s">
        <v>660</v>
      </c>
      <c r="C35" s="347" t="s">
        <v>307</v>
      </c>
    </row>
    <row r="36" spans="1:3">
      <c r="A36" s="2011"/>
      <c r="B36" s="1524" t="s">
        <v>661</v>
      </c>
      <c r="C36" s="347" t="s">
        <v>260</v>
      </c>
    </row>
    <row r="37" spans="1:3">
      <c r="A37" s="2011"/>
      <c r="B37" s="1524" t="s">
        <v>662</v>
      </c>
      <c r="C37" s="347" t="s">
        <v>260</v>
      </c>
    </row>
    <row r="38" spans="1:3" ht="17.25" thickBot="1">
      <c r="A38" s="2012"/>
      <c r="B38" s="1273" t="s">
        <v>663</v>
      </c>
      <c r="C38" s="136" t="s">
        <v>272</v>
      </c>
    </row>
    <row r="39" spans="1:3">
      <c r="A39" s="2154" t="s">
        <v>664</v>
      </c>
      <c r="B39" s="1523" t="s">
        <v>665</v>
      </c>
      <c r="C39" s="1568" t="s">
        <v>270</v>
      </c>
    </row>
    <row r="40" spans="1:3">
      <c r="A40" s="2011"/>
      <c r="B40" s="1524" t="s">
        <v>666</v>
      </c>
      <c r="C40" s="347" t="s">
        <v>260</v>
      </c>
    </row>
    <row r="41" spans="1:3">
      <c r="A41" s="2011"/>
      <c r="B41" s="1524" t="s">
        <v>667</v>
      </c>
      <c r="C41" s="347" t="s">
        <v>260</v>
      </c>
    </row>
    <row r="42" spans="1:3">
      <c r="A42" s="2011"/>
      <c r="B42" s="1524" t="s">
        <v>668</v>
      </c>
      <c r="C42" s="347" t="s">
        <v>260</v>
      </c>
    </row>
    <row r="43" spans="1:3">
      <c r="A43" s="2011"/>
      <c r="B43" s="1524" t="s">
        <v>669</v>
      </c>
      <c r="C43" s="347" t="s">
        <v>260</v>
      </c>
    </row>
    <row r="44" spans="1:3" ht="17.25" thickBot="1">
      <c r="A44" s="2012"/>
      <c r="B44" s="1142" t="s">
        <v>670</v>
      </c>
      <c r="C44" s="136" t="s">
        <v>260</v>
      </c>
    </row>
    <row r="45" spans="1:3">
      <c r="A45" s="2154" t="s">
        <v>671</v>
      </c>
      <c r="B45" s="1523" t="s">
        <v>672</v>
      </c>
      <c r="C45" s="1568" t="s">
        <v>272</v>
      </c>
    </row>
    <row r="46" spans="1:3">
      <c r="A46" s="2011"/>
      <c r="B46" s="1524" t="s">
        <v>673</v>
      </c>
      <c r="C46" s="347" t="s">
        <v>2992</v>
      </c>
    </row>
    <row r="47" spans="1:3" ht="17.25" thickBot="1">
      <c r="A47" s="2012"/>
      <c r="B47" s="1273" t="s">
        <v>675</v>
      </c>
      <c r="C47" s="136" t="s">
        <v>260</v>
      </c>
    </row>
    <row r="48" spans="1:3">
      <c r="A48" s="2011" t="s">
        <v>325</v>
      </c>
      <c r="B48" s="4" t="s">
        <v>677</v>
      </c>
      <c r="C48" s="1568" t="s">
        <v>272</v>
      </c>
    </row>
    <row r="49" spans="1:3">
      <c r="A49" s="2011"/>
      <c r="B49" s="1524" t="s">
        <v>678</v>
      </c>
      <c r="C49" s="347" t="s">
        <v>2993</v>
      </c>
    </row>
    <row r="50" spans="1:3">
      <c r="A50" s="2011"/>
      <c r="B50" s="1524" t="s">
        <v>680</v>
      </c>
      <c r="C50" s="347" t="s">
        <v>2994</v>
      </c>
    </row>
    <row r="51" spans="1:3">
      <c r="A51" s="2011"/>
      <c r="B51" s="1524" t="s">
        <v>682</v>
      </c>
      <c r="C51" s="347" t="s">
        <v>1306</v>
      </c>
    </row>
    <row r="52" spans="1:3" ht="33">
      <c r="A52" s="2011"/>
      <c r="B52" s="1524" t="s">
        <v>684</v>
      </c>
      <c r="C52" s="347" t="s">
        <v>2995</v>
      </c>
    </row>
    <row r="53" spans="1:3" ht="49.5">
      <c r="A53" s="2011"/>
      <c r="B53" s="1524" t="s">
        <v>686</v>
      </c>
      <c r="C53" s="347" t="s">
        <v>1277</v>
      </c>
    </row>
    <row r="54" spans="1:3" ht="33">
      <c r="A54" s="2011"/>
      <c r="B54" s="1524" t="s">
        <v>688</v>
      </c>
      <c r="C54" s="347" t="s">
        <v>1308</v>
      </c>
    </row>
    <row r="55" spans="1:3">
      <c r="A55" s="2011"/>
      <c r="B55" s="1524" t="s">
        <v>690</v>
      </c>
      <c r="C55" s="347" t="s">
        <v>2996</v>
      </c>
    </row>
    <row r="56" spans="1:3">
      <c r="A56" s="2011"/>
      <c r="B56" s="1524" t="s">
        <v>692</v>
      </c>
      <c r="C56" s="347" t="s">
        <v>342</v>
      </c>
    </row>
    <row r="57" spans="1:3">
      <c r="A57" s="2011"/>
      <c r="B57" s="1524" t="s">
        <v>693</v>
      </c>
      <c r="C57" s="347" t="s">
        <v>260</v>
      </c>
    </row>
    <row r="58" spans="1:3">
      <c r="A58" s="2011"/>
      <c r="B58" s="1524" t="s">
        <v>694</v>
      </c>
      <c r="C58" s="136" t="s">
        <v>260</v>
      </c>
    </row>
    <row r="59" spans="1:3">
      <c r="A59" s="2011"/>
      <c r="B59" s="1524" t="s">
        <v>695</v>
      </c>
      <c r="C59" s="1073" t="s">
        <v>2996</v>
      </c>
    </row>
    <row r="60" spans="1:3">
      <c r="A60" s="2011"/>
      <c r="B60" s="1524" t="s">
        <v>697</v>
      </c>
      <c r="C60" s="347" t="s">
        <v>260</v>
      </c>
    </row>
    <row r="61" spans="1:3">
      <c r="A61" s="2011"/>
      <c r="B61" s="1524" t="s">
        <v>699</v>
      </c>
      <c r="C61" s="347" t="s">
        <v>2997</v>
      </c>
    </row>
    <row r="62" spans="1:3">
      <c r="A62" s="2011"/>
      <c r="B62" s="1524" t="s">
        <v>701</v>
      </c>
      <c r="C62" s="347" t="s">
        <v>781</v>
      </c>
    </row>
    <row r="63" spans="1:3">
      <c r="A63" s="2011"/>
      <c r="B63" s="1524" t="s">
        <v>703</v>
      </c>
      <c r="C63" s="1049" t="s">
        <v>2998</v>
      </c>
    </row>
    <row r="64" spans="1:3">
      <c r="A64" s="2011"/>
      <c r="B64" s="1524" t="s">
        <v>704</v>
      </c>
      <c r="C64" s="347" t="s">
        <v>2999</v>
      </c>
    </row>
    <row r="65" spans="1:3">
      <c r="A65" s="2011"/>
      <c r="B65" s="1524" t="s">
        <v>705</v>
      </c>
      <c r="C65" s="347" t="s">
        <v>270</v>
      </c>
    </row>
    <row r="66" spans="1:3">
      <c r="A66" s="2011"/>
      <c r="B66" s="1524" t="s">
        <v>706</v>
      </c>
      <c r="C66" s="347" t="s">
        <v>260</v>
      </c>
    </row>
    <row r="67" spans="1:3">
      <c r="A67" s="2011"/>
      <c r="B67" s="1524" t="s">
        <v>707</v>
      </c>
      <c r="C67" s="347" t="s">
        <v>260</v>
      </c>
    </row>
    <row r="68" spans="1:3" ht="17.25" thickBot="1">
      <c r="A68" s="2012"/>
      <c r="B68" s="1273" t="s">
        <v>708</v>
      </c>
      <c r="C68" s="136" t="s">
        <v>260</v>
      </c>
    </row>
    <row r="69" spans="1:3">
      <c r="A69" s="2154" t="s">
        <v>710</v>
      </c>
      <c r="B69" s="1523" t="s">
        <v>711</v>
      </c>
      <c r="C69" s="1568" t="s">
        <v>272</v>
      </c>
    </row>
    <row r="70" spans="1:3">
      <c r="A70" s="2011"/>
      <c r="B70" s="1524" t="s">
        <v>712</v>
      </c>
      <c r="C70" s="347" t="s">
        <v>362</v>
      </c>
    </row>
    <row r="71" spans="1:3">
      <c r="A71" s="2011"/>
      <c r="B71" s="1524" t="s">
        <v>713</v>
      </c>
      <c r="C71" s="347" t="s">
        <v>260</v>
      </c>
    </row>
    <row r="72" spans="1:3">
      <c r="A72" s="2011"/>
      <c r="B72" s="1524" t="s">
        <v>714</v>
      </c>
      <c r="C72" s="347" t="s">
        <v>260</v>
      </c>
    </row>
    <row r="73" spans="1:3" ht="66">
      <c r="A73" s="2011"/>
      <c r="B73" s="1524" t="s">
        <v>715</v>
      </c>
      <c r="C73" s="347" t="s">
        <v>1282</v>
      </c>
    </row>
    <row r="74" spans="1:3">
      <c r="A74" s="2011"/>
      <c r="B74" s="1524" t="s">
        <v>716</v>
      </c>
      <c r="C74" s="347" t="s">
        <v>294</v>
      </c>
    </row>
    <row r="75" spans="1:3">
      <c r="A75" s="2011"/>
      <c r="B75" s="1524" t="s">
        <v>717</v>
      </c>
      <c r="C75" s="347" t="s">
        <v>272</v>
      </c>
    </row>
    <row r="76" spans="1:3">
      <c r="A76" s="2011"/>
      <c r="B76" s="1524" t="s">
        <v>718</v>
      </c>
      <c r="C76" s="347" t="s">
        <v>370</v>
      </c>
    </row>
    <row r="77" spans="1:3" ht="17.25" thickBot="1">
      <c r="A77" s="2012"/>
      <c r="B77" s="1273" t="s">
        <v>719</v>
      </c>
      <c r="C77" s="136" t="s">
        <v>3000</v>
      </c>
    </row>
    <row r="78" spans="1:3" ht="33">
      <c r="A78" s="2154" t="s">
        <v>720</v>
      </c>
      <c r="B78" s="1523" t="s">
        <v>721</v>
      </c>
      <c r="C78" s="1583" t="s">
        <v>2461</v>
      </c>
    </row>
    <row r="79" spans="1:3" ht="66">
      <c r="A79" s="2011"/>
      <c r="B79" s="1524" t="s">
        <v>723</v>
      </c>
      <c r="C79" s="1186" t="s">
        <v>2462</v>
      </c>
    </row>
    <row r="80" spans="1:3">
      <c r="A80" s="2011"/>
      <c r="B80" s="1524" t="s">
        <v>725</v>
      </c>
      <c r="C80" s="347" t="s">
        <v>2290</v>
      </c>
    </row>
    <row r="81" spans="1:3">
      <c r="A81" s="2011"/>
      <c r="B81" s="1524" t="s">
        <v>727</v>
      </c>
      <c r="C81" s="347" t="s">
        <v>3001</v>
      </c>
    </row>
    <row r="82" spans="1:3">
      <c r="A82" s="2011"/>
      <c r="B82" s="1524" t="s">
        <v>728</v>
      </c>
      <c r="C82" s="347" t="s">
        <v>3001</v>
      </c>
    </row>
    <row r="83" spans="1:3">
      <c r="A83" s="2011"/>
      <c r="B83" s="1524" t="s">
        <v>730</v>
      </c>
      <c r="C83" s="347" t="s">
        <v>270</v>
      </c>
    </row>
    <row r="84" spans="1:3">
      <c r="A84" s="2011"/>
      <c r="B84" s="1524" t="s">
        <v>706</v>
      </c>
      <c r="C84" s="347" t="s">
        <v>260</v>
      </c>
    </row>
    <row r="85" spans="1:3">
      <c r="A85" s="2011"/>
      <c r="B85" s="1524" t="s">
        <v>707</v>
      </c>
      <c r="C85" s="347" t="s">
        <v>260</v>
      </c>
    </row>
    <row r="86" spans="1:3">
      <c r="A86" s="2011"/>
      <c r="B86" s="1524" t="s">
        <v>731</v>
      </c>
      <c r="C86" s="347" t="s">
        <v>260</v>
      </c>
    </row>
    <row r="87" spans="1:3">
      <c r="A87" s="2011"/>
      <c r="B87" s="1524" t="s">
        <v>732</v>
      </c>
      <c r="C87" s="347"/>
    </row>
    <row r="88" spans="1:3">
      <c r="A88" s="2011"/>
      <c r="B88" s="1524" t="s">
        <v>733</v>
      </c>
      <c r="C88" s="347" t="s">
        <v>270</v>
      </c>
    </row>
    <row r="89" spans="1:3">
      <c r="A89" s="2011"/>
      <c r="B89" s="1524" t="s">
        <v>734</v>
      </c>
      <c r="C89" s="347" t="s">
        <v>260</v>
      </c>
    </row>
    <row r="90" spans="1:3">
      <c r="A90" s="2011"/>
      <c r="B90" s="1524" t="s">
        <v>735</v>
      </c>
      <c r="C90" s="347" t="s">
        <v>260</v>
      </c>
    </row>
    <row r="91" spans="1:3">
      <c r="A91" s="2011"/>
      <c r="B91" s="1524" t="s">
        <v>736</v>
      </c>
      <c r="C91" s="347" t="s">
        <v>260</v>
      </c>
    </row>
    <row r="92" spans="1:3" ht="17.25" thickBot="1">
      <c r="A92" s="2012"/>
      <c r="B92" s="1273" t="s">
        <v>737</v>
      </c>
      <c r="C92" s="136" t="s">
        <v>260</v>
      </c>
    </row>
    <row r="93" spans="1:3">
      <c r="A93" s="2154" t="s">
        <v>738</v>
      </c>
      <c r="B93" s="1523" t="s">
        <v>739</v>
      </c>
      <c r="C93" s="1568" t="s">
        <v>3001</v>
      </c>
    </row>
    <row r="94" spans="1:3" ht="33">
      <c r="A94" s="2011"/>
      <c r="B94" s="1524" t="s">
        <v>741</v>
      </c>
      <c r="C94" s="347" t="s">
        <v>559</v>
      </c>
    </row>
    <row r="95" spans="1:3" ht="33">
      <c r="A95" s="2011"/>
      <c r="B95" s="1524" t="s">
        <v>742</v>
      </c>
      <c r="C95" s="347" t="s">
        <v>3002</v>
      </c>
    </row>
    <row r="96" spans="1:3" ht="33">
      <c r="A96" s="2011"/>
      <c r="B96" s="1524" t="s">
        <v>743</v>
      </c>
      <c r="C96" s="347" t="s">
        <v>260</v>
      </c>
    </row>
    <row r="97" spans="1:3" ht="49.5">
      <c r="A97" s="2011"/>
      <c r="B97" s="1524" t="s">
        <v>744</v>
      </c>
      <c r="C97" s="347" t="s">
        <v>611</v>
      </c>
    </row>
    <row r="98" spans="1:3">
      <c r="A98" s="2011"/>
      <c r="B98" s="1524" t="s">
        <v>746</v>
      </c>
      <c r="C98" s="347" t="s">
        <v>3003</v>
      </c>
    </row>
    <row r="99" spans="1:3" ht="33">
      <c r="A99" s="2011"/>
      <c r="B99" s="1524" t="s">
        <v>747</v>
      </c>
      <c r="C99" s="347" t="s">
        <v>260</v>
      </c>
    </row>
    <row r="100" spans="1:3">
      <c r="A100" s="2011"/>
      <c r="B100" s="1524" t="s">
        <v>749</v>
      </c>
      <c r="C100" s="347" t="s">
        <v>260</v>
      </c>
    </row>
    <row r="101" spans="1:3">
      <c r="A101" s="2011"/>
      <c r="B101" s="1524" t="s">
        <v>751</v>
      </c>
      <c r="C101" s="347" t="s">
        <v>260</v>
      </c>
    </row>
    <row r="102" spans="1:3" ht="17.25" thickBot="1">
      <c r="A102" s="2012"/>
      <c r="B102" s="1142" t="s">
        <v>752</v>
      </c>
      <c r="C102" s="136" t="s">
        <v>260</v>
      </c>
    </row>
    <row r="103" spans="1:3" ht="33">
      <c r="A103" s="2021" t="s">
        <v>411</v>
      </c>
      <c r="B103" s="1524" t="s">
        <v>753</v>
      </c>
      <c r="C103" s="1584" t="s">
        <v>3004</v>
      </c>
    </row>
    <row r="104" spans="1:3">
      <c r="A104" s="2021"/>
      <c r="B104" s="1524" t="s">
        <v>414</v>
      </c>
      <c r="C104" s="1199">
        <v>4.1219377924580242E-4</v>
      </c>
    </row>
    <row r="105" spans="1:3">
      <c r="A105" s="2021"/>
      <c r="B105" s="1524" t="s">
        <v>576</v>
      </c>
      <c r="C105" s="1074">
        <v>5.9900000000000002E-2</v>
      </c>
    </row>
    <row r="106" spans="1:3">
      <c r="A106" s="2021"/>
      <c r="B106" s="1524" t="s">
        <v>417</v>
      </c>
      <c r="C106" s="1075" t="s">
        <v>2411</v>
      </c>
    </row>
    <row r="107" spans="1:3" ht="17.25" thickBot="1">
      <c r="A107" s="2022"/>
      <c r="B107" s="25" t="s">
        <v>419</v>
      </c>
      <c r="C107" s="1585" t="s">
        <v>3005</v>
      </c>
    </row>
    <row r="108" spans="1:3" s="127" customFormat="1" ht="148.5">
      <c r="A108" s="1976" t="s">
        <v>420</v>
      </c>
      <c r="B108" s="925" t="s">
        <v>421</v>
      </c>
      <c r="C108" s="926" t="s">
        <v>3006</v>
      </c>
    </row>
    <row r="109" spans="1:3" s="127" customFormat="1" ht="83.25" thickBot="1">
      <c r="A109" s="1977"/>
      <c r="B109" s="927" t="s">
        <v>423</v>
      </c>
      <c r="C109" s="928" t="s">
        <v>3007</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05" customWidth="1"/>
    <col min="2" max="3" width="47.625" style="1805" customWidth="1"/>
    <col min="4" max="24" width="6.375" style="1805" customWidth="1"/>
    <col min="25" max="16384" width="13" style="1805"/>
  </cols>
  <sheetData>
    <row r="1" spans="1:24" ht="20.25" thickBot="1">
      <c r="A1" s="2492" t="s">
        <v>426</v>
      </c>
      <c r="B1" s="2493"/>
      <c r="C1" s="2493"/>
      <c r="D1" s="1804"/>
      <c r="E1" s="1804"/>
      <c r="F1" s="1804"/>
      <c r="G1" s="1804"/>
      <c r="H1" s="1804"/>
      <c r="I1" s="1804"/>
      <c r="J1" s="1804"/>
      <c r="K1" s="1804"/>
      <c r="L1" s="1804"/>
      <c r="M1" s="1804"/>
      <c r="N1" s="1804"/>
      <c r="O1" s="1804"/>
      <c r="P1" s="1804"/>
      <c r="Q1" s="1804"/>
      <c r="R1" s="1804"/>
      <c r="S1" s="1804"/>
      <c r="T1" s="1804"/>
      <c r="U1" s="1804"/>
      <c r="V1" s="1804"/>
      <c r="W1" s="1804"/>
      <c r="X1" s="1804"/>
    </row>
    <row r="2" spans="1:24" ht="15.75" customHeight="1" thickBot="1">
      <c r="A2" s="2494" t="s">
        <v>427</v>
      </c>
      <c r="B2" s="2484"/>
      <c r="C2" s="1806">
        <v>45911</v>
      </c>
      <c r="D2" s="1804"/>
      <c r="E2" s="1804"/>
      <c r="F2" s="1804"/>
      <c r="G2" s="1804"/>
      <c r="H2" s="1804"/>
      <c r="I2" s="1804"/>
      <c r="J2" s="1804"/>
      <c r="K2" s="1804"/>
      <c r="L2" s="1804"/>
      <c r="M2" s="1804"/>
      <c r="N2" s="1804"/>
      <c r="O2" s="1804"/>
      <c r="P2" s="1804"/>
      <c r="Q2" s="1804"/>
      <c r="R2" s="1804"/>
      <c r="S2" s="1804"/>
      <c r="T2" s="1804"/>
      <c r="U2" s="1804"/>
      <c r="V2" s="1804"/>
      <c r="W2" s="1804"/>
      <c r="X2" s="1804"/>
    </row>
    <row r="3" spans="1:24" ht="18.75">
      <c r="A3" s="2491" t="s">
        <v>428</v>
      </c>
      <c r="B3" s="1807" t="s">
        <v>429</v>
      </c>
      <c r="C3" s="1808" t="s">
        <v>4109</v>
      </c>
      <c r="D3" s="1804"/>
      <c r="E3" s="1804"/>
      <c r="F3" s="1804"/>
      <c r="G3" s="1804"/>
      <c r="H3" s="1804"/>
      <c r="I3" s="1804"/>
      <c r="J3" s="1804"/>
      <c r="K3" s="1804"/>
      <c r="L3" s="1804"/>
      <c r="M3" s="1804"/>
      <c r="N3" s="1804"/>
      <c r="O3" s="1804"/>
      <c r="P3" s="1804"/>
      <c r="Q3" s="1804"/>
      <c r="R3" s="1804"/>
      <c r="S3" s="1804"/>
      <c r="T3" s="1804"/>
      <c r="U3" s="1804"/>
      <c r="V3" s="1804"/>
      <c r="W3" s="1804"/>
      <c r="X3" s="1804"/>
    </row>
    <row r="4" spans="1:24" ht="18.75">
      <c r="A4" s="2488"/>
      <c r="B4" s="1809" t="s">
        <v>431</v>
      </c>
      <c r="C4" s="1810" t="s">
        <v>260</v>
      </c>
      <c r="D4" s="1804"/>
      <c r="E4" s="1804"/>
      <c r="F4" s="1804"/>
      <c r="G4" s="1804"/>
      <c r="H4" s="1804"/>
      <c r="I4" s="1804"/>
      <c r="J4" s="1804"/>
      <c r="K4" s="1804"/>
      <c r="L4" s="1804"/>
      <c r="M4" s="1804"/>
      <c r="N4" s="1804"/>
      <c r="O4" s="1804"/>
      <c r="P4" s="1804"/>
      <c r="Q4" s="1804"/>
      <c r="R4" s="1804"/>
      <c r="S4" s="1804"/>
      <c r="T4" s="1804"/>
      <c r="U4" s="1804"/>
      <c r="V4" s="1804"/>
      <c r="W4" s="1804"/>
      <c r="X4" s="1804"/>
    </row>
    <row r="5" spans="1:24" ht="18.75">
      <c r="A5" s="2488"/>
      <c r="B5" s="1809" t="s">
        <v>433</v>
      </c>
      <c r="C5" s="1810" t="s">
        <v>310</v>
      </c>
      <c r="D5" s="1804"/>
      <c r="E5" s="1804"/>
      <c r="F5" s="1804"/>
      <c r="G5" s="1804"/>
      <c r="H5" s="1804"/>
      <c r="I5" s="1804"/>
      <c r="J5" s="1804"/>
      <c r="K5" s="1804"/>
      <c r="L5" s="1804"/>
      <c r="M5" s="1804"/>
      <c r="N5" s="1804"/>
      <c r="O5" s="1804"/>
      <c r="P5" s="1804"/>
      <c r="Q5" s="1804"/>
      <c r="R5" s="1804"/>
      <c r="S5" s="1804"/>
      <c r="T5" s="1804"/>
      <c r="U5" s="1804"/>
      <c r="V5" s="1804"/>
      <c r="W5" s="1804"/>
      <c r="X5" s="1804"/>
    </row>
    <row r="6" spans="1:24" ht="18.75">
      <c r="A6" s="2488"/>
      <c r="B6" s="1809" t="s">
        <v>261</v>
      </c>
      <c r="C6" s="1810" t="s">
        <v>4074</v>
      </c>
      <c r="D6" s="1804"/>
      <c r="E6" s="1804"/>
      <c r="F6" s="1804"/>
      <c r="G6" s="1804"/>
      <c r="H6" s="1804"/>
      <c r="I6" s="1804"/>
      <c r="J6" s="1804"/>
      <c r="K6" s="1804"/>
      <c r="L6" s="1804"/>
      <c r="M6" s="1804"/>
      <c r="N6" s="1804"/>
      <c r="O6" s="1804"/>
      <c r="P6" s="1804"/>
      <c r="Q6" s="1804"/>
      <c r="R6" s="1804"/>
      <c r="S6" s="1804"/>
      <c r="T6" s="1804"/>
      <c r="U6" s="1804"/>
      <c r="V6" s="1804"/>
      <c r="W6" s="1804"/>
      <c r="X6" s="1804"/>
    </row>
    <row r="7" spans="1:24" ht="18.75">
      <c r="A7" s="2488"/>
      <c r="B7" s="1809" t="s">
        <v>435</v>
      </c>
      <c r="C7" s="1811">
        <v>45537</v>
      </c>
      <c r="D7" s="1804"/>
      <c r="E7" s="1804"/>
      <c r="F7" s="1804"/>
      <c r="G7" s="1804"/>
      <c r="H7" s="1804"/>
      <c r="I7" s="1804"/>
      <c r="J7" s="1804"/>
      <c r="K7" s="1804"/>
      <c r="L7" s="1804"/>
      <c r="M7" s="1804"/>
      <c r="N7" s="1804"/>
      <c r="O7" s="1804"/>
      <c r="P7" s="1804"/>
      <c r="Q7" s="1804"/>
      <c r="R7" s="1804"/>
      <c r="S7" s="1804"/>
      <c r="T7" s="1804"/>
      <c r="U7" s="1804"/>
      <c r="V7" s="1804"/>
      <c r="W7" s="1804"/>
      <c r="X7" s="1804"/>
    </row>
    <row r="8" spans="1:24" ht="18.75">
      <c r="A8" s="2488"/>
      <c r="B8" s="1809" t="s">
        <v>437</v>
      </c>
      <c r="C8" s="1812">
        <v>1710212785</v>
      </c>
      <c r="D8" s="1804"/>
      <c r="E8" s="1804"/>
      <c r="F8" s="1804"/>
      <c r="G8" s="1804"/>
      <c r="H8" s="1804"/>
      <c r="I8" s="1804"/>
      <c r="J8" s="1804"/>
      <c r="K8" s="1804"/>
      <c r="L8" s="1804"/>
      <c r="M8" s="1804"/>
      <c r="N8" s="1804"/>
      <c r="O8" s="1804"/>
      <c r="P8" s="1804"/>
      <c r="Q8" s="1804"/>
      <c r="R8" s="1804"/>
      <c r="S8" s="1804"/>
      <c r="T8" s="1804"/>
      <c r="U8" s="1804"/>
      <c r="V8" s="1804"/>
      <c r="W8" s="1804"/>
      <c r="X8" s="1804"/>
    </row>
    <row r="9" spans="1:24" ht="18.75">
      <c r="A9" s="2488"/>
      <c r="B9" s="1809" t="s">
        <v>439</v>
      </c>
      <c r="C9" s="1813">
        <v>252180283056</v>
      </c>
      <c r="D9" s="1804"/>
      <c r="E9" s="1804"/>
      <c r="F9" s="1804"/>
      <c r="G9" s="1804"/>
      <c r="H9" s="1804"/>
      <c r="I9" s="1804"/>
      <c r="J9" s="1804"/>
      <c r="K9" s="1804"/>
      <c r="L9" s="1804"/>
      <c r="M9" s="1804"/>
      <c r="N9" s="1804"/>
      <c r="O9" s="1804"/>
      <c r="P9" s="1804"/>
      <c r="Q9" s="1804"/>
      <c r="R9" s="1804"/>
      <c r="S9" s="1804"/>
      <c r="T9" s="1804"/>
      <c r="U9" s="1804"/>
      <c r="V9" s="1804"/>
      <c r="W9" s="1804"/>
      <c r="X9" s="1804"/>
    </row>
    <row r="10" spans="1:24" ht="18.75">
      <c r="A10" s="2488"/>
      <c r="B10" s="1809" t="s">
        <v>440</v>
      </c>
      <c r="C10" s="1810" t="s">
        <v>3136</v>
      </c>
      <c r="D10" s="1804"/>
      <c r="E10" s="1804"/>
      <c r="F10" s="1804"/>
      <c r="G10" s="1804"/>
      <c r="H10" s="1804"/>
      <c r="I10" s="1804"/>
      <c r="J10" s="1804"/>
      <c r="K10" s="1804"/>
      <c r="L10" s="1804"/>
      <c r="M10" s="1804"/>
      <c r="N10" s="1804"/>
      <c r="O10" s="1804"/>
      <c r="P10" s="1804"/>
      <c r="Q10" s="1804"/>
      <c r="R10" s="1804"/>
      <c r="S10" s="1804"/>
      <c r="T10" s="1804"/>
      <c r="U10" s="1804"/>
      <c r="V10" s="1804"/>
      <c r="W10" s="1804"/>
      <c r="X10" s="1804"/>
    </row>
    <row r="11" spans="1:24" ht="18.75">
      <c r="A11" s="2488"/>
      <c r="B11" s="1809" t="s">
        <v>442</v>
      </c>
      <c r="C11" s="1810" t="s">
        <v>270</v>
      </c>
      <c r="D11" s="1804"/>
      <c r="E11" s="1804"/>
      <c r="F11" s="1804"/>
      <c r="G11" s="1804"/>
      <c r="H11" s="1804"/>
      <c r="I11" s="1804"/>
      <c r="J11" s="1804"/>
      <c r="K11" s="1804"/>
      <c r="L11" s="1804"/>
      <c r="M11" s="1804"/>
      <c r="N11" s="1804"/>
      <c r="O11" s="1804"/>
      <c r="P11" s="1804"/>
      <c r="Q11" s="1804"/>
      <c r="R11" s="1804"/>
      <c r="S11" s="1804"/>
      <c r="T11" s="1804"/>
      <c r="U11" s="1804"/>
      <c r="V11" s="1804"/>
      <c r="W11" s="1804"/>
      <c r="X11" s="1804"/>
    </row>
    <row r="12" spans="1:24" ht="18.75">
      <c r="A12" s="2488"/>
      <c r="B12" s="1809" t="s">
        <v>443</v>
      </c>
      <c r="C12" s="1810" t="s">
        <v>272</v>
      </c>
      <c r="D12" s="1804"/>
      <c r="E12" s="1804"/>
      <c r="F12" s="1804"/>
      <c r="G12" s="1804"/>
      <c r="H12" s="1804"/>
      <c r="I12" s="1804"/>
      <c r="J12" s="1804"/>
      <c r="K12" s="1804"/>
      <c r="L12" s="1804"/>
      <c r="M12" s="1804"/>
      <c r="N12" s="1804"/>
      <c r="O12" s="1804"/>
      <c r="P12" s="1804"/>
      <c r="Q12" s="1804"/>
      <c r="R12" s="1804"/>
      <c r="S12" s="1804"/>
      <c r="T12" s="1804"/>
      <c r="U12" s="1804"/>
      <c r="V12" s="1804"/>
      <c r="W12" s="1804"/>
      <c r="X12" s="1804"/>
    </row>
    <row r="13" spans="1:24" ht="18.75">
      <c r="A13" s="2488"/>
      <c r="B13" s="1809" t="s">
        <v>444</v>
      </c>
      <c r="C13" s="1810" t="s">
        <v>270</v>
      </c>
      <c r="D13" s="1804"/>
      <c r="E13" s="1804"/>
      <c r="F13" s="1804"/>
      <c r="G13" s="1804"/>
      <c r="H13" s="1804"/>
      <c r="I13" s="1804"/>
      <c r="J13" s="1804"/>
      <c r="K13" s="1804"/>
      <c r="L13" s="1804"/>
      <c r="M13" s="1804"/>
      <c r="N13" s="1804"/>
      <c r="O13" s="1804"/>
      <c r="P13" s="1804"/>
      <c r="Q13" s="1804"/>
      <c r="R13" s="1804"/>
      <c r="S13" s="1804"/>
      <c r="T13" s="1804"/>
      <c r="U13" s="1804"/>
      <c r="V13" s="1804"/>
      <c r="W13" s="1804"/>
      <c r="X13" s="1804"/>
    </row>
    <row r="14" spans="1:24" ht="18.75">
      <c r="A14" s="2488"/>
      <c r="B14" s="1809" t="s">
        <v>445</v>
      </c>
      <c r="C14" s="1810" t="s">
        <v>270</v>
      </c>
      <c r="D14" s="1804"/>
      <c r="E14" s="1804"/>
      <c r="F14" s="1804"/>
      <c r="G14" s="1804"/>
      <c r="H14" s="1804"/>
      <c r="I14" s="1804"/>
      <c r="J14" s="1804"/>
      <c r="K14" s="1804"/>
      <c r="L14" s="1804"/>
      <c r="M14" s="1804"/>
      <c r="N14" s="1804"/>
      <c r="O14" s="1804"/>
      <c r="P14" s="1804"/>
      <c r="Q14" s="1804"/>
      <c r="R14" s="1804"/>
      <c r="S14" s="1804"/>
      <c r="T14" s="1804"/>
      <c r="U14" s="1804"/>
      <c r="V14" s="1804"/>
      <c r="W14" s="1804"/>
      <c r="X14" s="1804"/>
    </row>
    <row r="15" spans="1:24" ht="18.75">
      <c r="A15" s="2488"/>
      <c r="B15" s="1809" t="s">
        <v>446</v>
      </c>
      <c r="C15" s="1810" t="s">
        <v>310</v>
      </c>
      <c r="D15" s="1804"/>
      <c r="E15" s="1804"/>
      <c r="F15" s="1804"/>
      <c r="G15" s="1804"/>
      <c r="H15" s="1804"/>
      <c r="I15" s="1804"/>
      <c r="J15" s="1804"/>
      <c r="K15" s="1804"/>
      <c r="L15" s="1804"/>
      <c r="M15" s="1804"/>
      <c r="N15" s="1804"/>
      <c r="O15" s="1804"/>
      <c r="P15" s="1804"/>
      <c r="Q15" s="1804"/>
      <c r="R15" s="1804"/>
      <c r="S15" s="1804"/>
      <c r="T15" s="1804"/>
      <c r="U15" s="1804"/>
      <c r="V15" s="1804"/>
      <c r="W15" s="1804"/>
      <c r="X15" s="1804"/>
    </row>
    <row r="16" spans="1:24" ht="18.75">
      <c r="A16" s="2488"/>
      <c r="B16" s="1809" t="s">
        <v>447</v>
      </c>
      <c r="C16" s="1810" t="s">
        <v>310</v>
      </c>
      <c r="D16" s="1804"/>
      <c r="E16" s="1804"/>
      <c r="F16" s="1804"/>
      <c r="G16" s="1804"/>
      <c r="H16" s="1804"/>
      <c r="I16" s="1804"/>
      <c r="J16" s="1804"/>
      <c r="K16" s="1804"/>
      <c r="L16" s="1804"/>
      <c r="M16" s="1804"/>
      <c r="N16" s="1804"/>
      <c r="O16" s="1804"/>
      <c r="P16" s="1804"/>
      <c r="Q16" s="1804"/>
      <c r="R16" s="1804"/>
      <c r="S16" s="1804"/>
      <c r="T16" s="1804"/>
      <c r="U16" s="1804"/>
      <c r="V16" s="1804"/>
      <c r="W16" s="1804"/>
      <c r="X16" s="1804"/>
    </row>
    <row r="17" spans="1:24" ht="33">
      <c r="A17" s="2488"/>
      <c r="B17" s="1809" t="s">
        <v>448</v>
      </c>
      <c r="C17" s="1810" t="s">
        <v>4075</v>
      </c>
      <c r="D17" s="1804"/>
      <c r="E17" s="1804"/>
      <c r="F17" s="1804"/>
      <c r="G17" s="1804"/>
      <c r="H17" s="1804"/>
      <c r="I17" s="1804"/>
      <c r="J17" s="1804"/>
      <c r="K17" s="1804"/>
      <c r="L17" s="1804"/>
      <c r="M17" s="1804"/>
      <c r="N17" s="1804"/>
      <c r="O17" s="1804"/>
      <c r="P17" s="1804"/>
      <c r="Q17" s="1804"/>
      <c r="R17" s="1804"/>
      <c r="S17" s="1804"/>
      <c r="T17" s="1804"/>
      <c r="U17" s="1804"/>
      <c r="V17" s="1804"/>
      <c r="W17" s="1804"/>
      <c r="X17" s="1804"/>
    </row>
    <row r="18" spans="1:24" ht="33">
      <c r="A18" s="2488"/>
      <c r="B18" s="1809" t="s">
        <v>985</v>
      </c>
      <c r="C18" s="1810" t="s">
        <v>280</v>
      </c>
      <c r="D18" s="1804"/>
      <c r="E18" s="1804"/>
      <c r="F18" s="1804"/>
      <c r="G18" s="1804"/>
      <c r="H18" s="1804"/>
      <c r="I18" s="1804"/>
      <c r="J18" s="1804"/>
      <c r="K18" s="1804"/>
      <c r="L18" s="1804"/>
      <c r="M18" s="1804"/>
      <c r="N18" s="1804"/>
      <c r="O18" s="1804"/>
      <c r="P18" s="1804"/>
      <c r="Q18" s="1804"/>
      <c r="R18" s="1804"/>
      <c r="S18" s="1804"/>
      <c r="T18" s="1804"/>
      <c r="U18" s="1804"/>
      <c r="V18" s="1804"/>
      <c r="W18" s="1804"/>
      <c r="X18" s="1804"/>
    </row>
    <row r="19" spans="1:24" ht="18.75">
      <c r="A19" s="2488"/>
      <c r="B19" s="1809" t="s">
        <v>450</v>
      </c>
      <c r="C19" s="1810" t="s">
        <v>310</v>
      </c>
      <c r="D19" s="1804"/>
      <c r="E19" s="1804"/>
      <c r="F19" s="1804"/>
      <c r="G19" s="1804"/>
      <c r="H19" s="1804"/>
      <c r="I19" s="1804"/>
      <c r="J19" s="1804"/>
      <c r="K19" s="1804"/>
      <c r="L19" s="1804"/>
      <c r="M19" s="1804"/>
      <c r="N19" s="1804"/>
      <c r="O19" s="1804"/>
      <c r="P19" s="1804"/>
      <c r="Q19" s="1804"/>
      <c r="R19" s="1804"/>
      <c r="S19" s="1804"/>
      <c r="T19" s="1804"/>
      <c r="U19" s="1804"/>
      <c r="V19" s="1804"/>
      <c r="W19" s="1804"/>
      <c r="X19" s="1804"/>
    </row>
    <row r="20" spans="1:24" ht="18.75">
      <c r="A20" s="2488"/>
      <c r="B20" s="1809" t="s">
        <v>451</v>
      </c>
      <c r="C20" s="1810" t="s">
        <v>270</v>
      </c>
      <c r="D20" s="1804"/>
      <c r="E20" s="1804"/>
      <c r="F20" s="1804"/>
      <c r="G20" s="1804"/>
      <c r="H20" s="1804"/>
      <c r="I20" s="1804"/>
      <c r="J20" s="1804"/>
      <c r="K20" s="1804"/>
      <c r="L20" s="1804"/>
      <c r="M20" s="1804"/>
      <c r="N20" s="1804"/>
      <c r="O20" s="1804"/>
      <c r="P20" s="1804"/>
      <c r="Q20" s="1804"/>
      <c r="R20" s="1804"/>
      <c r="S20" s="1804"/>
      <c r="T20" s="1804"/>
      <c r="U20" s="1804"/>
      <c r="V20" s="1804"/>
      <c r="W20" s="1804"/>
      <c r="X20" s="1804"/>
    </row>
    <row r="21" spans="1:24" ht="18.75">
      <c r="A21" s="2488"/>
      <c r="B21" s="1809" t="s">
        <v>452</v>
      </c>
      <c r="C21" s="1810" t="s">
        <v>260</v>
      </c>
      <c r="D21" s="1804"/>
      <c r="E21" s="1804"/>
      <c r="F21" s="1804"/>
      <c r="G21" s="1804"/>
      <c r="H21" s="1804"/>
      <c r="I21" s="1804"/>
      <c r="J21" s="1804"/>
      <c r="K21" s="1804"/>
      <c r="L21" s="1804"/>
      <c r="M21" s="1804"/>
      <c r="N21" s="1804"/>
      <c r="O21" s="1804"/>
      <c r="P21" s="1804"/>
      <c r="Q21" s="1804"/>
      <c r="R21" s="1804"/>
      <c r="S21" s="1804"/>
      <c r="T21" s="1804"/>
      <c r="U21" s="1804"/>
      <c r="V21" s="1804"/>
      <c r="W21" s="1804"/>
      <c r="X21" s="1804"/>
    </row>
    <row r="22" spans="1:24" ht="18.75">
      <c r="A22" s="2488"/>
      <c r="B22" s="1809" t="s">
        <v>453</v>
      </c>
      <c r="C22" s="1810" t="s">
        <v>260</v>
      </c>
      <c r="D22" s="1804"/>
      <c r="E22" s="1804"/>
      <c r="F22" s="1804"/>
      <c r="G22" s="1804"/>
      <c r="H22" s="1804"/>
      <c r="I22" s="1804"/>
      <c r="J22" s="1804"/>
      <c r="K22" s="1804"/>
      <c r="L22" s="1804"/>
      <c r="M22" s="1804"/>
      <c r="N22" s="1804"/>
      <c r="O22" s="1804"/>
      <c r="P22" s="1804"/>
      <c r="Q22" s="1804"/>
      <c r="R22" s="1804"/>
      <c r="S22" s="1804"/>
      <c r="T22" s="1804"/>
      <c r="U22" s="1804"/>
      <c r="V22" s="1804"/>
      <c r="W22" s="1804"/>
      <c r="X22" s="1804"/>
    </row>
    <row r="23" spans="1:24" ht="18.75">
      <c r="A23" s="2488"/>
      <c r="B23" s="1809" t="s">
        <v>454</v>
      </c>
      <c r="C23" s="1810" t="s">
        <v>260</v>
      </c>
      <c r="D23" s="1804"/>
      <c r="E23" s="1804"/>
      <c r="F23" s="1804"/>
      <c r="G23" s="1804"/>
      <c r="H23" s="1804"/>
      <c r="I23" s="1804"/>
      <c r="J23" s="1804"/>
      <c r="K23" s="1804"/>
      <c r="L23" s="1804"/>
      <c r="M23" s="1804"/>
      <c r="N23" s="1804"/>
      <c r="O23" s="1804"/>
      <c r="P23" s="1804"/>
      <c r="Q23" s="1804"/>
      <c r="R23" s="1804"/>
      <c r="S23" s="1804"/>
      <c r="T23" s="1804"/>
      <c r="U23" s="1804"/>
      <c r="V23" s="1804"/>
      <c r="W23" s="1804"/>
      <c r="X23" s="1804"/>
    </row>
    <row r="24" spans="1:24" ht="18.75">
      <c r="A24" s="2488"/>
      <c r="B24" s="1809" t="s">
        <v>456</v>
      </c>
      <c r="C24" s="1810" t="s">
        <v>260</v>
      </c>
      <c r="D24" s="1804"/>
      <c r="E24" s="1804"/>
      <c r="F24" s="1804"/>
      <c r="G24" s="1804"/>
      <c r="H24" s="1804"/>
      <c r="I24" s="1804"/>
      <c r="J24" s="1804"/>
      <c r="K24" s="1804"/>
      <c r="L24" s="1804"/>
      <c r="M24" s="1804"/>
      <c r="N24" s="1804"/>
      <c r="O24" s="1804"/>
      <c r="P24" s="1804"/>
      <c r="Q24" s="1804"/>
      <c r="R24" s="1804"/>
      <c r="S24" s="1804"/>
      <c r="T24" s="1804"/>
      <c r="U24" s="1804"/>
      <c r="V24" s="1804"/>
      <c r="W24" s="1804"/>
      <c r="X24" s="1804"/>
    </row>
    <row r="25" spans="1:24" ht="33">
      <c r="A25" s="2488"/>
      <c r="B25" s="1809" t="s">
        <v>457</v>
      </c>
      <c r="C25" s="1810" t="s">
        <v>4076</v>
      </c>
      <c r="D25" s="1804"/>
      <c r="E25" s="1804"/>
      <c r="F25" s="1804"/>
      <c r="G25" s="1804"/>
      <c r="H25" s="1804"/>
      <c r="I25" s="1804"/>
      <c r="J25" s="1804"/>
      <c r="K25" s="1804"/>
      <c r="L25" s="1804"/>
      <c r="M25" s="1804"/>
      <c r="N25" s="1804"/>
      <c r="O25" s="1804"/>
      <c r="P25" s="1804"/>
      <c r="Q25" s="1804"/>
      <c r="R25" s="1804"/>
      <c r="S25" s="1804"/>
      <c r="T25" s="1804"/>
      <c r="U25" s="1804"/>
      <c r="V25" s="1804"/>
      <c r="W25" s="1804"/>
      <c r="X25" s="1804"/>
    </row>
    <row r="26" spans="1:24" ht="18.75">
      <c r="A26" s="2488"/>
      <c r="B26" s="1809" t="s">
        <v>458</v>
      </c>
      <c r="C26" s="1810" t="s">
        <v>260</v>
      </c>
      <c r="D26" s="1804"/>
      <c r="E26" s="1804"/>
      <c r="F26" s="1804"/>
      <c r="G26" s="1804"/>
      <c r="H26" s="1804"/>
      <c r="I26" s="1804"/>
      <c r="J26" s="1804"/>
      <c r="K26" s="1804"/>
      <c r="L26" s="1804"/>
      <c r="M26" s="1804"/>
      <c r="N26" s="1804"/>
      <c r="O26" s="1804"/>
      <c r="P26" s="1804"/>
      <c r="Q26" s="1804"/>
      <c r="R26" s="1804"/>
      <c r="S26" s="1804"/>
      <c r="T26" s="1804"/>
      <c r="U26" s="1804"/>
      <c r="V26" s="1804"/>
      <c r="W26" s="1804"/>
      <c r="X26" s="1804"/>
    </row>
    <row r="27" spans="1:24" ht="18.75">
      <c r="A27" s="2488"/>
      <c r="B27" s="1809" t="s">
        <v>459</v>
      </c>
      <c r="C27" s="1810" t="s">
        <v>292</v>
      </c>
      <c r="D27" s="1804"/>
      <c r="E27" s="1804"/>
      <c r="F27" s="1804"/>
      <c r="G27" s="1804"/>
      <c r="H27" s="1804"/>
      <c r="I27" s="1804"/>
      <c r="J27" s="1804"/>
      <c r="K27" s="1804"/>
      <c r="L27" s="1804"/>
      <c r="M27" s="1804"/>
      <c r="N27" s="1804"/>
      <c r="O27" s="1804"/>
      <c r="P27" s="1804"/>
      <c r="Q27" s="1804"/>
      <c r="R27" s="1804"/>
      <c r="S27" s="1804"/>
      <c r="T27" s="1804"/>
      <c r="U27" s="1804"/>
      <c r="V27" s="1804"/>
      <c r="W27" s="1804"/>
      <c r="X27" s="1804"/>
    </row>
    <row r="28" spans="1:24" ht="18.75">
      <c r="A28" s="2488"/>
      <c r="B28" s="1809" t="s">
        <v>460</v>
      </c>
      <c r="C28" s="1810" t="s">
        <v>294</v>
      </c>
      <c r="D28" s="1804"/>
      <c r="E28" s="1804"/>
      <c r="F28" s="1804"/>
      <c r="G28" s="1804"/>
      <c r="H28" s="1804"/>
      <c r="I28" s="1804"/>
      <c r="J28" s="1804"/>
      <c r="K28" s="1804"/>
      <c r="L28" s="1804"/>
      <c r="M28" s="1804"/>
      <c r="N28" s="1804"/>
      <c r="O28" s="1804"/>
      <c r="P28" s="1804"/>
      <c r="Q28" s="1804"/>
      <c r="R28" s="1804"/>
      <c r="S28" s="1804"/>
      <c r="T28" s="1804"/>
      <c r="U28" s="1804"/>
      <c r="V28" s="1804"/>
      <c r="W28" s="1804"/>
      <c r="X28" s="1804"/>
    </row>
    <row r="29" spans="1:24" ht="18.75">
      <c r="A29" s="2488"/>
      <c r="B29" s="1809" t="s">
        <v>461</v>
      </c>
      <c r="C29" s="1810" t="s">
        <v>651</v>
      </c>
      <c r="D29" s="1804"/>
      <c r="E29" s="1804"/>
      <c r="F29" s="1804"/>
      <c r="G29" s="1804"/>
      <c r="H29" s="1804"/>
      <c r="I29" s="1804"/>
      <c r="J29" s="1804"/>
      <c r="K29" s="1804"/>
      <c r="L29" s="1804"/>
      <c r="M29" s="1804"/>
      <c r="N29" s="1804"/>
      <c r="O29" s="1804"/>
      <c r="P29" s="1804"/>
      <c r="Q29" s="1804"/>
      <c r="R29" s="1804"/>
      <c r="S29" s="1804"/>
      <c r="T29" s="1804"/>
      <c r="U29" s="1804"/>
      <c r="V29" s="1804"/>
      <c r="W29" s="1804"/>
      <c r="X29" s="1804"/>
    </row>
    <row r="30" spans="1:24" ht="33">
      <c r="A30" s="2488"/>
      <c r="B30" s="1809" t="s">
        <v>463</v>
      </c>
      <c r="C30" s="1810" t="s">
        <v>2182</v>
      </c>
      <c r="D30" s="1804"/>
      <c r="E30" s="1804"/>
      <c r="F30" s="1804"/>
      <c r="G30" s="1804"/>
      <c r="H30" s="1804"/>
      <c r="I30" s="1804"/>
      <c r="J30" s="1804"/>
      <c r="K30" s="1804"/>
      <c r="L30" s="1804"/>
      <c r="M30" s="1804"/>
      <c r="N30" s="1804"/>
      <c r="O30" s="1804"/>
      <c r="P30" s="1804"/>
      <c r="Q30" s="1804"/>
      <c r="R30" s="1804"/>
      <c r="S30" s="1804"/>
      <c r="T30" s="1804"/>
      <c r="U30" s="1804"/>
      <c r="V30" s="1804"/>
      <c r="W30" s="1804"/>
      <c r="X30" s="1804"/>
    </row>
    <row r="31" spans="1:24" ht="132">
      <c r="A31" s="2488"/>
      <c r="B31" s="1809" t="s">
        <v>465</v>
      </c>
      <c r="C31" s="1810" t="s">
        <v>4077</v>
      </c>
      <c r="D31" s="1804"/>
      <c r="E31" s="1804"/>
      <c r="F31" s="1804"/>
      <c r="G31" s="1804"/>
      <c r="H31" s="1804"/>
      <c r="I31" s="1804"/>
      <c r="J31" s="1804"/>
      <c r="K31" s="1804"/>
      <c r="L31" s="1804"/>
      <c r="M31" s="1804"/>
      <c r="N31" s="1804"/>
      <c r="O31" s="1804"/>
      <c r="P31" s="1804"/>
      <c r="Q31" s="1804"/>
      <c r="R31" s="1804"/>
      <c r="S31" s="1804"/>
      <c r="T31" s="1804"/>
      <c r="U31" s="1804"/>
      <c r="V31" s="1804"/>
      <c r="W31" s="1804"/>
      <c r="X31" s="1804"/>
    </row>
    <row r="32" spans="1:24" ht="33.75" thickBot="1">
      <c r="A32" s="2489"/>
      <c r="B32" s="1814" t="s">
        <v>301</v>
      </c>
      <c r="C32" s="1815" t="s">
        <v>2324</v>
      </c>
      <c r="D32" s="1804"/>
      <c r="E32" s="1804"/>
      <c r="F32" s="1804"/>
      <c r="G32" s="1804"/>
      <c r="H32" s="1804"/>
      <c r="I32" s="1804"/>
      <c r="J32" s="1804"/>
      <c r="K32" s="1804"/>
      <c r="L32" s="1804"/>
      <c r="M32" s="1804"/>
      <c r="N32" s="1804"/>
      <c r="O32" s="1804"/>
      <c r="P32" s="1804"/>
      <c r="Q32" s="1804"/>
      <c r="R32" s="1804"/>
      <c r="S32" s="1804"/>
      <c r="T32" s="1804"/>
      <c r="U32" s="1804"/>
      <c r="V32" s="1804"/>
      <c r="W32" s="1804"/>
      <c r="X32" s="1804"/>
    </row>
    <row r="33" spans="1:24" ht="18.75">
      <c r="A33" s="2490" t="s">
        <v>468</v>
      </c>
      <c r="B33" s="1807" t="s">
        <v>469</v>
      </c>
      <c r="C33" s="1808" t="s">
        <v>4073</v>
      </c>
      <c r="D33" s="1804"/>
      <c r="E33" s="1804"/>
      <c r="F33" s="1804"/>
      <c r="G33" s="1804"/>
      <c r="H33" s="1804"/>
      <c r="I33" s="1804"/>
      <c r="J33" s="1804"/>
      <c r="K33" s="1804"/>
      <c r="L33" s="1804"/>
      <c r="M33" s="1804"/>
      <c r="N33" s="1804"/>
      <c r="O33" s="1804"/>
      <c r="P33" s="1804"/>
      <c r="Q33" s="1804"/>
      <c r="R33" s="1804"/>
      <c r="S33" s="1804"/>
      <c r="T33" s="1804"/>
      <c r="U33" s="1804"/>
      <c r="V33" s="1804"/>
      <c r="W33" s="1804"/>
      <c r="X33" s="1804"/>
    </row>
    <row r="34" spans="1:24" ht="18.75">
      <c r="A34" s="2488"/>
      <c r="B34" s="1809" t="s">
        <v>470</v>
      </c>
      <c r="C34" s="1810" t="s">
        <v>4078</v>
      </c>
      <c r="D34" s="1804"/>
      <c r="E34" s="1804"/>
      <c r="F34" s="1804"/>
      <c r="G34" s="1804"/>
      <c r="H34" s="1804"/>
      <c r="I34" s="1804"/>
      <c r="J34" s="1804"/>
      <c r="K34" s="1804"/>
      <c r="L34" s="1804"/>
      <c r="M34" s="1804"/>
      <c r="N34" s="1804"/>
      <c r="O34" s="1804"/>
      <c r="P34" s="1804"/>
      <c r="Q34" s="1804"/>
      <c r="R34" s="1804"/>
      <c r="S34" s="1804"/>
      <c r="T34" s="1804"/>
      <c r="U34" s="1804"/>
      <c r="V34" s="1804"/>
      <c r="W34" s="1804"/>
      <c r="X34" s="1804"/>
    </row>
    <row r="35" spans="1:24" ht="18.75">
      <c r="A35" s="2488"/>
      <c r="B35" s="1809" t="s">
        <v>472</v>
      </c>
      <c r="C35" s="1810" t="s">
        <v>307</v>
      </c>
      <c r="D35" s="1804"/>
      <c r="E35" s="1804"/>
      <c r="F35" s="1804"/>
      <c r="G35" s="1804"/>
      <c r="H35" s="1804"/>
      <c r="I35" s="1804"/>
      <c r="J35" s="1804"/>
      <c r="K35" s="1804"/>
      <c r="L35" s="1804"/>
      <c r="M35" s="1804"/>
      <c r="N35" s="1804"/>
      <c r="O35" s="1804"/>
      <c r="P35" s="1804"/>
      <c r="Q35" s="1804"/>
      <c r="R35" s="1804"/>
      <c r="S35" s="1804"/>
      <c r="T35" s="1804"/>
      <c r="U35" s="1804"/>
      <c r="V35" s="1804"/>
      <c r="W35" s="1804"/>
      <c r="X35" s="1804"/>
    </row>
    <row r="36" spans="1:24" ht="18.75">
      <c r="A36" s="2488"/>
      <c r="B36" s="1809" t="s">
        <v>473</v>
      </c>
      <c r="C36" s="1810" t="s">
        <v>260</v>
      </c>
      <c r="D36" s="1804"/>
      <c r="E36" s="1804"/>
      <c r="F36" s="1804"/>
      <c r="G36" s="1804"/>
      <c r="H36" s="1804"/>
      <c r="I36" s="1804"/>
      <c r="J36" s="1804"/>
      <c r="K36" s="1804"/>
      <c r="L36" s="1804"/>
      <c r="M36" s="1804"/>
      <c r="N36" s="1804"/>
      <c r="O36" s="1804"/>
      <c r="P36" s="1804"/>
      <c r="Q36" s="1804"/>
      <c r="R36" s="1804"/>
      <c r="S36" s="1804"/>
      <c r="T36" s="1804"/>
      <c r="U36" s="1804"/>
      <c r="V36" s="1804"/>
      <c r="W36" s="1804"/>
      <c r="X36" s="1804"/>
    </row>
    <row r="37" spans="1:24" ht="18.75">
      <c r="A37" s="2488"/>
      <c r="B37" s="1809" t="s">
        <v>474</v>
      </c>
      <c r="C37" s="1810" t="s">
        <v>3595</v>
      </c>
      <c r="D37" s="1804"/>
      <c r="E37" s="1804"/>
      <c r="F37" s="1804"/>
      <c r="G37" s="1804"/>
      <c r="H37" s="1804"/>
      <c r="I37" s="1804"/>
      <c r="J37" s="1804"/>
      <c r="K37" s="1804"/>
      <c r="L37" s="1804"/>
      <c r="M37" s="1804"/>
      <c r="N37" s="1804"/>
      <c r="O37" s="1804"/>
      <c r="P37" s="1804"/>
      <c r="Q37" s="1804"/>
      <c r="R37" s="1804"/>
      <c r="S37" s="1804"/>
      <c r="T37" s="1804"/>
      <c r="U37" s="1804"/>
      <c r="V37" s="1804"/>
      <c r="W37" s="1804"/>
      <c r="X37" s="1804"/>
    </row>
    <row r="38" spans="1:24" ht="19.5" thickBot="1">
      <c r="A38" s="2489"/>
      <c r="B38" s="1816" t="s">
        <v>475</v>
      </c>
      <c r="C38" s="1815" t="s">
        <v>272</v>
      </c>
      <c r="D38" s="1804"/>
      <c r="E38" s="1804"/>
      <c r="F38" s="1804"/>
      <c r="G38" s="1804"/>
      <c r="H38" s="1804"/>
      <c r="I38" s="1804"/>
      <c r="J38" s="1804"/>
      <c r="K38" s="1804"/>
      <c r="L38" s="1804"/>
      <c r="M38" s="1804"/>
      <c r="N38" s="1804"/>
      <c r="O38" s="1804"/>
      <c r="P38" s="1804"/>
      <c r="Q38" s="1804"/>
      <c r="R38" s="1804"/>
      <c r="S38" s="1804"/>
      <c r="T38" s="1804"/>
      <c r="U38" s="1804"/>
      <c r="V38" s="1804"/>
      <c r="W38" s="1804"/>
      <c r="X38" s="1804"/>
    </row>
    <row r="39" spans="1:24" ht="18.75">
      <c r="A39" s="2490" t="s">
        <v>476</v>
      </c>
      <c r="B39" s="1807" t="s">
        <v>477</v>
      </c>
      <c r="C39" s="1808" t="s">
        <v>270</v>
      </c>
      <c r="D39" s="1804"/>
      <c r="E39" s="1804"/>
      <c r="F39" s="1804"/>
      <c r="G39" s="1804"/>
      <c r="H39" s="1804"/>
      <c r="I39" s="1804"/>
      <c r="J39" s="1804"/>
      <c r="K39" s="1804"/>
      <c r="L39" s="1804"/>
      <c r="M39" s="1804"/>
      <c r="N39" s="1804"/>
      <c r="O39" s="1804"/>
      <c r="P39" s="1804"/>
      <c r="Q39" s="1804"/>
      <c r="R39" s="1804"/>
      <c r="S39" s="1804"/>
      <c r="T39" s="1804"/>
      <c r="U39" s="1804"/>
      <c r="V39" s="1804"/>
      <c r="W39" s="1804"/>
      <c r="X39" s="1804"/>
    </row>
    <row r="40" spans="1:24" ht="18.75">
      <c r="A40" s="2488"/>
      <c r="B40" s="1809" t="s">
        <v>478</v>
      </c>
      <c r="C40" s="1810" t="s">
        <v>310</v>
      </c>
      <c r="D40" s="1804"/>
      <c r="E40" s="1804"/>
      <c r="F40" s="1804"/>
      <c r="G40" s="1804"/>
      <c r="H40" s="1804"/>
      <c r="I40" s="1804"/>
      <c r="J40" s="1804"/>
      <c r="K40" s="1804"/>
      <c r="L40" s="1804"/>
      <c r="M40" s="1804"/>
      <c r="N40" s="1804"/>
      <c r="O40" s="1804"/>
      <c r="P40" s="1804"/>
      <c r="Q40" s="1804"/>
      <c r="R40" s="1804"/>
      <c r="S40" s="1804"/>
      <c r="T40" s="1804"/>
      <c r="U40" s="1804"/>
      <c r="V40" s="1804"/>
      <c r="W40" s="1804"/>
      <c r="X40" s="1804"/>
    </row>
    <row r="41" spans="1:24" ht="18.75">
      <c r="A41" s="2488"/>
      <c r="B41" s="1809" t="s">
        <v>479</v>
      </c>
      <c r="C41" s="1810" t="s">
        <v>310</v>
      </c>
      <c r="D41" s="1804"/>
      <c r="E41" s="1804"/>
      <c r="F41" s="1804"/>
      <c r="G41" s="1804"/>
      <c r="H41" s="1804"/>
      <c r="I41" s="1804"/>
      <c r="J41" s="1804"/>
      <c r="K41" s="1804"/>
      <c r="L41" s="1804"/>
      <c r="M41" s="1804"/>
      <c r="N41" s="1804"/>
      <c r="O41" s="1804"/>
      <c r="P41" s="1804"/>
      <c r="Q41" s="1804"/>
      <c r="R41" s="1804"/>
      <c r="S41" s="1804"/>
      <c r="T41" s="1804"/>
      <c r="U41" s="1804"/>
      <c r="V41" s="1804"/>
      <c r="W41" s="1804"/>
      <c r="X41" s="1804"/>
    </row>
    <row r="42" spans="1:24" ht="18.75">
      <c r="A42" s="2488"/>
      <c r="B42" s="1809" t="s">
        <v>480</v>
      </c>
      <c r="C42" s="1810" t="s">
        <v>310</v>
      </c>
      <c r="D42" s="1804"/>
      <c r="E42" s="1804"/>
      <c r="F42" s="1804"/>
      <c r="G42" s="1804"/>
      <c r="H42" s="1804"/>
      <c r="I42" s="1804"/>
      <c r="J42" s="1804"/>
      <c r="K42" s="1804"/>
      <c r="L42" s="1804"/>
      <c r="M42" s="1804"/>
      <c r="N42" s="1804"/>
      <c r="O42" s="1804"/>
      <c r="P42" s="1804"/>
      <c r="Q42" s="1804"/>
      <c r="R42" s="1804"/>
      <c r="S42" s="1804"/>
      <c r="T42" s="1804"/>
      <c r="U42" s="1804"/>
      <c r="V42" s="1804"/>
      <c r="W42" s="1804"/>
      <c r="X42" s="1804"/>
    </row>
    <row r="43" spans="1:24" ht="18.75">
      <c r="A43" s="2488"/>
      <c r="B43" s="1809" t="s">
        <v>481</v>
      </c>
      <c r="C43" s="1810" t="s">
        <v>310</v>
      </c>
      <c r="D43" s="1804"/>
      <c r="E43" s="1804"/>
      <c r="F43" s="1804"/>
      <c r="G43" s="1804"/>
      <c r="H43" s="1804"/>
      <c r="I43" s="1804"/>
      <c r="J43" s="1804"/>
      <c r="K43" s="1804"/>
      <c r="L43" s="1804"/>
      <c r="M43" s="1804"/>
      <c r="N43" s="1804"/>
      <c r="O43" s="1804"/>
      <c r="P43" s="1804"/>
      <c r="Q43" s="1804"/>
      <c r="R43" s="1804"/>
      <c r="S43" s="1804"/>
      <c r="T43" s="1804"/>
      <c r="U43" s="1804"/>
      <c r="V43" s="1804"/>
      <c r="W43" s="1804"/>
      <c r="X43" s="1804"/>
    </row>
    <row r="44" spans="1:24" ht="19.5" thickBot="1">
      <c r="A44" s="2489"/>
      <c r="B44" s="1817" t="s">
        <v>482</v>
      </c>
      <c r="C44" s="1815" t="s">
        <v>310</v>
      </c>
      <c r="D44" s="1804"/>
      <c r="E44" s="1804"/>
      <c r="F44" s="1804"/>
      <c r="G44" s="1804"/>
      <c r="H44" s="1804"/>
      <c r="I44" s="1804"/>
      <c r="J44" s="1804"/>
      <c r="K44" s="1804"/>
      <c r="L44" s="1804"/>
      <c r="M44" s="1804"/>
      <c r="N44" s="1804"/>
      <c r="O44" s="1804"/>
      <c r="P44" s="1804"/>
      <c r="Q44" s="1804"/>
      <c r="R44" s="1804"/>
      <c r="S44" s="1804"/>
      <c r="T44" s="1804"/>
      <c r="U44" s="1804"/>
      <c r="V44" s="1804"/>
      <c r="W44" s="1804"/>
      <c r="X44" s="1804"/>
    </row>
    <row r="45" spans="1:24" ht="18.75">
      <c r="A45" s="2490" t="s">
        <v>483</v>
      </c>
      <c r="B45" s="1807" t="s">
        <v>484</v>
      </c>
      <c r="C45" s="1808" t="s">
        <v>272</v>
      </c>
      <c r="D45" s="1804"/>
      <c r="E45" s="1804"/>
      <c r="F45" s="1804"/>
      <c r="G45" s="1804"/>
      <c r="H45" s="1804"/>
      <c r="I45" s="1804"/>
      <c r="J45" s="1804"/>
      <c r="K45" s="1804"/>
      <c r="L45" s="1804"/>
      <c r="M45" s="1804"/>
      <c r="N45" s="1804"/>
      <c r="O45" s="1804"/>
      <c r="P45" s="1804"/>
      <c r="Q45" s="1804"/>
      <c r="R45" s="1804"/>
      <c r="S45" s="1804"/>
      <c r="T45" s="1804"/>
      <c r="U45" s="1804"/>
      <c r="V45" s="1804"/>
      <c r="W45" s="1804"/>
      <c r="X45" s="1804"/>
    </row>
    <row r="46" spans="1:24" ht="18.75">
      <c r="A46" s="2488"/>
      <c r="B46" s="1809" t="s">
        <v>485</v>
      </c>
      <c r="C46" s="1810" t="s">
        <v>4079</v>
      </c>
      <c r="D46" s="1804"/>
      <c r="E46" s="1804"/>
      <c r="F46" s="1804"/>
      <c r="G46" s="1804"/>
      <c r="H46" s="1804"/>
      <c r="I46" s="1804"/>
      <c r="J46" s="1804"/>
      <c r="K46" s="1804"/>
      <c r="L46" s="1804"/>
      <c r="M46" s="1804"/>
      <c r="N46" s="1804"/>
      <c r="O46" s="1804"/>
      <c r="P46" s="1804"/>
      <c r="Q46" s="1804"/>
      <c r="R46" s="1804"/>
      <c r="S46" s="1804"/>
      <c r="T46" s="1804"/>
      <c r="U46" s="1804"/>
      <c r="V46" s="1804"/>
      <c r="W46" s="1804"/>
      <c r="X46" s="1804"/>
    </row>
    <row r="47" spans="1:24" ht="19.5" thickBot="1">
      <c r="A47" s="2489"/>
      <c r="B47" s="1816" t="s">
        <v>487</v>
      </c>
      <c r="C47" s="1815" t="s">
        <v>4080</v>
      </c>
      <c r="D47" s="1804"/>
      <c r="E47" s="1804"/>
      <c r="F47" s="1804"/>
      <c r="G47" s="1804"/>
      <c r="H47" s="1804"/>
      <c r="I47" s="1804"/>
      <c r="J47" s="1804"/>
      <c r="K47" s="1804"/>
      <c r="L47" s="1804"/>
      <c r="M47" s="1804"/>
      <c r="N47" s="1804"/>
      <c r="O47" s="1804"/>
      <c r="P47" s="1804"/>
      <c r="Q47" s="1804"/>
      <c r="R47" s="1804"/>
      <c r="S47" s="1804"/>
      <c r="T47" s="1804"/>
      <c r="U47" s="1804"/>
      <c r="V47" s="1804"/>
      <c r="W47" s="1804"/>
      <c r="X47" s="1804"/>
    </row>
    <row r="48" spans="1:24" ht="18.75">
      <c r="A48" s="2487" t="s">
        <v>489</v>
      </c>
      <c r="B48" s="1814" t="s">
        <v>490</v>
      </c>
      <c r="C48" s="1818" t="s">
        <v>272</v>
      </c>
      <c r="D48" s="1804"/>
      <c r="E48" s="1804"/>
      <c r="F48" s="1804"/>
      <c r="G48" s="1804"/>
      <c r="H48" s="1804"/>
      <c r="I48" s="1804"/>
      <c r="J48" s="1804"/>
      <c r="K48" s="1804"/>
      <c r="L48" s="1804"/>
      <c r="M48" s="1804"/>
      <c r="N48" s="1804"/>
      <c r="O48" s="1804"/>
      <c r="P48" s="1804"/>
      <c r="Q48" s="1804"/>
      <c r="R48" s="1804"/>
      <c r="S48" s="1804"/>
      <c r="T48" s="1804"/>
      <c r="U48" s="1804"/>
      <c r="V48" s="1804"/>
      <c r="W48" s="1804"/>
      <c r="X48" s="1804"/>
    </row>
    <row r="49" spans="1:24" ht="33">
      <c r="A49" s="2488"/>
      <c r="B49" s="1809" t="s">
        <v>491</v>
      </c>
      <c r="C49" s="1810" t="s">
        <v>4081</v>
      </c>
      <c r="D49" s="1804"/>
      <c r="E49" s="1804"/>
      <c r="F49" s="1804"/>
      <c r="G49" s="1804"/>
      <c r="H49" s="1804"/>
      <c r="I49" s="1804"/>
      <c r="J49" s="1804"/>
      <c r="K49" s="1804"/>
      <c r="L49" s="1804"/>
      <c r="M49" s="1804"/>
      <c r="N49" s="1804"/>
      <c r="O49" s="1804"/>
      <c r="P49" s="1804"/>
      <c r="Q49" s="1804"/>
      <c r="R49" s="1804"/>
      <c r="S49" s="1804"/>
      <c r="T49" s="1804"/>
      <c r="U49" s="1804"/>
      <c r="V49" s="1804"/>
      <c r="W49" s="1804"/>
      <c r="X49" s="1804"/>
    </row>
    <row r="50" spans="1:24" ht="18.75">
      <c r="A50" s="2488"/>
      <c r="B50" s="1809" t="s">
        <v>493</v>
      </c>
      <c r="C50" s="1810" t="s">
        <v>4082</v>
      </c>
      <c r="D50" s="1804"/>
      <c r="E50" s="1804"/>
      <c r="F50" s="1804"/>
      <c r="G50" s="1804"/>
      <c r="H50" s="1804"/>
      <c r="I50" s="1804"/>
      <c r="J50" s="1804"/>
      <c r="K50" s="1804"/>
      <c r="L50" s="1804"/>
      <c r="M50" s="1804"/>
      <c r="N50" s="1804"/>
      <c r="O50" s="1804"/>
      <c r="P50" s="1804"/>
      <c r="Q50" s="1804"/>
      <c r="R50" s="1804"/>
      <c r="S50" s="1804"/>
      <c r="T50" s="1804"/>
      <c r="U50" s="1804"/>
      <c r="V50" s="1804"/>
      <c r="W50" s="1804"/>
      <c r="X50" s="1804"/>
    </row>
    <row r="51" spans="1:24" ht="18.75">
      <c r="A51" s="2488"/>
      <c r="B51" s="1809" t="s">
        <v>495</v>
      </c>
      <c r="C51" s="1810" t="s">
        <v>683</v>
      </c>
      <c r="D51" s="1804"/>
      <c r="E51" s="1804"/>
      <c r="F51" s="1804"/>
      <c r="G51" s="1804"/>
      <c r="H51" s="1804"/>
      <c r="I51" s="1804"/>
      <c r="J51" s="1804"/>
      <c r="K51" s="1804"/>
      <c r="L51" s="1804"/>
      <c r="M51" s="1804"/>
      <c r="N51" s="1804"/>
      <c r="O51" s="1804"/>
      <c r="P51" s="1804"/>
      <c r="Q51" s="1804"/>
      <c r="R51" s="1804"/>
      <c r="S51" s="1804"/>
      <c r="T51" s="1804"/>
      <c r="U51" s="1804"/>
      <c r="V51" s="1804"/>
      <c r="W51" s="1804"/>
      <c r="X51" s="1804"/>
    </row>
    <row r="52" spans="1:24" ht="49.5">
      <c r="A52" s="2488"/>
      <c r="B52" s="1809" t="s">
        <v>497</v>
      </c>
      <c r="C52" s="1810" t="s">
        <v>4083</v>
      </c>
      <c r="D52" s="1804"/>
      <c r="E52" s="1804"/>
      <c r="F52" s="1804"/>
      <c r="G52" s="1804"/>
      <c r="H52" s="1804"/>
      <c r="I52" s="1804"/>
      <c r="J52" s="1804"/>
      <c r="K52" s="1804"/>
      <c r="L52" s="1804"/>
      <c r="M52" s="1804"/>
      <c r="N52" s="1804"/>
      <c r="O52" s="1804"/>
      <c r="P52" s="1804"/>
      <c r="Q52" s="1804"/>
      <c r="R52" s="1804"/>
      <c r="S52" s="1804"/>
      <c r="T52" s="1804"/>
      <c r="U52" s="1804"/>
      <c r="V52" s="1804"/>
      <c r="W52" s="1804"/>
      <c r="X52" s="1804"/>
    </row>
    <row r="53" spans="1:24" ht="66">
      <c r="A53" s="2488"/>
      <c r="B53" s="1809" t="s">
        <v>499</v>
      </c>
      <c r="C53" s="1810" t="s">
        <v>4084</v>
      </c>
      <c r="D53" s="1804"/>
      <c r="E53" s="1804"/>
      <c r="F53" s="1804"/>
      <c r="G53" s="1804"/>
      <c r="H53" s="1804"/>
      <c r="I53" s="1804"/>
      <c r="J53" s="1804"/>
      <c r="K53" s="1804"/>
      <c r="L53" s="1804"/>
      <c r="M53" s="1804"/>
      <c r="N53" s="1804"/>
      <c r="O53" s="1804"/>
      <c r="P53" s="1804"/>
      <c r="Q53" s="1804"/>
      <c r="R53" s="1804"/>
      <c r="S53" s="1804"/>
      <c r="T53" s="1804"/>
      <c r="U53" s="1804"/>
      <c r="V53" s="1804"/>
      <c r="W53" s="1804"/>
      <c r="X53" s="1804"/>
    </row>
    <row r="54" spans="1:24" ht="18.75">
      <c r="A54" s="2488"/>
      <c r="B54" s="1809" t="s">
        <v>501</v>
      </c>
      <c r="C54" s="1810" t="s">
        <v>502</v>
      </c>
      <c r="D54" s="1804"/>
      <c r="E54" s="1804"/>
      <c r="F54" s="1804"/>
      <c r="G54" s="1804"/>
      <c r="H54" s="1804"/>
      <c r="I54" s="1804"/>
      <c r="J54" s="1804"/>
      <c r="K54" s="1804"/>
      <c r="L54" s="1804"/>
      <c r="M54" s="1804"/>
      <c r="N54" s="1804"/>
      <c r="O54" s="1804"/>
      <c r="P54" s="1804"/>
      <c r="Q54" s="1804"/>
      <c r="R54" s="1804"/>
      <c r="S54" s="1804"/>
      <c r="T54" s="1804"/>
      <c r="U54" s="1804"/>
      <c r="V54" s="1804"/>
      <c r="W54" s="1804"/>
      <c r="X54" s="1804"/>
    </row>
    <row r="55" spans="1:24" ht="18.75">
      <c r="A55" s="2488"/>
      <c r="B55" s="1809" t="s">
        <v>503</v>
      </c>
      <c r="C55" s="1810" t="s">
        <v>2338</v>
      </c>
      <c r="D55" s="1804"/>
      <c r="E55" s="1804"/>
      <c r="F55" s="1804"/>
      <c r="G55" s="1804"/>
      <c r="H55" s="1804"/>
      <c r="I55" s="1804"/>
      <c r="J55" s="1804"/>
      <c r="K55" s="1804"/>
      <c r="L55" s="1804"/>
      <c r="M55" s="1804"/>
      <c r="N55" s="1804"/>
      <c r="O55" s="1804"/>
      <c r="P55" s="1804"/>
      <c r="Q55" s="1804"/>
      <c r="R55" s="1804"/>
      <c r="S55" s="1804"/>
      <c r="T55" s="1804"/>
      <c r="U55" s="1804"/>
      <c r="V55" s="1804"/>
      <c r="W55" s="1804"/>
      <c r="X55" s="1804"/>
    </row>
    <row r="56" spans="1:24" ht="49.5">
      <c r="A56" s="2488"/>
      <c r="B56" s="1809" t="s">
        <v>505</v>
      </c>
      <c r="C56" s="1810" t="s">
        <v>4085</v>
      </c>
      <c r="D56" s="1804"/>
      <c r="E56" s="1804"/>
      <c r="F56" s="1804"/>
      <c r="G56" s="1804"/>
      <c r="H56" s="1804"/>
      <c r="I56" s="1804"/>
      <c r="J56" s="1804"/>
      <c r="K56" s="1804"/>
      <c r="L56" s="1804"/>
      <c r="M56" s="1804"/>
      <c r="N56" s="1804"/>
      <c r="O56" s="1804"/>
      <c r="P56" s="1804"/>
      <c r="Q56" s="1804"/>
      <c r="R56" s="1804"/>
      <c r="S56" s="1804"/>
      <c r="T56" s="1804"/>
      <c r="U56" s="1804"/>
      <c r="V56" s="1804"/>
      <c r="W56" s="1804"/>
      <c r="X56" s="1804"/>
    </row>
    <row r="57" spans="1:24" ht="18.75">
      <c r="A57" s="2488"/>
      <c r="B57" s="1809" t="s">
        <v>506</v>
      </c>
      <c r="C57" s="1810" t="s">
        <v>4086</v>
      </c>
      <c r="D57" s="1804"/>
      <c r="E57" s="1804"/>
      <c r="F57" s="1804"/>
      <c r="G57" s="1804"/>
      <c r="H57" s="1804"/>
      <c r="I57" s="1804"/>
      <c r="J57" s="1804"/>
      <c r="K57" s="1804"/>
      <c r="L57" s="1804"/>
      <c r="M57" s="1804"/>
      <c r="N57" s="1804"/>
      <c r="O57" s="1804"/>
      <c r="P57" s="1804"/>
      <c r="Q57" s="1804"/>
      <c r="R57" s="1804"/>
      <c r="S57" s="1804"/>
      <c r="T57" s="1804"/>
      <c r="U57" s="1804"/>
      <c r="V57" s="1804"/>
      <c r="W57" s="1804"/>
      <c r="X57" s="1804"/>
    </row>
    <row r="58" spans="1:24" ht="18.75">
      <c r="A58" s="2488"/>
      <c r="B58" s="1809" t="s">
        <v>507</v>
      </c>
      <c r="C58" s="1810" t="s">
        <v>270</v>
      </c>
      <c r="D58" s="1804"/>
      <c r="E58" s="1804"/>
      <c r="F58" s="1804"/>
      <c r="G58" s="1804"/>
      <c r="H58" s="1804"/>
      <c r="I58" s="1804"/>
      <c r="J58" s="1804"/>
      <c r="K58" s="1804"/>
      <c r="L58" s="1804"/>
      <c r="M58" s="1804"/>
      <c r="N58" s="1804"/>
      <c r="O58" s="1804"/>
      <c r="P58" s="1804"/>
      <c r="Q58" s="1804"/>
      <c r="R58" s="1804"/>
      <c r="S58" s="1804"/>
      <c r="T58" s="1804"/>
      <c r="U58" s="1804"/>
      <c r="V58" s="1804"/>
      <c r="W58" s="1804"/>
      <c r="X58" s="1804"/>
    </row>
    <row r="59" spans="1:24" ht="18.75">
      <c r="A59" s="2488"/>
      <c r="B59" s="1809" t="s">
        <v>508</v>
      </c>
      <c r="C59" s="1810" t="s">
        <v>4087</v>
      </c>
      <c r="D59" s="1804"/>
      <c r="E59" s="1804"/>
      <c r="F59" s="1804"/>
      <c r="G59" s="1804"/>
      <c r="H59" s="1804"/>
      <c r="I59" s="1804"/>
      <c r="J59" s="1804"/>
      <c r="K59" s="1804"/>
      <c r="L59" s="1804"/>
      <c r="M59" s="1804"/>
      <c r="N59" s="1804"/>
      <c r="O59" s="1804"/>
      <c r="P59" s="1804"/>
      <c r="Q59" s="1804"/>
      <c r="R59" s="1804"/>
      <c r="S59" s="1804"/>
      <c r="T59" s="1804"/>
      <c r="U59" s="1804"/>
      <c r="V59" s="1804"/>
      <c r="W59" s="1804"/>
      <c r="X59" s="1804"/>
    </row>
    <row r="60" spans="1:24" ht="99">
      <c r="A60" s="2488"/>
      <c r="B60" s="1809" t="s">
        <v>509</v>
      </c>
      <c r="C60" s="1810" t="s">
        <v>4088</v>
      </c>
      <c r="D60" s="1804"/>
      <c r="E60" s="1804"/>
      <c r="F60" s="1804"/>
      <c r="G60" s="1804"/>
      <c r="H60" s="1804"/>
      <c r="I60" s="1804"/>
      <c r="J60" s="1804"/>
      <c r="K60" s="1804"/>
      <c r="L60" s="1804"/>
      <c r="M60" s="1804"/>
      <c r="N60" s="1804"/>
      <c r="O60" s="1804"/>
      <c r="P60" s="1804"/>
      <c r="Q60" s="1804"/>
      <c r="R60" s="1804"/>
      <c r="S60" s="1804"/>
      <c r="T60" s="1804"/>
      <c r="U60" s="1804"/>
      <c r="V60" s="1804"/>
      <c r="W60" s="1804"/>
      <c r="X60" s="1804"/>
    </row>
    <row r="61" spans="1:24" ht="81.599999999999994" customHeight="1">
      <c r="A61" s="2488"/>
      <c r="B61" s="1809" t="s">
        <v>510</v>
      </c>
      <c r="C61" s="1810" t="s">
        <v>4089</v>
      </c>
      <c r="D61" s="1804"/>
      <c r="E61" s="1804"/>
      <c r="F61" s="1804"/>
      <c r="G61" s="1804"/>
      <c r="H61" s="1804"/>
      <c r="I61" s="1804"/>
      <c r="J61" s="1804"/>
      <c r="K61" s="1804"/>
      <c r="L61" s="1804"/>
      <c r="M61" s="1804"/>
      <c r="N61" s="1804"/>
      <c r="O61" s="1804"/>
      <c r="P61" s="1804"/>
      <c r="Q61" s="1804"/>
      <c r="R61" s="1804"/>
      <c r="S61" s="1804"/>
      <c r="T61" s="1804"/>
      <c r="U61" s="1804"/>
      <c r="V61" s="1804"/>
      <c r="W61" s="1804"/>
      <c r="X61" s="1804"/>
    </row>
    <row r="62" spans="1:24" ht="18.75">
      <c r="A62" s="2488"/>
      <c r="B62" s="1809" t="s">
        <v>512</v>
      </c>
      <c r="C62" s="1810" t="s">
        <v>4090</v>
      </c>
      <c r="D62" s="1804"/>
      <c r="E62" s="1804"/>
      <c r="F62" s="1804"/>
      <c r="G62" s="1804"/>
      <c r="H62" s="1804"/>
      <c r="I62" s="1804"/>
      <c r="J62" s="1804"/>
      <c r="K62" s="1804"/>
      <c r="L62" s="1804"/>
      <c r="M62" s="1804"/>
      <c r="N62" s="1804"/>
      <c r="O62" s="1804"/>
      <c r="P62" s="1804"/>
      <c r="Q62" s="1804"/>
      <c r="R62" s="1804"/>
      <c r="S62" s="1804"/>
      <c r="T62" s="1804"/>
      <c r="U62" s="1804"/>
      <c r="V62" s="1804"/>
      <c r="W62" s="1804"/>
      <c r="X62" s="1804"/>
    </row>
    <row r="63" spans="1:24" ht="66">
      <c r="A63" s="2488"/>
      <c r="B63" s="1809" t="s">
        <v>514</v>
      </c>
      <c r="C63" s="1810" t="s">
        <v>4091</v>
      </c>
      <c r="D63" s="1804"/>
      <c r="E63" s="1804"/>
      <c r="F63" s="1804"/>
      <c r="G63" s="1804"/>
      <c r="H63" s="1804"/>
      <c r="I63" s="1804"/>
      <c r="J63" s="1804"/>
      <c r="K63" s="1804"/>
      <c r="L63" s="1804"/>
      <c r="M63" s="1804"/>
      <c r="N63" s="1804"/>
      <c r="O63" s="1804"/>
      <c r="P63" s="1804"/>
      <c r="Q63" s="1804"/>
      <c r="R63" s="1804"/>
      <c r="S63" s="1804"/>
      <c r="T63" s="1804"/>
      <c r="U63" s="1804"/>
      <c r="V63" s="1804"/>
      <c r="W63" s="1804"/>
      <c r="X63" s="1804"/>
    </row>
    <row r="64" spans="1:24" ht="49.5">
      <c r="A64" s="2488"/>
      <c r="B64" s="1809" t="s">
        <v>516</v>
      </c>
      <c r="C64" s="1810" t="s">
        <v>4085</v>
      </c>
      <c r="D64" s="1804"/>
      <c r="E64" s="1804"/>
      <c r="F64" s="1804"/>
      <c r="G64" s="1804"/>
      <c r="H64" s="1804"/>
      <c r="I64" s="1804"/>
      <c r="J64" s="1804"/>
      <c r="K64" s="1804"/>
      <c r="L64" s="1804"/>
      <c r="M64" s="1804"/>
      <c r="N64" s="1804"/>
      <c r="O64" s="1804"/>
      <c r="P64" s="1804"/>
      <c r="Q64" s="1804"/>
      <c r="R64" s="1804"/>
      <c r="S64" s="1804"/>
      <c r="T64" s="1804"/>
      <c r="U64" s="1804"/>
      <c r="V64" s="1804"/>
      <c r="W64" s="1804"/>
      <c r="X64" s="1804"/>
    </row>
    <row r="65" spans="1:24" ht="18.75">
      <c r="A65" s="2488"/>
      <c r="B65" s="1809" t="s">
        <v>518</v>
      </c>
      <c r="C65" s="1810" t="s">
        <v>270</v>
      </c>
      <c r="D65" s="1804"/>
      <c r="E65" s="1804"/>
      <c r="F65" s="1804"/>
      <c r="G65" s="1804"/>
      <c r="H65" s="1804"/>
      <c r="I65" s="1804"/>
      <c r="J65" s="1804"/>
      <c r="K65" s="1804"/>
      <c r="L65" s="1804"/>
      <c r="M65" s="1804"/>
      <c r="N65" s="1804"/>
      <c r="O65" s="1804"/>
      <c r="P65" s="1804"/>
      <c r="Q65" s="1804"/>
      <c r="R65" s="1804"/>
      <c r="S65" s="1804"/>
      <c r="T65" s="1804"/>
      <c r="U65" s="1804"/>
      <c r="V65" s="1804"/>
      <c r="W65" s="1804"/>
      <c r="X65" s="1804"/>
    </row>
    <row r="66" spans="1:24" ht="18.75">
      <c r="A66" s="2488"/>
      <c r="B66" s="1809" t="s">
        <v>519</v>
      </c>
      <c r="C66" s="1810" t="s">
        <v>310</v>
      </c>
      <c r="D66" s="1804"/>
      <c r="E66" s="1804"/>
      <c r="F66" s="1804"/>
      <c r="G66" s="1804"/>
      <c r="H66" s="1804"/>
      <c r="I66" s="1804"/>
      <c r="J66" s="1804"/>
      <c r="K66" s="1804"/>
      <c r="L66" s="1804"/>
      <c r="M66" s="1804"/>
      <c r="N66" s="1804"/>
      <c r="O66" s="1804"/>
      <c r="P66" s="1804"/>
      <c r="Q66" s="1804"/>
      <c r="R66" s="1804"/>
      <c r="S66" s="1804"/>
      <c r="T66" s="1804"/>
      <c r="U66" s="1804"/>
      <c r="V66" s="1804"/>
      <c r="W66" s="1804"/>
      <c r="X66" s="1804"/>
    </row>
    <row r="67" spans="1:24" ht="18.75">
      <c r="A67" s="2488"/>
      <c r="B67" s="1809" t="s">
        <v>521</v>
      </c>
      <c r="C67" s="1810" t="s">
        <v>310</v>
      </c>
      <c r="D67" s="1804"/>
      <c r="E67" s="1804"/>
      <c r="F67" s="1804"/>
      <c r="G67" s="1804"/>
      <c r="H67" s="1804"/>
      <c r="I67" s="1804"/>
      <c r="J67" s="1804"/>
      <c r="K67" s="1804"/>
      <c r="L67" s="1804"/>
      <c r="M67" s="1804"/>
      <c r="N67" s="1804"/>
      <c r="O67" s="1804"/>
      <c r="P67" s="1804"/>
      <c r="Q67" s="1804"/>
      <c r="R67" s="1804"/>
      <c r="S67" s="1804"/>
      <c r="T67" s="1804"/>
      <c r="U67" s="1804"/>
      <c r="V67" s="1804"/>
      <c r="W67" s="1804"/>
      <c r="X67" s="1804"/>
    </row>
    <row r="68" spans="1:24" ht="19.5" thickBot="1">
      <c r="A68" s="2489"/>
      <c r="B68" s="1816" t="s">
        <v>523</v>
      </c>
      <c r="C68" s="1815" t="s">
        <v>310</v>
      </c>
      <c r="D68" s="1804"/>
      <c r="E68" s="1804"/>
      <c r="F68" s="1804"/>
      <c r="G68" s="1804"/>
      <c r="H68" s="1804"/>
      <c r="I68" s="1804"/>
      <c r="J68" s="1804"/>
      <c r="K68" s="1804"/>
      <c r="L68" s="1804"/>
      <c r="M68" s="1804"/>
      <c r="N68" s="1804"/>
      <c r="O68" s="1804"/>
      <c r="P68" s="1804"/>
      <c r="Q68" s="1804"/>
      <c r="R68" s="1804"/>
      <c r="S68" s="1804"/>
      <c r="T68" s="1804"/>
      <c r="U68" s="1804"/>
      <c r="V68" s="1804"/>
      <c r="W68" s="1804"/>
      <c r="X68" s="1804"/>
    </row>
    <row r="69" spans="1:24" ht="18.75">
      <c r="A69" s="2490" t="s">
        <v>525</v>
      </c>
      <c r="B69" s="1807" t="s">
        <v>526</v>
      </c>
      <c r="C69" s="1808" t="s">
        <v>272</v>
      </c>
      <c r="D69" s="1804"/>
      <c r="E69" s="1804"/>
      <c r="F69" s="1804"/>
      <c r="G69" s="1804"/>
      <c r="H69" s="1804"/>
      <c r="I69" s="1804"/>
      <c r="J69" s="1804"/>
      <c r="K69" s="1804"/>
      <c r="L69" s="1804"/>
      <c r="M69" s="1804"/>
      <c r="N69" s="1804"/>
      <c r="O69" s="1804"/>
      <c r="P69" s="1804"/>
      <c r="Q69" s="1804"/>
      <c r="R69" s="1804"/>
      <c r="S69" s="1804"/>
      <c r="T69" s="1804"/>
      <c r="U69" s="1804"/>
      <c r="V69" s="1804"/>
      <c r="W69" s="1804"/>
      <c r="X69" s="1804"/>
    </row>
    <row r="70" spans="1:24" ht="18.75">
      <c r="A70" s="2488"/>
      <c r="B70" s="1809" t="s">
        <v>527</v>
      </c>
      <c r="C70" s="1810" t="s">
        <v>362</v>
      </c>
      <c r="D70" s="1804"/>
      <c r="E70" s="1804"/>
      <c r="F70" s="1804"/>
      <c r="G70" s="1804"/>
      <c r="H70" s="1804"/>
      <c r="I70" s="1804"/>
      <c r="J70" s="1804"/>
      <c r="K70" s="1804"/>
      <c r="L70" s="1804"/>
      <c r="M70" s="1804"/>
      <c r="N70" s="1804"/>
      <c r="O70" s="1804"/>
      <c r="P70" s="1804"/>
      <c r="Q70" s="1804"/>
      <c r="R70" s="1804"/>
      <c r="S70" s="1804"/>
      <c r="T70" s="1804"/>
      <c r="U70" s="1804"/>
      <c r="V70" s="1804"/>
      <c r="W70" s="1804"/>
      <c r="X70" s="1804"/>
    </row>
    <row r="71" spans="1:24" ht="18.75">
      <c r="A71" s="2488"/>
      <c r="B71" s="1809" t="s">
        <v>528</v>
      </c>
      <c r="C71" s="1810" t="s">
        <v>310</v>
      </c>
      <c r="D71" s="1804"/>
      <c r="E71" s="1804"/>
      <c r="F71" s="1804"/>
      <c r="G71" s="1804"/>
      <c r="H71" s="1804"/>
      <c r="I71" s="1804"/>
      <c r="J71" s="1804"/>
      <c r="K71" s="1804"/>
      <c r="L71" s="1804"/>
      <c r="M71" s="1804"/>
      <c r="N71" s="1804"/>
      <c r="O71" s="1804"/>
      <c r="P71" s="1804"/>
      <c r="Q71" s="1804"/>
      <c r="R71" s="1804"/>
      <c r="S71" s="1804"/>
      <c r="T71" s="1804"/>
      <c r="U71" s="1804"/>
      <c r="V71" s="1804"/>
      <c r="W71" s="1804"/>
      <c r="X71" s="1804"/>
    </row>
    <row r="72" spans="1:24" ht="18.75">
      <c r="A72" s="2488"/>
      <c r="B72" s="1809" t="s">
        <v>529</v>
      </c>
      <c r="C72" s="1810" t="s">
        <v>310</v>
      </c>
      <c r="D72" s="1804"/>
      <c r="E72" s="1804"/>
      <c r="F72" s="1804"/>
      <c r="G72" s="1804"/>
      <c r="H72" s="1804"/>
      <c r="I72" s="1804"/>
      <c r="J72" s="1804"/>
      <c r="K72" s="1804"/>
      <c r="L72" s="1804"/>
      <c r="M72" s="1804"/>
      <c r="N72" s="1804"/>
      <c r="O72" s="1804"/>
      <c r="P72" s="1804"/>
      <c r="Q72" s="1804"/>
      <c r="R72" s="1804"/>
      <c r="S72" s="1804"/>
      <c r="T72" s="1804"/>
      <c r="U72" s="1804"/>
      <c r="V72" s="1804"/>
      <c r="W72" s="1804"/>
      <c r="X72" s="1804"/>
    </row>
    <row r="73" spans="1:24" ht="66">
      <c r="A73" s="2488"/>
      <c r="B73" s="1809" t="s">
        <v>530</v>
      </c>
      <c r="C73" s="1810" t="s">
        <v>4092</v>
      </c>
      <c r="D73" s="1804"/>
      <c r="E73" s="1804"/>
      <c r="F73" s="1804"/>
      <c r="G73" s="1804"/>
      <c r="H73" s="1804"/>
      <c r="I73" s="1804"/>
      <c r="J73" s="1804"/>
      <c r="K73" s="1804"/>
      <c r="L73" s="1804"/>
      <c r="M73" s="1804"/>
      <c r="N73" s="1804"/>
      <c r="O73" s="1804"/>
      <c r="P73" s="1804"/>
      <c r="Q73" s="1804"/>
      <c r="R73" s="1804"/>
      <c r="S73" s="1804"/>
      <c r="T73" s="1804"/>
      <c r="U73" s="1804"/>
      <c r="V73" s="1804"/>
      <c r="W73" s="1804"/>
      <c r="X73" s="1804"/>
    </row>
    <row r="74" spans="1:24" ht="18.75">
      <c r="A74" s="2488"/>
      <c r="B74" s="1809" t="s">
        <v>532</v>
      </c>
      <c r="C74" s="1810" t="s">
        <v>294</v>
      </c>
      <c r="D74" s="1804"/>
      <c r="E74" s="1804"/>
      <c r="F74" s="1804"/>
      <c r="G74" s="1804"/>
      <c r="H74" s="1804"/>
      <c r="I74" s="1804"/>
      <c r="J74" s="1804"/>
      <c r="K74" s="1804"/>
      <c r="L74" s="1804"/>
      <c r="M74" s="1804"/>
      <c r="N74" s="1804"/>
      <c r="O74" s="1804"/>
      <c r="P74" s="1804"/>
      <c r="Q74" s="1804"/>
      <c r="R74" s="1804"/>
      <c r="S74" s="1804"/>
      <c r="T74" s="1804"/>
      <c r="U74" s="1804"/>
      <c r="V74" s="1804"/>
      <c r="W74" s="1804"/>
      <c r="X74" s="1804"/>
    </row>
    <row r="75" spans="1:24" ht="18.75">
      <c r="A75" s="2488"/>
      <c r="B75" s="1809" t="s">
        <v>533</v>
      </c>
      <c r="C75" s="1810" t="s">
        <v>272</v>
      </c>
      <c r="D75" s="1804"/>
      <c r="E75" s="1804"/>
      <c r="F75" s="1804"/>
      <c r="G75" s="1804"/>
      <c r="H75" s="1804"/>
      <c r="I75" s="1804"/>
      <c r="J75" s="1804"/>
      <c r="K75" s="1804"/>
      <c r="L75" s="1804"/>
      <c r="M75" s="1804"/>
      <c r="N75" s="1804"/>
      <c r="O75" s="1804"/>
      <c r="P75" s="1804"/>
      <c r="Q75" s="1804"/>
      <c r="R75" s="1804"/>
      <c r="S75" s="1804"/>
      <c r="T75" s="1804"/>
      <c r="U75" s="1804"/>
      <c r="V75" s="1804"/>
      <c r="W75" s="1804"/>
      <c r="X75" s="1804"/>
    </row>
    <row r="76" spans="1:24" ht="18.75">
      <c r="A76" s="2488"/>
      <c r="B76" s="1809" t="s">
        <v>534</v>
      </c>
      <c r="C76" s="1810" t="s">
        <v>370</v>
      </c>
      <c r="D76" s="1804"/>
      <c r="E76" s="1804"/>
      <c r="F76" s="1804"/>
      <c r="G76" s="1804"/>
      <c r="H76" s="1804"/>
      <c r="I76" s="1804"/>
      <c r="J76" s="1804"/>
      <c r="K76" s="1804"/>
      <c r="L76" s="1804"/>
      <c r="M76" s="1804"/>
      <c r="N76" s="1804"/>
      <c r="O76" s="1804"/>
      <c r="P76" s="1804"/>
      <c r="Q76" s="1804"/>
      <c r="R76" s="1804"/>
      <c r="S76" s="1804"/>
      <c r="T76" s="1804"/>
      <c r="U76" s="1804"/>
      <c r="V76" s="1804"/>
      <c r="W76" s="1804"/>
      <c r="X76" s="1804"/>
    </row>
    <row r="77" spans="1:24" ht="83.25" thickBot="1">
      <c r="A77" s="2489"/>
      <c r="B77" s="1816" t="s">
        <v>535</v>
      </c>
      <c r="C77" s="1815" t="s">
        <v>1405</v>
      </c>
      <c r="D77" s="1804"/>
      <c r="E77" s="1804"/>
      <c r="F77" s="1804"/>
      <c r="G77" s="1804"/>
      <c r="H77" s="1804"/>
      <c r="I77" s="1804"/>
      <c r="J77" s="1804"/>
      <c r="K77" s="1804"/>
      <c r="L77" s="1804"/>
      <c r="M77" s="1804"/>
      <c r="N77" s="1804"/>
      <c r="O77" s="1804"/>
      <c r="P77" s="1804"/>
      <c r="Q77" s="1804"/>
      <c r="R77" s="1804"/>
      <c r="S77" s="1804"/>
      <c r="T77" s="1804"/>
      <c r="U77" s="1804"/>
      <c r="V77" s="1804"/>
      <c r="W77" s="1804"/>
      <c r="X77" s="1804"/>
    </row>
    <row r="78" spans="1:24" ht="33">
      <c r="A78" s="2490" t="s">
        <v>537</v>
      </c>
      <c r="B78" s="1807" t="s">
        <v>538</v>
      </c>
      <c r="C78" s="1808" t="s">
        <v>4093</v>
      </c>
      <c r="D78" s="1804"/>
      <c r="E78" s="1804"/>
      <c r="F78" s="1804"/>
      <c r="G78" s="1804"/>
      <c r="H78" s="1804"/>
      <c r="I78" s="1804"/>
      <c r="J78" s="1804"/>
      <c r="K78" s="1804"/>
      <c r="L78" s="1804"/>
      <c r="M78" s="1804"/>
      <c r="N78" s="1804"/>
      <c r="O78" s="1804"/>
      <c r="P78" s="1804"/>
      <c r="Q78" s="1804"/>
      <c r="R78" s="1804"/>
      <c r="S78" s="1804"/>
      <c r="T78" s="1804"/>
      <c r="U78" s="1804"/>
      <c r="V78" s="1804"/>
      <c r="W78" s="1804"/>
      <c r="X78" s="1804"/>
    </row>
    <row r="79" spans="1:24" ht="66">
      <c r="A79" s="2488"/>
      <c r="B79" s="1809" t="s">
        <v>540</v>
      </c>
      <c r="C79" s="1810" t="s">
        <v>4094</v>
      </c>
      <c r="D79" s="1804"/>
      <c r="E79" s="1804"/>
      <c r="F79" s="1804"/>
      <c r="G79" s="1804"/>
      <c r="H79" s="1804"/>
      <c r="I79" s="1804"/>
      <c r="J79" s="1804"/>
      <c r="K79" s="1804"/>
      <c r="L79" s="1804"/>
      <c r="M79" s="1804"/>
      <c r="N79" s="1804"/>
      <c r="O79" s="1804"/>
      <c r="P79" s="1804"/>
      <c r="Q79" s="1804"/>
      <c r="R79" s="1804"/>
      <c r="S79" s="1804"/>
      <c r="T79" s="1804"/>
      <c r="U79" s="1804"/>
      <c r="V79" s="1804"/>
      <c r="W79" s="1804"/>
      <c r="X79" s="1804"/>
    </row>
    <row r="80" spans="1:24" ht="82.5">
      <c r="A80" s="2488"/>
      <c r="B80" s="1809" t="s">
        <v>541</v>
      </c>
      <c r="C80" s="1810" t="s">
        <v>4095</v>
      </c>
      <c r="D80" s="1804"/>
      <c r="E80" s="1804"/>
      <c r="F80" s="1804"/>
      <c r="G80" s="1804"/>
      <c r="H80" s="1804"/>
      <c r="I80" s="1804"/>
      <c r="J80" s="1804"/>
      <c r="K80" s="1804"/>
      <c r="L80" s="1804"/>
      <c r="M80" s="1804"/>
      <c r="N80" s="1804"/>
      <c r="O80" s="1804"/>
      <c r="P80" s="1804"/>
      <c r="Q80" s="1804"/>
      <c r="R80" s="1804"/>
      <c r="S80" s="1804"/>
      <c r="T80" s="1804"/>
      <c r="U80" s="1804"/>
      <c r="V80" s="1804"/>
      <c r="W80" s="1804"/>
      <c r="X80" s="1804"/>
    </row>
    <row r="81" spans="1:24" ht="33">
      <c r="A81" s="2488"/>
      <c r="B81" s="1809" t="s">
        <v>543</v>
      </c>
      <c r="C81" s="1810" t="s">
        <v>4096</v>
      </c>
      <c r="D81" s="1804"/>
      <c r="E81" s="1804"/>
      <c r="F81" s="1804"/>
      <c r="G81" s="1804"/>
      <c r="H81" s="1804"/>
      <c r="I81" s="1804"/>
      <c r="J81" s="1804"/>
      <c r="K81" s="1804"/>
      <c r="L81" s="1804"/>
      <c r="M81" s="1804"/>
      <c r="N81" s="1804"/>
      <c r="O81" s="1804"/>
      <c r="P81" s="1804"/>
      <c r="Q81" s="1804"/>
      <c r="R81" s="1804"/>
      <c r="S81" s="1804"/>
      <c r="T81" s="1804"/>
      <c r="U81" s="1804"/>
      <c r="V81" s="1804"/>
      <c r="W81" s="1804"/>
      <c r="X81" s="1804"/>
    </row>
    <row r="82" spans="1:24" ht="198">
      <c r="A82" s="2488"/>
      <c r="B82" s="1809" t="s">
        <v>545</v>
      </c>
      <c r="C82" s="1810" t="s">
        <v>4097</v>
      </c>
      <c r="D82" s="1804"/>
      <c r="E82" s="1804"/>
      <c r="F82" s="1804"/>
      <c r="G82" s="1804"/>
      <c r="H82" s="1804"/>
      <c r="I82" s="1804"/>
      <c r="J82" s="1804"/>
      <c r="K82" s="1804"/>
      <c r="L82" s="1804"/>
      <c r="M82" s="1804"/>
      <c r="N82" s="1804"/>
      <c r="O82" s="1804"/>
      <c r="P82" s="1804"/>
      <c r="Q82" s="1804"/>
      <c r="R82" s="1804"/>
      <c r="S82" s="1804"/>
      <c r="T82" s="1804"/>
      <c r="U82" s="1804"/>
      <c r="V82" s="1804"/>
      <c r="W82" s="1804"/>
      <c r="X82" s="1804"/>
    </row>
    <row r="83" spans="1:24" ht="18.75">
      <c r="A83" s="2488"/>
      <c r="B83" s="1809" t="s">
        <v>547</v>
      </c>
      <c r="C83" s="1810" t="s">
        <v>270</v>
      </c>
      <c r="D83" s="1804"/>
      <c r="E83" s="1804"/>
      <c r="F83" s="1804"/>
      <c r="G83" s="1804"/>
      <c r="H83" s="1804"/>
      <c r="I83" s="1804"/>
      <c r="J83" s="1804"/>
      <c r="K83" s="1804"/>
      <c r="L83" s="1804"/>
      <c r="M83" s="1804"/>
      <c r="N83" s="1804"/>
      <c r="O83" s="1804"/>
      <c r="P83" s="1804"/>
      <c r="Q83" s="1804"/>
      <c r="R83" s="1804"/>
      <c r="S83" s="1804"/>
      <c r="T83" s="1804"/>
      <c r="U83" s="1804"/>
      <c r="V83" s="1804"/>
      <c r="W83" s="1804"/>
      <c r="X83" s="1804"/>
    </row>
    <row r="84" spans="1:24" ht="18.75">
      <c r="A84" s="2488"/>
      <c r="B84" s="1809" t="s">
        <v>519</v>
      </c>
      <c r="C84" s="1810" t="s">
        <v>310</v>
      </c>
      <c r="D84" s="1804"/>
      <c r="E84" s="1804"/>
      <c r="F84" s="1804"/>
      <c r="G84" s="1804"/>
      <c r="H84" s="1804"/>
      <c r="I84" s="1804"/>
      <c r="J84" s="1804"/>
      <c r="K84" s="1804"/>
      <c r="L84" s="1804"/>
      <c r="M84" s="1804"/>
      <c r="N84" s="1804"/>
      <c r="O84" s="1804"/>
      <c r="P84" s="1804"/>
      <c r="Q84" s="1804"/>
      <c r="R84" s="1804"/>
      <c r="S84" s="1804"/>
      <c r="T84" s="1804"/>
      <c r="U84" s="1804"/>
      <c r="V84" s="1804"/>
      <c r="W84" s="1804"/>
      <c r="X84" s="1804"/>
    </row>
    <row r="85" spans="1:24" ht="18.75">
      <c r="A85" s="2488"/>
      <c r="B85" s="1809" t="s">
        <v>521</v>
      </c>
      <c r="C85" s="1810" t="s">
        <v>310</v>
      </c>
      <c r="D85" s="1804"/>
      <c r="E85" s="1804"/>
      <c r="F85" s="1804"/>
      <c r="G85" s="1804"/>
      <c r="H85" s="1804"/>
      <c r="I85" s="1804"/>
      <c r="J85" s="1804"/>
      <c r="K85" s="1804"/>
      <c r="L85" s="1804"/>
      <c r="M85" s="1804"/>
      <c r="N85" s="1804"/>
      <c r="O85" s="1804"/>
      <c r="P85" s="1804"/>
      <c r="Q85" s="1804"/>
      <c r="R85" s="1804"/>
      <c r="S85" s="1804"/>
      <c r="T85" s="1804"/>
      <c r="U85" s="1804"/>
      <c r="V85" s="1804"/>
      <c r="W85" s="1804"/>
      <c r="X85" s="1804"/>
    </row>
    <row r="86" spans="1:24" ht="18.75">
      <c r="A86" s="2488"/>
      <c r="B86" s="1809" t="s">
        <v>548</v>
      </c>
      <c r="C86" s="1810" t="s">
        <v>310</v>
      </c>
      <c r="D86" s="1804"/>
      <c r="E86" s="1804"/>
      <c r="F86" s="1804"/>
      <c r="G86" s="1804"/>
      <c r="H86" s="1804"/>
      <c r="I86" s="1804"/>
      <c r="J86" s="1804"/>
      <c r="K86" s="1804"/>
      <c r="L86" s="1804"/>
      <c r="M86" s="1804"/>
      <c r="N86" s="1804"/>
      <c r="O86" s="1804"/>
      <c r="P86" s="1804"/>
      <c r="Q86" s="1804"/>
      <c r="R86" s="1804"/>
      <c r="S86" s="1804"/>
      <c r="T86" s="1804"/>
      <c r="U86" s="1804"/>
      <c r="V86" s="1804"/>
      <c r="W86" s="1804"/>
      <c r="X86" s="1804"/>
    </row>
    <row r="87" spans="1:24" ht="18.75">
      <c r="A87" s="2488"/>
      <c r="B87" s="1809" t="s">
        <v>549</v>
      </c>
      <c r="C87" s="1810"/>
      <c r="D87" s="1804"/>
      <c r="E87" s="1804"/>
      <c r="F87" s="1804"/>
      <c r="G87" s="1804"/>
      <c r="H87" s="1804"/>
      <c r="I87" s="1804"/>
      <c r="J87" s="1804"/>
      <c r="K87" s="1804"/>
      <c r="L87" s="1804"/>
      <c r="M87" s="1804"/>
      <c r="N87" s="1804"/>
      <c r="O87" s="1804"/>
      <c r="P87" s="1804"/>
      <c r="Q87" s="1804"/>
      <c r="R87" s="1804"/>
      <c r="S87" s="1804"/>
      <c r="T87" s="1804"/>
      <c r="U87" s="1804"/>
      <c r="V87" s="1804"/>
      <c r="W87" s="1804"/>
      <c r="X87" s="1804"/>
    </row>
    <row r="88" spans="1:24" ht="18.75">
      <c r="A88" s="2488"/>
      <c r="B88" s="1809" t="s">
        <v>550</v>
      </c>
      <c r="C88" s="1810" t="s">
        <v>270</v>
      </c>
      <c r="D88" s="1804"/>
      <c r="E88" s="1804"/>
      <c r="F88" s="1804"/>
      <c r="G88" s="1804"/>
      <c r="H88" s="1804"/>
      <c r="I88" s="1804"/>
      <c r="J88" s="1804"/>
      <c r="K88" s="1804"/>
      <c r="L88" s="1804"/>
      <c r="M88" s="1804"/>
      <c r="N88" s="1804"/>
      <c r="O88" s="1804"/>
      <c r="P88" s="1804"/>
      <c r="Q88" s="1804"/>
      <c r="R88" s="1804"/>
      <c r="S88" s="1804"/>
      <c r="T88" s="1804"/>
      <c r="U88" s="1804"/>
      <c r="V88" s="1804"/>
      <c r="W88" s="1804"/>
      <c r="X88" s="1804"/>
    </row>
    <row r="89" spans="1:24" ht="18.75">
      <c r="A89" s="2488"/>
      <c r="B89" s="1809" t="s">
        <v>551</v>
      </c>
      <c r="C89" s="1810" t="s">
        <v>310</v>
      </c>
      <c r="D89" s="1804"/>
      <c r="E89" s="1804"/>
      <c r="F89" s="1804"/>
      <c r="G89" s="1804"/>
      <c r="H89" s="1804"/>
      <c r="I89" s="1804"/>
      <c r="J89" s="1804"/>
      <c r="K89" s="1804"/>
      <c r="L89" s="1804"/>
      <c r="M89" s="1804"/>
      <c r="N89" s="1804"/>
      <c r="O89" s="1804"/>
      <c r="P89" s="1804"/>
      <c r="Q89" s="1804"/>
      <c r="R89" s="1804"/>
      <c r="S89" s="1804"/>
      <c r="T89" s="1804"/>
      <c r="U89" s="1804"/>
      <c r="V89" s="1804"/>
      <c r="W89" s="1804"/>
      <c r="X89" s="1804"/>
    </row>
    <row r="90" spans="1:24" ht="18.75">
      <c r="A90" s="2488"/>
      <c r="B90" s="1809" t="s">
        <v>552</v>
      </c>
      <c r="C90" s="1810" t="s">
        <v>310</v>
      </c>
      <c r="D90" s="1804"/>
      <c r="E90" s="1804"/>
      <c r="F90" s="1804"/>
      <c r="G90" s="1804"/>
      <c r="H90" s="1804"/>
      <c r="I90" s="1804"/>
      <c r="J90" s="1804"/>
      <c r="K90" s="1804"/>
      <c r="L90" s="1804"/>
      <c r="M90" s="1804"/>
      <c r="N90" s="1804"/>
      <c r="O90" s="1804"/>
      <c r="P90" s="1804"/>
      <c r="Q90" s="1804"/>
      <c r="R90" s="1804"/>
      <c r="S90" s="1804"/>
      <c r="T90" s="1804"/>
      <c r="U90" s="1804"/>
      <c r="V90" s="1804"/>
      <c r="W90" s="1804"/>
      <c r="X90" s="1804"/>
    </row>
    <row r="91" spans="1:24" ht="18.75">
      <c r="A91" s="2488"/>
      <c r="B91" s="1809" t="s">
        <v>553</v>
      </c>
      <c r="C91" s="1810" t="s">
        <v>310</v>
      </c>
      <c r="D91" s="1804"/>
      <c r="E91" s="1804"/>
      <c r="F91" s="1804"/>
      <c r="G91" s="1804"/>
      <c r="H91" s="1804"/>
      <c r="I91" s="1804"/>
      <c r="J91" s="1804"/>
      <c r="K91" s="1804"/>
      <c r="L91" s="1804"/>
      <c r="M91" s="1804"/>
      <c r="N91" s="1804"/>
      <c r="O91" s="1804"/>
      <c r="P91" s="1804"/>
      <c r="Q91" s="1804"/>
      <c r="R91" s="1804"/>
      <c r="S91" s="1804"/>
      <c r="T91" s="1804"/>
      <c r="U91" s="1804"/>
      <c r="V91" s="1804"/>
      <c r="W91" s="1804"/>
      <c r="X91" s="1804"/>
    </row>
    <row r="92" spans="1:24" ht="19.5" thickBot="1">
      <c r="A92" s="2489"/>
      <c r="B92" s="1816" t="s">
        <v>554</v>
      </c>
      <c r="C92" s="1815" t="s">
        <v>310</v>
      </c>
      <c r="D92" s="1804"/>
      <c r="E92" s="1804"/>
      <c r="F92" s="1804"/>
      <c r="G92" s="1804"/>
      <c r="H92" s="1804"/>
      <c r="I92" s="1804"/>
      <c r="J92" s="1804"/>
      <c r="K92" s="1804"/>
      <c r="L92" s="1804"/>
      <c r="M92" s="1804"/>
      <c r="N92" s="1804"/>
      <c r="O92" s="1804"/>
      <c r="P92" s="1804"/>
      <c r="Q92" s="1804"/>
      <c r="R92" s="1804"/>
      <c r="S92" s="1804"/>
      <c r="T92" s="1804"/>
      <c r="U92" s="1804"/>
      <c r="V92" s="1804"/>
      <c r="W92" s="1804"/>
      <c r="X92" s="1804"/>
    </row>
    <row r="93" spans="1:24" ht="99">
      <c r="A93" s="2490" t="s">
        <v>555</v>
      </c>
      <c r="B93" s="1807" t="s">
        <v>556</v>
      </c>
      <c r="C93" s="1808" t="s">
        <v>4098</v>
      </c>
      <c r="D93" s="1804"/>
      <c r="E93" s="1804"/>
      <c r="F93" s="1804"/>
      <c r="G93" s="1804"/>
      <c r="H93" s="1804"/>
      <c r="I93" s="1804"/>
      <c r="J93" s="1804"/>
      <c r="K93" s="1804"/>
      <c r="L93" s="1804"/>
      <c r="M93" s="1804"/>
      <c r="N93" s="1804"/>
      <c r="O93" s="1804"/>
      <c r="P93" s="1804"/>
      <c r="Q93" s="1804"/>
      <c r="R93" s="1804"/>
      <c r="S93" s="1804"/>
      <c r="T93" s="1804"/>
      <c r="U93" s="1804"/>
      <c r="V93" s="1804"/>
      <c r="W93" s="1804"/>
      <c r="X93" s="1804"/>
    </row>
    <row r="94" spans="1:24" ht="33">
      <c r="A94" s="2488"/>
      <c r="B94" s="1809" t="s">
        <v>558</v>
      </c>
      <c r="C94" s="1810" t="s">
        <v>2198</v>
      </c>
      <c r="D94" s="1804"/>
      <c r="E94" s="1804"/>
      <c r="F94" s="1804"/>
      <c r="G94" s="1804"/>
      <c r="H94" s="1804"/>
      <c r="I94" s="1804"/>
      <c r="J94" s="1804"/>
      <c r="K94" s="1804"/>
      <c r="L94" s="1804"/>
      <c r="M94" s="1804"/>
      <c r="N94" s="1804"/>
      <c r="O94" s="1804"/>
      <c r="P94" s="1804"/>
      <c r="Q94" s="1804"/>
      <c r="R94" s="1804"/>
      <c r="S94" s="1804"/>
      <c r="T94" s="1804"/>
      <c r="U94" s="1804"/>
      <c r="V94" s="1804"/>
      <c r="W94" s="1804"/>
      <c r="X94" s="1804"/>
    </row>
    <row r="95" spans="1:24" ht="115.5">
      <c r="A95" s="2488"/>
      <c r="B95" s="1809" t="s">
        <v>560</v>
      </c>
      <c r="C95" s="1810" t="s">
        <v>4099</v>
      </c>
      <c r="D95" s="1804"/>
      <c r="E95" s="1804"/>
      <c r="F95" s="1804"/>
      <c r="G95" s="1804"/>
      <c r="H95" s="1804"/>
      <c r="I95" s="1804"/>
      <c r="J95" s="1804"/>
      <c r="K95" s="1804"/>
      <c r="L95" s="1804"/>
      <c r="M95" s="1804"/>
      <c r="N95" s="1804"/>
      <c r="O95" s="1804"/>
      <c r="P95" s="1804"/>
      <c r="Q95" s="1804"/>
      <c r="R95" s="1804"/>
      <c r="S95" s="1804"/>
      <c r="T95" s="1804"/>
      <c r="U95" s="1804"/>
      <c r="V95" s="1804"/>
      <c r="W95" s="1804"/>
      <c r="X95" s="1804"/>
    </row>
    <row r="96" spans="1:24" ht="148.5">
      <c r="A96" s="2488"/>
      <c r="B96" s="1809" t="s">
        <v>561</v>
      </c>
      <c r="C96" s="1810" t="s">
        <v>4100</v>
      </c>
      <c r="D96" s="1804"/>
      <c r="E96" s="1804"/>
      <c r="F96" s="1804"/>
      <c r="G96" s="1804"/>
      <c r="H96" s="1804"/>
      <c r="I96" s="1804"/>
      <c r="J96" s="1804"/>
      <c r="K96" s="1804"/>
      <c r="L96" s="1804"/>
      <c r="M96" s="1804"/>
      <c r="N96" s="1804"/>
      <c r="O96" s="1804"/>
      <c r="P96" s="1804"/>
      <c r="Q96" s="1804"/>
      <c r="R96" s="1804"/>
      <c r="S96" s="1804"/>
      <c r="T96" s="1804"/>
      <c r="U96" s="1804"/>
      <c r="V96" s="1804"/>
      <c r="W96" s="1804"/>
      <c r="X96" s="1804"/>
    </row>
    <row r="97" spans="1:24" ht="99">
      <c r="A97" s="2488"/>
      <c r="B97" s="1809" t="s">
        <v>563</v>
      </c>
      <c r="C97" s="1810" t="s">
        <v>4101</v>
      </c>
      <c r="D97" s="1804"/>
      <c r="E97" s="1804"/>
      <c r="F97" s="1804"/>
      <c r="G97" s="1804"/>
      <c r="H97" s="1804"/>
      <c r="I97" s="1804"/>
      <c r="J97" s="1804"/>
      <c r="K97" s="1804"/>
      <c r="L97" s="1804"/>
      <c r="M97" s="1804"/>
      <c r="N97" s="1804"/>
      <c r="O97" s="1804"/>
      <c r="P97" s="1804"/>
      <c r="Q97" s="1804"/>
      <c r="R97" s="1804"/>
      <c r="S97" s="1804"/>
      <c r="T97" s="1804"/>
      <c r="U97" s="1804"/>
      <c r="V97" s="1804"/>
      <c r="W97" s="1804"/>
      <c r="X97" s="1804"/>
    </row>
    <row r="98" spans="1:24" ht="18.75">
      <c r="A98" s="2488"/>
      <c r="B98" s="1809" t="s">
        <v>565</v>
      </c>
      <c r="C98" s="1810" t="s">
        <v>270</v>
      </c>
      <c r="D98" s="1804"/>
      <c r="E98" s="1804"/>
      <c r="F98" s="1804"/>
      <c r="G98" s="1804"/>
      <c r="H98" s="1804"/>
      <c r="I98" s="1804"/>
      <c r="J98" s="1804"/>
      <c r="K98" s="1804"/>
      <c r="L98" s="1804"/>
      <c r="M98" s="1804"/>
      <c r="N98" s="1804"/>
      <c r="O98" s="1804"/>
      <c r="P98" s="1804"/>
      <c r="Q98" s="1804"/>
      <c r="R98" s="1804"/>
      <c r="S98" s="1804"/>
      <c r="T98" s="1804"/>
      <c r="U98" s="1804"/>
      <c r="V98" s="1804"/>
      <c r="W98" s="1804"/>
      <c r="X98" s="1804"/>
    </row>
    <row r="99" spans="1:24" ht="82.5">
      <c r="A99" s="2488"/>
      <c r="B99" s="1809" t="s">
        <v>567</v>
      </c>
      <c r="C99" s="1810" t="s">
        <v>4102</v>
      </c>
      <c r="D99" s="1804"/>
      <c r="E99" s="1804"/>
      <c r="F99" s="1804"/>
      <c r="G99" s="1804"/>
      <c r="H99" s="1804"/>
      <c r="I99" s="1804"/>
      <c r="J99" s="1804"/>
      <c r="K99" s="1804"/>
      <c r="L99" s="1804"/>
      <c r="M99" s="1804"/>
      <c r="N99" s="1804"/>
      <c r="O99" s="1804"/>
      <c r="P99" s="1804"/>
      <c r="Q99" s="1804"/>
      <c r="R99" s="1804"/>
      <c r="S99" s="1804"/>
      <c r="T99" s="1804"/>
      <c r="U99" s="1804"/>
      <c r="V99" s="1804"/>
      <c r="W99" s="1804"/>
      <c r="X99" s="1804"/>
    </row>
    <row r="100" spans="1:24" ht="115.5">
      <c r="A100" s="2488"/>
      <c r="B100" s="1809" t="s">
        <v>614</v>
      </c>
      <c r="C100" s="1810" t="s">
        <v>4103</v>
      </c>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row>
    <row r="101" spans="1:24" ht="99">
      <c r="A101" s="2488"/>
      <c r="B101" s="1809" t="s">
        <v>569</v>
      </c>
      <c r="C101" s="1810" t="s">
        <v>4104</v>
      </c>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row>
    <row r="102" spans="1:24" ht="19.5" thickBot="1">
      <c r="A102" s="2489"/>
      <c r="B102" s="1817" t="s">
        <v>570</v>
      </c>
      <c r="C102" s="1819" t="s">
        <v>260</v>
      </c>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row>
    <row r="103" spans="1:24" ht="33">
      <c r="A103" s="2487" t="s">
        <v>571</v>
      </c>
      <c r="B103" s="1809" t="s">
        <v>572</v>
      </c>
      <c r="C103" s="1820" t="s">
        <v>4105</v>
      </c>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row>
    <row r="104" spans="1:24" ht="18.75">
      <c r="A104" s="2488"/>
      <c r="B104" s="1809" t="s">
        <v>574</v>
      </c>
      <c r="C104" s="1812">
        <v>7.2999999999999995E-2</v>
      </c>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row>
    <row r="105" spans="1:24" ht="18.75">
      <c r="A105" s="2488"/>
      <c r="B105" s="1809" t="s">
        <v>576</v>
      </c>
      <c r="C105" s="1821">
        <v>10.81</v>
      </c>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row>
    <row r="106" spans="1:24" ht="18.75">
      <c r="A106" s="2488"/>
      <c r="B106" s="1809" t="s">
        <v>577</v>
      </c>
      <c r="C106" s="1810" t="s">
        <v>4106</v>
      </c>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row>
    <row r="107" spans="1:24" ht="19.5" thickBot="1">
      <c r="A107" s="2489"/>
      <c r="B107" s="1822" t="s">
        <v>578</v>
      </c>
      <c r="C107" s="1815" t="s">
        <v>260</v>
      </c>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row>
    <row r="108" spans="1:24" ht="18.75">
      <c r="A108" s="2491" t="s">
        <v>2202</v>
      </c>
      <c r="B108" s="1823" t="s">
        <v>2203</v>
      </c>
      <c r="C108" s="1824" t="s">
        <v>3595</v>
      </c>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row>
    <row r="109" spans="1:24" ht="50.25" thickBot="1">
      <c r="A109" s="2489"/>
      <c r="B109" s="1826" t="s">
        <v>2205</v>
      </c>
      <c r="C109" s="1827" t="s">
        <v>4107</v>
      </c>
      <c r="D109" s="1825"/>
      <c r="E109" s="1825"/>
      <c r="F109" s="1825"/>
      <c r="G109" s="1825"/>
      <c r="H109" s="1825"/>
      <c r="I109" s="1825"/>
      <c r="J109" s="1825"/>
      <c r="K109" s="1825"/>
      <c r="L109" s="1825"/>
      <c r="M109" s="1825"/>
      <c r="N109" s="1825"/>
      <c r="O109" s="1825"/>
      <c r="P109" s="1825"/>
      <c r="Q109" s="1825"/>
      <c r="R109" s="1825"/>
      <c r="S109" s="1825"/>
      <c r="T109" s="1825"/>
      <c r="U109" s="1825"/>
      <c r="V109" s="1825"/>
      <c r="W109" s="1825"/>
      <c r="X109" s="1825"/>
    </row>
    <row r="110" spans="1:24" ht="19.5" thickBot="1">
      <c r="A110" s="2483" t="s">
        <v>580</v>
      </c>
      <c r="B110" s="2484"/>
      <c r="C110" s="1828" t="s">
        <v>260</v>
      </c>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row>
    <row r="111" spans="1:24" ht="235.5" customHeight="1">
      <c r="A111" s="2485" t="s">
        <v>2207</v>
      </c>
      <c r="B111" s="2486"/>
      <c r="C111" s="2486"/>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row>
    <row r="112" spans="1:2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row>
    <row r="113" spans="1:2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row>
    <row r="114" spans="1:2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row>
    <row r="115" spans="1:2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row>
    <row r="116" spans="1:2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row>
    <row r="117" spans="1:2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row>
    <row r="118" spans="1:2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row>
    <row r="119" spans="1:2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row>
    <row r="120" spans="1:2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row>
    <row r="121" spans="1:2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row>
    <row r="122" spans="1:2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row>
    <row r="123" spans="1:2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row>
    <row r="124" spans="1:2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row>
    <row r="125" spans="1:2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row>
    <row r="126" spans="1:2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row>
    <row r="127" spans="1:2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row>
    <row r="128" spans="1:2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row>
    <row r="129" spans="1:2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row>
    <row r="130" spans="1:2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row>
    <row r="131" spans="1:2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row>
    <row r="132" spans="1:2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row>
    <row r="133" spans="1:2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row>
    <row r="134" spans="1:2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row>
    <row r="135" spans="1:2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row>
    <row r="136" spans="1:2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row>
    <row r="137" spans="1:2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row>
    <row r="138" spans="1:2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row>
    <row r="139" spans="1:2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row>
    <row r="140" spans="1:2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row>
    <row r="141" spans="1:2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row>
    <row r="142" spans="1:2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row>
    <row r="143" spans="1:2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row>
    <row r="144" spans="1:2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row>
    <row r="145" spans="1:2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row>
    <row r="146" spans="1:2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row>
    <row r="147" spans="1:2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row>
    <row r="148" spans="1:2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row>
    <row r="149" spans="1:2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row>
    <row r="150" spans="1:2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row>
    <row r="151" spans="1:2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row>
    <row r="152" spans="1:2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row>
    <row r="153" spans="1:2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row>
    <row r="154" spans="1:2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row>
    <row r="155" spans="1:2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row>
    <row r="156" spans="1:2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row>
    <row r="157" spans="1:2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row>
    <row r="158" spans="1:2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row>
    <row r="159" spans="1:2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row>
    <row r="160" spans="1:2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row>
    <row r="161" spans="1:2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row>
    <row r="162" spans="1:2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row>
    <row r="163" spans="1:2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row>
    <row r="164" spans="1:2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row>
    <row r="165" spans="1:2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row>
    <row r="166" spans="1:2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row>
    <row r="167" spans="1:2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row>
    <row r="168" spans="1:2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row>
    <row r="169" spans="1:2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row>
    <row r="170" spans="1:2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row>
    <row r="171" spans="1:2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row>
    <row r="172" spans="1:2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row>
    <row r="173" spans="1:2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row>
    <row r="174" spans="1:2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row>
    <row r="175" spans="1:2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row>
    <row r="176" spans="1:2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row>
    <row r="177" spans="1:2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row>
    <row r="178" spans="1:2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row>
    <row r="179" spans="1:2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row>
    <row r="180" spans="1:2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row>
    <row r="181" spans="1:2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row>
    <row r="182" spans="1:2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row>
    <row r="183" spans="1:2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row>
    <row r="184" spans="1:2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row>
    <row r="185" spans="1:2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row>
    <row r="186" spans="1:2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row>
    <row r="187" spans="1:2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row>
    <row r="188" spans="1:2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row>
    <row r="189" spans="1:2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row>
    <row r="190" spans="1:2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row>
    <row r="191" spans="1:2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row>
    <row r="192" spans="1:2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row>
    <row r="193" spans="1:2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row>
    <row r="194" spans="1:2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row>
    <row r="195" spans="1:2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row>
    <row r="196" spans="1:2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row>
    <row r="197" spans="1:2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row>
    <row r="198" spans="1:2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row>
    <row r="199" spans="1:2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row>
    <row r="200" spans="1:2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row>
    <row r="201" spans="1:2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row>
    <row r="202" spans="1:2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row>
    <row r="203" spans="1:2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row>
    <row r="204" spans="1:2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row>
    <row r="205" spans="1:2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row>
    <row r="206" spans="1:2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row>
    <row r="207" spans="1:2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row>
    <row r="208" spans="1:2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row>
    <row r="209" spans="1:2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row>
    <row r="210" spans="1:2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row>
    <row r="211" spans="1:2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row>
    <row r="212" spans="1:2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row>
    <row r="213" spans="1:2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row>
    <row r="214" spans="1:2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row>
    <row r="215" spans="1:2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row>
    <row r="216" spans="1:2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row>
    <row r="217" spans="1:2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row>
    <row r="218" spans="1:2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row>
    <row r="219" spans="1:2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row>
    <row r="220" spans="1:2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row>
    <row r="221" spans="1:24" ht="15.75" customHeight="1">
      <c r="A221" s="1804"/>
      <c r="B221" s="1804"/>
      <c r="C221" s="1804"/>
      <c r="D221" s="1804"/>
      <c r="E221" s="1804"/>
      <c r="F221" s="1804"/>
      <c r="G221" s="1804"/>
      <c r="H221" s="1804"/>
      <c r="I221" s="1804"/>
      <c r="J221" s="1804"/>
      <c r="K221" s="1804"/>
      <c r="L221" s="1804"/>
      <c r="M221" s="1804"/>
      <c r="N221" s="1804"/>
      <c r="O221" s="1804"/>
      <c r="P221" s="1804"/>
      <c r="Q221" s="1804"/>
      <c r="R221" s="1804"/>
      <c r="S221" s="1804"/>
      <c r="T221" s="1804"/>
      <c r="U221" s="1804"/>
      <c r="V221" s="1804"/>
      <c r="W221" s="1804"/>
      <c r="X221" s="1804"/>
    </row>
    <row r="222" spans="1:24" ht="15.75" customHeight="1">
      <c r="A222" s="1804"/>
      <c r="B222" s="1804"/>
      <c r="C222" s="1804"/>
      <c r="D222" s="1804"/>
      <c r="E222" s="1804"/>
      <c r="F222" s="1804"/>
      <c r="G222" s="1804"/>
      <c r="H222" s="1804"/>
      <c r="I222" s="1804"/>
      <c r="J222" s="1804"/>
      <c r="K222" s="1804"/>
      <c r="L222" s="1804"/>
      <c r="M222" s="1804"/>
      <c r="N222" s="1804"/>
      <c r="O222" s="1804"/>
      <c r="P222" s="1804"/>
      <c r="Q222" s="1804"/>
      <c r="R222" s="1804"/>
      <c r="S222" s="1804"/>
      <c r="T222" s="1804"/>
      <c r="U222" s="1804"/>
      <c r="V222" s="1804"/>
      <c r="W222" s="1804"/>
      <c r="X222" s="1804"/>
    </row>
    <row r="223" spans="1:24" ht="15.75" customHeight="1">
      <c r="A223" s="1804"/>
      <c r="B223" s="1804"/>
      <c r="C223" s="1804"/>
      <c r="D223" s="1804"/>
      <c r="E223" s="1804"/>
      <c r="F223" s="1804"/>
      <c r="G223" s="1804"/>
      <c r="H223" s="1804"/>
      <c r="I223" s="1804"/>
      <c r="J223" s="1804"/>
      <c r="K223" s="1804"/>
      <c r="L223" s="1804"/>
      <c r="M223" s="1804"/>
      <c r="N223" s="1804"/>
      <c r="O223" s="1804"/>
      <c r="P223" s="1804"/>
      <c r="Q223" s="1804"/>
      <c r="R223" s="1804"/>
      <c r="S223" s="1804"/>
      <c r="T223" s="1804"/>
      <c r="U223" s="1804"/>
      <c r="V223" s="1804"/>
      <c r="W223" s="1804"/>
      <c r="X223" s="1804"/>
    </row>
    <row r="224" spans="1:24" ht="15.75" customHeight="1">
      <c r="A224" s="1804"/>
      <c r="B224" s="1804"/>
      <c r="C224" s="1804"/>
      <c r="D224" s="1804"/>
      <c r="E224" s="1804"/>
      <c r="F224" s="1804"/>
      <c r="G224" s="1804"/>
      <c r="H224" s="1804"/>
      <c r="I224" s="1804"/>
      <c r="J224" s="1804"/>
      <c r="K224" s="1804"/>
      <c r="L224" s="1804"/>
      <c r="M224" s="1804"/>
      <c r="N224" s="1804"/>
      <c r="O224" s="1804"/>
      <c r="P224" s="1804"/>
      <c r="Q224" s="1804"/>
      <c r="R224" s="1804"/>
      <c r="S224" s="1804"/>
      <c r="T224" s="1804"/>
      <c r="U224" s="1804"/>
      <c r="V224" s="1804"/>
      <c r="W224" s="1804"/>
      <c r="X224" s="1804"/>
    </row>
    <row r="225" spans="1:24" ht="15.75" customHeight="1">
      <c r="A225" s="1804"/>
      <c r="B225" s="1804"/>
      <c r="C225" s="1804"/>
      <c r="D225" s="1804"/>
      <c r="E225" s="1804"/>
      <c r="F225" s="1804"/>
      <c r="G225" s="1804"/>
      <c r="H225" s="1804"/>
      <c r="I225" s="1804"/>
      <c r="J225" s="1804"/>
      <c r="K225" s="1804"/>
      <c r="L225" s="1804"/>
      <c r="M225" s="1804"/>
      <c r="N225" s="1804"/>
      <c r="O225" s="1804"/>
      <c r="P225" s="1804"/>
      <c r="Q225" s="1804"/>
      <c r="R225" s="1804"/>
      <c r="S225" s="1804"/>
      <c r="T225" s="1804"/>
      <c r="U225" s="1804"/>
      <c r="V225" s="1804"/>
      <c r="W225" s="1804"/>
      <c r="X225" s="1804"/>
    </row>
    <row r="226" spans="1:24" ht="15.75" customHeight="1">
      <c r="A226" s="1804"/>
      <c r="B226" s="1804"/>
      <c r="C226" s="1804"/>
      <c r="D226" s="1804"/>
      <c r="E226" s="1804"/>
      <c r="F226" s="1804"/>
      <c r="G226" s="1804"/>
      <c r="H226" s="1804"/>
      <c r="I226" s="1804"/>
      <c r="J226" s="1804"/>
      <c r="K226" s="1804"/>
      <c r="L226" s="1804"/>
      <c r="M226" s="1804"/>
      <c r="N226" s="1804"/>
      <c r="O226" s="1804"/>
      <c r="P226" s="1804"/>
      <c r="Q226" s="1804"/>
      <c r="R226" s="1804"/>
      <c r="S226" s="1804"/>
      <c r="T226" s="1804"/>
      <c r="U226" s="1804"/>
      <c r="V226" s="1804"/>
      <c r="W226" s="1804"/>
      <c r="X226" s="1804"/>
    </row>
    <row r="227" spans="1:24" ht="15.75" customHeight="1">
      <c r="A227" s="1804"/>
      <c r="B227" s="1804"/>
      <c r="C227" s="1804"/>
      <c r="D227" s="1804"/>
      <c r="E227" s="1804"/>
      <c r="F227" s="1804"/>
      <c r="G227" s="1804"/>
      <c r="H227" s="1804"/>
      <c r="I227" s="1804"/>
      <c r="J227" s="1804"/>
      <c r="K227" s="1804"/>
      <c r="L227" s="1804"/>
      <c r="M227" s="1804"/>
      <c r="N227" s="1804"/>
      <c r="O227" s="1804"/>
      <c r="P227" s="1804"/>
      <c r="Q227" s="1804"/>
      <c r="R227" s="1804"/>
      <c r="S227" s="1804"/>
      <c r="T227" s="1804"/>
      <c r="U227" s="1804"/>
      <c r="V227" s="1804"/>
      <c r="W227" s="1804"/>
      <c r="X227" s="1804"/>
    </row>
    <row r="228" spans="1:24" ht="15.75" customHeight="1">
      <c r="A228" s="1804"/>
      <c r="B228" s="1804"/>
      <c r="C228" s="1804"/>
      <c r="D228" s="1804"/>
      <c r="E228" s="1804"/>
      <c r="F228" s="1804"/>
      <c r="G228" s="1804"/>
      <c r="H228" s="1804"/>
      <c r="I228" s="1804"/>
      <c r="J228" s="1804"/>
      <c r="K228" s="1804"/>
      <c r="L228" s="1804"/>
      <c r="M228" s="1804"/>
      <c r="N228" s="1804"/>
      <c r="O228" s="1804"/>
      <c r="P228" s="1804"/>
      <c r="Q228" s="1804"/>
      <c r="R228" s="1804"/>
      <c r="S228" s="1804"/>
      <c r="T228" s="1804"/>
      <c r="U228" s="1804"/>
      <c r="V228" s="1804"/>
      <c r="W228" s="1804"/>
      <c r="X228" s="1804"/>
    </row>
    <row r="229" spans="1:24" ht="15.75" customHeight="1">
      <c r="A229" s="1804"/>
      <c r="B229" s="1804"/>
      <c r="C229" s="1804"/>
      <c r="D229" s="1804"/>
      <c r="E229" s="1804"/>
      <c r="F229" s="1804"/>
      <c r="G229" s="1804"/>
      <c r="H229" s="1804"/>
      <c r="I229" s="1804"/>
      <c r="J229" s="1804"/>
      <c r="K229" s="1804"/>
      <c r="L229" s="1804"/>
      <c r="M229" s="1804"/>
      <c r="N229" s="1804"/>
      <c r="O229" s="1804"/>
      <c r="P229" s="1804"/>
      <c r="Q229" s="1804"/>
      <c r="R229" s="1804"/>
      <c r="S229" s="1804"/>
      <c r="T229" s="1804"/>
      <c r="U229" s="1804"/>
      <c r="V229" s="1804"/>
      <c r="W229" s="1804"/>
      <c r="X229" s="1804"/>
    </row>
    <row r="230" spans="1:24" ht="15.75" customHeight="1">
      <c r="A230" s="1804"/>
      <c r="B230" s="1804"/>
      <c r="C230" s="1804"/>
      <c r="D230" s="1804"/>
      <c r="E230" s="1804"/>
      <c r="F230" s="1804"/>
      <c r="G230" s="1804"/>
      <c r="H230" s="1804"/>
      <c r="I230" s="1804"/>
      <c r="J230" s="1804"/>
      <c r="K230" s="1804"/>
      <c r="L230" s="1804"/>
      <c r="M230" s="1804"/>
      <c r="N230" s="1804"/>
      <c r="O230" s="1804"/>
      <c r="P230" s="1804"/>
      <c r="Q230" s="1804"/>
      <c r="R230" s="1804"/>
      <c r="S230" s="1804"/>
      <c r="T230" s="1804"/>
      <c r="U230" s="1804"/>
      <c r="V230" s="1804"/>
      <c r="W230" s="1804"/>
      <c r="X230" s="1804"/>
    </row>
    <row r="231" spans="1:24" ht="15.75" customHeight="1">
      <c r="A231" s="1804"/>
      <c r="B231" s="1804"/>
      <c r="C231" s="1804"/>
      <c r="D231" s="1804"/>
      <c r="E231" s="1804"/>
      <c r="F231" s="1804"/>
      <c r="G231" s="1804"/>
      <c r="H231" s="1804"/>
      <c r="I231" s="1804"/>
      <c r="J231" s="1804"/>
      <c r="K231" s="1804"/>
      <c r="L231" s="1804"/>
      <c r="M231" s="1804"/>
      <c r="N231" s="1804"/>
      <c r="O231" s="1804"/>
      <c r="P231" s="1804"/>
      <c r="Q231" s="1804"/>
      <c r="R231" s="1804"/>
      <c r="S231" s="1804"/>
      <c r="T231" s="1804"/>
      <c r="U231" s="1804"/>
      <c r="V231" s="1804"/>
      <c r="W231" s="1804"/>
      <c r="X231" s="1804"/>
    </row>
    <row r="232" spans="1:24" ht="15.75" customHeight="1">
      <c r="A232" s="1804"/>
      <c r="B232" s="1804"/>
      <c r="C232" s="1804"/>
      <c r="D232" s="1804"/>
      <c r="E232" s="1804"/>
      <c r="F232" s="1804"/>
      <c r="G232" s="1804"/>
      <c r="H232" s="1804"/>
      <c r="I232" s="1804"/>
      <c r="J232" s="1804"/>
      <c r="K232" s="1804"/>
      <c r="L232" s="1804"/>
      <c r="M232" s="1804"/>
      <c r="N232" s="1804"/>
      <c r="O232" s="1804"/>
      <c r="P232" s="1804"/>
      <c r="Q232" s="1804"/>
      <c r="R232" s="1804"/>
      <c r="S232" s="1804"/>
      <c r="T232" s="1804"/>
      <c r="U232" s="1804"/>
      <c r="V232" s="1804"/>
      <c r="W232" s="1804"/>
      <c r="X232" s="1804"/>
    </row>
    <row r="233" spans="1:24" ht="15.75" customHeight="1">
      <c r="A233" s="1804"/>
      <c r="B233" s="1804"/>
      <c r="C233" s="1804"/>
      <c r="D233" s="1804"/>
      <c r="E233" s="1804"/>
      <c r="F233" s="1804"/>
      <c r="G233" s="1804"/>
      <c r="H233" s="1804"/>
      <c r="I233" s="1804"/>
      <c r="J233" s="1804"/>
      <c r="K233" s="1804"/>
      <c r="L233" s="1804"/>
      <c r="M233" s="1804"/>
      <c r="N233" s="1804"/>
      <c r="O233" s="1804"/>
      <c r="P233" s="1804"/>
      <c r="Q233" s="1804"/>
      <c r="R233" s="1804"/>
      <c r="S233" s="1804"/>
      <c r="T233" s="1804"/>
      <c r="U233" s="1804"/>
      <c r="V233" s="1804"/>
      <c r="W233" s="1804"/>
      <c r="X233" s="1804"/>
    </row>
    <row r="234" spans="1:24" ht="15.75" customHeight="1">
      <c r="A234" s="1804"/>
      <c r="B234" s="1804"/>
      <c r="C234" s="1804"/>
      <c r="D234" s="1804"/>
      <c r="E234" s="1804"/>
      <c r="F234" s="1804"/>
      <c r="G234" s="1804"/>
      <c r="H234" s="1804"/>
      <c r="I234" s="1804"/>
      <c r="J234" s="1804"/>
      <c r="K234" s="1804"/>
      <c r="L234" s="1804"/>
      <c r="M234" s="1804"/>
      <c r="N234" s="1804"/>
      <c r="O234" s="1804"/>
      <c r="P234" s="1804"/>
      <c r="Q234" s="1804"/>
      <c r="R234" s="1804"/>
      <c r="S234" s="1804"/>
      <c r="T234" s="1804"/>
      <c r="U234" s="1804"/>
      <c r="V234" s="1804"/>
      <c r="W234" s="1804"/>
      <c r="X234" s="1804"/>
    </row>
    <row r="235" spans="1:24" ht="15.75" customHeight="1">
      <c r="A235" s="1804"/>
      <c r="B235" s="1804"/>
      <c r="C235" s="1804"/>
      <c r="D235" s="1804"/>
      <c r="E235" s="1804"/>
      <c r="F235" s="1804"/>
      <c r="G235" s="1804"/>
      <c r="H235" s="1804"/>
      <c r="I235" s="1804"/>
      <c r="J235" s="1804"/>
      <c r="K235" s="1804"/>
      <c r="L235" s="1804"/>
      <c r="M235" s="1804"/>
      <c r="N235" s="1804"/>
      <c r="O235" s="1804"/>
      <c r="P235" s="1804"/>
      <c r="Q235" s="1804"/>
      <c r="R235" s="1804"/>
      <c r="S235" s="1804"/>
      <c r="T235" s="1804"/>
      <c r="U235" s="1804"/>
      <c r="V235" s="1804"/>
      <c r="W235" s="1804"/>
      <c r="X235" s="1804"/>
    </row>
    <row r="236" spans="1:24" ht="15.75" customHeight="1">
      <c r="A236" s="1804"/>
      <c r="B236" s="1804"/>
      <c r="C236" s="1804"/>
      <c r="D236" s="1804"/>
      <c r="E236" s="1804"/>
      <c r="F236" s="1804"/>
      <c r="G236" s="1804"/>
      <c r="H236" s="1804"/>
      <c r="I236" s="1804"/>
      <c r="J236" s="1804"/>
      <c r="K236" s="1804"/>
      <c r="L236" s="1804"/>
      <c r="M236" s="1804"/>
      <c r="N236" s="1804"/>
      <c r="O236" s="1804"/>
      <c r="P236" s="1804"/>
      <c r="Q236" s="1804"/>
      <c r="R236" s="1804"/>
      <c r="S236" s="1804"/>
      <c r="T236" s="1804"/>
      <c r="U236" s="1804"/>
      <c r="V236" s="1804"/>
      <c r="W236" s="1804"/>
      <c r="X236" s="1804"/>
    </row>
    <row r="237" spans="1:24" ht="15.75" customHeight="1">
      <c r="A237" s="1804"/>
      <c r="B237" s="1804"/>
      <c r="C237" s="1804"/>
      <c r="D237" s="1804"/>
      <c r="E237" s="1804"/>
      <c r="F237" s="1804"/>
      <c r="G237" s="1804"/>
      <c r="H237" s="1804"/>
      <c r="I237" s="1804"/>
      <c r="J237" s="1804"/>
      <c r="K237" s="1804"/>
      <c r="L237" s="1804"/>
      <c r="M237" s="1804"/>
      <c r="N237" s="1804"/>
      <c r="O237" s="1804"/>
      <c r="P237" s="1804"/>
      <c r="Q237" s="1804"/>
      <c r="R237" s="1804"/>
      <c r="S237" s="1804"/>
      <c r="T237" s="1804"/>
      <c r="U237" s="1804"/>
      <c r="V237" s="1804"/>
      <c r="W237" s="1804"/>
      <c r="X237" s="1804"/>
    </row>
    <row r="238" spans="1:24" ht="15.75" customHeight="1">
      <c r="A238" s="1804"/>
      <c r="B238" s="1804"/>
      <c r="C238" s="1804"/>
      <c r="D238" s="1804"/>
      <c r="E238" s="1804"/>
      <c r="F238" s="1804"/>
      <c r="G238" s="1804"/>
      <c r="H238" s="1804"/>
      <c r="I238" s="1804"/>
      <c r="J238" s="1804"/>
      <c r="K238" s="1804"/>
      <c r="L238" s="1804"/>
      <c r="M238" s="1804"/>
      <c r="N238" s="1804"/>
      <c r="O238" s="1804"/>
      <c r="P238" s="1804"/>
      <c r="Q238" s="1804"/>
      <c r="R238" s="1804"/>
      <c r="S238" s="1804"/>
      <c r="T238" s="1804"/>
      <c r="U238" s="1804"/>
      <c r="V238" s="1804"/>
      <c r="W238" s="1804"/>
      <c r="X238" s="1804"/>
    </row>
    <row r="239" spans="1:24" ht="15.75" customHeight="1">
      <c r="A239" s="1804"/>
      <c r="B239" s="1804"/>
      <c r="C239" s="1804"/>
      <c r="D239" s="1804"/>
      <c r="E239" s="1804"/>
      <c r="F239" s="1804"/>
      <c r="G239" s="1804"/>
      <c r="H239" s="1804"/>
      <c r="I239" s="1804"/>
      <c r="J239" s="1804"/>
      <c r="K239" s="1804"/>
      <c r="L239" s="1804"/>
      <c r="M239" s="1804"/>
      <c r="N239" s="1804"/>
      <c r="O239" s="1804"/>
      <c r="P239" s="1804"/>
      <c r="Q239" s="1804"/>
      <c r="R239" s="1804"/>
      <c r="S239" s="1804"/>
      <c r="T239" s="1804"/>
      <c r="U239" s="1804"/>
      <c r="V239" s="1804"/>
      <c r="W239" s="1804"/>
      <c r="X239" s="1804"/>
    </row>
    <row r="240" spans="1:24" ht="15.75" customHeight="1">
      <c r="A240" s="1804"/>
      <c r="B240" s="1804"/>
      <c r="C240" s="1804"/>
      <c r="D240" s="1804"/>
      <c r="E240" s="1804"/>
      <c r="F240" s="1804"/>
      <c r="G240" s="1804"/>
      <c r="H240" s="1804"/>
      <c r="I240" s="1804"/>
      <c r="J240" s="1804"/>
      <c r="K240" s="1804"/>
      <c r="L240" s="1804"/>
      <c r="M240" s="1804"/>
      <c r="N240" s="1804"/>
      <c r="O240" s="1804"/>
      <c r="P240" s="1804"/>
      <c r="Q240" s="1804"/>
      <c r="R240" s="1804"/>
      <c r="S240" s="1804"/>
      <c r="T240" s="1804"/>
      <c r="U240" s="1804"/>
      <c r="V240" s="1804"/>
      <c r="W240" s="1804"/>
      <c r="X240" s="1804"/>
    </row>
    <row r="241" spans="1:24" ht="15.75" customHeight="1">
      <c r="A241" s="1804"/>
      <c r="B241" s="1804"/>
      <c r="C241" s="1804"/>
      <c r="D241" s="1804"/>
      <c r="E241" s="1804"/>
      <c r="F241" s="1804"/>
      <c r="G241" s="1804"/>
      <c r="H241" s="1804"/>
      <c r="I241" s="1804"/>
      <c r="J241" s="1804"/>
      <c r="K241" s="1804"/>
      <c r="L241" s="1804"/>
      <c r="M241" s="1804"/>
      <c r="N241" s="1804"/>
      <c r="O241" s="1804"/>
      <c r="P241" s="1804"/>
      <c r="Q241" s="1804"/>
      <c r="R241" s="1804"/>
      <c r="S241" s="1804"/>
      <c r="T241" s="1804"/>
      <c r="U241" s="1804"/>
      <c r="V241" s="1804"/>
      <c r="W241" s="1804"/>
      <c r="X241" s="1804"/>
    </row>
    <row r="242" spans="1:24" ht="15.75" customHeight="1">
      <c r="A242" s="1804"/>
      <c r="B242" s="1804"/>
      <c r="C242" s="1804"/>
      <c r="D242" s="1804"/>
      <c r="E242" s="1804"/>
      <c r="F242" s="1804"/>
      <c r="G242" s="1804"/>
      <c r="H242" s="1804"/>
      <c r="I242" s="1804"/>
      <c r="J242" s="1804"/>
      <c r="K242" s="1804"/>
      <c r="L242" s="1804"/>
      <c r="M242" s="1804"/>
      <c r="N242" s="1804"/>
      <c r="O242" s="1804"/>
      <c r="P242" s="1804"/>
      <c r="Q242" s="1804"/>
      <c r="R242" s="1804"/>
      <c r="S242" s="1804"/>
      <c r="T242" s="1804"/>
      <c r="U242" s="1804"/>
      <c r="V242" s="1804"/>
      <c r="W242" s="1804"/>
      <c r="X242" s="1804"/>
    </row>
    <row r="243" spans="1:24" ht="15.75" customHeight="1">
      <c r="A243" s="1804"/>
      <c r="B243" s="1804"/>
      <c r="C243" s="1804"/>
      <c r="D243" s="1804"/>
      <c r="E243" s="1804"/>
      <c r="F243" s="1804"/>
      <c r="G243" s="1804"/>
      <c r="H243" s="1804"/>
      <c r="I243" s="1804"/>
      <c r="J243" s="1804"/>
      <c r="K243" s="1804"/>
      <c r="L243" s="1804"/>
      <c r="M243" s="1804"/>
      <c r="N243" s="1804"/>
      <c r="O243" s="1804"/>
      <c r="P243" s="1804"/>
      <c r="Q243" s="1804"/>
      <c r="R243" s="1804"/>
      <c r="S243" s="1804"/>
      <c r="T243" s="1804"/>
      <c r="U243" s="1804"/>
      <c r="V243" s="1804"/>
      <c r="W243" s="1804"/>
      <c r="X243" s="1804"/>
    </row>
    <row r="244" spans="1:24" ht="15.75" customHeight="1">
      <c r="A244" s="1804"/>
      <c r="B244" s="1804"/>
      <c r="C244" s="1804"/>
      <c r="D244" s="1804"/>
      <c r="E244" s="1804"/>
      <c r="F244" s="1804"/>
      <c r="G244" s="1804"/>
      <c r="H244" s="1804"/>
      <c r="I244" s="1804"/>
      <c r="J244" s="1804"/>
      <c r="K244" s="1804"/>
      <c r="L244" s="1804"/>
      <c r="M244" s="1804"/>
      <c r="N244" s="1804"/>
      <c r="O244" s="1804"/>
      <c r="P244" s="1804"/>
      <c r="Q244" s="1804"/>
      <c r="R244" s="1804"/>
      <c r="S244" s="1804"/>
      <c r="T244" s="1804"/>
      <c r="U244" s="1804"/>
      <c r="V244" s="1804"/>
      <c r="W244" s="1804"/>
      <c r="X244" s="1804"/>
    </row>
    <row r="245" spans="1:24" ht="15.75" customHeight="1">
      <c r="A245" s="1804"/>
      <c r="B245" s="1804"/>
      <c r="C245" s="1804"/>
      <c r="D245" s="1804"/>
      <c r="E245" s="1804"/>
      <c r="F245" s="1804"/>
      <c r="G245" s="1804"/>
      <c r="H245" s="1804"/>
      <c r="I245" s="1804"/>
      <c r="J245" s="1804"/>
      <c r="K245" s="1804"/>
      <c r="L245" s="1804"/>
      <c r="M245" s="1804"/>
      <c r="N245" s="1804"/>
      <c r="O245" s="1804"/>
      <c r="P245" s="1804"/>
      <c r="Q245" s="1804"/>
      <c r="R245" s="1804"/>
      <c r="S245" s="1804"/>
      <c r="T245" s="1804"/>
      <c r="U245" s="1804"/>
      <c r="V245" s="1804"/>
      <c r="W245" s="1804"/>
      <c r="X245" s="1804"/>
    </row>
    <row r="246" spans="1:24" ht="15.75" customHeight="1">
      <c r="A246" s="1804"/>
      <c r="B246" s="1804"/>
      <c r="C246" s="1804"/>
      <c r="D246" s="1804"/>
      <c r="E246" s="1804"/>
      <c r="F246" s="1804"/>
      <c r="G246" s="1804"/>
      <c r="H246" s="1804"/>
      <c r="I246" s="1804"/>
      <c r="J246" s="1804"/>
      <c r="K246" s="1804"/>
      <c r="L246" s="1804"/>
      <c r="M246" s="1804"/>
      <c r="N246" s="1804"/>
      <c r="O246" s="1804"/>
      <c r="P246" s="1804"/>
      <c r="Q246" s="1804"/>
      <c r="R246" s="1804"/>
      <c r="S246" s="1804"/>
      <c r="T246" s="1804"/>
      <c r="U246" s="1804"/>
      <c r="V246" s="1804"/>
      <c r="W246" s="1804"/>
      <c r="X246" s="1804"/>
    </row>
    <row r="247" spans="1:24" ht="15.75" customHeight="1">
      <c r="A247" s="1804"/>
      <c r="B247" s="1804"/>
      <c r="C247" s="1804"/>
      <c r="D247" s="1804"/>
      <c r="E247" s="1804"/>
      <c r="F247" s="1804"/>
      <c r="G247" s="1804"/>
      <c r="H247" s="1804"/>
      <c r="I247" s="1804"/>
      <c r="J247" s="1804"/>
      <c r="K247" s="1804"/>
      <c r="L247" s="1804"/>
      <c r="M247" s="1804"/>
      <c r="N247" s="1804"/>
      <c r="O247" s="1804"/>
      <c r="P247" s="1804"/>
      <c r="Q247" s="1804"/>
      <c r="R247" s="1804"/>
      <c r="S247" s="1804"/>
      <c r="T247" s="1804"/>
      <c r="U247" s="1804"/>
      <c r="V247" s="1804"/>
      <c r="W247" s="1804"/>
      <c r="X247" s="1804"/>
    </row>
    <row r="248" spans="1:24" ht="15.75" customHeight="1">
      <c r="A248" s="1804"/>
      <c r="B248" s="1804"/>
      <c r="C248" s="1804"/>
      <c r="D248" s="1804"/>
      <c r="E248" s="1804"/>
      <c r="F248" s="1804"/>
      <c r="G248" s="1804"/>
      <c r="H248" s="1804"/>
      <c r="I248" s="1804"/>
      <c r="J248" s="1804"/>
      <c r="K248" s="1804"/>
      <c r="L248" s="1804"/>
      <c r="M248" s="1804"/>
      <c r="N248" s="1804"/>
      <c r="O248" s="1804"/>
      <c r="P248" s="1804"/>
      <c r="Q248" s="1804"/>
      <c r="R248" s="1804"/>
      <c r="S248" s="1804"/>
      <c r="T248" s="1804"/>
      <c r="U248" s="1804"/>
      <c r="V248" s="1804"/>
      <c r="W248" s="1804"/>
      <c r="X248" s="1804"/>
    </row>
    <row r="249" spans="1:24" ht="15.75" customHeight="1">
      <c r="A249" s="1804"/>
      <c r="B249" s="1804"/>
      <c r="C249" s="1804"/>
      <c r="D249" s="1804"/>
      <c r="E249" s="1804"/>
      <c r="F249" s="1804"/>
      <c r="G249" s="1804"/>
      <c r="H249" s="1804"/>
      <c r="I249" s="1804"/>
      <c r="J249" s="1804"/>
      <c r="K249" s="1804"/>
      <c r="L249" s="1804"/>
      <c r="M249" s="1804"/>
      <c r="N249" s="1804"/>
      <c r="O249" s="1804"/>
      <c r="P249" s="1804"/>
      <c r="Q249" s="1804"/>
      <c r="R249" s="1804"/>
      <c r="S249" s="1804"/>
      <c r="T249" s="1804"/>
      <c r="U249" s="1804"/>
      <c r="V249" s="1804"/>
      <c r="W249" s="1804"/>
      <c r="X249" s="1804"/>
    </row>
    <row r="250" spans="1:24" ht="15.75" customHeight="1">
      <c r="A250" s="1804"/>
      <c r="B250" s="1804"/>
      <c r="C250" s="1804"/>
      <c r="D250" s="1804"/>
      <c r="E250" s="1804"/>
      <c r="F250" s="1804"/>
      <c r="G250" s="1804"/>
      <c r="H250" s="1804"/>
      <c r="I250" s="1804"/>
      <c r="J250" s="1804"/>
      <c r="K250" s="1804"/>
      <c r="L250" s="1804"/>
      <c r="M250" s="1804"/>
      <c r="N250" s="1804"/>
      <c r="O250" s="1804"/>
      <c r="P250" s="1804"/>
      <c r="Q250" s="1804"/>
      <c r="R250" s="1804"/>
      <c r="S250" s="1804"/>
      <c r="T250" s="1804"/>
      <c r="U250" s="1804"/>
      <c r="V250" s="1804"/>
      <c r="W250" s="1804"/>
      <c r="X250" s="1804"/>
    </row>
    <row r="251" spans="1:24" ht="15.75" customHeight="1">
      <c r="A251" s="1804"/>
      <c r="B251" s="1804"/>
      <c r="C251" s="1804"/>
      <c r="D251" s="1804"/>
      <c r="E251" s="1804"/>
      <c r="F251" s="1804"/>
      <c r="G251" s="1804"/>
      <c r="H251" s="1804"/>
      <c r="I251" s="1804"/>
      <c r="J251" s="1804"/>
      <c r="K251" s="1804"/>
      <c r="L251" s="1804"/>
      <c r="M251" s="1804"/>
      <c r="N251" s="1804"/>
      <c r="O251" s="1804"/>
      <c r="P251" s="1804"/>
      <c r="Q251" s="1804"/>
      <c r="R251" s="1804"/>
      <c r="S251" s="1804"/>
      <c r="T251" s="1804"/>
      <c r="U251" s="1804"/>
      <c r="V251" s="1804"/>
      <c r="W251" s="1804"/>
      <c r="X251" s="1804"/>
    </row>
    <row r="252" spans="1:24" ht="15.75" customHeight="1">
      <c r="A252" s="1804"/>
      <c r="B252" s="1804"/>
      <c r="C252" s="1804"/>
      <c r="D252" s="1804"/>
      <c r="E252" s="1804"/>
      <c r="F252" s="1804"/>
      <c r="G252" s="1804"/>
      <c r="H252" s="1804"/>
      <c r="I252" s="1804"/>
      <c r="J252" s="1804"/>
      <c r="K252" s="1804"/>
      <c r="L252" s="1804"/>
      <c r="M252" s="1804"/>
      <c r="N252" s="1804"/>
      <c r="O252" s="1804"/>
      <c r="P252" s="1804"/>
      <c r="Q252" s="1804"/>
      <c r="R252" s="1804"/>
      <c r="S252" s="1804"/>
      <c r="T252" s="1804"/>
      <c r="U252" s="1804"/>
      <c r="V252" s="1804"/>
      <c r="W252" s="1804"/>
      <c r="X252" s="1804"/>
    </row>
    <row r="253" spans="1:24" ht="15.75" customHeight="1">
      <c r="A253" s="1804"/>
      <c r="B253" s="1804"/>
      <c r="C253" s="1804"/>
      <c r="D253" s="1804"/>
      <c r="E253" s="1804"/>
      <c r="F253" s="1804"/>
      <c r="G253" s="1804"/>
      <c r="H253" s="1804"/>
      <c r="I253" s="1804"/>
      <c r="J253" s="1804"/>
      <c r="K253" s="1804"/>
      <c r="L253" s="1804"/>
      <c r="M253" s="1804"/>
      <c r="N253" s="1804"/>
      <c r="O253" s="1804"/>
      <c r="P253" s="1804"/>
      <c r="Q253" s="1804"/>
      <c r="R253" s="1804"/>
      <c r="S253" s="1804"/>
      <c r="T253" s="1804"/>
      <c r="U253" s="1804"/>
      <c r="V253" s="1804"/>
      <c r="W253" s="1804"/>
      <c r="X253" s="1804"/>
    </row>
    <row r="254" spans="1:24" ht="15.75" customHeight="1">
      <c r="A254" s="1804"/>
      <c r="B254" s="1804"/>
      <c r="C254" s="1804"/>
      <c r="D254" s="1804"/>
      <c r="E254" s="1804"/>
      <c r="F254" s="1804"/>
      <c r="G254" s="1804"/>
      <c r="H254" s="1804"/>
      <c r="I254" s="1804"/>
      <c r="J254" s="1804"/>
      <c r="K254" s="1804"/>
      <c r="L254" s="1804"/>
      <c r="M254" s="1804"/>
      <c r="N254" s="1804"/>
      <c r="O254" s="1804"/>
      <c r="P254" s="1804"/>
      <c r="Q254" s="1804"/>
      <c r="R254" s="1804"/>
      <c r="S254" s="1804"/>
      <c r="T254" s="1804"/>
      <c r="U254" s="1804"/>
      <c r="V254" s="1804"/>
      <c r="W254" s="1804"/>
      <c r="X254" s="1804"/>
    </row>
    <row r="255" spans="1:24" ht="15.75" customHeight="1">
      <c r="A255" s="1804"/>
      <c r="B255" s="1804"/>
      <c r="C255" s="1804"/>
      <c r="D255" s="1804"/>
      <c r="E255" s="1804"/>
      <c r="F255" s="1804"/>
      <c r="G255" s="1804"/>
      <c r="H255" s="1804"/>
      <c r="I255" s="1804"/>
      <c r="J255" s="1804"/>
      <c r="K255" s="1804"/>
      <c r="L255" s="1804"/>
      <c r="M255" s="1804"/>
      <c r="N255" s="1804"/>
      <c r="O255" s="1804"/>
      <c r="P255" s="1804"/>
      <c r="Q255" s="1804"/>
      <c r="R255" s="1804"/>
      <c r="S255" s="1804"/>
      <c r="T255" s="1804"/>
      <c r="U255" s="1804"/>
      <c r="V255" s="1804"/>
      <c r="W255" s="1804"/>
      <c r="X255" s="1804"/>
    </row>
    <row r="256" spans="1:24" ht="15.75" customHeight="1">
      <c r="A256" s="1804"/>
      <c r="B256" s="1804"/>
      <c r="C256" s="1804"/>
      <c r="D256" s="1804"/>
      <c r="E256" s="1804"/>
      <c r="F256" s="1804"/>
      <c r="G256" s="1804"/>
      <c r="H256" s="1804"/>
      <c r="I256" s="1804"/>
      <c r="J256" s="1804"/>
      <c r="K256" s="1804"/>
      <c r="L256" s="1804"/>
      <c r="M256" s="1804"/>
      <c r="N256" s="1804"/>
      <c r="O256" s="1804"/>
      <c r="P256" s="1804"/>
      <c r="Q256" s="1804"/>
      <c r="R256" s="1804"/>
      <c r="S256" s="1804"/>
      <c r="T256" s="1804"/>
      <c r="U256" s="1804"/>
      <c r="V256" s="1804"/>
      <c r="W256" s="1804"/>
      <c r="X256" s="1804"/>
    </row>
    <row r="257" spans="1:24" ht="15.75" customHeight="1">
      <c r="A257" s="1804"/>
      <c r="B257" s="1804"/>
      <c r="C257" s="1804"/>
      <c r="D257" s="1804"/>
      <c r="E257" s="1804"/>
      <c r="F257" s="1804"/>
      <c r="G257" s="1804"/>
      <c r="H257" s="1804"/>
      <c r="I257" s="1804"/>
      <c r="J257" s="1804"/>
      <c r="K257" s="1804"/>
      <c r="L257" s="1804"/>
      <c r="M257" s="1804"/>
      <c r="N257" s="1804"/>
      <c r="O257" s="1804"/>
      <c r="P257" s="1804"/>
      <c r="Q257" s="1804"/>
      <c r="R257" s="1804"/>
      <c r="S257" s="1804"/>
      <c r="T257" s="1804"/>
      <c r="U257" s="1804"/>
      <c r="V257" s="1804"/>
      <c r="W257" s="1804"/>
      <c r="X257" s="1804"/>
    </row>
    <row r="258" spans="1:24" ht="15.75" customHeight="1">
      <c r="A258" s="1804"/>
      <c r="B258" s="1804"/>
      <c r="C258" s="1804"/>
      <c r="D258" s="1804"/>
      <c r="E258" s="1804"/>
      <c r="F258" s="1804"/>
      <c r="G258" s="1804"/>
      <c r="H258" s="1804"/>
      <c r="I258" s="1804"/>
      <c r="J258" s="1804"/>
      <c r="K258" s="1804"/>
      <c r="L258" s="1804"/>
      <c r="M258" s="1804"/>
      <c r="N258" s="1804"/>
      <c r="O258" s="1804"/>
      <c r="P258" s="1804"/>
      <c r="Q258" s="1804"/>
      <c r="R258" s="1804"/>
      <c r="S258" s="1804"/>
      <c r="T258" s="1804"/>
      <c r="U258" s="1804"/>
      <c r="V258" s="1804"/>
      <c r="W258" s="1804"/>
      <c r="X258" s="1804"/>
    </row>
    <row r="259" spans="1:24" ht="15.75" customHeight="1">
      <c r="A259" s="1804"/>
      <c r="B259" s="1804"/>
      <c r="C259" s="1804"/>
      <c r="D259" s="1804"/>
      <c r="E259" s="1804"/>
      <c r="F259" s="1804"/>
      <c r="G259" s="1804"/>
      <c r="H259" s="1804"/>
      <c r="I259" s="1804"/>
      <c r="J259" s="1804"/>
      <c r="K259" s="1804"/>
      <c r="L259" s="1804"/>
      <c r="M259" s="1804"/>
      <c r="N259" s="1804"/>
      <c r="O259" s="1804"/>
      <c r="P259" s="1804"/>
      <c r="Q259" s="1804"/>
      <c r="R259" s="1804"/>
      <c r="S259" s="1804"/>
      <c r="T259" s="1804"/>
      <c r="U259" s="1804"/>
      <c r="V259" s="1804"/>
      <c r="W259" s="1804"/>
      <c r="X259" s="1804"/>
    </row>
    <row r="260" spans="1:24" ht="15.75" customHeight="1">
      <c r="A260" s="1804"/>
      <c r="B260" s="1804"/>
      <c r="C260" s="1804"/>
      <c r="D260" s="1804"/>
      <c r="E260" s="1804"/>
      <c r="F260" s="1804"/>
      <c r="G260" s="1804"/>
      <c r="H260" s="1804"/>
      <c r="I260" s="1804"/>
      <c r="J260" s="1804"/>
      <c r="K260" s="1804"/>
      <c r="L260" s="1804"/>
      <c r="M260" s="1804"/>
      <c r="N260" s="1804"/>
      <c r="O260" s="1804"/>
      <c r="P260" s="1804"/>
      <c r="Q260" s="1804"/>
      <c r="R260" s="1804"/>
      <c r="S260" s="1804"/>
      <c r="T260" s="1804"/>
      <c r="U260" s="1804"/>
      <c r="V260" s="1804"/>
      <c r="W260" s="1804"/>
      <c r="X260" s="1804"/>
    </row>
    <row r="261" spans="1:24" ht="15.75" customHeight="1">
      <c r="A261" s="1804"/>
      <c r="B261" s="1804"/>
      <c r="C261" s="1804"/>
      <c r="D261" s="1804"/>
      <c r="E261" s="1804"/>
      <c r="F261" s="1804"/>
      <c r="G261" s="1804"/>
      <c r="H261" s="1804"/>
      <c r="I261" s="1804"/>
      <c r="J261" s="1804"/>
      <c r="K261" s="1804"/>
      <c r="L261" s="1804"/>
      <c r="M261" s="1804"/>
      <c r="N261" s="1804"/>
      <c r="O261" s="1804"/>
      <c r="P261" s="1804"/>
      <c r="Q261" s="1804"/>
      <c r="R261" s="1804"/>
      <c r="S261" s="1804"/>
      <c r="T261" s="1804"/>
      <c r="U261" s="1804"/>
      <c r="V261" s="1804"/>
      <c r="W261" s="1804"/>
      <c r="X261" s="1804"/>
    </row>
    <row r="262" spans="1:24" ht="15.75" customHeight="1">
      <c r="A262" s="1804"/>
      <c r="B262" s="1804"/>
      <c r="C262" s="1804"/>
      <c r="D262" s="1804"/>
      <c r="E262" s="1804"/>
      <c r="F262" s="1804"/>
      <c r="G262" s="1804"/>
      <c r="H262" s="1804"/>
      <c r="I262" s="1804"/>
      <c r="J262" s="1804"/>
      <c r="K262" s="1804"/>
      <c r="L262" s="1804"/>
      <c r="M262" s="1804"/>
      <c r="N262" s="1804"/>
      <c r="O262" s="1804"/>
      <c r="P262" s="1804"/>
      <c r="Q262" s="1804"/>
      <c r="R262" s="1804"/>
      <c r="S262" s="1804"/>
      <c r="T262" s="1804"/>
      <c r="U262" s="1804"/>
      <c r="V262" s="1804"/>
      <c r="W262" s="1804"/>
      <c r="X262" s="1804"/>
    </row>
    <row r="263" spans="1:24" ht="15.75" customHeight="1">
      <c r="A263" s="1804"/>
      <c r="B263" s="1804"/>
      <c r="C263" s="1804"/>
      <c r="D263" s="1804"/>
      <c r="E263" s="1804"/>
      <c r="F263" s="1804"/>
      <c r="G263" s="1804"/>
      <c r="H263" s="1804"/>
      <c r="I263" s="1804"/>
      <c r="J263" s="1804"/>
      <c r="K263" s="1804"/>
      <c r="L263" s="1804"/>
      <c r="M263" s="1804"/>
      <c r="N263" s="1804"/>
      <c r="O263" s="1804"/>
      <c r="P263" s="1804"/>
      <c r="Q263" s="1804"/>
      <c r="R263" s="1804"/>
      <c r="S263" s="1804"/>
      <c r="T263" s="1804"/>
      <c r="U263" s="1804"/>
      <c r="V263" s="1804"/>
      <c r="W263" s="1804"/>
      <c r="X263" s="1804"/>
    </row>
    <row r="264" spans="1:24" ht="15.75" customHeight="1">
      <c r="A264" s="1804"/>
      <c r="B264" s="1804"/>
      <c r="C264" s="1804"/>
      <c r="D264" s="1804"/>
      <c r="E264" s="1804"/>
      <c r="F264" s="1804"/>
      <c r="G264" s="1804"/>
      <c r="H264" s="1804"/>
      <c r="I264" s="1804"/>
      <c r="J264" s="1804"/>
      <c r="K264" s="1804"/>
      <c r="L264" s="1804"/>
      <c r="M264" s="1804"/>
      <c r="N264" s="1804"/>
      <c r="O264" s="1804"/>
      <c r="P264" s="1804"/>
      <c r="Q264" s="1804"/>
      <c r="R264" s="1804"/>
      <c r="S264" s="1804"/>
      <c r="T264" s="1804"/>
      <c r="U264" s="1804"/>
      <c r="V264" s="1804"/>
      <c r="W264" s="1804"/>
      <c r="X264" s="1804"/>
    </row>
    <row r="265" spans="1:24" ht="15.75" customHeight="1">
      <c r="A265" s="1804"/>
      <c r="B265" s="1804"/>
      <c r="C265" s="1804"/>
      <c r="D265" s="1804"/>
      <c r="E265" s="1804"/>
      <c r="F265" s="1804"/>
      <c r="G265" s="1804"/>
      <c r="H265" s="1804"/>
      <c r="I265" s="1804"/>
      <c r="J265" s="1804"/>
      <c r="K265" s="1804"/>
      <c r="L265" s="1804"/>
      <c r="M265" s="1804"/>
      <c r="N265" s="1804"/>
      <c r="O265" s="1804"/>
      <c r="P265" s="1804"/>
      <c r="Q265" s="1804"/>
      <c r="R265" s="1804"/>
      <c r="S265" s="1804"/>
      <c r="T265" s="1804"/>
      <c r="U265" s="1804"/>
      <c r="V265" s="1804"/>
      <c r="W265" s="1804"/>
      <c r="X265" s="1804"/>
    </row>
    <row r="266" spans="1:24" ht="15.75" customHeight="1">
      <c r="A266" s="1804"/>
      <c r="B266" s="1804"/>
      <c r="C266" s="1804"/>
      <c r="D266" s="1804"/>
      <c r="E266" s="1804"/>
      <c r="F266" s="1804"/>
      <c r="G266" s="1804"/>
      <c r="H266" s="1804"/>
      <c r="I266" s="1804"/>
      <c r="J266" s="1804"/>
      <c r="K266" s="1804"/>
      <c r="L266" s="1804"/>
      <c r="M266" s="1804"/>
      <c r="N266" s="1804"/>
      <c r="O266" s="1804"/>
      <c r="P266" s="1804"/>
      <c r="Q266" s="1804"/>
      <c r="R266" s="1804"/>
      <c r="S266" s="1804"/>
      <c r="T266" s="1804"/>
      <c r="U266" s="1804"/>
      <c r="V266" s="1804"/>
      <c r="W266" s="1804"/>
      <c r="X266" s="1804"/>
    </row>
    <row r="267" spans="1:24" ht="15.75" customHeight="1">
      <c r="A267" s="1804"/>
      <c r="B267" s="1804"/>
      <c r="C267" s="1804"/>
      <c r="D267" s="1804"/>
      <c r="E267" s="1804"/>
      <c r="F267" s="1804"/>
      <c r="G267" s="1804"/>
      <c r="H267" s="1804"/>
      <c r="I267" s="1804"/>
      <c r="J267" s="1804"/>
      <c r="K267" s="1804"/>
      <c r="L267" s="1804"/>
      <c r="M267" s="1804"/>
      <c r="N267" s="1804"/>
      <c r="O267" s="1804"/>
      <c r="P267" s="1804"/>
      <c r="Q267" s="1804"/>
      <c r="R267" s="1804"/>
      <c r="S267" s="1804"/>
      <c r="T267" s="1804"/>
      <c r="U267" s="1804"/>
      <c r="V267" s="1804"/>
      <c r="W267" s="1804"/>
      <c r="X267" s="1804"/>
    </row>
    <row r="268" spans="1:24" ht="15.75" customHeight="1">
      <c r="A268" s="1804"/>
      <c r="B268" s="1804"/>
      <c r="C268" s="1804"/>
      <c r="D268" s="1804"/>
      <c r="E268" s="1804"/>
      <c r="F268" s="1804"/>
      <c r="G268" s="1804"/>
      <c r="H268" s="1804"/>
      <c r="I268" s="1804"/>
      <c r="J268" s="1804"/>
      <c r="K268" s="1804"/>
      <c r="L268" s="1804"/>
      <c r="M268" s="1804"/>
      <c r="N268" s="1804"/>
      <c r="O268" s="1804"/>
      <c r="P268" s="1804"/>
      <c r="Q268" s="1804"/>
      <c r="R268" s="1804"/>
      <c r="S268" s="1804"/>
      <c r="T268" s="1804"/>
      <c r="U268" s="1804"/>
      <c r="V268" s="1804"/>
      <c r="W268" s="1804"/>
      <c r="X268" s="1804"/>
    </row>
    <row r="269" spans="1:24" ht="15.75" customHeight="1">
      <c r="A269" s="1804"/>
      <c r="B269" s="1804"/>
      <c r="C269" s="1804"/>
      <c r="D269" s="1804"/>
      <c r="E269" s="1804"/>
      <c r="F269" s="1804"/>
      <c r="G269" s="1804"/>
      <c r="H269" s="1804"/>
      <c r="I269" s="1804"/>
      <c r="J269" s="1804"/>
      <c r="K269" s="1804"/>
      <c r="L269" s="1804"/>
      <c r="M269" s="1804"/>
      <c r="N269" s="1804"/>
      <c r="O269" s="1804"/>
      <c r="P269" s="1804"/>
      <c r="Q269" s="1804"/>
      <c r="R269" s="1804"/>
      <c r="S269" s="1804"/>
      <c r="T269" s="1804"/>
      <c r="U269" s="1804"/>
      <c r="V269" s="1804"/>
      <c r="W269" s="1804"/>
      <c r="X269" s="1804"/>
    </row>
    <row r="270" spans="1:24" ht="15.75" customHeight="1">
      <c r="A270" s="1804"/>
      <c r="B270" s="1804"/>
      <c r="C270" s="1804"/>
      <c r="D270" s="1804"/>
      <c r="E270" s="1804"/>
      <c r="F270" s="1804"/>
      <c r="G270" s="1804"/>
      <c r="H270" s="1804"/>
      <c r="I270" s="1804"/>
      <c r="J270" s="1804"/>
      <c r="K270" s="1804"/>
      <c r="L270" s="1804"/>
      <c r="M270" s="1804"/>
      <c r="N270" s="1804"/>
      <c r="O270" s="1804"/>
      <c r="P270" s="1804"/>
      <c r="Q270" s="1804"/>
      <c r="R270" s="1804"/>
      <c r="S270" s="1804"/>
      <c r="T270" s="1804"/>
      <c r="U270" s="1804"/>
      <c r="V270" s="1804"/>
      <c r="W270" s="1804"/>
      <c r="X270" s="1804"/>
    </row>
    <row r="271" spans="1:24" ht="15.75" customHeight="1">
      <c r="A271" s="1804"/>
      <c r="B271" s="1804"/>
      <c r="C271" s="1804"/>
      <c r="D271" s="1804"/>
      <c r="E271" s="1804"/>
      <c r="F271" s="1804"/>
      <c r="G271" s="1804"/>
      <c r="H271" s="1804"/>
      <c r="I271" s="1804"/>
      <c r="J271" s="1804"/>
      <c r="K271" s="1804"/>
      <c r="L271" s="1804"/>
      <c r="M271" s="1804"/>
      <c r="N271" s="1804"/>
      <c r="O271" s="1804"/>
      <c r="P271" s="1804"/>
      <c r="Q271" s="1804"/>
      <c r="R271" s="1804"/>
      <c r="S271" s="1804"/>
      <c r="T271" s="1804"/>
      <c r="U271" s="1804"/>
      <c r="V271" s="1804"/>
      <c r="W271" s="1804"/>
      <c r="X271" s="1804"/>
    </row>
    <row r="272" spans="1:24" ht="15.75" customHeight="1">
      <c r="A272" s="1804"/>
      <c r="B272" s="1804"/>
      <c r="C272" s="1804"/>
      <c r="D272" s="1804"/>
      <c r="E272" s="1804"/>
      <c r="F272" s="1804"/>
      <c r="G272" s="1804"/>
      <c r="H272" s="1804"/>
      <c r="I272" s="1804"/>
      <c r="J272" s="1804"/>
      <c r="K272" s="1804"/>
      <c r="L272" s="1804"/>
      <c r="M272" s="1804"/>
      <c r="N272" s="1804"/>
      <c r="O272" s="1804"/>
      <c r="P272" s="1804"/>
      <c r="Q272" s="1804"/>
      <c r="R272" s="1804"/>
      <c r="S272" s="1804"/>
      <c r="T272" s="1804"/>
      <c r="U272" s="1804"/>
      <c r="V272" s="1804"/>
      <c r="W272" s="1804"/>
      <c r="X272" s="1804"/>
    </row>
    <row r="273" spans="1:24" ht="15.75" customHeight="1">
      <c r="A273" s="1804"/>
      <c r="B273" s="1804"/>
      <c r="C273" s="1804"/>
      <c r="D273" s="1804"/>
      <c r="E273" s="1804"/>
      <c r="F273" s="1804"/>
      <c r="G273" s="1804"/>
      <c r="H273" s="1804"/>
      <c r="I273" s="1804"/>
      <c r="J273" s="1804"/>
      <c r="K273" s="1804"/>
      <c r="L273" s="1804"/>
      <c r="M273" s="1804"/>
      <c r="N273" s="1804"/>
      <c r="O273" s="1804"/>
      <c r="P273" s="1804"/>
      <c r="Q273" s="1804"/>
      <c r="R273" s="1804"/>
      <c r="S273" s="1804"/>
      <c r="T273" s="1804"/>
      <c r="U273" s="1804"/>
      <c r="V273" s="1804"/>
      <c r="W273" s="1804"/>
      <c r="X273" s="1804"/>
    </row>
    <row r="274" spans="1:24" ht="15.75" customHeight="1">
      <c r="A274" s="1804"/>
      <c r="B274" s="1804"/>
      <c r="C274" s="1804"/>
      <c r="D274" s="1804"/>
      <c r="E274" s="1804"/>
      <c r="F274" s="1804"/>
      <c r="G274" s="1804"/>
      <c r="H274" s="1804"/>
      <c r="I274" s="1804"/>
      <c r="J274" s="1804"/>
      <c r="K274" s="1804"/>
      <c r="L274" s="1804"/>
      <c r="M274" s="1804"/>
      <c r="N274" s="1804"/>
      <c r="O274" s="1804"/>
      <c r="P274" s="1804"/>
      <c r="Q274" s="1804"/>
      <c r="R274" s="1804"/>
      <c r="S274" s="1804"/>
      <c r="T274" s="1804"/>
      <c r="U274" s="1804"/>
      <c r="V274" s="1804"/>
      <c r="W274" s="1804"/>
      <c r="X274" s="1804"/>
    </row>
    <row r="275" spans="1:24" ht="15.75" customHeight="1">
      <c r="A275" s="1804"/>
      <c r="B275" s="1804"/>
      <c r="C275" s="1804"/>
      <c r="D275" s="1804"/>
      <c r="E275" s="1804"/>
      <c r="F275" s="1804"/>
      <c r="G275" s="1804"/>
      <c r="H275" s="1804"/>
      <c r="I275" s="1804"/>
      <c r="J275" s="1804"/>
      <c r="K275" s="1804"/>
      <c r="L275" s="1804"/>
      <c r="M275" s="1804"/>
      <c r="N275" s="1804"/>
      <c r="O275" s="1804"/>
      <c r="P275" s="1804"/>
      <c r="Q275" s="1804"/>
      <c r="R275" s="1804"/>
      <c r="S275" s="1804"/>
      <c r="T275" s="1804"/>
      <c r="U275" s="1804"/>
      <c r="V275" s="1804"/>
      <c r="W275" s="1804"/>
      <c r="X275" s="1804"/>
    </row>
    <row r="276" spans="1:24" ht="15.75" customHeight="1">
      <c r="A276" s="1804"/>
      <c r="B276" s="1804"/>
      <c r="C276" s="1804"/>
      <c r="D276" s="1804"/>
      <c r="E276" s="1804"/>
      <c r="F276" s="1804"/>
      <c r="G276" s="1804"/>
      <c r="H276" s="1804"/>
      <c r="I276" s="1804"/>
      <c r="J276" s="1804"/>
      <c r="K276" s="1804"/>
      <c r="L276" s="1804"/>
      <c r="M276" s="1804"/>
      <c r="N276" s="1804"/>
      <c r="O276" s="1804"/>
      <c r="P276" s="1804"/>
      <c r="Q276" s="1804"/>
      <c r="R276" s="1804"/>
      <c r="S276" s="1804"/>
      <c r="T276" s="1804"/>
      <c r="U276" s="1804"/>
      <c r="V276" s="1804"/>
      <c r="W276" s="1804"/>
      <c r="X276" s="1804"/>
    </row>
    <row r="277" spans="1:24" ht="15.75" customHeight="1">
      <c r="A277" s="1804"/>
      <c r="B277" s="1804"/>
      <c r="C277" s="1804"/>
      <c r="D277" s="1804"/>
      <c r="E277" s="1804"/>
      <c r="F277" s="1804"/>
      <c r="G277" s="1804"/>
      <c r="H277" s="1804"/>
      <c r="I277" s="1804"/>
      <c r="J277" s="1804"/>
      <c r="K277" s="1804"/>
      <c r="L277" s="1804"/>
      <c r="M277" s="1804"/>
      <c r="N277" s="1804"/>
      <c r="O277" s="1804"/>
      <c r="P277" s="1804"/>
      <c r="Q277" s="1804"/>
      <c r="R277" s="1804"/>
      <c r="S277" s="1804"/>
      <c r="T277" s="1804"/>
      <c r="U277" s="1804"/>
      <c r="V277" s="1804"/>
      <c r="W277" s="1804"/>
      <c r="X277" s="1804"/>
    </row>
    <row r="278" spans="1:24" ht="15.75" customHeight="1">
      <c r="A278" s="1804"/>
      <c r="B278" s="1804"/>
      <c r="C278" s="1804"/>
      <c r="D278" s="1804"/>
      <c r="E278" s="1804"/>
      <c r="F278" s="1804"/>
      <c r="G278" s="1804"/>
      <c r="H278" s="1804"/>
      <c r="I278" s="1804"/>
      <c r="J278" s="1804"/>
      <c r="K278" s="1804"/>
      <c r="L278" s="1804"/>
      <c r="M278" s="1804"/>
      <c r="N278" s="1804"/>
      <c r="O278" s="1804"/>
      <c r="P278" s="1804"/>
      <c r="Q278" s="1804"/>
      <c r="R278" s="1804"/>
      <c r="S278" s="1804"/>
      <c r="T278" s="1804"/>
      <c r="U278" s="1804"/>
      <c r="V278" s="1804"/>
      <c r="W278" s="1804"/>
      <c r="X278" s="1804"/>
    </row>
    <row r="279" spans="1:24" ht="15.75" customHeight="1">
      <c r="A279" s="1804"/>
      <c r="B279" s="1804"/>
      <c r="C279" s="1804"/>
      <c r="D279" s="1804"/>
      <c r="E279" s="1804"/>
      <c r="F279" s="1804"/>
      <c r="G279" s="1804"/>
      <c r="H279" s="1804"/>
      <c r="I279" s="1804"/>
      <c r="J279" s="1804"/>
      <c r="K279" s="1804"/>
      <c r="L279" s="1804"/>
      <c r="M279" s="1804"/>
      <c r="N279" s="1804"/>
      <c r="O279" s="1804"/>
      <c r="P279" s="1804"/>
      <c r="Q279" s="1804"/>
      <c r="R279" s="1804"/>
      <c r="S279" s="1804"/>
      <c r="T279" s="1804"/>
      <c r="U279" s="1804"/>
      <c r="V279" s="1804"/>
      <c r="W279" s="1804"/>
      <c r="X279" s="1804"/>
    </row>
    <row r="280" spans="1:24" ht="15.75" customHeight="1">
      <c r="A280" s="1804"/>
      <c r="B280" s="1804"/>
      <c r="C280" s="1804"/>
      <c r="D280" s="1804"/>
      <c r="E280" s="1804"/>
      <c r="F280" s="1804"/>
      <c r="G280" s="1804"/>
      <c r="H280" s="1804"/>
      <c r="I280" s="1804"/>
      <c r="J280" s="1804"/>
      <c r="K280" s="1804"/>
      <c r="L280" s="1804"/>
      <c r="M280" s="1804"/>
      <c r="N280" s="1804"/>
      <c r="O280" s="1804"/>
      <c r="P280" s="1804"/>
      <c r="Q280" s="1804"/>
      <c r="R280" s="1804"/>
      <c r="S280" s="1804"/>
      <c r="T280" s="1804"/>
      <c r="U280" s="1804"/>
      <c r="V280" s="1804"/>
      <c r="W280" s="1804"/>
      <c r="X280" s="1804"/>
    </row>
    <row r="281" spans="1:24" ht="15.75" customHeight="1">
      <c r="A281" s="1804"/>
      <c r="B281" s="1804"/>
      <c r="C281" s="1804"/>
      <c r="D281" s="1804"/>
      <c r="E281" s="1804"/>
      <c r="F281" s="1804"/>
      <c r="G281" s="1804"/>
      <c r="H281" s="1804"/>
      <c r="I281" s="1804"/>
      <c r="J281" s="1804"/>
      <c r="K281" s="1804"/>
      <c r="L281" s="1804"/>
      <c r="M281" s="1804"/>
      <c r="N281" s="1804"/>
      <c r="O281" s="1804"/>
      <c r="P281" s="1804"/>
      <c r="Q281" s="1804"/>
      <c r="R281" s="1804"/>
      <c r="S281" s="1804"/>
      <c r="T281" s="1804"/>
      <c r="U281" s="1804"/>
      <c r="V281" s="1804"/>
      <c r="W281" s="1804"/>
      <c r="X281" s="1804"/>
    </row>
    <row r="282" spans="1:24" ht="15.75" customHeight="1">
      <c r="A282" s="1804"/>
      <c r="B282" s="1804"/>
      <c r="C282" s="1804"/>
      <c r="D282" s="1804"/>
      <c r="E282" s="1804"/>
      <c r="F282" s="1804"/>
      <c r="G282" s="1804"/>
      <c r="H282" s="1804"/>
      <c r="I282" s="1804"/>
      <c r="J282" s="1804"/>
      <c r="K282" s="1804"/>
      <c r="L282" s="1804"/>
      <c r="M282" s="1804"/>
      <c r="N282" s="1804"/>
      <c r="O282" s="1804"/>
      <c r="P282" s="1804"/>
      <c r="Q282" s="1804"/>
      <c r="R282" s="1804"/>
      <c r="S282" s="1804"/>
      <c r="T282" s="1804"/>
      <c r="U282" s="1804"/>
      <c r="V282" s="1804"/>
      <c r="W282" s="1804"/>
      <c r="X282" s="1804"/>
    </row>
    <row r="283" spans="1:24" ht="15.75" customHeight="1">
      <c r="A283" s="1804"/>
      <c r="B283" s="1804"/>
      <c r="C283" s="1804"/>
      <c r="D283" s="1804"/>
      <c r="E283" s="1804"/>
      <c r="F283" s="1804"/>
      <c r="G283" s="1804"/>
      <c r="H283" s="1804"/>
      <c r="I283" s="1804"/>
      <c r="J283" s="1804"/>
      <c r="K283" s="1804"/>
      <c r="L283" s="1804"/>
      <c r="M283" s="1804"/>
      <c r="N283" s="1804"/>
      <c r="O283" s="1804"/>
      <c r="P283" s="1804"/>
      <c r="Q283" s="1804"/>
      <c r="R283" s="1804"/>
      <c r="S283" s="1804"/>
      <c r="T283" s="1804"/>
      <c r="U283" s="1804"/>
      <c r="V283" s="1804"/>
      <c r="W283" s="1804"/>
      <c r="X283" s="1804"/>
    </row>
    <row r="284" spans="1:24" ht="15.75" customHeight="1">
      <c r="A284" s="1804"/>
      <c r="B284" s="1804"/>
      <c r="C284" s="1804"/>
      <c r="D284" s="1804"/>
      <c r="E284" s="1804"/>
      <c r="F284" s="1804"/>
      <c r="G284" s="1804"/>
      <c r="H284" s="1804"/>
      <c r="I284" s="1804"/>
      <c r="J284" s="1804"/>
      <c r="K284" s="1804"/>
      <c r="L284" s="1804"/>
      <c r="M284" s="1804"/>
      <c r="N284" s="1804"/>
      <c r="O284" s="1804"/>
      <c r="P284" s="1804"/>
      <c r="Q284" s="1804"/>
      <c r="R284" s="1804"/>
      <c r="S284" s="1804"/>
      <c r="T284" s="1804"/>
      <c r="U284" s="1804"/>
      <c r="V284" s="1804"/>
      <c r="W284" s="1804"/>
      <c r="X284" s="1804"/>
    </row>
    <row r="285" spans="1:24" ht="15.75" customHeight="1">
      <c r="A285" s="1804"/>
      <c r="B285" s="1804"/>
      <c r="C285" s="1804"/>
      <c r="D285" s="1804"/>
      <c r="E285" s="1804"/>
      <c r="F285" s="1804"/>
      <c r="G285" s="1804"/>
      <c r="H285" s="1804"/>
      <c r="I285" s="1804"/>
      <c r="J285" s="1804"/>
      <c r="K285" s="1804"/>
      <c r="L285" s="1804"/>
      <c r="M285" s="1804"/>
      <c r="N285" s="1804"/>
      <c r="O285" s="1804"/>
      <c r="P285" s="1804"/>
      <c r="Q285" s="1804"/>
      <c r="R285" s="1804"/>
      <c r="S285" s="1804"/>
      <c r="T285" s="1804"/>
      <c r="U285" s="1804"/>
      <c r="V285" s="1804"/>
      <c r="W285" s="1804"/>
      <c r="X285" s="1804"/>
    </row>
    <row r="286" spans="1:24" ht="15.75" customHeight="1">
      <c r="A286" s="1804"/>
      <c r="B286" s="1804"/>
      <c r="C286" s="1804"/>
      <c r="D286" s="1804"/>
      <c r="E286" s="1804"/>
      <c r="F286" s="1804"/>
      <c r="G286" s="1804"/>
      <c r="H286" s="1804"/>
      <c r="I286" s="1804"/>
      <c r="J286" s="1804"/>
      <c r="K286" s="1804"/>
      <c r="L286" s="1804"/>
      <c r="M286" s="1804"/>
      <c r="N286" s="1804"/>
      <c r="O286" s="1804"/>
      <c r="P286" s="1804"/>
      <c r="Q286" s="1804"/>
      <c r="R286" s="1804"/>
      <c r="S286" s="1804"/>
      <c r="T286" s="1804"/>
      <c r="U286" s="1804"/>
      <c r="V286" s="1804"/>
      <c r="W286" s="1804"/>
      <c r="X286" s="1804"/>
    </row>
    <row r="287" spans="1:24" ht="15.75" customHeight="1">
      <c r="A287" s="1804"/>
      <c r="B287" s="1804"/>
      <c r="C287" s="1804"/>
      <c r="D287" s="1804"/>
      <c r="E287" s="1804"/>
      <c r="F287" s="1804"/>
      <c r="G287" s="1804"/>
      <c r="H287" s="1804"/>
      <c r="I287" s="1804"/>
      <c r="J287" s="1804"/>
      <c r="K287" s="1804"/>
      <c r="L287" s="1804"/>
      <c r="M287" s="1804"/>
      <c r="N287" s="1804"/>
      <c r="O287" s="1804"/>
      <c r="P287" s="1804"/>
      <c r="Q287" s="1804"/>
      <c r="R287" s="1804"/>
      <c r="S287" s="1804"/>
      <c r="T287" s="1804"/>
      <c r="U287" s="1804"/>
      <c r="V287" s="1804"/>
      <c r="W287" s="1804"/>
      <c r="X287" s="1804"/>
    </row>
    <row r="288" spans="1:24" ht="15.75" customHeight="1">
      <c r="A288" s="1804"/>
      <c r="B288" s="1804"/>
      <c r="C288" s="1804"/>
      <c r="D288" s="1804"/>
      <c r="E288" s="1804"/>
      <c r="F288" s="1804"/>
      <c r="G288" s="1804"/>
      <c r="H288" s="1804"/>
      <c r="I288" s="1804"/>
      <c r="J288" s="1804"/>
      <c r="K288" s="1804"/>
      <c r="L288" s="1804"/>
      <c r="M288" s="1804"/>
      <c r="N288" s="1804"/>
      <c r="O288" s="1804"/>
      <c r="P288" s="1804"/>
      <c r="Q288" s="1804"/>
      <c r="R288" s="1804"/>
      <c r="S288" s="1804"/>
      <c r="T288" s="1804"/>
      <c r="U288" s="1804"/>
      <c r="V288" s="1804"/>
      <c r="W288" s="1804"/>
      <c r="X288" s="1804"/>
    </row>
    <row r="289" spans="1:24" ht="15.75" customHeight="1">
      <c r="A289" s="1804"/>
      <c r="B289" s="1804"/>
      <c r="C289" s="1804"/>
      <c r="D289" s="1804"/>
      <c r="E289" s="1804"/>
      <c r="F289" s="1804"/>
      <c r="G289" s="1804"/>
      <c r="H289" s="1804"/>
      <c r="I289" s="1804"/>
      <c r="J289" s="1804"/>
      <c r="K289" s="1804"/>
      <c r="L289" s="1804"/>
      <c r="M289" s="1804"/>
      <c r="N289" s="1804"/>
      <c r="O289" s="1804"/>
      <c r="P289" s="1804"/>
      <c r="Q289" s="1804"/>
      <c r="R289" s="1804"/>
      <c r="S289" s="1804"/>
      <c r="T289" s="1804"/>
      <c r="U289" s="1804"/>
      <c r="V289" s="1804"/>
      <c r="W289" s="1804"/>
      <c r="X289" s="1804"/>
    </row>
    <row r="290" spans="1:24" ht="15.75" customHeight="1">
      <c r="A290" s="1804"/>
      <c r="B290" s="1804"/>
      <c r="C290" s="1804"/>
      <c r="D290" s="1804"/>
      <c r="E290" s="1804"/>
      <c r="F290" s="1804"/>
      <c r="G290" s="1804"/>
      <c r="H290" s="1804"/>
      <c r="I290" s="1804"/>
      <c r="J290" s="1804"/>
      <c r="K290" s="1804"/>
      <c r="L290" s="1804"/>
      <c r="M290" s="1804"/>
      <c r="N290" s="1804"/>
      <c r="O290" s="1804"/>
      <c r="P290" s="1804"/>
      <c r="Q290" s="1804"/>
      <c r="R290" s="1804"/>
      <c r="S290" s="1804"/>
      <c r="T290" s="1804"/>
      <c r="U290" s="1804"/>
      <c r="V290" s="1804"/>
      <c r="W290" s="1804"/>
      <c r="X290" s="1804"/>
    </row>
    <row r="291" spans="1:24" ht="15.75" customHeight="1">
      <c r="A291" s="1804"/>
      <c r="B291" s="1804"/>
      <c r="C291" s="1804"/>
      <c r="D291" s="1804"/>
      <c r="E291" s="1804"/>
      <c r="F291" s="1804"/>
      <c r="G291" s="1804"/>
      <c r="H291" s="1804"/>
      <c r="I291" s="1804"/>
      <c r="J291" s="1804"/>
      <c r="K291" s="1804"/>
      <c r="L291" s="1804"/>
      <c r="M291" s="1804"/>
      <c r="N291" s="1804"/>
      <c r="O291" s="1804"/>
      <c r="P291" s="1804"/>
      <c r="Q291" s="1804"/>
      <c r="R291" s="1804"/>
      <c r="S291" s="1804"/>
      <c r="T291" s="1804"/>
      <c r="U291" s="1804"/>
      <c r="V291" s="1804"/>
      <c r="W291" s="1804"/>
      <c r="X291" s="1804"/>
    </row>
    <row r="292" spans="1:24" ht="15.75" customHeight="1">
      <c r="A292" s="1804"/>
      <c r="B292" s="1804"/>
      <c r="C292" s="1804"/>
      <c r="D292" s="1804"/>
      <c r="E292" s="1804"/>
      <c r="F292" s="1804"/>
      <c r="G292" s="1804"/>
      <c r="H292" s="1804"/>
      <c r="I292" s="1804"/>
      <c r="J292" s="1804"/>
      <c r="K292" s="1804"/>
      <c r="L292" s="1804"/>
      <c r="M292" s="1804"/>
      <c r="N292" s="1804"/>
      <c r="O292" s="1804"/>
      <c r="P292" s="1804"/>
      <c r="Q292" s="1804"/>
      <c r="R292" s="1804"/>
      <c r="S292" s="1804"/>
      <c r="T292" s="1804"/>
      <c r="U292" s="1804"/>
      <c r="V292" s="1804"/>
      <c r="W292" s="1804"/>
      <c r="X292" s="1804"/>
    </row>
    <row r="293" spans="1:24" ht="15.75" customHeight="1">
      <c r="A293" s="1804"/>
      <c r="B293" s="1804"/>
      <c r="C293" s="1804"/>
      <c r="D293" s="1804"/>
      <c r="E293" s="1804"/>
      <c r="F293" s="1804"/>
      <c r="G293" s="1804"/>
      <c r="H293" s="1804"/>
      <c r="I293" s="1804"/>
      <c r="J293" s="1804"/>
      <c r="K293" s="1804"/>
      <c r="L293" s="1804"/>
      <c r="M293" s="1804"/>
      <c r="N293" s="1804"/>
      <c r="O293" s="1804"/>
      <c r="P293" s="1804"/>
      <c r="Q293" s="1804"/>
      <c r="R293" s="1804"/>
      <c r="S293" s="1804"/>
      <c r="T293" s="1804"/>
      <c r="U293" s="1804"/>
      <c r="V293" s="1804"/>
      <c r="W293" s="1804"/>
      <c r="X293" s="1804"/>
    </row>
    <row r="294" spans="1:24" ht="15.75" customHeight="1">
      <c r="A294" s="1804"/>
      <c r="B294" s="1804"/>
      <c r="C294" s="1804"/>
      <c r="D294" s="1804"/>
      <c r="E294" s="1804"/>
      <c r="F294" s="1804"/>
      <c r="G294" s="1804"/>
      <c r="H294" s="1804"/>
      <c r="I294" s="1804"/>
      <c r="J294" s="1804"/>
      <c r="K294" s="1804"/>
      <c r="L294" s="1804"/>
      <c r="M294" s="1804"/>
      <c r="N294" s="1804"/>
      <c r="O294" s="1804"/>
      <c r="P294" s="1804"/>
      <c r="Q294" s="1804"/>
      <c r="R294" s="1804"/>
      <c r="S294" s="1804"/>
      <c r="T294" s="1804"/>
      <c r="U294" s="1804"/>
      <c r="V294" s="1804"/>
      <c r="W294" s="1804"/>
      <c r="X294" s="1804"/>
    </row>
    <row r="295" spans="1:24" ht="15.75" customHeight="1">
      <c r="A295" s="1804"/>
      <c r="B295" s="1804"/>
      <c r="C295" s="1804"/>
      <c r="D295" s="1804"/>
      <c r="E295" s="1804"/>
      <c r="F295" s="1804"/>
      <c r="G295" s="1804"/>
      <c r="H295" s="1804"/>
      <c r="I295" s="1804"/>
      <c r="J295" s="1804"/>
      <c r="K295" s="1804"/>
      <c r="L295" s="1804"/>
      <c r="M295" s="1804"/>
      <c r="N295" s="1804"/>
      <c r="O295" s="1804"/>
      <c r="P295" s="1804"/>
      <c r="Q295" s="1804"/>
      <c r="R295" s="1804"/>
      <c r="S295" s="1804"/>
      <c r="T295" s="1804"/>
      <c r="U295" s="1804"/>
      <c r="V295" s="1804"/>
      <c r="W295" s="1804"/>
      <c r="X295" s="1804"/>
    </row>
    <row r="296" spans="1:24" ht="15.75" customHeight="1">
      <c r="A296" s="1804"/>
      <c r="B296" s="1804"/>
      <c r="C296" s="1804"/>
      <c r="D296" s="1804"/>
      <c r="E296" s="1804"/>
      <c r="F296" s="1804"/>
      <c r="G296" s="1804"/>
      <c r="H296" s="1804"/>
      <c r="I296" s="1804"/>
      <c r="J296" s="1804"/>
      <c r="K296" s="1804"/>
      <c r="L296" s="1804"/>
      <c r="M296" s="1804"/>
      <c r="N296" s="1804"/>
      <c r="O296" s="1804"/>
      <c r="P296" s="1804"/>
      <c r="Q296" s="1804"/>
      <c r="R296" s="1804"/>
      <c r="S296" s="1804"/>
      <c r="T296" s="1804"/>
      <c r="U296" s="1804"/>
      <c r="V296" s="1804"/>
      <c r="W296" s="1804"/>
      <c r="X296" s="1804"/>
    </row>
    <row r="297" spans="1:24" ht="15.75" customHeight="1">
      <c r="A297" s="1804"/>
      <c r="B297" s="1804"/>
      <c r="C297" s="1804"/>
      <c r="D297" s="1804"/>
      <c r="E297" s="1804"/>
      <c r="F297" s="1804"/>
      <c r="G297" s="1804"/>
      <c r="H297" s="1804"/>
      <c r="I297" s="1804"/>
      <c r="J297" s="1804"/>
      <c r="K297" s="1804"/>
      <c r="L297" s="1804"/>
      <c r="M297" s="1804"/>
      <c r="N297" s="1804"/>
      <c r="O297" s="1804"/>
      <c r="P297" s="1804"/>
      <c r="Q297" s="1804"/>
      <c r="R297" s="1804"/>
      <c r="S297" s="1804"/>
      <c r="T297" s="1804"/>
      <c r="U297" s="1804"/>
      <c r="V297" s="1804"/>
      <c r="W297" s="1804"/>
      <c r="X297" s="1804"/>
    </row>
    <row r="298" spans="1:24" ht="15.75" customHeight="1">
      <c r="A298" s="1804"/>
      <c r="B298" s="1804"/>
      <c r="C298" s="1804"/>
      <c r="D298" s="1804"/>
      <c r="E298" s="1804"/>
      <c r="F298" s="1804"/>
      <c r="G298" s="1804"/>
      <c r="H298" s="1804"/>
      <c r="I298" s="1804"/>
      <c r="J298" s="1804"/>
      <c r="K298" s="1804"/>
      <c r="L298" s="1804"/>
      <c r="M298" s="1804"/>
      <c r="N298" s="1804"/>
      <c r="O298" s="1804"/>
      <c r="P298" s="1804"/>
      <c r="Q298" s="1804"/>
      <c r="R298" s="1804"/>
      <c r="S298" s="1804"/>
      <c r="T298" s="1804"/>
      <c r="U298" s="1804"/>
      <c r="V298" s="1804"/>
      <c r="W298" s="1804"/>
      <c r="X298" s="1804"/>
    </row>
    <row r="299" spans="1:24" ht="15.75" customHeight="1">
      <c r="A299" s="1804"/>
      <c r="B299" s="1804"/>
      <c r="C299" s="1804"/>
      <c r="D299" s="1804"/>
      <c r="E299" s="1804"/>
      <c r="F299" s="1804"/>
      <c r="G299" s="1804"/>
      <c r="H299" s="1804"/>
      <c r="I299" s="1804"/>
      <c r="J299" s="1804"/>
      <c r="K299" s="1804"/>
      <c r="L299" s="1804"/>
      <c r="M299" s="1804"/>
      <c r="N299" s="1804"/>
      <c r="O299" s="1804"/>
      <c r="P299" s="1804"/>
      <c r="Q299" s="1804"/>
      <c r="R299" s="1804"/>
      <c r="S299" s="1804"/>
      <c r="T299" s="1804"/>
      <c r="U299" s="1804"/>
      <c r="V299" s="1804"/>
      <c r="W299" s="1804"/>
      <c r="X299" s="1804"/>
    </row>
    <row r="300" spans="1:24" ht="15.75" customHeight="1">
      <c r="A300" s="1804"/>
      <c r="B300" s="1804"/>
      <c r="C300" s="1804"/>
      <c r="D300" s="1804"/>
      <c r="E300" s="1804"/>
      <c r="F300" s="1804"/>
      <c r="G300" s="1804"/>
      <c r="H300" s="1804"/>
      <c r="I300" s="1804"/>
      <c r="J300" s="1804"/>
      <c r="K300" s="1804"/>
      <c r="L300" s="1804"/>
      <c r="M300" s="1804"/>
      <c r="N300" s="1804"/>
      <c r="O300" s="1804"/>
      <c r="P300" s="1804"/>
      <c r="Q300" s="1804"/>
      <c r="R300" s="1804"/>
      <c r="S300" s="1804"/>
      <c r="T300" s="1804"/>
      <c r="U300" s="1804"/>
      <c r="V300" s="1804"/>
      <c r="W300" s="1804"/>
      <c r="X300" s="1804"/>
    </row>
    <row r="301" spans="1:24" ht="15.75" customHeight="1">
      <c r="A301" s="1804"/>
      <c r="B301" s="1804"/>
      <c r="C301" s="1804"/>
      <c r="D301" s="1804"/>
      <c r="E301" s="1804"/>
      <c r="F301" s="1804"/>
      <c r="G301" s="1804"/>
      <c r="H301" s="1804"/>
      <c r="I301" s="1804"/>
      <c r="J301" s="1804"/>
      <c r="K301" s="1804"/>
      <c r="L301" s="1804"/>
      <c r="M301" s="1804"/>
      <c r="N301" s="1804"/>
      <c r="O301" s="1804"/>
      <c r="P301" s="1804"/>
      <c r="Q301" s="1804"/>
      <c r="R301" s="1804"/>
      <c r="S301" s="1804"/>
      <c r="T301" s="1804"/>
      <c r="U301" s="1804"/>
      <c r="V301" s="1804"/>
      <c r="W301" s="1804"/>
      <c r="X301" s="1804"/>
    </row>
    <row r="302" spans="1:24" ht="15.75" customHeight="1">
      <c r="A302" s="1804"/>
      <c r="B302" s="1804"/>
      <c r="C302" s="1804"/>
      <c r="D302" s="1804"/>
      <c r="E302" s="1804"/>
      <c r="F302" s="1804"/>
      <c r="G302" s="1804"/>
      <c r="H302" s="1804"/>
      <c r="I302" s="1804"/>
      <c r="J302" s="1804"/>
      <c r="K302" s="1804"/>
      <c r="L302" s="1804"/>
      <c r="M302" s="1804"/>
      <c r="N302" s="1804"/>
      <c r="O302" s="1804"/>
      <c r="P302" s="1804"/>
      <c r="Q302" s="1804"/>
      <c r="R302" s="1804"/>
      <c r="S302" s="1804"/>
      <c r="T302" s="1804"/>
      <c r="U302" s="1804"/>
      <c r="V302" s="1804"/>
      <c r="W302" s="1804"/>
      <c r="X302" s="1804"/>
    </row>
    <row r="303" spans="1:24" ht="15.75" customHeight="1">
      <c r="A303" s="1804"/>
      <c r="B303" s="1804"/>
      <c r="C303" s="1804"/>
      <c r="D303" s="1804"/>
      <c r="E303" s="1804"/>
      <c r="F303" s="1804"/>
      <c r="G303" s="1804"/>
      <c r="H303" s="1804"/>
      <c r="I303" s="1804"/>
      <c r="J303" s="1804"/>
      <c r="K303" s="1804"/>
      <c r="L303" s="1804"/>
      <c r="M303" s="1804"/>
      <c r="N303" s="1804"/>
      <c r="O303" s="1804"/>
      <c r="P303" s="1804"/>
      <c r="Q303" s="1804"/>
      <c r="R303" s="1804"/>
      <c r="S303" s="1804"/>
      <c r="T303" s="1804"/>
      <c r="U303" s="1804"/>
      <c r="V303" s="1804"/>
      <c r="W303" s="1804"/>
      <c r="X303" s="1804"/>
    </row>
    <row r="304" spans="1:24" ht="15.75" customHeight="1">
      <c r="A304" s="1804"/>
      <c r="B304" s="1804"/>
      <c r="C304" s="1804"/>
      <c r="D304" s="1804"/>
      <c r="E304" s="1804"/>
      <c r="F304" s="1804"/>
      <c r="G304" s="1804"/>
      <c r="H304" s="1804"/>
      <c r="I304" s="1804"/>
      <c r="J304" s="1804"/>
      <c r="K304" s="1804"/>
      <c r="L304" s="1804"/>
      <c r="M304" s="1804"/>
      <c r="N304" s="1804"/>
      <c r="O304" s="1804"/>
      <c r="P304" s="1804"/>
      <c r="Q304" s="1804"/>
      <c r="R304" s="1804"/>
      <c r="S304" s="1804"/>
      <c r="T304" s="1804"/>
      <c r="U304" s="1804"/>
      <c r="V304" s="1804"/>
      <c r="W304" s="1804"/>
      <c r="X304" s="1804"/>
    </row>
    <row r="305" spans="1:24" ht="15.75" customHeight="1">
      <c r="A305" s="1804"/>
      <c r="B305" s="1804"/>
      <c r="C305" s="1804"/>
      <c r="D305" s="1804"/>
      <c r="E305" s="1804"/>
      <c r="F305" s="1804"/>
      <c r="G305" s="1804"/>
      <c r="H305" s="1804"/>
      <c r="I305" s="1804"/>
      <c r="J305" s="1804"/>
      <c r="K305" s="1804"/>
      <c r="L305" s="1804"/>
      <c r="M305" s="1804"/>
      <c r="N305" s="1804"/>
      <c r="O305" s="1804"/>
      <c r="P305" s="1804"/>
      <c r="Q305" s="1804"/>
      <c r="R305" s="1804"/>
      <c r="S305" s="1804"/>
      <c r="T305" s="1804"/>
      <c r="U305" s="1804"/>
      <c r="V305" s="1804"/>
      <c r="W305" s="1804"/>
      <c r="X305" s="1804"/>
    </row>
    <row r="306" spans="1:24" ht="15.75" customHeight="1">
      <c r="A306" s="1804"/>
      <c r="B306" s="1804"/>
      <c r="C306" s="1804"/>
      <c r="D306" s="1804"/>
      <c r="E306" s="1804"/>
      <c r="F306" s="1804"/>
      <c r="G306" s="1804"/>
      <c r="H306" s="1804"/>
      <c r="I306" s="1804"/>
      <c r="J306" s="1804"/>
      <c r="K306" s="1804"/>
      <c r="L306" s="1804"/>
      <c r="M306" s="1804"/>
      <c r="N306" s="1804"/>
      <c r="O306" s="1804"/>
      <c r="P306" s="1804"/>
      <c r="Q306" s="1804"/>
      <c r="R306" s="1804"/>
      <c r="S306" s="1804"/>
      <c r="T306" s="1804"/>
      <c r="U306" s="1804"/>
      <c r="V306" s="1804"/>
      <c r="W306" s="1804"/>
      <c r="X306" s="1804"/>
    </row>
    <row r="307" spans="1:24" ht="15.75" customHeight="1">
      <c r="A307" s="1804"/>
      <c r="B307" s="1804"/>
      <c r="C307" s="1804"/>
      <c r="D307" s="1804"/>
      <c r="E307" s="1804"/>
      <c r="F307" s="1804"/>
      <c r="G307" s="1804"/>
      <c r="H307" s="1804"/>
      <c r="I307" s="1804"/>
      <c r="J307" s="1804"/>
      <c r="K307" s="1804"/>
      <c r="L307" s="1804"/>
      <c r="M307" s="1804"/>
      <c r="N307" s="1804"/>
      <c r="O307" s="1804"/>
      <c r="P307" s="1804"/>
      <c r="Q307" s="1804"/>
      <c r="R307" s="1804"/>
      <c r="S307" s="1804"/>
      <c r="T307" s="1804"/>
      <c r="U307" s="1804"/>
      <c r="V307" s="1804"/>
      <c r="W307" s="1804"/>
      <c r="X307" s="1804"/>
    </row>
    <row r="308" spans="1:24" ht="15.75" customHeight="1">
      <c r="A308" s="1804"/>
      <c r="B308" s="1804"/>
      <c r="C308" s="1804"/>
      <c r="D308" s="1804"/>
      <c r="E308" s="1804"/>
      <c r="F308" s="1804"/>
      <c r="G308" s="1804"/>
      <c r="H308" s="1804"/>
      <c r="I308" s="1804"/>
      <c r="J308" s="1804"/>
      <c r="K308" s="1804"/>
      <c r="L308" s="1804"/>
      <c r="M308" s="1804"/>
      <c r="N308" s="1804"/>
      <c r="O308" s="1804"/>
      <c r="P308" s="1804"/>
      <c r="Q308" s="1804"/>
      <c r="R308" s="1804"/>
      <c r="S308" s="1804"/>
      <c r="T308" s="1804"/>
      <c r="U308" s="1804"/>
      <c r="V308" s="1804"/>
      <c r="W308" s="1804"/>
      <c r="X308" s="1804"/>
    </row>
    <row r="309" spans="1:24" ht="15.75" customHeight="1">
      <c r="A309" s="1804"/>
      <c r="B309" s="1804"/>
      <c r="C309" s="1804"/>
      <c r="D309" s="1804"/>
      <c r="E309" s="1804"/>
      <c r="F309" s="1804"/>
      <c r="G309" s="1804"/>
      <c r="H309" s="1804"/>
      <c r="I309" s="1804"/>
      <c r="J309" s="1804"/>
      <c r="K309" s="1804"/>
      <c r="L309" s="1804"/>
      <c r="M309" s="1804"/>
      <c r="N309" s="1804"/>
      <c r="O309" s="1804"/>
      <c r="P309" s="1804"/>
      <c r="Q309" s="1804"/>
      <c r="R309" s="1804"/>
      <c r="S309" s="1804"/>
      <c r="T309" s="1804"/>
      <c r="U309" s="1804"/>
      <c r="V309" s="1804"/>
      <c r="W309" s="1804"/>
      <c r="X309" s="1804"/>
    </row>
    <row r="310" spans="1:24" ht="15.75" customHeight="1">
      <c r="A310" s="1804"/>
      <c r="B310" s="1804"/>
      <c r="C310" s="1804"/>
      <c r="D310" s="1804"/>
      <c r="E310" s="1804"/>
      <c r="F310" s="1804"/>
      <c r="G310" s="1804"/>
      <c r="H310" s="1804"/>
      <c r="I310" s="1804"/>
      <c r="J310" s="1804"/>
      <c r="K310" s="1804"/>
      <c r="L310" s="1804"/>
      <c r="M310" s="1804"/>
      <c r="N310" s="1804"/>
      <c r="O310" s="1804"/>
      <c r="P310" s="1804"/>
      <c r="Q310" s="1804"/>
      <c r="R310" s="1804"/>
      <c r="S310" s="1804"/>
      <c r="T310" s="1804"/>
      <c r="U310" s="1804"/>
      <c r="V310" s="1804"/>
      <c r="W310" s="1804"/>
      <c r="X310" s="1804"/>
    </row>
    <row r="311" spans="1:24" ht="15.75" customHeight="1">
      <c r="A311" s="1804"/>
      <c r="B311" s="1804"/>
      <c r="C311" s="1804"/>
      <c r="D311" s="1804"/>
      <c r="E311" s="1804"/>
      <c r="F311" s="1804"/>
      <c r="G311" s="1804"/>
      <c r="H311" s="1804"/>
      <c r="I311" s="1804"/>
      <c r="J311" s="1804"/>
      <c r="K311" s="1804"/>
      <c r="L311" s="1804"/>
      <c r="M311" s="1804"/>
      <c r="N311" s="1804"/>
      <c r="O311" s="1804"/>
      <c r="P311" s="1804"/>
      <c r="Q311" s="1804"/>
      <c r="R311" s="1804"/>
      <c r="S311" s="1804"/>
      <c r="T311" s="1804"/>
      <c r="U311" s="1804"/>
      <c r="V311" s="1804"/>
      <c r="W311" s="1804"/>
      <c r="X311" s="1804"/>
    </row>
    <row r="312" spans="1:24" ht="15.75" customHeight="1">
      <c r="A312" s="1804"/>
      <c r="B312" s="1804"/>
      <c r="C312" s="1804"/>
      <c r="D312" s="1804"/>
      <c r="E312" s="1804"/>
      <c r="F312" s="1804"/>
      <c r="G312" s="1804"/>
      <c r="H312" s="1804"/>
      <c r="I312" s="1804"/>
      <c r="J312" s="1804"/>
      <c r="K312" s="1804"/>
      <c r="L312" s="1804"/>
      <c r="M312" s="1804"/>
      <c r="N312" s="1804"/>
      <c r="O312" s="1804"/>
      <c r="P312" s="1804"/>
      <c r="Q312" s="1804"/>
      <c r="R312" s="1804"/>
      <c r="S312" s="1804"/>
      <c r="T312" s="1804"/>
      <c r="U312" s="1804"/>
      <c r="V312" s="1804"/>
      <c r="W312" s="1804"/>
      <c r="X312" s="1804"/>
    </row>
    <row r="313" spans="1:24" ht="15.75" customHeight="1">
      <c r="A313" s="1804"/>
      <c r="B313" s="1804"/>
      <c r="C313" s="1804"/>
      <c r="D313" s="1804"/>
      <c r="E313" s="1804"/>
      <c r="F313" s="1804"/>
      <c r="G313" s="1804"/>
      <c r="H313" s="1804"/>
      <c r="I313" s="1804"/>
      <c r="J313" s="1804"/>
      <c r="K313" s="1804"/>
      <c r="L313" s="1804"/>
      <c r="M313" s="1804"/>
      <c r="N313" s="1804"/>
      <c r="O313" s="1804"/>
      <c r="P313" s="1804"/>
      <c r="Q313" s="1804"/>
      <c r="R313" s="1804"/>
      <c r="S313" s="1804"/>
      <c r="T313" s="1804"/>
      <c r="U313" s="1804"/>
      <c r="V313" s="1804"/>
      <c r="W313" s="1804"/>
      <c r="X313" s="1804"/>
    </row>
    <row r="314" spans="1:24" ht="15.75" customHeight="1">
      <c r="A314" s="1804"/>
      <c r="B314" s="1804"/>
      <c r="C314" s="1804"/>
      <c r="D314" s="1804"/>
      <c r="E314" s="1804"/>
      <c r="F314" s="1804"/>
      <c r="G314" s="1804"/>
      <c r="H314" s="1804"/>
      <c r="I314" s="1804"/>
      <c r="J314" s="1804"/>
      <c r="K314" s="1804"/>
      <c r="L314" s="1804"/>
      <c r="M314" s="1804"/>
      <c r="N314" s="1804"/>
      <c r="O314" s="1804"/>
      <c r="P314" s="1804"/>
      <c r="Q314" s="1804"/>
      <c r="R314" s="1804"/>
      <c r="S314" s="1804"/>
      <c r="T314" s="1804"/>
      <c r="U314" s="1804"/>
      <c r="V314" s="1804"/>
      <c r="W314" s="1804"/>
      <c r="X314" s="1804"/>
    </row>
    <row r="315" spans="1:24" ht="15.75" customHeight="1">
      <c r="A315" s="1804"/>
      <c r="B315" s="1804"/>
      <c r="C315" s="1804"/>
      <c r="D315" s="1804"/>
      <c r="E315" s="1804"/>
      <c r="F315" s="1804"/>
      <c r="G315" s="1804"/>
      <c r="H315" s="1804"/>
      <c r="I315" s="1804"/>
      <c r="J315" s="1804"/>
      <c r="K315" s="1804"/>
      <c r="L315" s="1804"/>
      <c r="M315" s="1804"/>
      <c r="N315" s="1804"/>
      <c r="O315" s="1804"/>
      <c r="P315" s="1804"/>
      <c r="Q315" s="1804"/>
      <c r="R315" s="1804"/>
      <c r="S315" s="1804"/>
      <c r="T315" s="1804"/>
      <c r="U315" s="1804"/>
      <c r="V315" s="1804"/>
      <c r="W315" s="1804"/>
      <c r="X315" s="1804"/>
    </row>
    <row r="316" spans="1:24" ht="15.75" customHeight="1">
      <c r="A316" s="1804"/>
      <c r="B316" s="1804"/>
      <c r="C316" s="1804"/>
      <c r="D316" s="1804"/>
      <c r="E316" s="1804"/>
      <c r="F316" s="1804"/>
      <c r="G316" s="1804"/>
      <c r="H316" s="1804"/>
      <c r="I316" s="1804"/>
      <c r="J316" s="1804"/>
      <c r="K316" s="1804"/>
      <c r="L316" s="1804"/>
      <c r="M316" s="1804"/>
      <c r="N316" s="1804"/>
      <c r="O316" s="1804"/>
      <c r="P316" s="1804"/>
      <c r="Q316" s="1804"/>
      <c r="R316" s="1804"/>
      <c r="S316" s="1804"/>
      <c r="T316" s="1804"/>
      <c r="U316" s="1804"/>
      <c r="V316" s="1804"/>
      <c r="W316" s="1804"/>
      <c r="X316" s="1804"/>
    </row>
    <row r="317" spans="1:24" ht="15.75" customHeight="1">
      <c r="A317" s="1804"/>
      <c r="B317" s="1804"/>
      <c r="C317" s="1804"/>
      <c r="D317" s="1804"/>
      <c r="E317" s="1804"/>
      <c r="F317" s="1804"/>
      <c r="G317" s="1804"/>
      <c r="H317" s="1804"/>
      <c r="I317" s="1804"/>
      <c r="J317" s="1804"/>
      <c r="K317" s="1804"/>
      <c r="L317" s="1804"/>
      <c r="M317" s="1804"/>
      <c r="N317" s="1804"/>
      <c r="O317" s="1804"/>
      <c r="P317" s="1804"/>
      <c r="Q317" s="1804"/>
      <c r="R317" s="1804"/>
      <c r="S317" s="1804"/>
      <c r="T317" s="1804"/>
      <c r="U317" s="1804"/>
      <c r="V317" s="1804"/>
      <c r="W317" s="1804"/>
      <c r="X317" s="1804"/>
    </row>
    <row r="318" spans="1:24" ht="15.75" customHeight="1">
      <c r="A318" s="1804"/>
      <c r="B318" s="1804"/>
      <c r="C318" s="1804"/>
      <c r="D318" s="1804"/>
      <c r="E318" s="1804"/>
      <c r="F318" s="1804"/>
      <c r="G318" s="1804"/>
      <c r="H318" s="1804"/>
      <c r="I318" s="1804"/>
      <c r="J318" s="1804"/>
      <c r="K318" s="1804"/>
      <c r="L318" s="1804"/>
      <c r="M318" s="1804"/>
      <c r="N318" s="1804"/>
      <c r="O318" s="1804"/>
      <c r="P318" s="1804"/>
      <c r="Q318" s="1804"/>
      <c r="R318" s="1804"/>
      <c r="S318" s="1804"/>
      <c r="T318" s="1804"/>
      <c r="U318" s="1804"/>
      <c r="V318" s="1804"/>
      <c r="W318" s="1804"/>
      <c r="X318" s="1804"/>
    </row>
    <row r="319" spans="1:24" ht="15.75" customHeight="1">
      <c r="A319" s="1804"/>
      <c r="B319" s="1804"/>
      <c r="C319" s="1804"/>
      <c r="D319" s="1804"/>
      <c r="E319" s="1804"/>
      <c r="F319" s="1804"/>
      <c r="G319" s="1804"/>
      <c r="H319" s="1804"/>
      <c r="I319" s="1804"/>
      <c r="J319" s="1804"/>
      <c r="K319" s="1804"/>
      <c r="L319" s="1804"/>
      <c r="M319" s="1804"/>
      <c r="N319" s="1804"/>
      <c r="O319" s="1804"/>
      <c r="P319" s="1804"/>
      <c r="Q319" s="1804"/>
      <c r="R319" s="1804"/>
      <c r="S319" s="1804"/>
      <c r="T319" s="1804"/>
      <c r="U319" s="1804"/>
      <c r="V319" s="1804"/>
      <c r="W319" s="1804"/>
      <c r="X319" s="1804"/>
    </row>
    <row r="320" spans="1:24" ht="15.75" customHeight="1">
      <c r="A320" s="1804"/>
      <c r="B320" s="1804"/>
      <c r="C320" s="1804"/>
      <c r="D320" s="1804"/>
      <c r="E320" s="1804"/>
      <c r="F320" s="1804"/>
      <c r="G320" s="1804"/>
      <c r="H320" s="1804"/>
      <c r="I320" s="1804"/>
      <c r="J320" s="1804"/>
      <c r="K320" s="1804"/>
      <c r="L320" s="1804"/>
      <c r="M320" s="1804"/>
      <c r="N320" s="1804"/>
      <c r="O320" s="1804"/>
      <c r="P320" s="1804"/>
      <c r="Q320" s="1804"/>
      <c r="R320" s="1804"/>
      <c r="S320" s="1804"/>
      <c r="T320" s="1804"/>
      <c r="U320" s="1804"/>
      <c r="V320" s="1804"/>
      <c r="W320" s="1804"/>
      <c r="X320" s="1804"/>
    </row>
    <row r="321" spans="1:24" ht="15.75" customHeight="1">
      <c r="A321" s="1804"/>
      <c r="B321" s="1804"/>
      <c r="C321" s="1804"/>
      <c r="D321" s="1804"/>
      <c r="E321" s="1804"/>
      <c r="F321" s="1804"/>
      <c r="G321" s="1804"/>
      <c r="H321" s="1804"/>
      <c r="I321" s="1804"/>
      <c r="J321" s="1804"/>
      <c r="K321" s="1804"/>
      <c r="L321" s="1804"/>
      <c r="M321" s="1804"/>
      <c r="N321" s="1804"/>
      <c r="O321" s="1804"/>
      <c r="P321" s="1804"/>
      <c r="Q321" s="1804"/>
      <c r="R321" s="1804"/>
      <c r="S321" s="1804"/>
      <c r="T321" s="1804"/>
      <c r="U321" s="1804"/>
      <c r="V321" s="1804"/>
      <c r="W321" s="1804"/>
      <c r="X321" s="1804"/>
    </row>
    <row r="322" spans="1:24" ht="15.75" customHeight="1">
      <c r="A322" s="1804"/>
      <c r="B322" s="1804"/>
      <c r="C322" s="1804"/>
      <c r="D322" s="1804"/>
      <c r="E322" s="1804"/>
      <c r="F322" s="1804"/>
      <c r="G322" s="1804"/>
      <c r="H322" s="1804"/>
      <c r="I322" s="1804"/>
      <c r="J322" s="1804"/>
      <c r="K322" s="1804"/>
      <c r="L322" s="1804"/>
      <c r="M322" s="1804"/>
      <c r="N322" s="1804"/>
      <c r="O322" s="1804"/>
      <c r="P322" s="1804"/>
      <c r="Q322" s="1804"/>
      <c r="R322" s="1804"/>
      <c r="S322" s="1804"/>
      <c r="T322" s="1804"/>
      <c r="U322" s="1804"/>
      <c r="V322" s="1804"/>
      <c r="W322" s="1804"/>
      <c r="X322" s="1804"/>
    </row>
    <row r="323" spans="1:24" ht="15.75" customHeight="1">
      <c r="A323" s="1804"/>
      <c r="B323" s="1804"/>
      <c r="C323" s="1804"/>
      <c r="D323" s="1804"/>
      <c r="E323" s="1804"/>
      <c r="F323" s="1804"/>
      <c r="G323" s="1804"/>
      <c r="H323" s="1804"/>
      <c r="I323" s="1804"/>
      <c r="J323" s="1804"/>
      <c r="K323" s="1804"/>
      <c r="L323" s="1804"/>
      <c r="M323" s="1804"/>
      <c r="N323" s="1804"/>
      <c r="O323" s="1804"/>
      <c r="P323" s="1804"/>
      <c r="Q323" s="1804"/>
      <c r="R323" s="1804"/>
      <c r="S323" s="1804"/>
      <c r="T323" s="1804"/>
      <c r="U323" s="1804"/>
      <c r="V323" s="1804"/>
      <c r="W323" s="1804"/>
      <c r="X323" s="1804"/>
    </row>
    <row r="324" spans="1:24" ht="15.75" customHeight="1">
      <c r="A324" s="1804"/>
      <c r="B324" s="1804"/>
      <c r="C324" s="1804"/>
      <c r="D324" s="1804"/>
      <c r="E324" s="1804"/>
      <c r="F324" s="1804"/>
      <c r="G324" s="1804"/>
      <c r="H324" s="1804"/>
      <c r="I324" s="1804"/>
      <c r="J324" s="1804"/>
      <c r="K324" s="1804"/>
      <c r="L324" s="1804"/>
      <c r="M324" s="1804"/>
      <c r="N324" s="1804"/>
      <c r="O324" s="1804"/>
      <c r="P324" s="1804"/>
      <c r="Q324" s="1804"/>
      <c r="R324" s="1804"/>
      <c r="S324" s="1804"/>
      <c r="T324" s="1804"/>
      <c r="U324" s="1804"/>
      <c r="V324" s="1804"/>
      <c r="W324" s="1804"/>
      <c r="X324" s="1804"/>
    </row>
    <row r="325" spans="1:24" ht="15.75" customHeight="1">
      <c r="A325" s="1804"/>
      <c r="B325" s="1804"/>
      <c r="C325" s="1804"/>
      <c r="D325" s="1804"/>
      <c r="E325" s="1804"/>
      <c r="F325" s="1804"/>
      <c r="G325" s="1804"/>
      <c r="H325" s="1804"/>
      <c r="I325" s="1804"/>
      <c r="J325" s="1804"/>
      <c r="K325" s="1804"/>
      <c r="L325" s="1804"/>
      <c r="M325" s="1804"/>
      <c r="N325" s="1804"/>
      <c r="O325" s="1804"/>
      <c r="P325" s="1804"/>
      <c r="Q325" s="1804"/>
      <c r="R325" s="1804"/>
      <c r="S325" s="1804"/>
      <c r="T325" s="1804"/>
      <c r="U325" s="1804"/>
      <c r="V325" s="1804"/>
      <c r="W325" s="1804"/>
      <c r="X325" s="1804"/>
    </row>
    <row r="326" spans="1:24" ht="15.75" customHeight="1">
      <c r="A326" s="1804"/>
      <c r="B326" s="1804"/>
      <c r="C326" s="1804"/>
      <c r="D326" s="1804"/>
      <c r="E326" s="1804"/>
      <c r="F326" s="1804"/>
      <c r="G326" s="1804"/>
      <c r="H326" s="1804"/>
      <c r="I326" s="1804"/>
      <c r="J326" s="1804"/>
      <c r="K326" s="1804"/>
      <c r="L326" s="1804"/>
      <c r="M326" s="1804"/>
      <c r="N326" s="1804"/>
      <c r="O326" s="1804"/>
      <c r="P326" s="1804"/>
      <c r="Q326" s="1804"/>
      <c r="R326" s="1804"/>
      <c r="S326" s="1804"/>
      <c r="T326" s="1804"/>
      <c r="U326" s="1804"/>
      <c r="V326" s="1804"/>
      <c r="W326" s="1804"/>
      <c r="X326" s="1804"/>
    </row>
    <row r="327" spans="1:24" ht="15.75" customHeight="1">
      <c r="A327" s="1804"/>
      <c r="B327" s="1804"/>
      <c r="C327" s="1804"/>
      <c r="D327" s="1804"/>
      <c r="E327" s="1804"/>
      <c r="F327" s="1804"/>
      <c r="G327" s="1804"/>
      <c r="H327" s="1804"/>
      <c r="I327" s="1804"/>
      <c r="J327" s="1804"/>
      <c r="K327" s="1804"/>
      <c r="L327" s="1804"/>
      <c r="M327" s="1804"/>
      <c r="N327" s="1804"/>
      <c r="O327" s="1804"/>
      <c r="P327" s="1804"/>
      <c r="Q327" s="1804"/>
      <c r="R327" s="1804"/>
      <c r="S327" s="1804"/>
      <c r="T327" s="1804"/>
      <c r="U327" s="1804"/>
      <c r="V327" s="1804"/>
      <c r="W327" s="1804"/>
      <c r="X327" s="1804"/>
    </row>
    <row r="328" spans="1:24" ht="15.75" customHeight="1">
      <c r="A328" s="1804"/>
      <c r="B328" s="1804"/>
      <c r="C328" s="1804"/>
      <c r="D328" s="1804"/>
      <c r="E328" s="1804"/>
      <c r="F328" s="1804"/>
      <c r="G328" s="1804"/>
      <c r="H328" s="1804"/>
      <c r="I328" s="1804"/>
      <c r="J328" s="1804"/>
      <c r="K328" s="1804"/>
      <c r="L328" s="1804"/>
      <c r="M328" s="1804"/>
      <c r="N328" s="1804"/>
      <c r="O328" s="1804"/>
      <c r="P328" s="1804"/>
      <c r="Q328" s="1804"/>
      <c r="R328" s="1804"/>
      <c r="S328" s="1804"/>
      <c r="T328" s="1804"/>
      <c r="U328" s="1804"/>
      <c r="V328" s="1804"/>
      <c r="W328" s="1804"/>
      <c r="X328" s="1804"/>
    </row>
    <row r="329" spans="1:24" ht="15.75" customHeight="1">
      <c r="A329" s="1804"/>
      <c r="B329" s="1804"/>
      <c r="C329" s="1804"/>
      <c r="D329" s="1804"/>
      <c r="E329" s="1804"/>
      <c r="F329" s="1804"/>
      <c r="G329" s="1804"/>
      <c r="H329" s="1804"/>
      <c r="I329" s="1804"/>
      <c r="J329" s="1804"/>
      <c r="K329" s="1804"/>
      <c r="L329" s="1804"/>
      <c r="M329" s="1804"/>
      <c r="N329" s="1804"/>
      <c r="O329" s="1804"/>
      <c r="P329" s="1804"/>
      <c r="Q329" s="1804"/>
      <c r="R329" s="1804"/>
      <c r="S329" s="1804"/>
      <c r="T329" s="1804"/>
      <c r="U329" s="1804"/>
      <c r="V329" s="1804"/>
      <c r="W329" s="1804"/>
      <c r="X329" s="1804"/>
    </row>
    <row r="330" spans="1:24" ht="15.75" customHeight="1">
      <c r="A330" s="1804"/>
      <c r="B330" s="1804"/>
      <c r="C330" s="1804"/>
      <c r="D330" s="1804"/>
      <c r="E330" s="1804"/>
      <c r="F330" s="1804"/>
      <c r="G330" s="1804"/>
      <c r="H330" s="1804"/>
      <c r="I330" s="1804"/>
      <c r="J330" s="1804"/>
      <c r="K330" s="1804"/>
      <c r="L330" s="1804"/>
      <c r="M330" s="1804"/>
      <c r="N330" s="1804"/>
      <c r="O330" s="1804"/>
      <c r="P330" s="1804"/>
      <c r="Q330" s="1804"/>
      <c r="R330" s="1804"/>
      <c r="S330" s="1804"/>
      <c r="T330" s="1804"/>
      <c r="U330" s="1804"/>
      <c r="V330" s="1804"/>
      <c r="W330" s="1804"/>
      <c r="X330" s="1804"/>
    </row>
    <row r="331" spans="1:24" ht="15.75" customHeight="1">
      <c r="A331" s="1804"/>
      <c r="B331" s="1804"/>
      <c r="C331" s="1804"/>
      <c r="D331" s="1804"/>
      <c r="E331" s="1804"/>
      <c r="F331" s="1804"/>
      <c r="G331" s="1804"/>
      <c r="H331" s="1804"/>
      <c r="I331" s="1804"/>
      <c r="J331" s="1804"/>
      <c r="K331" s="1804"/>
      <c r="L331" s="1804"/>
      <c r="M331" s="1804"/>
      <c r="N331" s="1804"/>
      <c r="O331" s="1804"/>
      <c r="P331" s="1804"/>
      <c r="Q331" s="1804"/>
      <c r="R331" s="1804"/>
      <c r="S331" s="1804"/>
      <c r="T331" s="1804"/>
      <c r="U331" s="1804"/>
      <c r="V331" s="1804"/>
      <c r="W331" s="1804"/>
      <c r="X331" s="1804"/>
    </row>
    <row r="332" spans="1:24" ht="15.75" customHeight="1">
      <c r="A332" s="1804"/>
      <c r="B332" s="1804"/>
      <c r="C332" s="1804"/>
      <c r="D332" s="1804"/>
      <c r="E332" s="1804"/>
      <c r="F332" s="1804"/>
      <c r="G332" s="1804"/>
      <c r="H332" s="1804"/>
      <c r="I332" s="1804"/>
      <c r="J332" s="1804"/>
      <c r="K332" s="1804"/>
      <c r="L332" s="1804"/>
      <c r="M332" s="1804"/>
      <c r="N332" s="1804"/>
      <c r="O332" s="1804"/>
      <c r="P332" s="1804"/>
      <c r="Q332" s="1804"/>
      <c r="R332" s="1804"/>
      <c r="S332" s="1804"/>
      <c r="T332" s="1804"/>
      <c r="U332" s="1804"/>
      <c r="V332" s="1804"/>
      <c r="W332" s="1804"/>
      <c r="X332" s="1804"/>
    </row>
    <row r="333" spans="1:24" ht="15.75" customHeight="1">
      <c r="A333" s="1804"/>
      <c r="B333" s="1804"/>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row>
    <row r="334" spans="1:24" ht="15.75" customHeight="1">
      <c r="A334" s="1804"/>
      <c r="B334" s="1804"/>
      <c r="C334" s="1804"/>
      <c r="D334" s="1804"/>
      <c r="E334" s="1804"/>
      <c r="F334" s="1804"/>
      <c r="G334" s="1804"/>
      <c r="H334" s="1804"/>
      <c r="I334" s="1804"/>
      <c r="J334" s="1804"/>
      <c r="K334" s="1804"/>
      <c r="L334" s="1804"/>
      <c r="M334" s="1804"/>
      <c r="N334" s="1804"/>
      <c r="O334" s="1804"/>
      <c r="P334" s="1804"/>
      <c r="Q334" s="1804"/>
      <c r="R334" s="1804"/>
      <c r="S334" s="1804"/>
      <c r="T334" s="1804"/>
      <c r="U334" s="1804"/>
      <c r="V334" s="1804"/>
      <c r="W334" s="1804"/>
      <c r="X334" s="1804"/>
    </row>
    <row r="335" spans="1:24" ht="15.75" customHeight="1">
      <c r="A335" s="1804"/>
      <c r="B335" s="1804"/>
      <c r="C335" s="1804"/>
      <c r="D335" s="1804"/>
      <c r="E335" s="1804"/>
      <c r="F335" s="1804"/>
      <c r="G335" s="1804"/>
      <c r="H335" s="1804"/>
      <c r="I335" s="1804"/>
      <c r="J335" s="1804"/>
      <c r="K335" s="1804"/>
      <c r="L335" s="1804"/>
      <c r="M335" s="1804"/>
      <c r="N335" s="1804"/>
      <c r="O335" s="1804"/>
      <c r="P335" s="1804"/>
      <c r="Q335" s="1804"/>
      <c r="R335" s="1804"/>
      <c r="S335" s="1804"/>
      <c r="T335" s="1804"/>
      <c r="U335" s="1804"/>
      <c r="V335" s="1804"/>
      <c r="W335" s="1804"/>
      <c r="X335" s="1804"/>
    </row>
    <row r="336" spans="1:24" ht="15.75" customHeight="1">
      <c r="A336" s="1804"/>
      <c r="B336" s="1804"/>
      <c r="C336" s="1804"/>
      <c r="D336" s="1804"/>
      <c r="E336" s="1804"/>
      <c r="F336" s="1804"/>
      <c r="G336" s="1804"/>
      <c r="H336" s="1804"/>
      <c r="I336" s="1804"/>
      <c r="J336" s="1804"/>
      <c r="K336" s="1804"/>
      <c r="L336" s="1804"/>
      <c r="M336" s="1804"/>
      <c r="N336" s="1804"/>
      <c r="O336" s="1804"/>
      <c r="P336" s="1804"/>
      <c r="Q336" s="1804"/>
      <c r="R336" s="1804"/>
      <c r="S336" s="1804"/>
      <c r="T336" s="1804"/>
      <c r="U336" s="1804"/>
      <c r="V336" s="1804"/>
      <c r="W336" s="1804"/>
      <c r="X336" s="1804"/>
    </row>
    <row r="337" spans="1:24" ht="15.75" customHeight="1">
      <c r="A337" s="1804"/>
      <c r="B337" s="1804"/>
      <c r="C337" s="1804"/>
      <c r="D337" s="1804"/>
      <c r="E337" s="1804"/>
      <c r="F337" s="1804"/>
      <c r="G337" s="1804"/>
      <c r="H337" s="1804"/>
      <c r="I337" s="1804"/>
      <c r="J337" s="1804"/>
      <c r="K337" s="1804"/>
      <c r="L337" s="1804"/>
      <c r="M337" s="1804"/>
      <c r="N337" s="1804"/>
      <c r="O337" s="1804"/>
      <c r="P337" s="1804"/>
      <c r="Q337" s="1804"/>
      <c r="R337" s="1804"/>
      <c r="S337" s="1804"/>
      <c r="T337" s="1804"/>
      <c r="U337" s="1804"/>
      <c r="V337" s="1804"/>
      <c r="W337" s="1804"/>
      <c r="X337" s="1804"/>
    </row>
    <row r="338" spans="1:24" ht="15.75" customHeight="1">
      <c r="A338" s="1804"/>
      <c r="B338" s="1804"/>
      <c r="C338" s="1804"/>
      <c r="D338" s="1804"/>
      <c r="E338" s="1804"/>
      <c r="F338" s="1804"/>
      <c r="G338" s="1804"/>
      <c r="H338" s="1804"/>
      <c r="I338" s="1804"/>
      <c r="J338" s="1804"/>
      <c r="K338" s="1804"/>
      <c r="L338" s="1804"/>
      <c r="M338" s="1804"/>
      <c r="N338" s="1804"/>
      <c r="O338" s="1804"/>
      <c r="P338" s="1804"/>
      <c r="Q338" s="1804"/>
      <c r="R338" s="1804"/>
      <c r="S338" s="1804"/>
      <c r="T338" s="1804"/>
      <c r="U338" s="1804"/>
      <c r="V338" s="1804"/>
      <c r="W338" s="1804"/>
      <c r="X338" s="1804"/>
    </row>
    <row r="339" spans="1:24" ht="15.75" customHeight="1">
      <c r="A339" s="1804"/>
      <c r="B339" s="1804"/>
      <c r="C339" s="1804"/>
      <c r="D339" s="1804"/>
      <c r="E339" s="1804"/>
      <c r="F339" s="1804"/>
      <c r="G339" s="1804"/>
      <c r="H339" s="1804"/>
      <c r="I339" s="1804"/>
      <c r="J339" s="1804"/>
      <c r="K339" s="1804"/>
      <c r="L339" s="1804"/>
      <c r="M339" s="1804"/>
      <c r="N339" s="1804"/>
      <c r="O339" s="1804"/>
      <c r="P339" s="1804"/>
      <c r="Q339" s="1804"/>
      <c r="R339" s="1804"/>
      <c r="S339" s="1804"/>
      <c r="T339" s="1804"/>
      <c r="U339" s="1804"/>
      <c r="V339" s="1804"/>
      <c r="W339" s="1804"/>
      <c r="X339" s="1804"/>
    </row>
    <row r="340" spans="1:24" ht="15.75" customHeight="1">
      <c r="A340" s="1804"/>
      <c r="B340" s="1804"/>
      <c r="C340" s="1804"/>
      <c r="D340" s="1804"/>
      <c r="E340" s="1804"/>
      <c r="F340" s="1804"/>
      <c r="G340" s="1804"/>
      <c r="H340" s="1804"/>
      <c r="I340" s="1804"/>
      <c r="J340" s="1804"/>
      <c r="K340" s="1804"/>
      <c r="L340" s="1804"/>
      <c r="M340" s="1804"/>
      <c r="N340" s="1804"/>
      <c r="O340" s="1804"/>
      <c r="P340" s="1804"/>
      <c r="Q340" s="1804"/>
      <c r="R340" s="1804"/>
      <c r="S340" s="1804"/>
      <c r="T340" s="1804"/>
      <c r="U340" s="1804"/>
      <c r="V340" s="1804"/>
      <c r="W340" s="1804"/>
      <c r="X340" s="1804"/>
    </row>
    <row r="341" spans="1:24" ht="15.75" customHeight="1">
      <c r="A341" s="1804"/>
      <c r="B341" s="1804"/>
      <c r="C341" s="1804"/>
      <c r="D341" s="1804"/>
      <c r="E341" s="1804"/>
      <c r="F341" s="1804"/>
      <c r="G341" s="1804"/>
      <c r="H341" s="1804"/>
      <c r="I341" s="1804"/>
      <c r="J341" s="1804"/>
      <c r="K341" s="1804"/>
      <c r="L341" s="1804"/>
      <c r="M341" s="1804"/>
      <c r="N341" s="1804"/>
      <c r="O341" s="1804"/>
      <c r="P341" s="1804"/>
      <c r="Q341" s="1804"/>
      <c r="R341" s="1804"/>
      <c r="S341" s="1804"/>
      <c r="T341" s="1804"/>
      <c r="U341" s="1804"/>
      <c r="V341" s="1804"/>
      <c r="W341" s="1804"/>
      <c r="X341" s="1804"/>
    </row>
    <row r="342" spans="1:24" ht="15.75" customHeight="1">
      <c r="A342" s="1804"/>
      <c r="B342" s="1804"/>
      <c r="C342" s="1804"/>
      <c r="D342" s="1804"/>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row>
    <row r="343" spans="1:24" ht="15.75" customHeight="1">
      <c r="A343" s="1804"/>
      <c r="B343" s="1804"/>
      <c r="C343" s="1804"/>
      <c r="D343" s="1804"/>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row>
    <row r="344" spans="1:24" ht="15.75" customHeight="1">
      <c r="A344" s="1804"/>
      <c r="B344" s="1804"/>
      <c r="C344" s="1804"/>
      <c r="D344" s="1804"/>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row>
    <row r="345" spans="1:24" ht="15.75" customHeight="1">
      <c r="A345" s="1804"/>
      <c r="B345" s="1804"/>
      <c r="C345" s="1804"/>
      <c r="D345" s="1804"/>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row>
    <row r="346" spans="1:24" ht="15.75" customHeight="1">
      <c r="A346" s="1804"/>
      <c r="B346" s="1804"/>
      <c r="C346" s="1804"/>
      <c r="D346" s="1804"/>
      <c r="E346" s="1804"/>
      <c r="F346" s="1804"/>
      <c r="G346" s="1804"/>
      <c r="H346" s="1804"/>
      <c r="I346" s="1804"/>
      <c r="J346" s="1804"/>
      <c r="K346" s="1804"/>
      <c r="L346" s="1804"/>
      <c r="M346" s="1804"/>
      <c r="N346" s="1804"/>
      <c r="O346" s="1804"/>
      <c r="P346" s="1804"/>
      <c r="Q346" s="1804"/>
      <c r="R346" s="1804"/>
      <c r="S346" s="1804"/>
      <c r="T346" s="1804"/>
      <c r="U346" s="1804"/>
      <c r="V346" s="1804"/>
      <c r="W346" s="1804"/>
      <c r="X346" s="1804"/>
    </row>
    <row r="347" spans="1:24" ht="15.75" customHeight="1">
      <c r="A347" s="1804"/>
      <c r="B347" s="1804"/>
      <c r="C347" s="1804"/>
      <c r="D347" s="1804"/>
      <c r="E347" s="1804"/>
      <c r="F347" s="1804"/>
      <c r="G347" s="1804"/>
      <c r="H347" s="1804"/>
      <c r="I347" s="1804"/>
      <c r="J347" s="1804"/>
      <c r="K347" s="1804"/>
      <c r="L347" s="1804"/>
      <c r="M347" s="1804"/>
      <c r="N347" s="1804"/>
      <c r="O347" s="1804"/>
      <c r="P347" s="1804"/>
      <c r="Q347" s="1804"/>
      <c r="R347" s="1804"/>
      <c r="S347" s="1804"/>
      <c r="T347" s="1804"/>
      <c r="U347" s="1804"/>
      <c r="V347" s="1804"/>
      <c r="W347" s="1804"/>
      <c r="X347" s="1804"/>
    </row>
    <row r="348" spans="1:24" ht="15.75" customHeight="1">
      <c r="A348" s="1804"/>
      <c r="B348" s="1804"/>
      <c r="C348" s="1804"/>
      <c r="D348" s="1804"/>
      <c r="E348" s="1804"/>
      <c r="F348" s="1804"/>
      <c r="G348" s="1804"/>
      <c r="H348" s="1804"/>
      <c r="I348" s="1804"/>
      <c r="J348" s="1804"/>
      <c r="K348" s="1804"/>
      <c r="L348" s="1804"/>
      <c r="M348" s="1804"/>
      <c r="N348" s="1804"/>
      <c r="O348" s="1804"/>
      <c r="P348" s="1804"/>
      <c r="Q348" s="1804"/>
      <c r="R348" s="1804"/>
      <c r="S348" s="1804"/>
      <c r="T348" s="1804"/>
      <c r="U348" s="1804"/>
      <c r="V348" s="1804"/>
      <c r="W348" s="1804"/>
      <c r="X348" s="1804"/>
    </row>
    <row r="349" spans="1:24" ht="15.75" customHeight="1">
      <c r="A349" s="1804"/>
      <c r="B349" s="1804"/>
      <c r="C349" s="1804"/>
      <c r="D349" s="1804"/>
      <c r="E349" s="1804"/>
      <c r="F349" s="1804"/>
      <c r="G349" s="1804"/>
      <c r="H349" s="1804"/>
      <c r="I349" s="1804"/>
      <c r="J349" s="1804"/>
      <c r="K349" s="1804"/>
      <c r="L349" s="1804"/>
      <c r="M349" s="1804"/>
      <c r="N349" s="1804"/>
      <c r="O349" s="1804"/>
      <c r="P349" s="1804"/>
      <c r="Q349" s="1804"/>
      <c r="R349" s="1804"/>
      <c r="S349" s="1804"/>
      <c r="T349" s="1804"/>
      <c r="U349" s="1804"/>
      <c r="V349" s="1804"/>
      <c r="W349" s="1804"/>
      <c r="X349" s="1804"/>
    </row>
    <row r="350" spans="1:24" ht="15.75" customHeight="1">
      <c r="A350" s="1804"/>
      <c r="B350" s="1804"/>
      <c r="C350" s="1804"/>
      <c r="D350" s="1804"/>
      <c r="E350" s="1804"/>
      <c r="F350" s="1804"/>
      <c r="G350" s="1804"/>
      <c r="H350" s="1804"/>
      <c r="I350" s="1804"/>
      <c r="J350" s="1804"/>
      <c r="K350" s="1804"/>
      <c r="L350" s="1804"/>
      <c r="M350" s="1804"/>
      <c r="N350" s="1804"/>
      <c r="O350" s="1804"/>
      <c r="P350" s="1804"/>
      <c r="Q350" s="1804"/>
      <c r="R350" s="1804"/>
      <c r="S350" s="1804"/>
      <c r="T350" s="1804"/>
      <c r="U350" s="1804"/>
      <c r="V350" s="1804"/>
      <c r="W350" s="1804"/>
      <c r="X350" s="1804"/>
    </row>
    <row r="351" spans="1:24" ht="15.75" customHeight="1">
      <c r="A351" s="1804"/>
      <c r="B351" s="1804"/>
      <c r="C351" s="1804"/>
      <c r="D351" s="1804"/>
      <c r="E351" s="1804"/>
      <c r="F351" s="1804"/>
      <c r="G351" s="1804"/>
      <c r="H351" s="1804"/>
      <c r="I351" s="1804"/>
      <c r="J351" s="1804"/>
      <c r="K351" s="1804"/>
      <c r="L351" s="1804"/>
      <c r="M351" s="1804"/>
      <c r="N351" s="1804"/>
      <c r="O351" s="1804"/>
      <c r="P351" s="1804"/>
      <c r="Q351" s="1804"/>
      <c r="R351" s="1804"/>
      <c r="S351" s="1804"/>
      <c r="T351" s="1804"/>
      <c r="U351" s="1804"/>
      <c r="V351" s="1804"/>
      <c r="W351" s="1804"/>
      <c r="X351" s="1804"/>
    </row>
    <row r="352" spans="1:24" ht="15.75" customHeight="1">
      <c r="A352" s="1804"/>
      <c r="B352" s="1804"/>
      <c r="C352" s="1804"/>
      <c r="D352" s="1804"/>
      <c r="E352" s="1804"/>
      <c r="F352" s="1804"/>
      <c r="G352" s="1804"/>
      <c r="H352" s="1804"/>
      <c r="I352" s="1804"/>
      <c r="J352" s="1804"/>
      <c r="K352" s="1804"/>
      <c r="L352" s="1804"/>
      <c r="M352" s="1804"/>
      <c r="N352" s="1804"/>
      <c r="O352" s="1804"/>
      <c r="P352" s="1804"/>
      <c r="Q352" s="1804"/>
      <c r="R352" s="1804"/>
      <c r="S352" s="1804"/>
      <c r="T352" s="1804"/>
      <c r="U352" s="1804"/>
      <c r="V352" s="1804"/>
      <c r="W352" s="1804"/>
      <c r="X352" s="1804"/>
    </row>
    <row r="353" spans="1:24" ht="15.75" customHeight="1">
      <c r="A353" s="1804"/>
      <c r="B353" s="1804"/>
      <c r="C353" s="1804"/>
      <c r="D353" s="1804"/>
      <c r="E353" s="1804"/>
      <c r="F353" s="1804"/>
      <c r="G353" s="1804"/>
      <c r="H353" s="1804"/>
      <c r="I353" s="1804"/>
      <c r="J353" s="1804"/>
      <c r="K353" s="1804"/>
      <c r="L353" s="1804"/>
      <c r="M353" s="1804"/>
      <c r="N353" s="1804"/>
      <c r="O353" s="1804"/>
      <c r="P353" s="1804"/>
      <c r="Q353" s="1804"/>
      <c r="R353" s="1804"/>
      <c r="S353" s="1804"/>
      <c r="T353" s="1804"/>
      <c r="U353" s="1804"/>
      <c r="V353" s="1804"/>
      <c r="W353" s="1804"/>
      <c r="X353" s="1804"/>
    </row>
    <row r="354" spans="1:24" ht="15.75" customHeight="1">
      <c r="A354" s="1804"/>
      <c r="B354" s="1804"/>
      <c r="C354" s="1804"/>
      <c r="D354" s="1804"/>
      <c r="E354" s="1804"/>
      <c r="F354" s="1804"/>
      <c r="G354" s="1804"/>
      <c r="H354" s="1804"/>
      <c r="I354" s="1804"/>
      <c r="J354" s="1804"/>
      <c r="K354" s="1804"/>
      <c r="L354" s="1804"/>
      <c r="M354" s="1804"/>
      <c r="N354" s="1804"/>
      <c r="O354" s="1804"/>
      <c r="P354" s="1804"/>
      <c r="Q354" s="1804"/>
      <c r="R354" s="1804"/>
      <c r="S354" s="1804"/>
      <c r="T354" s="1804"/>
      <c r="U354" s="1804"/>
      <c r="V354" s="1804"/>
      <c r="W354" s="1804"/>
      <c r="X354" s="1804"/>
    </row>
    <row r="355" spans="1:24" ht="15.75" customHeight="1">
      <c r="A355" s="1804"/>
      <c r="B355" s="1804"/>
      <c r="C355" s="1804"/>
      <c r="D355" s="1804"/>
      <c r="E355" s="1804"/>
      <c r="F355" s="1804"/>
      <c r="G355" s="1804"/>
      <c r="H355" s="1804"/>
      <c r="I355" s="1804"/>
      <c r="J355" s="1804"/>
      <c r="K355" s="1804"/>
      <c r="L355" s="1804"/>
      <c r="M355" s="1804"/>
      <c r="N355" s="1804"/>
      <c r="O355" s="1804"/>
      <c r="P355" s="1804"/>
      <c r="Q355" s="1804"/>
      <c r="R355" s="1804"/>
      <c r="S355" s="1804"/>
      <c r="T355" s="1804"/>
      <c r="U355" s="1804"/>
      <c r="V355" s="1804"/>
      <c r="W355" s="1804"/>
      <c r="X355" s="1804"/>
    </row>
    <row r="356" spans="1:24" ht="15.7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c r="T356" s="1804"/>
      <c r="U356" s="1804"/>
      <c r="V356" s="1804"/>
      <c r="W356" s="1804"/>
      <c r="X356" s="1804"/>
    </row>
    <row r="357" spans="1:24" ht="15.7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c r="T357" s="1804"/>
      <c r="U357" s="1804"/>
      <c r="V357" s="1804"/>
      <c r="W357" s="1804"/>
      <c r="X357" s="1804"/>
    </row>
    <row r="358" spans="1:24" ht="15.75" customHeight="1">
      <c r="A358" s="1804"/>
      <c r="B358" s="1804"/>
      <c r="C358" s="1804"/>
      <c r="D358" s="1804"/>
      <c r="E358" s="1804"/>
      <c r="F358" s="1804"/>
      <c r="G358" s="1804"/>
      <c r="H358" s="1804"/>
      <c r="I358" s="1804"/>
      <c r="J358" s="1804"/>
      <c r="K358" s="1804"/>
      <c r="L358" s="1804"/>
      <c r="M358" s="1804"/>
      <c r="N358" s="1804"/>
      <c r="O358" s="1804"/>
      <c r="P358" s="1804"/>
      <c r="Q358" s="1804"/>
      <c r="R358" s="1804"/>
      <c r="S358" s="1804"/>
      <c r="T358" s="1804"/>
      <c r="U358" s="1804"/>
      <c r="V358" s="1804"/>
      <c r="W358" s="1804"/>
      <c r="X358" s="1804"/>
    </row>
    <row r="359" spans="1:24" ht="15.75" customHeight="1">
      <c r="A359" s="1804"/>
      <c r="B359" s="1804"/>
      <c r="C359" s="1804"/>
      <c r="D359" s="1804"/>
      <c r="E359" s="1804"/>
      <c r="F359" s="1804"/>
      <c r="G359" s="1804"/>
      <c r="H359" s="1804"/>
      <c r="I359" s="1804"/>
      <c r="J359" s="1804"/>
      <c r="K359" s="1804"/>
      <c r="L359" s="1804"/>
      <c r="M359" s="1804"/>
      <c r="N359" s="1804"/>
      <c r="O359" s="1804"/>
      <c r="P359" s="1804"/>
      <c r="Q359" s="1804"/>
      <c r="R359" s="1804"/>
      <c r="S359" s="1804"/>
      <c r="T359" s="1804"/>
      <c r="U359" s="1804"/>
      <c r="V359" s="1804"/>
      <c r="W359" s="1804"/>
      <c r="X359" s="1804"/>
    </row>
    <row r="360" spans="1:24" ht="15.75" customHeight="1">
      <c r="A360" s="1804"/>
      <c r="B360" s="1804"/>
      <c r="C360" s="1804"/>
      <c r="D360" s="1804"/>
      <c r="E360" s="1804"/>
      <c r="F360" s="1804"/>
      <c r="G360" s="1804"/>
      <c r="H360" s="1804"/>
      <c r="I360" s="1804"/>
      <c r="J360" s="1804"/>
      <c r="K360" s="1804"/>
      <c r="L360" s="1804"/>
      <c r="M360" s="1804"/>
      <c r="N360" s="1804"/>
      <c r="O360" s="1804"/>
      <c r="P360" s="1804"/>
      <c r="Q360" s="1804"/>
      <c r="R360" s="1804"/>
      <c r="S360" s="1804"/>
      <c r="T360" s="1804"/>
      <c r="U360" s="1804"/>
      <c r="V360" s="1804"/>
      <c r="W360" s="1804"/>
      <c r="X360" s="1804"/>
    </row>
    <row r="361" spans="1:24" ht="15.75" customHeight="1">
      <c r="A361" s="1804"/>
      <c r="B361" s="1804"/>
      <c r="C361" s="1804"/>
      <c r="D361" s="1804"/>
      <c r="E361" s="1804"/>
      <c r="F361" s="1804"/>
      <c r="G361" s="1804"/>
      <c r="H361" s="1804"/>
      <c r="I361" s="1804"/>
      <c r="J361" s="1804"/>
      <c r="K361" s="1804"/>
      <c r="L361" s="1804"/>
      <c r="M361" s="1804"/>
      <c r="N361" s="1804"/>
      <c r="O361" s="1804"/>
      <c r="P361" s="1804"/>
      <c r="Q361" s="1804"/>
      <c r="R361" s="1804"/>
      <c r="S361" s="1804"/>
      <c r="T361" s="1804"/>
      <c r="U361" s="1804"/>
      <c r="V361" s="1804"/>
      <c r="W361" s="1804"/>
      <c r="X361" s="1804"/>
    </row>
    <row r="362" spans="1:24" ht="15.75" customHeight="1">
      <c r="A362" s="1804"/>
      <c r="B362" s="1804"/>
      <c r="C362" s="1804"/>
      <c r="D362" s="1804"/>
      <c r="E362" s="1804"/>
      <c r="F362" s="1804"/>
      <c r="G362" s="1804"/>
      <c r="H362" s="1804"/>
      <c r="I362" s="1804"/>
      <c r="J362" s="1804"/>
      <c r="K362" s="1804"/>
      <c r="L362" s="1804"/>
      <c r="M362" s="1804"/>
      <c r="N362" s="1804"/>
      <c r="O362" s="1804"/>
      <c r="P362" s="1804"/>
      <c r="Q362" s="1804"/>
      <c r="R362" s="1804"/>
      <c r="S362" s="1804"/>
      <c r="T362" s="1804"/>
      <c r="U362" s="1804"/>
      <c r="V362" s="1804"/>
      <c r="W362" s="1804"/>
      <c r="X362" s="1804"/>
    </row>
    <row r="363" spans="1:24" ht="15.75" customHeight="1">
      <c r="A363" s="1804"/>
      <c r="B363" s="1804"/>
      <c r="C363" s="1804"/>
      <c r="D363" s="1804"/>
      <c r="E363" s="1804"/>
      <c r="F363" s="1804"/>
      <c r="G363" s="1804"/>
      <c r="H363" s="1804"/>
      <c r="I363" s="1804"/>
      <c r="J363" s="1804"/>
      <c r="K363" s="1804"/>
      <c r="L363" s="1804"/>
      <c r="M363" s="1804"/>
      <c r="N363" s="1804"/>
      <c r="O363" s="1804"/>
      <c r="P363" s="1804"/>
      <c r="Q363" s="1804"/>
      <c r="R363" s="1804"/>
      <c r="S363" s="1804"/>
      <c r="T363" s="1804"/>
      <c r="U363" s="1804"/>
      <c r="V363" s="1804"/>
      <c r="W363" s="1804"/>
      <c r="X363" s="1804"/>
    </row>
    <row r="364" spans="1:24" ht="15.75" customHeight="1">
      <c r="A364" s="1804"/>
      <c r="B364" s="1804"/>
      <c r="C364" s="1804"/>
      <c r="D364" s="1804"/>
      <c r="E364" s="1804"/>
      <c r="F364" s="1804"/>
      <c r="G364" s="1804"/>
      <c r="H364" s="1804"/>
      <c r="I364" s="1804"/>
      <c r="J364" s="1804"/>
      <c r="K364" s="1804"/>
      <c r="L364" s="1804"/>
      <c r="M364" s="1804"/>
      <c r="N364" s="1804"/>
      <c r="O364" s="1804"/>
      <c r="P364" s="1804"/>
      <c r="Q364" s="1804"/>
      <c r="R364" s="1804"/>
      <c r="S364" s="1804"/>
      <c r="T364" s="1804"/>
      <c r="U364" s="1804"/>
      <c r="V364" s="1804"/>
      <c r="W364" s="1804"/>
      <c r="X364" s="1804"/>
    </row>
    <row r="365" spans="1:24" ht="15.75" customHeight="1">
      <c r="A365" s="1804"/>
      <c r="B365" s="1804"/>
      <c r="C365" s="1804"/>
      <c r="D365" s="1804"/>
      <c r="E365" s="1804"/>
      <c r="F365" s="1804"/>
      <c r="G365" s="1804"/>
      <c r="H365" s="1804"/>
      <c r="I365" s="1804"/>
      <c r="J365" s="1804"/>
      <c r="K365" s="1804"/>
      <c r="L365" s="1804"/>
      <c r="M365" s="1804"/>
      <c r="N365" s="1804"/>
      <c r="O365" s="1804"/>
      <c r="P365" s="1804"/>
      <c r="Q365" s="1804"/>
      <c r="R365" s="1804"/>
      <c r="S365" s="1804"/>
      <c r="T365" s="1804"/>
      <c r="U365" s="1804"/>
      <c r="V365" s="1804"/>
      <c r="W365" s="1804"/>
      <c r="X365" s="1804"/>
    </row>
    <row r="366" spans="1:24" ht="15.75" customHeight="1">
      <c r="A366" s="1804"/>
      <c r="B366" s="1804"/>
      <c r="C366" s="1804"/>
      <c r="D366" s="1804"/>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row>
    <row r="367" spans="1:24" ht="15.75" customHeight="1">
      <c r="A367" s="1804"/>
      <c r="B367" s="1804"/>
      <c r="C367" s="1804"/>
      <c r="D367" s="1804"/>
      <c r="E367" s="1804"/>
      <c r="F367" s="1804"/>
      <c r="G367" s="1804"/>
      <c r="H367" s="1804"/>
      <c r="I367" s="1804"/>
      <c r="J367" s="1804"/>
      <c r="K367" s="1804"/>
      <c r="L367" s="1804"/>
      <c r="M367" s="1804"/>
      <c r="N367" s="1804"/>
      <c r="O367" s="1804"/>
      <c r="P367" s="1804"/>
      <c r="Q367" s="1804"/>
      <c r="R367" s="1804"/>
      <c r="S367" s="1804"/>
      <c r="T367" s="1804"/>
      <c r="U367" s="1804"/>
      <c r="V367" s="1804"/>
      <c r="W367" s="1804"/>
      <c r="X367" s="1804"/>
    </row>
    <row r="368" spans="1:24" ht="15.75" customHeight="1">
      <c r="A368" s="1804"/>
      <c r="B368" s="1804"/>
      <c r="C368" s="1804"/>
      <c r="D368" s="1804"/>
      <c r="E368" s="1804"/>
      <c r="F368" s="1804"/>
      <c r="G368" s="1804"/>
      <c r="H368" s="1804"/>
      <c r="I368" s="1804"/>
      <c r="J368" s="1804"/>
      <c r="K368" s="1804"/>
      <c r="L368" s="1804"/>
      <c r="M368" s="1804"/>
      <c r="N368" s="1804"/>
      <c r="O368" s="1804"/>
      <c r="P368" s="1804"/>
      <c r="Q368" s="1804"/>
      <c r="R368" s="1804"/>
      <c r="S368" s="1804"/>
      <c r="T368" s="1804"/>
      <c r="U368" s="1804"/>
      <c r="V368" s="1804"/>
      <c r="W368" s="1804"/>
      <c r="X368" s="1804"/>
    </row>
    <row r="369" spans="1:24" ht="15.75" customHeight="1">
      <c r="A369" s="1804"/>
      <c r="B369" s="1804"/>
      <c r="C369" s="1804"/>
      <c r="D369" s="1804"/>
      <c r="E369" s="1804"/>
      <c r="F369" s="1804"/>
      <c r="G369" s="1804"/>
      <c r="H369" s="1804"/>
      <c r="I369" s="1804"/>
      <c r="J369" s="1804"/>
      <c r="K369" s="1804"/>
      <c r="L369" s="1804"/>
      <c r="M369" s="1804"/>
      <c r="N369" s="1804"/>
      <c r="O369" s="1804"/>
      <c r="P369" s="1804"/>
      <c r="Q369" s="1804"/>
      <c r="R369" s="1804"/>
      <c r="S369" s="1804"/>
      <c r="T369" s="1804"/>
      <c r="U369" s="1804"/>
      <c r="V369" s="1804"/>
      <c r="W369" s="1804"/>
      <c r="X369" s="1804"/>
    </row>
    <row r="370" spans="1:24" ht="15.75" customHeight="1">
      <c r="A370" s="1804"/>
      <c r="B370" s="1804"/>
      <c r="C370" s="1804"/>
      <c r="D370" s="1804"/>
      <c r="E370" s="1804"/>
      <c r="F370" s="1804"/>
      <c r="G370" s="1804"/>
      <c r="H370" s="1804"/>
      <c r="I370" s="1804"/>
      <c r="J370" s="1804"/>
      <c r="K370" s="1804"/>
      <c r="L370" s="1804"/>
      <c r="M370" s="1804"/>
      <c r="N370" s="1804"/>
      <c r="O370" s="1804"/>
      <c r="P370" s="1804"/>
      <c r="Q370" s="1804"/>
      <c r="R370" s="1804"/>
      <c r="S370" s="1804"/>
      <c r="T370" s="1804"/>
      <c r="U370" s="1804"/>
      <c r="V370" s="1804"/>
      <c r="W370" s="1804"/>
      <c r="X370" s="1804"/>
    </row>
    <row r="371" spans="1:24" ht="15.75" customHeight="1">
      <c r="A371" s="1804"/>
      <c r="B371" s="1804"/>
      <c r="C371" s="1804"/>
      <c r="D371" s="1804"/>
      <c r="E371" s="1804"/>
      <c r="F371" s="1804"/>
      <c r="G371" s="1804"/>
      <c r="H371" s="1804"/>
      <c r="I371" s="1804"/>
      <c r="J371" s="1804"/>
      <c r="K371" s="1804"/>
      <c r="L371" s="1804"/>
      <c r="M371" s="1804"/>
      <c r="N371" s="1804"/>
      <c r="O371" s="1804"/>
      <c r="P371" s="1804"/>
      <c r="Q371" s="1804"/>
      <c r="R371" s="1804"/>
      <c r="S371" s="1804"/>
      <c r="T371" s="1804"/>
      <c r="U371" s="1804"/>
      <c r="V371" s="1804"/>
      <c r="W371" s="1804"/>
      <c r="X371" s="1804"/>
    </row>
    <row r="372" spans="1:24" ht="15.75" customHeight="1">
      <c r="A372" s="1804"/>
      <c r="B372" s="1804"/>
      <c r="C372" s="1804"/>
      <c r="D372" s="1804"/>
      <c r="E372" s="1804"/>
      <c r="F372" s="1804"/>
      <c r="G372" s="1804"/>
      <c r="H372" s="1804"/>
      <c r="I372" s="1804"/>
      <c r="J372" s="1804"/>
      <c r="K372" s="1804"/>
      <c r="L372" s="1804"/>
      <c r="M372" s="1804"/>
      <c r="N372" s="1804"/>
      <c r="O372" s="1804"/>
      <c r="P372" s="1804"/>
      <c r="Q372" s="1804"/>
      <c r="R372" s="1804"/>
      <c r="S372" s="1804"/>
      <c r="T372" s="1804"/>
      <c r="U372" s="1804"/>
      <c r="V372" s="1804"/>
      <c r="W372" s="1804"/>
      <c r="X372" s="1804"/>
    </row>
    <row r="373" spans="1:24" ht="15.75" customHeight="1">
      <c r="A373" s="1804"/>
      <c r="B373" s="1804"/>
      <c r="C373" s="1804"/>
      <c r="D373" s="1804"/>
      <c r="E373" s="1804"/>
      <c r="F373" s="1804"/>
      <c r="G373" s="1804"/>
      <c r="H373" s="1804"/>
      <c r="I373" s="1804"/>
      <c r="J373" s="1804"/>
      <c r="K373" s="1804"/>
      <c r="L373" s="1804"/>
      <c r="M373" s="1804"/>
      <c r="N373" s="1804"/>
      <c r="O373" s="1804"/>
      <c r="P373" s="1804"/>
      <c r="Q373" s="1804"/>
      <c r="R373" s="1804"/>
      <c r="S373" s="1804"/>
      <c r="T373" s="1804"/>
      <c r="U373" s="1804"/>
      <c r="V373" s="1804"/>
      <c r="W373" s="1804"/>
      <c r="X373" s="1804"/>
    </row>
    <row r="374" spans="1:24" ht="15.75" customHeight="1">
      <c r="A374" s="1804"/>
      <c r="B374" s="1804"/>
      <c r="C374" s="1804"/>
      <c r="D374" s="1804"/>
      <c r="E374" s="1804"/>
      <c r="F374" s="1804"/>
      <c r="G374" s="1804"/>
      <c r="H374" s="1804"/>
      <c r="I374" s="1804"/>
      <c r="J374" s="1804"/>
      <c r="K374" s="1804"/>
      <c r="L374" s="1804"/>
      <c r="M374" s="1804"/>
      <c r="N374" s="1804"/>
      <c r="O374" s="1804"/>
      <c r="P374" s="1804"/>
      <c r="Q374" s="1804"/>
      <c r="R374" s="1804"/>
      <c r="S374" s="1804"/>
      <c r="T374" s="1804"/>
      <c r="U374" s="1804"/>
      <c r="V374" s="1804"/>
      <c r="W374" s="1804"/>
      <c r="X374" s="1804"/>
    </row>
    <row r="375" spans="1:24" ht="15.75" customHeight="1">
      <c r="A375" s="1804"/>
      <c r="B375" s="1804"/>
      <c r="C375" s="1804"/>
      <c r="D375" s="1804"/>
      <c r="E375" s="1804"/>
      <c r="F375" s="1804"/>
      <c r="G375" s="1804"/>
      <c r="H375" s="1804"/>
      <c r="I375" s="1804"/>
      <c r="J375" s="1804"/>
      <c r="K375" s="1804"/>
      <c r="L375" s="1804"/>
      <c r="M375" s="1804"/>
      <c r="N375" s="1804"/>
      <c r="O375" s="1804"/>
      <c r="P375" s="1804"/>
      <c r="Q375" s="1804"/>
      <c r="R375" s="1804"/>
      <c r="S375" s="1804"/>
      <c r="T375" s="1804"/>
      <c r="U375" s="1804"/>
      <c r="V375" s="1804"/>
      <c r="W375" s="1804"/>
      <c r="X375" s="1804"/>
    </row>
    <row r="376" spans="1:24" ht="15.75" customHeight="1">
      <c r="A376" s="1804"/>
      <c r="B376" s="1804"/>
      <c r="C376" s="1804"/>
      <c r="D376" s="1804"/>
      <c r="E376" s="1804"/>
      <c r="F376" s="1804"/>
      <c r="G376" s="1804"/>
      <c r="H376" s="1804"/>
      <c r="I376" s="1804"/>
      <c r="J376" s="1804"/>
      <c r="K376" s="1804"/>
      <c r="L376" s="1804"/>
      <c r="M376" s="1804"/>
      <c r="N376" s="1804"/>
      <c r="O376" s="1804"/>
      <c r="P376" s="1804"/>
      <c r="Q376" s="1804"/>
      <c r="R376" s="1804"/>
      <c r="S376" s="1804"/>
      <c r="T376" s="1804"/>
      <c r="U376" s="1804"/>
      <c r="V376" s="1804"/>
      <c r="W376" s="1804"/>
      <c r="X376" s="1804"/>
    </row>
    <row r="377" spans="1:24" ht="15.75" customHeight="1">
      <c r="A377" s="1804"/>
      <c r="B377" s="1804"/>
      <c r="C377" s="1804"/>
      <c r="D377" s="1804"/>
      <c r="E377" s="1804"/>
      <c r="F377" s="1804"/>
      <c r="G377" s="1804"/>
      <c r="H377" s="1804"/>
      <c r="I377" s="1804"/>
      <c r="J377" s="1804"/>
      <c r="K377" s="1804"/>
      <c r="L377" s="1804"/>
      <c r="M377" s="1804"/>
      <c r="N377" s="1804"/>
      <c r="O377" s="1804"/>
      <c r="P377" s="1804"/>
      <c r="Q377" s="1804"/>
      <c r="R377" s="1804"/>
      <c r="S377" s="1804"/>
      <c r="T377" s="1804"/>
      <c r="U377" s="1804"/>
      <c r="V377" s="1804"/>
      <c r="W377" s="1804"/>
      <c r="X377" s="1804"/>
    </row>
    <row r="378" spans="1:24" ht="15.75" customHeight="1">
      <c r="A378" s="1804"/>
      <c r="B378" s="1804"/>
      <c r="C378" s="1804"/>
      <c r="D378" s="1804"/>
      <c r="E378" s="1804"/>
      <c r="F378" s="1804"/>
      <c r="G378" s="1804"/>
      <c r="H378" s="1804"/>
      <c r="I378" s="1804"/>
      <c r="J378" s="1804"/>
      <c r="K378" s="1804"/>
      <c r="L378" s="1804"/>
      <c r="M378" s="1804"/>
      <c r="N378" s="1804"/>
      <c r="O378" s="1804"/>
      <c r="P378" s="1804"/>
      <c r="Q378" s="1804"/>
      <c r="R378" s="1804"/>
      <c r="S378" s="1804"/>
      <c r="T378" s="1804"/>
      <c r="U378" s="1804"/>
      <c r="V378" s="1804"/>
      <c r="W378" s="1804"/>
      <c r="X378" s="1804"/>
    </row>
    <row r="379" spans="1:24" ht="15.75" customHeight="1">
      <c r="A379" s="1804"/>
      <c r="B379" s="1804"/>
      <c r="C379" s="1804"/>
      <c r="D379" s="1804"/>
      <c r="E379" s="1804"/>
      <c r="F379" s="1804"/>
      <c r="G379" s="1804"/>
      <c r="H379" s="1804"/>
      <c r="I379" s="1804"/>
      <c r="J379" s="1804"/>
      <c r="K379" s="1804"/>
      <c r="L379" s="1804"/>
      <c r="M379" s="1804"/>
      <c r="N379" s="1804"/>
      <c r="O379" s="1804"/>
      <c r="P379" s="1804"/>
      <c r="Q379" s="1804"/>
      <c r="R379" s="1804"/>
      <c r="S379" s="1804"/>
      <c r="T379" s="1804"/>
      <c r="U379" s="1804"/>
      <c r="V379" s="1804"/>
      <c r="W379" s="1804"/>
      <c r="X379" s="1804"/>
    </row>
    <row r="380" spans="1:24" ht="15.75" customHeight="1">
      <c r="A380" s="1804"/>
      <c r="B380" s="1804"/>
      <c r="C380" s="1804"/>
      <c r="D380" s="1804"/>
      <c r="E380" s="1804"/>
      <c r="F380" s="1804"/>
      <c r="G380" s="1804"/>
      <c r="H380" s="1804"/>
      <c r="I380" s="1804"/>
      <c r="J380" s="1804"/>
      <c r="K380" s="1804"/>
      <c r="L380" s="1804"/>
      <c r="M380" s="1804"/>
      <c r="N380" s="1804"/>
      <c r="O380" s="1804"/>
      <c r="P380" s="1804"/>
      <c r="Q380" s="1804"/>
      <c r="R380" s="1804"/>
      <c r="S380" s="1804"/>
      <c r="T380" s="1804"/>
      <c r="U380" s="1804"/>
      <c r="V380" s="1804"/>
      <c r="W380" s="1804"/>
      <c r="X380" s="1804"/>
    </row>
    <row r="381" spans="1:24" ht="15.75" customHeight="1">
      <c r="A381" s="1804"/>
      <c r="B381" s="1804"/>
      <c r="C381" s="1804"/>
      <c r="D381" s="1804"/>
      <c r="E381" s="1804"/>
      <c r="F381" s="1804"/>
      <c r="G381" s="1804"/>
      <c r="H381" s="1804"/>
      <c r="I381" s="1804"/>
      <c r="J381" s="1804"/>
      <c r="K381" s="1804"/>
      <c r="L381" s="1804"/>
      <c r="M381" s="1804"/>
      <c r="N381" s="1804"/>
      <c r="O381" s="1804"/>
      <c r="P381" s="1804"/>
      <c r="Q381" s="1804"/>
      <c r="R381" s="1804"/>
      <c r="S381" s="1804"/>
      <c r="T381" s="1804"/>
      <c r="U381" s="1804"/>
      <c r="V381" s="1804"/>
      <c r="W381" s="1804"/>
      <c r="X381" s="1804"/>
    </row>
    <row r="382" spans="1:24" ht="15.75" customHeight="1">
      <c r="A382" s="1804"/>
      <c r="B382" s="1804"/>
      <c r="C382" s="1804"/>
      <c r="D382" s="1804"/>
      <c r="E382" s="1804"/>
      <c r="F382" s="1804"/>
      <c r="G382" s="1804"/>
      <c r="H382" s="1804"/>
      <c r="I382" s="1804"/>
      <c r="J382" s="1804"/>
      <c r="K382" s="1804"/>
      <c r="L382" s="1804"/>
      <c r="M382" s="1804"/>
      <c r="N382" s="1804"/>
      <c r="O382" s="1804"/>
      <c r="P382" s="1804"/>
      <c r="Q382" s="1804"/>
      <c r="R382" s="1804"/>
      <c r="S382" s="1804"/>
      <c r="T382" s="1804"/>
      <c r="U382" s="1804"/>
      <c r="V382" s="1804"/>
      <c r="W382" s="1804"/>
      <c r="X382" s="1804"/>
    </row>
    <row r="383" spans="1:24" ht="15.75" customHeight="1">
      <c r="A383" s="1804"/>
      <c r="B383" s="1804"/>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row>
    <row r="384" spans="1:24" ht="15.75" customHeight="1">
      <c r="A384" s="1804"/>
      <c r="B384" s="1804"/>
      <c r="C384" s="1804"/>
      <c r="D384" s="1804"/>
      <c r="E384" s="1804"/>
      <c r="F384" s="1804"/>
      <c r="G384" s="1804"/>
      <c r="H384" s="1804"/>
      <c r="I384" s="1804"/>
      <c r="J384" s="1804"/>
      <c r="K384" s="1804"/>
      <c r="L384" s="1804"/>
      <c r="M384" s="1804"/>
      <c r="N384" s="1804"/>
      <c r="O384" s="1804"/>
      <c r="P384" s="1804"/>
      <c r="Q384" s="1804"/>
      <c r="R384" s="1804"/>
      <c r="S384" s="1804"/>
      <c r="T384" s="1804"/>
      <c r="U384" s="1804"/>
      <c r="V384" s="1804"/>
      <c r="W384" s="1804"/>
      <c r="X384" s="1804"/>
    </row>
    <row r="385" spans="1:24" ht="15.75" customHeight="1">
      <c r="A385" s="1804"/>
      <c r="B385" s="1804"/>
      <c r="C385" s="1804"/>
      <c r="D385" s="1804"/>
      <c r="E385" s="1804"/>
      <c r="F385" s="1804"/>
      <c r="G385" s="1804"/>
      <c r="H385" s="1804"/>
      <c r="I385" s="1804"/>
      <c r="J385" s="1804"/>
      <c r="K385" s="1804"/>
      <c r="L385" s="1804"/>
      <c r="M385" s="1804"/>
      <c r="N385" s="1804"/>
      <c r="O385" s="1804"/>
      <c r="P385" s="1804"/>
      <c r="Q385" s="1804"/>
      <c r="R385" s="1804"/>
      <c r="S385" s="1804"/>
      <c r="T385" s="1804"/>
      <c r="U385" s="1804"/>
      <c r="V385" s="1804"/>
      <c r="W385" s="1804"/>
      <c r="X385" s="1804"/>
    </row>
    <row r="386" spans="1:24" ht="15.75" customHeight="1">
      <c r="A386" s="1804"/>
      <c r="B386" s="1804"/>
      <c r="C386" s="1804"/>
      <c r="D386" s="1804"/>
      <c r="E386" s="1804"/>
      <c r="F386" s="1804"/>
      <c r="G386" s="1804"/>
      <c r="H386" s="1804"/>
      <c r="I386" s="1804"/>
      <c r="J386" s="1804"/>
      <c r="K386" s="1804"/>
      <c r="L386" s="1804"/>
      <c r="M386" s="1804"/>
      <c r="N386" s="1804"/>
      <c r="O386" s="1804"/>
      <c r="P386" s="1804"/>
      <c r="Q386" s="1804"/>
      <c r="R386" s="1804"/>
      <c r="S386" s="1804"/>
      <c r="T386" s="1804"/>
      <c r="U386" s="1804"/>
      <c r="V386" s="1804"/>
      <c r="W386" s="1804"/>
      <c r="X386" s="1804"/>
    </row>
    <row r="387" spans="1:24" ht="15.75" customHeight="1">
      <c r="A387" s="1804"/>
      <c r="B387" s="1804"/>
      <c r="C387" s="1804"/>
      <c r="D387" s="1804"/>
      <c r="E387" s="1804"/>
      <c r="F387" s="1804"/>
      <c r="G387" s="1804"/>
      <c r="H387" s="1804"/>
      <c r="I387" s="1804"/>
      <c r="J387" s="1804"/>
      <c r="K387" s="1804"/>
      <c r="L387" s="1804"/>
      <c r="M387" s="1804"/>
      <c r="N387" s="1804"/>
      <c r="O387" s="1804"/>
      <c r="P387" s="1804"/>
      <c r="Q387" s="1804"/>
      <c r="R387" s="1804"/>
      <c r="S387" s="1804"/>
      <c r="T387" s="1804"/>
      <c r="U387" s="1804"/>
      <c r="V387" s="1804"/>
      <c r="W387" s="1804"/>
      <c r="X387" s="1804"/>
    </row>
    <row r="388" spans="1:24" ht="15.75" customHeight="1">
      <c r="A388" s="1804"/>
      <c r="B388" s="1804"/>
      <c r="C388" s="1804"/>
      <c r="D388" s="1804"/>
      <c r="E388" s="1804"/>
      <c r="F388" s="1804"/>
      <c r="G388" s="1804"/>
      <c r="H388" s="1804"/>
      <c r="I388" s="1804"/>
      <c r="J388" s="1804"/>
      <c r="K388" s="1804"/>
      <c r="L388" s="1804"/>
      <c r="M388" s="1804"/>
      <c r="N388" s="1804"/>
      <c r="O388" s="1804"/>
      <c r="P388" s="1804"/>
      <c r="Q388" s="1804"/>
      <c r="R388" s="1804"/>
      <c r="S388" s="1804"/>
      <c r="T388" s="1804"/>
      <c r="U388" s="1804"/>
      <c r="V388" s="1804"/>
      <c r="W388" s="1804"/>
      <c r="X388" s="1804"/>
    </row>
    <row r="389" spans="1:24" ht="15.75" customHeight="1">
      <c r="A389" s="1804"/>
      <c r="B389" s="1804"/>
      <c r="C389" s="1804"/>
      <c r="D389" s="1804"/>
      <c r="E389" s="1804"/>
      <c r="F389" s="1804"/>
      <c r="G389" s="1804"/>
      <c r="H389" s="1804"/>
      <c r="I389" s="1804"/>
      <c r="J389" s="1804"/>
      <c r="K389" s="1804"/>
      <c r="L389" s="1804"/>
      <c r="M389" s="1804"/>
      <c r="N389" s="1804"/>
      <c r="O389" s="1804"/>
      <c r="P389" s="1804"/>
      <c r="Q389" s="1804"/>
      <c r="R389" s="1804"/>
      <c r="S389" s="1804"/>
      <c r="T389" s="1804"/>
      <c r="U389" s="1804"/>
      <c r="V389" s="1804"/>
      <c r="W389" s="1804"/>
      <c r="X389" s="1804"/>
    </row>
    <row r="390" spans="1:24" ht="15.75" customHeight="1">
      <c r="A390" s="1804"/>
      <c r="B390" s="1804"/>
      <c r="C390" s="1804"/>
      <c r="D390" s="1804"/>
      <c r="E390" s="1804"/>
      <c r="F390" s="1804"/>
      <c r="G390" s="1804"/>
      <c r="H390" s="1804"/>
      <c r="I390" s="1804"/>
      <c r="J390" s="1804"/>
      <c r="K390" s="1804"/>
      <c r="L390" s="1804"/>
      <c r="M390" s="1804"/>
      <c r="N390" s="1804"/>
      <c r="O390" s="1804"/>
      <c r="P390" s="1804"/>
      <c r="Q390" s="1804"/>
      <c r="R390" s="1804"/>
      <c r="S390" s="1804"/>
      <c r="T390" s="1804"/>
      <c r="U390" s="1804"/>
      <c r="V390" s="1804"/>
      <c r="W390" s="1804"/>
      <c r="X390" s="1804"/>
    </row>
    <row r="391" spans="1:24" ht="15.75" customHeight="1">
      <c r="A391" s="1804"/>
      <c r="B391" s="1804"/>
      <c r="C391" s="1804"/>
      <c r="D391" s="1804"/>
      <c r="E391" s="1804"/>
      <c r="F391" s="1804"/>
      <c r="G391" s="1804"/>
      <c r="H391" s="1804"/>
      <c r="I391" s="1804"/>
      <c r="J391" s="1804"/>
      <c r="K391" s="1804"/>
      <c r="L391" s="1804"/>
      <c r="M391" s="1804"/>
      <c r="N391" s="1804"/>
      <c r="O391" s="1804"/>
      <c r="P391" s="1804"/>
      <c r="Q391" s="1804"/>
      <c r="R391" s="1804"/>
      <c r="S391" s="1804"/>
      <c r="T391" s="1804"/>
      <c r="U391" s="1804"/>
      <c r="V391" s="1804"/>
      <c r="W391" s="1804"/>
      <c r="X391" s="1804"/>
    </row>
    <row r="392" spans="1:24" ht="15.75" customHeight="1">
      <c r="A392" s="1804"/>
      <c r="B392" s="1804"/>
      <c r="C392" s="1804"/>
      <c r="D392" s="1804"/>
      <c r="E392" s="1804"/>
      <c r="F392" s="1804"/>
      <c r="G392" s="1804"/>
      <c r="H392" s="1804"/>
      <c r="I392" s="1804"/>
      <c r="J392" s="1804"/>
      <c r="K392" s="1804"/>
      <c r="L392" s="1804"/>
      <c r="M392" s="1804"/>
      <c r="N392" s="1804"/>
      <c r="O392" s="1804"/>
      <c r="P392" s="1804"/>
      <c r="Q392" s="1804"/>
      <c r="R392" s="1804"/>
      <c r="S392" s="1804"/>
      <c r="T392" s="1804"/>
      <c r="U392" s="1804"/>
      <c r="V392" s="1804"/>
      <c r="W392" s="1804"/>
      <c r="X392" s="1804"/>
    </row>
    <row r="393" spans="1:24" ht="15.75" customHeight="1">
      <c r="A393" s="1804"/>
      <c r="B393" s="1804"/>
      <c r="C393" s="1804"/>
      <c r="D393" s="1804"/>
      <c r="E393" s="1804"/>
      <c r="F393" s="1804"/>
      <c r="G393" s="1804"/>
      <c r="H393" s="1804"/>
      <c r="I393" s="1804"/>
      <c r="J393" s="1804"/>
      <c r="K393" s="1804"/>
      <c r="L393" s="1804"/>
      <c r="M393" s="1804"/>
      <c r="N393" s="1804"/>
      <c r="O393" s="1804"/>
      <c r="P393" s="1804"/>
      <c r="Q393" s="1804"/>
      <c r="R393" s="1804"/>
      <c r="S393" s="1804"/>
      <c r="T393" s="1804"/>
      <c r="U393" s="1804"/>
      <c r="V393" s="1804"/>
      <c r="W393" s="1804"/>
      <c r="X393" s="1804"/>
    </row>
    <row r="394" spans="1:24" ht="15.75" customHeight="1">
      <c r="A394" s="1804"/>
      <c r="B394" s="1804"/>
      <c r="C394" s="1804"/>
      <c r="D394" s="1804"/>
      <c r="E394" s="1804"/>
      <c r="F394" s="1804"/>
      <c r="G394" s="1804"/>
      <c r="H394" s="1804"/>
      <c r="I394" s="1804"/>
      <c r="J394" s="1804"/>
      <c r="K394" s="1804"/>
      <c r="L394" s="1804"/>
      <c r="M394" s="1804"/>
      <c r="N394" s="1804"/>
      <c r="O394" s="1804"/>
      <c r="P394" s="1804"/>
      <c r="Q394" s="1804"/>
      <c r="R394" s="1804"/>
      <c r="S394" s="1804"/>
      <c r="T394" s="1804"/>
      <c r="U394" s="1804"/>
      <c r="V394" s="1804"/>
      <c r="W394" s="1804"/>
      <c r="X394" s="1804"/>
    </row>
    <row r="395" spans="1:24" ht="15.75" customHeight="1">
      <c r="A395" s="1804"/>
      <c r="B395" s="1804"/>
      <c r="C395" s="1804"/>
      <c r="D395" s="1804"/>
      <c r="E395" s="1804"/>
      <c r="F395" s="1804"/>
      <c r="G395" s="1804"/>
      <c r="H395" s="1804"/>
      <c r="I395" s="1804"/>
      <c r="J395" s="1804"/>
      <c r="K395" s="1804"/>
      <c r="L395" s="1804"/>
      <c r="M395" s="1804"/>
      <c r="N395" s="1804"/>
      <c r="O395" s="1804"/>
      <c r="P395" s="1804"/>
      <c r="Q395" s="1804"/>
      <c r="R395" s="1804"/>
      <c r="S395" s="1804"/>
      <c r="T395" s="1804"/>
      <c r="U395" s="1804"/>
      <c r="V395" s="1804"/>
      <c r="W395" s="1804"/>
      <c r="X395" s="1804"/>
    </row>
    <row r="396" spans="1:24" ht="15.75" customHeight="1">
      <c r="A396" s="1804"/>
      <c r="B396" s="1804"/>
      <c r="C396" s="1804"/>
      <c r="D396" s="1804"/>
      <c r="E396" s="1804"/>
      <c r="F396" s="1804"/>
      <c r="G396" s="1804"/>
      <c r="H396" s="1804"/>
      <c r="I396" s="1804"/>
      <c r="J396" s="1804"/>
      <c r="K396" s="1804"/>
      <c r="L396" s="1804"/>
      <c r="M396" s="1804"/>
      <c r="N396" s="1804"/>
      <c r="O396" s="1804"/>
      <c r="P396" s="1804"/>
      <c r="Q396" s="1804"/>
      <c r="R396" s="1804"/>
      <c r="S396" s="1804"/>
      <c r="T396" s="1804"/>
      <c r="U396" s="1804"/>
      <c r="V396" s="1804"/>
      <c r="W396" s="1804"/>
      <c r="X396" s="1804"/>
    </row>
    <row r="397" spans="1:24" ht="15.75" customHeight="1">
      <c r="A397" s="1804"/>
      <c r="B397" s="1804"/>
      <c r="C397" s="1804"/>
      <c r="D397" s="1804"/>
      <c r="E397" s="1804"/>
      <c r="F397" s="1804"/>
      <c r="G397" s="1804"/>
      <c r="H397" s="1804"/>
      <c r="I397" s="1804"/>
      <c r="J397" s="1804"/>
      <c r="K397" s="1804"/>
      <c r="L397" s="1804"/>
      <c r="M397" s="1804"/>
      <c r="N397" s="1804"/>
      <c r="O397" s="1804"/>
      <c r="P397" s="1804"/>
      <c r="Q397" s="1804"/>
      <c r="R397" s="1804"/>
      <c r="S397" s="1804"/>
      <c r="T397" s="1804"/>
      <c r="U397" s="1804"/>
      <c r="V397" s="1804"/>
      <c r="W397" s="1804"/>
      <c r="X397" s="1804"/>
    </row>
    <row r="398" spans="1:24" ht="15.75" customHeight="1">
      <c r="A398" s="1804"/>
      <c r="B398" s="1804"/>
      <c r="C398" s="1804"/>
      <c r="D398" s="1804"/>
      <c r="E398" s="1804"/>
      <c r="F398" s="1804"/>
      <c r="G398" s="1804"/>
      <c r="H398" s="1804"/>
      <c r="I398" s="1804"/>
      <c r="J398" s="1804"/>
      <c r="K398" s="1804"/>
      <c r="L398" s="1804"/>
      <c r="M398" s="1804"/>
      <c r="N398" s="1804"/>
      <c r="O398" s="1804"/>
      <c r="P398" s="1804"/>
      <c r="Q398" s="1804"/>
      <c r="R398" s="1804"/>
      <c r="S398" s="1804"/>
      <c r="T398" s="1804"/>
      <c r="U398" s="1804"/>
      <c r="V398" s="1804"/>
      <c r="W398" s="1804"/>
      <c r="X398" s="1804"/>
    </row>
    <row r="399" spans="1:24" ht="15.75" customHeight="1">
      <c r="A399" s="1804"/>
      <c r="B399" s="1804"/>
      <c r="C399" s="1804"/>
      <c r="D399" s="1804"/>
      <c r="E399" s="1804"/>
      <c r="F399" s="1804"/>
      <c r="G399" s="1804"/>
      <c r="H399" s="1804"/>
      <c r="I399" s="1804"/>
      <c r="J399" s="1804"/>
      <c r="K399" s="1804"/>
      <c r="L399" s="1804"/>
      <c r="M399" s="1804"/>
      <c r="N399" s="1804"/>
      <c r="O399" s="1804"/>
      <c r="P399" s="1804"/>
      <c r="Q399" s="1804"/>
      <c r="R399" s="1804"/>
      <c r="S399" s="1804"/>
      <c r="T399" s="1804"/>
      <c r="U399" s="1804"/>
      <c r="V399" s="1804"/>
      <c r="W399" s="1804"/>
      <c r="X399" s="1804"/>
    </row>
    <row r="400" spans="1:24" ht="15.75" customHeight="1">
      <c r="A400" s="1804"/>
      <c r="B400" s="1804"/>
      <c r="C400" s="1804"/>
      <c r="D400" s="1804"/>
      <c r="E400" s="1804"/>
      <c r="F400" s="1804"/>
      <c r="G400" s="1804"/>
      <c r="H400" s="1804"/>
      <c r="I400" s="1804"/>
      <c r="J400" s="1804"/>
      <c r="K400" s="1804"/>
      <c r="L400" s="1804"/>
      <c r="M400" s="1804"/>
      <c r="N400" s="1804"/>
      <c r="O400" s="1804"/>
      <c r="P400" s="1804"/>
      <c r="Q400" s="1804"/>
      <c r="R400" s="1804"/>
      <c r="S400" s="1804"/>
      <c r="T400" s="1804"/>
      <c r="U400" s="1804"/>
      <c r="V400" s="1804"/>
      <c r="W400" s="1804"/>
      <c r="X400" s="1804"/>
    </row>
    <row r="401" spans="1:24" ht="15.75" customHeight="1">
      <c r="A401" s="1804"/>
      <c r="B401" s="1804"/>
      <c r="C401" s="1804"/>
      <c r="D401" s="1804"/>
      <c r="E401" s="1804"/>
      <c r="F401" s="1804"/>
      <c r="G401" s="1804"/>
      <c r="H401" s="1804"/>
      <c r="I401" s="1804"/>
      <c r="J401" s="1804"/>
      <c r="K401" s="1804"/>
      <c r="L401" s="1804"/>
      <c r="M401" s="1804"/>
      <c r="N401" s="1804"/>
      <c r="O401" s="1804"/>
      <c r="P401" s="1804"/>
      <c r="Q401" s="1804"/>
      <c r="R401" s="1804"/>
      <c r="S401" s="1804"/>
      <c r="T401" s="1804"/>
      <c r="U401" s="1804"/>
      <c r="V401" s="1804"/>
      <c r="W401" s="1804"/>
      <c r="X401" s="1804"/>
    </row>
    <row r="402" spans="1:24" ht="15.75" customHeight="1">
      <c r="A402" s="1804"/>
      <c r="B402" s="1804"/>
      <c r="C402" s="1804"/>
      <c r="D402" s="1804"/>
      <c r="E402" s="1804"/>
      <c r="F402" s="1804"/>
      <c r="G402" s="1804"/>
      <c r="H402" s="1804"/>
      <c r="I402" s="1804"/>
      <c r="J402" s="1804"/>
      <c r="K402" s="1804"/>
      <c r="L402" s="1804"/>
      <c r="M402" s="1804"/>
      <c r="N402" s="1804"/>
      <c r="O402" s="1804"/>
      <c r="P402" s="1804"/>
      <c r="Q402" s="1804"/>
      <c r="R402" s="1804"/>
      <c r="S402" s="1804"/>
      <c r="T402" s="1804"/>
      <c r="U402" s="1804"/>
      <c r="V402" s="1804"/>
      <c r="W402" s="1804"/>
      <c r="X402" s="1804"/>
    </row>
    <row r="403" spans="1:24" ht="15.75" customHeight="1">
      <c r="A403" s="1804"/>
      <c r="B403" s="1804"/>
      <c r="C403" s="1804"/>
      <c r="D403" s="1804"/>
      <c r="E403" s="1804"/>
      <c r="F403" s="1804"/>
      <c r="G403" s="1804"/>
      <c r="H403" s="1804"/>
      <c r="I403" s="1804"/>
      <c r="J403" s="1804"/>
      <c r="K403" s="1804"/>
      <c r="L403" s="1804"/>
      <c r="M403" s="1804"/>
      <c r="N403" s="1804"/>
      <c r="O403" s="1804"/>
      <c r="P403" s="1804"/>
      <c r="Q403" s="1804"/>
      <c r="R403" s="1804"/>
      <c r="S403" s="1804"/>
      <c r="T403" s="1804"/>
      <c r="U403" s="1804"/>
      <c r="V403" s="1804"/>
      <c r="W403" s="1804"/>
      <c r="X403" s="1804"/>
    </row>
    <row r="404" spans="1:24" ht="15.75" customHeight="1">
      <c r="A404" s="1804"/>
      <c r="B404" s="1804"/>
      <c r="C404" s="1804"/>
      <c r="D404" s="1804"/>
      <c r="E404" s="1804"/>
      <c r="F404" s="1804"/>
      <c r="G404" s="1804"/>
      <c r="H404" s="1804"/>
      <c r="I404" s="1804"/>
      <c r="J404" s="1804"/>
      <c r="K404" s="1804"/>
      <c r="L404" s="1804"/>
      <c r="M404" s="1804"/>
      <c r="N404" s="1804"/>
      <c r="O404" s="1804"/>
      <c r="P404" s="1804"/>
      <c r="Q404" s="1804"/>
      <c r="R404" s="1804"/>
      <c r="S404" s="1804"/>
      <c r="T404" s="1804"/>
      <c r="U404" s="1804"/>
      <c r="V404" s="1804"/>
      <c r="W404" s="1804"/>
      <c r="X404" s="1804"/>
    </row>
    <row r="405" spans="1:24" ht="15.75" customHeight="1">
      <c r="A405" s="1804"/>
      <c r="B405" s="1804"/>
      <c r="C405" s="1804"/>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row>
    <row r="406" spans="1:24" ht="15.75" customHeight="1">
      <c r="A406" s="1804"/>
      <c r="B406" s="1804"/>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row>
    <row r="407" spans="1:24" ht="15.75" customHeight="1">
      <c r="A407" s="1804"/>
      <c r="B407" s="1804"/>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row>
    <row r="408" spans="1:24" ht="15.75" customHeight="1">
      <c r="A408" s="1804"/>
      <c r="B408" s="1804"/>
      <c r="C408" s="1804"/>
      <c r="D408" s="1804"/>
      <c r="E408" s="1804"/>
      <c r="F408" s="1804"/>
      <c r="G408" s="1804"/>
      <c r="H408" s="1804"/>
      <c r="I408" s="1804"/>
      <c r="J408" s="1804"/>
      <c r="K408" s="1804"/>
      <c r="L408" s="1804"/>
      <c r="M408" s="1804"/>
      <c r="N408" s="1804"/>
      <c r="O408" s="1804"/>
      <c r="P408" s="1804"/>
      <c r="Q408" s="1804"/>
      <c r="R408" s="1804"/>
      <c r="S408" s="1804"/>
      <c r="T408" s="1804"/>
      <c r="U408" s="1804"/>
      <c r="V408" s="1804"/>
      <c r="W408" s="1804"/>
      <c r="X408" s="1804"/>
    </row>
    <row r="409" spans="1:24" ht="15.75" customHeight="1">
      <c r="A409" s="1804"/>
      <c r="B409" s="1804"/>
      <c r="C409" s="1804"/>
      <c r="D409" s="1804"/>
      <c r="E409" s="1804"/>
      <c r="F409" s="1804"/>
      <c r="G409" s="1804"/>
      <c r="H409" s="1804"/>
      <c r="I409" s="1804"/>
      <c r="J409" s="1804"/>
      <c r="K409" s="1804"/>
      <c r="L409" s="1804"/>
      <c r="M409" s="1804"/>
      <c r="N409" s="1804"/>
      <c r="O409" s="1804"/>
      <c r="P409" s="1804"/>
      <c r="Q409" s="1804"/>
      <c r="R409" s="1804"/>
      <c r="S409" s="1804"/>
      <c r="T409" s="1804"/>
      <c r="U409" s="1804"/>
      <c r="V409" s="1804"/>
      <c r="W409" s="1804"/>
      <c r="X409" s="1804"/>
    </row>
    <row r="410" spans="1:24" ht="15.75" customHeight="1">
      <c r="A410" s="1804"/>
      <c r="B410" s="1804"/>
      <c r="C410" s="1804"/>
      <c r="D410" s="1804"/>
      <c r="E410" s="1804"/>
      <c r="F410" s="1804"/>
      <c r="G410" s="1804"/>
      <c r="H410" s="1804"/>
      <c r="I410" s="1804"/>
      <c r="J410" s="1804"/>
      <c r="K410" s="1804"/>
      <c r="L410" s="1804"/>
      <c r="M410" s="1804"/>
      <c r="N410" s="1804"/>
      <c r="O410" s="1804"/>
      <c r="P410" s="1804"/>
      <c r="Q410" s="1804"/>
      <c r="R410" s="1804"/>
      <c r="S410" s="1804"/>
      <c r="T410" s="1804"/>
      <c r="U410" s="1804"/>
      <c r="V410" s="1804"/>
      <c r="W410" s="1804"/>
      <c r="X410" s="1804"/>
    </row>
    <row r="411" spans="1:24" ht="15.75" customHeight="1">
      <c r="A411" s="1804"/>
      <c r="B411" s="1804"/>
      <c r="C411" s="1804"/>
      <c r="D411" s="1804"/>
      <c r="E411" s="1804"/>
      <c r="F411" s="1804"/>
      <c r="G411" s="1804"/>
      <c r="H411" s="1804"/>
      <c r="I411" s="1804"/>
      <c r="J411" s="1804"/>
      <c r="K411" s="1804"/>
      <c r="L411" s="1804"/>
      <c r="M411" s="1804"/>
      <c r="N411" s="1804"/>
      <c r="O411" s="1804"/>
      <c r="P411" s="1804"/>
      <c r="Q411" s="1804"/>
      <c r="R411" s="1804"/>
      <c r="S411" s="1804"/>
      <c r="T411" s="1804"/>
      <c r="U411" s="1804"/>
      <c r="V411" s="1804"/>
      <c r="W411" s="1804"/>
      <c r="X411" s="1804"/>
    </row>
    <row r="412" spans="1:24" ht="15.75" customHeight="1">
      <c r="A412" s="1804"/>
      <c r="B412" s="1804"/>
      <c r="C412" s="1804"/>
      <c r="D412" s="1804"/>
      <c r="E412" s="1804"/>
      <c r="F412" s="1804"/>
      <c r="G412" s="1804"/>
      <c r="H412" s="1804"/>
      <c r="I412" s="1804"/>
      <c r="J412" s="1804"/>
      <c r="K412" s="1804"/>
      <c r="L412" s="1804"/>
      <c r="M412" s="1804"/>
      <c r="N412" s="1804"/>
      <c r="O412" s="1804"/>
      <c r="P412" s="1804"/>
      <c r="Q412" s="1804"/>
      <c r="R412" s="1804"/>
      <c r="S412" s="1804"/>
      <c r="T412" s="1804"/>
      <c r="U412" s="1804"/>
      <c r="V412" s="1804"/>
      <c r="W412" s="1804"/>
      <c r="X412" s="1804"/>
    </row>
    <row r="413" spans="1:24" ht="15.75" customHeight="1">
      <c r="A413" s="1804"/>
      <c r="B413" s="1804"/>
      <c r="C413" s="1804"/>
      <c r="D413" s="1804"/>
      <c r="E413" s="1804"/>
      <c r="F413" s="1804"/>
      <c r="G413" s="1804"/>
      <c r="H413" s="1804"/>
      <c r="I413" s="1804"/>
      <c r="J413" s="1804"/>
      <c r="K413" s="1804"/>
      <c r="L413" s="1804"/>
      <c r="M413" s="1804"/>
      <c r="N413" s="1804"/>
      <c r="O413" s="1804"/>
      <c r="P413" s="1804"/>
      <c r="Q413" s="1804"/>
      <c r="R413" s="1804"/>
      <c r="S413" s="1804"/>
      <c r="T413" s="1804"/>
      <c r="U413" s="1804"/>
      <c r="V413" s="1804"/>
      <c r="W413" s="1804"/>
      <c r="X413" s="1804"/>
    </row>
    <row r="414" spans="1:24" ht="15.75" customHeight="1">
      <c r="A414" s="1804"/>
      <c r="B414" s="1804"/>
      <c r="C414" s="1804"/>
      <c r="D414" s="1804"/>
      <c r="E414" s="1804"/>
      <c r="F414" s="1804"/>
      <c r="G414" s="1804"/>
      <c r="H414" s="1804"/>
      <c r="I414" s="1804"/>
      <c r="J414" s="1804"/>
      <c r="K414" s="1804"/>
      <c r="L414" s="1804"/>
      <c r="M414" s="1804"/>
      <c r="N414" s="1804"/>
      <c r="O414" s="1804"/>
      <c r="P414" s="1804"/>
      <c r="Q414" s="1804"/>
      <c r="R414" s="1804"/>
      <c r="S414" s="1804"/>
      <c r="T414" s="1804"/>
      <c r="U414" s="1804"/>
      <c r="V414" s="1804"/>
      <c r="W414" s="1804"/>
      <c r="X414" s="1804"/>
    </row>
    <row r="415" spans="1:24" ht="15.75" customHeight="1">
      <c r="A415" s="1804"/>
      <c r="B415" s="1804"/>
      <c r="C415" s="1804"/>
      <c r="D415" s="1804"/>
      <c r="E415" s="1804"/>
      <c r="F415" s="1804"/>
      <c r="G415" s="1804"/>
      <c r="H415" s="1804"/>
      <c r="I415" s="1804"/>
      <c r="J415" s="1804"/>
      <c r="K415" s="1804"/>
      <c r="L415" s="1804"/>
      <c r="M415" s="1804"/>
      <c r="N415" s="1804"/>
      <c r="O415" s="1804"/>
      <c r="P415" s="1804"/>
      <c r="Q415" s="1804"/>
      <c r="R415" s="1804"/>
      <c r="S415" s="1804"/>
      <c r="T415" s="1804"/>
      <c r="U415" s="1804"/>
      <c r="V415" s="1804"/>
      <c r="W415" s="1804"/>
      <c r="X415" s="1804"/>
    </row>
    <row r="416" spans="1:24" ht="15.75" customHeight="1">
      <c r="A416" s="1804"/>
      <c r="B416" s="1804"/>
      <c r="C416" s="1804"/>
      <c r="D416" s="1804"/>
      <c r="E416" s="1804"/>
      <c r="F416" s="1804"/>
      <c r="G416" s="1804"/>
      <c r="H416" s="1804"/>
      <c r="I416" s="1804"/>
      <c r="J416" s="1804"/>
      <c r="K416" s="1804"/>
      <c r="L416" s="1804"/>
      <c r="M416" s="1804"/>
      <c r="N416" s="1804"/>
      <c r="O416" s="1804"/>
      <c r="P416" s="1804"/>
      <c r="Q416" s="1804"/>
      <c r="R416" s="1804"/>
      <c r="S416" s="1804"/>
      <c r="T416" s="1804"/>
      <c r="U416" s="1804"/>
      <c r="V416" s="1804"/>
      <c r="W416" s="1804"/>
      <c r="X416" s="1804"/>
    </row>
    <row r="417" spans="1:24" ht="15.75" customHeight="1">
      <c r="A417" s="1804"/>
      <c r="B417" s="1804"/>
      <c r="C417" s="1804"/>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row>
    <row r="418" spans="1:24" ht="15.75" customHeight="1">
      <c r="A418" s="1804"/>
      <c r="B418" s="1804"/>
      <c r="C418" s="1804"/>
      <c r="D418" s="1804"/>
      <c r="E418" s="1804"/>
      <c r="F418" s="1804"/>
      <c r="G418" s="1804"/>
      <c r="H418" s="1804"/>
      <c r="I418" s="1804"/>
      <c r="J418" s="1804"/>
      <c r="K418" s="1804"/>
      <c r="L418" s="1804"/>
      <c r="M418" s="1804"/>
      <c r="N418" s="1804"/>
      <c r="O418" s="1804"/>
      <c r="P418" s="1804"/>
      <c r="Q418" s="1804"/>
      <c r="R418" s="1804"/>
      <c r="S418" s="1804"/>
      <c r="T418" s="1804"/>
      <c r="U418" s="1804"/>
      <c r="V418" s="1804"/>
      <c r="W418" s="1804"/>
      <c r="X418" s="1804"/>
    </row>
    <row r="419" spans="1:24" ht="15.75" customHeight="1">
      <c r="A419" s="1804"/>
      <c r="B419" s="1804"/>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row>
    <row r="420" spans="1:24" ht="15.75" customHeight="1">
      <c r="A420" s="1804"/>
      <c r="B420" s="1804"/>
      <c r="C420" s="1804"/>
      <c r="D420" s="1804"/>
      <c r="E420" s="1804"/>
      <c r="F420" s="1804"/>
      <c r="G420" s="1804"/>
      <c r="H420" s="1804"/>
      <c r="I420" s="1804"/>
      <c r="J420" s="1804"/>
      <c r="K420" s="1804"/>
      <c r="L420" s="1804"/>
      <c r="M420" s="1804"/>
      <c r="N420" s="1804"/>
      <c r="O420" s="1804"/>
      <c r="P420" s="1804"/>
      <c r="Q420" s="1804"/>
      <c r="R420" s="1804"/>
      <c r="S420" s="1804"/>
      <c r="T420" s="1804"/>
      <c r="U420" s="1804"/>
      <c r="V420" s="1804"/>
      <c r="W420" s="1804"/>
      <c r="X420" s="1804"/>
    </row>
    <row r="421" spans="1:24" ht="15.75" customHeight="1">
      <c r="A421" s="1804"/>
      <c r="B421" s="1804"/>
      <c r="C421" s="1804"/>
      <c r="D421" s="1804"/>
      <c r="E421" s="1804"/>
      <c r="F421" s="1804"/>
      <c r="G421" s="1804"/>
      <c r="H421" s="1804"/>
      <c r="I421" s="1804"/>
      <c r="J421" s="1804"/>
      <c r="K421" s="1804"/>
      <c r="L421" s="1804"/>
      <c r="M421" s="1804"/>
      <c r="N421" s="1804"/>
      <c r="O421" s="1804"/>
      <c r="P421" s="1804"/>
      <c r="Q421" s="1804"/>
      <c r="R421" s="1804"/>
      <c r="S421" s="1804"/>
      <c r="T421" s="1804"/>
      <c r="U421" s="1804"/>
      <c r="V421" s="1804"/>
      <c r="W421" s="1804"/>
      <c r="X421" s="1804"/>
    </row>
    <row r="422" spans="1:24" ht="15.75" customHeight="1">
      <c r="A422" s="1804"/>
      <c r="B422" s="1804"/>
      <c r="C422" s="1804"/>
      <c r="D422" s="1804"/>
      <c r="E422" s="1804"/>
      <c r="F422" s="1804"/>
      <c r="G422" s="1804"/>
      <c r="H422" s="1804"/>
      <c r="I422" s="1804"/>
      <c r="J422" s="1804"/>
      <c r="K422" s="1804"/>
      <c r="L422" s="1804"/>
      <c r="M422" s="1804"/>
      <c r="N422" s="1804"/>
      <c r="O422" s="1804"/>
      <c r="P422" s="1804"/>
      <c r="Q422" s="1804"/>
      <c r="R422" s="1804"/>
      <c r="S422" s="1804"/>
      <c r="T422" s="1804"/>
      <c r="U422" s="1804"/>
      <c r="V422" s="1804"/>
      <c r="W422" s="1804"/>
      <c r="X422" s="1804"/>
    </row>
    <row r="423" spans="1:24" ht="15.75" customHeight="1">
      <c r="A423" s="1804"/>
      <c r="B423" s="1804"/>
      <c r="C423" s="1804"/>
      <c r="D423" s="1804"/>
      <c r="E423" s="1804"/>
      <c r="F423" s="1804"/>
      <c r="G423" s="1804"/>
      <c r="H423" s="1804"/>
      <c r="I423" s="1804"/>
      <c r="J423" s="1804"/>
      <c r="K423" s="1804"/>
      <c r="L423" s="1804"/>
      <c r="M423" s="1804"/>
      <c r="N423" s="1804"/>
      <c r="O423" s="1804"/>
      <c r="P423" s="1804"/>
      <c r="Q423" s="1804"/>
      <c r="R423" s="1804"/>
      <c r="S423" s="1804"/>
      <c r="T423" s="1804"/>
      <c r="U423" s="1804"/>
      <c r="V423" s="1804"/>
      <c r="W423" s="1804"/>
      <c r="X423" s="1804"/>
    </row>
    <row r="424" spans="1:24" ht="15.75" customHeight="1">
      <c r="A424" s="1804"/>
      <c r="B424" s="1804"/>
      <c r="C424" s="1804"/>
      <c r="D424" s="1804"/>
      <c r="E424" s="1804"/>
      <c r="F424" s="1804"/>
      <c r="G424" s="1804"/>
      <c r="H424" s="1804"/>
      <c r="I424" s="1804"/>
      <c r="J424" s="1804"/>
      <c r="K424" s="1804"/>
      <c r="L424" s="1804"/>
      <c r="M424" s="1804"/>
      <c r="N424" s="1804"/>
      <c r="O424" s="1804"/>
      <c r="P424" s="1804"/>
      <c r="Q424" s="1804"/>
      <c r="R424" s="1804"/>
      <c r="S424" s="1804"/>
      <c r="T424" s="1804"/>
      <c r="U424" s="1804"/>
      <c r="V424" s="1804"/>
      <c r="W424" s="1804"/>
      <c r="X424" s="1804"/>
    </row>
    <row r="425" spans="1:24" ht="15.75" customHeight="1">
      <c r="A425" s="1804"/>
      <c r="B425" s="1804"/>
      <c r="C425" s="1804"/>
      <c r="D425" s="1804"/>
      <c r="E425" s="1804"/>
      <c r="F425" s="1804"/>
      <c r="G425" s="1804"/>
      <c r="H425" s="1804"/>
      <c r="I425" s="1804"/>
      <c r="J425" s="1804"/>
      <c r="K425" s="1804"/>
      <c r="L425" s="1804"/>
      <c r="M425" s="1804"/>
      <c r="N425" s="1804"/>
      <c r="O425" s="1804"/>
      <c r="P425" s="1804"/>
      <c r="Q425" s="1804"/>
      <c r="R425" s="1804"/>
      <c r="S425" s="1804"/>
      <c r="T425" s="1804"/>
      <c r="U425" s="1804"/>
      <c r="V425" s="1804"/>
      <c r="W425" s="1804"/>
      <c r="X425" s="1804"/>
    </row>
    <row r="426" spans="1:24" ht="15.75" customHeight="1">
      <c r="A426" s="1804"/>
      <c r="B426" s="1804"/>
      <c r="C426" s="1804"/>
      <c r="D426" s="1804"/>
      <c r="E426" s="1804"/>
      <c r="F426" s="1804"/>
      <c r="G426" s="1804"/>
      <c r="H426" s="1804"/>
      <c r="I426" s="1804"/>
      <c r="J426" s="1804"/>
      <c r="K426" s="1804"/>
      <c r="L426" s="1804"/>
      <c r="M426" s="1804"/>
      <c r="N426" s="1804"/>
      <c r="O426" s="1804"/>
      <c r="P426" s="1804"/>
      <c r="Q426" s="1804"/>
      <c r="R426" s="1804"/>
      <c r="S426" s="1804"/>
      <c r="T426" s="1804"/>
      <c r="U426" s="1804"/>
      <c r="V426" s="1804"/>
      <c r="W426" s="1804"/>
      <c r="X426" s="1804"/>
    </row>
    <row r="427" spans="1:24" ht="15.75" customHeight="1">
      <c r="A427" s="1804"/>
      <c r="B427" s="1804"/>
      <c r="C427" s="1804"/>
      <c r="D427" s="1804"/>
      <c r="E427" s="1804"/>
      <c r="F427" s="1804"/>
      <c r="G427" s="1804"/>
      <c r="H427" s="1804"/>
      <c r="I427" s="1804"/>
      <c r="J427" s="1804"/>
      <c r="K427" s="1804"/>
      <c r="L427" s="1804"/>
      <c r="M427" s="1804"/>
      <c r="N427" s="1804"/>
      <c r="O427" s="1804"/>
      <c r="P427" s="1804"/>
      <c r="Q427" s="1804"/>
      <c r="R427" s="1804"/>
      <c r="S427" s="1804"/>
      <c r="T427" s="1804"/>
      <c r="U427" s="1804"/>
      <c r="V427" s="1804"/>
      <c r="W427" s="1804"/>
      <c r="X427" s="1804"/>
    </row>
    <row r="428" spans="1:24" ht="15.75" customHeight="1">
      <c r="A428" s="1804"/>
      <c r="B428" s="1804"/>
      <c r="C428" s="1804"/>
      <c r="D428" s="1804"/>
      <c r="E428" s="1804"/>
      <c r="F428" s="1804"/>
      <c r="G428" s="1804"/>
      <c r="H428" s="1804"/>
      <c r="I428" s="1804"/>
      <c r="J428" s="1804"/>
      <c r="K428" s="1804"/>
      <c r="L428" s="1804"/>
      <c r="M428" s="1804"/>
      <c r="N428" s="1804"/>
      <c r="O428" s="1804"/>
      <c r="P428" s="1804"/>
      <c r="Q428" s="1804"/>
      <c r="R428" s="1804"/>
      <c r="S428" s="1804"/>
      <c r="T428" s="1804"/>
      <c r="U428" s="1804"/>
      <c r="V428" s="1804"/>
      <c r="W428" s="1804"/>
      <c r="X428" s="1804"/>
    </row>
    <row r="429" spans="1:24" ht="15.75" customHeight="1">
      <c r="A429" s="1804"/>
      <c r="B429" s="1804"/>
      <c r="C429" s="1804"/>
      <c r="D429" s="1804"/>
      <c r="E429" s="1804"/>
      <c r="F429" s="1804"/>
      <c r="G429" s="1804"/>
      <c r="H429" s="1804"/>
      <c r="I429" s="1804"/>
      <c r="J429" s="1804"/>
      <c r="K429" s="1804"/>
      <c r="L429" s="1804"/>
      <c r="M429" s="1804"/>
      <c r="N429" s="1804"/>
      <c r="O429" s="1804"/>
      <c r="P429" s="1804"/>
      <c r="Q429" s="1804"/>
      <c r="R429" s="1804"/>
      <c r="S429" s="1804"/>
      <c r="T429" s="1804"/>
      <c r="U429" s="1804"/>
      <c r="V429" s="1804"/>
      <c r="W429" s="1804"/>
      <c r="X429" s="1804"/>
    </row>
    <row r="430" spans="1:24" ht="15.75" customHeight="1">
      <c r="A430" s="1804"/>
      <c r="B430" s="1804"/>
      <c r="C430" s="1804"/>
      <c r="D430" s="1804"/>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row>
    <row r="431" spans="1:24" ht="15.75" customHeight="1">
      <c r="A431" s="1804"/>
      <c r="B431" s="1804"/>
      <c r="C431" s="1804"/>
      <c r="D431" s="1804"/>
      <c r="E431" s="1804"/>
      <c r="F431" s="1804"/>
      <c r="G431" s="1804"/>
      <c r="H431" s="1804"/>
      <c r="I431" s="1804"/>
      <c r="J431" s="1804"/>
      <c r="K431" s="1804"/>
      <c r="L431" s="1804"/>
      <c r="M431" s="1804"/>
      <c r="N431" s="1804"/>
      <c r="O431" s="1804"/>
      <c r="P431" s="1804"/>
      <c r="Q431" s="1804"/>
      <c r="R431" s="1804"/>
      <c r="S431" s="1804"/>
      <c r="T431" s="1804"/>
      <c r="U431" s="1804"/>
      <c r="V431" s="1804"/>
      <c r="W431" s="1804"/>
      <c r="X431" s="1804"/>
    </row>
    <row r="432" spans="1:24" ht="15.75" customHeight="1">
      <c r="A432" s="1804"/>
      <c r="B432" s="1804"/>
      <c r="C432" s="1804"/>
      <c r="D432" s="1804"/>
      <c r="E432" s="1804"/>
      <c r="F432" s="1804"/>
      <c r="G432" s="1804"/>
      <c r="H432" s="1804"/>
      <c r="I432" s="1804"/>
      <c r="J432" s="1804"/>
      <c r="K432" s="1804"/>
      <c r="L432" s="1804"/>
      <c r="M432" s="1804"/>
      <c r="N432" s="1804"/>
      <c r="O432" s="1804"/>
      <c r="P432" s="1804"/>
      <c r="Q432" s="1804"/>
      <c r="R432" s="1804"/>
      <c r="S432" s="1804"/>
      <c r="T432" s="1804"/>
      <c r="U432" s="1804"/>
      <c r="V432" s="1804"/>
      <c r="W432" s="1804"/>
      <c r="X432" s="1804"/>
    </row>
    <row r="433" spans="1:24" ht="15.75" customHeight="1">
      <c r="A433" s="1804"/>
      <c r="B433" s="1804"/>
      <c r="C433" s="1804"/>
      <c r="D433" s="1804"/>
      <c r="E433" s="1804"/>
      <c r="F433" s="1804"/>
      <c r="G433" s="1804"/>
      <c r="H433" s="1804"/>
      <c r="I433" s="1804"/>
      <c r="J433" s="1804"/>
      <c r="K433" s="1804"/>
      <c r="L433" s="1804"/>
      <c r="M433" s="1804"/>
      <c r="N433" s="1804"/>
      <c r="O433" s="1804"/>
      <c r="P433" s="1804"/>
      <c r="Q433" s="1804"/>
      <c r="R433" s="1804"/>
      <c r="S433" s="1804"/>
      <c r="T433" s="1804"/>
      <c r="U433" s="1804"/>
      <c r="V433" s="1804"/>
      <c r="W433" s="1804"/>
      <c r="X433" s="1804"/>
    </row>
    <row r="434" spans="1:24" ht="15.75" customHeight="1">
      <c r="A434" s="1804"/>
      <c r="B434" s="1804"/>
      <c r="C434" s="1804"/>
      <c r="D434" s="1804"/>
      <c r="E434" s="1804"/>
      <c r="F434" s="1804"/>
      <c r="G434" s="1804"/>
      <c r="H434" s="1804"/>
      <c r="I434" s="1804"/>
      <c r="J434" s="1804"/>
      <c r="K434" s="1804"/>
      <c r="L434" s="1804"/>
      <c r="M434" s="1804"/>
      <c r="N434" s="1804"/>
      <c r="O434" s="1804"/>
      <c r="P434" s="1804"/>
      <c r="Q434" s="1804"/>
      <c r="R434" s="1804"/>
      <c r="S434" s="1804"/>
      <c r="T434" s="1804"/>
      <c r="U434" s="1804"/>
      <c r="V434" s="1804"/>
      <c r="W434" s="1804"/>
      <c r="X434" s="1804"/>
    </row>
    <row r="435" spans="1:24" ht="15.75" customHeight="1">
      <c r="A435" s="1804"/>
      <c r="B435" s="1804"/>
      <c r="C435" s="1804"/>
      <c r="D435" s="1804"/>
      <c r="E435" s="1804"/>
      <c r="F435" s="1804"/>
      <c r="G435" s="1804"/>
      <c r="H435" s="1804"/>
      <c r="I435" s="1804"/>
      <c r="J435" s="1804"/>
      <c r="K435" s="1804"/>
      <c r="L435" s="1804"/>
      <c r="M435" s="1804"/>
      <c r="N435" s="1804"/>
      <c r="O435" s="1804"/>
      <c r="P435" s="1804"/>
      <c r="Q435" s="1804"/>
      <c r="R435" s="1804"/>
      <c r="S435" s="1804"/>
      <c r="T435" s="1804"/>
      <c r="U435" s="1804"/>
      <c r="V435" s="1804"/>
      <c r="W435" s="1804"/>
      <c r="X435" s="1804"/>
    </row>
    <row r="436" spans="1:24" ht="15.75" customHeight="1">
      <c r="A436" s="1804"/>
      <c r="B436" s="1804"/>
      <c r="C436" s="1804"/>
      <c r="D436" s="1804"/>
      <c r="E436" s="1804"/>
      <c r="F436" s="1804"/>
      <c r="G436" s="1804"/>
      <c r="H436" s="1804"/>
      <c r="I436" s="1804"/>
      <c r="J436" s="1804"/>
      <c r="K436" s="1804"/>
      <c r="L436" s="1804"/>
      <c r="M436" s="1804"/>
      <c r="N436" s="1804"/>
      <c r="O436" s="1804"/>
      <c r="P436" s="1804"/>
      <c r="Q436" s="1804"/>
      <c r="R436" s="1804"/>
      <c r="S436" s="1804"/>
      <c r="T436" s="1804"/>
      <c r="U436" s="1804"/>
      <c r="V436" s="1804"/>
      <c r="W436" s="1804"/>
      <c r="X436" s="1804"/>
    </row>
    <row r="437" spans="1:24" ht="15.75" customHeight="1">
      <c r="A437" s="1804"/>
      <c r="B437" s="1804"/>
      <c r="C437" s="1804"/>
      <c r="D437" s="1804"/>
      <c r="E437" s="1804"/>
      <c r="F437" s="1804"/>
      <c r="G437" s="1804"/>
      <c r="H437" s="1804"/>
      <c r="I437" s="1804"/>
      <c r="J437" s="1804"/>
      <c r="K437" s="1804"/>
      <c r="L437" s="1804"/>
      <c r="M437" s="1804"/>
      <c r="N437" s="1804"/>
      <c r="O437" s="1804"/>
      <c r="P437" s="1804"/>
      <c r="Q437" s="1804"/>
      <c r="R437" s="1804"/>
      <c r="S437" s="1804"/>
      <c r="T437" s="1804"/>
      <c r="U437" s="1804"/>
      <c r="V437" s="1804"/>
      <c r="W437" s="1804"/>
      <c r="X437" s="1804"/>
    </row>
    <row r="438" spans="1:24" ht="15.75" customHeight="1">
      <c r="A438" s="1804"/>
      <c r="B438" s="1804"/>
      <c r="C438" s="1804"/>
      <c r="D438" s="1804"/>
      <c r="E438" s="1804"/>
      <c r="F438" s="1804"/>
      <c r="G438" s="1804"/>
      <c r="H438" s="1804"/>
      <c r="I438" s="1804"/>
      <c r="J438" s="1804"/>
      <c r="K438" s="1804"/>
      <c r="L438" s="1804"/>
      <c r="M438" s="1804"/>
      <c r="N438" s="1804"/>
      <c r="O438" s="1804"/>
      <c r="P438" s="1804"/>
      <c r="Q438" s="1804"/>
      <c r="R438" s="1804"/>
      <c r="S438" s="1804"/>
      <c r="T438" s="1804"/>
      <c r="U438" s="1804"/>
      <c r="V438" s="1804"/>
      <c r="W438" s="1804"/>
      <c r="X438" s="1804"/>
    </row>
    <row r="439" spans="1:24" ht="15.75" customHeight="1">
      <c r="A439" s="1804"/>
      <c r="B439" s="1804"/>
      <c r="C439" s="1804"/>
      <c r="D439" s="1804"/>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row>
    <row r="440" spans="1:24" ht="15.75" customHeight="1">
      <c r="A440" s="1804"/>
      <c r="B440" s="1804"/>
      <c r="C440" s="1804"/>
      <c r="D440" s="1804"/>
      <c r="E440" s="1804"/>
      <c r="F440" s="1804"/>
      <c r="G440" s="1804"/>
      <c r="H440" s="1804"/>
      <c r="I440" s="1804"/>
      <c r="J440" s="1804"/>
      <c r="K440" s="1804"/>
      <c r="L440" s="1804"/>
      <c r="M440" s="1804"/>
      <c r="N440" s="1804"/>
      <c r="O440" s="1804"/>
      <c r="P440" s="1804"/>
      <c r="Q440" s="1804"/>
      <c r="R440" s="1804"/>
      <c r="S440" s="1804"/>
      <c r="T440" s="1804"/>
      <c r="U440" s="1804"/>
      <c r="V440" s="1804"/>
      <c r="W440" s="1804"/>
      <c r="X440" s="1804"/>
    </row>
    <row r="441" spans="1:24" ht="15.75" customHeight="1">
      <c r="A441" s="1804"/>
      <c r="B441" s="1804"/>
      <c r="C441" s="1804"/>
      <c r="D441" s="1804"/>
      <c r="E441" s="1804"/>
      <c r="F441" s="1804"/>
      <c r="G441" s="1804"/>
      <c r="H441" s="1804"/>
      <c r="I441" s="1804"/>
      <c r="J441" s="1804"/>
      <c r="K441" s="1804"/>
      <c r="L441" s="1804"/>
      <c r="M441" s="1804"/>
      <c r="N441" s="1804"/>
      <c r="O441" s="1804"/>
      <c r="P441" s="1804"/>
      <c r="Q441" s="1804"/>
      <c r="R441" s="1804"/>
      <c r="S441" s="1804"/>
      <c r="T441" s="1804"/>
      <c r="U441" s="1804"/>
      <c r="V441" s="1804"/>
      <c r="W441" s="1804"/>
      <c r="X441" s="1804"/>
    </row>
    <row r="442" spans="1:24" ht="15.75" customHeight="1">
      <c r="A442" s="1804"/>
      <c r="B442" s="1804"/>
      <c r="C442" s="1804"/>
      <c r="D442" s="1804"/>
      <c r="E442" s="1804"/>
      <c r="F442" s="1804"/>
      <c r="G442" s="1804"/>
      <c r="H442" s="1804"/>
      <c r="I442" s="1804"/>
      <c r="J442" s="1804"/>
      <c r="K442" s="1804"/>
      <c r="L442" s="1804"/>
      <c r="M442" s="1804"/>
      <c r="N442" s="1804"/>
      <c r="O442" s="1804"/>
      <c r="P442" s="1804"/>
      <c r="Q442" s="1804"/>
      <c r="R442" s="1804"/>
      <c r="S442" s="1804"/>
      <c r="T442" s="1804"/>
      <c r="U442" s="1804"/>
      <c r="V442" s="1804"/>
      <c r="W442" s="1804"/>
      <c r="X442" s="1804"/>
    </row>
    <row r="443" spans="1:24" ht="15.75" customHeight="1">
      <c r="A443" s="1804"/>
      <c r="B443" s="1804"/>
      <c r="C443" s="1804"/>
      <c r="D443" s="1804"/>
      <c r="E443" s="1804"/>
      <c r="F443" s="1804"/>
      <c r="G443" s="1804"/>
      <c r="H443" s="1804"/>
      <c r="I443" s="1804"/>
      <c r="J443" s="1804"/>
      <c r="K443" s="1804"/>
      <c r="L443" s="1804"/>
      <c r="M443" s="1804"/>
      <c r="N443" s="1804"/>
      <c r="O443" s="1804"/>
      <c r="P443" s="1804"/>
      <c r="Q443" s="1804"/>
      <c r="R443" s="1804"/>
      <c r="S443" s="1804"/>
      <c r="T443" s="1804"/>
      <c r="U443" s="1804"/>
      <c r="V443" s="1804"/>
      <c r="W443" s="1804"/>
      <c r="X443" s="1804"/>
    </row>
    <row r="444" spans="1:24" ht="15.75" customHeight="1">
      <c r="A444" s="1804"/>
      <c r="B444" s="1804"/>
      <c r="C444" s="1804"/>
      <c r="D444" s="1804"/>
      <c r="E444" s="1804"/>
      <c r="F444" s="1804"/>
      <c r="G444" s="1804"/>
      <c r="H444" s="1804"/>
      <c r="I444" s="1804"/>
      <c r="J444" s="1804"/>
      <c r="K444" s="1804"/>
      <c r="L444" s="1804"/>
      <c r="M444" s="1804"/>
      <c r="N444" s="1804"/>
      <c r="O444" s="1804"/>
      <c r="P444" s="1804"/>
      <c r="Q444" s="1804"/>
      <c r="R444" s="1804"/>
      <c r="S444" s="1804"/>
      <c r="T444" s="1804"/>
      <c r="U444" s="1804"/>
      <c r="V444" s="1804"/>
      <c r="W444" s="1804"/>
      <c r="X444" s="1804"/>
    </row>
    <row r="445" spans="1:24" ht="15.75" customHeight="1">
      <c r="A445" s="1804"/>
      <c r="B445" s="1804"/>
      <c r="C445" s="1804"/>
      <c r="D445" s="1804"/>
      <c r="E445" s="1804"/>
      <c r="F445" s="1804"/>
      <c r="G445" s="1804"/>
      <c r="H445" s="1804"/>
      <c r="I445" s="1804"/>
      <c r="J445" s="1804"/>
      <c r="K445" s="1804"/>
      <c r="L445" s="1804"/>
      <c r="M445" s="1804"/>
      <c r="N445" s="1804"/>
      <c r="O445" s="1804"/>
      <c r="P445" s="1804"/>
      <c r="Q445" s="1804"/>
      <c r="R445" s="1804"/>
      <c r="S445" s="1804"/>
      <c r="T445" s="1804"/>
      <c r="U445" s="1804"/>
      <c r="V445" s="1804"/>
      <c r="W445" s="1804"/>
      <c r="X445" s="1804"/>
    </row>
    <row r="446" spans="1:24" ht="15.75" customHeight="1">
      <c r="A446" s="1804"/>
      <c r="B446" s="1804"/>
      <c r="C446" s="1804"/>
      <c r="D446" s="1804"/>
      <c r="E446" s="1804"/>
      <c r="F446" s="1804"/>
      <c r="G446" s="1804"/>
      <c r="H446" s="1804"/>
      <c r="I446" s="1804"/>
      <c r="J446" s="1804"/>
      <c r="K446" s="1804"/>
      <c r="L446" s="1804"/>
      <c r="M446" s="1804"/>
      <c r="N446" s="1804"/>
      <c r="O446" s="1804"/>
      <c r="P446" s="1804"/>
      <c r="Q446" s="1804"/>
      <c r="R446" s="1804"/>
      <c r="S446" s="1804"/>
      <c r="T446" s="1804"/>
      <c r="U446" s="1804"/>
      <c r="V446" s="1804"/>
      <c r="W446" s="1804"/>
      <c r="X446" s="1804"/>
    </row>
    <row r="447" spans="1:24" ht="15.75" customHeight="1">
      <c r="A447" s="1804"/>
      <c r="B447" s="1804"/>
      <c r="C447" s="1804"/>
      <c r="D447" s="1804"/>
      <c r="E447" s="1804"/>
      <c r="F447" s="1804"/>
      <c r="G447" s="1804"/>
      <c r="H447" s="1804"/>
      <c r="I447" s="1804"/>
      <c r="J447" s="1804"/>
      <c r="K447" s="1804"/>
      <c r="L447" s="1804"/>
      <c r="M447" s="1804"/>
      <c r="N447" s="1804"/>
      <c r="O447" s="1804"/>
      <c r="P447" s="1804"/>
      <c r="Q447" s="1804"/>
      <c r="R447" s="1804"/>
      <c r="S447" s="1804"/>
      <c r="T447" s="1804"/>
      <c r="U447" s="1804"/>
      <c r="V447" s="1804"/>
      <c r="W447" s="1804"/>
      <c r="X447" s="1804"/>
    </row>
    <row r="448" spans="1:24" ht="15.75" customHeight="1">
      <c r="A448" s="1804"/>
      <c r="B448" s="1804"/>
      <c r="C448" s="1804"/>
      <c r="D448" s="1804"/>
      <c r="E448" s="1804"/>
      <c r="F448" s="1804"/>
      <c r="G448" s="1804"/>
      <c r="H448" s="1804"/>
      <c r="I448" s="1804"/>
      <c r="J448" s="1804"/>
      <c r="K448" s="1804"/>
      <c r="L448" s="1804"/>
      <c r="M448" s="1804"/>
      <c r="N448" s="1804"/>
      <c r="O448" s="1804"/>
      <c r="P448" s="1804"/>
      <c r="Q448" s="1804"/>
      <c r="R448" s="1804"/>
      <c r="S448" s="1804"/>
      <c r="T448" s="1804"/>
      <c r="U448" s="1804"/>
      <c r="V448" s="1804"/>
      <c r="W448" s="1804"/>
      <c r="X448" s="1804"/>
    </row>
    <row r="449" spans="1:24" ht="15.75" customHeight="1">
      <c r="A449" s="1804"/>
      <c r="B449" s="1804"/>
      <c r="C449" s="1804"/>
      <c r="D449" s="1804"/>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row>
    <row r="450" spans="1:24" ht="15.75" customHeight="1">
      <c r="A450" s="1804"/>
      <c r="B450" s="1804"/>
      <c r="C450" s="1804"/>
      <c r="D450" s="1804"/>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row>
    <row r="451" spans="1:24" ht="15.75" customHeight="1">
      <c r="A451" s="1804"/>
      <c r="B451" s="1804"/>
      <c r="C451" s="1804"/>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row>
    <row r="452" spans="1:24" ht="15.75" customHeight="1">
      <c r="A452" s="1804"/>
      <c r="B452" s="1804"/>
      <c r="C452" s="1804"/>
      <c r="D452" s="1804"/>
      <c r="E452" s="1804"/>
      <c r="F452" s="1804"/>
      <c r="G452" s="1804"/>
      <c r="H452" s="1804"/>
      <c r="I452" s="1804"/>
      <c r="J452" s="1804"/>
      <c r="K452" s="1804"/>
      <c r="L452" s="1804"/>
      <c r="M452" s="1804"/>
      <c r="N452" s="1804"/>
      <c r="O452" s="1804"/>
      <c r="P452" s="1804"/>
      <c r="Q452" s="1804"/>
      <c r="R452" s="1804"/>
      <c r="S452" s="1804"/>
      <c r="T452" s="1804"/>
      <c r="U452" s="1804"/>
      <c r="V452" s="1804"/>
      <c r="W452" s="1804"/>
      <c r="X452" s="1804"/>
    </row>
    <row r="453" spans="1:24" ht="15.75" customHeight="1">
      <c r="A453" s="1804"/>
      <c r="B453" s="1804"/>
      <c r="C453" s="1804"/>
      <c r="D453" s="1804"/>
      <c r="E453" s="1804"/>
      <c r="F453" s="1804"/>
      <c r="G453" s="1804"/>
      <c r="H453" s="1804"/>
      <c r="I453" s="1804"/>
      <c r="J453" s="1804"/>
      <c r="K453" s="1804"/>
      <c r="L453" s="1804"/>
      <c r="M453" s="1804"/>
      <c r="N453" s="1804"/>
      <c r="O453" s="1804"/>
      <c r="P453" s="1804"/>
      <c r="Q453" s="1804"/>
      <c r="R453" s="1804"/>
      <c r="S453" s="1804"/>
      <c r="T453" s="1804"/>
      <c r="U453" s="1804"/>
      <c r="V453" s="1804"/>
      <c r="W453" s="1804"/>
      <c r="X453" s="1804"/>
    </row>
    <row r="454" spans="1:24" ht="15.75" customHeight="1">
      <c r="A454" s="1804"/>
      <c r="B454" s="1804"/>
      <c r="C454" s="1804"/>
      <c r="D454" s="1804"/>
      <c r="E454" s="1804"/>
      <c r="F454" s="1804"/>
      <c r="G454" s="1804"/>
      <c r="H454" s="1804"/>
      <c r="I454" s="1804"/>
      <c r="J454" s="1804"/>
      <c r="K454" s="1804"/>
      <c r="L454" s="1804"/>
      <c r="M454" s="1804"/>
      <c r="N454" s="1804"/>
      <c r="O454" s="1804"/>
      <c r="P454" s="1804"/>
      <c r="Q454" s="1804"/>
      <c r="R454" s="1804"/>
      <c r="S454" s="1804"/>
      <c r="T454" s="1804"/>
      <c r="U454" s="1804"/>
      <c r="V454" s="1804"/>
      <c r="W454" s="1804"/>
      <c r="X454" s="1804"/>
    </row>
    <row r="455" spans="1:24" ht="15.75" customHeight="1">
      <c r="A455" s="1804"/>
      <c r="B455" s="1804"/>
      <c r="C455" s="1804"/>
      <c r="D455" s="1804"/>
      <c r="E455" s="1804"/>
      <c r="F455" s="1804"/>
      <c r="G455" s="1804"/>
      <c r="H455" s="1804"/>
      <c r="I455" s="1804"/>
      <c r="J455" s="1804"/>
      <c r="K455" s="1804"/>
      <c r="L455" s="1804"/>
      <c r="M455" s="1804"/>
      <c r="N455" s="1804"/>
      <c r="O455" s="1804"/>
      <c r="P455" s="1804"/>
      <c r="Q455" s="1804"/>
      <c r="R455" s="1804"/>
      <c r="S455" s="1804"/>
      <c r="T455" s="1804"/>
      <c r="U455" s="1804"/>
      <c r="V455" s="1804"/>
      <c r="W455" s="1804"/>
      <c r="X455" s="1804"/>
    </row>
    <row r="456" spans="1:24" ht="15.75" customHeight="1">
      <c r="A456" s="1804"/>
      <c r="B456" s="1804"/>
      <c r="C456" s="1804"/>
      <c r="D456" s="1804"/>
      <c r="E456" s="1804"/>
      <c r="F456" s="1804"/>
      <c r="G456" s="1804"/>
      <c r="H456" s="1804"/>
      <c r="I456" s="1804"/>
      <c r="J456" s="1804"/>
      <c r="K456" s="1804"/>
      <c r="L456" s="1804"/>
      <c r="M456" s="1804"/>
      <c r="N456" s="1804"/>
      <c r="O456" s="1804"/>
      <c r="P456" s="1804"/>
      <c r="Q456" s="1804"/>
      <c r="R456" s="1804"/>
      <c r="S456" s="1804"/>
      <c r="T456" s="1804"/>
      <c r="U456" s="1804"/>
      <c r="V456" s="1804"/>
      <c r="W456" s="1804"/>
      <c r="X456" s="1804"/>
    </row>
    <row r="457" spans="1:24" ht="15.75" customHeight="1">
      <c r="A457" s="1804"/>
      <c r="B457" s="1804"/>
      <c r="C457" s="1804"/>
      <c r="D457" s="1804"/>
      <c r="E457" s="1804"/>
      <c r="F457" s="1804"/>
      <c r="G457" s="1804"/>
      <c r="H457" s="1804"/>
      <c r="I457" s="1804"/>
      <c r="J457" s="1804"/>
      <c r="K457" s="1804"/>
      <c r="L457" s="1804"/>
      <c r="M457" s="1804"/>
      <c r="N457" s="1804"/>
      <c r="O457" s="1804"/>
      <c r="P457" s="1804"/>
      <c r="Q457" s="1804"/>
      <c r="R457" s="1804"/>
      <c r="S457" s="1804"/>
      <c r="T457" s="1804"/>
      <c r="U457" s="1804"/>
      <c r="V457" s="1804"/>
      <c r="W457" s="1804"/>
      <c r="X457" s="1804"/>
    </row>
    <row r="458" spans="1:24" ht="15.75" customHeight="1">
      <c r="A458" s="1804"/>
      <c r="B458" s="1804"/>
      <c r="C458" s="1804"/>
      <c r="D458" s="1804"/>
      <c r="E458" s="1804"/>
      <c r="F458" s="1804"/>
      <c r="G458" s="1804"/>
      <c r="H458" s="1804"/>
      <c r="I458" s="1804"/>
      <c r="J458" s="1804"/>
      <c r="K458" s="1804"/>
      <c r="L458" s="1804"/>
      <c r="M458" s="1804"/>
      <c r="N458" s="1804"/>
      <c r="O458" s="1804"/>
      <c r="P458" s="1804"/>
      <c r="Q458" s="1804"/>
      <c r="R458" s="1804"/>
      <c r="S458" s="1804"/>
      <c r="T458" s="1804"/>
      <c r="U458" s="1804"/>
      <c r="V458" s="1804"/>
      <c r="W458" s="1804"/>
      <c r="X458" s="1804"/>
    </row>
    <row r="459" spans="1:24" ht="15.75" customHeight="1">
      <c r="A459" s="1804"/>
      <c r="B459" s="1804"/>
      <c r="C459" s="1804"/>
      <c r="D459" s="1804"/>
      <c r="E459" s="1804"/>
      <c r="F459" s="1804"/>
      <c r="G459" s="1804"/>
      <c r="H459" s="1804"/>
      <c r="I459" s="1804"/>
      <c r="J459" s="1804"/>
      <c r="K459" s="1804"/>
      <c r="L459" s="1804"/>
      <c r="M459" s="1804"/>
      <c r="N459" s="1804"/>
      <c r="O459" s="1804"/>
      <c r="P459" s="1804"/>
      <c r="Q459" s="1804"/>
      <c r="R459" s="1804"/>
      <c r="S459" s="1804"/>
      <c r="T459" s="1804"/>
      <c r="U459" s="1804"/>
      <c r="V459" s="1804"/>
      <c r="W459" s="1804"/>
      <c r="X459" s="1804"/>
    </row>
    <row r="460" spans="1:24" ht="15.75" customHeight="1">
      <c r="A460" s="1804"/>
      <c r="B460" s="1804"/>
      <c r="C460" s="1804"/>
      <c r="D460" s="1804"/>
      <c r="E460" s="1804"/>
      <c r="F460" s="1804"/>
      <c r="G460" s="1804"/>
      <c r="H460" s="1804"/>
      <c r="I460" s="1804"/>
      <c r="J460" s="1804"/>
      <c r="K460" s="1804"/>
      <c r="L460" s="1804"/>
      <c r="M460" s="1804"/>
      <c r="N460" s="1804"/>
      <c r="O460" s="1804"/>
      <c r="P460" s="1804"/>
      <c r="Q460" s="1804"/>
      <c r="R460" s="1804"/>
      <c r="S460" s="1804"/>
      <c r="T460" s="1804"/>
      <c r="U460" s="1804"/>
      <c r="V460" s="1804"/>
      <c r="W460" s="1804"/>
      <c r="X460" s="1804"/>
    </row>
    <row r="461" spans="1:24" ht="15.75" customHeight="1">
      <c r="A461" s="1804"/>
      <c r="B461" s="1804"/>
      <c r="C461" s="1804"/>
      <c r="D461" s="1804"/>
      <c r="E461" s="1804"/>
      <c r="F461" s="1804"/>
      <c r="G461" s="1804"/>
      <c r="H461" s="1804"/>
      <c r="I461" s="1804"/>
      <c r="J461" s="1804"/>
      <c r="K461" s="1804"/>
      <c r="L461" s="1804"/>
      <c r="M461" s="1804"/>
      <c r="N461" s="1804"/>
      <c r="O461" s="1804"/>
      <c r="P461" s="1804"/>
      <c r="Q461" s="1804"/>
      <c r="R461" s="1804"/>
      <c r="S461" s="1804"/>
      <c r="T461" s="1804"/>
      <c r="U461" s="1804"/>
      <c r="V461" s="1804"/>
      <c r="W461" s="1804"/>
      <c r="X461" s="1804"/>
    </row>
    <row r="462" spans="1:24" ht="15.75" customHeight="1">
      <c r="A462" s="1804"/>
      <c r="B462" s="1804"/>
      <c r="C462" s="1804"/>
      <c r="D462" s="1804"/>
      <c r="E462" s="1804"/>
      <c r="F462" s="1804"/>
      <c r="G462" s="1804"/>
      <c r="H462" s="1804"/>
      <c r="I462" s="1804"/>
      <c r="J462" s="1804"/>
      <c r="K462" s="1804"/>
      <c r="L462" s="1804"/>
      <c r="M462" s="1804"/>
      <c r="N462" s="1804"/>
      <c r="O462" s="1804"/>
      <c r="P462" s="1804"/>
      <c r="Q462" s="1804"/>
      <c r="R462" s="1804"/>
      <c r="S462" s="1804"/>
      <c r="T462" s="1804"/>
      <c r="U462" s="1804"/>
      <c r="V462" s="1804"/>
      <c r="W462" s="1804"/>
      <c r="X462" s="1804"/>
    </row>
    <row r="463" spans="1:24" ht="15.75" customHeight="1">
      <c r="A463" s="1804"/>
      <c r="B463" s="1804"/>
      <c r="C463" s="1804"/>
      <c r="D463" s="1804"/>
      <c r="E463" s="1804"/>
      <c r="F463" s="1804"/>
      <c r="G463" s="1804"/>
      <c r="H463" s="1804"/>
      <c r="I463" s="1804"/>
      <c r="J463" s="1804"/>
      <c r="K463" s="1804"/>
      <c r="L463" s="1804"/>
      <c r="M463" s="1804"/>
      <c r="N463" s="1804"/>
      <c r="O463" s="1804"/>
      <c r="P463" s="1804"/>
      <c r="Q463" s="1804"/>
      <c r="R463" s="1804"/>
      <c r="S463" s="1804"/>
      <c r="T463" s="1804"/>
      <c r="U463" s="1804"/>
      <c r="V463" s="1804"/>
      <c r="W463" s="1804"/>
      <c r="X463" s="1804"/>
    </row>
    <row r="464" spans="1:24" ht="15.75" customHeight="1">
      <c r="A464" s="1804"/>
      <c r="B464" s="1804"/>
      <c r="C464" s="1804"/>
      <c r="D464" s="1804"/>
      <c r="E464" s="1804"/>
      <c r="F464" s="1804"/>
      <c r="G464" s="1804"/>
      <c r="H464" s="1804"/>
      <c r="I464" s="1804"/>
      <c r="J464" s="1804"/>
      <c r="K464" s="1804"/>
      <c r="L464" s="1804"/>
      <c r="M464" s="1804"/>
      <c r="N464" s="1804"/>
      <c r="O464" s="1804"/>
      <c r="P464" s="1804"/>
      <c r="Q464" s="1804"/>
      <c r="R464" s="1804"/>
      <c r="S464" s="1804"/>
      <c r="T464" s="1804"/>
      <c r="U464" s="1804"/>
      <c r="V464" s="1804"/>
      <c r="W464" s="1804"/>
      <c r="X464" s="1804"/>
    </row>
    <row r="465" spans="1:24" ht="15.75" customHeight="1">
      <c r="A465" s="1804"/>
      <c r="B465" s="1804"/>
      <c r="C465" s="1804"/>
      <c r="D465" s="1804"/>
      <c r="E465" s="1804"/>
      <c r="F465" s="1804"/>
      <c r="G465" s="1804"/>
      <c r="H465" s="1804"/>
      <c r="I465" s="1804"/>
      <c r="J465" s="1804"/>
      <c r="K465" s="1804"/>
      <c r="L465" s="1804"/>
      <c r="M465" s="1804"/>
      <c r="N465" s="1804"/>
      <c r="O465" s="1804"/>
      <c r="P465" s="1804"/>
      <c r="Q465" s="1804"/>
      <c r="R465" s="1804"/>
      <c r="S465" s="1804"/>
      <c r="T465" s="1804"/>
      <c r="U465" s="1804"/>
      <c r="V465" s="1804"/>
      <c r="W465" s="1804"/>
      <c r="X465" s="1804"/>
    </row>
    <row r="466" spans="1:24" ht="15.75" customHeight="1">
      <c r="A466" s="1804"/>
      <c r="B466" s="1804"/>
      <c r="C466" s="1804"/>
      <c r="D466" s="1804"/>
      <c r="E466" s="1804"/>
      <c r="F466" s="1804"/>
      <c r="G466" s="1804"/>
      <c r="H466" s="1804"/>
      <c r="I466" s="1804"/>
      <c r="J466" s="1804"/>
      <c r="K466" s="1804"/>
      <c r="L466" s="1804"/>
      <c r="M466" s="1804"/>
      <c r="N466" s="1804"/>
      <c r="O466" s="1804"/>
      <c r="P466" s="1804"/>
      <c r="Q466" s="1804"/>
      <c r="R466" s="1804"/>
      <c r="S466" s="1804"/>
      <c r="T466" s="1804"/>
      <c r="U466" s="1804"/>
      <c r="V466" s="1804"/>
      <c r="W466" s="1804"/>
      <c r="X466" s="1804"/>
    </row>
    <row r="467" spans="1:24" ht="15.75" customHeight="1">
      <c r="A467" s="1804"/>
      <c r="B467" s="1804"/>
      <c r="C467" s="1804"/>
      <c r="D467" s="1804"/>
      <c r="E467" s="1804"/>
      <c r="F467" s="1804"/>
      <c r="G467" s="1804"/>
      <c r="H467" s="1804"/>
      <c r="I467" s="1804"/>
      <c r="J467" s="1804"/>
      <c r="K467" s="1804"/>
      <c r="L467" s="1804"/>
      <c r="M467" s="1804"/>
      <c r="N467" s="1804"/>
      <c r="O467" s="1804"/>
      <c r="P467" s="1804"/>
      <c r="Q467" s="1804"/>
      <c r="R467" s="1804"/>
      <c r="S467" s="1804"/>
      <c r="T467" s="1804"/>
      <c r="U467" s="1804"/>
      <c r="V467" s="1804"/>
      <c r="W467" s="1804"/>
      <c r="X467" s="1804"/>
    </row>
    <row r="468" spans="1:24" ht="15.75" customHeight="1">
      <c r="A468" s="1804"/>
      <c r="B468" s="1804"/>
      <c r="C468" s="1804"/>
      <c r="D468" s="1804"/>
      <c r="E468" s="1804"/>
      <c r="F468" s="1804"/>
      <c r="G468" s="1804"/>
      <c r="H468" s="1804"/>
      <c r="I468" s="1804"/>
      <c r="J468" s="1804"/>
      <c r="K468" s="1804"/>
      <c r="L468" s="1804"/>
      <c r="M468" s="1804"/>
      <c r="N468" s="1804"/>
      <c r="O468" s="1804"/>
      <c r="P468" s="1804"/>
      <c r="Q468" s="1804"/>
      <c r="R468" s="1804"/>
      <c r="S468" s="1804"/>
      <c r="T468" s="1804"/>
      <c r="U468" s="1804"/>
      <c r="V468" s="1804"/>
      <c r="W468" s="1804"/>
      <c r="X468" s="1804"/>
    </row>
    <row r="469" spans="1:24" ht="15.75" customHeight="1">
      <c r="A469" s="1804"/>
      <c r="B469" s="1804"/>
      <c r="C469" s="1804"/>
      <c r="D469" s="1804"/>
      <c r="E469" s="1804"/>
      <c r="F469" s="1804"/>
      <c r="G469" s="1804"/>
      <c r="H469" s="1804"/>
      <c r="I469" s="1804"/>
      <c r="J469" s="1804"/>
      <c r="K469" s="1804"/>
      <c r="L469" s="1804"/>
      <c r="M469" s="1804"/>
      <c r="N469" s="1804"/>
      <c r="O469" s="1804"/>
      <c r="P469" s="1804"/>
      <c r="Q469" s="1804"/>
      <c r="R469" s="1804"/>
      <c r="S469" s="1804"/>
      <c r="T469" s="1804"/>
      <c r="U469" s="1804"/>
      <c r="V469" s="1804"/>
      <c r="W469" s="1804"/>
      <c r="X469" s="1804"/>
    </row>
    <row r="470" spans="1:24" ht="15.75" customHeight="1">
      <c r="A470" s="1804"/>
      <c r="B470" s="1804"/>
      <c r="C470" s="1804"/>
      <c r="D470" s="1804"/>
      <c r="E470" s="1804"/>
      <c r="F470" s="1804"/>
      <c r="G470" s="1804"/>
      <c r="H470" s="1804"/>
      <c r="I470" s="1804"/>
      <c r="J470" s="1804"/>
      <c r="K470" s="1804"/>
      <c r="L470" s="1804"/>
      <c r="M470" s="1804"/>
      <c r="N470" s="1804"/>
      <c r="O470" s="1804"/>
      <c r="P470" s="1804"/>
      <c r="Q470" s="1804"/>
      <c r="R470" s="1804"/>
      <c r="S470" s="1804"/>
      <c r="T470" s="1804"/>
      <c r="U470" s="1804"/>
      <c r="V470" s="1804"/>
      <c r="W470" s="1804"/>
      <c r="X470" s="1804"/>
    </row>
    <row r="471" spans="1:24" ht="15.75" customHeight="1">
      <c r="A471" s="1804"/>
      <c r="B471" s="1804"/>
      <c r="C471" s="1804"/>
      <c r="D471" s="1804"/>
      <c r="E471" s="1804"/>
      <c r="F471" s="1804"/>
      <c r="G471" s="1804"/>
      <c r="H471" s="1804"/>
      <c r="I471" s="1804"/>
      <c r="J471" s="1804"/>
      <c r="K471" s="1804"/>
      <c r="L471" s="1804"/>
      <c r="M471" s="1804"/>
      <c r="N471" s="1804"/>
      <c r="O471" s="1804"/>
      <c r="P471" s="1804"/>
      <c r="Q471" s="1804"/>
      <c r="R471" s="1804"/>
      <c r="S471" s="1804"/>
      <c r="T471" s="1804"/>
      <c r="U471" s="1804"/>
      <c r="V471" s="1804"/>
      <c r="W471" s="1804"/>
      <c r="X471" s="1804"/>
    </row>
    <row r="472" spans="1:24" ht="15.75" customHeight="1">
      <c r="A472" s="1804"/>
      <c r="B472" s="1804"/>
      <c r="C472" s="1804"/>
      <c r="D472" s="1804"/>
      <c r="E472" s="1804"/>
      <c r="F472" s="1804"/>
      <c r="G472" s="1804"/>
      <c r="H472" s="1804"/>
      <c r="I472" s="1804"/>
      <c r="J472" s="1804"/>
      <c r="K472" s="1804"/>
      <c r="L472" s="1804"/>
      <c r="M472" s="1804"/>
      <c r="N472" s="1804"/>
      <c r="O472" s="1804"/>
      <c r="P472" s="1804"/>
      <c r="Q472" s="1804"/>
      <c r="R472" s="1804"/>
      <c r="S472" s="1804"/>
      <c r="T472" s="1804"/>
      <c r="U472" s="1804"/>
      <c r="V472" s="1804"/>
      <c r="W472" s="1804"/>
      <c r="X472" s="1804"/>
    </row>
    <row r="473" spans="1:24" ht="15.75" customHeight="1">
      <c r="A473" s="1804"/>
      <c r="B473" s="1804"/>
      <c r="C473" s="1804"/>
      <c r="D473" s="1804"/>
      <c r="E473" s="1804"/>
      <c r="F473" s="1804"/>
      <c r="G473" s="1804"/>
      <c r="H473" s="1804"/>
      <c r="I473" s="1804"/>
      <c r="J473" s="1804"/>
      <c r="K473" s="1804"/>
      <c r="L473" s="1804"/>
      <c r="M473" s="1804"/>
      <c r="N473" s="1804"/>
      <c r="O473" s="1804"/>
      <c r="P473" s="1804"/>
      <c r="Q473" s="1804"/>
      <c r="R473" s="1804"/>
      <c r="S473" s="1804"/>
      <c r="T473" s="1804"/>
      <c r="U473" s="1804"/>
      <c r="V473" s="1804"/>
      <c r="W473" s="1804"/>
      <c r="X473" s="1804"/>
    </row>
    <row r="474" spans="1:24" ht="15.75" customHeight="1">
      <c r="A474" s="1804"/>
      <c r="B474" s="1804"/>
      <c r="C474" s="1804"/>
      <c r="D474" s="1804"/>
      <c r="E474" s="1804"/>
      <c r="F474" s="1804"/>
      <c r="G474" s="1804"/>
      <c r="H474" s="1804"/>
      <c r="I474" s="1804"/>
      <c r="J474" s="1804"/>
      <c r="K474" s="1804"/>
      <c r="L474" s="1804"/>
      <c r="M474" s="1804"/>
      <c r="N474" s="1804"/>
      <c r="O474" s="1804"/>
      <c r="P474" s="1804"/>
      <c r="Q474" s="1804"/>
      <c r="R474" s="1804"/>
      <c r="S474" s="1804"/>
      <c r="T474" s="1804"/>
      <c r="U474" s="1804"/>
      <c r="V474" s="1804"/>
      <c r="W474" s="1804"/>
      <c r="X474" s="1804"/>
    </row>
    <row r="475" spans="1:24" ht="15.75" customHeight="1">
      <c r="A475" s="1804"/>
      <c r="B475" s="1804"/>
      <c r="C475" s="1804"/>
      <c r="D475" s="1804"/>
      <c r="E475" s="1804"/>
      <c r="F475" s="1804"/>
      <c r="G475" s="1804"/>
      <c r="H475" s="1804"/>
      <c r="I475" s="1804"/>
      <c r="J475" s="1804"/>
      <c r="K475" s="1804"/>
      <c r="L475" s="1804"/>
      <c r="M475" s="1804"/>
      <c r="N475" s="1804"/>
      <c r="O475" s="1804"/>
      <c r="P475" s="1804"/>
      <c r="Q475" s="1804"/>
      <c r="R475" s="1804"/>
      <c r="S475" s="1804"/>
      <c r="T475" s="1804"/>
      <c r="U475" s="1804"/>
      <c r="V475" s="1804"/>
      <c r="W475" s="1804"/>
      <c r="X475" s="1804"/>
    </row>
    <row r="476" spans="1:24" ht="15.75" customHeight="1">
      <c r="A476" s="1804"/>
      <c r="B476" s="1804"/>
      <c r="C476" s="1804"/>
      <c r="D476" s="1804"/>
      <c r="E476" s="1804"/>
      <c r="F476" s="1804"/>
      <c r="G476" s="1804"/>
      <c r="H476" s="1804"/>
      <c r="I476" s="1804"/>
      <c r="J476" s="1804"/>
      <c r="K476" s="1804"/>
      <c r="L476" s="1804"/>
      <c r="M476" s="1804"/>
      <c r="N476" s="1804"/>
      <c r="O476" s="1804"/>
      <c r="P476" s="1804"/>
      <c r="Q476" s="1804"/>
      <c r="R476" s="1804"/>
      <c r="S476" s="1804"/>
      <c r="T476" s="1804"/>
      <c r="U476" s="1804"/>
      <c r="V476" s="1804"/>
      <c r="W476" s="1804"/>
      <c r="X476" s="1804"/>
    </row>
    <row r="477" spans="1:24" ht="15.75" customHeight="1">
      <c r="A477" s="1804"/>
      <c r="B477" s="1804"/>
      <c r="C477" s="1804"/>
      <c r="D477" s="1804"/>
      <c r="E477" s="1804"/>
      <c r="F477" s="1804"/>
      <c r="G477" s="1804"/>
      <c r="H477" s="1804"/>
      <c r="I477" s="1804"/>
      <c r="J477" s="1804"/>
      <c r="K477" s="1804"/>
      <c r="L477" s="1804"/>
      <c r="M477" s="1804"/>
      <c r="N477" s="1804"/>
      <c r="O477" s="1804"/>
      <c r="P477" s="1804"/>
      <c r="Q477" s="1804"/>
      <c r="R477" s="1804"/>
      <c r="S477" s="1804"/>
      <c r="T477" s="1804"/>
      <c r="U477" s="1804"/>
      <c r="V477" s="1804"/>
      <c r="W477" s="1804"/>
      <c r="X477" s="1804"/>
    </row>
    <row r="478" spans="1:24" ht="15.75" customHeight="1">
      <c r="A478" s="1804"/>
      <c r="B478" s="1804"/>
      <c r="C478" s="1804"/>
      <c r="D478" s="1804"/>
      <c r="E478" s="1804"/>
      <c r="F478" s="1804"/>
      <c r="G478" s="1804"/>
      <c r="H478" s="1804"/>
      <c r="I478" s="1804"/>
      <c r="J478" s="1804"/>
      <c r="K478" s="1804"/>
      <c r="L478" s="1804"/>
      <c r="M478" s="1804"/>
      <c r="N478" s="1804"/>
      <c r="O478" s="1804"/>
      <c r="P478" s="1804"/>
      <c r="Q478" s="1804"/>
      <c r="R478" s="1804"/>
      <c r="S478" s="1804"/>
      <c r="T478" s="1804"/>
      <c r="U478" s="1804"/>
      <c r="V478" s="1804"/>
      <c r="W478" s="1804"/>
      <c r="X478" s="1804"/>
    </row>
    <row r="479" spans="1:24" ht="15.75" customHeight="1">
      <c r="A479" s="1804"/>
      <c r="B479" s="1804"/>
      <c r="C479" s="1804"/>
      <c r="D479" s="1804"/>
      <c r="E479" s="1804"/>
      <c r="F479" s="1804"/>
      <c r="G479" s="1804"/>
      <c r="H479" s="1804"/>
      <c r="I479" s="1804"/>
      <c r="J479" s="1804"/>
      <c r="K479" s="1804"/>
      <c r="L479" s="1804"/>
      <c r="M479" s="1804"/>
      <c r="N479" s="1804"/>
      <c r="O479" s="1804"/>
      <c r="P479" s="1804"/>
      <c r="Q479" s="1804"/>
      <c r="R479" s="1804"/>
      <c r="S479" s="1804"/>
      <c r="T479" s="1804"/>
      <c r="U479" s="1804"/>
      <c r="V479" s="1804"/>
      <c r="W479" s="1804"/>
      <c r="X479" s="1804"/>
    </row>
    <row r="480" spans="1:24" ht="15.75" customHeight="1">
      <c r="A480" s="1804"/>
      <c r="B480" s="1804"/>
      <c r="C480" s="1804"/>
      <c r="D480" s="1804"/>
      <c r="E480" s="1804"/>
      <c r="F480" s="1804"/>
      <c r="G480" s="1804"/>
      <c r="H480" s="1804"/>
      <c r="I480" s="1804"/>
      <c r="J480" s="1804"/>
      <c r="K480" s="1804"/>
      <c r="L480" s="1804"/>
      <c r="M480" s="1804"/>
      <c r="N480" s="1804"/>
      <c r="O480" s="1804"/>
      <c r="P480" s="1804"/>
      <c r="Q480" s="1804"/>
      <c r="R480" s="1804"/>
      <c r="S480" s="1804"/>
      <c r="T480" s="1804"/>
      <c r="U480" s="1804"/>
      <c r="V480" s="1804"/>
      <c r="W480" s="1804"/>
      <c r="X480" s="1804"/>
    </row>
    <row r="481" spans="1:24" ht="15.75" customHeight="1">
      <c r="A481" s="1804"/>
      <c r="B481" s="1804"/>
      <c r="C481" s="1804"/>
      <c r="D481" s="1804"/>
      <c r="E481" s="1804"/>
      <c r="F481" s="1804"/>
      <c r="G481" s="1804"/>
      <c r="H481" s="1804"/>
      <c r="I481" s="1804"/>
      <c r="J481" s="1804"/>
      <c r="K481" s="1804"/>
      <c r="L481" s="1804"/>
      <c r="M481" s="1804"/>
      <c r="N481" s="1804"/>
      <c r="O481" s="1804"/>
      <c r="P481" s="1804"/>
      <c r="Q481" s="1804"/>
      <c r="R481" s="1804"/>
      <c r="S481" s="1804"/>
      <c r="T481" s="1804"/>
      <c r="U481" s="1804"/>
      <c r="V481" s="1804"/>
      <c r="W481" s="1804"/>
      <c r="X481" s="1804"/>
    </row>
    <row r="482" spans="1:24" ht="15.75" customHeight="1">
      <c r="A482" s="1804"/>
      <c r="B482" s="1804"/>
      <c r="C482" s="1804"/>
      <c r="D482" s="1804"/>
      <c r="E482" s="1804"/>
      <c r="F482" s="1804"/>
      <c r="G482" s="1804"/>
      <c r="H482" s="1804"/>
      <c r="I482" s="1804"/>
      <c r="J482" s="1804"/>
      <c r="K482" s="1804"/>
      <c r="L482" s="1804"/>
      <c r="M482" s="1804"/>
      <c r="N482" s="1804"/>
      <c r="O482" s="1804"/>
      <c r="P482" s="1804"/>
      <c r="Q482" s="1804"/>
      <c r="R482" s="1804"/>
      <c r="S482" s="1804"/>
      <c r="T482" s="1804"/>
      <c r="U482" s="1804"/>
      <c r="V482" s="1804"/>
      <c r="W482" s="1804"/>
      <c r="X482" s="1804"/>
    </row>
    <row r="483" spans="1:24" ht="15.75" customHeight="1">
      <c r="A483" s="1804"/>
      <c r="B483" s="1804"/>
      <c r="C483" s="1804"/>
      <c r="D483" s="1804"/>
      <c r="E483" s="1804"/>
      <c r="F483" s="1804"/>
      <c r="G483" s="1804"/>
      <c r="H483" s="1804"/>
      <c r="I483" s="1804"/>
      <c r="J483" s="1804"/>
      <c r="K483" s="1804"/>
      <c r="L483" s="1804"/>
      <c r="M483" s="1804"/>
      <c r="N483" s="1804"/>
      <c r="O483" s="1804"/>
      <c r="P483" s="1804"/>
      <c r="Q483" s="1804"/>
      <c r="R483" s="1804"/>
      <c r="S483" s="1804"/>
      <c r="T483" s="1804"/>
      <c r="U483" s="1804"/>
      <c r="V483" s="1804"/>
      <c r="W483" s="1804"/>
      <c r="X483" s="1804"/>
    </row>
    <row r="484" spans="1:24" ht="15.75" customHeight="1">
      <c r="A484" s="1804"/>
      <c r="B484" s="1804"/>
      <c r="C484" s="1804"/>
      <c r="D484" s="1804"/>
      <c r="E484" s="1804"/>
      <c r="F484" s="1804"/>
      <c r="G484" s="1804"/>
      <c r="H484" s="1804"/>
      <c r="I484" s="1804"/>
      <c r="J484" s="1804"/>
      <c r="K484" s="1804"/>
      <c r="L484" s="1804"/>
      <c r="M484" s="1804"/>
      <c r="N484" s="1804"/>
      <c r="O484" s="1804"/>
      <c r="P484" s="1804"/>
      <c r="Q484" s="1804"/>
      <c r="R484" s="1804"/>
      <c r="S484" s="1804"/>
      <c r="T484" s="1804"/>
      <c r="U484" s="1804"/>
      <c r="V484" s="1804"/>
      <c r="W484" s="1804"/>
      <c r="X484" s="1804"/>
    </row>
    <row r="485" spans="1:24" ht="15.75" customHeight="1">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4"/>
      <c r="V485" s="1804"/>
      <c r="W485" s="1804"/>
      <c r="X485" s="1804"/>
    </row>
    <row r="486" spans="1:24" ht="15.75" customHeight="1">
      <c r="A486" s="1804"/>
      <c r="B486" s="1804"/>
      <c r="C486" s="1804"/>
      <c r="D486" s="1804"/>
      <c r="E486" s="1804"/>
      <c r="F486" s="1804"/>
      <c r="G486" s="1804"/>
      <c r="H486" s="1804"/>
      <c r="I486" s="1804"/>
      <c r="J486" s="1804"/>
      <c r="K486" s="1804"/>
      <c r="L486" s="1804"/>
      <c r="M486" s="1804"/>
      <c r="N486" s="1804"/>
      <c r="O486" s="1804"/>
      <c r="P486" s="1804"/>
      <c r="Q486" s="1804"/>
      <c r="R486" s="1804"/>
      <c r="S486" s="1804"/>
      <c r="T486" s="1804"/>
      <c r="U486" s="1804"/>
      <c r="V486" s="1804"/>
      <c r="W486" s="1804"/>
      <c r="X486" s="1804"/>
    </row>
    <row r="487" spans="1:24" ht="15.75" customHeight="1">
      <c r="A487" s="1804"/>
      <c r="B487" s="1804"/>
      <c r="C487" s="1804"/>
      <c r="D487" s="1804"/>
      <c r="E487" s="1804"/>
      <c r="F487" s="1804"/>
      <c r="G487" s="1804"/>
      <c r="H487" s="1804"/>
      <c r="I487" s="1804"/>
      <c r="J487" s="1804"/>
      <c r="K487" s="1804"/>
      <c r="L487" s="1804"/>
      <c r="M487" s="1804"/>
      <c r="N487" s="1804"/>
      <c r="O487" s="1804"/>
      <c r="P487" s="1804"/>
      <c r="Q487" s="1804"/>
      <c r="R487" s="1804"/>
      <c r="S487" s="1804"/>
      <c r="T487" s="1804"/>
      <c r="U487" s="1804"/>
      <c r="V487" s="1804"/>
      <c r="W487" s="1804"/>
      <c r="X487" s="1804"/>
    </row>
    <row r="488" spans="1:24" ht="15.75" customHeight="1">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4"/>
      <c r="V488" s="1804"/>
      <c r="W488" s="1804"/>
      <c r="X488" s="1804"/>
    </row>
    <row r="489" spans="1:24" ht="15.75" customHeight="1">
      <c r="A489" s="1804"/>
      <c r="B489" s="1804"/>
      <c r="C489" s="1804"/>
      <c r="D489" s="1804"/>
      <c r="E489" s="1804"/>
      <c r="F489" s="1804"/>
      <c r="G489" s="1804"/>
      <c r="H489" s="1804"/>
      <c r="I489" s="1804"/>
      <c r="J489" s="1804"/>
      <c r="K489" s="1804"/>
      <c r="L489" s="1804"/>
      <c r="M489" s="1804"/>
      <c r="N489" s="1804"/>
      <c r="O489" s="1804"/>
      <c r="P489" s="1804"/>
      <c r="Q489" s="1804"/>
      <c r="R489" s="1804"/>
      <c r="S489" s="1804"/>
      <c r="T489" s="1804"/>
      <c r="U489" s="1804"/>
      <c r="V489" s="1804"/>
      <c r="W489" s="1804"/>
      <c r="X489" s="1804"/>
    </row>
    <row r="490" spans="1:24" ht="15.75" customHeight="1">
      <c r="A490" s="1804"/>
      <c r="B490" s="1804"/>
      <c r="C490" s="1804"/>
      <c r="D490" s="1804"/>
      <c r="E490" s="1804"/>
      <c r="F490" s="1804"/>
      <c r="G490" s="1804"/>
      <c r="H490" s="1804"/>
      <c r="I490" s="1804"/>
      <c r="J490" s="1804"/>
      <c r="K490" s="1804"/>
      <c r="L490" s="1804"/>
      <c r="M490" s="1804"/>
      <c r="N490" s="1804"/>
      <c r="O490" s="1804"/>
      <c r="P490" s="1804"/>
      <c r="Q490" s="1804"/>
      <c r="R490" s="1804"/>
      <c r="S490" s="1804"/>
      <c r="T490" s="1804"/>
      <c r="U490" s="1804"/>
      <c r="V490" s="1804"/>
      <c r="W490" s="1804"/>
      <c r="X490" s="1804"/>
    </row>
    <row r="491" spans="1:24" ht="15.75" customHeight="1">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4"/>
      <c r="V491" s="1804"/>
      <c r="W491" s="1804"/>
      <c r="X491" s="1804"/>
    </row>
    <row r="492" spans="1:24" ht="15.75" customHeight="1">
      <c r="A492" s="1804"/>
      <c r="B492" s="1804"/>
      <c r="C492" s="1804"/>
      <c r="D492" s="1804"/>
      <c r="E492" s="1804"/>
      <c r="F492" s="1804"/>
      <c r="G492" s="1804"/>
      <c r="H492" s="1804"/>
      <c r="I492" s="1804"/>
      <c r="J492" s="1804"/>
      <c r="K492" s="1804"/>
      <c r="L492" s="1804"/>
      <c r="M492" s="1804"/>
      <c r="N492" s="1804"/>
      <c r="O492" s="1804"/>
      <c r="P492" s="1804"/>
      <c r="Q492" s="1804"/>
      <c r="R492" s="1804"/>
      <c r="S492" s="1804"/>
      <c r="T492" s="1804"/>
      <c r="U492" s="1804"/>
      <c r="V492" s="1804"/>
      <c r="W492" s="1804"/>
      <c r="X492" s="1804"/>
    </row>
    <row r="493" spans="1:24" ht="15.75" customHeight="1">
      <c r="A493" s="1804"/>
      <c r="B493" s="1804"/>
      <c r="C493" s="1804"/>
      <c r="D493" s="1804"/>
      <c r="E493" s="1804"/>
      <c r="F493" s="1804"/>
      <c r="G493" s="1804"/>
      <c r="H493" s="1804"/>
      <c r="I493" s="1804"/>
      <c r="J493" s="1804"/>
      <c r="K493" s="1804"/>
      <c r="L493" s="1804"/>
      <c r="M493" s="1804"/>
      <c r="N493" s="1804"/>
      <c r="O493" s="1804"/>
      <c r="P493" s="1804"/>
      <c r="Q493" s="1804"/>
      <c r="R493" s="1804"/>
      <c r="S493" s="1804"/>
      <c r="T493" s="1804"/>
      <c r="U493" s="1804"/>
      <c r="V493" s="1804"/>
      <c r="W493" s="1804"/>
      <c r="X493" s="1804"/>
    </row>
    <row r="494" spans="1:24" ht="15.75" customHeight="1">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4"/>
      <c r="V494" s="1804"/>
      <c r="W494" s="1804"/>
      <c r="X494" s="1804"/>
    </row>
    <row r="495" spans="1:24" ht="15.75" customHeight="1">
      <c r="A495" s="1804"/>
      <c r="B495" s="1804"/>
      <c r="C495" s="1804"/>
      <c r="D495" s="1804"/>
      <c r="E495" s="1804"/>
      <c r="F495" s="1804"/>
      <c r="G495" s="1804"/>
      <c r="H495" s="1804"/>
      <c r="I495" s="1804"/>
      <c r="J495" s="1804"/>
      <c r="K495" s="1804"/>
      <c r="L495" s="1804"/>
      <c r="M495" s="1804"/>
      <c r="N495" s="1804"/>
      <c r="O495" s="1804"/>
      <c r="P495" s="1804"/>
      <c r="Q495" s="1804"/>
      <c r="R495" s="1804"/>
      <c r="S495" s="1804"/>
      <c r="T495" s="1804"/>
      <c r="U495" s="1804"/>
      <c r="V495" s="1804"/>
      <c r="W495" s="1804"/>
      <c r="X495" s="1804"/>
    </row>
    <row r="496" spans="1:24" ht="15.75" customHeight="1">
      <c r="A496" s="1804"/>
      <c r="B496" s="1804"/>
      <c r="C496" s="1804"/>
      <c r="D496" s="1804"/>
      <c r="E496" s="1804"/>
      <c r="F496" s="1804"/>
      <c r="G496" s="1804"/>
      <c r="H496" s="1804"/>
      <c r="I496" s="1804"/>
      <c r="J496" s="1804"/>
      <c r="K496" s="1804"/>
      <c r="L496" s="1804"/>
      <c r="M496" s="1804"/>
      <c r="N496" s="1804"/>
      <c r="O496" s="1804"/>
      <c r="P496" s="1804"/>
      <c r="Q496" s="1804"/>
      <c r="R496" s="1804"/>
      <c r="S496" s="1804"/>
      <c r="T496" s="1804"/>
      <c r="U496" s="1804"/>
      <c r="V496" s="1804"/>
      <c r="W496" s="1804"/>
      <c r="X496" s="1804"/>
    </row>
    <row r="497" spans="1:24" ht="15.75" customHeight="1">
      <c r="A497" s="1804"/>
      <c r="B497" s="1804"/>
      <c r="C497" s="1804"/>
      <c r="D497" s="1804"/>
      <c r="E497" s="1804"/>
      <c r="F497" s="1804"/>
      <c r="G497" s="1804"/>
      <c r="H497" s="1804"/>
      <c r="I497" s="1804"/>
      <c r="J497" s="1804"/>
      <c r="K497" s="1804"/>
      <c r="L497" s="1804"/>
      <c r="M497" s="1804"/>
      <c r="N497" s="1804"/>
      <c r="O497" s="1804"/>
      <c r="P497" s="1804"/>
      <c r="Q497" s="1804"/>
      <c r="R497" s="1804"/>
      <c r="S497" s="1804"/>
      <c r="T497" s="1804"/>
      <c r="U497" s="1804"/>
      <c r="V497" s="1804"/>
      <c r="W497" s="1804"/>
      <c r="X497" s="1804"/>
    </row>
    <row r="498" spans="1:24" ht="15.75" customHeight="1">
      <c r="A498" s="1804"/>
      <c r="B498" s="1804"/>
      <c r="C498" s="1804"/>
      <c r="D498" s="1804"/>
      <c r="E498" s="1804"/>
      <c r="F498" s="1804"/>
      <c r="G498" s="1804"/>
      <c r="H498" s="1804"/>
      <c r="I498" s="1804"/>
      <c r="J498" s="1804"/>
      <c r="K498" s="1804"/>
      <c r="L498" s="1804"/>
      <c r="M498" s="1804"/>
      <c r="N498" s="1804"/>
      <c r="O498" s="1804"/>
      <c r="P498" s="1804"/>
      <c r="Q498" s="1804"/>
      <c r="R498" s="1804"/>
      <c r="S498" s="1804"/>
      <c r="T498" s="1804"/>
      <c r="U498" s="1804"/>
      <c r="V498" s="1804"/>
      <c r="W498" s="1804"/>
      <c r="X498" s="1804"/>
    </row>
    <row r="499" spans="1:24" ht="15.75" customHeight="1">
      <c r="A499" s="1804"/>
      <c r="B499" s="1804"/>
      <c r="C499" s="1804"/>
      <c r="D499" s="1804"/>
      <c r="E499" s="1804"/>
      <c r="F499" s="1804"/>
      <c r="G499" s="1804"/>
      <c r="H499" s="1804"/>
      <c r="I499" s="1804"/>
      <c r="J499" s="1804"/>
      <c r="K499" s="1804"/>
      <c r="L499" s="1804"/>
      <c r="M499" s="1804"/>
      <c r="N499" s="1804"/>
      <c r="O499" s="1804"/>
      <c r="P499" s="1804"/>
      <c r="Q499" s="1804"/>
      <c r="R499" s="1804"/>
      <c r="S499" s="1804"/>
      <c r="T499" s="1804"/>
      <c r="U499" s="1804"/>
      <c r="V499" s="1804"/>
      <c r="W499" s="1804"/>
      <c r="X499" s="1804"/>
    </row>
    <row r="500" spans="1:24" ht="15.75" customHeight="1">
      <c r="A500" s="1804"/>
      <c r="B500" s="1804"/>
      <c r="C500" s="1804"/>
      <c r="D500" s="1804"/>
      <c r="E500" s="1804"/>
      <c r="F500" s="1804"/>
      <c r="G500" s="1804"/>
      <c r="H500" s="1804"/>
      <c r="I500" s="1804"/>
      <c r="J500" s="1804"/>
      <c r="K500" s="1804"/>
      <c r="L500" s="1804"/>
      <c r="M500" s="1804"/>
      <c r="N500" s="1804"/>
      <c r="O500" s="1804"/>
      <c r="P500" s="1804"/>
      <c r="Q500" s="1804"/>
      <c r="R500" s="1804"/>
      <c r="S500" s="1804"/>
      <c r="T500" s="1804"/>
      <c r="U500" s="1804"/>
      <c r="V500" s="1804"/>
      <c r="W500" s="1804"/>
      <c r="X500" s="1804"/>
    </row>
    <row r="501" spans="1:24" ht="15.75" customHeight="1">
      <c r="A501" s="1804"/>
      <c r="B501" s="1804"/>
      <c r="C501" s="1804"/>
      <c r="D501" s="1804"/>
      <c r="E501" s="1804"/>
      <c r="F501" s="1804"/>
      <c r="G501" s="1804"/>
      <c r="H501" s="1804"/>
      <c r="I501" s="1804"/>
      <c r="J501" s="1804"/>
      <c r="K501" s="1804"/>
      <c r="L501" s="1804"/>
      <c r="M501" s="1804"/>
      <c r="N501" s="1804"/>
      <c r="O501" s="1804"/>
      <c r="P501" s="1804"/>
      <c r="Q501" s="1804"/>
      <c r="R501" s="1804"/>
      <c r="S501" s="1804"/>
      <c r="T501" s="1804"/>
      <c r="U501" s="1804"/>
      <c r="V501" s="1804"/>
      <c r="W501" s="1804"/>
      <c r="X501" s="1804"/>
    </row>
    <row r="502" spans="1:24" ht="15.75" customHeight="1">
      <c r="A502" s="1804"/>
      <c r="B502" s="1804"/>
      <c r="C502" s="1804"/>
      <c r="D502" s="1804"/>
      <c r="E502" s="1804"/>
      <c r="F502" s="1804"/>
      <c r="G502" s="1804"/>
      <c r="H502" s="1804"/>
      <c r="I502" s="1804"/>
      <c r="J502" s="1804"/>
      <c r="K502" s="1804"/>
      <c r="L502" s="1804"/>
      <c r="M502" s="1804"/>
      <c r="N502" s="1804"/>
      <c r="O502" s="1804"/>
      <c r="P502" s="1804"/>
      <c r="Q502" s="1804"/>
      <c r="R502" s="1804"/>
      <c r="S502" s="1804"/>
      <c r="T502" s="1804"/>
      <c r="U502" s="1804"/>
      <c r="V502" s="1804"/>
      <c r="W502" s="1804"/>
      <c r="X502" s="1804"/>
    </row>
    <row r="503" spans="1:24" ht="15.75" customHeight="1">
      <c r="A503" s="1804"/>
      <c r="B503" s="1804"/>
      <c r="C503" s="1804"/>
      <c r="D503" s="1804"/>
      <c r="E503" s="1804"/>
      <c r="F503" s="1804"/>
      <c r="G503" s="1804"/>
      <c r="H503" s="1804"/>
      <c r="I503" s="1804"/>
      <c r="J503" s="1804"/>
      <c r="K503" s="1804"/>
      <c r="L503" s="1804"/>
      <c r="M503" s="1804"/>
      <c r="N503" s="1804"/>
      <c r="O503" s="1804"/>
      <c r="P503" s="1804"/>
      <c r="Q503" s="1804"/>
      <c r="R503" s="1804"/>
      <c r="S503" s="1804"/>
      <c r="T503" s="1804"/>
      <c r="U503" s="1804"/>
      <c r="V503" s="1804"/>
      <c r="W503" s="1804"/>
      <c r="X503" s="1804"/>
    </row>
    <row r="504" spans="1:24" ht="15.75" customHeight="1">
      <c r="A504" s="1804"/>
      <c r="B504" s="1804"/>
      <c r="C504" s="1804"/>
      <c r="D504" s="1804"/>
      <c r="E504" s="1804"/>
      <c r="F504" s="1804"/>
      <c r="G504" s="1804"/>
      <c r="H504" s="1804"/>
      <c r="I504" s="1804"/>
      <c r="J504" s="1804"/>
      <c r="K504" s="1804"/>
      <c r="L504" s="1804"/>
      <c r="M504" s="1804"/>
      <c r="N504" s="1804"/>
      <c r="O504" s="1804"/>
      <c r="P504" s="1804"/>
      <c r="Q504" s="1804"/>
      <c r="R504" s="1804"/>
      <c r="S504" s="1804"/>
      <c r="T504" s="1804"/>
      <c r="U504" s="1804"/>
      <c r="V504" s="1804"/>
      <c r="W504" s="1804"/>
      <c r="X504" s="1804"/>
    </row>
    <row r="505" spans="1:24" ht="15.75" customHeight="1">
      <c r="A505" s="1804"/>
      <c r="B505" s="1804"/>
      <c r="C505" s="1804"/>
      <c r="D505" s="1804"/>
      <c r="E505" s="1804"/>
      <c r="F505" s="1804"/>
      <c r="G505" s="1804"/>
      <c r="H505" s="1804"/>
      <c r="I505" s="1804"/>
      <c r="J505" s="1804"/>
      <c r="K505" s="1804"/>
      <c r="L505" s="1804"/>
      <c r="M505" s="1804"/>
      <c r="N505" s="1804"/>
      <c r="O505" s="1804"/>
      <c r="P505" s="1804"/>
      <c r="Q505" s="1804"/>
      <c r="R505" s="1804"/>
      <c r="S505" s="1804"/>
      <c r="T505" s="1804"/>
      <c r="U505" s="1804"/>
      <c r="V505" s="1804"/>
      <c r="W505" s="1804"/>
      <c r="X505" s="1804"/>
    </row>
    <row r="506" spans="1:24" ht="15.75" customHeight="1">
      <c r="A506" s="1804"/>
      <c r="B506" s="1804"/>
      <c r="C506" s="1804"/>
      <c r="D506" s="1804"/>
      <c r="E506" s="1804"/>
      <c r="F506" s="1804"/>
      <c r="G506" s="1804"/>
      <c r="H506" s="1804"/>
      <c r="I506" s="1804"/>
      <c r="J506" s="1804"/>
      <c r="K506" s="1804"/>
      <c r="L506" s="1804"/>
      <c r="M506" s="1804"/>
      <c r="N506" s="1804"/>
      <c r="O506" s="1804"/>
      <c r="P506" s="1804"/>
      <c r="Q506" s="1804"/>
      <c r="R506" s="1804"/>
      <c r="S506" s="1804"/>
      <c r="T506" s="1804"/>
      <c r="U506" s="1804"/>
      <c r="V506" s="1804"/>
      <c r="W506" s="1804"/>
      <c r="X506" s="1804"/>
    </row>
    <row r="507" spans="1:24" ht="15.75" customHeight="1">
      <c r="A507" s="1804"/>
      <c r="B507" s="1804"/>
      <c r="C507" s="1804"/>
      <c r="D507" s="1804"/>
      <c r="E507" s="1804"/>
      <c r="F507" s="1804"/>
      <c r="G507" s="1804"/>
      <c r="H507" s="1804"/>
      <c r="I507" s="1804"/>
      <c r="J507" s="1804"/>
      <c r="K507" s="1804"/>
      <c r="L507" s="1804"/>
      <c r="M507" s="1804"/>
      <c r="N507" s="1804"/>
      <c r="O507" s="1804"/>
      <c r="P507" s="1804"/>
      <c r="Q507" s="1804"/>
      <c r="R507" s="1804"/>
      <c r="S507" s="1804"/>
      <c r="T507" s="1804"/>
      <c r="U507" s="1804"/>
      <c r="V507" s="1804"/>
      <c r="W507" s="1804"/>
      <c r="X507" s="1804"/>
    </row>
    <row r="508" spans="1:24" ht="15.75" customHeight="1">
      <c r="A508" s="1804"/>
      <c r="B508" s="1804"/>
      <c r="C508" s="1804"/>
      <c r="D508" s="1804"/>
      <c r="E508" s="1804"/>
      <c r="F508" s="1804"/>
      <c r="G508" s="1804"/>
      <c r="H508" s="1804"/>
      <c r="I508" s="1804"/>
      <c r="J508" s="1804"/>
      <c r="K508" s="1804"/>
      <c r="L508" s="1804"/>
      <c r="M508" s="1804"/>
      <c r="N508" s="1804"/>
      <c r="O508" s="1804"/>
      <c r="P508" s="1804"/>
      <c r="Q508" s="1804"/>
      <c r="R508" s="1804"/>
      <c r="S508" s="1804"/>
      <c r="T508" s="1804"/>
      <c r="U508" s="1804"/>
      <c r="V508" s="1804"/>
      <c r="W508" s="1804"/>
      <c r="X508" s="1804"/>
    </row>
    <row r="509" spans="1:24" ht="15.75" customHeight="1">
      <c r="A509" s="1804"/>
      <c r="B509" s="1804"/>
      <c r="C509" s="1804"/>
      <c r="D509" s="1804"/>
      <c r="E509" s="1804"/>
      <c r="F509" s="1804"/>
      <c r="G509" s="1804"/>
      <c r="H509" s="1804"/>
      <c r="I509" s="1804"/>
      <c r="J509" s="1804"/>
      <c r="K509" s="1804"/>
      <c r="L509" s="1804"/>
      <c r="M509" s="1804"/>
      <c r="N509" s="1804"/>
      <c r="O509" s="1804"/>
      <c r="P509" s="1804"/>
      <c r="Q509" s="1804"/>
      <c r="R509" s="1804"/>
      <c r="S509" s="1804"/>
      <c r="T509" s="1804"/>
      <c r="U509" s="1804"/>
      <c r="V509" s="1804"/>
      <c r="W509" s="1804"/>
      <c r="X509" s="1804"/>
    </row>
    <row r="510" spans="1:24" ht="15.75" customHeight="1">
      <c r="A510" s="1804"/>
      <c r="B510" s="1804"/>
      <c r="C510" s="1804"/>
      <c r="D510" s="1804"/>
      <c r="E510" s="1804"/>
      <c r="F510" s="1804"/>
      <c r="G510" s="1804"/>
      <c r="H510" s="1804"/>
      <c r="I510" s="1804"/>
      <c r="J510" s="1804"/>
      <c r="K510" s="1804"/>
      <c r="L510" s="1804"/>
      <c r="M510" s="1804"/>
      <c r="N510" s="1804"/>
      <c r="O510" s="1804"/>
      <c r="P510" s="1804"/>
      <c r="Q510" s="1804"/>
      <c r="R510" s="1804"/>
      <c r="S510" s="1804"/>
      <c r="T510" s="1804"/>
      <c r="U510" s="1804"/>
      <c r="V510" s="1804"/>
      <c r="W510" s="1804"/>
      <c r="X510" s="1804"/>
    </row>
    <row r="511" spans="1:24" ht="15.75" customHeight="1">
      <c r="A511" s="1804"/>
      <c r="B511" s="1804"/>
      <c r="C511" s="1804"/>
      <c r="D511" s="1804"/>
      <c r="E511" s="1804"/>
      <c r="F511" s="1804"/>
      <c r="G511" s="1804"/>
      <c r="H511" s="1804"/>
      <c r="I511" s="1804"/>
      <c r="J511" s="1804"/>
      <c r="K511" s="1804"/>
      <c r="L511" s="1804"/>
      <c r="M511" s="1804"/>
      <c r="N511" s="1804"/>
      <c r="O511" s="1804"/>
      <c r="P511" s="1804"/>
      <c r="Q511" s="1804"/>
      <c r="R511" s="1804"/>
      <c r="S511" s="1804"/>
      <c r="T511" s="1804"/>
      <c r="U511" s="1804"/>
      <c r="V511" s="1804"/>
      <c r="W511" s="1804"/>
      <c r="X511" s="1804"/>
    </row>
    <row r="512" spans="1:24" ht="15.75" customHeight="1">
      <c r="A512" s="1804"/>
      <c r="B512" s="1804"/>
      <c r="C512" s="1804"/>
      <c r="D512" s="1804"/>
      <c r="E512" s="1804"/>
      <c r="F512" s="1804"/>
      <c r="G512" s="1804"/>
      <c r="H512" s="1804"/>
      <c r="I512" s="1804"/>
      <c r="J512" s="1804"/>
      <c r="K512" s="1804"/>
      <c r="L512" s="1804"/>
      <c r="M512" s="1804"/>
      <c r="N512" s="1804"/>
      <c r="O512" s="1804"/>
      <c r="P512" s="1804"/>
      <c r="Q512" s="1804"/>
      <c r="R512" s="1804"/>
      <c r="S512" s="1804"/>
      <c r="T512" s="1804"/>
      <c r="U512" s="1804"/>
      <c r="V512" s="1804"/>
      <c r="W512" s="1804"/>
      <c r="X512" s="1804"/>
    </row>
    <row r="513" spans="1:24" ht="15.75" customHeight="1">
      <c r="A513" s="1804"/>
      <c r="B513" s="1804"/>
      <c r="C513" s="1804"/>
      <c r="D513" s="1804"/>
      <c r="E513" s="1804"/>
      <c r="F513" s="1804"/>
      <c r="G513" s="1804"/>
      <c r="H513" s="1804"/>
      <c r="I513" s="1804"/>
      <c r="J513" s="1804"/>
      <c r="K513" s="1804"/>
      <c r="L513" s="1804"/>
      <c r="M513" s="1804"/>
      <c r="N513" s="1804"/>
      <c r="O513" s="1804"/>
      <c r="P513" s="1804"/>
      <c r="Q513" s="1804"/>
      <c r="R513" s="1804"/>
      <c r="S513" s="1804"/>
      <c r="T513" s="1804"/>
      <c r="U513" s="1804"/>
      <c r="V513" s="1804"/>
      <c r="W513" s="1804"/>
      <c r="X513" s="1804"/>
    </row>
    <row r="514" spans="1:24" ht="15.75" customHeight="1">
      <c r="A514" s="1804"/>
      <c r="B514" s="1804"/>
      <c r="C514" s="1804"/>
      <c r="D514" s="1804"/>
      <c r="E514" s="1804"/>
      <c r="F514" s="1804"/>
      <c r="G514" s="1804"/>
      <c r="H514" s="1804"/>
      <c r="I514" s="1804"/>
      <c r="J514" s="1804"/>
      <c r="K514" s="1804"/>
      <c r="L514" s="1804"/>
      <c r="M514" s="1804"/>
      <c r="N514" s="1804"/>
      <c r="O514" s="1804"/>
      <c r="P514" s="1804"/>
      <c r="Q514" s="1804"/>
      <c r="R514" s="1804"/>
      <c r="S514" s="1804"/>
      <c r="T514" s="1804"/>
      <c r="U514" s="1804"/>
      <c r="V514" s="1804"/>
      <c r="W514" s="1804"/>
      <c r="X514" s="1804"/>
    </row>
    <row r="515" spans="1:24" ht="15.75" customHeight="1">
      <c r="A515" s="1804"/>
      <c r="B515" s="1804"/>
      <c r="C515" s="1804"/>
      <c r="D515" s="1804"/>
      <c r="E515" s="1804"/>
      <c r="F515" s="1804"/>
      <c r="G515" s="1804"/>
      <c r="H515" s="1804"/>
      <c r="I515" s="1804"/>
      <c r="J515" s="1804"/>
      <c r="K515" s="1804"/>
      <c r="L515" s="1804"/>
      <c r="M515" s="1804"/>
      <c r="N515" s="1804"/>
      <c r="O515" s="1804"/>
      <c r="P515" s="1804"/>
      <c r="Q515" s="1804"/>
      <c r="R515" s="1804"/>
      <c r="S515" s="1804"/>
      <c r="T515" s="1804"/>
      <c r="U515" s="1804"/>
      <c r="V515" s="1804"/>
      <c r="W515" s="1804"/>
      <c r="X515" s="1804"/>
    </row>
    <row r="516" spans="1:24" ht="15.75" customHeight="1">
      <c r="A516" s="1804"/>
      <c r="B516" s="1804"/>
      <c r="C516" s="1804"/>
      <c r="D516" s="1804"/>
      <c r="E516" s="1804"/>
      <c r="F516" s="1804"/>
      <c r="G516" s="1804"/>
      <c r="H516" s="1804"/>
      <c r="I516" s="1804"/>
      <c r="J516" s="1804"/>
      <c r="K516" s="1804"/>
      <c r="L516" s="1804"/>
      <c r="M516" s="1804"/>
      <c r="N516" s="1804"/>
      <c r="O516" s="1804"/>
      <c r="P516" s="1804"/>
      <c r="Q516" s="1804"/>
      <c r="R516" s="1804"/>
      <c r="S516" s="1804"/>
      <c r="T516" s="1804"/>
      <c r="U516" s="1804"/>
      <c r="V516" s="1804"/>
      <c r="W516" s="1804"/>
      <c r="X516" s="1804"/>
    </row>
    <row r="517" spans="1:24" ht="15.75" customHeight="1">
      <c r="A517" s="1804"/>
      <c r="B517" s="1804"/>
      <c r="C517" s="1804"/>
      <c r="D517" s="1804"/>
      <c r="E517" s="1804"/>
      <c r="F517" s="1804"/>
      <c r="G517" s="1804"/>
      <c r="H517" s="1804"/>
      <c r="I517" s="1804"/>
      <c r="J517" s="1804"/>
      <c r="K517" s="1804"/>
      <c r="L517" s="1804"/>
      <c r="M517" s="1804"/>
      <c r="N517" s="1804"/>
      <c r="O517" s="1804"/>
      <c r="P517" s="1804"/>
      <c r="Q517" s="1804"/>
      <c r="R517" s="1804"/>
      <c r="S517" s="1804"/>
      <c r="T517" s="1804"/>
      <c r="U517" s="1804"/>
      <c r="V517" s="1804"/>
      <c r="W517" s="1804"/>
      <c r="X517" s="1804"/>
    </row>
    <row r="518" spans="1:24" ht="15.75" customHeight="1">
      <c r="A518" s="1804"/>
      <c r="B518" s="1804"/>
      <c r="C518" s="1804"/>
      <c r="D518" s="1804"/>
      <c r="E518" s="1804"/>
      <c r="F518" s="1804"/>
      <c r="G518" s="1804"/>
      <c r="H518" s="1804"/>
      <c r="I518" s="1804"/>
      <c r="J518" s="1804"/>
      <c r="K518" s="1804"/>
      <c r="L518" s="1804"/>
      <c r="M518" s="1804"/>
      <c r="N518" s="1804"/>
      <c r="O518" s="1804"/>
      <c r="P518" s="1804"/>
      <c r="Q518" s="1804"/>
      <c r="R518" s="1804"/>
      <c r="S518" s="1804"/>
      <c r="T518" s="1804"/>
      <c r="U518" s="1804"/>
      <c r="V518" s="1804"/>
      <c r="W518" s="1804"/>
      <c r="X518" s="1804"/>
    </row>
    <row r="519" spans="1:24" ht="15.75" customHeight="1">
      <c r="A519" s="1804"/>
      <c r="B519" s="1804"/>
      <c r="C519" s="1804"/>
      <c r="D519" s="1804"/>
      <c r="E519" s="1804"/>
      <c r="F519" s="1804"/>
      <c r="G519" s="1804"/>
      <c r="H519" s="1804"/>
      <c r="I519" s="1804"/>
      <c r="J519" s="1804"/>
      <c r="K519" s="1804"/>
      <c r="L519" s="1804"/>
      <c r="M519" s="1804"/>
      <c r="N519" s="1804"/>
      <c r="O519" s="1804"/>
      <c r="P519" s="1804"/>
      <c r="Q519" s="1804"/>
      <c r="R519" s="1804"/>
      <c r="S519" s="1804"/>
      <c r="T519" s="1804"/>
      <c r="U519" s="1804"/>
      <c r="V519" s="1804"/>
      <c r="W519" s="1804"/>
      <c r="X519" s="1804"/>
    </row>
    <row r="520" spans="1:24" ht="15.75" customHeight="1">
      <c r="A520" s="1804"/>
      <c r="B520" s="1804"/>
      <c r="C520" s="1804"/>
      <c r="D520" s="1804"/>
      <c r="E520" s="1804"/>
      <c r="F520" s="1804"/>
      <c r="G520" s="1804"/>
      <c r="H520" s="1804"/>
      <c r="I520" s="1804"/>
      <c r="J520" s="1804"/>
      <c r="K520" s="1804"/>
      <c r="L520" s="1804"/>
      <c r="M520" s="1804"/>
      <c r="N520" s="1804"/>
      <c r="O520" s="1804"/>
      <c r="P520" s="1804"/>
      <c r="Q520" s="1804"/>
      <c r="R520" s="1804"/>
      <c r="S520" s="1804"/>
      <c r="T520" s="1804"/>
      <c r="U520" s="1804"/>
      <c r="V520" s="1804"/>
      <c r="W520" s="1804"/>
      <c r="X520" s="1804"/>
    </row>
    <row r="521" spans="1:24" ht="15.75" customHeight="1">
      <c r="A521" s="1804"/>
      <c r="B521" s="1804"/>
      <c r="C521" s="1804"/>
      <c r="D521" s="1804"/>
      <c r="E521" s="1804"/>
      <c r="F521" s="1804"/>
      <c r="G521" s="1804"/>
      <c r="H521" s="1804"/>
      <c r="I521" s="1804"/>
      <c r="J521" s="1804"/>
      <c r="K521" s="1804"/>
      <c r="L521" s="1804"/>
      <c r="M521" s="1804"/>
      <c r="N521" s="1804"/>
      <c r="O521" s="1804"/>
      <c r="P521" s="1804"/>
      <c r="Q521" s="1804"/>
      <c r="R521" s="1804"/>
      <c r="S521" s="1804"/>
      <c r="T521" s="1804"/>
      <c r="U521" s="1804"/>
      <c r="V521" s="1804"/>
      <c r="W521" s="1804"/>
      <c r="X521" s="1804"/>
    </row>
    <row r="522" spans="1:24" ht="15.75" customHeight="1">
      <c r="A522" s="1804"/>
      <c r="B522" s="1804"/>
      <c r="C522" s="1804"/>
      <c r="D522" s="1804"/>
      <c r="E522" s="1804"/>
      <c r="F522" s="1804"/>
      <c r="G522" s="1804"/>
      <c r="H522" s="1804"/>
      <c r="I522" s="1804"/>
      <c r="J522" s="1804"/>
      <c r="K522" s="1804"/>
      <c r="L522" s="1804"/>
      <c r="M522" s="1804"/>
      <c r="N522" s="1804"/>
      <c r="O522" s="1804"/>
      <c r="P522" s="1804"/>
      <c r="Q522" s="1804"/>
      <c r="R522" s="1804"/>
      <c r="S522" s="1804"/>
      <c r="T522" s="1804"/>
      <c r="U522" s="1804"/>
      <c r="V522" s="1804"/>
      <c r="W522" s="1804"/>
      <c r="X522" s="1804"/>
    </row>
    <row r="523" spans="1:24" ht="15.75" customHeight="1">
      <c r="A523" s="1804"/>
      <c r="B523" s="1804"/>
      <c r="C523" s="1804"/>
      <c r="D523" s="1804"/>
      <c r="E523" s="1804"/>
      <c r="F523" s="1804"/>
      <c r="G523" s="1804"/>
      <c r="H523" s="1804"/>
      <c r="I523" s="1804"/>
      <c r="J523" s="1804"/>
      <c r="K523" s="1804"/>
      <c r="L523" s="1804"/>
      <c r="M523" s="1804"/>
      <c r="N523" s="1804"/>
      <c r="O523" s="1804"/>
      <c r="P523" s="1804"/>
      <c r="Q523" s="1804"/>
      <c r="R523" s="1804"/>
      <c r="S523" s="1804"/>
      <c r="T523" s="1804"/>
      <c r="U523" s="1804"/>
      <c r="V523" s="1804"/>
      <c r="W523" s="1804"/>
      <c r="X523" s="1804"/>
    </row>
    <row r="524" spans="1:24" ht="15.75" customHeight="1">
      <c r="A524" s="1804"/>
      <c r="B524" s="1804"/>
      <c r="C524" s="1804"/>
      <c r="D524" s="1804"/>
      <c r="E524" s="1804"/>
      <c r="F524" s="1804"/>
      <c r="G524" s="1804"/>
      <c r="H524" s="1804"/>
      <c r="I524" s="1804"/>
      <c r="J524" s="1804"/>
      <c r="K524" s="1804"/>
      <c r="L524" s="1804"/>
      <c r="M524" s="1804"/>
      <c r="N524" s="1804"/>
      <c r="O524" s="1804"/>
      <c r="P524" s="1804"/>
      <c r="Q524" s="1804"/>
      <c r="R524" s="1804"/>
      <c r="S524" s="1804"/>
      <c r="T524" s="1804"/>
      <c r="U524" s="1804"/>
      <c r="V524" s="1804"/>
      <c r="W524" s="1804"/>
      <c r="X524" s="1804"/>
    </row>
    <row r="525" spans="1:24" ht="15.75" customHeight="1">
      <c r="A525" s="1804"/>
      <c r="B525" s="1804"/>
      <c r="C525" s="1804"/>
      <c r="D525" s="1804"/>
      <c r="E525" s="1804"/>
      <c r="F525" s="1804"/>
      <c r="G525" s="1804"/>
      <c r="H525" s="1804"/>
      <c r="I525" s="1804"/>
      <c r="J525" s="1804"/>
      <c r="K525" s="1804"/>
      <c r="L525" s="1804"/>
      <c r="M525" s="1804"/>
      <c r="N525" s="1804"/>
      <c r="O525" s="1804"/>
      <c r="P525" s="1804"/>
      <c r="Q525" s="1804"/>
      <c r="R525" s="1804"/>
      <c r="S525" s="1804"/>
      <c r="T525" s="1804"/>
      <c r="U525" s="1804"/>
      <c r="V525" s="1804"/>
      <c r="W525" s="1804"/>
      <c r="X525" s="1804"/>
    </row>
    <row r="526" spans="1:24" ht="15.75" customHeight="1">
      <c r="A526" s="1804"/>
      <c r="B526" s="1804"/>
      <c r="C526" s="1804"/>
      <c r="D526" s="1804"/>
      <c r="E526" s="1804"/>
      <c r="F526" s="1804"/>
      <c r="G526" s="1804"/>
      <c r="H526" s="1804"/>
      <c r="I526" s="1804"/>
      <c r="J526" s="1804"/>
      <c r="K526" s="1804"/>
      <c r="L526" s="1804"/>
      <c r="M526" s="1804"/>
      <c r="N526" s="1804"/>
      <c r="O526" s="1804"/>
      <c r="P526" s="1804"/>
      <c r="Q526" s="1804"/>
      <c r="R526" s="1804"/>
      <c r="S526" s="1804"/>
      <c r="T526" s="1804"/>
      <c r="U526" s="1804"/>
      <c r="V526" s="1804"/>
      <c r="W526" s="1804"/>
      <c r="X526" s="1804"/>
    </row>
    <row r="527" spans="1:24" ht="15.75" customHeight="1">
      <c r="A527" s="1804"/>
      <c r="B527" s="1804"/>
      <c r="C527" s="1804"/>
      <c r="D527" s="1804"/>
      <c r="E527" s="1804"/>
      <c r="F527" s="1804"/>
      <c r="G527" s="1804"/>
      <c r="H527" s="1804"/>
      <c r="I527" s="1804"/>
      <c r="J527" s="1804"/>
      <c r="K527" s="1804"/>
      <c r="L527" s="1804"/>
      <c r="M527" s="1804"/>
      <c r="N527" s="1804"/>
      <c r="O527" s="1804"/>
      <c r="P527" s="1804"/>
      <c r="Q527" s="1804"/>
      <c r="R527" s="1804"/>
      <c r="S527" s="1804"/>
      <c r="T527" s="1804"/>
      <c r="U527" s="1804"/>
      <c r="V527" s="1804"/>
      <c r="W527" s="1804"/>
      <c r="X527" s="1804"/>
    </row>
    <row r="528" spans="1:24" ht="15.75" customHeight="1">
      <c r="A528" s="1804"/>
      <c r="B528" s="1804"/>
      <c r="C528" s="1804"/>
      <c r="D528" s="1804"/>
      <c r="E528" s="1804"/>
      <c r="F528" s="1804"/>
      <c r="G528" s="1804"/>
      <c r="H528" s="1804"/>
      <c r="I528" s="1804"/>
      <c r="J528" s="1804"/>
      <c r="K528" s="1804"/>
      <c r="L528" s="1804"/>
      <c r="M528" s="1804"/>
      <c r="N528" s="1804"/>
      <c r="O528" s="1804"/>
      <c r="P528" s="1804"/>
      <c r="Q528" s="1804"/>
      <c r="R528" s="1804"/>
      <c r="S528" s="1804"/>
      <c r="T528" s="1804"/>
      <c r="U528" s="1804"/>
      <c r="V528" s="1804"/>
      <c r="W528" s="1804"/>
      <c r="X528" s="1804"/>
    </row>
    <row r="529" spans="1:24" ht="15.75" customHeight="1">
      <c r="A529" s="1804"/>
      <c r="B529" s="1804"/>
      <c r="C529" s="1804"/>
      <c r="D529" s="1804"/>
      <c r="E529" s="1804"/>
      <c r="F529" s="1804"/>
      <c r="G529" s="1804"/>
      <c r="H529" s="1804"/>
      <c r="I529" s="1804"/>
      <c r="J529" s="1804"/>
      <c r="K529" s="1804"/>
      <c r="L529" s="1804"/>
      <c r="M529" s="1804"/>
      <c r="N529" s="1804"/>
      <c r="O529" s="1804"/>
      <c r="P529" s="1804"/>
      <c r="Q529" s="1804"/>
      <c r="R529" s="1804"/>
      <c r="S529" s="1804"/>
      <c r="T529" s="1804"/>
      <c r="U529" s="1804"/>
      <c r="V529" s="1804"/>
      <c r="W529" s="1804"/>
      <c r="X529" s="1804"/>
    </row>
    <row r="530" spans="1:24" ht="15.75" customHeight="1">
      <c r="A530" s="1804"/>
      <c r="B530" s="1804"/>
      <c r="C530" s="1804"/>
      <c r="D530" s="1804"/>
      <c r="E530" s="1804"/>
      <c r="F530" s="1804"/>
      <c r="G530" s="1804"/>
      <c r="H530" s="1804"/>
      <c r="I530" s="1804"/>
      <c r="J530" s="1804"/>
      <c r="K530" s="1804"/>
      <c r="L530" s="1804"/>
      <c r="M530" s="1804"/>
      <c r="N530" s="1804"/>
      <c r="O530" s="1804"/>
      <c r="P530" s="1804"/>
      <c r="Q530" s="1804"/>
      <c r="R530" s="1804"/>
      <c r="S530" s="1804"/>
      <c r="T530" s="1804"/>
      <c r="U530" s="1804"/>
      <c r="V530" s="1804"/>
      <c r="W530" s="1804"/>
      <c r="X530" s="1804"/>
    </row>
    <row r="531" spans="1:24" ht="15.75" customHeight="1">
      <c r="A531" s="1804"/>
      <c r="B531" s="1804"/>
      <c r="C531" s="1804"/>
      <c r="D531" s="1804"/>
      <c r="E531" s="1804"/>
      <c r="F531" s="1804"/>
      <c r="G531" s="1804"/>
      <c r="H531" s="1804"/>
      <c r="I531" s="1804"/>
      <c r="J531" s="1804"/>
      <c r="K531" s="1804"/>
      <c r="L531" s="1804"/>
      <c r="M531" s="1804"/>
      <c r="N531" s="1804"/>
      <c r="O531" s="1804"/>
      <c r="P531" s="1804"/>
      <c r="Q531" s="1804"/>
      <c r="R531" s="1804"/>
      <c r="S531" s="1804"/>
      <c r="T531" s="1804"/>
      <c r="U531" s="1804"/>
      <c r="V531" s="1804"/>
      <c r="W531" s="1804"/>
      <c r="X531" s="1804"/>
    </row>
    <row r="532" spans="1:24" ht="15.75" customHeight="1">
      <c r="A532" s="1804"/>
      <c r="B532" s="1804"/>
      <c r="C532" s="1804"/>
      <c r="D532" s="1804"/>
      <c r="E532" s="1804"/>
      <c r="F532" s="1804"/>
      <c r="G532" s="1804"/>
      <c r="H532" s="1804"/>
      <c r="I532" s="1804"/>
      <c r="J532" s="1804"/>
      <c r="K532" s="1804"/>
      <c r="L532" s="1804"/>
      <c r="M532" s="1804"/>
      <c r="N532" s="1804"/>
      <c r="O532" s="1804"/>
      <c r="P532" s="1804"/>
      <c r="Q532" s="1804"/>
      <c r="R532" s="1804"/>
      <c r="S532" s="1804"/>
      <c r="T532" s="1804"/>
      <c r="U532" s="1804"/>
      <c r="V532" s="1804"/>
      <c r="W532" s="1804"/>
      <c r="X532" s="1804"/>
    </row>
    <row r="533" spans="1:24" ht="15.75" customHeight="1">
      <c r="A533" s="1804"/>
      <c r="B533" s="1804"/>
      <c r="C533" s="1804"/>
      <c r="D533" s="1804"/>
      <c r="E533" s="1804"/>
      <c r="F533" s="1804"/>
      <c r="G533" s="1804"/>
      <c r="H533" s="1804"/>
      <c r="I533" s="1804"/>
      <c r="J533" s="1804"/>
      <c r="K533" s="1804"/>
      <c r="L533" s="1804"/>
      <c r="M533" s="1804"/>
      <c r="N533" s="1804"/>
      <c r="O533" s="1804"/>
      <c r="P533" s="1804"/>
      <c r="Q533" s="1804"/>
      <c r="R533" s="1804"/>
      <c r="S533" s="1804"/>
      <c r="T533" s="1804"/>
      <c r="U533" s="1804"/>
      <c r="V533" s="1804"/>
      <c r="W533" s="1804"/>
      <c r="X533" s="1804"/>
    </row>
    <row r="534" spans="1:24" ht="15.75" customHeight="1">
      <c r="A534" s="1804"/>
      <c r="B534" s="1804"/>
      <c r="C534" s="1804"/>
      <c r="D534" s="1804"/>
      <c r="E534" s="1804"/>
      <c r="F534" s="1804"/>
      <c r="G534" s="1804"/>
      <c r="H534" s="1804"/>
      <c r="I534" s="1804"/>
      <c r="J534" s="1804"/>
      <c r="K534" s="1804"/>
      <c r="L534" s="1804"/>
      <c r="M534" s="1804"/>
      <c r="N534" s="1804"/>
      <c r="O534" s="1804"/>
      <c r="P534" s="1804"/>
      <c r="Q534" s="1804"/>
      <c r="R534" s="1804"/>
      <c r="S534" s="1804"/>
      <c r="T534" s="1804"/>
      <c r="U534" s="1804"/>
      <c r="V534" s="1804"/>
      <c r="W534" s="1804"/>
      <c r="X534" s="1804"/>
    </row>
    <row r="535" spans="1:24" ht="15.75" customHeight="1">
      <c r="A535" s="1804"/>
      <c r="B535" s="1804"/>
      <c r="C535" s="1804"/>
      <c r="D535" s="1804"/>
      <c r="E535" s="1804"/>
      <c r="F535" s="1804"/>
      <c r="G535" s="1804"/>
      <c r="H535" s="1804"/>
      <c r="I535" s="1804"/>
      <c r="J535" s="1804"/>
      <c r="K535" s="1804"/>
      <c r="L535" s="1804"/>
      <c r="M535" s="1804"/>
      <c r="N535" s="1804"/>
      <c r="O535" s="1804"/>
      <c r="P535" s="1804"/>
      <c r="Q535" s="1804"/>
      <c r="R535" s="1804"/>
      <c r="S535" s="1804"/>
      <c r="T535" s="1804"/>
      <c r="U535" s="1804"/>
      <c r="V535" s="1804"/>
      <c r="W535" s="1804"/>
      <c r="X535" s="1804"/>
    </row>
    <row r="536" spans="1:24" ht="15.75" customHeight="1">
      <c r="A536" s="1804"/>
      <c r="B536" s="1804"/>
      <c r="C536" s="1804"/>
      <c r="D536" s="1804"/>
      <c r="E536" s="1804"/>
      <c r="F536" s="1804"/>
      <c r="G536" s="1804"/>
      <c r="H536" s="1804"/>
      <c r="I536" s="1804"/>
      <c r="J536" s="1804"/>
      <c r="K536" s="1804"/>
      <c r="L536" s="1804"/>
      <c r="M536" s="1804"/>
      <c r="N536" s="1804"/>
      <c r="O536" s="1804"/>
      <c r="P536" s="1804"/>
      <c r="Q536" s="1804"/>
      <c r="R536" s="1804"/>
      <c r="S536" s="1804"/>
      <c r="T536" s="1804"/>
      <c r="U536" s="1804"/>
      <c r="V536" s="1804"/>
      <c r="W536" s="1804"/>
      <c r="X536" s="1804"/>
    </row>
    <row r="537" spans="1:24" ht="15.75" customHeight="1">
      <c r="A537" s="1804"/>
      <c r="B537" s="1804"/>
      <c r="C537" s="1804"/>
      <c r="D537" s="1804"/>
      <c r="E537" s="1804"/>
      <c r="F537" s="1804"/>
      <c r="G537" s="1804"/>
      <c r="H537" s="1804"/>
      <c r="I537" s="1804"/>
      <c r="J537" s="1804"/>
      <c r="K537" s="1804"/>
      <c r="L537" s="1804"/>
      <c r="M537" s="1804"/>
      <c r="N537" s="1804"/>
      <c r="O537" s="1804"/>
      <c r="P537" s="1804"/>
      <c r="Q537" s="1804"/>
      <c r="R537" s="1804"/>
      <c r="S537" s="1804"/>
      <c r="T537" s="1804"/>
      <c r="U537" s="1804"/>
      <c r="V537" s="1804"/>
      <c r="W537" s="1804"/>
      <c r="X537" s="1804"/>
    </row>
    <row r="538" spans="1:24" ht="15.75" customHeigh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row>
    <row r="539" spans="1:24" ht="15.75" customHeight="1">
      <c r="A539" s="1804"/>
      <c r="B539" s="1804"/>
      <c r="C539" s="1804"/>
      <c r="D539" s="1804"/>
      <c r="E539" s="1804"/>
      <c r="F539" s="1804"/>
      <c r="G539" s="1804"/>
      <c r="H539" s="1804"/>
      <c r="I539" s="1804"/>
      <c r="J539" s="1804"/>
      <c r="K539" s="1804"/>
      <c r="L539" s="1804"/>
      <c r="M539" s="1804"/>
      <c r="N539" s="1804"/>
      <c r="O539" s="1804"/>
      <c r="P539" s="1804"/>
      <c r="Q539" s="1804"/>
      <c r="R539" s="1804"/>
      <c r="S539" s="1804"/>
      <c r="T539" s="1804"/>
      <c r="U539" s="1804"/>
      <c r="V539" s="1804"/>
      <c r="W539" s="1804"/>
      <c r="X539" s="1804"/>
    </row>
    <row r="540" spans="1:24" ht="15.75" customHeight="1">
      <c r="A540" s="1804"/>
      <c r="B540" s="1804"/>
      <c r="C540" s="1804"/>
      <c r="D540" s="1804"/>
      <c r="E540" s="1804"/>
      <c r="F540" s="1804"/>
      <c r="G540" s="1804"/>
      <c r="H540" s="1804"/>
      <c r="I540" s="1804"/>
      <c r="J540" s="1804"/>
      <c r="K540" s="1804"/>
      <c r="L540" s="1804"/>
      <c r="M540" s="1804"/>
      <c r="N540" s="1804"/>
      <c r="O540" s="1804"/>
      <c r="P540" s="1804"/>
      <c r="Q540" s="1804"/>
      <c r="R540" s="1804"/>
      <c r="S540" s="1804"/>
      <c r="T540" s="1804"/>
      <c r="U540" s="1804"/>
      <c r="V540" s="1804"/>
      <c r="W540" s="1804"/>
      <c r="X540" s="1804"/>
    </row>
    <row r="541" spans="1:24" ht="15.75" customHeight="1">
      <c r="A541" s="1804"/>
      <c r="B541" s="1804"/>
      <c r="C541" s="1804"/>
      <c r="D541" s="1804"/>
      <c r="E541" s="1804"/>
      <c r="F541" s="1804"/>
      <c r="G541" s="1804"/>
      <c r="H541" s="1804"/>
      <c r="I541" s="1804"/>
      <c r="J541" s="1804"/>
      <c r="K541" s="1804"/>
      <c r="L541" s="1804"/>
      <c r="M541" s="1804"/>
      <c r="N541" s="1804"/>
      <c r="O541" s="1804"/>
      <c r="P541" s="1804"/>
      <c r="Q541" s="1804"/>
      <c r="R541" s="1804"/>
      <c r="S541" s="1804"/>
      <c r="T541" s="1804"/>
      <c r="U541" s="1804"/>
      <c r="V541" s="1804"/>
      <c r="W541" s="1804"/>
      <c r="X541" s="1804"/>
    </row>
    <row r="542" spans="1:24" ht="15.75" customHeight="1">
      <c r="A542" s="1804"/>
      <c r="B542" s="1804"/>
      <c r="C542" s="1804"/>
      <c r="D542" s="1804"/>
      <c r="E542" s="1804"/>
      <c r="F542" s="1804"/>
      <c r="G542" s="1804"/>
      <c r="H542" s="1804"/>
      <c r="I542" s="1804"/>
      <c r="J542" s="1804"/>
      <c r="K542" s="1804"/>
      <c r="L542" s="1804"/>
      <c r="M542" s="1804"/>
      <c r="N542" s="1804"/>
      <c r="O542" s="1804"/>
      <c r="P542" s="1804"/>
      <c r="Q542" s="1804"/>
      <c r="R542" s="1804"/>
      <c r="S542" s="1804"/>
      <c r="T542" s="1804"/>
      <c r="U542" s="1804"/>
      <c r="V542" s="1804"/>
      <c r="W542" s="1804"/>
      <c r="X542" s="1804"/>
    </row>
    <row r="543" spans="1:24" ht="15.75" customHeight="1">
      <c r="A543" s="1804"/>
      <c r="B543" s="1804"/>
      <c r="C543" s="1804"/>
      <c r="D543" s="1804"/>
      <c r="E543" s="1804"/>
      <c r="F543" s="1804"/>
      <c r="G543" s="1804"/>
      <c r="H543" s="1804"/>
      <c r="I543" s="1804"/>
      <c r="J543" s="1804"/>
      <c r="K543" s="1804"/>
      <c r="L543" s="1804"/>
      <c r="M543" s="1804"/>
      <c r="N543" s="1804"/>
      <c r="O543" s="1804"/>
      <c r="P543" s="1804"/>
      <c r="Q543" s="1804"/>
      <c r="R543" s="1804"/>
      <c r="S543" s="1804"/>
      <c r="T543" s="1804"/>
      <c r="U543" s="1804"/>
      <c r="V543" s="1804"/>
      <c r="W543" s="1804"/>
      <c r="X543" s="1804"/>
    </row>
    <row r="544" spans="1:24" ht="15.75" customHeight="1">
      <c r="A544" s="1804"/>
      <c r="B544" s="1804"/>
      <c r="C544" s="1804"/>
      <c r="D544" s="1804"/>
      <c r="E544" s="1804"/>
      <c r="F544" s="1804"/>
      <c r="G544" s="1804"/>
      <c r="H544" s="1804"/>
      <c r="I544" s="1804"/>
      <c r="J544" s="1804"/>
      <c r="K544" s="1804"/>
      <c r="L544" s="1804"/>
      <c r="M544" s="1804"/>
      <c r="N544" s="1804"/>
      <c r="O544" s="1804"/>
      <c r="P544" s="1804"/>
      <c r="Q544" s="1804"/>
      <c r="R544" s="1804"/>
      <c r="S544" s="1804"/>
      <c r="T544" s="1804"/>
      <c r="U544" s="1804"/>
      <c r="V544" s="1804"/>
      <c r="W544" s="1804"/>
      <c r="X544" s="1804"/>
    </row>
    <row r="545" spans="1:24" ht="15.75" customHeight="1">
      <c r="A545" s="1804"/>
      <c r="B545" s="1804"/>
      <c r="C545" s="1804"/>
      <c r="D545" s="1804"/>
      <c r="E545" s="1804"/>
      <c r="F545" s="1804"/>
      <c r="G545" s="1804"/>
      <c r="H545" s="1804"/>
      <c r="I545" s="1804"/>
      <c r="J545" s="1804"/>
      <c r="K545" s="1804"/>
      <c r="L545" s="1804"/>
      <c r="M545" s="1804"/>
      <c r="N545" s="1804"/>
      <c r="O545" s="1804"/>
      <c r="P545" s="1804"/>
      <c r="Q545" s="1804"/>
      <c r="R545" s="1804"/>
      <c r="S545" s="1804"/>
      <c r="T545" s="1804"/>
      <c r="U545" s="1804"/>
      <c r="V545" s="1804"/>
      <c r="W545" s="1804"/>
      <c r="X545" s="1804"/>
    </row>
    <row r="546" spans="1:24" ht="15.75" customHeight="1">
      <c r="A546" s="1804"/>
      <c r="B546" s="1804"/>
      <c r="C546" s="1804"/>
      <c r="D546" s="1804"/>
      <c r="E546" s="1804"/>
      <c r="F546" s="1804"/>
      <c r="G546" s="1804"/>
      <c r="H546" s="1804"/>
      <c r="I546" s="1804"/>
      <c r="J546" s="1804"/>
      <c r="K546" s="1804"/>
      <c r="L546" s="1804"/>
      <c r="M546" s="1804"/>
      <c r="N546" s="1804"/>
      <c r="O546" s="1804"/>
      <c r="P546" s="1804"/>
      <c r="Q546" s="1804"/>
      <c r="R546" s="1804"/>
      <c r="S546" s="1804"/>
      <c r="T546" s="1804"/>
      <c r="U546" s="1804"/>
      <c r="V546" s="1804"/>
      <c r="W546" s="1804"/>
      <c r="X546" s="1804"/>
    </row>
    <row r="547" spans="1:24" ht="15.75" customHeight="1">
      <c r="A547" s="1804"/>
      <c r="B547" s="1804"/>
      <c r="C547" s="1804"/>
      <c r="D547" s="1804"/>
      <c r="E547" s="1804"/>
      <c r="F547" s="1804"/>
      <c r="G547" s="1804"/>
      <c r="H547" s="1804"/>
      <c r="I547" s="1804"/>
      <c r="J547" s="1804"/>
      <c r="K547" s="1804"/>
      <c r="L547" s="1804"/>
      <c r="M547" s="1804"/>
      <c r="N547" s="1804"/>
      <c r="O547" s="1804"/>
      <c r="P547" s="1804"/>
      <c r="Q547" s="1804"/>
      <c r="R547" s="1804"/>
      <c r="S547" s="1804"/>
      <c r="T547" s="1804"/>
      <c r="U547" s="1804"/>
      <c r="V547" s="1804"/>
      <c r="W547" s="1804"/>
      <c r="X547" s="1804"/>
    </row>
    <row r="548" spans="1:24" ht="15.75" customHeight="1">
      <c r="A548" s="1804"/>
      <c r="B548" s="1804"/>
      <c r="C548" s="1804"/>
      <c r="D548" s="1804"/>
      <c r="E548" s="1804"/>
      <c r="F548" s="1804"/>
      <c r="G548" s="1804"/>
      <c r="H548" s="1804"/>
      <c r="I548" s="1804"/>
      <c r="J548" s="1804"/>
      <c r="K548" s="1804"/>
      <c r="L548" s="1804"/>
      <c r="M548" s="1804"/>
      <c r="N548" s="1804"/>
      <c r="O548" s="1804"/>
      <c r="P548" s="1804"/>
      <c r="Q548" s="1804"/>
      <c r="R548" s="1804"/>
      <c r="S548" s="1804"/>
      <c r="T548" s="1804"/>
      <c r="U548" s="1804"/>
      <c r="V548" s="1804"/>
      <c r="W548" s="1804"/>
      <c r="X548" s="1804"/>
    </row>
    <row r="549" spans="1:24" ht="15.75" customHeight="1">
      <c r="A549" s="1804"/>
      <c r="B549" s="1804"/>
      <c r="C549" s="1804"/>
      <c r="D549" s="1804"/>
      <c r="E549" s="1804"/>
      <c r="F549" s="1804"/>
      <c r="G549" s="1804"/>
      <c r="H549" s="1804"/>
      <c r="I549" s="1804"/>
      <c r="J549" s="1804"/>
      <c r="K549" s="1804"/>
      <c r="L549" s="1804"/>
      <c r="M549" s="1804"/>
      <c r="N549" s="1804"/>
      <c r="O549" s="1804"/>
      <c r="P549" s="1804"/>
      <c r="Q549" s="1804"/>
      <c r="R549" s="1804"/>
      <c r="S549" s="1804"/>
      <c r="T549" s="1804"/>
      <c r="U549" s="1804"/>
      <c r="V549" s="1804"/>
      <c r="W549" s="1804"/>
      <c r="X549" s="1804"/>
    </row>
    <row r="550" spans="1:24" ht="15.75" customHeight="1">
      <c r="A550" s="1804"/>
      <c r="B550" s="1804"/>
      <c r="C550" s="1804"/>
      <c r="D550" s="1804"/>
      <c r="E550" s="1804"/>
      <c r="F550" s="1804"/>
      <c r="G550" s="1804"/>
      <c r="H550" s="1804"/>
      <c r="I550" s="1804"/>
      <c r="J550" s="1804"/>
      <c r="K550" s="1804"/>
      <c r="L550" s="1804"/>
      <c r="M550" s="1804"/>
      <c r="N550" s="1804"/>
      <c r="O550" s="1804"/>
      <c r="P550" s="1804"/>
      <c r="Q550" s="1804"/>
      <c r="R550" s="1804"/>
      <c r="S550" s="1804"/>
      <c r="T550" s="1804"/>
      <c r="U550" s="1804"/>
      <c r="V550" s="1804"/>
      <c r="W550" s="1804"/>
      <c r="X550" s="1804"/>
    </row>
    <row r="551" spans="1:24" ht="15.75" customHeight="1">
      <c r="A551" s="1804"/>
      <c r="B551" s="1804"/>
      <c r="C551" s="1804"/>
      <c r="D551" s="1804"/>
      <c r="E551" s="1804"/>
      <c r="F551" s="1804"/>
      <c r="G551" s="1804"/>
      <c r="H551" s="1804"/>
      <c r="I551" s="1804"/>
      <c r="J551" s="1804"/>
      <c r="K551" s="1804"/>
      <c r="L551" s="1804"/>
      <c r="M551" s="1804"/>
      <c r="N551" s="1804"/>
      <c r="O551" s="1804"/>
      <c r="P551" s="1804"/>
      <c r="Q551" s="1804"/>
      <c r="R551" s="1804"/>
      <c r="S551" s="1804"/>
      <c r="T551" s="1804"/>
      <c r="U551" s="1804"/>
      <c r="V551" s="1804"/>
      <c r="W551" s="1804"/>
      <c r="X551" s="1804"/>
    </row>
    <row r="552" spans="1:24" ht="15.75" customHeight="1">
      <c r="A552" s="1804"/>
      <c r="B552" s="1804"/>
      <c r="C552" s="1804"/>
      <c r="D552" s="1804"/>
      <c r="E552" s="1804"/>
      <c r="F552" s="1804"/>
      <c r="G552" s="1804"/>
      <c r="H552" s="1804"/>
      <c r="I552" s="1804"/>
      <c r="J552" s="1804"/>
      <c r="K552" s="1804"/>
      <c r="L552" s="1804"/>
      <c r="M552" s="1804"/>
      <c r="N552" s="1804"/>
      <c r="O552" s="1804"/>
      <c r="P552" s="1804"/>
      <c r="Q552" s="1804"/>
      <c r="R552" s="1804"/>
      <c r="S552" s="1804"/>
      <c r="T552" s="1804"/>
      <c r="U552" s="1804"/>
      <c r="V552" s="1804"/>
      <c r="W552" s="1804"/>
      <c r="X552" s="1804"/>
    </row>
    <row r="553" spans="1:24" ht="15.75" customHeight="1">
      <c r="A553" s="1804"/>
      <c r="B553" s="1804"/>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row>
    <row r="554" spans="1:24" ht="15.75" customHeight="1">
      <c r="A554" s="1804"/>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row>
    <row r="555" spans="1:24" ht="15.75" customHeight="1">
      <c r="A555" s="1804"/>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row>
    <row r="556" spans="1:24" ht="15.75" customHeight="1">
      <c r="A556" s="1804"/>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row>
    <row r="557" spans="1:24" ht="15.75" customHeight="1">
      <c r="A557" s="1804"/>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row>
    <row r="558" spans="1:24" ht="15.75" customHeight="1">
      <c r="A558" s="1804"/>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row>
    <row r="559" spans="1:24" ht="15.75" customHeight="1">
      <c r="A559" s="1804"/>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row>
    <row r="560" spans="1:24" ht="15.75" customHeight="1">
      <c r="A560" s="1804"/>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row>
    <row r="561" spans="1:24" ht="15.75" customHeight="1">
      <c r="A561" s="1804"/>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row>
    <row r="562" spans="1:24" ht="15.75" customHeight="1">
      <c r="A562" s="1804"/>
      <c r="B562" s="1804"/>
      <c r="C562" s="1804"/>
      <c r="D562" s="1804"/>
      <c r="E562" s="1804"/>
      <c r="F562" s="1804"/>
      <c r="G562" s="1804"/>
      <c r="H562" s="1804"/>
      <c r="I562" s="1804"/>
      <c r="J562" s="1804"/>
      <c r="K562" s="1804"/>
      <c r="L562" s="1804"/>
      <c r="M562" s="1804"/>
      <c r="N562" s="1804"/>
      <c r="O562" s="1804"/>
      <c r="P562" s="1804"/>
      <c r="Q562" s="1804"/>
      <c r="R562" s="1804"/>
      <c r="S562" s="1804"/>
      <c r="T562" s="1804"/>
      <c r="U562" s="1804"/>
      <c r="V562" s="1804"/>
      <c r="W562" s="1804"/>
      <c r="X562" s="1804"/>
    </row>
    <row r="563" spans="1:24" ht="15.75" customHeight="1">
      <c r="A563" s="1804"/>
      <c r="B563" s="1804"/>
      <c r="C563" s="1804"/>
      <c r="D563" s="1804"/>
      <c r="E563" s="1804"/>
      <c r="F563" s="1804"/>
      <c r="G563" s="1804"/>
      <c r="H563" s="1804"/>
      <c r="I563" s="1804"/>
      <c r="J563" s="1804"/>
      <c r="K563" s="1804"/>
      <c r="L563" s="1804"/>
      <c r="M563" s="1804"/>
      <c r="N563" s="1804"/>
      <c r="O563" s="1804"/>
      <c r="P563" s="1804"/>
      <c r="Q563" s="1804"/>
      <c r="R563" s="1804"/>
      <c r="S563" s="1804"/>
      <c r="T563" s="1804"/>
      <c r="U563" s="1804"/>
      <c r="V563" s="1804"/>
      <c r="W563" s="1804"/>
      <c r="X563" s="1804"/>
    </row>
    <row r="564" spans="1:24" ht="15.75" customHeight="1">
      <c r="A564" s="1804"/>
      <c r="B564" s="1804"/>
      <c r="C564" s="1804"/>
      <c r="D564" s="1804"/>
      <c r="E564" s="1804"/>
      <c r="F564" s="1804"/>
      <c r="G564" s="1804"/>
      <c r="H564" s="1804"/>
      <c r="I564" s="1804"/>
      <c r="J564" s="1804"/>
      <c r="K564" s="1804"/>
      <c r="L564" s="1804"/>
      <c r="M564" s="1804"/>
      <c r="N564" s="1804"/>
      <c r="O564" s="1804"/>
      <c r="P564" s="1804"/>
      <c r="Q564" s="1804"/>
      <c r="R564" s="1804"/>
      <c r="S564" s="1804"/>
      <c r="T564" s="1804"/>
      <c r="U564" s="1804"/>
      <c r="V564" s="1804"/>
      <c r="W564" s="1804"/>
      <c r="X564" s="1804"/>
    </row>
    <row r="565" spans="1:24" ht="15.75" customHeight="1">
      <c r="A565" s="1804"/>
      <c r="B565" s="1804"/>
      <c r="C565" s="1804"/>
      <c r="D565" s="1804"/>
      <c r="E565" s="1804"/>
      <c r="F565" s="1804"/>
      <c r="G565" s="1804"/>
      <c r="H565" s="1804"/>
      <c r="I565" s="1804"/>
      <c r="J565" s="1804"/>
      <c r="K565" s="1804"/>
      <c r="L565" s="1804"/>
      <c r="M565" s="1804"/>
      <c r="N565" s="1804"/>
      <c r="O565" s="1804"/>
      <c r="P565" s="1804"/>
      <c r="Q565" s="1804"/>
      <c r="R565" s="1804"/>
      <c r="S565" s="1804"/>
      <c r="T565" s="1804"/>
      <c r="U565" s="1804"/>
      <c r="V565" s="1804"/>
      <c r="W565" s="1804"/>
      <c r="X565" s="1804"/>
    </row>
    <row r="566" spans="1:24" ht="15.75" customHeight="1">
      <c r="A566" s="1804"/>
      <c r="B566" s="1804"/>
      <c r="C566" s="1804"/>
      <c r="D566" s="1804"/>
      <c r="E566" s="1804"/>
      <c r="F566" s="1804"/>
      <c r="G566" s="1804"/>
      <c r="H566" s="1804"/>
      <c r="I566" s="1804"/>
      <c r="J566" s="1804"/>
      <c r="K566" s="1804"/>
      <c r="L566" s="1804"/>
      <c r="M566" s="1804"/>
      <c r="N566" s="1804"/>
      <c r="O566" s="1804"/>
      <c r="P566" s="1804"/>
      <c r="Q566" s="1804"/>
      <c r="R566" s="1804"/>
      <c r="S566" s="1804"/>
      <c r="T566" s="1804"/>
      <c r="U566" s="1804"/>
      <c r="V566" s="1804"/>
      <c r="W566" s="1804"/>
      <c r="X566" s="1804"/>
    </row>
    <row r="567" spans="1:24" ht="15.75" customHeight="1">
      <c r="A567" s="1804"/>
      <c r="B567" s="1804"/>
      <c r="C567" s="1804"/>
      <c r="D567" s="1804"/>
      <c r="E567" s="1804"/>
      <c r="F567" s="1804"/>
      <c r="G567" s="1804"/>
      <c r="H567" s="1804"/>
      <c r="I567" s="1804"/>
      <c r="J567" s="1804"/>
      <c r="K567" s="1804"/>
      <c r="L567" s="1804"/>
      <c r="M567" s="1804"/>
      <c r="N567" s="1804"/>
      <c r="O567" s="1804"/>
      <c r="P567" s="1804"/>
      <c r="Q567" s="1804"/>
      <c r="R567" s="1804"/>
      <c r="S567" s="1804"/>
      <c r="T567" s="1804"/>
      <c r="U567" s="1804"/>
      <c r="V567" s="1804"/>
      <c r="W567" s="1804"/>
      <c r="X567" s="1804"/>
    </row>
    <row r="568" spans="1:24" ht="15.75" customHeight="1">
      <c r="A568" s="1804"/>
      <c r="B568" s="1804"/>
      <c r="C568" s="1804"/>
      <c r="D568" s="1804"/>
      <c r="E568" s="1804"/>
      <c r="F568" s="1804"/>
      <c r="G568" s="1804"/>
      <c r="H568" s="1804"/>
      <c r="I568" s="1804"/>
      <c r="J568" s="1804"/>
      <c r="K568" s="1804"/>
      <c r="L568" s="1804"/>
      <c r="M568" s="1804"/>
      <c r="N568" s="1804"/>
      <c r="O568" s="1804"/>
      <c r="P568" s="1804"/>
      <c r="Q568" s="1804"/>
      <c r="R568" s="1804"/>
      <c r="S568" s="1804"/>
      <c r="T568" s="1804"/>
      <c r="U568" s="1804"/>
      <c r="V568" s="1804"/>
      <c r="W568" s="1804"/>
      <c r="X568" s="1804"/>
    </row>
    <row r="569" spans="1:24" ht="15.75" customHeight="1">
      <c r="A569" s="1804"/>
      <c r="B569" s="1804"/>
      <c r="C569" s="1804"/>
      <c r="D569" s="1804"/>
      <c r="E569" s="1804"/>
      <c r="F569" s="1804"/>
      <c r="G569" s="1804"/>
      <c r="H569" s="1804"/>
      <c r="I569" s="1804"/>
      <c r="J569" s="1804"/>
      <c r="K569" s="1804"/>
      <c r="L569" s="1804"/>
      <c r="M569" s="1804"/>
      <c r="N569" s="1804"/>
      <c r="O569" s="1804"/>
      <c r="P569" s="1804"/>
      <c r="Q569" s="1804"/>
      <c r="R569" s="1804"/>
      <c r="S569" s="1804"/>
      <c r="T569" s="1804"/>
      <c r="U569" s="1804"/>
      <c r="V569" s="1804"/>
      <c r="W569" s="1804"/>
      <c r="X569" s="1804"/>
    </row>
    <row r="570" spans="1:24" ht="15.75" customHeight="1">
      <c r="A570" s="1804"/>
      <c r="B570" s="1804"/>
      <c r="C570" s="1804"/>
      <c r="D570" s="1804"/>
      <c r="E570" s="1804"/>
      <c r="F570" s="1804"/>
      <c r="G570" s="1804"/>
      <c r="H570" s="1804"/>
      <c r="I570" s="1804"/>
      <c r="J570" s="1804"/>
      <c r="K570" s="1804"/>
      <c r="L570" s="1804"/>
      <c r="M570" s="1804"/>
      <c r="N570" s="1804"/>
      <c r="O570" s="1804"/>
      <c r="P570" s="1804"/>
      <c r="Q570" s="1804"/>
      <c r="R570" s="1804"/>
      <c r="S570" s="1804"/>
      <c r="T570" s="1804"/>
      <c r="U570" s="1804"/>
      <c r="V570" s="1804"/>
      <c r="W570" s="1804"/>
      <c r="X570" s="1804"/>
    </row>
    <row r="571" spans="1:24" ht="15.75" customHeight="1">
      <c r="A571" s="1804"/>
      <c r="B571" s="1804"/>
      <c r="C571" s="1804"/>
      <c r="D571" s="1804"/>
      <c r="E571" s="1804"/>
      <c r="F571" s="1804"/>
      <c r="G571" s="1804"/>
      <c r="H571" s="1804"/>
      <c r="I571" s="1804"/>
      <c r="J571" s="1804"/>
      <c r="K571" s="1804"/>
      <c r="L571" s="1804"/>
      <c r="M571" s="1804"/>
      <c r="N571" s="1804"/>
      <c r="O571" s="1804"/>
      <c r="P571" s="1804"/>
      <c r="Q571" s="1804"/>
      <c r="R571" s="1804"/>
      <c r="S571" s="1804"/>
      <c r="T571" s="1804"/>
      <c r="U571" s="1804"/>
      <c r="V571" s="1804"/>
      <c r="W571" s="1804"/>
      <c r="X571" s="1804"/>
    </row>
    <row r="572" spans="1:24" ht="15.75" customHeight="1">
      <c r="A572" s="1804"/>
      <c r="B572" s="1804"/>
      <c r="C572" s="1804"/>
      <c r="D572" s="1804"/>
      <c r="E572" s="1804"/>
      <c r="F572" s="1804"/>
      <c r="G572" s="1804"/>
      <c r="H572" s="1804"/>
      <c r="I572" s="1804"/>
      <c r="J572" s="1804"/>
      <c r="K572" s="1804"/>
      <c r="L572" s="1804"/>
      <c r="M572" s="1804"/>
      <c r="N572" s="1804"/>
      <c r="O572" s="1804"/>
      <c r="P572" s="1804"/>
      <c r="Q572" s="1804"/>
      <c r="R572" s="1804"/>
      <c r="S572" s="1804"/>
      <c r="T572" s="1804"/>
      <c r="U572" s="1804"/>
      <c r="V572" s="1804"/>
      <c r="W572" s="1804"/>
      <c r="X572" s="1804"/>
    </row>
    <row r="573" spans="1:24" ht="15.75" customHeight="1">
      <c r="A573" s="1804"/>
      <c r="B573" s="1804"/>
      <c r="C573" s="1804"/>
      <c r="D573" s="1804"/>
      <c r="E573" s="1804"/>
      <c r="F573" s="1804"/>
      <c r="G573" s="1804"/>
      <c r="H573" s="1804"/>
      <c r="I573" s="1804"/>
      <c r="J573" s="1804"/>
      <c r="K573" s="1804"/>
      <c r="L573" s="1804"/>
      <c r="M573" s="1804"/>
      <c r="N573" s="1804"/>
      <c r="O573" s="1804"/>
      <c r="P573" s="1804"/>
      <c r="Q573" s="1804"/>
      <c r="R573" s="1804"/>
      <c r="S573" s="1804"/>
      <c r="T573" s="1804"/>
      <c r="U573" s="1804"/>
      <c r="V573" s="1804"/>
      <c r="W573" s="1804"/>
      <c r="X573" s="1804"/>
    </row>
    <row r="574" spans="1:24" ht="15.75" customHeight="1">
      <c r="A574" s="1804"/>
      <c r="B574" s="1804"/>
      <c r="C574" s="1804"/>
      <c r="D574" s="1804"/>
      <c r="E574" s="1804"/>
      <c r="F574" s="1804"/>
      <c r="G574" s="1804"/>
      <c r="H574" s="1804"/>
      <c r="I574" s="1804"/>
      <c r="J574" s="1804"/>
      <c r="K574" s="1804"/>
      <c r="L574" s="1804"/>
      <c r="M574" s="1804"/>
      <c r="N574" s="1804"/>
      <c r="O574" s="1804"/>
      <c r="P574" s="1804"/>
      <c r="Q574" s="1804"/>
      <c r="R574" s="1804"/>
      <c r="S574" s="1804"/>
      <c r="T574" s="1804"/>
      <c r="U574" s="1804"/>
      <c r="V574" s="1804"/>
      <c r="W574" s="1804"/>
      <c r="X574" s="1804"/>
    </row>
    <row r="575" spans="1:24" ht="15.75" customHeight="1">
      <c r="A575" s="1804"/>
      <c r="B575" s="1804"/>
      <c r="C575" s="1804"/>
      <c r="D575" s="1804"/>
      <c r="E575" s="1804"/>
      <c r="F575" s="1804"/>
      <c r="G575" s="1804"/>
      <c r="H575" s="1804"/>
      <c r="I575" s="1804"/>
      <c r="J575" s="1804"/>
      <c r="K575" s="1804"/>
      <c r="L575" s="1804"/>
      <c r="M575" s="1804"/>
      <c r="N575" s="1804"/>
      <c r="O575" s="1804"/>
      <c r="P575" s="1804"/>
      <c r="Q575" s="1804"/>
      <c r="R575" s="1804"/>
      <c r="S575" s="1804"/>
      <c r="T575" s="1804"/>
      <c r="U575" s="1804"/>
      <c r="V575" s="1804"/>
      <c r="W575" s="1804"/>
      <c r="X575" s="1804"/>
    </row>
    <row r="576" spans="1:24" ht="15.75" customHeight="1">
      <c r="A576" s="1804"/>
      <c r="B576" s="1804"/>
      <c r="C576" s="1804"/>
      <c r="D576" s="1804"/>
      <c r="E576" s="1804"/>
      <c r="F576" s="1804"/>
      <c r="G576" s="1804"/>
      <c r="H576" s="1804"/>
      <c r="I576" s="1804"/>
      <c r="J576" s="1804"/>
      <c r="K576" s="1804"/>
      <c r="L576" s="1804"/>
      <c r="M576" s="1804"/>
      <c r="N576" s="1804"/>
      <c r="O576" s="1804"/>
      <c r="P576" s="1804"/>
      <c r="Q576" s="1804"/>
      <c r="R576" s="1804"/>
      <c r="S576" s="1804"/>
      <c r="T576" s="1804"/>
      <c r="U576" s="1804"/>
      <c r="V576" s="1804"/>
      <c r="W576" s="1804"/>
      <c r="X576" s="1804"/>
    </row>
    <row r="577" spans="1:24" ht="15.75" customHeight="1">
      <c r="A577" s="1804"/>
      <c r="B577" s="1804"/>
      <c r="C577" s="1804"/>
      <c r="D577" s="1804"/>
      <c r="E577" s="1804"/>
      <c r="F577" s="1804"/>
      <c r="G577" s="1804"/>
      <c r="H577" s="1804"/>
      <c r="I577" s="1804"/>
      <c r="J577" s="1804"/>
      <c r="K577" s="1804"/>
      <c r="L577" s="1804"/>
      <c r="M577" s="1804"/>
      <c r="N577" s="1804"/>
      <c r="O577" s="1804"/>
      <c r="P577" s="1804"/>
      <c r="Q577" s="1804"/>
      <c r="R577" s="1804"/>
      <c r="S577" s="1804"/>
      <c r="T577" s="1804"/>
      <c r="U577" s="1804"/>
      <c r="V577" s="1804"/>
      <c r="W577" s="1804"/>
      <c r="X577" s="1804"/>
    </row>
    <row r="578" spans="1:24" ht="15.75" customHeight="1">
      <c r="A578" s="1804"/>
      <c r="B578" s="1804"/>
      <c r="C578" s="1804"/>
      <c r="D578" s="1804"/>
      <c r="E578" s="1804"/>
      <c r="F578" s="1804"/>
      <c r="G578" s="1804"/>
      <c r="H578" s="1804"/>
      <c r="I578" s="1804"/>
      <c r="J578" s="1804"/>
      <c r="K578" s="1804"/>
      <c r="L578" s="1804"/>
      <c r="M578" s="1804"/>
      <c r="N578" s="1804"/>
      <c r="O578" s="1804"/>
      <c r="P578" s="1804"/>
      <c r="Q578" s="1804"/>
      <c r="R578" s="1804"/>
      <c r="S578" s="1804"/>
      <c r="T578" s="1804"/>
      <c r="U578" s="1804"/>
      <c r="V578" s="1804"/>
      <c r="W578" s="1804"/>
      <c r="X578" s="1804"/>
    </row>
    <row r="579" spans="1:24" ht="15.75" customHeight="1">
      <c r="A579" s="1804"/>
      <c r="B579" s="1804"/>
      <c r="C579" s="1804"/>
      <c r="D579" s="1804"/>
      <c r="E579" s="1804"/>
      <c r="F579" s="1804"/>
      <c r="G579" s="1804"/>
      <c r="H579" s="1804"/>
      <c r="I579" s="1804"/>
      <c r="J579" s="1804"/>
      <c r="K579" s="1804"/>
      <c r="L579" s="1804"/>
      <c r="M579" s="1804"/>
      <c r="N579" s="1804"/>
      <c r="O579" s="1804"/>
      <c r="P579" s="1804"/>
      <c r="Q579" s="1804"/>
      <c r="R579" s="1804"/>
      <c r="S579" s="1804"/>
      <c r="T579" s="1804"/>
      <c r="U579" s="1804"/>
      <c r="V579" s="1804"/>
      <c r="W579" s="1804"/>
      <c r="X579" s="1804"/>
    </row>
    <row r="580" spans="1:24" ht="15.75" customHeight="1">
      <c r="A580" s="1804"/>
      <c r="B580" s="1804"/>
      <c r="C580" s="1804"/>
      <c r="D580" s="1804"/>
      <c r="E580" s="1804"/>
      <c r="F580" s="1804"/>
      <c r="G580" s="1804"/>
      <c r="H580" s="1804"/>
      <c r="I580" s="1804"/>
      <c r="J580" s="1804"/>
      <c r="K580" s="1804"/>
      <c r="L580" s="1804"/>
      <c r="M580" s="1804"/>
      <c r="N580" s="1804"/>
      <c r="O580" s="1804"/>
      <c r="P580" s="1804"/>
      <c r="Q580" s="1804"/>
      <c r="R580" s="1804"/>
      <c r="S580" s="1804"/>
      <c r="T580" s="1804"/>
      <c r="U580" s="1804"/>
      <c r="V580" s="1804"/>
      <c r="W580" s="1804"/>
      <c r="X580" s="1804"/>
    </row>
    <row r="581" spans="1:24" ht="15.75" customHeight="1">
      <c r="A581" s="1804"/>
      <c r="B581" s="1804"/>
      <c r="C581" s="1804"/>
      <c r="D581" s="1804"/>
      <c r="E581" s="1804"/>
      <c r="F581" s="1804"/>
      <c r="G581" s="1804"/>
      <c r="H581" s="1804"/>
      <c r="I581" s="1804"/>
      <c r="J581" s="1804"/>
      <c r="K581" s="1804"/>
      <c r="L581" s="1804"/>
      <c r="M581" s="1804"/>
      <c r="N581" s="1804"/>
      <c r="O581" s="1804"/>
      <c r="P581" s="1804"/>
      <c r="Q581" s="1804"/>
      <c r="R581" s="1804"/>
      <c r="S581" s="1804"/>
      <c r="T581" s="1804"/>
      <c r="U581" s="1804"/>
      <c r="V581" s="1804"/>
      <c r="W581" s="1804"/>
      <c r="X581" s="1804"/>
    </row>
    <row r="582" spans="1:24" ht="15.75" customHeight="1">
      <c r="A582" s="1804"/>
      <c r="B582" s="1804"/>
      <c r="C582" s="1804"/>
      <c r="D582" s="1804"/>
      <c r="E582" s="1804"/>
      <c r="F582" s="1804"/>
      <c r="G582" s="1804"/>
      <c r="H582" s="1804"/>
      <c r="I582" s="1804"/>
      <c r="J582" s="1804"/>
      <c r="K582" s="1804"/>
      <c r="L582" s="1804"/>
      <c r="M582" s="1804"/>
      <c r="N582" s="1804"/>
      <c r="O582" s="1804"/>
      <c r="P582" s="1804"/>
      <c r="Q582" s="1804"/>
      <c r="R582" s="1804"/>
      <c r="S582" s="1804"/>
      <c r="T582" s="1804"/>
      <c r="U582" s="1804"/>
      <c r="V582" s="1804"/>
      <c r="W582" s="1804"/>
      <c r="X582" s="1804"/>
    </row>
    <row r="583" spans="1:24" ht="15.75" customHeight="1">
      <c r="A583" s="1804"/>
      <c r="B583" s="1804"/>
      <c r="C583" s="1804"/>
      <c r="D583" s="1804"/>
      <c r="E583" s="1804"/>
      <c r="F583" s="1804"/>
      <c r="G583" s="1804"/>
      <c r="H583" s="1804"/>
      <c r="I583" s="1804"/>
      <c r="J583" s="1804"/>
      <c r="K583" s="1804"/>
      <c r="L583" s="1804"/>
      <c r="M583" s="1804"/>
      <c r="N583" s="1804"/>
      <c r="O583" s="1804"/>
      <c r="P583" s="1804"/>
      <c r="Q583" s="1804"/>
      <c r="R583" s="1804"/>
      <c r="S583" s="1804"/>
      <c r="T583" s="1804"/>
      <c r="U583" s="1804"/>
      <c r="V583" s="1804"/>
      <c r="W583" s="1804"/>
      <c r="X583" s="1804"/>
    </row>
    <row r="584" spans="1:24" ht="15.75" customHeight="1">
      <c r="A584" s="1804"/>
      <c r="B584" s="1804"/>
      <c r="C584" s="1804"/>
      <c r="D584" s="1804"/>
      <c r="E584" s="1804"/>
      <c r="F584" s="1804"/>
      <c r="G584" s="1804"/>
      <c r="H584" s="1804"/>
      <c r="I584" s="1804"/>
      <c r="J584" s="1804"/>
      <c r="K584" s="1804"/>
      <c r="L584" s="1804"/>
      <c r="M584" s="1804"/>
      <c r="N584" s="1804"/>
      <c r="O584" s="1804"/>
      <c r="P584" s="1804"/>
      <c r="Q584" s="1804"/>
      <c r="R584" s="1804"/>
      <c r="S584" s="1804"/>
      <c r="T584" s="1804"/>
      <c r="U584" s="1804"/>
      <c r="V584" s="1804"/>
      <c r="W584" s="1804"/>
      <c r="X584" s="1804"/>
    </row>
    <row r="585" spans="1:24" ht="15.75" customHeight="1">
      <c r="A585" s="1804"/>
      <c r="B585" s="1804"/>
      <c r="C585" s="1804"/>
      <c r="D585" s="1804"/>
      <c r="E585" s="1804"/>
      <c r="F585" s="1804"/>
      <c r="G585" s="1804"/>
      <c r="H585" s="1804"/>
      <c r="I585" s="1804"/>
      <c r="J585" s="1804"/>
      <c r="K585" s="1804"/>
      <c r="L585" s="1804"/>
      <c r="M585" s="1804"/>
      <c r="N585" s="1804"/>
      <c r="O585" s="1804"/>
      <c r="P585" s="1804"/>
      <c r="Q585" s="1804"/>
      <c r="R585" s="1804"/>
      <c r="S585" s="1804"/>
      <c r="T585" s="1804"/>
      <c r="U585" s="1804"/>
      <c r="V585" s="1804"/>
      <c r="W585" s="1804"/>
      <c r="X585" s="1804"/>
    </row>
    <row r="586" spans="1:24" ht="15.75" customHeight="1">
      <c r="A586" s="1804"/>
      <c r="B586" s="1804"/>
      <c r="C586" s="1804"/>
      <c r="D586" s="1804"/>
      <c r="E586" s="1804"/>
      <c r="F586" s="1804"/>
      <c r="G586" s="1804"/>
      <c r="H586" s="1804"/>
      <c r="I586" s="1804"/>
      <c r="J586" s="1804"/>
      <c r="K586" s="1804"/>
      <c r="L586" s="1804"/>
      <c r="M586" s="1804"/>
      <c r="N586" s="1804"/>
      <c r="O586" s="1804"/>
      <c r="P586" s="1804"/>
      <c r="Q586" s="1804"/>
      <c r="R586" s="1804"/>
      <c r="S586" s="1804"/>
      <c r="T586" s="1804"/>
      <c r="U586" s="1804"/>
      <c r="V586" s="1804"/>
      <c r="W586" s="1804"/>
      <c r="X586" s="1804"/>
    </row>
    <row r="587" spans="1:24" ht="15.75" customHeight="1">
      <c r="A587" s="1804"/>
      <c r="B587" s="1804"/>
      <c r="C587" s="1804"/>
      <c r="D587" s="1804"/>
      <c r="E587" s="1804"/>
      <c r="F587" s="1804"/>
      <c r="G587" s="1804"/>
      <c r="H587" s="1804"/>
      <c r="I587" s="1804"/>
      <c r="J587" s="1804"/>
      <c r="K587" s="1804"/>
      <c r="L587" s="1804"/>
      <c r="M587" s="1804"/>
      <c r="N587" s="1804"/>
      <c r="O587" s="1804"/>
      <c r="P587" s="1804"/>
      <c r="Q587" s="1804"/>
      <c r="R587" s="1804"/>
      <c r="S587" s="1804"/>
      <c r="T587" s="1804"/>
      <c r="U587" s="1804"/>
      <c r="V587" s="1804"/>
      <c r="W587" s="1804"/>
      <c r="X587" s="1804"/>
    </row>
    <row r="588" spans="1:24" ht="15.75" customHeight="1">
      <c r="A588" s="1804"/>
      <c r="B588" s="1804"/>
      <c r="C588" s="1804"/>
      <c r="D588" s="1804"/>
      <c r="E588" s="1804"/>
      <c r="F588" s="1804"/>
      <c r="G588" s="1804"/>
      <c r="H588" s="1804"/>
      <c r="I588" s="1804"/>
      <c r="J588" s="1804"/>
      <c r="K588" s="1804"/>
      <c r="L588" s="1804"/>
      <c r="M588" s="1804"/>
      <c r="N588" s="1804"/>
      <c r="O588" s="1804"/>
      <c r="P588" s="1804"/>
      <c r="Q588" s="1804"/>
      <c r="R588" s="1804"/>
      <c r="S588" s="1804"/>
      <c r="T588" s="1804"/>
      <c r="U588" s="1804"/>
      <c r="V588" s="1804"/>
      <c r="W588" s="1804"/>
      <c r="X588" s="1804"/>
    </row>
    <row r="589" spans="1:24" ht="15.75" customHeight="1">
      <c r="A589" s="1804"/>
      <c r="B589" s="1804"/>
      <c r="C589" s="1804"/>
      <c r="D589" s="1804"/>
      <c r="E589" s="1804"/>
      <c r="F589" s="1804"/>
      <c r="G589" s="1804"/>
      <c r="H589" s="1804"/>
      <c r="I589" s="1804"/>
      <c r="J589" s="1804"/>
      <c r="K589" s="1804"/>
      <c r="L589" s="1804"/>
      <c r="M589" s="1804"/>
      <c r="N589" s="1804"/>
      <c r="O589" s="1804"/>
      <c r="P589" s="1804"/>
      <c r="Q589" s="1804"/>
      <c r="R589" s="1804"/>
      <c r="S589" s="1804"/>
      <c r="T589" s="1804"/>
      <c r="U589" s="1804"/>
      <c r="V589" s="1804"/>
      <c r="W589" s="1804"/>
      <c r="X589" s="1804"/>
    </row>
    <row r="590" spans="1:24" ht="15.75" customHeight="1">
      <c r="A590" s="1804"/>
      <c r="B590" s="1804"/>
      <c r="C590" s="1804"/>
      <c r="D590" s="1804"/>
      <c r="E590" s="1804"/>
      <c r="F590" s="1804"/>
      <c r="G590" s="1804"/>
      <c r="H590" s="1804"/>
      <c r="I590" s="1804"/>
      <c r="J590" s="1804"/>
      <c r="K590" s="1804"/>
      <c r="L590" s="1804"/>
      <c r="M590" s="1804"/>
      <c r="N590" s="1804"/>
      <c r="O590" s="1804"/>
      <c r="P590" s="1804"/>
      <c r="Q590" s="1804"/>
      <c r="R590" s="1804"/>
      <c r="S590" s="1804"/>
      <c r="T590" s="1804"/>
      <c r="U590" s="1804"/>
      <c r="V590" s="1804"/>
      <c r="W590" s="1804"/>
      <c r="X590" s="1804"/>
    </row>
    <row r="591" spans="1:24" ht="15.75" customHeight="1">
      <c r="A591" s="1804"/>
      <c r="B591" s="1804"/>
      <c r="C591" s="1804"/>
      <c r="D591" s="1804"/>
      <c r="E591" s="1804"/>
      <c r="F591" s="1804"/>
      <c r="G591" s="1804"/>
      <c r="H591" s="1804"/>
      <c r="I591" s="1804"/>
      <c r="J591" s="1804"/>
      <c r="K591" s="1804"/>
      <c r="L591" s="1804"/>
      <c r="M591" s="1804"/>
      <c r="N591" s="1804"/>
      <c r="O591" s="1804"/>
      <c r="P591" s="1804"/>
      <c r="Q591" s="1804"/>
      <c r="R591" s="1804"/>
      <c r="S591" s="1804"/>
      <c r="T591" s="1804"/>
      <c r="U591" s="1804"/>
      <c r="V591" s="1804"/>
      <c r="W591" s="1804"/>
      <c r="X591" s="1804"/>
    </row>
    <row r="592" spans="1:24" ht="15.75" customHeight="1">
      <c r="A592" s="1804"/>
      <c r="B592" s="1804"/>
      <c r="C592" s="1804"/>
      <c r="D592" s="1804"/>
      <c r="E592" s="1804"/>
      <c r="F592" s="1804"/>
      <c r="G592" s="1804"/>
      <c r="H592" s="1804"/>
      <c r="I592" s="1804"/>
      <c r="J592" s="1804"/>
      <c r="K592" s="1804"/>
      <c r="L592" s="1804"/>
      <c r="M592" s="1804"/>
      <c r="N592" s="1804"/>
      <c r="O592" s="1804"/>
      <c r="P592" s="1804"/>
      <c r="Q592" s="1804"/>
      <c r="R592" s="1804"/>
      <c r="S592" s="1804"/>
      <c r="T592" s="1804"/>
      <c r="U592" s="1804"/>
      <c r="V592" s="1804"/>
      <c r="W592" s="1804"/>
      <c r="X592" s="1804"/>
    </row>
    <row r="593" spans="1:24" ht="15.75" customHeight="1">
      <c r="A593" s="1804"/>
      <c r="B593" s="1804"/>
      <c r="C593" s="1804"/>
      <c r="D593" s="1804"/>
      <c r="E593" s="1804"/>
      <c r="F593" s="1804"/>
      <c r="G593" s="1804"/>
      <c r="H593" s="1804"/>
      <c r="I593" s="1804"/>
      <c r="J593" s="1804"/>
      <c r="K593" s="1804"/>
      <c r="L593" s="1804"/>
      <c r="M593" s="1804"/>
      <c r="N593" s="1804"/>
      <c r="O593" s="1804"/>
      <c r="P593" s="1804"/>
      <c r="Q593" s="1804"/>
      <c r="R593" s="1804"/>
      <c r="S593" s="1804"/>
      <c r="T593" s="1804"/>
      <c r="U593" s="1804"/>
      <c r="V593" s="1804"/>
      <c r="W593" s="1804"/>
      <c r="X593" s="1804"/>
    </row>
    <row r="594" spans="1:24" ht="15.75" customHeight="1">
      <c r="A594" s="1804"/>
      <c r="B594" s="1804"/>
      <c r="C594" s="1804"/>
      <c r="D594" s="1804"/>
      <c r="E594" s="1804"/>
      <c r="F594" s="1804"/>
      <c r="G594" s="1804"/>
      <c r="H594" s="1804"/>
      <c r="I594" s="1804"/>
      <c r="J594" s="1804"/>
      <c r="K594" s="1804"/>
      <c r="L594" s="1804"/>
      <c r="M594" s="1804"/>
      <c r="N594" s="1804"/>
      <c r="O594" s="1804"/>
      <c r="P594" s="1804"/>
      <c r="Q594" s="1804"/>
      <c r="R594" s="1804"/>
      <c r="S594" s="1804"/>
      <c r="T594" s="1804"/>
      <c r="U594" s="1804"/>
      <c r="V594" s="1804"/>
      <c r="W594" s="1804"/>
      <c r="X594" s="1804"/>
    </row>
    <row r="595" spans="1:24" ht="15.75" customHeight="1">
      <c r="A595" s="1804"/>
      <c r="B595" s="1804"/>
      <c r="C595" s="1804"/>
      <c r="D595" s="1804"/>
      <c r="E595" s="1804"/>
      <c r="F595" s="1804"/>
      <c r="G595" s="1804"/>
      <c r="H595" s="1804"/>
      <c r="I595" s="1804"/>
      <c r="J595" s="1804"/>
      <c r="K595" s="1804"/>
      <c r="L595" s="1804"/>
      <c r="M595" s="1804"/>
      <c r="N595" s="1804"/>
      <c r="O595" s="1804"/>
      <c r="P595" s="1804"/>
      <c r="Q595" s="1804"/>
      <c r="R595" s="1804"/>
      <c r="S595" s="1804"/>
      <c r="T595" s="1804"/>
      <c r="U595" s="1804"/>
      <c r="V595" s="1804"/>
      <c r="W595" s="1804"/>
      <c r="X595" s="1804"/>
    </row>
    <row r="596" spans="1:24" ht="15.75" customHeight="1">
      <c r="A596" s="1804"/>
      <c r="B596" s="1804"/>
      <c r="C596" s="1804"/>
      <c r="D596" s="1804"/>
      <c r="E596" s="1804"/>
      <c r="F596" s="1804"/>
      <c r="G596" s="1804"/>
      <c r="H596" s="1804"/>
      <c r="I596" s="1804"/>
      <c r="J596" s="1804"/>
      <c r="K596" s="1804"/>
      <c r="L596" s="1804"/>
      <c r="M596" s="1804"/>
      <c r="N596" s="1804"/>
      <c r="O596" s="1804"/>
      <c r="P596" s="1804"/>
      <c r="Q596" s="1804"/>
      <c r="R596" s="1804"/>
      <c r="S596" s="1804"/>
      <c r="T596" s="1804"/>
      <c r="U596" s="1804"/>
      <c r="V596" s="1804"/>
      <c r="W596" s="1804"/>
      <c r="X596" s="1804"/>
    </row>
    <row r="597" spans="1:24" ht="15.75" customHeight="1">
      <c r="A597" s="1804"/>
      <c r="B597" s="1804"/>
      <c r="C597" s="1804"/>
      <c r="D597" s="1804"/>
      <c r="E597" s="1804"/>
      <c r="F597" s="1804"/>
      <c r="G597" s="1804"/>
      <c r="H597" s="1804"/>
      <c r="I597" s="1804"/>
      <c r="J597" s="1804"/>
      <c r="K597" s="1804"/>
      <c r="L597" s="1804"/>
      <c r="M597" s="1804"/>
      <c r="N597" s="1804"/>
      <c r="O597" s="1804"/>
      <c r="P597" s="1804"/>
      <c r="Q597" s="1804"/>
      <c r="R597" s="1804"/>
      <c r="S597" s="1804"/>
      <c r="T597" s="1804"/>
      <c r="U597" s="1804"/>
      <c r="V597" s="1804"/>
      <c r="W597" s="1804"/>
      <c r="X597" s="1804"/>
    </row>
    <row r="598" spans="1:24" ht="15.75" customHeight="1">
      <c r="A598" s="1804"/>
      <c r="B598" s="1804"/>
      <c r="C598" s="1804"/>
      <c r="D598" s="1804"/>
      <c r="E598" s="1804"/>
      <c r="F598" s="1804"/>
      <c r="G598" s="1804"/>
      <c r="H598" s="1804"/>
      <c r="I598" s="1804"/>
      <c r="J598" s="1804"/>
      <c r="K598" s="1804"/>
      <c r="L598" s="1804"/>
      <c r="M598" s="1804"/>
      <c r="N598" s="1804"/>
      <c r="O598" s="1804"/>
      <c r="P598" s="1804"/>
      <c r="Q598" s="1804"/>
      <c r="R598" s="1804"/>
      <c r="S598" s="1804"/>
      <c r="T598" s="1804"/>
      <c r="U598" s="1804"/>
      <c r="V598" s="1804"/>
      <c r="W598" s="1804"/>
      <c r="X598" s="1804"/>
    </row>
    <row r="599" spans="1:24" ht="15.75" customHeight="1">
      <c r="A599" s="1804"/>
      <c r="B599" s="1804"/>
      <c r="C599" s="1804"/>
      <c r="D599" s="1804"/>
      <c r="E599" s="1804"/>
      <c r="F599" s="1804"/>
      <c r="G599" s="1804"/>
      <c r="H599" s="1804"/>
      <c r="I599" s="1804"/>
      <c r="J599" s="1804"/>
      <c r="K599" s="1804"/>
      <c r="L599" s="1804"/>
      <c r="M599" s="1804"/>
      <c r="N599" s="1804"/>
      <c r="O599" s="1804"/>
      <c r="P599" s="1804"/>
      <c r="Q599" s="1804"/>
      <c r="R599" s="1804"/>
      <c r="S599" s="1804"/>
      <c r="T599" s="1804"/>
      <c r="U599" s="1804"/>
      <c r="V599" s="1804"/>
      <c r="W599" s="1804"/>
      <c r="X599" s="1804"/>
    </row>
    <row r="600" spans="1:24" ht="15.75" customHeight="1">
      <c r="A600" s="1804"/>
      <c r="B600" s="1804"/>
      <c r="C600" s="1804"/>
      <c r="D600" s="1804"/>
      <c r="E600" s="1804"/>
      <c r="F600" s="1804"/>
      <c r="G600" s="1804"/>
      <c r="H600" s="1804"/>
      <c r="I600" s="1804"/>
      <c r="J600" s="1804"/>
      <c r="K600" s="1804"/>
      <c r="L600" s="1804"/>
      <c r="M600" s="1804"/>
      <c r="N600" s="1804"/>
      <c r="O600" s="1804"/>
      <c r="P600" s="1804"/>
      <c r="Q600" s="1804"/>
      <c r="R600" s="1804"/>
      <c r="S600" s="1804"/>
      <c r="T600" s="1804"/>
      <c r="U600" s="1804"/>
      <c r="V600" s="1804"/>
      <c r="W600" s="1804"/>
      <c r="X600" s="1804"/>
    </row>
    <row r="601" spans="1:24" ht="15.75" customHeight="1">
      <c r="A601" s="1804"/>
      <c r="B601" s="1804"/>
      <c r="C601" s="1804"/>
      <c r="D601" s="1804"/>
      <c r="E601" s="1804"/>
      <c r="F601" s="1804"/>
      <c r="G601" s="1804"/>
      <c r="H601" s="1804"/>
      <c r="I601" s="1804"/>
      <c r="J601" s="1804"/>
      <c r="K601" s="1804"/>
      <c r="L601" s="1804"/>
      <c r="M601" s="1804"/>
      <c r="N601" s="1804"/>
      <c r="O601" s="1804"/>
      <c r="P601" s="1804"/>
      <c r="Q601" s="1804"/>
      <c r="R601" s="1804"/>
      <c r="S601" s="1804"/>
      <c r="T601" s="1804"/>
      <c r="U601" s="1804"/>
      <c r="V601" s="1804"/>
      <c r="W601" s="1804"/>
      <c r="X601" s="1804"/>
    </row>
    <row r="602" spans="1:24" ht="15.75" customHeight="1">
      <c r="A602" s="1804"/>
      <c r="B602" s="1804"/>
      <c r="C602" s="1804"/>
      <c r="D602" s="1804"/>
      <c r="E602" s="1804"/>
      <c r="F602" s="1804"/>
      <c r="G602" s="1804"/>
      <c r="H602" s="1804"/>
      <c r="I602" s="1804"/>
      <c r="J602" s="1804"/>
      <c r="K602" s="1804"/>
      <c r="L602" s="1804"/>
      <c r="M602" s="1804"/>
      <c r="N602" s="1804"/>
      <c r="O602" s="1804"/>
      <c r="P602" s="1804"/>
      <c r="Q602" s="1804"/>
      <c r="R602" s="1804"/>
      <c r="S602" s="1804"/>
      <c r="T602" s="1804"/>
      <c r="U602" s="1804"/>
      <c r="V602" s="1804"/>
      <c r="W602" s="1804"/>
      <c r="X602" s="1804"/>
    </row>
    <row r="603" spans="1:24" ht="15.75" customHeight="1">
      <c r="A603" s="1804"/>
      <c r="B603" s="1804"/>
      <c r="C603" s="1804"/>
      <c r="D603" s="1804"/>
      <c r="E603" s="1804"/>
      <c r="F603" s="1804"/>
      <c r="G603" s="1804"/>
      <c r="H603" s="1804"/>
      <c r="I603" s="1804"/>
      <c r="J603" s="1804"/>
      <c r="K603" s="1804"/>
      <c r="L603" s="1804"/>
      <c r="M603" s="1804"/>
      <c r="N603" s="1804"/>
      <c r="O603" s="1804"/>
      <c r="P603" s="1804"/>
      <c r="Q603" s="1804"/>
      <c r="R603" s="1804"/>
      <c r="S603" s="1804"/>
      <c r="T603" s="1804"/>
      <c r="U603" s="1804"/>
      <c r="V603" s="1804"/>
      <c r="W603" s="1804"/>
      <c r="X603" s="1804"/>
    </row>
    <row r="604" spans="1:24" ht="15.75" customHeight="1">
      <c r="A604" s="1804"/>
      <c r="B604" s="1804"/>
      <c r="C604" s="1804"/>
      <c r="D604" s="1804"/>
      <c r="E604" s="1804"/>
      <c r="F604" s="1804"/>
      <c r="G604" s="1804"/>
      <c r="H604" s="1804"/>
      <c r="I604" s="1804"/>
      <c r="J604" s="1804"/>
      <c r="K604" s="1804"/>
      <c r="L604" s="1804"/>
      <c r="M604" s="1804"/>
      <c r="N604" s="1804"/>
      <c r="O604" s="1804"/>
      <c r="P604" s="1804"/>
      <c r="Q604" s="1804"/>
      <c r="R604" s="1804"/>
      <c r="S604" s="1804"/>
      <c r="T604" s="1804"/>
      <c r="U604" s="1804"/>
      <c r="V604" s="1804"/>
      <c r="W604" s="1804"/>
      <c r="X604" s="1804"/>
    </row>
    <row r="605" spans="1:24" ht="15.75" customHeight="1">
      <c r="A605" s="1804"/>
      <c r="B605" s="1804"/>
      <c r="C605" s="1804"/>
      <c r="D605" s="1804"/>
      <c r="E605" s="1804"/>
      <c r="F605" s="1804"/>
      <c r="G605" s="1804"/>
      <c r="H605" s="1804"/>
      <c r="I605" s="1804"/>
      <c r="J605" s="1804"/>
      <c r="K605" s="1804"/>
      <c r="L605" s="1804"/>
      <c r="M605" s="1804"/>
      <c r="N605" s="1804"/>
      <c r="O605" s="1804"/>
      <c r="P605" s="1804"/>
      <c r="Q605" s="1804"/>
      <c r="R605" s="1804"/>
      <c r="S605" s="1804"/>
      <c r="T605" s="1804"/>
      <c r="U605" s="1804"/>
      <c r="V605" s="1804"/>
      <c r="W605" s="1804"/>
      <c r="X605" s="1804"/>
    </row>
    <row r="606" spans="1:24" ht="15.75" customHeight="1">
      <c r="A606" s="1804"/>
      <c r="B606" s="1804"/>
      <c r="C606" s="1804"/>
      <c r="D606" s="1804"/>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row>
    <row r="607" spans="1:24" ht="15.75" customHeight="1">
      <c r="A607" s="1804"/>
      <c r="B607" s="1804"/>
      <c r="C607" s="1804"/>
      <c r="D607" s="1804"/>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row>
    <row r="608" spans="1:24" ht="15.75" customHeight="1">
      <c r="A608" s="1804"/>
      <c r="B608" s="1804"/>
      <c r="C608" s="1804"/>
      <c r="D608" s="1804"/>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row>
    <row r="609" spans="1:24" ht="15.75" customHeight="1">
      <c r="A609" s="1804"/>
      <c r="B609" s="1804"/>
      <c r="C609" s="1804"/>
      <c r="D609" s="1804"/>
      <c r="E609" s="1804"/>
      <c r="F609" s="1804"/>
      <c r="G609" s="1804"/>
      <c r="H609" s="1804"/>
      <c r="I609" s="1804"/>
      <c r="J609" s="1804"/>
      <c r="K609" s="1804"/>
      <c r="L609" s="1804"/>
      <c r="M609" s="1804"/>
      <c r="N609" s="1804"/>
      <c r="O609" s="1804"/>
      <c r="P609" s="1804"/>
      <c r="Q609" s="1804"/>
      <c r="R609" s="1804"/>
      <c r="S609" s="1804"/>
      <c r="T609" s="1804"/>
      <c r="U609" s="1804"/>
      <c r="V609" s="1804"/>
      <c r="W609" s="1804"/>
      <c r="X609" s="1804"/>
    </row>
    <row r="610" spans="1:24" ht="15.75" customHeight="1">
      <c r="A610" s="1804"/>
      <c r="B610" s="1804"/>
      <c r="C610" s="1804"/>
      <c r="D610" s="1804"/>
      <c r="E610" s="1804"/>
      <c r="F610" s="1804"/>
      <c r="G610" s="1804"/>
      <c r="H610" s="1804"/>
      <c r="I610" s="1804"/>
      <c r="J610" s="1804"/>
      <c r="K610" s="1804"/>
      <c r="L610" s="1804"/>
      <c r="M610" s="1804"/>
      <c r="N610" s="1804"/>
      <c r="O610" s="1804"/>
      <c r="P610" s="1804"/>
      <c r="Q610" s="1804"/>
      <c r="R610" s="1804"/>
      <c r="S610" s="1804"/>
      <c r="T610" s="1804"/>
      <c r="U610" s="1804"/>
      <c r="V610" s="1804"/>
      <c r="W610" s="1804"/>
      <c r="X610" s="1804"/>
    </row>
    <row r="611" spans="1:24" ht="15.75" customHeight="1">
      <c r="A611" s="1804"/>
      <c r="B611" s="1804"/>
      <c r="C611" s="1804"/>
      <c r="D611" s="1804"/>
      <c r="E611" s="1804"/>
      <c r="F611" s="1804"/>
      <c r="G611" s="1804"/>
      <c r="H611" s="1804"/>
      <c r="I611" s="1804"/>
      <c r="J611" s="1804"/>
      <c r="K611" s="1804"/>
      <c r="L611" s="1804"/>
      <c r="M611" s="1804"/>
      <c r="N611" s="1804"/>
      <c r="O611" s="1804"/>
      <c r="P611" s="1804"/>
      <c r="Q611" s="1804"/>
      <c r="R611" s="1804"/>
      <c r="S611" s="1804"/>
      <c r="T611" s="1804"/>
      <c r="U611" s="1804"/>
      <c r="V611" s="1804"/>
      <c r="W611" s="1804"/>
      <c r="X611" s="1804"/>
    </row>
    <row r="612" spans="1:24" ht="15.75" customHeight="1">
      <c r="A612" s="1804"/>
      <c r="B612" s="1804"/>
      <c r="C612" s="1804"/>
      <c r="D612" s="1804"/>
      <c r="E612" s="1804"/>
      <c r="F612" s="1804"/>
      <c r="G612" s="1804"/>
      <c r="H612" s="1804"/>
      <c r="I612" s="1804"/>
      <c r="J612" s="1804"/>
      <c r="K612" s="1804"/>
      <c r="L612" s="1804"/>
      <c r="M612" s="1804"/>
      <c r="N612" s="1804"/>
      <c r="O612" s="1804"/>
      <c r="P612" s="1804"/>
      <c r="Q612" s="1804"/>
      <c r="R612" s="1804"/>
      <c r="S612" s="1804"/>
      <c r="T612" s="1804"/>
      <c r="U612" s="1804"/>
      <c r="V612" s="1804"/>
      <c r="W612" s="1804"/>
      <c r="X612" s="1804"/>
    </row>
    <row r="613" spans="1:24" ht="15.75" customHeight="1">
      <c r="A613" s="1804"/>
      <c r="B613" s="1804"/>
      <c r="C613" s="1804"/>
      <c r="D613" s="1804"/>
      <c r="E613" s="1804"/>
      <c r="F613" s="1804"/>
      <c r="G613" s="1804"/>
      <c r="H613" s="1804"/>
      <c r="I613" s="1804"/>
      <c r="J613" s="1804"/>
      <c r="K613" s="1804"/>
      <c r="L613" s="1804"/>
      <c r="M613" s="1804"/>
      <c r="N613" s="1804"/>
      <c r="O613" s="1804"/>
      <c r="P613" s="1804"/>
      <c r="Q613" s="1804"/>
      <c r="R613" s="1804"/>
      <c r="S613" s="1804"/>
      <c r="T613" s="1804"/>
      <c r="U613" s="1804"/>
      <c r="V613" s="1804"/>
      <c r="W613" s="1804"/>
      <c r="X613" s="1804"/>
    </row>
    <row r="614" spans="1:24" ht="15.75" customHeight="1">
      <c r="A614" s="1804"/>
      <c r="B614" s="1804"/>
      <c r="C614" s="1804"/>
      <c r="D614" s="1804"/>
      <c r="E614" s="1804"/>
      <c r="F614" s="1804"/>
      <c r="G614" s="1804"/>
      <c r="H614" s="1804"/>
      <c r="I614" s="1804"/>
      <c r="J614" s="1804"/>
      <c r="K614" s="1804"/>
      <c r="L614" s="1804"/>
      <c r="M614" s="1804"/>
      <c r="N614" s="1804"/>
      <c r="O614" s="1804"/>
      <c r="P614" s="1804"/>
      <c r="Q614" s="1804"/>
      <c r="R614" s="1804"/>
      <c r="S614" s="1804"/>
      <c r="T614" s="1804"/>
      <c r="U614" s="1804"/>
      <c r="V614" s="1804"/>
      <c r="W614" s="1804"/>
      <c r="X614" s="1804"/>
    </row>
    <row r="615" spans="1:24" ht="15.75" customHeight="1">
      <c r="A615" s="1804"/>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row>
    <row r="616" spans="1:24" ht="15.75" customHeight="1">
      <c r="A616" s="1804"/>
      <c r="B616" s="1804"/>
      <c r="C616" s="1804"/>
      <c r="D616" s="1804"/>
      <c r="E616" s="1804"/>
      <c r="F616" s="1804"/>
      <c r="G616" s="1804"/>
      <c r="H616" s="1804"/>
      <c r="I616" s="1804"/>
      <c r="J616" s="1804"/>
      <c r="K616" s="1804"/>
      <c r="L616" s="1804"/>
      <c r="M616" s="1804"/>
      <c r="N616" s="1804"/>
      <c r="O616" s="1804"/>
      <c r="P616" s="1804"/>
      <c r="Q616" s="1804"/>
      <c r="R616" s="1804"/>
      <c r="S616" s="1804"/>
      <c r="T616" s="1804"/>
      <c r="U616" s="1804"/>
      <c r="V616" s="1804"/>
      <c r="W616" s="1804"/>
      <c r="X616" s="1804"/>
    </row>
    <row r="617" spans="1:24" ht="15.75" customHeight="1">
      <c r="A617" s="1804"/>
      <c r="B617" s="1804"/>
      <c r="C617" s="1804"/>
      <c r="D617" s="1804"/>
      <c r="E617" s="1804"/>
      <c r="F617" s="1804"/>
      <c r="G617" s="1804"/>
      <c r="H617" s="1804"/>
      <c r="I617" s="1804"/>
      <c r="J617" s="1804"/>
      <c r="K617" s="1804"/>
      <c r="L617" s="1804"/>
      <c r="M617" s="1804"/>
      <c r="N617" s="1804"/>
      <c r="O617" s="1804"/>
      <c r="P617" s="1804"/>
      <c r="Q617" s="1804"/>
      <c r="R617" s="1804"/>
      <c r="S617" s="1804"/>
      <c r="T617" s="1804"/>
      <c r="U617" s="1804"/>
      <c r="V617" s="1804"/>
      <c r="W617" s="1804"/>
      <c r="X617" s="1804"/>
    </row>
    <row r="618" spans="1:24" ht="15.75" customHeight="1">
      <c r="A618" s="1804"/>
      <c r="B618" s="1804"/>
      <c r="C618" s="1804"/>
      <c r="D618" s="1804"/>
      <c r="E618" s="1804"/>
      <c r="F618" s="1804"/>
      <c r="G618" s="1804"/>
      <c r="H618" s="1804"/>
      <c r="I618" s="1804"/>
      <c r="J618" s="1804"/>
      <c r="K618" s="1804"/>
      <c r="L618" s="1804"/>
      <c r="M618" s="1804"/>
      <c r="N618" s="1804"/>
      <c r="O618" s="1804"/>
      <c r="P618" s="1804"/>
      <c r="Q618" s="1804"/>
      <c r="R618" s="1804"/>
      <c r="S618" s="1804"/>
      <c r="T618" s="1804"/>
      <c r="U618" s="1804"/>
      <c r="V618" s="1804"/>
      <c r="W618" s="1804"/>
      <c r="X618" s="1804"/>
    </row>
    <row r="619" spans="1:24" ht="15.75" customHeight="1">
      <c r="A619" s="1804"/>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row>
    <row r="620" spans="1:24" ht="15.75" customHeight="1">
      <c r="A620" s="1804"/>
      <c r="B620" s="1804"/>
      <c r="C620" s="1804"/>
      <c r="D620" s="1804"/>
      <c r="E620" s="1804"/>
      <c r="F620" s="1804"/>
      <c r="G620" s="1804"/>
      <c r="H620" s="1804"/>
      <c r="I620" s="1804"/>
      <c r="J620" s="1804"/>
      <c r="K620" s="1804"/>
      <c r="L620" s="1804"/>
      <c r="M620" s="1804"/>
      <c r="N620" s="1804"/>
      <c r="O620" s="1804"/>
      <c r="P620" s="1804"/>
      <c r="Q620" s="1804"/>
      <c r="R620" s="1804"/>
      <c r="S620" s="1804"/>
      <c r="T620" s="1804"/>
      <c r="U620" s="1804"/>
      <c r="V620" s="1804"/>
      <c r="W620" s="1804"/>
      <c r="X620" s="1804"/>
    </row>
    <row r="621" spans="1:24" ht="15.75" customHeight="1">
      <c r="A621" s="1804"/>
      <c r="B621" s="1804"/>
      <c r="C621" s="1804"/>
      <c r="D621" s="1804"/>
      <c r="E621" s="1804"/>
      <c r="F621" s="1804"/>
      <c r="G621" s="1804"/>
      <c r="H621" s="1804"/>
      <c r="I621" s="1804"/>
      <c r="J621" s="1804"/>
      <c r="K621" s="1804"/>
      <c r="L621" s="1804"/>
      <c r="M621" s="1804"/>
      <c r="N621" s="1804"/>
      <c r="O621" s="1804"/>
      <c r="P621" s="1804"/>
      <c r="Q621" s="1804"/>
      <c r="R621" s="1804"/>
      <c r="S621" s="1804"/>
      <c r="T621" s="1804"/>
      <c r="U621" s="1804"/>
      <c r="V621" s="1804"/>
      <c r="W621" s="1804"/>
      <c r="X621" s="1804"/>
    </row>
    <row r="622" spans="1:24" ht="15.75" customHeight="1">
      <c r="A622" s="1804"/>
      <c r="B622" s="1804"/>
      <c r="C622" s="1804"/>
      <c r="D622" s="1804"/>
      <c r="E622" s="1804"/>
      <c r="F622" s="1804"/>
      <c r="G622" s="1804"/>
      <c r="H622" s="1804"/>
      <c r="I622" s="1804"/>
      <c r="J622" s="1804"/>
      <c r="K622" s="1804"/>
      <c r="L622" s="1804"/>
      <c r="M622" s="1804"/>
      <c r="N622" s="1804"/>
      <c r="O622" s="1804"/>
      <c r="P622" s="1804"/>
      <c r="Q622" s="1804"/>
      <c r="R622" s="1804"/>
      <c r="S622" s="1804"/>
      <c r="T622" s="1804"/>
      <c r="U622" s="1804"/>
      <c r="V622" s="1804"/>
      <c r="W622" s="1804"/>
      <c r="X622" s="1804"/>
    </row>
    <row r="623" spans="1:24" ht="15.75" customHeight="1">
      <c r="A623" s="1804"/>
      <c r="B623" s="1804"/>
      <c r="C623" s="1804"/>
      <c r="D623" s="1804"/>
      <c r="E623" s="1804"/>
      <c r="F623" s="1804"/>
      <c r="G623" s="1804"/>
      <c r="H623" s="1804"/>
      <c r="I623" s="1804"/>
      <c r="J623" s="1804"/>
      <c r="K623" s="1804"/>
      <c r="L623" s="1804"/>
      <c r="M623" s="1804"/>
      <c r="N623" s="1804"/>
      <c r="O623" s="1804"/>
      <c r="P623" s="1804"/>
      <c r="Q623" s="1804"/>
      <c r="R623" s="1804"/>
      <c r="S623" s="1804"/>
      <c r="T623" s="1804"/>
      <c r="U623" s="1804"/>
      <c r="V623" s="1804"/>
      <c r="W623" s="1804"/>
      <c r="X623" s="1804"/>
    </row>
    <row r="624" spans="1:24" ht="15.75" customHeight="1">
      <c r="A624" s="1804"/>
      <c r="B624" s="1804"/>
      <c r="C624" s="1804"/>
      <c r="D624" s="1804"/>
      <c r="E624" s="1804"/>
      <c r="F624" s="1804"/>
      <c r="G624" s="1804"/>
      <c r="H624" s="1804"/>
      <c r="I624" s="1804"/>
      <c r="J624" s="1804"/>
      <c r="K624" s="1804"/>
      <c r="L624" s="1804"/>
      <c r="M624" s="1804"/>
      <c r="N624" s="1804"/>
      <c r="O624" s="1804"/>
      <c r="P624" s="1804"/>
      <c r="Q624" s="1804"/>
      <c r="R624" s="1804"/>
      <c r="S624" s="1804"/>
      <c r="T624" s="1804"/>
      <c r="U624" s="1804"/>
      <c r="V624" s="1804"/>
      <c r="W624" s="1804"/>
      <c r="X624" s="1804"/>
    </row>
    <row r="625" spans="1:24" ht="15.75" customHeight="1">
      <c r="A625" s="1804"/>
      <c r="B625" s="1804"/>
      <c r="C625" s="1804"/>
      <c r="D625" s="1804"/>
      <c r="E625" s="1804"/>
      <c r="F625" s="1804"/>
      <c r="G625" s="1804"/>
      <c r="H625" s="1804"/>
      <c r="I625" s="1804"/>
      <c r="J625" s="1804"/>
      <c r="K625" s="1804"/>
      <c r="L625" s="1804"/>
      <c r="M625" s="1804"/>
      <c r="N625" s="1804"/>
      <c r="O625" s="1804"/>
      <c r="P625" s="1804"/>
      <c r="Q625" s="1804"/>
      <c r="R625" s="1804"/>
      <c r="S625" s="1804"/>
      <c r="T625" s="1804"/>
      <c r="U625" s="1804"/>
      <c r="V625" s="1804"/>
      <c r="W625" s="1804"/>
      <c r="X625" s="1804"/>
    </row>
    <row r="626" spans="1:24" ht="15.75" customHeight="1">
      <c r="A626" s="1804"/>
      <c r="B626" s="1804"/>
      <c r="C626" s="1804"/>
      <c r="D626" s="1804"/>
      <c r="E626" s="1804"/>
      <c r="F626" s="1804"/>
      <c r="G626" s="1804"/>
      <c r="H626" s="1804"/>
      <c r="I626" s="1804"/>
      <c r="J626" s="1804"/>
      <c r="K626" s="1804"/>
      <c r="L626" s="1804"/>
      <c r="M626" s="1804"/>
      <c r="N626" s="1804"/>
      <c r="O626" s="1804"/>
      <c r="P626" s="1804"/>
      <c r="Q626" s="1804"/>
      <c r="R626" s="1804"/>
      <c r="S626" s="1804"/>
      <c r="T626" s="1804"/>
      <c r="U626" s="1804"/>
      <c r="V626" s="1804"/>
      <c r="W626" s="1804"/>
      <c r="X626" s="1804"/>
    </row>
    <row r="627" spans="1:24" ht="15.75" customHeight="1">
      <c r="A627" s="1804"/>
      <c r="B627" s="1804"/>
      <c r="C627" s="1804"/>
      <c r="D627" s="1804"/>
      <c r="E627" s="1804"/>
      <c r="F627" s="1804"/>
      <c r="G627" s="1804"/>
      <c r="H627" s="1804"/>
      <c r="I627" s="1804"/>
      <c r="J627" s="1804"/>
      <c r="K627" s="1804"/>
      <c r="L627" s="1804"/>
      <c r="M627" s="1804"/>
      <c r="N627" s="1804"/>
      <c r="O627" s="1804"/>
      <c r="P627" s="1804"/>
      <c r="Q627" s="1804"/>
      <c r="R627" s="1804"/>
      <c r="S627" s="1804"/>
      <c r="T627" s="1804"/>
      <c r="U627" s="1804"/>
      <c r="V627" s="1804"/>
      <c r="W627" s="1804"/>
      <c r="X627" s="1804"/>
    </row>
    <row r="628" spans="1:24" ht="15.75" customHeight="1">
      <c r="A628" s="1804"/>
      <c r="B628" s="1804"/>
      <c r="C628" s="1804"/>
      <c r="D628" s="1804"/>
      <c r="E628" s="1804"/>
      <c r="F628" s="1804"/>
      <c r="G628" s="1804"/>
      <c r="H628" s="1804"/>
      <c r="I628" s="1804"/>
      <c r="J628" s="1804"/>
      <c r="K628" s="1804"/>
      <c r="L628" s="1804"/>
      <c r="M628" s="1804"/>
      <c r="N628" s="1804"/>
      <c r="O628" s="1804"/>
      <c r="P628" s="1804"/>
      <c r="Q628" s="1804"/>
      <c r="R628" s="1804"/>
      <c r="S628" s="1804"/>
      <c r="T628" s="1804"/>
      <c r="U628" s="1804"/>
      <c r="V628" s="1804"/>
      <c r="W628" s="1804"/>
      <c r="X628" s="1804"/>
    </row>
    <row r="629" spans="1:24" ht="15.75" customHeight="1">
      <c r="A629" s="1804"/>
      <c r="B629" s="1804"/>
      <c r="C629" s="1804"/>
      <c r="D629" s="1804"/>
      <c r="E629" s="1804"/>
      <c r="F629" s="1804"/>
      <c r="G629" s="1804"/>
      <c r="H629" s="1804"/>
      <c r="I629" s="1804"/>
      <c r="J629" s="1804"/>
      <c r="K629" s="1804"/>
      <c r="L629" s="1804"/>
      <c r="M629" s="1804"/>
      <c r="N629" s="1804"/>
      <c r="O629" s="1804"/>
      <c r="P629" s="1804"/>
      <c r="Q629" s="1804"/>
      <c r="R629" s="1804"/>
      <c r="S629" s="1804"/>
      <c r="T629" s="1804"/>
      <c r="U629" s="1804"/>
      <c r="V629" s="1804"/>
      <c r="W629" s="1804"/>
      <c r="X629" s="1804"/>
    </row>
    <row r="630" spans="1:24" ht="15.75" customHeight="1">
      <c r="A630" s="1804"/>
      <c r="B630" s="1804"/>
      <c r="C630" s="1804"/>
      <c r="D630" s="1804"/>
      <c r="E630" s="1804"/>
      <c r="F630" s="1804"/>
      <c r="G630" s="1804"/>
      <c r="H630" s="1804"/>
      <c r="I630" s="1804"/>
      <c r="J630" s="1804"/>
      <c r="K630" s="1804"/>
      <c r="L630" s="1804"/>
      <c r="M630" s="1804"/>
      <c r="N630" s="1804"/>
      <c r="O630" s="1804"/>
      <c r="P630" s="1804"/>
      <c r="Q630" s="1804"/>
      <c r="R630" s="1804"/>
      <c r="S630" s="1804"/>
      <c r="T630" s="1804"/>
      <c r="U630" s="1804"/>
      <c r="V630" s="1804"/>
      <c r="W630" s="1804"/>
      <c r="X630" s="1804"/>
    </row>
    <row r="631" spans="1:24" ht="15.75" customHeight="1">
      <c r="A631" s="1804"/>
      <c r="B631" s="1804"/>
      <c r="C631" s="1804"/>
      <c r="D631" s="1804"/>
      <c r="E631" s="1804"/>
      <c r="F631" s="1804"/>
      <c r="G631" s="1804"/>
      <c r="H631" s="1804"/>
      <c r="I631" s="1804"/>
      <c r="J631" s="1804"/>
      <c r="K631" s="1804"/>
      <c r="L631" s="1804"/>
      <c r="M631" s="1804"/>
      <c r="N631" s="1804"/>
      <c r="O631" s="1804"/>
      <c r="P631" s="1804"/>
      <c r="Q631" s="1804"/>
      <c r="R631" s="1804"/>
      <c r="S631" s="1804"/>
      <c r="T631" s="1804"/>
      <c r="U631" s="1804"/>
      <c r="V631" s="1804"/>
      <c r="W631" s="1804"/>
      <c r="X631" s="1804"/>
    </row>
    <row r="632" spans="1:24" ht="15.75" customHeight="1">
      <c r="A632" s="1804"/>
      <c r="B632" s="1804"/>
      <c r="C632" s="1804"/>
      <c r="D632" s="1804"/>
      <c r="E632" s="1804"/>
      <c r="F632" s="1804"/>
      <c r="G632" s="1804"/>
      <c r="H632" s="1804"/>
      <c r="I632" s="1804"/>
      <c r="J632" s="1804"/>
      <c r="K632" s="1804"/>
      <c r="L632" s="1804"/>
      <c r="M632" s="1804"/>
      <c r="N632" s="1804"/>
      <c r="O632" s="1804"/>
      <c r="P632" s="1804"/>
      <c r="Q632" s="1804"/>
      <c r="R632" s="1804"/>
      <c r="S632" s="1804"/>
      <c r="T632" s="1804"/>
      <c r="U632" s="1804"/>
      <c r="V632" s="1804"/>
      <c r="W632" s="1804"/>
      <c r="X632" s="1804"/>
    </row>
    <row r="633" spans="1:24" ht="15.75" customHeight="1">
      <c r="A633" s="1804"/>
      <c r="B633" s="1804"/>
      <c r="C633" s="1804"/>
      <c r="D633" s="1804"/>
      <c r="E633" s="1804"/>
      <c r="F633" s="1804"/>
      <c r="G633" s="1804"/>
      <c r="H633" s="1804"/>
      <c r="I633" s="1804"/>
      <c r="J633" s="1804"/>
      <c r="K633" s="1804"/>
      <c r="L633" s="1804"/>
      <c r="M633" s="1804"/>
      <c r="N633" s="1804"/>
      <c r="O633" s="1804"/>
      <c r="P633" s="1804"/>
      <c r="Q633" s="1804"/>
      <c r="R633" s="1804"/>
      <c r="S633" s="1804"/>
      <c r="T633" s="1804"/>
      <c r="U633" s="1804"/>
      <c r="V633" s="1804"/>
      <c r="W633" s="1804"/>
      <c r="X633" s="1804"/>
    </row>
    <row r="634" spans="1:24" ht="15.75" customHeight="1">
      <c r="A634" s="1804"/>
      <c r="B634" s="1804"/>
      <c r="C634" s="1804"/>
      <c r="D634" s="1804"/>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row>
    <row r="635" spans="1:24" ht="15.75" customHeight="1">
      <c r="A635" s="1804"/>
      <c r="B635" s="1804"/>
      <c r="C635" s="1804"/>
      <c r="D635" s="1804"/>
      <c r="E635" s="1804"/>
      <c r="F635" s="1804"/>
      <c r="G635" s="1804"/>
      <c r="H635" s="1804"/>
      <c r="I635" s="1804"/>
      <c r="J635" s="1804"/>
      <c r="K635" s="1804"/>
      <c r="L635" s="1804"/>
      <c r="M635" s="1804"/>
      <c r="N635" s="1804"/>
      <c r="O635" s="1804"/>
      <c r="P635" s="1804"/>
      <c r="Q635" s="1804"/>
      <c r="R635" s="1804"/>
      <c r="S635" s="1804"/>
      <c r="T635" s="1804"/>
      <c r="U635" s="1804"/>
      <c r="V635" s="1804"/>
      <c r="W635" s="1804"/>
      <c r="X635" s="1804"/>
    </row>
    <row r="636" spans="1:24" ht="15.75" customHeight="1">
      <c r="A636" s="1804"/>
      <c r="B636" s="1804"/>
      <c r="C636" s="1804"/>
      <c r="D636" s="1804"/>
      <c r="E636" s="1804"/>
      <c r="F636" s="1804"/>
      <c r="G636" s="1804"/>
      <c r="H636" s="1804"/>
      <c r="I636" s="1804"/>
      <c r="J636" s="1804"/>
      <c r="K636" s="1804"/>
      <c r="L636" s="1804"/>
      <c r="M636" s="1804"/>
      <c r="N636" s="1804"/>
      <c r="O636" s="1804"/>
      <c r="P636" s="1804"/>
      <c r="Q636" s="1804"/>
      <c r="R636" s="1804"/>
      <c r="S636" s="1804"/>
      <c r="T636" s="1804"/>
      <c r="U636" s="1804"/>
      <c r="V636" s="1804"/>
      <c r="W636" s="1804"/>
      <c r="X636" s="1804"/>
    </row>
    <row r="637" spans="1:24" ht="15.75" customHeight="1">
      <c r="A637" s="1804"/>
      <c r="B637" s="1804"/>
      <c r="C637" s="1804"/>
      <c r="D637" s="1804"/>
      <c r="E637" s="1804"/>
      <c r="F637" s="1804"/>
      <c r="G637" s="1804"/>
      <c r="H637" s="1804"/>
      <c r="I637" s="1804"/>
      <c r="J637" s="1804"/>
      <c r="K637" s="1804"/>
      <c r="L637" s="1804"/>
      <c r="M637" s="1804"/>
      <c r="N637" s="1804"/>
      <c r="O637" s="1804"/>
      <c r="P637" s="1804"/>
      <c r="Q637" s="1804"/>
      <c r="R637" s="1804"/>
      <c r="S637" s="1804"/>
      <c r="T637" s="1804"/>
      <c r="U637" s="1804"/>
      <c r="V637" s="1804"/>
      <c r="W637" s="1804"/>
      <c r="X637" s="1804"/>
    </row>
    <row r="638" spans="1:24" ht="15.75" customHeight="1">
      <c r="A638" s="1804"/>
      <c r="B638" s="1804"/>
      <c r="C638" s="1804"/>
      <c r="D638" s="1804"/>
      <c r="E638" s="1804"/>
      <c r="F638" s="1804"/>
      <c r="G638" s="1804"/>
      <c r="H638" s="1804"/>
      <c r="I638" s="1804"/>
      <c r="J638" s="1804"/>
      <c r="K638" s="1804"/>
      <c r="L638" s="1804"/>
      <c r="M638" s="1804"/>
      <c r="N638" s="1804"/>
      <c r="O638" s="1804"/>
      <c r="P638" s="1804"/>
      <c r="Q638" s="1804"/>
      <c r="R638" s="1804"/>
      <c r="S638" s="1804"/>
      <c r="T638" s="1804"/>
      <c r="U638" s="1804"/>
      <c r="V638" s="1804"/>
      <c r="W638" s="1804"/>
      <c r="X638" s="1804"/>
    </row>
    <row r="639" spans="1:24" ht="15.75" customHeight="1">
      <c r="A639" s="1804"/>
      <c r="B639" s="1804"/>
      <c r="C639" s="1804"/>
      <c r="D639" s="1804"/>
      <c r="E639" s="1804"/>
      <c r="F639" s="1804"/>
      <c r="G639" s="1804"/>
      <c r="H639" s="1804"/>
      <c r="I639" s="1804"/>
      <c r="J639" s="1804"/>
      <c r="K639" s="1804"/>
      <c r="L639" s="1804"/>
      <c r="M639" s="1804"/>
      <c r="N639" s="1804"/>
      <c r="O639" s="1804"/>
      <c r="P639" s="1804"/>
      <c r="Q639" s="1804"/>
      <c r="R639" s="1804"/>
      <c r="S639" s="1804"/>
      <c r="T639" s="1804"/>
      <c r="U639" s="1804"/>
      <c r="V639" s="1804"/>
      <c r="W639" s="1804"/>
      <c r="X639" s="1804"/>
    </row>
    <row r="640" spans="1:24" ht="15.75" customHeight="1">
      <c r="A640" s="1804"/>
      <c r="B640" s="1804"/>
      <c r="C640" s="1804"/>
      <c r="D640" s="1804"/>
      <c r="E640" s="1804"/>
      <c r="F640" s="1804"/>
      <c r="G640" s="1804"/>
      <c r="H640" s="1804"/>
      <c r="I640" s="1804"/>
      <c r="J640" s="1804"/>
      <c r="K640" s="1804"/>
      <c r="L640" s="1804"/>
      <c r="M640" s="1804"/>
      <c r="N640" s="1804"/>
      <c r="O640" s="1804"/>
      <c r="P640" s="1804"/>
      <c r="Q640" s="1804"/>
      <c r="R640" s="1804"/>
      <c r="S640" s="1804"/>
      <c r="T640" s="1804"/>
      <c r="U640" s="1804"/>
      <c r="V640" s="1804"/>
      <c r="W640" s="1804"/>
      <c r="X640" s="1804"/>
    </row>
    <row r="641" spans="1:24" ht="15.75" customHeight="1">
      <c r="A641" s="1804"/>
      <c r="B641" s="1804"/>
      <c r="C641" s="1804"/>
      <c r="D641" s="1804"/>
      <c r="E641" s="1804"/>
      <c r="F641" s="1804"/>
      <c r="G641" s="1804"/>
      <c r="H641" s="1804"/>
      <c r="I641" s="1804"/>
      <c r="J641" s="1804"/>
      <c r="K641" s="1804"/>
      <c r="L641" s="1804"/>
      <c r="M641" s="1804"/>
      <c r="N641" s="1804"/>
      <c r="O641" s="1804"/>
      <c r="P641" s="1804"/>
      <c r="Q641" s="1804"/>
      <c r="R641" s="1804"/>
      <c r="S641" s="1804"/>
      <c r="T641" s="1804"/>
      <c r="U641" s="1804"/>
      <c r="V641" s="1804"/>
      <c r="W641" s="1804"/>
      <c r="X641" s="1804"/>
    </row>
    <row r="642" spans="1:24" ht="15.75" customHeight="1">
      <c r="A642" s="1804"/>
      <c r="B642" s="1804"/>
      <c r="C642" s="1804"/>
      <c r="D642" s="1804"/>
      <c r="E642" s="1804"/>
      <c r="F642" s="1804"/>
      <c r="G642" s="1804"/>
      <c r="H642" s="1804"/>
      <c r="I642" s="1804"/>
      <c r="J642" s="1804"/>
      <c r="K642" s="1804"/>
      <c r="L642" s="1804"/>
      <c r="M642" s="1804"/>
      <c r="N642" s="1804"/>
      <c r="O642" s="1804"/>
      <c r="P642" s="1804"/>
      <c r="Q642" s="1804"/>
      <c r="R642" s="1804"/>
      <c r="S642" s="1804"/>
      <c r="T642" s="1804"/>
      <c r="U642" s="1804"/>
      <c r="V642" s="1804"/>
      <c r="W642" s="1804"/>
      <c r="X642" s="1804"/>
    </row>
    <row r="643" spans="1:24" ht="15.75" customHeight="1">
      <c r="A643" s="1804"/>
      <c r="B643" s="1804"/>
      <c r="C643" s="1804"/>
      <c r="D643" s="1804"/>
      <c r="E643" s="1804"/>
      <c r="F643" s="1804"/>
      <c r="G643" s="1804"/>
      <c r="H643" s="1804"/>
      <c r="I643" s="1804"/>
      <c r="J643" s="1804"/>
      <c r="K643" s="1804"/>
      <c r="L643" s="1804"/>
      <c r="M643" s="1804"/>
      <c r="N643" s="1804"/>
      <c r="O643" s="1804"/>
      <c r="P643" s="1804"/>
      <c r="Q643" s="1804"/>
      <c r="R643" s="1804"/>
      <c r="S643" s="1804"/>
      <c r="T643" s="1804"/>
      <c r="U643" s="1804"/>
      <c r="V643" s="1804"/>
      <c r="W643" s="1804"/>
      <c r="X643" s="1804"/>
    </row>
    <row r="644" spans="1:24" ht="15.75" customHeight="1">
      <c r="A644" s="1804"/>
      <c r="B644" s="1804"/>
      <c r="C644" s="1804"/>
      <c r="D644" s="1804"/>
      <c r="E644" s="1804"/>
      <c r="F644" s="1804"/>
      <c r="G644" s="1804"/>
      <c r="H644" s="1804"/>
      <c r="I644" s="1804"/>
      <c r="J644" s="1804"/>
      <c r="K644" s="1804"/>
      <c r="L644" s="1804"/>
      <c r="M644" s="1804"/>
      <c r="N644" s="1804"/>
      <c r="O644" s="1804"/>
      <c r="P644" s="1804"/>
      <c r="Q644" s="1804"/>
      <c r="R644" s="1804"/>
      <c r="S644" s="1804"/>
      <c r="T644" s="1804"/>
      <c r="U644" s="1804"/>
      <c r="V644" s="1804"/>
      <c r="W644" s="1804"/>
      <c r="X644" s="1804"/>
    </row>
    <row r="645" spans="1:24" ht="15.75" customHeight="1">
      <c r="A645" s="1804"/>
      <c r="B645" s="1804"/>
      <c r="C645" s="1804"/>
      <c r="D645" s="1804"/>
      <c r="E645" s="1804"/>
      <c r="F645" s="1804"/>
      <c r="G645" s="1804"/>
      <c r="H645" s="1804"/>
      <c r="I645" s="1804"/>
      <c r="J645" s="1804"/>
      <c r="K645" s="1804"/>
      <c r="L645" s="1804"/>
      <c r="M645" s="1804"/>
      <c r="N645" s="1804"/>
      <c r="O645" s="1804"/>
      <c r="P645" s="1804"/>
      <c r="Q645" s="1804"/>
      <c r="R645" s="1804"/>
      <c r="S645" s="1804"/>
      <c r="T645" s="1804"/>
      <c r="U645" s="1804"/>
      <c r="V645" s="1804"/>
      <c r="W645" s="1804"/>
      <c r="X645" s="1804"/>
    </row>
    <row r="646" spans="1:24" ht="15.75" customHeight="1">
      <c r="A646" s="1804"/>
      <c r="B646" s="1804"/>
      <c r="C646" s="1804"/>
      <c r="D646" s="1804"/>
      <c r="E646" s="1804"/>
      <c r="F646" s="1804"/>
      <c r="G646" s="1804"/>
      <c r="H646" s="1804"/>
      <c r="I646" s="1804"/>
      <c r="J646" s="1804"/>
      <c r="K646" s="1804"/>
      <c r="L646" s="1804"/>
      <c r="M646" s="1804"/>
      <c r="N646" s="1804"/>
      <c r="O646" s="1804"/>
      <c r="P646" s="1804"/>
      <c r="Q646" s="1804"/>
      <c r="R646" s="1804"/>
      <c r="S646" s="1804"/>
      <c r="T646" s="1804"/>
      <c r="U646" s="1804"/>
      <c r="V646" s="1804"/>
      <c r="W646" s="1804"/>
      <c r="X646" s="1804"/>
    </row>
    <row r="647" spans="1:24" ht="15.75" customHeight="1">
      <c r="A647" s="1804"/>
      <c r="B647" s="1804"/>
      <c r="C647" s="1804"/>
      <c r="D647" s="1804"/>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row>
    <row r="648" spans="1:24" ht="15.75" customHeight="1">
      <c r="A648" s="1804"/>
      <c r="B648" s="1804"/>
      <c r="C648" s="1804"/>
      <c r="D648" s="1804"/>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row>
    <row r="649" spans="1:24" ht="15.75" customHeight="1">
      <c r="A649" s="1804"/>
      <c r="B649" s="1804"/>
      <c r="C649" s="1804"/>
      <c r="D649" s="1804"/>
      <c r="E649" s="1804"/>
      <c r="F649" s="1804"/>
      <c r="G649" s="1804"/>
      <c r="H649" s="1804"/>
      <c r="I649" s="1804"/>
      <c r="J649" s="1804"/>
      <c r="K649" s="1804"/>
      <c r="L649" s="1804"/>
      <c r="M649" s="1804"/>
      <c r="N649" s="1804"/>
      <c r="O649" s="1804"/>
      <c r="P649" s="1804"/>
      <c r="Q649" s="1804"/>
      <c r="R649" s="1804"/>
      <c r="S649" s="1804"/>
      <c r="T649" s="1804"/>
      <c r="U649" s="1804"/>
      <c r="V649" s="1804"/>
      <c r="W649" s="1804"/>
      <c r="X649" s="1804"/>
    </row>
    <row r="650" spans="1:24" ht="15.75" customHeight="1">
      <c r="A650" s="1804"/>
      <c r="B650" s="1804"/>
      <c r="C650" s="1804"/>
      <c r="D650" s="1804"/>
      <c r="E650" s="1804"/>
      <c r="F650" s="1804"/>
      <c r="G650" s="1804"/>
      <c r="H650" s="1804"/>
      <c r="I650" s="1804"/>
      <c r="J650" s="1804"/>
      <c r="K650" s="1804"/>
      <c r="L650" s="1804"/>
      <c r="M650" s="1804"/>
      <c r="N650" s="1804"/>
      <c r="O650" s="1804"/>
      <c r="P650" s="1804"/>
      <c r="Q650" s="1804"/>
      <c r="R650" s="1804"/>
      <c r="S650" s="1804"/>
      <c r="T650" s="1804"/>
      <c r="U650" s="1804"/>
      <c r="V650" s="1804"/>
      <c r="W650" s="1804"/>
      <c r="X650" s="1804"/>
    </row>
    <row r="651" spans="1:24" ht="15.75" customHeight="1">
      <c r="A651" s="1804"/>
      <c r="B651" s="1804"/>
      <c r="C651" s="1804"/>
      <c r="D651" s="1804"/>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row>
    <row r="652" spans="1:24" ht="15.75" customHeight="1">
      <c r="A652" s="1804"/>
      <c r="B652" s="1804"/>
      <c r="C652" s="1804"/>
      <c r="D652" s="1804"/>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row>
    <row r="653" spans="1:24" ht="15.75" customHeight="1">
      <c r="A653" s="1804"/>
      <c r="B653" s="1804"/>
      <c r="C653" s="1804"/>
      <c r="D653" s="1804"/>
      <c r="E653" s="1804"/>
      <c r="F653" s="1804"/>
      <c r="G653" s="1804"/>
      <c r="H653" s="1804"/>
      <c r="I653" s="1804"/>
      <c r="J653" s="1804"/>
      <c r="K653" s="1804"/>
      <c r="L653" s="1804"/>
      <c r="M653" s="1804"/>
      <c r="N653" s="1804"/>
      <c r="O653" s="1804"/>
      <c r="P653" s="1804"/>
      <c r="Q653" s="1804"/>
      <c r="R653" s="1804"/>
      <c r="S653" s="1804"/>
      <c r="T653" s="1804"/>
      <c r="U653" s="1804"/>
      <c r="V653" s="1804"/>
      <c r="W653" s="1804"/>
      <c r="X653" s="1804"/>
    </row>
    <row r="654" spans="1:24" ht="15.75" customHeight="1">
      <c r="A654" s="1804"/>
      <c r="B654" s="1804"/>
      <c r="C654" s="1804"/>
      <c r="D654" s="1804"/>
      <c r="E654" s="1804"/>
      <c r="F654" s="1804"/>
      <c r="G654" s="1804"/>
      <c r="H654" s="1804"/>
      <c r="I654" s="1804"/>
      <c r="J654" s="1804"/>
      <c r="K654" s="1804"/>
      <c r="L654" s="1804"/>
      <c r="M654" s="1804"/>
      <c r="N654" s="1804"/>
      <c r="O654" s="1804"/>
      <c r="P654" s="1804"/>
      <c r="Q654" s="1804"/>
      <c r="R654" s="1804"/>
      <c r="S654" s="1804"/>
      <c r="T654" s="1804"/>
      <c r="U654" s="1804"/>
      <c r="V654" s="1804"/>
      <c r="W654" s="1804"/>
      <c r="X654" s="1804"/>
    </row>
    <row r="655" spans="1:24" ht="15.75" customHeight="1">
      <c r="A655" s="1804"/>
      <c r="B655" s="1804"/>
      <c r="C655" s="1804"/>
      <c r="D655" s="1804"/>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row>
    <row r="656" spans="1:24" ht="15.75" customHeight="1">
      <c r="A656" s="1804"/>
      <c r="B656" s="1804"/>
      <c r="C656" s="1804"/>
      <c r="D656" s="1804"/>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row>
    <row r="657" spans="1:24" ht="15.75" customHeight="1">
      <c r="A657" s="1804"/>
      <c r="B657" s="1804"/>
      <c r="C657" s="1804"/>
      <c r="D657" s="1804"/>
      <c r="E657" s="1804"/>
      <c r="F657" s="1804"/>
      <c r="G657" s="1804"/>
      <c r="H657" s="1804"/>
      <c r="I657" s="1804"/>
      <c r="J657" s="1804"/>
      <c r="K657" s="1804"/>
      <c r="L657" s="1804"/>
      <c r="M657" s="1804"/>
      <c r="N657" s="1804"/>
      <c r="O657" s="1804"/>
      <c r="P657" s="1804"/>
      <c r="Q657" s="1804"/>
      <c r="R657" s="1804"/>
      <c r="S657" s="1804"/>
      <c r="T657" s="1804"/>
      <c r="U657" s="1804"/>
      <c r="V657" s="1804"/>
      <c r="W657" s="1804"/>
      <c r="X657" s="1804"/>
    </row>
    <row r="658" spans="1:24" ht="15.75" customHeight="1">
      <c r="A658" s="1804"/>
      <c r="B658" s="1804"/>
      <c r="C658" s="1804"/>
      <c r="D658" s="1804"/>
      <c r="E658" s="1804"/>
      <c r="F658" s="1804"/>
      <c r="G658" s="1804"/>
      <c r="H658" s="1804"/>
      <c r="I658" s="1804"/>
      <c r="J658" s="1804"/>
      <c r="K658" s="1804"/>
      <c r="L658" s="1804"/>
      <c r="M658" s="1804"/>
      <c r="N658" s="1804"/>
      <c r="O658" s="1804"/>
      <c r="P658" s="1804"/>
      <c r="Q658" s="1804"/>
      <c r="R658" s="1804"/>
      <c r="S658" s="1804"/>
      <c r="T658" s="1804"/>
      <c r="U658" s="1804"/>
      <c r="V658" s="1804"/>
      <c r="W658" s="1804"/>
      <c r="X658" s="1804"/>
    </row>
    <row r="659" spans="1:24" ht="15.75" customHeight="1">
      <c r="A659" s="1804"/>
      <c r="B659" s="1804"/>
      <c r="C659" s="1804"/>
      <c r="D659" s="1804"/>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row>
    <row r="660" spans="1:24" ht="15.75" customHeight="1">
      <c r="A660" s="1804"/>
      <c r="B660" s="1804"/>
      <c r="C660" s="1804"/>
      <c r="D660" s="1804"/>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row>
    <row r="661" spans="1:24" ht="15.75" customHeight="1">
      <c r="A661" s="1804"/>
      <c r="B661" s="1804"/>
      <c r="C661" s="1804"/>
      <c r="D661" s="1804"/>
      <c r="E661" s="1804"/>
      <c r="F661" s="1804"/>
      <c r="G661" s="1804"/>
      <c r="H661" s="1804"/>
      <c r="I661" s="1804"/>
      <c r="J661" s="1804"/>
      <c r="K661" s="1804"/>
      <c r="L661" s="1804"/>
      <c r="M661" s="1804"/>
      <c r="N661" s="1804"/>
      <c r="O661" s="1804"/>
      <c r="P661" s="1804"/>
      <c r="Q661" s="1804"/>
      <c r="R661" s="1804"/>
      <c r="S661" s="1804"/>
      <c r="T661" s="1804"/>
      <c r="U661" s="1804"/>
      <c r="V661" s="1804"/>
      <c r="W661" s="1804"/>
      <c r="X661" s="1804"/>
    </row>
    <row r="662" spans="1:24" ht="15.75" customHeight="1">
      <c r="A662" s="1804"/>
      <c r="B662" s="1804"/>
      <c r="C662" s="1804"/>
      <c r="D662" s="1804"/>
      <c r="E662" s="1804"/>
      <c r="F662" s="1804"/>
      <c r="G662" s="1804"/>
      <c r="H662" s="1804"/>
      <c r="I662" s="1804"/>
      <c r="J662" s="1804"/>
      <c r="K662" s="1804"/>
      <c r="L662" s="1804"/>
      <c r="M662" s="1804"/>
      <c r="N662" s="1804"/>
      <c r="O662" s="1804"/>
      <c r="P662" s="1804"/>
      <c r="Q662" s="1804"/>
      <c r="R662" s="1804"/>
      <c r="S662" s="1804"/>
      <c r="T662" s="1804"/>
      <c r="U662" s="1804"/>
      <c r="V662" s="1804"/>
      <c r="W662" s="1804"/>
      <c r="X662" s="1804"/>
    </row>
    <row r="663" spans="1:24" ht="15.75" customHeight="1">
      <c r="A663" s="1804"/>
      <c r="B663" s="1804"/>
      <c r="C663" s="1804"/>
      <c r="D663" s="1804"/>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row>
    <row r="664" spans="1:24" ht="15.75" customHeight="1">
      <c r="A664" s="1804"/>
      <c r="B664" s="1804"/>
      <c r="C664" s="1804"/>
      <c r="D664" s="1804"/>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row>
    <row r="665" spans="1:24" ht="15.75" customHeight="1">
      <c r="A665" s="1804"/>
      <c r="B665" s="1804"/>
      <c r="C665" s="1804"/>
      <c r="D665" s="1804"/>
      <c r="E665" s="1804"/>
      <c r="F665" s="1804"/>
      <c r="G665" s="1804"/>
      <c r="H665" s="1804"/>
      <c r="I665" s="1804"/>
      <c r="J665" s="1804"/>
      <c r="K665" s="1804"/>
      <c r="L665" s="1804"/>
      <c r="M665" s="1804"/>
      <c r="N665" s="1804"/>
      <c r="O665" s="1804"/>
      <c r="P665" s="1804"/>
      <c r="Q665" s="1804"/>
      <c r="R665" s="1804"/>
      <c r="S665" s="1804"/>
      <c r="T665" s="1804"/>
      <c r="U665" s="1804"/>
      <c r="V665" s="1804"/>
      <c r="W665" s="1804"/>
      <c r="X665" s="1804"/>
    </row>
    <row r="666" spans="1:24" ht="15.75" customHeight="1">
      <c r="A666" s="1804"/>
      <c r="B666" s="1804"/>
      <c r="C666" s="1804"/>
      <c r="D666" s="1804"/>
      <c r="E666" s="1804"/>
      <c r="F666" s="1804"/>
      <c r="G666" s="1804"/>
      <c r="H666" s="1804"/>
      <c r="I666" s="1804"/>
      <c r="J666" s="1804"/>
      <c r="K666" s="1804"/>
      <c r="L666" s="1804"/>
      <c r="M666" s="1804"/>
      <c r="N666" s="1804"/>
      <c r="O666" s="1804"/>
      <c r="P666" s="1804"/>
      <c r="Q666" s="1804"/>
      <c r="R666" s="1804"/>
      <c r="S666" s="1804"/>
      <c r="T666" s="1804"/>
      <c r="U666" s="1804"/>
      <c r="V666" s="1804"/>
      <c r="W666" s="1804"/>
      <c r="X666" s="1804"/>
    </row>
    <row r="667" spans="1:24" ht="15.75" customHeight="1">
      <c r="A667" s="1804"/>
      <c r="B667" s="1804"/>
      <c r="C667" s="1804"/>
      <c r="D667" s="1804"/>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row>
    <row r="668" spans="1:24" ht="15.75" customHeight="1">
      <c r="A668" s="1804"/>
      <c r="B668" s="1804"/>
      <c r="C668" s="1804"/>
      <c r="D668" s="1804"/>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row>
    <row r="669" spans="1:24" ht="15.75" customHeight="1">
      <c r="A669" s="1804"/>
      <c r="B669" s="1804"/>
      <c r="C669" s="1804"/>
      <c r="D669" s="1804"/>
      <c r="E669" s="1804"/>
      <c r="F669" s="1804"/>
      <c r="G669" s="1804"/>
      <c r="H669" s="1804"/>
      <c r="I669" s="1804"/>
      <c r="J669" s="1804"/>
      <c r="K669" s="1804"/>
      <c r="L669" s="1804"/>
      <c r="M669" s="1804"/>
      <c r="N669" s="1804"/>
      <c r="O669" s="1804"/>
      <c r="P669" s="1804"/>
      <c r="Q669" s="1804"/>
      <c r="R669" s="1804"/>
      <c r="S669" s="1804"/>
      <c r="T669" s="1804"/>
      <c r="U669" s="1804"/>
      <c r="V669" s="1804"/>
      <c r="W669" s="1804"/>
      <c r="X669" s="1804"/>
    </row>
    <row r="670" spans="1:24" ht="15.75" customHeight="1">
      <c r="A670" s="1804"/>
      <c r="B670" s="1804"/>
      <c r="C670" s="1804"/>
      <c r="D670" s="1804"/>
      <c r="E670" s="1804"/>
      <c r="F670" s="1804"/>
      <c r="G670" s="1804"/>
      <c r="H670" s="1804"/>
      <c r="I670" s="1804"/>
      <c r="J670" s="1804"/>
      <c r="K670" s="1804"/>
      <c r="L670" s="1804"/>
      <c r="M670" s="1804"/>
      <c r="N670" s="1804"/>
      <c r="O670" s="1804"/>
      <c r="P670" s="1804"/>
      <c r="Q670" s="1804"/>
      <c r="R670" s="1804"/>
      <c r="S670" s="1804"/>
      <c r="T670" s="1804"/>
      <c r="U670" s="1804"/>
      <c r="V670" s="1804"/>
      <c r="W670" s="1804"/>
      <c r="X670" s="1804"/>
    </row>
    <row r="671" spans="1:24" ht="15.75" customHeight="1">
      <c r="A671" s="1804"/>
      <c r="B671" s="1804"/>
      <c r="C671" s="1804"/>
      <c r="D671" s="1804"/>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row>
    <row r="672" spans="1:24" ht="15.75" customHeight="1">
      <c r="A672" s="1804"/>
      <c r="B672" s="1804"/>
      <c r="C672" s="1804"/>
      <c r="D672" s="1804"/>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row>
    <row r="673" spans="1:24" ht="15.75" customHeight="1">
      <c r="A673" s="1804"/>
      <c r="B673" s="1804"/>
      <c r="C673" s="1804"/>
      <c r="D673" s="1804"/>
      <c r="E673" s="1804"/>
      <c r="F673" s="1804"/>
      <c r="G673" s="1804"/>
      <c r="H673" s="1804"/>
      <c r="I673" s="1804"/>
      <c r="J673" s="1804"/>
      <c r="K673" s="1804"/>
      <c r="L673" s="1804"/>
      <c r="M673" s="1804"/>
      <c r="N673" s="1804"/>
      <c r="O673" s="1804"/>
      <c r="P673" s="1804"/>
      <c r="Q673" s="1804"/>
      <c r="R673" s="1804"/>
      <c r="S673" s="1804"/>
      <c r="T673" s="1804"/>
      <c r="U673" s="1804"/>
      <c r="V673" s="1804"/>
      <c r="W673" s="1804"/>
      <c r="X673" s="1804"/>
    </row>
    <row r="674" spans="1:24" ht="15.75" customHeight="1">
      <c r="A674" s="1804"/>
      <c r="B674" s="1804"/>
      <c r="C674" s="1804"/>
      <c r="D674" s="1804"/>
      <c r="E674" s="1804"/>
      <c r="F674" s="1804"/>
      <c r="G674" s="1804"/>
      <c r="H674" s="1804"/>
      <c r="I674" s="1804"/>
      <c r="J674" s="1804"/>
      <c r="K674" s="1804"/>
      <c r="L674" s="1804"/>
      <c r="M674" s="1804"/>
      <c r="N674" s="1804"/>
      <c r="O674" s="1804"/>
      <c r="P674" s="1804"/>
      <c r="Q674" s="1804"/>
      <c r="R674" s="1804"/>
      <c r="S674" s="1804"/>
      <c r="T674" s="1804"/>
      <c r="U674" s="1804"/>
      <c r="V674" s="1804"/>
      <c r="W674" s="1804"/>
      <c r="X674" s="1804"/>
    </row>
    <row r="675" spans="1:24" ht="15.75" customHeight="1">
      <c r="A675" s="1804"/>
      <c r="B675" s="1804"/>
      <c r="C675" s="1804"/>
      <c r="D675" s="1804"/>
      <c r="E675" s="1804"/>
      <c r="F675" s="1804"/>
      <c r="G675" s="1804"/>
      <c r="H675" s="1804"/>
      <c r="I675" s="1804"/>
      <c r="J675" s="1804"/>
      <c r="K675" s="1804"/>
      <c r="L675" s="1804"/>
      <c r="M675" s="1804"/>
      <c r="N675" s="1804"/>
      <c r="O675" s="1804"/>
      <c r="P675" s="1804"/>
      <c r="Q675" s="1804"/>
      <c r="R675" s="1804"/>
      <c r="S675" s="1804"/>
      <c r="T675" s="1804"/>
      <c r="U675" s="1804"/>
      <c r="V675" s="1804"/>
      <c r="W675" s="1804"/>
      <c r="X675" s="1804"/>
    </row>
    <row r="676" spans="1:24" ht="15.75" customHeight="1">
      <c r="A676" s="1804"/>
      <c r="B676" s="1804"/>
      <c r="C676" s="1804"/>
      <c r="D676" s="1804"/>
      <c r="E676" s="1804"/>
      <c r="F676" s="1804"/>
      <c r="G676" s="1804"/>
      <c r="H676" s="1804"/>
      <c r="I676" s="1804"/>
      <c r="J676" s="1804"/>
      <c r="K676" s="1804"/>
      <c r="L676" s="1804"/>
      <c r="M676" s="1804"/>
      <c r="N676" s="1804"/>
      <c r="O676" s="1804"/>
      <c r="P676" s="1804"/>
      <c r="Q676" s="1804"/>
      <c r="R676" s="1804"/>
      <c r="S676" s="1804"/>
      <c r="T676" s="1804"/>
      <c r="U676" s="1804"/>
      <c r="V676" s="1804"/>
      <c r="W676" s="1804"/>
      <c r="X676" s="1804"/>
    </row>
    <row r="677" spans="1:24" ht="15.75" customHeight="1">
      <c r="A677" s="1804"/>
      <c r="B677" s="1804"/>
      <c r="C677" s="1804"/>
      <c r="D677" s="1804"/>
      <c r="E677" s="1804"/>
      <c r="F677" s="1804"/>
      <c r="G677" s="1804"/>
      <c r="H677" s="1804"/>
      <c r="I677" s="1804"/>
      <c r="J677" s="1804"/>
      <c r="K677" s="1804"/>
      <c r="L677" s="1804"/>
      <c r="M677" s="1804"/>
      <c r="N677" s="1804"/>
      <c r="O677" s="1804"/>
      <c r="P677" s="1804"/>
      <c r="Q677" s="1804"/>
      <c r="R677" s="1804"/>
      <c r="S677" s="1804"/>
      <c r="T677" s="1804"/>
      <c r="U677" s="1804"/>
      <c r="V677" s="1804"/>
      <c r="W677" s="1804"/>
      <c r="X677" s="1804"/>
    </row>
    <row r="678" spans="1:24" ht="15.75" customHeight="1">
      <c r="A678" s="1804"/>
      <c r="B678" s="1804"/>
      <c r="C678" s="1804"/>
      <c r="D678" s="1804"/>
      <c r="E678" s="1804"/>
      <c r="F678" s="1804"/>
      <c r="G678" s="1804"/>
      <c r="H678" s="1804"/>
      <c r="I678" s="1804"/>
      <c r="J678" s="1804"/>
      <c r="K678" s="1804"/>
      <c r="L678" s="1804"/>
      <c r="M678" s="1804"/>
      <c r="N678" s="1804"/>
      <c r="O678" s="1804"/>
      <c r="P678" s="1804"/>
      <c r="Q678" s="1804"/>
      <c r="R678" s="1804"/>
      <c r="S678" s="1804"/>
      <c r="T678" s="1804"/>
      <c r="U678" s="1804"/>
      <c r="V678" s="1804"/>
      <c r="W678" s="1804"/>
      <c r="X678" s="1804"/>
    </row>
    <row r="679" spans="1:24" ht="15.75" customHeight="1">
      <c r="A679" s="1804"/>
      <c r="B679" s="1804"/>
      <c r="C679" s="1804"/>
      <c r="D679" s="1804"/>
      <c r="E679" s="1804"/>
      <c r="F679" s="1804"/>
      <c r="G679" s="1804"/>
      <c r="H679" s="1804"/>
      <c r="I679" s="1804"/>
      <c r="J679" s="1804"/>
      <c r="K679" s="1804"/>
      <c r="L679" s="1804"/>
      <c r="M679" s="1804"/>
      <c r="N679" s="1804"/>
      <c r="O679" s="1804"/>
      <c r="P679" s="1804"/>
      <c r="Q679" s="1804"/>
      <c r="R679" s="1804"/>
      <c r="S679" s="1804"/>
      <c r="T679" s="1804"/>
      <c r="U679" s="1804"/>
      <c r="V679" s="1804"/>
      <c r="W679" s="1804"/>
      <c r="X679" s="1804"/>
    </row>
    <row r="680" spans="1:24" ht="15.75" customHeight="1">
      <c r="A680" s="1804"/>
      <c r="B680" s="1804"/>
      <c r="C680" s="1804"/>
      <c r="D680" s="1804"/>
      <c r="E680" s="1804"/>
      <c r="F680" s="1804"/>
      <c r="G680" s="1804"/>
      <c r="H680" s="1804"/>
      <c r="I680" s="1804"/>
      <c r="J680" s="1804"/>
      <c r="K680" s="1804"/>
      <c r="L680" s="1804"/>
      <c r="M680" s="1804"/>
      <c r="N680" s="1804"/>
      <c r="O680" s="1804"/>
      <c r="P680" s="1804"/>
      <c r="Q680" s="1804"/>
      <c r="R680" s="1804"/>
      <c r="S680" s="1804"/>
      <c r="T680" s="1804"/>
      <c r="U680" s="1804"/>
      <c r="V680" s="1804"/>
      <c r="W680" s="1804"/>
      <c r="X680" s="1804"/>
    </row>
    <row r="681" spans="1:24" ht="15.75" customHeight="1">
      <c r="A681" s="1804"/>
      <c r="B681" s="1804"/>
      <c r="C681" s="1804"/>
      <c r="D681" s="1804"/>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row>
    <row r="682" spans="1:24" ht="15.75" customHeight="1">
      <c r="A682" s="1804"/>
      <c r="B682" s="1804"/>
      <c r="C682" s="1804"/>
      <c r="D682" s="1804"/>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row>
    <row r="683" spans="1:24" ht="15.75" customHeight="1">
      <c r="A683" s="1804"/>
      <c r="B683" s="1804"/>
      <c r="C683" s="1804"/>
      <c r="D683" s="1804"/>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row>
    <row r="684" spans="1:24" ht="15.75" customHeight="1">
      <c r="A684" s="1804"/>
      <c r="B684" s="1804"/>
      <c r="C684" s="1804"/>
      <c r="D684" s="1804"/>
      <c r="E684" s="1804"/>
      <c r="F684" s="1804"/>
      <c r="G684" s="1804"/>
      <c r="H684" s="1804"/>
      <c r="I684" s="1804"/>
      <c r="J684" s="1804"/>
      <c r="K684" s="1804"/>
      <c r="L684" s="1804"/>
      <c r="M684" s="1804"/>
      <c r="N684" s="1804"/>
      <c r="O684" s="1804"/>
      <c r="P684" s="1804"/>
      <c r="Q684" s="1804"/>
      <c r="R684" s="1804"/>
      <c r="S684" s="1804"/>
      <c r="T684" s="1804"/>
      <c r="U684" s="1804"/>
      <c r="V684" s="1804"/>
      <c r="W684" s="1804"/>
      <c r="X684" s="1804"/>
    </row>
    <row r="685" spans="1:24" ht="15.75" customHeight="1">
      <c r="A685" s="1804"/>
      <c r="B685" s="1804"/>
      <c r="C685" s="1804"/>
      <c r="D685" s="1804"/>
      <c r="E685" s="1804"/>
      <c r="F685" s="1804"/>
      <c r="G685" s="1804"/>
      <c r="H685" s="1804"/>
      <c r="I685" s="1804"/>
      <c r="J685" s="1804"/>
      <c r="K685" s="1804"/>
      <c r="L685" s="1804"/>
      <c r="M685" s="1804"/>
      <c r="N685" s="1804"/>
      <c r="O685" s="1804"/>
      <c r="P685" s="1804"/>
      <c r="Q685" s="1804"/>
      <c r="R685" s="1804"/>
      <c r="S685" s="1804"/>
      <c r="T685" s="1804"/>
      <c r="U685" s="1804"/>
      <c r="V685" s="1804"/>
      <c r="W685" s="1804"/>
      <c r="X685" s="1804"/>
    </row>
    <row r="686" spans="1:24" ht="15.75" customHeight="1">
      <c r="A686" s="1804"/>
      <c r="B686" s="1804"/>
      <c r="C686" s="1804"/>
      <c r="D686" s="1804"/>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row>
    <row r="687" spans="1:24" ht="15.75" customHeight="1">
      <c r="A687" s="1804"/>
      <c r="B687" s="1804"/>
      <c r="C687" s="1804"/>
      <c r="D687" s="1804"/>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row>
    <row r="688" spans="1:24" ht="15.75" customHeight="1">
      <c r="A688" s="1804"/>
      <c r="B688" s="1804"/>
      <c r="C688" s="1804"/>
      <c r="D688" s="1804"/>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row>
    <row r="689" spans="1:24" ht="15.75" customHeight="1">
      <c r="A689" s="1804"/>
      <c r="B689" s="1804"/>
      <c r="C689" s="1804"/>
      <c r="D689" s="1804"/>
      <c r="E689" s="1804"/>
      <c r="F689" s="1804"/>
      <c r="G689" s="1804"/>
      <c r="H689" s="1804"/>
      <c r="I689" s="1804"/>
      <c r="J689" s="1804"/>
      <c r="K689" s="1804"/>
      <c r="L689" s="1804"/>
      <c r="M689" s="1804"/>
      <c r="N689" s="1804"/>
      <c r="O689" s="1804"/>
      <c r="P689" s="1804"/>
      <c r="Q689" s="1804"/>
      <c r="R689" s="1804"/>
      <c r="S689" s="1804"/>
      <c r="T689" s="1804"/>
      <c r="U689" s="1804"/>
      <c r="V689" s="1804"/>
      <c r="W689" s="1804"/>
      <c r="X689" s="1804"/>
    </row>
    <row r="690" spans="1:24" ht="15.75" customHeight="1">
      <c r="A690" s="1804"/>
      <c r="B690" s="1804"/>
      <c r="C690" s="1804"/>
      <c r="D690" s="1804"/>
      <c r="E690" s="1804"/>
      <c r="F690" s="1804"/>
      <c r="G690" s="1804"/>
      <c r="H690" s="1804"/>
      <c r="I690" s="1804"/>
      <c r="J690" s="1804"/>
      <c r="K690" s="1804"/>
      <c r="L690" s="1804"/>
      <c r="M690" s="1804"/>
      <c r="N690" s="1804"/>
      <c r="O690" s="1804"/>
      <c r="P690" s="1804"/>
      <c r="Q690" s="1804"/>
      <c r="R690" s="1804"/>
      <c r="S690" s="1804"/>
      <c r="T690" s="1804"/>
      <c r="U690" s="1804"/>
      <c r="V690" s="1804"/>
      <c r="W690" s="1804"/>
      <c r="X690" s="1804"/>
    </row>
    <row r="691" spans="1:24" ht="15.75" customHeight="1">
      <c r="A691" s="1804"/>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row>
    <row r="692" spans="1:24" ht="15.75" customHeight="1">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row>
    <row r="693" spans="1:24" ht="15.75" customHeight="1">
      <c r="A693" s="1804"/>
      <c r="B693" s="1804"/>
      <c r="C693" s="1804"/>
      <c r="D693" s="1804"/>
      <c r="E693" s="1804"/>
      <c r="F693" s="1804"/>
      <c r="G693" s="1804"/>
      <c r="H693" s="1804"/>
      <c r="I693" s="1804"/>
      <c r="J693" s="1804"/>
      <c r="K693" s="1804"/>
      <c r="L693" s="1804"/>
      <c r="M693" s="1804"/>
      <c r="N693" s="1804"/>
      <c r="O693" s="1804"/>
      <c r="P693" s="1804"/>
      <c r="Q693" s="1804"/>
      <c r="R693" s="1804"/>
      <c r="S693" s="1804"/>
      <c r="T693" s="1804"/>
      <c r="U693" s="1804"/>
      <c r="V693" s="1804"/>
      <c r="W693" s="1804"/>
      <c r="X693" s="1804"/>
    </row>
    <row r="694" spans="1:24" ht="15.75" customHeight="1">
      <c r="A694" s="1804"/>
      <c r="B694" s="1804"/>
      <c r="C694" s="1804"/>
      <c r="D694" s="1804"/>
      <c r="E694" s="1804"/>
      <c r="F694" s="1804"/>
      <c r="G694" s="1804"/>
      <c r="H694" s="1804"/>
      <c r="I694" s="1804"/>
      <c r="J694" s="1804"/>
      <c r="K694" s="1804"/>
      <c r="L694" s="1804"/>
      <c r="M694" s="1804"/>
      <c r="N694" s="1804"/>
      <c r="O694" s="1804"/>
      <c r="P694" s="1804"/>
      <c r="Q694" s="1804"/>
      <c r="R694" s="1804"/>
      <c r="S694" s="1804"/>
      <c r="T694" s="1804"/>
      <c r="U694" s="1804"/>
      <c r="V694" s="1804"/>
      <c r="W694" s="1804"/>
      <c r="X694" s="1804"/>
    </row>
    <row r="695" spans="1:24" ht="15.75" customHeight="1">
      <c r="A695" s="1804"/>
      <c r="B695" s="1804"/>
      <c r="C695" s="1804"/>
      <c r="D695" s="1804"/>
      <c r="E695" s="1804"/>
      <c r="F695" s="1804"/>
      <c r="G695" s="1804"/>
      <c r="H695" s="1804"/>
      <c r="I695" s="1804"/>
      <c r="J695" s="1804"/>
      <c r="K695" s="1804"/>
      <c r="L695" s="1804"/>
      <c r="M695" s="1804"/>
      <c r="N695" s="1804"/>
      <c r="O695" s="1804"/>
      <c r="P695" s="1804"/>
      <c r="Q695" s="1804"/>
      <c r="R695" s="1804"/>
      <c r="S695" s="1804"/>
      <c r="T695" s="1804"/>
      <c r="U695" s="1804"/>
      <c r="V695" s="1804"/>
      <c r="W695" s="1804"/>
      <c r="X695" s="1804"/>
    </row>
    <row r="696" spans="1:24" ht="15.75" customHeight="1">
      <c r="A696" s="1804"/>
      <c r="B696" s="1804"/>
      <c r="C696" s="1804"/>
      <c r="D696" s="1804"/>
      <c r="E696" s="1804"/>
      <c r="F696" s="1804"/>
      <c r="G696" s="1804"/>
      <c r="H696" s="1804"/>
      <c r="I696" s="1804"/>
      <c r="J696" s="1804"/>
      <c r="K696" s="1804"/>
      <c r="L696" s="1804"/>
      <c r="M696" s="1804"/>
      <c r="N696" s="1804"/>
      <c r="O696" s="1804"/>
      <c r="P696" s="1804"/>
      <c r="Q696" s="1804"/>
      <c r="R696" s="1804"/>
      <c r="S696" s="1804"/>
      <c r="T696" s="1804"/>
      <c r="U696" s="1804"/>
      <c r="V696" s="1804"/>
      <c r="W696" s="1804"/>
      <c r="X696" s="1804"/>
    </row>
    <row r="697" spans="1:24" ht="15.75" customHeight="1">
      <c r="A697" s="1804"/>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row>
    <row r="698" spans="1:24" ht="15.75" customHeight="1">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row>
    <row r="699" spans="1:24" ht="15.75" customHeight="1">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row>
    <row r="700" spans="1:24" ht="15.75" customHeight="1">
      <c r="A700" s="1804"/>
      <c r="B700" s="1804"/>
      <c r="C700" s="1804"/>
      <c r="D700" s="1804"/>
      <c r="E700" s="1804"/>
      <c r="F700" s="1804"/>
      <c r="G700" s="1804"/>
      <c r="H700" s="1804"/>
      <c r="I700" s="1804"/>
      <c r="J700" s="1804"/>
      <c r="K700" s="1804"/>
      <c r="L700" s="1804"/>
      <c r="M700" s="1804"/>
      <c r="N700" s="1804"/>
      <c r="O700" s="1804"/>
      <c r="P700" s="1804"/>
      <c r="Q700" s="1804"/>
      <c r="R700" s="1804"/>
      <c r="S700" s="1804"/>
      <c r="T700" s="1804"/>
      <c r="U700" s="1804"/>
      <c r="V700" s="1804"/>
      <c r="W700" s="1804"/>
      <c r="X700" s="1804"/>
    </row>
    <row r="701" spans="1:24" ht="15.75" customHeight="1">
      <c r="A701" s="1804"/>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row>
    <row r="702" spans="1:24" ht="15.75" customHeight="1">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row>
    <row r="703" spans="1:24" ht="15.75" customHeight="1">
      <c r="A703" s="1804"/>
      <c r="B703" s="1804"/>
      <c r="C703" s="1804"/>
      <c r="D703" s="1804"/>
      <c r="E703" s="1804"/>
      <c r="F703" s="1804"/>
      <c r="G703" s="1804"/>
      <c r="H703" s="1804"/>
      <c r="I703" s="1804"/>
      <c r="J703" s="1804"/>
      <c r="K703" s="1804"/>
      <c r="L703" s="1804"/>
      <c r="M703" s="1804"/>
      <c r="N703" s="1804"/>
      <c r="O703" s="1804"/>
      <c r="P703" s="1804"/>
      <c r="Q703" s="1804"/>
      <c r="R703" s="1804"/>
      <c r="S703" s="1804"/>
      <c r="T703" s="1804"/>
      <c r="U703" s="1804"/>
      <c r="V703" s="1804"/>
      <c r="W703" s="1804"/>
      <c r="X703" s="1804"/>
    </row>
    <row r="704" spans="1:24" ht="15.75" customHeight="1">
      <c r="A704" s="1804"/>
      <c r="B704" s="1804"/>
      <c r="C704" s="1804"/>
      <c r="D704" s="1804"/>
      <c r="E704" s="1804"/>
      <c r="F704" s="1804"/>
      <c r="G704" s="1804"/>
      <c r="H704" s="1804"/>
      <c r="I704" s="1804"/>
      <c r="J704" s="1804"/>
      <c r="K704" s="1804"/>
      <c r="L704" s="1804"/>
      <c r="M704" s="1804"/>
      <c r="N704" s="1804"/>
      <c r="O704" s="1804"/>
      <c r="P704" s="1804"/>
      <c r="Q704" s="1804"/>
      <c r="R704" s="1804"/>
      <c r="S704" s="1804"/>
      <c r="T704" s="1804"/>
      <c r="U704" s="1804"/>
      <c r="V704" s="1804"/>
      <c r="W704" s="1804"/>
      <c r="X704" s="1804"/>
    </row>
    <row r="705" spans="1:24" ht="15.75" customHeight="1">
      <c r="A705" s="1804"/>
      <c r="B705" s="1804"/>
      <c r="C705" s="1804"/>
      <c r="D705" s="1804"/>
      <c r="E705" s="1804"/>
      <c r="F705" s="1804"/>
      <c r="G705" s="1804"/>
      <c r="H705" s="1804"/>
      <c r="I705" s="1804"/>
      <c r="J705" s="1804"/>
      <c r="K705" s="1804"/>
      <c r="L705" s="1804"/>
      <c r="M705" s="1804"/>
      <c r="N705" s="1804"/>
      <c r="O705" s="1804"/>
      <c r="P705" s="1804"/>
      <c r="Q705" s="1804"/>
      <c r="R705" s="1804"/>
      <c r="S705" s="1804"/>
      <c r="T705" s="1804"/>
      <c r="U705" s="1804"/>
      <c r="V705" s="1804"/>
      <c r="W705" s="1804"/>
      <c r="X705" s="1804"/>
    </row>
    <row r="706" spans="1:24" ht="15.75" customHeight="1">
      <c r="A706" s="1804"/>
      <c r="B706" s="1804"/>
      <c r="C706" s="1804"/>
      <c r="D706" s="1804"/>
      <c r="E706" s="1804"/>
      <c r="F706" s="1804"/>
      <c r="G706" s="1804"/>
      <c r="H706" s="1804"/>
      <c r="I706" s="1804"/>
      <c r="J706" s="1804"/>
      <c r="K706" s="1804"/>
      <c r="L706" s="1804"/>
      <c r="M706" s="1804"/>
      <c r="N706" s="1804"/>
      <c r="O706" s="1804"/>
      <c r="P706" s="1804"/>
      <c r="Q706" s="1804"/>
      <c r="R706" s="1804"/>
      <c r="S706" s="1804"/>
      <c r="T706" s="1804"/>
      <c r="U706" s="1804"/>
      <c r="V706" s="1804"/>
      <c r="W706" s="1804"/>
      <c r="X706" s="1804"/>
    </row>
    <row r="707" spans="1:24" ht="15.75" customHeight="1">
      <c r="A707" s="1804"/>
      <c r="B707" s="1804"/>
      <c r="C707" s="1804"/>
      <c r="D707" s="1804"/>
      <c r="E707" s="1804"/>
      <c r="F707" s="1804"/>
      <c r="G707" s="1804"/>
      <c r="H707" s="1804"/>
      <c r="I707" s="1804"/>
      <c r="J707" s="1804"/>
      <c r="K707" s="1804"/>
      <c r="L707" s="1804"/>
      <c r="M707" s="1804"/>
      <c r="N707" s="1804"/>
      <c r="O707" s="1804"/>
      <c r="P707" s="1804"/>
      <c r="Q707" s="1804"/>
      <c r="R707" s="1804"/>
      <c r="S707" s="1804"/>
      <c r="T707" s="1804"/>
      <c r="U707" s="1804"/>
      <c r="V707" s="1804"/>
      <c r="W707" s="1804"/>
      <c r="X707" s="1804"/>
    </row>
    <row r="708" spans="1:24" ht="15.75" customHeight="1">
      <c r="A708" s="1804"/>
      <c r="B708" s="1804"/>
      <c r="C708" s="1804"/>
      <c r="D708" s="1804"/>
      <c r="E708" s="1804"/>
      <c r="F708" s="1804"/>
      <c r="G708" s="1804"/>
      <c r="H708" s="1804"/>
      <c r="I708" s="1804"/>
      <c r="J708" s="1804"/>
      <c r="K708" s="1804"/>
      <c r="L708" s="1804"/>
      <c r="M708" s="1804"/>
      <c r="N708" s="1804"/>
      <c r="O708" s="1804"/>
      <c r="P708" s="1804"/>
      <c r="Q708" s="1804"/>
      <c r="R708" s="1804"/>
      <c r="S708" s="1804"/>
      <c r="T708" s="1804"/>
      <c r="U708" s="1804"/>
      <c r="V708" s="1804"/>
      <c r="W708" s="1804"/>
      <c r="X708" s="1804"/>
    </row>
    <row r="709" spans="1:24" ht="15.75" customHeight="1">
      <c r="A709" s="1804"/>
      <c r="B709" s="1804"/>
      <c r="C709" s="1804"/>
      <c r="D709" s="1804"/>
      <c r="E709" s="1804"/>
      <c r="F709" s="1804"/>
      <c r="G709" s="1804"/>
      <c r="H709" s="1804"/>
      <c r="I709" s="1804"/>
      <c r="J709" s="1804"/>
      <c r="K709" s="1804"/>
      <c r="L709" s="1804"/>
      <c r="M709" s="1804"/>
      <c r="N709" s="1804"/>
      <c r="O709" s="1804"/>
      <c r="P709" s="1804"/>
      <c r="Q709" s="1804"/>
      <c r="R709" s="1804"/>
      <c r="S709" s="1804"/>
      <c r="T709" s="1804"/>
      <c r="U709" s="1804"/>
      <c r="V709" s="1804"/>
      <c r="W709" s="1804"/>
      <c r="X709" s="1804"/>
    </row>
    <row r="710" spans="1:24" ht="15.75" customHeight="1">
      <c r="A710" s="1804"/>
      <c r="B710" s="1804"/>
      <c r="C710" s="1804"/>
      <c r="D710" s="1804"/>
      <c r="E710" s="1804"/>
      <c r="F710" s="1804"/>
      <c r="G710" s="1804"/>
      <c r="H710" s="1804"/>
      <c r="I710" s="1804"/>
      <c r="J710" s="1804"/>
      <c r="K710" s="1804"/>
      <c r="L710" s="1804"/>
      <c r="M710" s="1804"/>
      <c r="N710" s="1804"/>
      <c r="O710" s="1804"/>
      <c r="P710" s="1804"/>
      <c r="Q710" s="1804"/>
      <c r="R710" s="1804"/>
      <c r="S710" s="1804"/>
      <c r="T710" s="1804"/>
      <c r="U710" s="1804"/>
      <c r="V710" s="1804"/>
      <c r="W710" s="1804"/>
      <c r="X710" s="1804"/>
    </row>
    <row r="711" spans="1:24" ht="15.75" customHeight="1">
      <c r="A711" s="1804"/>
      <c r="B711" s="1804"/>
      <c r="C711" s="1804"/>
      <c r="D711" s="1804"/>
      <c r="E711" s="1804"/>
      <c r="F711" s="1804"/>
      <c r="G711" s="1804"/>
      <c r="H711" s="1804"/>
      <c r="I711" s="1804"/>
      <c r="J711" s="1804"/>
      <c r="K711" s="1804"/>
      <c r="L711" s="1804"/>
      <c r="M711" s="1804"/>
      <c r="N711" s="1804"/>
      <c r="O711" s="1804"/>
      <c r="P711" s="1804"/>
      <c r="Q711" s="1804"/>
      <c r="R711" s="1804"/>
      <c r="S711" s="1804"/>
      <c r="T711" s="1804"/>
      <c r="U711" s="1804"/>
      <c r="V711" s="1804"/>
      <c r="W711" s="1804"/>
      <c r="X711" s="1804"/>
    </row>
    <row r="712" spans="1:24" ht="15.75" customHeight="1">
      <c r="A712" s="1804"/>
      <c r="B712" s="1804"/>
      <c r="C712" s="1804"/>
      <c r="D712" s="1804"/>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row>
    <row r="713" spans="1:24" ht="15.75" customHeight="1">
      <c r="A713" s="1804"/>
      <c r="B713" s="1804"/>
      <c r="C713" s="1804"/>
      <c r="D713" s="1804"/>
      <c r="E713" s="1804"/>
      <c r="F713" s="1804"/>
      <c r="G713" s="1804"/>
      <c r="H713" s="1804"/>
      <c r="I713" s="1804"/>
      <c r="J713" s="1804"/>
      <c r="K713" s="1804"/>
      <c r="L713" s="1804"/>
      <c r="M713" s="1804"/>
      <c r="N713" s="1804"/>
      <c r="O713" s="1804"/>
      <c r="P713" s="1804"/>
      <c r="Q713" s="1804"/>
      <c r="R713" s="1804"/>
      <c r="S713" s="1804"/>
      <c r="T713" s="1804"/>
      <c r="U713" s="1804"/>
      <c r="V713" s="1804"/>
      <c r="W713" s="1804"/>
      <c r="X713" s="1804"/>
    </row>
    <row r="714" spans="1:24" ht="15.75" customHeight="1">
      <c r="A714" s="1804"/>
      <c r="B714" s="1804"/>
      <c r="C714" s="1804"/>
      <c r="D714" s="1804"/>
      <c r="E714" s="1804"/>
      <c r="F714" s="1804"/>
      <c r="G714" s="1804"/>
      <c r="H714" s="1804"/>
      <c r="I714" s="1804"/>
      <c r="J714" s="1804"/>
      <c r="K714" s="1804"/>
      <c r="L714" s="1804"/>
      <c r="M714" s="1804"/>
      <c r="N714" s="1804"/>
      <c r="O714" s="1804"/>
      <c r="P714" s="1804"/>
      <c r="Q714" s="1804"/>
      <c r="R714" s="1804"/>
      <c r="S714" s="1804"/>
      <c r="T714" s="1804"/>
      <c r="U714" s="1804"/>
      <c r="V714" s="1804"/>
      <c r="W714" s="1804"/>
      <c r="X714" s="1804"/>
    </row>
    <row r="715" spans="1:24" ht="15.75" customHeight="1">
      <c r="A715" s="1804"/>
      <c r="B715" s="1804"/>
      <c r="C715" s="1804"/>
      <c r="D715" s="1804"/>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row>
    <row r="716" spans="1:24" ht="15.75" customHeight="1">
      <c r="A716" s="1804"/>
      <c r="B716" s="1804"/>
      <c r="C716" s="1804"/>
      <c r="D716" s="1804"/>
      <c r="E716" s="1804"/>
      <c r="F716" s="1804"/>
      <c r="G716" s="1804"/>
      <c r="H716" s="1804"/>
      <c r="I716" s="1804"/>
      <c r="J716" s="1804"/>
      <c r="K716" s="1804"/>
      <c r="L716" s="1804"/>
      <c r="M716" s="1804"/>
      <c r="N716" s="1804"/>
      <c r="O716" s="1804"/>
      <c r="P716" s="1804"/>
      <c r="Q716" s="1804"/>
      <c r="R716" s="1804"/>
      <c r="S716" s="1804"/>
      <c r="T716" s="1804"/>
      <c r="U716" s="1804"/>
      <c r="V716" s="1804"/>
      <c r="W716" s="1804"/>
      <c r="X716" s="1804"/>
    </row>
    <row r="717" spans="1:24" ht="15.75" customHeight="1">
      <c r="A717" s="1804"/>
      <c r="B717" s="1804"/>
      <c r="C717" s="1804"/>
      <c r="D717" s="1804"/>
      <c r="E717" s="1804"/>
      <c r="F717" s="1804"/>
      <c r="G717" s="1804"/>
      <c r="H717" s="1804"/>
      <c r="I717" s="1804"/>
      <c r="J717" s="1804"/>
      <c r="K717" s="1804"/>
      <c r="L717" s="1804"/>
      <c r="M717" s="1804"/>
      <c r="N717" s="1804"/>
      <c r="O717" s="1804"/>
      <c r="P717" s="1804"/>
      <c r="Q717" s="1804"/>
      <c r="R717" s="1804"/>
      <c r="S717" s="1804"/>
      <c r="T717" s="1804"/>
      <c r="U717" s="1804"/>
      <c r="V717" s="1804"/>
      <c r="W717" s="1804"/>
      <c r="X717" s="1804"/>
    </row>
    <row r="718" spans="1:24" ht="15.75" customHeight="1">
      <c r="A718" s="1804"/>
      <c r="B718" s="1804"/>
      <c r="C718" s="1804"/>
      <c r="D718" s="1804"/>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row>
    <row r="719" spans="1:24" ht="15.75" customHeight="1">
      <c r="A719" s="1804"/>
      <c r="B719" s="1804"/>
      <c r="C719" s="1804"/>
      <c r="D719" s="1804"/>
      <c r="E719" s="1804"/>
      <c r="F719" s="1804"/>
      <c r="G719" s="1804"/>
      <c r="H719" s="1804"/>
      <c r="I719" s="1804"/>
      <c r="J719" s="1804"/>
      <c r="K719" s="1804"/>
      <c r="L719" s="1804"/>
      <c r="M719" s="1804"/>
      <c r="N719" s="1804"/>
      <c r="O719" s="1804"/>
      <c r="P719" s="1804"/>
      <c r="Q719" s="1804"/>
      <c r="R719" s="1804"/>
      <c r="S719" s="1804"/>
      <c r="T719" s="1804"/>
      <c r="U719" s="1804"/>
      <c r="V719" s="1804"/>
      <c r="W719" s="1804"/>
      <c r="X719" s="1804"/>
    </row>
    <row r="720" spans="1:24" ht="15.75" customHeight="1">
      <c r="A720" s="1804"/>
      <c r="B720" s="1804"/>
      <c r="C720" s="1804"/>
      <c r="D720" s="1804"/>
      <c r="E720" s="1804"/>
      <c r="F720" s="1804"/>
      <c r="G720" s="1804"/>
      <c r="H720" s="1804"/>
      <c r="I720" s="1804"/>
      <c r="J720" s="1804"/>
      <c r="K720" s="1804"/>
      <c r="L720" s="1804"/>
      <c r="M720" s="1804"/>
      <c r="N720" s="1804"/>
      <c r="O720" s="1804"/>
      <c r="P720" s="1804"/>
      <c r="Q720" s="1804"/>
      <c r="R720" s="1804"/>
      <c r="S720" s="1804"/>
      <c r="T720" s="1804"/>
      <c r="U720" s="1804"/>
      <c r="V720" s="1804"/>
      <c r="W720" s="1804"/>
      <c r="X720" s="1804"/>
    </row>
    <row r="721" spans="1:24" ht="15.75" customHeight="1">
      <c r="A721" s="1804"/>
      <c r="B721" s="1804"/>
      <c r="C721" s="1804"/>
      <c r="D721" s="1804"/>
      <c r="E721" s="1804"/>
      <c r="F721" s="1804"/>
      <c r="G721" s="1804"/>
      <c r="H721" s="1804"/>
      <c r="I721" s="1804"/>
      <c r="J721" s="1804"/>
      <c r="K721" s="1804"/>
      <c r="L721" s="1804"/>
      <c r="M721" s="1804"/>
      <c r="N721" s="1804"/>
      <c r="O721" s="1804"/>
      <c r="P721" s="1804"/>
      <c r="Q721" s="1804"/>
      <c r="R721" s="1804"/>
      <c r="S721" s="1804"/>
      <c r="T721" s="1804"/>
      <c r="U721" s="1804"/>
      <c r="V721" s="1804"/>
      <c r="W721" s="1804"/>
      <c r="X721" s="1804"/>
    </row>
    <row r="722" spans="1:24" ht="15.75" customHeight="1">
      <c r="A722" s="1804"/>
      <c r="B722" s="1804"/>
      <c r="C722" s="1804"/>
      <c r="D722" s="1804"/>
      <c r="E722" s="1804"/>
      <c r="F722" s="1804"/>
      <c r="G722" s="1804"/>
      <c r="H722" s="1804"/>
      <c r="I722" s="1804"/>
      <c r="J722" s="1804"/>
      <c r="K722" s="1804"/>
      <c r="L722" s="1804"/>
      <c r="M722" s="1804"/>
      <c r="N722" s="1804"/>
      <c r="O722" s="1804"/>
      <c r="P722" s="1804"/>
      <c r="Q722" s="1804"/>
      <c r="R722" s="1804"/>
      <c r="S722" s="1804"/>
      <c r="T722" s="1804"/>
      <c r="U722" s="1804"/>
      <c r="V722" s="1804"/>
      <c r="W722" s="1804"/>
      <c r="X722" s="1804"/>
    </row>
    <row r="723" spans="1:24" ht="15.75" customHeight="1">
      <c r="A723" s="1804"/>
      <c r="B723" s="1804"/>
      <c r="C723" s="1804"/>
      <c r="D723" s="1804"/>
      <c r="E723" s="1804"/>
      <c r="F723" s="1804"/>
      <c r="G723" s="1804"/>
      <c r="H723" s="1804"/>
      <c r="I723" s="1804"/>
      <c r="J723" s="1804"/>
      <c r="K723" s="1804"/>
      <c r="L723" s="1804"/>
      <c r="M723" s="1804"/>
      <c r="N723" s="1804"/>
      <c r="O723" s="1804"/>
      <c r="P723" s="1804"/>
      <c r="Q723" s="1804"/>
      <c r="R723" s="1804"/>
      <c r="S723" s="1804"/>
      <c r="T723" s="1804"/>
      <c r="U723" s="1804"/>
      <c r="V723" s="1804"/>
      <c r="W723" s="1804"/>
      <c r="X723" s="1804"/>
    </row>
    <row r="724" spans="1:24" ht="15.75" customHeight="1">
      <c r="A724" s="1804"/>
      <c r="B724" s="1804"/>
      <c r="C724" s="1804"/>
      <c r="D724" s="1804"/>
      <c r="E724" s="1804"/>
      <c r="F724" s="1804"/>
      <c r="G724" s="1804"/>
      <c r="H724" s="1804"/>
      <c r="I724" s="1804"/>
      <c r="J724" s="1804"/>
      <c r="K724" s="1804"/>
      <c r="L724" s="1804"/>
      <c r="M724" s="1804"/>
      <c r="N724" s="1804"/>
      <c r="O724" s="1804"/>
      <c r="P724" s="1804"/>
      <c r="Q724" s="1804"/>
      <c r="R724" s="1804"/>
      <c r="S724" s="1804"/>
      <c r="T724" s="1804"/>
      <c r="U724" s="1804"/>
      <c r="V724" s="1804"/>
      <c r="W724" s="1804"/>
      <c r="X724" s="1804"/>
    </row>
    <row r="725" spans="1:24" ht="15.75" customHeight="1">
      <c r="A725" s="1804"/>
      <c r="B725" s="1804"/>
      <c r="C725" s="1804"/>
      <c r="D725" s="1804"/>
      <c r="E725" s="1804"/>
      <c r="F725" s="1804"/>
      <c r="G725" s="1804"/>
      <c r="H725" s="1804"/>
      <c r="I725" s="1804"/>
      <c r="J725" s="1804"/>
      <c r="K725" s="1804"/>
      <c r="L725" s="1804"/>
      <c r="M725" s="1804"/>
      <c r="N725" s="1804"/>
      <c r="O725" s="1804"/>
      <c r="P725" s="1804"/>
      <c r="Q725" s="1804"/>
      <c r="R725" s="1804"/>
      <c r="S725" s="1804"/>
      <c r="T725" s="1804"/>
      <c r="U725" s="1804"/>
      <c r="V725" s="1804"/>
      <c r="W725" s="1804"/>
      <c r="X725" s="1804"/>
    </row>
    <row r="726" spans="1:24" ht="15.75" customHeight="1">
      <c r="A726" s="1804"/>
      <c r="B726" s="1804"/>
      <c r="C726" s="1804"/>
      <c r="D726" s="1804"/>
      <c r="E726" s="1804"/>
      <c r="F726" s="1804"/>
      <c r="G726" s="1804"/>
      <c r="H726" s="1804"/>
      <c r="I726" s="1804"/>
      <c r="J726" s="1804"/>
      <c r="K726" s="1804"/>
      <c r="L726" s="1804"/>
      <c r="M726" s="1804"/>
      <c r="N726" s="1804"/>
      <c r="O726" s="1804"/>
      <c r="P726" s="1804"/>
      <c r="Q726" s="1804"/>
      <c r="R726" s="1804"/>
      <c r="S726" s="1804"/>
      <c r="T726" s="1804"/>
      <c r="U726" s="1804"/>
      <c r="V726" s="1804"/>
      <c r="W726" s="1804"/>
      <c r="X726" s="1804"/>
    </row>
    <row r="727" spans="1:24" ht="15.75" customHeight="1">
      <c r="A727" s="1804"/>
      <c r="B727" s="1804"/>
      <c r="C727" s="1804"/>
      <c r="D727" s="1804"/>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row>
    <row r="728" spans="1:24" ht="15.75" customHeight="1">
      <c r="A728" s="1804"/>
      <c r="B728" s="1804"/>
      <c r="C728" s="1804"/>
      <c r="D728" s="1804"/>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row>
    <row r="729" spans="1:24" ht="15.75" customHeight="1">
      <c r="A729" s="1804"/>
      <c r="B729" s="1804"/>
      <c r="C729" s="1804"/>
      <c r="D729" s="1804"/>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row>
    <row r="730" spans="1:24" ht="15.75" customHeight="1">
      <c r="A730" s="1804"/>
      <c r="B730" s="1804"/>
      <c r="C730" s="1804"/>
      <c r="D730" s="1804"/>
      <c r="E730" s="1804"/>
      <c r="F730" s="1804"/>
      <c r="G730" s="1804"/>
      <c r="H730" s="1804"/>
      <c r="I730" s="1804"/>
      <c r="J730" s="1804"/>
      <c r="K730" s="1804"/>
      <c r="L730" s="1804"/>
      <c r="M730" s="1804"/>
      <c r="N730" s="1804"/>
      <c r="O730" s="1804"/>
      <c r="P730" s="1804"/>
      <c r="Q730" s="1804"/>
      <c r="R730" s="1804"/>
      <c r="S730" s="1804"/>
      <c r="T730" s="1804"/>
      <c r="U730" s="1804"/>
      <c r="V730" s="1804"/>
      <c r="W730" s="1804"/>
      <c r="X730" s="1804"/>
    </row>
    <row r="731" spans="1:24" ht="15.75" customHeight="1">
      <c r="A731" s="1804"/>
      <c r="B731" s="1804"/>
      <c r="C731" s="1804"/>
      <c r="D731" s="1804"/>
      <c r="E731" s="1804"/>
      <c r="F731" s="1804"/>
      <c r="G731" s="1804"/>
      <c r="H731" s="1804"/>
      <c r="I731" s="1804"/>
      <c r="J731" s="1804"/>
      <c r="K731" s="1804"/>
      <c r="L731" s="1804"/>
      <c r="M731" s="1804"/>
      <c r="N731" s="1804"/>
      <c r="O731" s="1804"/>
      <c r="P731" s="1804"/>
      <c r="Q731" s="1804"/>
      <c r="R731" s="1804"/>
      <c r="S731" s="1804"/>
      <c r="T731" s="1804"/>
      <c r="U731" s="1804"/>
      <c r="V731" s="1804"/>
      <c r="W731" s="1804"/>
      <c r="X731" s="1804"/>
    </row>
    <row r="732" spans="1:24" ht="15.75" customHeight="1">
      <c r="A732" s="1804"/>
      <c r="B732" s="1804"/>
      <c r="C732" s="1804"/>
      <c r="D732" s="1804"/>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row>
    <row r="733" spans="1:24" ht="15.75" customHeight="1">
      <c r="A733" s="1804"/>
      <c r="B733" s="1804"/>
      <c r="C733" s="1804"/>
      <c r="D733" s="1804"/>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row>
    <row r="734" spans="1:24" ht="15.75" customHeight="1">
      <c r="A734" s="1804"/>
      <c r="B734" s="1804"/>
      <c r="C734" s="1804"/>
      <c r="D734" s="1804"/>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row>
    <row r="735" spans="1:24" ht="15.75" customHeight="1">
      <c r="A735" s="1804"/>
      <c r="B735" s="1804"/>
      <c r="C735" s="1804"/>
      <c r="D735" s="1804"/>
      <c r="E735" s="1804"/>
      <c r="F735" s="1804"/>
      <c r="G735" s="1804"/>
      <c r="H735" s="1804"/>
      <c r="I735" s="1804"/>
      <c r="J735" s="1804"/>
      <c r="K735" s="1804"/>
      <c r="L735" s="1804"/>
      <c r="M735" s="1804"/>
      <c r="N735" s="1804"/>
      <c r="O735" s="1804"/>
      <c r="P735" s="1804"/>
      <c r="Q735" s="1804"/>
      <c r="R735" s="1804"/>
      <c r="S735" s="1804"/>
      <c r="T735" s="1804"/>
      <c r="U735" s="1804"/>
      <c r="V735" s="1804"/>
      <c r="W735" s="1804"/>
      <c r="X735" s="1804"/>
    </row>
    <row r="736" spans="1:24" ht="15.75" customHeight="1">
      <c r="A736" s="1804"/>
      <c r="B736" s="1804"/>
      <c r="C736" s="1804"/>
      <c r="D736" s="1804"/>
      <c r="E736" s="1804"/>
      <c r="F736" s="1804"/>
      <c r="G736" s="1804"/>
      <c r="H736" s="1804"/>
      <c r="I736" s="1804"/>
      <c r="J736" s="1804"/>
      <c r="K736" s="1804"/>
      <c r="L736" s="1804"/>
      <c r="M736" s="1804"/>
      <c r="N736" s="1804"/>
      <c r="O736" s="1804"/>
      <c r="P736" s="1804"/>
      <c r="Q736" s="1804"/>
      <c r="R736" s="1804"/>
      <c r="S736" s="1804"/>
      <c r="T736" s="1804"/>
      <c r="U736" s="1804"/>
      <c r="V736" s="1804"/>
      <c r="W736" s="1804"/>
      <c r="X736" s="1804"/>
    </row>
    <row r="737" spans="1:24" ht="15.75" customHeight="1">
      <c r="A737" s="1804"/>
      <c r="B737" s="1804"/>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row>
    <row r="738" spans="1:24" ht="15.75" customHeight="1">
      <c r="A738" s="1804"/>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row>
    <row r="739" spans="1:24" ht="15.75" customHeight="1">
      <c r="A739" s="1804"/>
      <c r="B739" s="1804"/>
      <c r="C739" s="1804"/>
      <c r="D739" s="1804"/>
      <c r="E739" s="1804"/>
      <c r="F739" s="1804"/>
      <c r="G739" s="1804"/>
      <c r="H739" s="1804"/>
      <c r="I739" s="1804"/>
      <c r="J739" s="1804"/>
      <c r="K739" s="1804"/>
      <c r="L739" s="1804"/>
      <c r="M739" s="1804"/>
      <c r="N739" s="1804"/>
      <c r="O739" s="1804"/>
      <c r="P739" s="1804"/>
      <c r="Q739" s="1804"/>
      <c r="R739" s="1804"/>
      <c r="S739" s="1804"/>
      <c r="T739" s="1804"/>
      <c r="U739" s="1804"/>
      <c r="V739" s="1804"/>
      <c r="W739" s="1804"/>
      <c r="X739" s="1804"/>
    </row>
    <row r="740" spans="1:24" ht="15.75" customHeight="1">
      <c r="A740" s="1804"/>
      <c r="B740" s="1804"/>
      <c r="C740" s="1804"/>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row>
    <row r="741" spans="1:24" ht="15.75" customHeight="1">
      <c r="A741" s="1804"/>
      <c r="B741" s="1804"/>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row>
    <row r="742" spans="1:24" ht="15.75" customHeight="1">
      <c r="A742" s="1804"/>
      <c r="B742" s="1804"/>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row>
    <row r="743" spans="1:24" ht="15.75" customHeight="1">
      <c r="A743" s="1804"/>
      <c r="B743" s="1804"/>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row>
    <row r="744" spans="1:24" ht="15.75" customHeight="1">
      <c r="A744" s="1804"/>
      <c r="B744" s="1804"/>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row>
    <row r="745" spans="1:24" ht="15.75" customHeight="1">
      <c r="A745" s="1804"/>
      <c r="B745" s="1804"/>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row>
    <row r="746" spans="1:24" ht="15.75" customHeight="1">
      <c r="A746" s="1804"/>
      <c r="B746" s="1804"/>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row>
    <row r="747" spans="1:24" ht="15.75" customHeight="1">
      <c r="A747" s="1804"/>
      <c r="B747" s="1804"/>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row>
    <row r="748" spans="1:24" ht="15.75" customHeight="1">
      <c r="A748" s="1804"/>
      <c r="B748" s="1804"/>
      <c r="C748" s="1804"/>
      <c r="D748" s="1804"/>
      <c r="E748" s="1804"/>
      <c r="F748" s="1804"/>
      <c r="G748" s="1804"/>
      <c r="H748" s="1804"/>
      <c r="I748" s="1804"/>
      <c r="J748" s="1804"/>
      <c r="K748" s="1804"/>
      <c r="L748" s="1804"/>
      <c r="M748" s="1804"/>
      <c r="N748" s="1804"/>
      <c r="O748" s="1804"/>
      <c r="P748" s="1804"/>
      <c r="Q748" s="1804"/>
      <c r="R748" s="1804"/>
      <c r="S748" s="1804"/>
      <c r="T748" s="1804"/>
      <c r="U748" s="1804"/>
      <c r="V748" s="1804"/>
      <c r="W748" s="1804"/>
      <c r="X748" s="1804"/>
    </row>
    <row r="749" spans="1:24" ht="15.75" customHeight="1">
      <c r="A749" s="1804"/>
      <c r="B749" s="1804"/>
      <c r="C749" s="1804"/>
      <c r="D749" s="1804"/>
      <c r="E749" s="1804"/>
      <c r="F749" s="1804"/>
      <c r="G749" s="1804"/>
      <c r="H749" s="1804"/>
      <c r="I749" s="1804"/>
      <c r="J749" s="1804"/>
      <c r="K749" s="1804"/>
      <c r="L749" s="1804"/>
      <c r="M749" s="1804"/>
      <c r="N749" s="1804"/>
      <c r="O749" s="1804"/>
      <c r="P749" s="1804"/>
      <c r="Q749" s="1804"/>
      <c r="R749" s="1804"/>
      <c r="S749" s="1804"/>
      <c r="T749" s="1804"/>
      <c r="U749" s="1804"/>
      <c r="V749" s="1804"/>
      <c r="W749" s="1804"/>
      <c r="X749" s="1804"/>
    </row>
    <row r="750" spans="1:24" ht="15.75" customHeight="1">
      <c r="A750" s="1804"/>
      <c r="B750" s="1804"/>
      <c r="C750" s="1804"/>
      <c r="D750" s="1804"/>
      <c r="E750" s="1804"/>
      <c r="F750" s="1804"/>
      <c r="G750" s="1804"/>
      <c r="H750" s="1804"/>
      <c r="I750" s="1804"/>
      <c r="J750" s="1804"/>
      <c r="K750" s="1804"/>
      <c r="L750" s="1804"/>
      <c r="M750" s="1804"/>
      <c r="N750" s="1804"/>
      <c r="O750" s="1804"/>
      <c r="P750" s="1804"/>
      <c r="Q750" s="1804"/>
      <c r="R750" s="1804"/>
      <c r="S750" s="1804"/>
      <c r="T750" s="1804"/>
      <c r="U750" s="1804"/>
      <c r="V750" s="1804"/>
      <c r="W750" s="1804"/>
      <c r="X750" s="1804"/>
    </row>
    <row r="751" spans="1:24" ht="15.75" customHeight="1">
      <c r="A751" s="1804"/>
      <c r="B751" s="1804"/>
      <c r="C751" s="1804"/>
      <c r="D751" s="1804"/>
      <c r="E751" s="1804"/>
      <c r="F751" s="1804"/>
      <c r="G751" s="1804"/>
      <c r="H751" s="1804"/>
      <c r="I751" s="1804"/>
      <c r="J751" s="1804"/>
      <c r="K751" s="1804"/>
      <c r="L751" s="1804"/>
      <c r="M751" s="1804"/>
      <c r="N751" s="1804"/>
      <c r="O751" s="1804"/>
      <c r="P751" s="1804"/>
      <c r="Q751" s="1804"/>
      <c r="R751" s="1804"/>
      <c r="S751" s="1804"/>
      <c r="T751" s="1804"/>
      <c r="U751" s="1804"/>
      <c r="V751" s="1804"/>
      <c r="W751" s="1804"/>
      <c r="X751" s="1804"/>
    </row>
    <row r="752" spans="1:24" ht="15.75" customHeight="1">
      <c r="A752" s="1804"/>
      <c r="B752" s="1804"/>
      <c r="C752" s="1804"/>
      <c r="D752" s="1804"/>
      <c r="E752" s="1804"/>
      <c r="F752" s="1804"/>
      <c r="G752" s="1804"/>
      <c r="H752" s="1804"/>
      <c r="I752" s="1804"/>
      <c r="J752" s="1804"/>
      <c r="K752" s="1804"/>
      <c r="L752" s="1804"/>
      <c r="M752" s="1804"/>
      <c r="N752" s="1804"/>
      <c r="O752" s="1804"/>
      <c r="P752" s="1804"/>
      <c r="Q752" s="1804"/>
      <c r="R752" s="1804"/>
      <c r="S752" s="1804"/>
      <c r="T752" s="1804"/>
      <c r="U752" s="1804"/>
      <c r="V752" s="1804"/>
      <c r="W752" s="1804"/>
      <c r="X752" s="1804"/>
    </row>
    <row r="753" spans="1:24" ht="15.75" customHeight="1">
      <c r="A753" s="1804"/>
      <c r="B753" s="1804"/>
      <c r="C753" s="1804"/>
      <c r="D753" s="1804"/>
      <c r="E753" s="1804"/>
      <c r="F753" s="1804"/>
      <c r="G753" s="1804"/>
      <c r="H753" s="1804"/>
      <c r="I753" s="1804"/>
      <c r="J753" s="1804"/>
      <c r="K753" s="1804"/>
      <c r="L753" s="1804"/>
      <c r="M753" s="1804"/>
      <c r="N753" s="1804"/>
      <c r="O753" s="1804"/>
      <c r="P753" s="1804"/>
      <c r="Q753" s="1804"/>
      <c r="R753" s="1804"/>
      <c r="S753" s="1804"/>
      <c r="T753" s="1804"/>
      <c r="U753" s="1804"/>
      <c r="V753" s="1804"/>
      <c r="W753" s="1804"/>
      <c r="X753" s="1804"/>
    </row>
    <row r="754" spans="1:24" ht="15.75" customHeight="1">
      <c r="A754" s="1804"/>
      <c r="B754" s="1804"/>
      <c r="C754" s="1804"/>
      <c r="D754" s="1804"/>
      <c r="E754" s="1804"/>
      <c r="F754" s="1804"/>
      <c r="G754" s="1804"/>
      <c r="H754" s="1804"/>
      <c r="I754" s="1804"/>
      <c r="J754" s="1804"/>
      <c r="K754" s="1804"/>
      <c r="L754" s="1804"/>
      <c r="M754" s="1804"/>
      <c r="N754" s="1804"/>
      <c r="O754" s="1804"/>
      <c r="P754" s="1804"/>
      <c r="Q754" s="1804"/>
      <c r="R754" s="1804"/>
      <c r="S754" s="1804"/>
      <c r="T754" s="1804"/>
      <c r="U754" s="1804"/>
      <c r="V754" s="1804"/>
      <c r="W754" s="1804"/>
      <c r="X754" s="1804"/>
    </row>
    <row r="755" spans="1:24" ht="15.75" customHeight="1">
      <c r="A755" s="1804"/>
      <c r="B755" s="1804"/>
      <c r="C755" s="1804"/>
      <c r="D755" s="1804"/>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row>
    <row r="756" spans="1:24" ht="15.75" customHeight="1">
      <c r="A756" s="1804"/>
      <c r="B756" s="1804"/>
      <c r="C756" s="1804"/>
      <c r="D756" s="1804"/>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row>
    <row r="757" spans="1:24" ht="15.75" customHeight="1">
      <c r="A757" s="1804"/>
      <c r="B757" s="1804"/>
      <c r="C757" s="1804"/>
      <c r="D757" s="1804"/>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row>
    <row r="758" spans="1:24" ht="15.75" customHeight="1">
      <c r="A758" s="1804"/>
      <c r="B758" s="1804"/>
      <c r="C758" s="1804"/>
      <c r="D758" s="1804"/>
      <c r="E758" s="1804"/>
      <c r="F758" s="1804"/>
      <c r="G758" s="1804"/>
      <c r="H758" s="1804"/>
      <c r="I758" s="1804"/>
      <c r="J758" s="1804"/>
      <c r="K758" s="1804"/>
      <c r="L758" s="1804"/>
      <c r="M758" s="1804"/>
      <c r="N758" s="1804"/>
      <c r="O758" s="1804"/>
      <c r="P758" s="1804"/>
      <c r="Q758" s="1804"/>
      <c r="R758" s="1804"/>
      <c r="S758" s="1804"/>
      <c r="T758" s="1804"/>
      <c r="U758" s="1804"/>
      <c r="V758" s="1804"/>
      <c r="W758" s="1804"/>
      <c r="X758" s="1804"/>
    </row>
    <row r="759" spans="1:24" ht="15.75" customHeight="1">
      <c r="A759" s="1804"/>
      <c r="B759" s="1804"/>
      <c r="C759" s="1804"/>
      <c r="D759" s="1804"/>
      <c r="E759" s="1804"/>
      <c r="F759" s="1804"/>
      <c r="G759" s="1804"/>
      <c r="H759" s="1804"/>
      <c r="I759" s="1804"/>
      <c r="J759" s="1804"/>
      <c r="K759" s="1804"/>
      <c r="L759" s="1804"/>
      <c r="M759" s="1804"/>
      <c r="N759" s="1804"/>
      <c r="O759" s="1804"/>
      <c r="P759" s="1804"/>
      <c r="Q759" s="1804"/>
      <c r="R759" s="1804"/>
      <c r="S759" s="1804"/>
      <c r="T759" s="1804"/>
      <c r="U759" s="1804"/>
      <c r="V759" s="1804"/>
      <c r="W759" s="1804"/>
      <c r="X759" s="1804"/>
    </row>
    <row r="760" spans="1:24" ht="15.75" customHeight="1">
      <c r="A760" s="1804"/>
      <c r="B760" s="1804"/>
      <c r="C760" s="1804"/>
      <c r="D760" s="1804"/>
      <c r="E760" s="1804"/>
      <c r="F760" s="1804"/>
      <c r="G760" s="1804"/>
      <c r="H760" s="1804"/>
      <c r="I760" s="1804"/>
      <c r="J760" s="1804"/>
      <c r="K760" s="1804"/>
      <c r="L760" s="1804"/>
      <c r="M760" s="1804"/>
      <c r="N760" s="1804"/>
      <c r="O760" s="1804"/>
      <c r="P760" s="1804"/>
      <c r="Q760" s="1804"/>
      <c r="R760" s="1804"/>
      <c r="S760" s="1804"/>
      <c r="T760" s="1804"/>
      <c r="U760" s="1804"/>
      <c r="V760" s="1804"/>
      <c r="W760" s="1804"/>
      <c r="X760" s="1804"/>
    </row>
    <row r="761" spans="1:24" ht="15.75" customHeight="1">
      <c r="A761" s="1804"/>
      <c r="B761" s="1804"/>
      <c r="C761" s="1804"/>
      <c r="D761" s="1804"/>
      <c r="E761" s="1804"/>
      <c r="F761" s="1804"/>
      <c r="G761" s="1804"/>
      <c r="H761" s="1804"/>
      <c r="I761" s="1804"/>
      <c r="J761" s="1804"/>
      <c r="K761" s="1804"/>
      <c r="L761" s="1804"/>
      <c r="M761" s="1804"/>
      <c r="N761" s="1804"/>
      <c r="O761" s="1804"/>
      <c r="P761" s="1804"/>
      <c r="Q761" s="1804"/>
      <c r="R761" s="1804"/>
      <c r="S761" s="1804"/>
      <c r="T761" s="1804"/>
      <c r="U761" s="1804"/>
      <c r="V761" s="1804"/>
      <c r="W761" s="1804"/>
      <c r="X761" s="1804"/>
    </row>
    <row r="762" spans="1:24" ht="15.75" customHeight="1">
      <c r="A762" s="1804"/>
      <c r="B762" s="1804"/>
      <c r="C762" s="1804"/>
      <c r="D762" s="1804"/>
      <c r="E762" s="1804"/>
      <c r="F762" s="1804"/>
      <c r="G762" s="1804"/>
      <c r="H762" s="1804"/>
      <c r="I762" s="1804"/>
      <c r="J762" s="1804"/>
      <c r="K762" s="1804"/>
      <c r="L762" s="1804"/>
      <c r="M762" s="1804"/>
      <c r="N762" s="1804"/>
      <c r="O762" s="1804"/>
      <c r="P762" s="1804"/>
      <c r="Q762" s="1804"/>
      <c r="R762" s="1804"/>
      <c r="S762" s="1804"/>
      <c r="T762" s="1804"/>
      <c r="U762" s="1804"/>
      <c r="V762" s="1804"/>
      <c r="W762" s="1804"/>
      <c r="X762" s="1804"/>
    </row>
    <row r="763" spans="1:24" ht="15.75" customHeight="1">
      <c r="A763" s="1804"/>
      <c r="B763" s="1804"/>
      <c r="C763" s="1804"/>
      <c r="D763" s="1804"/>
      <c r="E763" s="1804"/>
      <c r="F763" s="1804"/>
      <c r="G763" s="1804"/>
      <c r="H763" s="1804"/>
      <c r="I763" s="1804"/>
      <c r="J763" s="1804"/>
      <c r="K763" s="1804"/>
      <c r="L763" s="1804"/>
      <c r="M763" s="1804"/>
      <c r="N763" s="1804"/>
      <c r="O763" s="1804"/>
      <c r="P763" s="1804"/>
      <c r="Q763" s="1804"/>
      <c r="R763" s="1804"/>
      <c r="S763" s="1804"/>
      <c r="T763" s="1804"/>
      <c r="U763" s="1804"/>
      <c r="V763" s="1804"/>
      <c r="W763" s="1804"/>
      <c r="X763" s="1804"/>
    </row>
    <row r="764" spans="1:24" ht="15.75" customHeight="1">
      <c r="A764" s="1804"/>
      <c r="B764" s="1804"/>
      <c r="C764" s="1804"/>
      <c r="D764" s="1804"/>
      <c r="E764" s="1804"/>
      <c r="F764" s="1804"/>
      <c r="G764" s="1804"/>
      <c r="H764" s="1804"/>
      <c r="I764" s="1804"/>
      <c r="J764" s="1804"/>
      <c r="K764" s="1804"/>
      <c r="L764" s="1804"/>
      <c r="M764" s="1804"/>
      <c r="N764" s="1804"/>
      <c r="O764" s="1804"/>
      <c r="P764" s="1804"/>
      <c r="Q764" s="1804"/>
      <c r="R764" s="1804"/>
      <c r="S764" s="1804"/>
      <c r="T764" s="1804"/>
      <c r="U764" s="1804"/>
      <c r="V764" s="1804"/>
      <c r="W764" s="1804"/>
      <c r="X764" s="1804"/>
    </row>
    <row r="765" spans="1:24" ht="15.75" customHeight="1">
      <c r="A765" s="1804"/>
      <c r="B765" s="1804"/>
      <c r="C765" s="1804"/>
      <c r="D765" s="1804"/>
      <c r="E765" s="1804"/>
      <c r="F765" s="1804"/>
      <c r="G765" s="1804"/>
      <c r="H765" s="1804"/>
      <c r="I765" s="1804"/>
      <c r="J765" s="1804"/>
      <c r="K765" s="1804"/>
      <c r="L765" s="1804"/>
      <c r="M765" s="1804"/>
      <c r="N765" s="1804"/>
      <c r="O765" s="1804"/>
      <c r="P765" s="1804"/>
      <c r="Q765" s="1804"/>
      <c r="R765" s="1804"/>
      <c r="S765" s="1804"/>
      <c r="T765" s="1804"/>
      <c r="U765" s="1804"/>
      <c r="V765" s="1804"/>
      <c r="W765" s="1804"/>
      <c r="X765" s="1804"/>
    </row>
    <row r="766" spans="1:24" ht="15.75" customHeight="1">
      <c r="A766" s="1804"/>
      <c r="B766" s="1804"/>
      <c r="C766" s="1804"/>
      <c r="D766" s="1804"/>
      <c r="E766" s="1804"/>
      <c r="F766" s="1804"/>
      <c r="G766" s="1804"/>
      <c r="H766" s="1804"/>
      <c r="I766" s="1804"/>
      <c r="J766" s="1804"/>
      <c r="K766" s="1804"/>
      <c r="L766" s="1804"/>
      <c r="M766" s="1804"/>
      <c r="N766" s="1804"/>
      <c r="O766" s="1804"/>
      <c r="P766" s="1804"/>
      <c r="Q766" s="1804"/>
      <c r="R766" s="1804"/>
      <c r="S766" s="1804"/>
      <c r="T766" s="1804"/>
      <c r="U766" s="1804"/>
      <c r="V766" s="1804"/>
      <c r="W766" s="1804"/>
      <c r="X766" s="1804"/>
    </row>
    <row r="767" spans="1:24" ht="15.75" customHeight="1">
      <c r="A767" s="1804"/>
      <c r="B767" s="1804"/>
      <c r="C767" s="1804"/>
      <c r="D767" s="1804"/>
      <c r="E767" s="1804"/>
      <c r="F767" s="1804"/>
      <c r="G767" s="1804"/>
      <c r="H767" s="1804"/>
      <c r="I767" s="1804"/>
      <c r="J767" s="1804"/>
      <c r="K767" s="1804"/>
      <c r="L767" s="1804"/>
      <c r="M767" s="1804"/>
      <c r="N767" s="1804"/>
      <c r="O767" s="1804"/>
      <c r="P767" s="1804"/>
      <c r="Q767" s="1804"/>
      <c r="R767" s="1804"/>
      <c r="S767" s="1804"/>
      <c r="T767" s="1804"/>
      <c r="U767" s="1804"/>
      <c r="V767" s="1804"/>
      <c r="W767" s="1804"/>
      <c r="X767" s="1804"/>
    </row>
    <row r="768" spans="1:24" ht="15.75" customHeight="1">
      <c r="A768" s="1804"/>
      <c r="B768" s="1804"/>
      <c r="C768" s="1804"/>
      <c r="D768" s="1804"/>
      <c r="E768" s="1804"/>
      <c r="F768" s="1804"/>
      <c r="G768" s="1804"/>
      <c r="H768" s="1804"/>
      <c r="I768" s="1804"/>
      <c r="J768" s="1804"/>
      <c r="K768" s="1804"/>
      <c r="L768" s="1804"/>
      <c r="M768" s="1804"/>
      <c r="N768" s="1804"/>
      <c r="O768" s="1804"/>
      <c r="P768" s="1804"/>
      <c r="Q768" s="1804"/>
      <c r="R768" s="1804"/>
      <c r="S768" s="1804"/>
      <c r="T768" s="1804"/>
      <c r="U768" s="1804"/>
      <c r="V768" s="1804"/>
      <c r="W768" s="1804"/>
      <c r="X768" s="1804"/>
    </row>
    <row r="769" spans="1:24" ht="15.75" customHeight="1">
      <c r="A769" s="1804"/>
      <c r="B769" s="1804"/>
      <c r="C769" s="1804"/>
      <c r="D769" s="1804"/>
      <c r="E769" s="1804"/>
      <c r="F769" s="1804"/>
      <c r="G769" s="1804"/>
      <c r="H769" s="1804"/>
      <c r="I769" s="1804"/>
      <c r="J769" s="1804"/>
      <c r="K769" s="1804"/>
      <c r="L769" s="1804"/>
      <c r="M769" s="1804"/>
      <c r="N769" s="1804"/>
      <c r="O769" s="1804"/>
      <c r="P769" s="1804"/>
      <c r="Q769" s="1804"/>
      <c r="R769" s="1804"/>
      <c r="S769" s="1804"/>
      <c r="T769" s="1804"/>
      <c r="U769" s="1804"/>
      <c r="V769" s="1804"/>
      <c r="W769" s="1804"/>
      <c r="X769" s="1804"/>
    </row>
    <row r="770" spans="1:24" ht="15.75" customHeight="1">
      <c r="A770" s="1804"/>
      <c r="B770" s="1804"/>
      <c r="C770" s="1804"/>
      <c r="D770" s="1804"/>
      <c r="E770" s="1804"/>
      <c r="F770" s="1804"/>
      <c r="G770" s="1804"/>
      <c r="H770" s="1804"/>
      <c r="I770" s="1804"/>
      <c r="J770" s="1804"/>
      <c r="K770" s="1804"/>
      <c r="L770" s="1804"/>
      <c r="M770" s="1804"/>
      <c r="N770" s="1804"/>
      <c r="O770" s="1804"/>
      <c r="P770" s="1804"/>
      <c r="Q770" s="1804"/>
      <c r="R770" s="1804"/>
      <c r="S770" s="1804"/>
      <c r="T770" s="1804"/>
      <c r="U770" s="1804"/>
      <c r="V770" s="1804"/>
      <c r="W770" s="1804"/>
      <c r="X770" s="1804"/>
    </row>
    <row r="771" spans="1:24" ht="15.75" customHeight="1">
      <c r="A771" s="1804"/>
      <c r="B771" s="1804"/>
      <c r="C771" s="1804"/>
      <c r="D771" s="1804"/>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row>
    <row r="772" spans="1:24" ht="15.75" customHeight="1">
      <c r="A772" s="1804"/>
      <c r="B772" s="1804"/>
      <c r="C772" s="1804"/>
      <c r="D772" s="1804"/>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row>
    <row r="773" spans="1:24" ht="15.75" customHeight="1">
      <c r="A773" s="1804"/>
      <c r="B773" s="1804"/>
      <c r="C773" s="1804"/>
      <c r="D773" s="1804"/>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row>
    <row r="774" spans="1:24" ht="15.75" customHeight="1">
      <c r="A774" s="1804"/>
      <c r="B774" s="1804"/>
      <c r="C774" s="1804"/>
      <c r="D774" s="1804"/>
      <c r="E774" s="1804"/>
      <c r="F774" s="1804"/>
      <c r="G774" s="1804"/>
      <c r="H774" s="1804"/>
      <c r="I774" s="1804"/>
      <c r="J774" s="1804"/>
      <c r="K774" s="1804"/>
      <c r="L774" s="1804"/>
      <c r="M774" s="1804"/>
      <c r="N774" s="1804"/>
      <c r="O774" s="1804"/>
      <c r="P774" s="1804"/>
      <c r="Q774" s="1804"/>
      <c r="R774" s="1804"/>
      <c r="S774" s="1804"/>
      <c r="T774" s="1804"/>
      <c r="U774" s="1804"/>
      <c r="V774" s="1804"/>
      <c r="W774" s="1804"/>
      <c r="X774" s="1804"/>
    </row>
    <row r="775" spans="1:24" ht="15.75" customHeight="1">
      <c r="A775" s="1804"/>
      <c r="B775" s="1804"/>
      <c r="C775" s="1804"/>
      <c r="D775" s="1804"/>
      <c r="E775" s="1804"/>
      <c r="F775" s="1804"/>
      <c r="G775" s="1804"/>
      <c r="H775" s="1804"/>
      <c r="I775" s="1804"/>
      <c r="J775" s="1804"/>
      <c r="K775" s="1804"/>
      <c r="L775" s="1804"/>
      <c r="M775" s="1804"/>
      <c r="N775" s="1804"/>
      <c r="O775" s="1804"/>
      <c r="P775" s="1804"/>
      <c r="Q775" s="1804"/>
      <c r="R775" s="1804"/>
      <c r="S775" s="1804"/>
      <c r="T775" s="1804"/>
      <c r="U775" s="1804"/>
      <c r="V775" s="1804"/>
      <c r="W775" s="1804"/>
      <c r="X775" s="1804"/>
    </row>
    <row r="776" spans="1:24" ht="15.75" customHeight="1">
      <c r="A776" s="1804"/>
      <c r="B776" s="1804"/>
      <c r="C776" s="1804"/>
      <c r="D776" s="1804"/>
      <c r="E776" s="1804"/>
      <c r="F776" s="1804"/>
      <c r="G776" s="1804"/>
      <c r="H776" s="1804"/>
      <c r="I776" s="1804"/>
      <c r="J776" s="1804"/>
      <c r="K776" s="1804"/>
      <c r="L776" s="1804"/>
      <c r="M776" s="1804"/>
      <c r="N776" s="1804"/>
      <c r="O776" s="1804"/>
      <c r="P776" s="1804"/>
      <c r="Q776" s="1804"/>
      <c r="R776" s="1804"/>
      <c r="S776" s="1804"/>
      <c r="T776" s="1804"/>
      <c r="U776" s="1804"/>
      <c r="V776" s="1804"/>
      <c r="W776" s="1804"/>
      <c r="X776" s="1804"/>
    </row>
    <row r="777" spans="1:24" ht="15.75" customHeight="1">
      <c r="A777" s="1804"/>
      <c r="B777" s="1804"/>
      <c r="C777" s="1804"/>
      <c r="D777" s="1804"/>
      <c r="E777" s="1804"/>
      <c r="F777" s="1804"/>
      <c r="G777" s="1804"/>
      <c r="H777" s="1804"/>
      <c r="I777" s="1804"/>
      <c r="J777" s="1804"/>
      <c r="K777" s="1804"/>
      <c r="L777" s="1804"/>
      <c r="M777" s="1804"/>
      <c r="N777" s="1804"/>
      <c r="O777" s="1804"/>
      <c r="P777" s="1804"/>
      <c r="Q777" s="1804"/>
      <c r="R777" s="1804"/>
      <c r="S777" s="1804"/>
      <c r="T777" s="1804"/>
      <c r="U777" s="1804"/>
      <c r="V777" s="1804"/>
      <c r="W777" s="1804"/>
      <c r="X777" s="1804"/>
    </row>
    <row r="778" spans="1:24" ht="15.75" customHeight="1">
      <c r="A778" s="1804"/>
      <c r="B778" s="1804"/>
      <c r="C778" s="1804"/>
      <c r="D778" s="1804"/>
      <c r="E778" s="1804"/>
      <c r="F778" s="1804"/>
      <c r="G778" s="1804"/>
      <c r="H778" s="1804"/>
      <c r="I778" s="1804"/>
      <c r="J778" s="1804"/>
      <c r="K778" s="1804"/>
      <c r="L778" s="1804"/>
      <c r="M778" s="1804"/>
      <c r="N778" s="1804"/>
      <c r="O778" s="1804"/>
      <c r="P778" s="1804"/>
      <c r="Q778" s="1804"/>
      <c r="R778" s="1804"/>
      <c r="S778" s="1804"/>
      <c r="T778" s="1804"/>
      <c r="U778" s="1804"/>
      <c r="V778" s="1804"/>
      <c r="W778" s="1804"/>
      <c r="X778" s="1804"/>
    </row>
    <row r="779" spans="1:24" ht="15.75" customHeight="1">
      <c r="A779" s="1804"/>
      <c r="B779" s="1804"/>
      <c r="C779" s="1804"/>
      <c r="D779" s="1804"/>
      <c r="E779" s="1804"/>
      <c r="F779" s="1804"/>
      <c r="G779" s="1804"/>
      <c r="H779" s="1804"/>
      <c r="I779" s="1804"/>
      <c r="J779" s="1804"/>
      <c r="K779" s="1804"/>
      <c r="L779" s="1804"/>
      <c r="M779" s="1804"/>
      <c r="N779" s="1804"/>
      <c r="O779" s="1804"/>
      <c r="P779" s="1804"/>
      <c r="Q779" s="1804"/>
      <c r="R779" s="1804"/>
      <c r="S779" s="1804"/>
      <c r="T779" s="1804"/>
      <c r="U779" s="1804"/>
      <c r="V779" s="1804"/>
      <c r="W779" s="1804"/>
      <c r="X779" s="1804"/>
    </row>
    <row r="780" spans="1:24" ht="15.75" customHeight="1">
      <c r="A780" s="1804"/>
      <c r="B780" s="1804"/>
      <c r="C780" s="1804"/>
      <c r="D780" s="1804"/>
      <c r="E780" s="1804"/>
      <c r="F780" s="1804"/>
      <c r="G780" s="1804"/>
      <c r="H780" s="1804"/>
      <c r="I780" s="1804"/>
      <c r="J780" s="1804"/>
      <c r="K780" s="1804"/>
      <c r="L780" s="1804"/>
      <c r="M780" s="1804"/>
      <c r="N780" s="1804"/>
      <c r="O780" s="1804"/>
      <c r="P780" s="1804"/>
      <c r="Q780" s="1804"/>
      <c r="R780" s="1804"/>
      <c r="S780" s="1804"/>
      <c r="T780" s="1804"/>
      <c r="U780" s="1804"/>
      <c r="V780" s="1804"/>
      <c r="W780" s="1804"/>
      <c r="X780" s="1804"/>
    </row>
    <row r="781" spans="1:24" ht="15.75" customHeight="1">
      <c r="A781" s="1804"/>
      <c r="B781" s="1804"/>
      <c r="C781" s="1804"/>
      <c r="D781" s="1804"/>
      <c r="E781" s="1804"/>
      <c r="F781" s="1804"/>
      <c r="G781" s="1804"/>
      <c r="H781" s="1804"/>
      <c r="I781" s="1804"/>
      <c r="J781" s="1804"/>
      <c r="K781" s="1804"/>
      <c r="L781" s="1804"/>
      <c r="M781" s="1804"/>
      <c r="N781" s="1804"/>
      <c r="O781" s="1804"/>
      <c r="P781" s="1804"/>
      <c r="Q781" s="1804"/>
      <c r="R781" s="1804"/>
      <c r="S781" s="1804"/>
      <c r="T781" s="1804"/>
      <c r="U781" s="1804"/>
      <c r="V781" s="1804"/>
      <c r="W781" s="1804"/>
      <c r="X781" s="1804"/>
    </row>
    <row r="782" spans="1:24" ht="15.75" customHeight="1">
      <c r="A782" s="1804"/>
      <c r="B782" s="1804"/>
      <c r="C782" s="1804"/>
      <c r="D782" s="1804"/>
      <c r="E782" s="1804"/>
      <c r="F782" s="1804"/>
      <c r="G782" s="1804"/>
      <c r="H782" s="1804"/>
      <c r="I782" s="1804"/>
      <c r="J782" s="1804"/>
      <c r="K782" s="1804"/>
      <c r="L782" s="1804"/>
      <c r="M782" s="1804"/>
      <c r="N782" s="1804"/>
      <c r="O782" s="1804"/>
      <c r="P782" s="1804"/>
      <c r="Q782" s="1804"/>
      <c r="R782" s="1804"/>
      <c r="S782" s="1804"/>
      <c r="T782" s="1804"/>
      <c r="U782" s="1804"/>
      <c r="V782" s="1804"/>
      <c r="W782" s="1804"/>
      <c r="X782" s="1804"/>
    </row>
    <row r="783" spans="1:24" ht="15.75" customHeight="1">
      <c r="A783" s="1804"/>
      <c r="B783" s="1804"/>
      <c r="C783" s="1804"/>
      <c r="D783" s="1804"/>
      <c r="E783" s="1804"/>
      <c r="F783" s="1804"/>
      <c r="G783" s="1804"/>
      <c r="H783" s="1804"/>
      <c r="I783" s="1804"/>
      <c r="J783" s="1804"/>
      <c r="K783" s="1804"/>
      <c r="L783" s="1804"/>
      <c r="M783" s="1804"/>
      <c r="N783" s="1804"/>
      <c r="O783" s="1804"/>
      <c r="P783" s="1804"/>
      <c r="Q783" s="1804"/>
      <c r="R783" s="1804"/>
      <c r="S783" s="1804"/>
      <c r="T783" s="1804"/>
      <c r="U783" s="1804"/>
      <c r="V783" s="1804"/>
      <c r="W783" s="1804"/>
      <c r="X783" s="1804"/>
    </row>
    <row r="784" spans="1:24" ht="15.75" customHeight="1">
      <c r="A784" s="1804"/>
      <c r="B784" s="1804"/>
      <c r="C784" s="1804"/>
      <c r="D784" s="1804"/>
      <c r="E784" s="1804"/>
      <c r="F784" s="1804"/>
      <c r="G784" s="1804"/>
      <c r="H784" s="1804"/>
      <c r="I784" s="1804"/>
      <c r="J784" s="1804"/>
      <c r="K784" s="1804"/>
      <c r="L784" s="1804"/>
      <c r="M784" s="1804"/>
      <c r="N784" s="1804"/>
      <c r="O784" s="1804"/>
      <c r="P784" s="1804"/>
      <c r="Q784" s="1804"/>
      <c r="R784" s="1804"/>
      <c r="S784" s="1804"/>
      <c r="T784" s="1804"/>
      <c r="U784" s="1804"/>
      <c r="V784" s="1804"/>
      <c r="W784" s="1804"/>
      <c r="X784" s="1804"/>
    </row>
    <row r="785" spans="1:24" ht="15.75" customHeight="1">
      <c r="A785" s="1804"/>
      <c r="B785" s="1804"/>
      <c r="C785" s="1804"/>
      <c r="D785" s="1804"/>
      <c r="E785" s="1804"/>
      <c r="F785" s="1804"/>
      <c r="G785" s="1804"/>
      <c r="H785" s="1804"/>
      <c r="I785" s="1804"/>
      <c r="J785" s="1804"/>
      <c r="K785" s="1804"/>
      <c r="L785" s="1804"/>
      <c r="M785" s="1804"/>
      <c r="N785" s="1804"/>
      <c r="O785" s="1804"/>
      <c r="P785" s="1804"/>
      <c r="Q785" s="1804"/>
      <c r="R785" s="1804"/>
      <c r="S785" s="1804"/>
      <c r="T785" s="1804"/>
      <c r="U785" s="1804"/>
      <c r="V785" s="1804"/>
      <c r="W785" s="1804"/>
      <c r="X785" s="1804"/>
    </row>
    <row r="786" spans="1:24" ht="15.75" customHeight="1">
      <c r="A786" s="1804"/>
      <c r="B786" s="1804"/>
      <c r="C786" s="1804"/>
      <c r="D786" s="1804"/>
      <c r="E786" s="1804"/>
      <c r="F786" s="1804"/>
      <c r="G786" s="1804"/>
      <c r="H786" s="1804"/>
      <c r="I786" s="1804"/>
      <c r="J786" s="1804"/>
      <c r="K786" s="1804"/>
      <c r="L786" s="1804"/>
      <c r="M786" s="1804"/>
      <c r="N786" s="1804"/>
      <c r="O786" s="1804"/>
      <c r="P786" s="1804"/>
      <c r="Q786" s="1804"/>
      <c r="R786" s="1804"/>
      <c r="S786" s="1804"/>
      <c r="T786" s="1804"/>
      <c r="U786" s="1804"/>
      <c r="V786" s="1804"/>
      <c r="W786" s="1804"/>
      <c r="X786" s="1804"/>
    </row>
    <row r="787" spans="1:24" ht="15.75" customHeight="1">
      <c r="A787" s="1804"/>
      <c r="B787" s="1804"/>
      <c r="C787" s="1804"/>
      <c r="D787" s="1804"/>
      <c r="E787" s="1804"/>
      <c r="F787" s="1804"/>
      <c r="G787" s="1804"/>
      <c r="H787" s="1804"/>
      <c r="I787" s="1804"/>
      <c r="J787" s="1804"/>
      <c r="K787" s="1804"/>
      <c r="L787" s="1804"/>
      <c r="M787" s="1804"/>
      <c r="N787" s="1804"/>
      <c r="O787" s="1804"/>
      <c r="P787" s="1804"/>
      <c r="Q787" s="1804"/>
      <c r="R787" s="1804"/>
      <c r="S787" s="1804"/>
      <c r="T787" s="1804"/>
      <c r="U787" s="1804"/>
      <c r="V787" s="1804"/>
      <c r="W787" s="1804"/>
      <c r="X787" s="1804"/>
    </row>
    <row r="788" spans="1:24" ht="15.75" customHeight="1">
      <c r="A788" s="1804"/>
      <c r="B788" s="1804"/>
      <c r="C788" s="1804"/>
      <c r="D788" s="1804"/>
      <c r="E788" s="1804"/>
      <c r="F788" s="1804"/>
      <c r="G788" s="1804"/>
      <c r="H788" s="1804"/>
      <c r="I788" s="1804"/>
      <c r="J788" s="1804"/>
      <c r="K788" s="1804"/>
      <c r="L788" s="1804"/>
      <c r="M788" s="1804"/>
      <c r="N788" s="1804"/>
      <c r="O788" s="1804"/>
      <c r="P788" s="1804"/>
      <c r="Q788" s="1804"/>
      <c r="R788" s="1804"/>
      <c r="S788" s="1804"/>
      <c r="T788" s="1804"/>
      <c r="U788" s="1804"/>
      <c r="V788" s="1804"/>
      <c r="W788" s="1804"/>
      <c r="X788" s="1804"/>
    </row>
    <row r="789" spans="1:24" ht="15.75" customHeight="1">
      <c r="A789" s="1804"/>
      <c r="B789" s="1804"/>
      <c r="C789" s="1804"/>
      <c r="D789" s="1804"/>
      <c r="E789" s="1804"/>
      <c r="F789" s="1804"/>
      <c r="G789" s="1804"/>
      <c r="H789" s="1804"/>
      <c r="I789" s="1804"/>
      <c r="J789" s="1804"/>
      <c r="K789" s="1804"/>
      <c r="L789" s="1804"/>
      <c r="M789" s="1804"/>
      <c r="N789" s="1804"/>
      <c r="O789" s="1804"/>
      <c r="P789" s="1804"/>
      <c r="Q789" s="1804"/>
      <c r="R789" s="1804"/>
      <c r="S789" s="1804"/>
      <c r="T789" s="1804"/>
      <c r="U789" s="1804"/>
      <c r="V789" s="1804"/>
      <c r="W789" s="1804"/>
      <c r="X789" s="1804"/>
    </row>
    <row r="790" spans="1:24" ht="15.75" customHeight="1">
      <c r="A790" s="1804"/>
      <c r="B790" s="1804"/>
      <c r="C790" s="1804"/>
      <c r="D790" s="1804"/>
      <c r="E790" s="1804"/>
      <c r="F790" s="1804"/>
      <c r="G790" s="1804"/>
      <c r="H790" s="1804"/>
      <c r="I790" s="1804"/>
      <c r="J790" s="1804"/>
      <c r="K790" s="1804"/>
      <c r="L790" s="1804"/>
      <c r="M790" s="1804"/>
      <c r="N790" s="1804"/>
      <c r="O790" s="1804"/>
      <c r="P790" s="1804"/>
      <c r="Q790" s="1804"/>
      <c r="R790" s="1804"/>
      <c r="S790" s="1804"/>
      <c r="T790" s="1804"/>
      <c r="U790" s="1804"/>
      <c r="V790" s="1804"/>
      <c r="W790" s="1804"/>
      <c r="X790" s="1804"/>
    </row>
    <row r="791" spans="1:24" ht="15.75" customHeight="1">
      <c r="A791" s="1804"/>
      <c r="B791" s="1804"/>
      <c r="C791" s="1804"/>
      <c r="D791" s="1804"/>
      <c r="E791" s="1804"/>
      <c r="F791" s="1804"/>
      <c r="G791" s="1804"/>
      <c r="H791" s="1804"/>
      <c r="I791" s="1804"/>
      <c r="J791" s="1804"/>
      <c r="K791" s="1804"/>
      <c r="L791" s="1804"/>
      <c r="M791" s="1804"/>
      <c r="N791" s="1804"/>
      <c r="O791" s="1804"/>
      <c r="P791" s="1804"/>
      <c r="Q791" s="1804"/>
      <c r="R791" s="1804"/>
      <c r="S791" s="1804"/>
      <c r="T791" s="1804"/>
      <c r="U791" s="1804"/>
      <c r="V791" s="1804"/>
      <c r="W791" s="1804"/>
      <c r="X791" s="1804"/>
    </row>
    <row r="792" spans="1:24" ht="15.75" customHeight="1">
      <c r="A792" s="1804"/>
      <c r="B792" s="1804"/>
      <c r="C792" s="1804"/>
      <c r="D792" s="1804"/>
      <c r="E792" s="1804"/>
      <c r="F792" s="1804"/>
      <c r="G792" s="1804"/>
      <c r="H792" s="1804"/>
      <c r="I792" s="1804"/>
      <c r="J792" s="1804"/>
      <c r="K792" s="1804"/>
      <c r="L792" s="1804"/>
      <c r="M792" s="1804"/>
      <c r="N792" s="1804"/>
      <c r="O792" s="1804"/>
      <c r="P792" s="1804"/>
      <c r="Q792" s="1804"/>
      <c r="R792" s="1804"/>
      <c r="S792" s="1804"/>
      <c r="T792" s="1804"/>
      <c r="U792" s="1804"/>
      <c r="V792" s="1804"/>
      <c r="W792" s="1804"/>
      <c r="X792" s="1804"/>
    </row>
    <row r="793" spans="1:24" ht="15.75" customHeight="1">
      <c r="A793" s="1804"/>
      <c r="B793" s="1804"/>
      <c r="C793" s="1804"/>
      <c r="D793" s="1804"/>
      <c r="E793" s="1804"/>
      <c r="F793" s="1804"/>
      <c r="G793" s="1804"/>
      <c r="H793" s="1804"/>
      <c r="I793" s="1804"/>
      <c r="J793" s="1804"/>
      <c r="K793" s="1804"/>
      <c r="L793" s="1804"/>
      <c r="M793" s="1804"/>
      <c r="N793" s="1804"/>
      <c r="O793" s="1804"/>
      <c r="P793" s="1804"/>
      <c r="Q793" s="1804"/>
      <c r="R793" s="1804"/>
      <c r="S793" s="1804"/>
      <c r="T793" s="1804"/>
      <c r="U793" s="1804"/>
      <c r="V793" s="1804"/>
      <c r="W793" s="1804"/>
      <c r="X793" s="1804"/>
    </row>
    <row r="794" spans="1:24" ht="15.75" customHeight="1">
      <c r="A794" s="1804"/>
      <c r="B794" s="1804"/>
      <c r="C794" s="1804"/>
      <c r="D794" s="1804"/>
      <c r="E794" s="1804"/>
      <c r="F794" s="1804"/>
      <c r="G794" s="1804"/>
      <c r="H794" s="1804"/>
      <c r="I794" s="1804"/>
      <c r="J794" s="1804"/>
      <c r="K794" s="1804"/>
      <c r="L794" s="1804"/>
      <c r="M794" s="1804"/>
      <c r="N794" s="1804"/>
      <c r="O794" s="1804"/>
      <c r="P794" s="1804"/>
      <c r="Q794" s="1804"/>
      <c r="R794" s="1804"/>
      <c r="S794" s="1804"/>
      <c r="T794" s="1804"/>
      <c r="U794" s="1804"/>
      <c r="V794" s="1804"/>
      <c r="W794" s="1804"/>
      <c r="X794" s="1804"/>
    </row>
    <row r="795" spans="1:24" ht="15.75" customHeight="1">
      <c r="A795" s="1804"/>
      <c r="B795" s="1804"/>
      <c r="C795" s="1804"/>
      <c r="D795" s="1804"/>
      <c r="E795" s="1804"/>
      <c r="F795" s="1804"/>
      <c r="G795" s="1804"/>
      <c r="H795" s="1804"/>
      <c r="I795" s="1804"/>
      <c r="J795" s="1804"/>
      <c r="K795" s="1804"/>
      <c r="L795" s="1804"/>
      <c r="M795" s="1804"/>
      <c r="N795" s="1804"/>
      <c r="O795" s="1804"/>
      <c r="P795" s="1804"/>
      <c r="Q795" s="1804"/>
      <c r="R795" s="1804"/>
      <c r="S795" s="1804"/>
      <c r="T795" s="1804"/>
      <c r="U795" s="1804"/>
      <c r="V795" s="1804"/>
      <c r="W795" s="1804"/>
      <c r="X795" s="1804"/>
    </row>
    <row r="796" spans="1:24" ht="15.75" customHeight="1">
      <c r="A796" s="1804"/>
      <c r="B796" s="1804"/>
      <c r="C796" s="1804"/>
      <c r="D796" s="1804"/>
      <c r="E796" s="1804"/>
      <c r="F796" s="1804"/>
      <c r="G796" s="1804"/>
      <c r="H796" s="1804"/>
      <c r="I796" s="1804"/>
      <c r="J796" s="1804"/>
      <c r="K796" s="1804"/>
      <c r="L796" s="1804"/>
      <c r="M796" s="1804"/>
      <c r="N796" s="1804"/>
      <c r="O796" s="1804"/>
      <c r="P796" s="1804"/>
      <c r="Q796" s="1804"/>
      <c r="R796" s="1804"/>
      <c r="S796" s="1804"/>
      <c r="T796" s="1804"/>
      <c r="U796" s="1804"/>
      <c r="V796" s="1804"/>
      <c r="W796" s="1804"/>
      <c r="X796" s="1804"/>
    </row>
    <row r="797" spans="1:24" ht="15.75" customHeight="1">
      <c r="A797" s="1804"/>
      <c r="B797" s="1804"/>
      <c r="C797" s="1804"/>
      <c r="D797" s="1804"/>
      <c r="E797" s="1804"/>
      <c r="F797" s="1804"/>
      <c r="G797" s="1804"/>
      <c r="H797" s="1804"/>
      <c r="I797" s="1804"/>
      <c r="J797" s="1804"/>
      <c r="K797" s="1804"/>
      <c r="L797" s="1804"/>
      <c r="M797" s="1804"/>
      <c r="N797" s="1804"/>
      <c r="O797" s="1804"/>
      <c r="P797" s="1804"/>
      <c r="Q797" s="1804"/>
      <c r="R797" s="1804"/>
      <c r="S797" s="1804"/>
      <c r="T797" s="1804"/>
      <c r="U797" s="1804"/>
      <c r="V797" s="1804"/>
      <c r="W797" s="1804"/>
      <c r="X797" s="1804"/>
    </row>
    <row r="798" spans="1:24" ht="15.75" customHeight="1">
      <c r="A798" s="1804"/>
      <c r="B798" s="1804"/>
      <c r="C798" s="1804"/>
      <c r="D798" s="1804"/>
      <c r="E798" s="1804"/>
      <c r="F798" s="1804"/>
      <c r="G798" s="1804"/>
      <c r="H798" s="1804"/>
      <c r="I798" s="1804"/>
      <c r="J798" s="1804"/>
      <c r="K798" s="1804"/>
      <c r="L798" s="1804"/>
      <c r="M798" s="1804"/>
      <c r="N798" s="1804"/>
      <c r="O798" s="1804"/>
      <c r="P798" s="1804"/>
      <c r="Q798" s="1804"/>
      <c r="R798" s="1804"/>
      <c r="S798" s="1804"/>
      <c r="T798" s="1804"/>
      <c r="U798" s="1804"/>
      <c r="V798" s="1804"/>
      <c r="W798" s="1804"/>
      <c r="X798" s="1804"/>
    </row>
    <row r="799" spans="1:24" ht="15.75" customHeight="1">
      <c r="A799" s="1804"/>
      <c r="B799" s="1804"/>
      <c r="C799" s="1804"/>
      <c r="D799" s="1804"/>
      <c r="E799" s="1804"/>
      <c r="F799" s="1804"/>
      <c r="G799" s="1804"/>
      <c r="H799" s="1804"/>
      <c r="I799" s="1804"/>
      <c r="J799" s="1804"/>
      <c r="K799" s="1804"/>
      <c r="L799" s="1804"/>
      <c r="M799" s="1804"/>
      <c r="N799" s="1804"/>
      <c r="O799" s="1804"/>
      <c r="P799" s="1804"/>
      <c r="Q799" s="1804"/>
      <c r="R799" s="1804"/>
      <c r="S799" s="1804"/>
      <c r="T799" s="1804"/>
      <c r="U799" s="1804"/>
      <c r="V799" s="1804"/>
      <c r="W799" s="1804"/>
      <c r="X799" s="1804"/>
    </row>
    <row r="800" spans="1:24" ht="15.75" customHeight="1">
      <c r="A800" s="1804"/>
      <c r="B800" s="1804"/>
      <c r="C800" s="1804"/>
      <c r="D800" s="1804"/>
      <c r="E800" s="1804"/>
      <c r="F800" s="1804"/>
      <c r="G800" s="1804"/>
      <c r="H800" s="1804"/>
      <c r="I800" s="1804"/>
      <c r="J800" s="1804"/>
      <c r="K800" s="1804"/>
      <c r="L800" s="1804"/>
      <c r="M800" s="1804"/>
      <c r="N800" s="1804"/>
      <c r="O800" s="1804"/>
      <c r="P800" s="1804"/>
      <c r="Q800" s="1804"/>
      <c r="R800" s="1804"/>
      <c r="S800" s="1804"/>
      <c r="T800" s="1804"/>
      <c r="U800" s="1804"/>
      <c r="V800" s="1804"/>
      <c r="W800" s="1804"/>
      <c r="X800" s="1804"/>
    </row>
    <row r="801" spans="1:24" ht="15.75" customHeight="1">
      <c r="A801" s="1804"/>
      <c r="B801" s="1804"/>
      <c r="C801" s="1804"/>
      <c r="D801" s="1804"/>
      <c r="E801" s="1804"/>
      <c r="F801" s="1804"/>
      <c r="G801" s="1804"/>
      <c r="H801" s="1804"/>
      <c r="I801" s="1804"/>
      <c r="J801" s="1804"/>
      <c r="K801" s="1804"/>
      <c r="L801" s="1804"/>
      <c r="M801" s="1804"/>
      <c r="N801" s="1804"/>
      <c r="O801" s="1804"/>
      <c r="P801" s="1804"/>
      <c r="Q801" s="1804"/>
      <c r="R801" s="1804"/>
      <c r="S801" s="1804"/>
      <c r="T801" s="1804"/>
      <c r="U801" s="1804"/>
      <c r="V801" s="1804"/>
      <c r="W801" s="1804"/>
      <c r="X801" s="1804"/>
    </row>
    <row r="802" spans="1:24" ht="15.75" customHeight="1">
      <c r="A802" s="1804"/>
      <c r="B802" s="1804"/>
      <c r="C802" s="1804"/>
      <c r="D802" s="1804"/>
      <c r="E802" s="1804"/>
      <c r="F802" s="1804"/>
      <c r="G802" s="1804"/>
      <c r="H802" s="1804"/>
      <c r="I802" s="1804"/>
      <c r="J802" s="1804"/>
      <c r="K802" s="1804"/>
      <c r="L802" s="1804"/>
      <c r="M802" s="1804"/>
      <c r="N802" s="1804"/>
      <c r="O802" s="1804"/>
      <c r="P802" s="1804"/>
      <c r="Q802" s="1804"/>
      <c r="R802" s="1804"/>
      <c r="S802" s="1804"/>
      <c r="T802" s="1804"/>
      <c r="U802" s="1804"/>
      <c r="V802" s="1804"/>
      <c r="W802" s="1804"/>
      <c r="X802" s="1804"/>
    </row>
    <row r="803" spans="1:24" ht="15.75" customHeight="1">
      <c r="A803" s="1804"/>
      <c r="B803" s="1804"/>
      <c r="C803" s="1804"/>
      <c r="D803" s="1804"/>
      <c r="E803" s="1804"/>
      <c r="F803" s="1804"/>
      <c r="G803" s="1804"/>
      <c r="H803" s="1804"/>
      <c r="I803" s="1804"/>
      <c r="J803" s="1804"/>
      <c r="K803" s="1804"/>
      <c r="L803" s="1804"/>
      <c r="M803" s="1804"/>
      <c r="N803" s="1804"/>
      <c r="O803" s="1804"/>
      <c r="P803" s="1804"/>
      <c r="Q803" s="1804"/>
      <c r="R803" s="1804"/>
      <c r="S803" s="1804"/>
      <c r="T803" s="1804"/>
      <c r="U803" s="1804"/>
      <c r="V803" s="1804"/>
      <c r="W803" s="1804"/>
      <c r="X803" s="1804"/>
    </row>
    <row r="804" spans="1:24" ht="15.75" customHeight="1">
      <c r="A804" s="1804"/>
      <c r="B804" s="1804"/>
      <c r="C804" s="1804"/>
      <c r="D804" s="1804"/>
      <c r="E804" s="1804"/>
      <c r="F804" s="1804"/>
      <c r="G804" s="1804"/>
      <c r="H804" s="1804"/>
      <c r="I804" s="1804"/>
      <c r="J804" s="1804"/>
      <c r="K804" s="1804"/>
      <c r="L804" s="1804"/>
      <c r="M804" s="1804"/>
      <c r="N804" s="1804"/>
      <c r="O804" s="1804"/>
      <c r="P804" s="1804"/>
      <c r="Q804" s="1804"/>
      <c r="R804" s="1804"/>
      <c r="S804" s="1804"/>
      <c r="T804" s="1804"/>
      <c r="U804" s="1804"/>
      <c r="V804" s="1804"/>
      <c r="W804" s="1804"/>
      <c r="X804" s="1804"/>
    </row>
    <row r="805" spans="1:24" ht="15.75" customHeight="1">
      <c r="A805" s="1804"/>
      <c r="B805" s="1804"/>
      <c r="C805" s="1804"/>
      <c r="D805" s="1804"/>
      <c r="E805" s="1804"/>
      <c r="F805" s="1804"/>
      <c r="G805" s="1804"/>
      <c r="H805" s="1804"/>
      <c r="I805" s="1804"/>
      <c r="J805" s="1804"/>
      <c r="K805" s="1804"/>
      <c r="L805" s="1804"/>
      <c r="M805" s="1804"/>
      <c r="N805" s="1804"/>
      <c r="O805" s="1804"/>
      <c r="P805" s="1804"/>
      <c r="Q805" s="1804"/>
      <c r="R805" s="1804"/>
      <c r="S805" s="1804"/>
      <c r="T805" s="1804"/>
      <c r="U805" s="1804"/>
      <c r="V805" s="1804"/>
      <c r="W805" s="1804"/>
      <c r="X805" s="1804"/>
    </row>
    <row r="806" spans="1:24" ht="15.75" customHeight="1">
      <c r="A806" s="1804"/>
      <c r="B806" s="1804"/>
      <c r="C806" s="1804"/>
      <c r="D806" s="1804"/>
      <c r="E806" s="1804"/>
      <c r="F806" s="1804"/>
      <c r="G806" s="1804"/>
      <c r="H806" s="1804"/>
      <c r="I806" s="1804"/>
      <c r="J806" s="1804"/>
      <c r="K806" s="1804"/>
      <c r="L806" s="1804"/>
      <c r="M806" s="1804"/>
      <c r="N806" s="1804"/>
      <c r="O806" s="1804"/>
      <c r="P806" s="1804"/>
      <c r="Q806" s="1804"/>
      <c r="R806" s="1804"/>
      <c r="S806" s="1804"/>
      <c r="T806" s="1804"/>
      <c r="U806" s="1804"/>
      <c r="V806" s="1804"/>
      <c r="W806" s="1804"/>
      <c r="X806" s="1804"/>
    </row>
    <row r="807" spans="1:24" ht="15.75" customHeight="1">
      <c r="A807" s="1804"/>
      <c r="B807" s="1804"/>
      <c r="C807" s="1804"/>
      <c r="D807" s="1804"/>
      <c r="E807" s="1804"/>
      <c r="F807" s="1804"/>
      <c r="G807" s="1804"/>
      <c r="H807" s="1804"/>
      <c r="I807" s="1804"/>
      <c r="J807" s="1804"/>
      <c r="K807" s="1804"/>
      <c r="L807" s="1804"/>
      <c r="M807" s="1804"/>
      <c r="N807" s="1804"/>
      <c r="O807" s="1804"/>
      <c r="P807" s="1804"/>
      <c r="Q807" s="1804"/>
      <c r="R807" s="1804"/>
      <c r="S807" s="1804"/>
      <c r="T807" s="1804"/>
      <c r="U807" s="1804"/>
      <c r="V807" s="1804"/>
      <c r="W807" s="1804"/>
      <c r="X807" s="1804"/>
    </row>
    <row r="808" spans="1:24" ht="15.75" customHeight="1">
      <c r="A808" s="1804"/>
      <c r="B808" s="1804"/>
      <c r="C808" s="1804"/>
      <c r="D808" s="1804"/>
      <c r="E808" s="1804"/>
      <c r="F808" s="1804"/>
      <c r="G808" s="1804"/>
      <c r="H808" s="1804"/>
      <c r="I808" s="1804"/>
      <c r="J808" s="1804"/>
      <c r="K808" s="1804"/>
      <c r="L808" s="1804"/>
      <c r="M808" s="1804"/>
      <c r="N808" s="1804"/>
      <c r="O808" s="1804"/>
      <c r="P808" s="1804"/>
      <c r="Q808" s="1804"/>
      <c r="R808" s="1804"/>
      <c r="S808" s="1804"/>
      <c r="T808" s="1804"/>
      <c r="U808" s="1804"/>
      <c r="V808" s="1804"/>
      <c r="W808" s="1804"/>
      <c r="X808" s="1804"/>
    </row>
    <row r="809" spans="1:24" ht="15.75" customHeight="1">
      <c r="A809" s="1804"/>
      <c r="B809" s="1804"/>
      <c r="C809" s="1804"/>
      <c r="D809" s="1804"/>
      <c r="E809" s="1804"/>
      <c r="F809" s="1804"/>
      <c r="G809" s="1804"/>
      <c r="H809" s="1804"/>
      <c r="I809" s="1804"/>
      <c r="J809" s="1804"/>
      <c r="K809" s="1804"/>
      <c r="L809" s="1804"/>
      <c r="M809" s="1804"/>
      <c r="N809" s="1804"/>
      <c r="O809" s="1804"/>
      <c r="P809" s="1804"/>
      <c r="Q809" s="1804"/>
      <c r="R809" s="1804"/>
      <c r="S809" s="1804"/>
      <c r="T809" s="1804"/>
      <c r="U809" s="1804"/>
      <c r="V809" s="1804"/>
      <c r="W809" s="1804"/>
      <c r="X809" s="1804"/>
    </row>
    <row r="810" spans="1:24" ht="15.75" customHeight="1">
      <c r="A810" s="1804"/>
      <c r="B810" s="1804"/>
      <c r="C810" s="1804"/>
      <c r="D810" s="1804"/>
      <c r="E810" s="1804"/>
      <c r="F810" s="1804"/>
      <c r="G810" s="1804"/>
      <c r="H810" s="1804"/>
      <c r="I810" s="1804"/>
      <c r="J810" s="1804"/>
      <c r="K810" s="1804"/>
      <c r="L810" s="1804"/>
      <c r="M810" s="1804"/>
      <c r="N810" s="1804"/>
      <c r="O810" s="1804"/>
      <c r="P810" s="1804"/>
      <c r="Q810" s="1804"/>
      <c r="R810" s="1804"/>
      <c r="S810" s="1804"/>
      <c r="T810" s="1804"/>
      <c r="U810" s="1804"/>
      <c r="V810" s="1804"/>
      <c r="W810" s="1804"/>
      <c r="X810" s="1804"/>
    </row>
    <row r="811" spans="1:24" ht="15.75" customHeight="1">
      <c r="A811" s="1804"/>
      <c r="B811" s="1804"/>
      <c r="C811" s="1804"/>
      <c r="D811" s="1804"/>
      <c r="E811" s="1804"/>
      <c r="F811" s="1804"/>
      <c r="G811" s="1804"/>
      <c r="H811" s="1804"/>
      <c r="I811" s="1804"/>
      <c r="J811" s="1804"/>
      <c r="K811" s="1804"/>
      <c r="L811" s="1804"/>
      <c r="M811" s="1804"/>
      <c r="N811" s="1804"/>
      <c r="O811" s="1804"/>
      <c r="P811" s="1804"/>
      <c r="Q811" s="1804"/>
      <c r="R811" s="1804"/>
      <c r="S811" s="1804"/>
      <c r="T811" s="1804"/>
      <c r="U811" s="1804"/>
      <c r="V811" s="1804"/>
      <c r="W811" s="1804"/>
      <c r="X811" s="1804"/>
    </row>
    <row r="812" spans="1:24" ht="15.75" customHeight="1">
      <c r="A812" s="1804"/>
      <c r="B812" s="1804"/>
      <c r="C812" s="1804"/>
      <c r="D812" s="1804"/>
      <c r="E812" s="1804"/>
      <c r="F812" s="1804"/>
      <c r="G812" s="1804"/>
      <c r="H812" s="1804"/>
      <c r="I812" s="1804"/>
      <c r="J812" s="1804"/>
      <c r="K812" s="1804"/>
      <c r="L812" s="1804"/>
      <c r="M812" s="1804"/>
      <c r="N812" s="1804"/>
      <c r="O812" s="1804"/>
      <c r="P812" s="1804"/>
      <c r="Q812" s="1804"/>
      <c r="R812" s="1804"/>
      <c r="S812" s="1804"/>
      <c r="T812" s="1804"/>
      <c r="U812" s="1804"/>
      <c r="V812" s="1804"/>
      <c r="W812" s="1804"/>
      <c r="X812" s="1804"/>
    </row>
    <row r="813" spans="1:24" ht="15.75" customHeight="1">
      <c r="A813" s="1804"/>
      <c r="B813" s="1804"/>
      <c r="C813" s="1804"/>
      <c r="D813" s="1804"/>
      <c r="E813" s="1804"/>
      <c r="F813" s="1804"/>
      <c r="G813" s="1804"/>
      <c r="H813" s="1804"/>
      <c r="I813" s="1804"/>
      <c r="J813" s="1804"/>
      <c r="K813" s="1804"/>
      <c r="L813" s="1804"/>
      <c r="M813" s="1804"/>
      <c r="N813" s="1804"/>
      <c r="O813" s="1804"/>
      <c r="P813" s="1804"/>
      <c r="Q813" s="1804"/>
      <c r="R813" s="1804"/>
      <c r="S813" s="1804"/>
      <c r="T813" s="1804"/>
      <c r="U813" s="1804"/>
      <c r="V813" s="1804"/>
      <c r="W813" s="1804"/>
      <c r="X813" s="1804"/>
    </row>
    <row r="814" spans="1:24" ht="15.75" customHeight="1">
      <c r="A814" s="1804"/>
      <c r="B814" s="1804"/>
      <c r="C814" s="1804"/>
      <c r="D814" s="1804"/>
      <c r="E814" s="1804"/>
      <c r="F814" s="1804"/>
      <c r="G814" s="1804"/>
      <c r="H814" s="1804"/>
      <c r="I814" s="1804"/>
      <c r="J814" s="1804"/>
      <c r="K814" s="1804"/>
      <c r="L814" s="1804"/>
      <c r="M814" s="1804"/>
      <c r="N814" s="1804"/>
      <c r="O814" s="1804"/>
      <c r="P814" s="1804"/>
      <c r="Q814" s="1804"/>
      <c r="R814" s="1804"/>
      <c r="S814" s="1804"/>
      <c r="T814" s="1804"/>
      <c r="U814" s="1804"/>
      <c r="V814" s="1804"/>
      <c r="W814" s="1804"/>
      <c r="X814" s="1804"/>
    </row>
    <row r="815" spans="1:24" ht="15.75" customHeight="1">
      <c r="A815" s="1804"/>
      <c r="B815" s="1804"/>
      <c r="C815" s="1804"/>
      <c r="D815" s="1804"/>
      <c r="E815" s="1804"/>
      <c r="F815" s="1804"/>
      <c r="G815" s="1804"/>
      <c r="H815" s="1804"/>
      <c r="I815" s="1804"/>
      <c r="J815" s="1804"/>
      <c r="K815" s="1804"/>
      <c r="L815" s="1804"/>
      <c r="M815" s="1804"/>
      <c r="N815" s="1804"/>
      <c r="O815" s="1804"/>
      <c r="P815" s="1804"/>
      <c r="Q815" s="1804"/>
      <c r="R815" s="1804"/>
      <c r="S815" s="1804"/>
      <c r="T815" s="1804"/>
      <c r="U815" s="1804"/>
      <c r="V815" s="1804"/>
      <c r="W815" s="1804"/>
      <c r="X815" s="1804"/>
    </row>
    <row r="816" spans="1:24" ht="15.75" customHeight="1">
      <c r="A816" s="1804"/>
      <c r="B816" s="1804"/>
      <c r="C816" s="1804"/>
      <c r="D816" s="1804"/>
      <c r="E816" s="1804"/>
      <c r="F816" s="1804"/>
      <c r="G816" s="1804"/>
      <c r="H816" s="1804"/>
      <c r="I816" s="1804"/>
      <c r="J816" s="1804"/>
      <c r="K816" s="1804"/>
      <c r="L816" s="1804"/>
      <c r="M816" s="1804"/>
      <c r="N816" s="1804"/>
      <c r="O816" s="1804"/>
      <c r="P816" s="1804"/>
      <c r="Q816" s="1804"/>
      <c r="R816" s="1804"/>
      <c r="S816" s="1804"/>
      <c r="T816" s="1804"/>
      <c r="U816" s="1804"/>
      <c r="V816" s="1804"/>
      <c r="W816" s="1804"/>
      <c r="X816" s="1804"/>
    </row>
    <row r="817" spans="1:24" ht="15.75" customHeight="1">
      <c r="A817" s="1804"/>
      <c r="B817" s="1804"/>
      <c r="C817" s="1804"/>
      <c r="D817" s="1804"/>
      <c r="E817" s="1804"/>
      <c r="F817" s="1804"/>
      <c r="G817" s="1804"/>
      <c r="H817" s="1804"/>
      <c r="I817" s="1804"/>
      <c r="J817" s="1804"/>
      <c r="K817" s="1804"/>
      <c r="L817" s="1804"/>
      <c r="M817" s="1804"/>
      <c r="N817" s="1804"/>
      <c r="O817" s="1804"/>
      <c r="P817" s="1804"/>
      <c r="Q817" s="1804"/>
      <c r="R817" s="1804"/>
      <c r="S817" s="1804"/>
      <c r="T817" s="1804"/>
      <c r="U817" s="1804"/>
      <c r="V817" s="1804"/>
      <c r="W817" s="1804"/>
      <c r="X817" s="1804"/>
    </row>
    <row r="818" spans="1:24" ht="15.75" customHeight="1">
      <c r="A818" s="1804"/>
      <c r="B818" s="1804"/>
      <c r="C818" s="1804"/>
      <c r="D818" s="1804"/>
      <c r="E818" s="1804"/>
      <c r="F818" s="1804"/>
      <c r="G818" s="1804"/>
      <c r="H818" s="1804"/>
      <c r="I818" s="1804"/>
      <c r="J818" s="1804"/>
      <c r="K818" s="1804"/>
      <c r="L818" s="1804"/>
      <c r="M818" s="1804"/>
      <c r="N818" s="1804"/>
      <c r="O818" s="1804"/>
      <c r="P818" s="1804"/>
      <c r="Q818" s="1804"/>
      <c r="R818" s="1804"/>
      <c r="S818" s="1804"/>
      <c r="T818" s="1804"/>
      <c r="U818" s="1804"/>
      <c r="V818" s="1804"/>
      <c r="W818" s="1804"/>
      <c r="X818" s="1804"/>
    </row>
    <row r="819" spans="1:24" ht="15.75" customHeight="1">
      <c r="A819" s="1804"/>
      <c r="B819" s="1804"/>
      <c r="C819" s="1804"/>
      <c r="D819" s="1804"/>
      <c r="E819" s="1804"/>
      <c r="F819" s="1804"/>
      <c r="G819" s="1804"/>
      <c r="H819" s="1804"/>
      <c r="I819" s="1804"/>
      <c r="J819" s="1804"/>
      <c r="K819" s="1804"/>
      <c r="L819" s="1804"/>
      <c r="M819" s="1804"/>
      <c r="N819" s="1804"/>
      <c r="O819" s="1804"/>
      <c r="P819" s="1804"/>
      <c r="Q819" s="1804"/>
      <c r="R819" s="1804"/>
      <c r="S819" s="1804"/>
      <c r="T819" s="1804"/>
      <c r="U819" s="1804"/>
      <c r="V819" s="1804"/>
      <c r="W819" s="1804"/>
      <c r="X819" s="1804"/>
    </row>
    <row r="820" spans="1:24" ht="15.75" customHeight="1">
      <c r="A820" s="1804"/>
      <c r="B820" s="1804"/>
      <c r="C820" s="1804"/>
      <c r="D820" s="1804"/>
      <c r="E820" s="1804"/>
      <c r="F820" s="1804"/>
      <c r="G820" s="1804"/>
      <c r="H820" s="1804"/>
      <c r="I820" s="1804"/>
      <c r="J820" s="1804"/>
      <c r="K820" s="1804"/>
      <c r="L820" s="1804"/>
      <c r="M820" s="1804"/>
      <c r="N820" s="1804"/>
      <c r="O820" s="1804"/>
      <c r="P820" s="1804"/>
      <c r="Q820" s="1804"/>
      <c r="R820" s="1804"/>
      <c r="S820" s="1804"/>
      <c r="T820" s="1804"/>
      <c r="U820" s="1804"/>
      <c r="V820" s="1804"/>
      <c r="W820" s="1804"/>
      <c r="X820" s="1804"/>
    </row>
    <row r="821" spans="1:24" ht="15.75" customHeight="1">
      <c r="A821" s="1804"/>
      <c r="B821" s="1804"/>
      <c r="C821" s="1804"/>
      <c r="D821" s="1804"/>
      <c r="E821" s="1804"/>
      <c r="F821" s="1804"/>
      <c r="G821" s="1804"/>
      <c r="H821" s="1804"/>
      <c r="I821" s="1804"/>
      <c r="J821" s="1804"/>
      <c r="K821" s="1804"/>
      <c r="L821" s="1804"/>
      <c r="M821" s="1804"/>
      <c r="N821" s="1804"/>
      <c r="O821" s="1804"/>
      <c r="P821" s="1804"/>
      <c r="Q821" s="1804"/>
      <c r="R821" s="1804"/>
      <c r="S821" s="1804"/>
      <c r="T821" s="1804"/>
      <c r="U821" s="1804"/>
      <c r="V821" s="1804"/>
      <c r="W821" s="1804"/>
      <c r="X821" s="1804"/>
    </row>
    <row r="822" spans="1:24" ht="15.75" customHeight="1">
      <c r="A822" s="1804"/>
      <c r="B822" s="1804"/>
      <c r="C822" s="1804"/>
      <c r="D822" s="1804"/>
      <c r="E822" s="1804"/>
      <c r="F822" s="1804"/>
      <c r="G822" s="1804"/>
      <c r="H822" s="1804"/>
      <c r="I822" s="1804"/>
      <c r="J822" s="1804"/>
      <c r="K822" s="1804"/>
      <c r="L822" s="1804"/>
      <c r="M822" s="1804"/>
      <c r="N822" s="1804"/>
      <c r="O822" s="1804"/>
      <c r="P822" s="1804"/>
      <c r="Q822" s="1804"/>
      <c r="R822" s="1804"/>
      <c r="S822" s="1804"/>
      <c r="T822" s="1804"/>
      <c r="U822" s="1804"/>
      <c r="V822" s="1804"/>
      <c r="W822" s="1804"/>
      <c r="X822" s="1804"/>
    </row>
    <row r="823" spans="1:24" ht="15.75" customHeight="1">
      <c r="A823" s="1804"/>
      <c r="B823" s="1804"/>
      <c r="C823" s="1804"/>
      <c r="D823" s="1804"/>
      <c r="E823" s="1804"/>
      <c r="F823" s="1804"/>
      <c r="G823" s="1804"/>
      <c r="H823" s="1804"/>
      <c r="I823" s="1804"/>
      <c r="J823" s="1804"/>
      <c r="K823" s="1804"/>
      <c r="L823" s="1804"/>
      <c r="M823" s="1804"/>
      <c r="N823" s="1804"/>
      <c r="O823" s="1804"/>
      <c r="P823" s="1804"/>
      <c r="Q823" s="1804"/>
      <c r="R823" s="1804"/>
      <c r="S823" s="1804"/>
      <c r="T823" s="1804"/>
      <c r="U823" s="1804"/>
      <c r="V823" s="1804"/>
      <c r="W823" s="1804"/>
      <c r="X823" s="1804"/>
    </row>
    <row r="824" spans="1:24" ht="15.75" customHeight="1">
      <c r="A824" s="1804"/>
      <c r="B824" s="1804"/>
      <c r="C824" s="1804"/>
      <c r="D824" s="1804"/>
      <c r="E824" s="1804"/>
      <c r="F824" s="1804"/>
      <c r="G824" s="1804"/>
      <c r="H824" s="1804"/>
      <c r="I824" s="1804"/>
      <c r="J824" s="1804"/>
      <c r="K824" s="1804"/>
      <c r="L824" s="1804"/>
      <c r="M824" s="1804"/>
      <c r="N824" s="1804"/>
      <c r="O824" s="1804"/>
      <c r="P824" s="1804"/>
      <c r="Q824" s="1804"/>
      <c r="R824" s="1804"/>
      <c r="S824" s="1804"/>
      <c r="T824" s="1804"/>
      <c r="U824" s="1804"/>
      <c r="V824" s="1804"/>
      <c r="W824" s="1804"/>
      <c r="X824" s="1804"/>
    </row>
    <row r="825" spans="1:24" ht="15.75" customHeight="1">
      <c r="A825" s="1804"/>
      <c r="B825" s="1804"/>
      <c r="C825" s="1804"/>
      <c r="D825" s="1804"/>
      <c r="E825" s="1804"/>
      <c r="F825" s="1804"/>
      <c r="G825" s="1804"/>
      <c r="H825" s="1804"/>
      <c r="I825" s="1804"/>
      <c r="J825" s="1804"/>
      <c r="K825" s="1804"/>
      <c r="L825" s="1804"/>
      <c r="M825" s="1804"/>
      <c r="N825" s="1804"/>
      <c r="O825" s="1804"/>
      <c r="P825" s="1804"/>
      <c r="Q825" s="1804"/>
      <c r="R825" s="1804"/>
      <c r="S825" s="1804"/>
      <c r="T825" s="1804"/>
      <c r="U825" s="1804"/>
      <c r="V825" s="1804"/>
      <c r="W825" s="1804"/>
      <c r="X825" s="1804"/>
    </row>
    <row r="826" spans="1:24" ht="15.75" customHeight="1">
      <c r="A826" s="1804"/>
      <c r="B826" s="1804"/>
      <c r="C826" s="1804"/>
      <c r="D826" s="1804"/>
      <c r="E826" s="1804"/>
      <c r="F826" s="1804"/>
      <c r="G826" s="1804"/>
      <c r="H826" s="1804"/>
      <c r="I826" s="1804"/>
      <c r="J826" s="1804"/>
      <c r="K826" s="1804"/>
      <c r="L826" s="1804"/>
      <c r="M826" s="1804"/>
      <c r="N826" s="1804"/>
      <c r="O826" s="1804"/>
      <c r="P826" s="1804"/>
      <c r="Q826" s="1804"/>
      <c r="R826" s="1804"/>
      <c r="S826" s="1804"/>
      <c r="T826" s="1804"/>
      <c r="U826" s="1804"/>
      <c r="V826" s="1804"/>
      <c r="W826" s="1804"/>
      <c r="X826" s="1804"/>
    </row>
    <row r="827" spans="1:24" ht="15.75" customHeight="1">
      <c r="A827" s="1804"/>
      <c r="B827" s="1804"/>
      <c r="C827" s="1804"/>
      <c r="D827" s="1804"/>
      <c r="E827" s="1804"/>
      <c r="F827" s="1804"/>
      <c r="G827" s="1804"/>
      <c r="H827" s="1804"/>
      <c r="I827" s="1804"/>
      <c r="J827" s="1804"/>
      <c r="K827" s="1804"/>
      <c r="L827" s="1804"/>
      <c r="M827" s="1804"/>
      <c r="N827" s="1804"/>
      <c r="O827" s="1804"/>
      <c r="P827" s="1804"/>
      <c r="Q827" s="1804"/>
      <c r="R827" s="1804"/>
      <c r="S827" s="1804"/>
      <c r="T827" s="1804"/>
      <c r="U827" s="1804"/>
      <c r="V827" s="1804"/>
      <c r="W827" s="1804"/>
      <c r="X827" s="1804"/>
    </row>
    <row r="828" spans="1:24" ht="15.75" customHeight="1">
      <c r="A828" s="1804"/>
      <c r="B828" s="1804"/>
      <c r="C828" s="1804"/>
      <c r="D828" s="1804"/>
      <c r="E828" s="1804"/>
      <c r="F828" s="1804"/>
      <c r="G828" s="1804"/>
      <c r="H828" s="1804"/>
      <c r="I828" s="1804"/>
      <c r="J828" s="1804"/>
      <c r="K828" s="1804"/>
      <c r="L828" s="1804"/>
      <c r="M828" s="1804"/>
      <c r="N828" s="1804"/>
      <c r="O828" s="1804"/>
      <c r="P828" s="1804"/>
      <c r="Q828" s="1804"/>
      <c r="R828" s="1804"/>
      <c r="S828" s="1804"/>
      <c r="T828" s="1804"/>
      <c r="U828" s="1804"/>
      <c r="V828" s="1804"/>
      <c r="W828" s="1804"/>
      <c r="X828" s="1804"/>
    </row>
    <row r="829" spans="1:24" ht="15.75" customHeight="1">
      <c r="A829" s="1804"/>
      <c r="B829" s="1804"/>
      <c r="C829" s="1804"/>
      <c r="D829" s="1804"/>
      <c r="E829" s="1804"/>
      <c r="F829" s="1804"/>
      <c r="G829" s="1804"/>
      <c r="H829" s="1804"/>
      <c r="I829" s="1804"/>
      <c r="J829" s="1804"/>
      <c r="K829" s="1804"/>
      <c r="L829" s="1804"/>
      <c r="M829" s="1804"/>
      <c r="N829" s="1804"/>
      <c r="O829" s="1804"/>
      <c r="P829" s="1804"/>
      <c r="Q829" s="1804"/>
      <c r="R829" s="1804"/>
      <c r="S829" s="1804"/>
      <c r="T829" s="1804"/>
      <c r="U829" s="1804"/>
      <c r="V829" s="1804"/>
      <c r="W829" s="1804"/>
      <c r="X829" s="1804"/>
    </row>
    <row r="830" spans="1:24" ht="15.75" customHeight="1">
      <c r="A830" s="1804"/>
      <c r="B830" s="1804"/>
      <c r="C830" s="1804"/>
      <c r="D830" s="1804"/>
      <c r="E830" s="1804"/>
      <c r="F830" s="1804"/>
      <c r="G830" s="1804"/>
      <c r="H830" s="1804"/>
      <c r="I830" s="1804"/>
      <c r="J830" s="1804"/>
      <c r="K830" s="1804"/>
      <c r="L830" s="1804"/>
      <c r="M830" s="1804"/>
      <c r="N830" s="1804"/>
      <c r="O830" s="1804"/>
      <c r="P830" s="1804"/>
      <c r="Q830" s="1804"/>
      <c r="R830" s="1804"/>
      <c r="S830" s="1804"/>
      <c r="T830" s="1804"/>
      <c r="U830" s="1804"/>
      <c r="V830" s="1804"/>
      <c r="W830" s="1804"/>
      <c r="X830" s="1804"/>
    </row>
    <row r="831" spans="1:24" ht="15.75" customHeight="1">
      <c r="A831" s="1804"/>
      <c r="B831" s="1804"/>
      <c r="C831" s="1804"/>
      <c r="D831" s="1804"/>
      <c r="E831" s="1804"/>
      <c r="F831" s="1804"/>
      <c r="G831" s="1804"/>
      <c r="H831" s="1804"/>
      <c r="I831" s="1804"/>
      <c r="J831" s="1804"/>
      <c r="K831" s="1804"/>
      <c r="L831" s="1804"/>
      <c r="M831" s="1804"/>
      <c r="N831" s="1804"/>
      <c r="O831" s="1804"/>
      <c r="P831" s="1804"/>
      <c r="Q831" s="1804"/>
      <c r="R831" s="1804"/>
      <c r="S831" s="1804"/>
      <c r="T831" s="1804"/>
      <c r="U831" s="1804"/>
      <c r="V831" s="1804"/>
      <c r="W831" s="1804"/>
      <c r="X831" s="1804"/>
    </row>
    <row r="832" spans="1:24" ht="15.75" customHeight="1">
      <c r="A832" s="1804"/>
      <c r="B832" s="1804"/>
      <c r="C832" s="1804"/>
      <c r="D832" s="1804"/>
      <c r="E832" s="1804"/>
      <c r="F832" s="1804"/>
      <c r="G832" s="1804"/>
      <c r="H832" s="1804"/>
      <c r="I832" s="1804"/>
      <c r="J832" s="1804"/>
      <c r="K832" s="1804"/>
      <c r="L832" s="1804"/>
      <c r="M832" s="1804"/>
      <c r="N832" s="1804"/>
      <c r="O832" s="1804"/>
      <c r="P832" s="1804"/>
      <c r="Q832" s="1804"/>
      <c r="R832" s="1804"/>
      <c r="S832" s="1804"/>
      <c r="T832" s="1804"/>
      <c r="U832" s="1804"/>
      <c r="V832" s="1804"/>
      <c r="W832" s="1804"/>
      <c r="X832" s="1804"/>
    </row>
    <row r="833" spans="1:24" ht="15.75" customHeight="1">
      <c r="A833" s="1804"/>
      <c r="B833" s="1804"/>
      <c r="C833" s="1804"/>
      <c r="D833" s="1804"/>
      <c r="E833" s="1804"/>
      <c r="F833" s="1804"/>
      <c r="G833" s="1804"/>
      <c r="H833" s="1804"/>
      <c r="I833" s="1804"/>
      <c r="J833" s="1804"/>
      <c r="K833" s="1804"/>
      <c r="L833" s="1804"/>
      <c r="M833" s="1804"/>
      <c r="N833" s="1804"/>
      <c r="O833" s="1804"/>
      <c r="P833" s="1804"/>
      <c r="Q833" s="1804"/>
      <c r="R833" s="1804"/>
      <c r="S833" s="1804"/>
      <c r="T833" s="1804"/>
      <c r="U833" s="1804"/>
      <c r="V833" s="1804"/>
      <c r="W833" s="1804"/>
      <c r="X833" s="1804"/>
    </row>
    <row r="834" spans="1:24" ht="15.75" customHeight="1">
      <c r="A834" s="1804"/>
      <c r="B834" s="1804"/>
      <c r="C834" s="1804"/>
      <c r="D834" s="1804"/>
      <c r="E834" s="1804"/>
      <c r="F834" s="1804"/>
      <c r="G834" s="1804"/>
      <c r="H834" s="1804"/>
      <c r="I834" s="1804"/>
      <c r="J834" s="1804"/>
      <c r="K834" s="1804"/>
      <c r="L834" s="1804"/>
      <c r="M834" s="1804"/>
      <c r="N834" s="1804"/>
      <c r="O834" s="1804"/>
      <c r="P834" s="1804"/>
      <c r="Q834" s="1804"/>
      <c r="R834" s="1804"/>
      <c r="S834" s="1804"/>
      <c r="T834" s="1804"/>
      <c r="U834" s="1804"/>
      <c r="V834" s="1804"/>
      <c r="W834" s="1804"/>
      <c r="X834" s="1804"/>
    </row>
    <row r="835" spans="1:24" ht="15.75" customHeight="1">
      <c r="A835" s="1804"/>
      <c r="B835" s="1804"/>
      <c r="C835" s="1804"/>
      <c r="D835" s="1804"/>
      <c r="E835" s="1804"/>
      <c r="F835" s="1804"/>
      <c r="G835" s="1804"/>
      <c r="H835" s="1804"/>
      <c r="I835" s="1804"/>
      <c r="J835" s="1804"/>
      <c r="K835" s="1804"/>
      <c r="L835" s="1804"/>
      <c r="M835" s="1804"/>
      <c r="N835" s="1804"/>
      <c r="O835" s="1804"/>
      <c r="P835" s="1804"/>
      <c r="Q835" s="1804"/>
      <c r="R835" s="1804"/>
      <c r="S835" s="1804"/>
      <c r="T835" s="1804"/>
      <c r="U835" s="1804"/>
      <c r="V835" s="1804"/>
      <c r="W835" s="1804"/>
      <c r="X835" s="1804"/>
    </row>
    <row r="836" spans="1:24" ht="15.75" customHeight="1">
      <c r="A836" s="1804"/>
      <c r="B836" s="1804"/>
      <c r="C836" s="1804"/>
      <c r="D836" s="1804"/>
      <c r="E836" s="1804"/>
      <c r="F836" s="1804"/>
      <c r="G836" s="1804"/>
      <c r="H836" s="1804"/>
      <c r="I836" s="1804"/>
      <c r="J836" s="1804"/>
      <c r="K836" s="1804"/>
      <c r="L836" s="1804"/>
      <c r="M836" s="1804"/>
      <c r="N836" s="1804"/>
      <c r="O836" s="1804"/>
      <c r="P836" s="1804"/>
      <c r="Q836" s="1804"/>
      <c r="R836" s="1804"/>
      <c r="S836" s="1804"/>
      <c r="T836" s="1804"/>
      <c r="U836" s="1804"/>
      <c r="V836" s="1804"/>
      <c r="W836" s="1804"/>
      <c r="X836" s="1804"/>
    </row>
    <row r="837" spans="1:24" ht="15.75" customHeight="1">
      <c r="A837" s="1804"/>
      <c r="B837" s="1804"/>
      <c r="C837" s="1804"/>
      <c r="D837" s="1804"/>
      <c r="E837" s="1804"/>
      <c r="F837" s="1804"/>
      <c r="G837" s="1804"/>
      <c r="H837" s="1804"/>
      <c r="I837" s="1804"/>
      <c r="J837" s="1804"/>
      <c r="K837" s="1804"/>
      <c r="L837" s="1804"/>
      <c r="M837" s="1804"/>
      <c r="N837" s="1804"/>
      <c r="O837" s="1804"/>
      <c r="P837" s="1804"/>
      <c r="Q837" s="1804"/>
      <c r="R837" s="1804"/>
      <c r="S837" s="1804"/>
      <c r="T837" s="1804"/>
      <c r="U837" s="1804"/>
      <c r="V837" s="1804"/>
      <c r="W837" s="1804"/>
      <c r="X837" s="1804"/>
    </row>
    <row r="838" spans="1:24" ht="15.75" customHeight="1">
      <c r="A838" s="1804"/>
      <c r="B838" s="1804"/>
      <c r="C838" s="1804"/>
      <c r="D838" s="1804"/>
      <c r="E838" s="1804"/>
      <c r="F838" s="1804"/>
      <c r="G838" s="1804"/>
      <c r="H838" s="1804"/>
      <c r="I838" s="1804"/>
      <c r="J838" s="1804"/>
      <c r="K838" s="1804"/>
      <c r="L838" s="1804"/>
      <c r="M838" s="1804"/>
      <c r="N838" s="1804"/>
      <c r="O838" s="1804"/>
      <c r="P838" s="1804"/>
      <c r="Q838" s="1804"/>
      <c r="R838" s="1804"/>
      <c r="S838" s="1804"/>
      <c r="T838" s="1804"/>
      <c r="U838" s="1804"/>
      <c r="V838" s="1804"/>
      <c r="W838" s="1804"/>
      <c r="X838" s="1804"/>
    </row>
    <row r="839" spans="1:24" ht="15.75" customHeight="1">
      <c r="A839" s="1804"/>
      <c r="B839" s="1804"/>
      <c r="C839" s="1804"/>
      <c r="D839" s="1804"/>
      <c r="E839" s="1804"/>
      <c r="F839" s="1804"/>
      <c r="G839" s="1804"/>
      <c r="H839" s="1804"/>
      <c r="I839" s="1804"/>
      <c r="J839" s="1804"/>
      <c r="K839" s="1804"/>
      <c r="L839" s="1804"/>
      <c r="M839" s="1804"/>
      <c r="N839" s="1804"/>
      <c r="O839" s="1804"/>
      <c r="P839" s="1804"/>
      <c r="Q839" s="1804"/>
      <c r="R839" s="1804"/>
      <c r="S839" s="1804"/>
      <c r="T839" s="1804"/>
      <c r="U839" s="1804"/>
      <c r="V839" s="1804"/>
      <c r="W839" s="1804"/>
      <c r="X839" s="1804"/>
    </row>
    <row r="840" spans="1:24" ht="15.75" customHeight="1">
      <c r="A840" s="1804"/>
      <c r="B840" s="1804"/>
      <c r="C840" s="1804"/>
      <c r="D840" s="1804"/>
      <c r="E840" s="1804"/>
      <c r="F840" s="1804"/>
      <c r="G840" s="1804"/>
      <c r="H840" s="1804"/>
      <c r="I840" s="1804"/>
      <c r="J840" s="1804"/>
      <c r="K840" s="1804"/>
      <c r="L840" s="1804"/>
      <c r="M840" s="1804"/>
      <c r="N840" s="1804"/>
      <c r="O840" s="1804"/>
      <c r="P840" s="1804"/>
      <c r="Q840" s="1804"/>
      <c r="R840" s="1804"/>
      <c r="S840" s="1804"/>
      <c r="T840" s="1804"/>
      <c r="U840" s="1804"/>
      <c r="V840" s="1804"/>
      <c r="W840" s="1804"/>
      <c r="X840" s="1804"/>
    </row>
    <row r="841" spans="1:24" ht="15.75" customHeight="1">
      <c r="A841" s="1804"/>
      <c r="B841" s="1804"/>
      <c r="C841" s="1804"/>
      <c r="D841" s="1804"/>
      <c r="E841" s="1804"/>
      <c r="F841" s="1804"/>
      <c r="G841" s="1804"/>
      <c r="H841" s="1804"/>
      <c r="I841" s="1804"/>
      <c r="J841" s="1804"/>
      <c r="K841" s="1804"/>
      <c r="L841" s="1804"/>
      <c r="M841" s="1804"/>
      <c r="N841" s="1804"/>
      <c r="O841" s="1804"/>
      <c r="P841" s="1804"/>
      <c r="Q841" s="1804"/>
      <c r="R841" s="1804"/>
      <c r="S841" s="1804"/>
      <c r="T841" s="1804"/>
      <c r="U841" s="1804"/>
      <c r="V841" s="1804"/>
      <c r="W841" s="1804"/>
      <c r="X841" s="1804"/>
    </row>
    <row r="842" spans="1:24" ht="15.75" customHeight="1">
      <c r="A842" s="1804"/>
      <c r="B842" s="1804"/>
      <c r="C842" s="1804"/>
      <c r="D842" s="1804"/>
      <c r="E842" s="1804"/>
      <c r="F842" s="1804"/>
      <c r="G842" s="1804"/>
      <c r="H842" s="1804"/>
      <c r="I842" s="1804"/>
      <c r="J842" s="1804"/>
      <c r="K842" s="1804"/>
      <c r="L842" s="1804"/>
      <c r="M842" s="1804"/>
      <c r="N842" s="1804"/>
      <c r="O842" s="1804"/>
      <c r="P842" s="1804"/>
      <c r="Q842" s="1804"/>
      <c r="R842" s="1804"/>
      <c r="S842" s="1804"/>
      <c r="T842" s="1804"/>
      <c r="U842" s="1804"/>
      <c r="V842" s="1804"/>
      <c r="W842" s="1804"/>
      <c r="X842" s="1804"/>
    </row>
    <row r="843" spans="1:24" ht="15.75" customHeight="1">
      <c r="A843" s="1804"/>
      <c r="B843" s="1804"/>
      <c r="C843" s="1804"/>
      <c r="D843" s="1804"/>
      <c r="E843" s="1804"/>
      <c r="F843" s="1804"/>
      <c r="G843" s="1804"/>
      <c r="H843" s="1804"/>
      <c r="I843" s="1804"/>
      <c r="J843" s="1804"/>
      <c r="K843" s="1804"/>
      <c r="L843" s="1804"/>
      <c r="M843" s="1804"/>
      <c r="N843" s="1804"/>
      <c r="O843" s="1804"/>
      <c r="P843" s="1804"/>
      <c r="Q843" s="1804"/>
      <c r="R843" s="1804"/>
      <c r="S843" s="1804"/>
      <c r="T843" s="1804"/>
      <c r="U843" s="1804"/>
      <c r="V843" s="1804"/>
      <c r="W843" s="1804"/>
      <c r="X843" s="1804"/>
    </row>
    <row r="844" spans="1:24" ht="15.75" customHeight="1">
      <c r="A844" s="1804"/>
      <c r="B844" s="1804"/>
      <c r="C844" s="1804"/>
      <c r="D844" s="1804"/>
      <c r="E844" s="1804"/>
      <c r="F844" s="1804"/>
      <c r="G844" s="1804"/>
      <c r="H844" s="1804"/>
      <c r="I844" s="1804"/>
      <c r="J844" s="1804"/>
      <c r="K844" s="1804"/>
      <c r="L844" s="1804"/>
      <c r="M844" s="1804"/>
      <c r="N844" s="1804"/>
      <c r="O844" s="1804"/>
      <c r="P844" s="1804"/>
      <c r="Q844" s="1804"/>
      <c r="R844" s="1804"/>
      <c r="S844" s="1804"/>
      <c r="T844" s="1804"/>
      <c r="U844" s="1804"/>
      <c r="V844" s="1804"/>
      <c r="W844" s="1804"/>
      <c r="X844" s="1804"/>
    </row>
    <row r="845" spans="1:24" ht="15.75" customHeight="1">
      <c r="A845" s="1804"/>
      <c r="B845" s="1804"/>
      <c r="C845" s="1804"/>
      <c r="D845" s="1804"/>
      <c r="E845" s="1804"/>
      <c r="F845" s="1804"/>
      <c r="G845" s="1804"/>
      <c r="H845" s="1804"/>
      <c r="I845" s="1804"/>
      <c r="J845" s="1804"/>
      <c r="K845" s="1804"/>
      <c r="L845" s="1804"/>
      <c r="M845" s="1804"/>
      <c r="N845" s="1804"/>
      <c r="O845" s="1804"/>
      <c r="P845" s="1804"/>
      <c r="Q845" s="1804"/>
      <c r="R845" s="1804"/>
      <c r="S845" s="1804"/>
      <c r="T845" s="1804"/>
      <c r="U845" s="1804"/>
      <c r="V845" s="1804"/>
      <c r="W845" s="1804"/>
      <c r="X845" s="1804"/>
    </row>
    <row r="846" spans="1:24" ht="15.75" customHeight="1">
      <c r="A846" s="1804"/>
      <c r="B846" s="1804"/>
      <c r="C846" s="1804"/>
      <c r="D846" s="1804"/>
      <c r="E846" s="1804"/>
      <c r="F846" s="1804"/>
      <c r="G846" s="1804"/>
      <c r="H846" s="1804"/>
      <c r="I846" s="1804"/>
      <c r="J846" s="1804"/>
      <c r="K846" s="1804"/>
      <c r="L846" s="1804"/>
      <c r="M846" s="1804"/>
      <c r="N846" s="1804"/>
      <c r="O846" s="1804"/>
      <c r="P846" s="1804"/>
      <c r="Q846" s="1804"/>
      <c r="R846" s="1804"/>
      <c r="S846" s="1804"/>
      <c r="T846" s="1804"/>
      <c r="U846" s="1804"/>
      <c r="V846" s="1804"/>
      <c r="W846" s="1804"/>
      <c r="X846" s="1804"/>
    </row>
    <row r="847" spans="1:24" ht="15.75" customHeight="1">
      <c r="A847" s="1804"/>
      <c r="B847" s="1804"/>
      <c r="C847" s="1804"/>
      <c r="D847" s="1804"/>
      <c r="E847" s="1804"/>
      <c r="F847" s="1804"/>
      <c r="G847" s="1804"/>
      <c r="H847" s="1804"/>
      <c r="I847" s="1804"/>
      <c r="J847" s="1804"/>
      <c r="K847" s="1804"/>
      <c r="L847" s="1804"/>
      <c r="M847" s="1804"/>
      <c r="N847" s="1804"/>
      <c r="O847" s="1804"/>
      <c r="P847" s="1804"/>
      <c r="Q847" s="1804"/>
      <c r="R847" s="1804"/>
      <c r="S847" s="1804"/>
      <c r="T847" s="1804"/>
      <c r="U847" s="1804"/>
      <c r="V847" s="1804"/>
      <c r="W847" s="1804"/>
      <c r="X847" s="1804"/>
    </row>
    <row r="848" spans="1:24" ht="15.75" customHeight="1">
      <c r="A848" s="1804"/>
      <c r="B848" s="1804"/>
      <c r="C848" s="1804"/>
      <c r="D848" s="1804"/>
      <c r="E848" s="1804"/>
      <c r="F848" s="1804"/>
      <c r="G848" s="1804"/>
      <c r="H848" s="1804"/>
      <c r="I848" s="1804"/>
      <c r="J848" s="1804"/>
      <c r="K848" s="1804"/>
      <c r="L848" s="1804"/>
      <c r="M848" s="1804"/>
      <c r="N848" s="1804"/>
      <c r="O848" s="1804"/>
      <c r="P848" s="1804"/>
      <c r="Q848" s="1804"/>
      <c r="R848" s="1804"/>
      <c r="S848" s="1804"/>
      <c r="T848" s="1804"/>
      <c r="U848" s="1804"/>
      <c r="V848" s="1804"/>
      <c r="W848" s="1804"/>
      <c r="X848" s="1804"/>
    </row>
    <row r="849" spans="1:24" ht="15.75" customHeight="1">
      <c r="A849" s="1804"/>
      <c r="B849" s="1804"/>
      <c r="C849" s="1804"/>
      <c r="D849" s="1804"/>
      <c r="E849" s="1804"/>
      <c r="F849" s="1804"/>
      <c r="G849" s="1804"/>
      <c r="H849" s="1804"/>
      <c r="I849" s="1804"/>
      <c r="J849" s="1804"/>
      <c r="K849" s="1804"/>
      <c r="L849" s="1804"/>
      <c r="M849" s="1804"/>
      <c r="N849" s="1804"/>
      <c r="O849" s="1804"/>
      <c r="P849" s="1804"/>
      <c r="Q849" s="1804"/>
      <c r="R849" s="1804"/>
      <c r="S849" s="1804"/>
      <c r="T849" s="1804"/>
      <c r="U849" s="1804"/>
      <c r="V849" s="1804"/>
      <c r="W849" s="1804"/>
      <c r="X849" s="1804"/>
    </row>
    <row r="850" spans="1:24" ht="15.75" customHeight="1">
      <c r="A850" s="1804"/>
      <c r="B850" s="1804"/>
      <c r="C850" s="1804"/>
      <c r="D850" s="1804"/>
      <c r="E850" s="1804"/>
      <c r="F850" s="1804"/>
      <c r="G850" s="1804"/>
      <c r="H850" s="1804"/>
      <c r="I850" s="1804"/>
      <c r="J850" s="1804"/>
      <c r="K850" s="1804"/>
      <c r="L850" s="1804"/>
      <c r="M850" s="1804"/>
      <c r="N850" s="1804"/>
      <c r="O850" s="1804"/>
      <c r="P850" s="1804"/>
      <c r="Q850" s="1804"/>
      <c r="R850" s="1804"/>
      <c r="S850" s="1804"/>
      <c r="T850" s="1804"/>
      <c r="U850" s="1804"/>
      <c r="V850" s="1804"/>
      <c r="W850" s="1804"/>
      <c r="X850" s="1804"/>
    </row>
    <row r="851" spans="1:24" ht="15.75" customHeight="1">
      <c r="A851" s="1804"/>
      <c r="B851" s="1804"/>
      <c r="C851" s="1804"/>
      <c r="D851" s="1804"/>
      <c r="E851" s="1804"/>
      <c r="F851" s="1804"/>
      <c r="G851" s="1804"/>
      <c r="H851" s="1804"/>
      <c r="I851" s="1804"/>
      <c r="J851" s="1804"/>
      <c r="K851" s="1804"/>
      <c r="L851" s="1804"/>
      <c r="M851" s="1804"/>
      <c r="N851" s="1804"/>
      <c r="O851" s="1804"/>
      <c r="P851" s="1804"/>
      <c r="Q851" s="1804"/>
      <c r="R851" s="1804"/>
      <c r="S851" s="1804"/>
      <c r="T851" s="1804"/>
      <c r="U851" s="1804"/>
      <c r="V851" s="1804"/>
      <c r="W851" s="1804"/>
      <c r="X851" s="1804"/>
    </row>
    <row r="852" spans="1:24" ht="15.75" customHeight="1">
      <c r="A852" s="1804"/>
      <c r="B852" s="1804"/>
      <c r="C852" s="1804"/>
      <c r="D852" s="1804"/>
      <c r="E852" s="1804"/>
      <c r="F852" s="1804"/>
      <c r="G852" s="1804"/>
      <c r="H852" s="1804"/>
      <c r="I852" s="1804"/>
      <c r="J852" s="1804"/>
      <c r="K852" s="1804"/>
      <c r="L852" s="1804"/>
      <c r="M852" s="1804"/>
      <c r="N852" s="1804"/>
      <c r="O852" s="1804"/>
      <c r="P852" s="1804"/>
      <c r="Q852" s="1804"/>
      <c r="R852" s="1804"/>
      <c r="S852" s="1804"/>
      <c r="T852" s="1804"/>
      <c r="U852" s="1804"/>
      <c r="V852" s="1804"/>
      <c r="W852" s="1804"/>
      <c r="X852" s="1804"/>
    </row>
    <row r="853" spans="1:24" ht="15.75" customHeight="1">
      <c r="A853" s="1804"/>
      <c r="B853" s="1804"/>
      <c r="C853" s="1804"/>
      <c r="D853" s="1804"/>
      <c r="E853" s="1804"/>
      <c r="F853" s="1804"/>
      <c r="G853" s="1804"/>
      <c r="H853" s="1804"/>
      <c r="I853" s="1804"/>
      <c r="J853" s="1804"/>
      <c r="K853" s="1804"/>
      <c r="L853" s="1804"/>
      <c r="M853" s="1804"/>
      <c r="N853" s="1804"/>
      <c r="O853" s="1804"/>
      <c r="P853" s="1804"/>
      <c r="Q853" s="1804"/>
      <c r="R853" s="1804"/>
      <c r="S853" s="1804"/>
      <c r="T853" s="1804"/>
      <c r="U853" s="1804"/>
      <c r="V853" s="1804"/>
      <c r="W853" s="1804"/>
      <c r="X853" s="1804"/>
    </row>
    <row r="854" spans="1:24" ht="15.75" customHeight="1">
      <c r="A854" s="1804"/>
      <c r="B854" s="1804"/>
      <c r="C854" s="1804"/>
      <c r="D854" s="1804"/>
      <c r="E854" s="1804"/>
      <c r="F854" s="1804"/>
      <c r="G854" s="1804"/>
      <c r="H854" s="1804"/>
      <c r="I854" s="1804"/>
      <c r="J854" s="1804"/>
      <c r="K854" s="1804"/>
      <c r="L854" s="1804"/>
      <c r="M854" s="1804"/>
      <c r="N854" s="1804"/>
      <c r="O854" s="1804"/>
      <c r="P854" s="1804"/>
      <c r="Q854" s="1804"/>
      <c r="R854" s="1804"/>
      <c r="S854" s="1804"/>
      <c r="T854" s="1804"/>
      <c r="U854" s="1804"/>
      <c r="V854" s="1804"/>
      <c r="W854" s="1804"/>
      <c r="X854" s="1804"/>
    </row>
    <row r="855" spans="1:24" ht="15.75" customHeight="1">
      <c r="A855" s="1804"/>
      <c r="B855" s="1804"/>
      <c r="C855" s="1804"/>
      <c r="D855" s="1804"/>
      <c r="E855" s="1804"/>
      <c r="F855" s="1804"/>
      <c r="G855" s="1804"/>
      <c r="H855" s="1804"/>
      <c r="I855" s="1804"/>
      <c r="J855" s="1804"/>
      <c r="K855" s="1804"/>
      <c r="L855" s="1804"/>
      <c r="M855" s="1804"/>
      <c r="N855" s="1804"/>
      <c r="O855" s="1804"/>
      <c r="P855" s="1804"/>
      <c r="Q855" s="1804"/>
      <c r="R855" s="1804"/>
      <c r="S855" s="1804"/>
      <c r="T855" s="1804"/>
      <c r="U855" s="1804"/>
      <c r="V855" s="1804"/>
      <c r="W855" s="1804"/>
      <c r="X855" s="1804"/>
    </row>
    <row r="856" spans="1:24" ht="15.75" customHeight="1">
      <c r="A856" s="1804"/>
      <c r="B856" s="1804"/>
      <c r="C856" s="1804"/>
      <c r="D856" s="1804"/>
      <c r="E856" s="1804"/>
      <c r="F856" s="1804"/>
      <c r="G856" s="1804"/>
      <c r="H856" s="1804"/>
      <c r="I856" s="1804"/>
      <c r="J856" s="1804"/>
      <c r="K856" s="1804"/>
      <c r="L856" s="1804"/>
      <c r="M856" s="1804"/>
      <c r="N856" s="1804"/>
      <c r="O856" s="1804"/>
      <c r="P856" s="1804"/>
      <c r="Q856" s="1804"/>
      <c r="R856" s="1804"/>
      <c r="S856" s="1804"/>
      <c r="T856" s="1804"/>
      <c r="U856" s="1804"/>
      <c r="V856" s="1804"/>
      <c r="W856" s="1804"/>
      <c r="X856" s="1804"/>
    </row>
    <row r="857" spans="1:24" ht="15.75" customHeight="1">
      <c r="A857" s="1804"/>
      <c r="B857" s="1804"/>
      <c r="C857" s="1804"/>
      <c r="D857" s="1804"/>
      <c r="E857" s="1804"/>
      <c r="F857" s="1804"/>
      <c r="G857" s="1804"/>
      <c r="H857" s="1804"/>
      <c r="I857" s="1804"/>
      <c r="J857" s="1804"/>
      <c r="K857" s="1804"/>
      <c r="L857" s="1804"/>
      <c r="M857" s="1804"/>
      <c r="N857" s="1804"/>
      <c r="O857" s="1804"/>
      <c r="P857" s="1804"/>
      <c r="Q857" s="1804"/>
      <c r="R857" s="1804"/>
      <c r="S857" s="1804"/>
      <c r="T857" s="1804"/>
      <c r="U857" s="1804"/>
      <c r="V857" s="1804"/>
      <c r="W857" s="1804"/>
      <c r="X857" s="1804"/>
    </row>
    <row r="858" spans="1:24" ht="15.75" customHeight="1">
      <c r="A858" s="1804"/>
      <c r="B858" s="1804"/>
      <c r="C858" s="1804"/>
      <c r="D858" s="1804"/>
      <c r="E858" s="1804"/>
      <c r="F858" s="1804"/>
      <c r="G858" s="1804"/>
      <c r="H858" s="1804"/>
      <c r="I858" s="1804"/>
      <c r="J858" s="1804"/>
      <c r="K858" s="1804"/>
      <c r="L858" s="1804"/>
      <c r="M858" s="1804"/>
      <c r="N858" s="1804"/>
      <c r="O858" s="1804"/>
      <c r="P858" s="1804"/>
      <c r="Q858" s="1804"/>
      <c r="R858" s="1804"/>
      <c r="S858" s="1804"/>
      <c r="T858" s="1804"/>
      <c r="U858" s="1804"/>
      <c r="V858" s="1804"/>
      <c r="W858" s="1804"/>
      <c r="X858" s="1804"/>
    </row>
    <row r="859" spans="1:24" ht="15.75" customHeight="1">
      <c r="A859" s="1804"/>
      <c r="B859" s="1804"/>
      <c r="C859" s="1804"/>
      <c r="D859" s="1804"/>
      <c r="E859" s="1804"/>
      <c r="F859" s="1804"/>
      <c r="G859" s="1804"/>
      <c r="H859" s="1804"/>
      <c r="I859" s="1804"/>
      <c r="J859" s="1804"/>
      <c r="K859" s="1804"/>
      <c r="L859" s="1804"/>
      <c r="M859" s="1804"/>
      <c r="N859" s="1804"/>
      <c r="O859" s="1804"/>
      <c r="P859" s="1804"/>
      <c r="Q859" s="1804"/>
      <c r="R859" s="1804"/>
      <c r="S859" s="1804"/>
      <c r="T859" s="1804"/>
      <c r="U859" s="1804"/>
      <c r="V859" s="1804"/>
      <c r="W859" s="1804"/>
      <c r="X859" s="1804"/>
    </row>
    <row r="860" spans="1:24" ht="15.75" customHeight="1">
      <c r="A860" s="1804"/>
      <c r="B860" s="1804"/>
      <c r="C860" s="1804"/>
      <c r="D860" s="1804"/>
      <c r="E860" s="1804"/>
      <c r="F860" s="1804"/>
      <c r="G860" s="1804"/>
      <c r="H860" s="1804"/>
      <c r="I860" s="1804"/>
      <c r="J860" s="1804"/>
      <c r="K860" s="1804"/>
      <c r="L860" s="1804"/>
      <c r="M860" s="1804"/>
      <c r="N860" s="1804"/>
      <c r="O860" s="1804"/>
      <c r="P860" s="1804"/>
      <c r="Q860" s="1804"/>
      <c r="R860" s="1804"/>
      <c r="S860" s="1804"/>
      <c r="T860" s="1804"/>
      <c r="U860" s="1804"/>
      <c r="V860" s="1804"/>
      <c r="W860" s="1804"/>
      <c r="X860" s="1804"/>
    </row>
    <row r="861" spans="1:24" ht="15.75" customHeight="1">
      <c r="A861" s="1804"/>
      <c r="B861" s="1804"/>
      <c r="C861" s="1804"/>
      <c r="D861" s="1804"/>
      <c r="E861" s="1804"/>
      <c r="F861" s="1804"/>
      <c r="G861" s="1804"/>
      <c r="H861" s="1804"/>
      <c r="I861" s="1804"/>
      <c r="J861" s="1804"/>
      <c r="K861" s="1804"/>
      <c r="L861" s="1804"/>
      <c r="M861" s="1804"/>
      <c r="N861" s="1804"/>
      <c r="O861" s="1804"/>
      <c r="P861" s="1804"/>
      <c r="Q861" s="1804"/>
      <c r="R861" s="1804"/>
      <c r="S861" s="1804"/>
      <c r="T861" s="1804"/>
      <c r="U861" s="1804"/>
      <c r="V861" s="1804"/>
      <c r="W861" s="1804"/>
      <c r="X861" s="1804"/>
    </row>
    <row r="862" spans="1:24" ht="15.75" customHeight="1">
      <c r="A862" s="1804"/>
      <c r="B862" s="1804"/>
      <c r="C862" s="1804"/>
      <c r="D862" s="1804"/>
      <c r="E862" s="1804"/>
      <c r="F862" s="1804"/>
      <c r="G862" s="1804"/>
      <c r="H862" s="1804"/>
      <c r="I862" s="1804"/>
      <c r="J862" s="1804"/>
      <c r="K862" s="1804"/>
      <c r="L862" s="1804"/>
      <c r="M862" s="1804"/>
      <c r="N862" s="1804"/>
      <c r="O862" s="1804"/>
      <c r="P862" s="1804"/>
      <c r="Q862" s="1804"/>
      <c r="R862" s="1804"/>
      <c r="S862" s="1804"/>
      <c r="T862" s="1804"/>
      <c r="U862" s="1804"/>
      <c r="V862" s="1804"/>
      <c r="W862" s="1804"/>
      <c r="X862" s="1804"/>
    </row>
    <row r="863" spans="1:24" ht="15.75" customHeight="1">
      <c r="A863" s="1804"/>
      <c r="B863" s="1804"/>
      <c r="C863" s="1804"/>
      <c r="D863" s="1804"/>
      <c r="E863" s="1804"/>
      <c r="F863" s="1804"/>
      <c r="G863" s="1804"/>
      <c r="H863" s="1804"/>
      <c r="I863" s="1804"/>
      <c r="J863" s="1804"/>
      <c r="K863" s="1804"/>
      <c r="L863" s="1804"/>
      <c r="M863" s="1804"/>
      <c r="N863" s="1804"/>
      <c r="O863" s="1804"/>
      <c r="P863" s="1804"/>
      <c r="Q863" s="1804"/>
      <c r="R863" s="1804"/>
      <c r="S863" s="1804"/>
      <c r="T863" s="1804"/>
      <c r="U863" s="1804"/>
      <c r="V863" s="1804"/>
      <c r="W863" s="1804"/>
      <c r="X863" s="1804"/>
    </row>
    <row r="864" spans="1:24" ht="15.75" customHeight="1">
      <c r="A864" s="1804"/>
      <c r="B864" s="1804"/>
      <c r="C864" s="1804"/>
      <c r="D864" s="1804"/>
      <c r="E864" s="1804"/>
      <c r="F864" s="1804"/>
      <c r="G864" s="1804"/>
      <c r="H864" s="1804"/>
      <c r="I864" s="1804"/>
      <c r="J864" s="1804"/>
      <c r="K864" s="1804"/>
      <c r="L864" s="1804"/>
      <c r="M864" s="1804"/>
      <c r="N864" s="1804"/>
      <c r="O864" s="1804"/>
      <c r="P864" s="1804"/>
      <c r="Q864" s="1804"/>
      <c r="R864" s="1804"/>
      <c r="S864" s="1804"/>
      <c r="T864" s="1804"/>
      <c r="U864" s="1804"/>
      <c r="V864" s="1804"/>
      <c r="W864" s="1804"/>
      <c r="X864" s="1804"/>
    </row>
    <row r="865" spans="1:24" ht="15.75" customHeight="1">
      <c r="A865" s="1804"/>
      <c r="B865" s="1804"/>
      <c r="C865" s="1804"/>
      <c r="D865" s="1804"/>
      <c r="E865" s="1804"/>
      <c r="F865" s="1804"/>
      <c r="G865" s="1804"/>
      <c r="H865" s="1804"/>
      <c r="I865" s="1804"/>
      <c r="J865" s="1804"/>
      <c r="K865" s="1804"/>
      <c r="L865" s="1804"/>
      <c r="M865" s="1804"/>
      <c r="N865" s="1804"/>
      <c r="O865" s="1804"/>
      <c r="P865" s="1804"/>
      <c r="Q865" s="1804"/>
      <c r="R865" s="1804"/>
      <c r="S865" s="1804"/>
      <c r="T865" s="1804"/>
      <c r="U865" s="1804"/>
      <c r="V865" s="1804"/>
      <c r="W865" s="1804"/>
      <c r="X865" s="1804"/>
    </row>
    <row r="866" spans="1:24" ht="15.75" customHeight="1">
      <c r="A866" s="1804"/>
      <c r="B866" s="1804"/>
      <c r="C866" s="1804"/>
      <c r="D866" s="1804"/>
      <c r="E866" s="1804"/>
      <c r="F866" s="1804"/>
      <c r="G866" s="1804"/>
      <c r="H866" s="1804"/>
      <c r="I866" s="1804"/>
      <c r="J866" s="1804"/>
      <c r="K866" s="1804"/>
      <c r="L866" s="1804"/>
      <c r="M866" s="1804"/>
      <c r="N866" s="1804"/>
      <c r="O866" s="1804"/>
      <c r="P866" s="1804"/>
      <c r="Q866" s="1804"/>
      <c r="R866" s="1804"/>
      <c r="S866" s="1804"/>
      <c r="T866" s="1804"/>
      <c r="U866" s="1804"/>
      <c r="V866" s="1804"/>
      <c r="W866" s="1804"/>
      <c r="X866" s="1804"/>
    </row>
    <row r="867" spans="1:24" ht="15.75" customHeight="1">
      <c r="A867" s="1804"/>
      <c r="B867" s="1804"/>
      <c r="C867" s="1804"/>
      <c r="D867" s="1804"/>
      <c r="E867" s="1804"/>
      <c r="F867" s="1804"/>
      <c r="G867" s="1804"/>
      <c r="H867" s="1804"/>
      <c r="I867" s="1804"/>
      <c r="J867" s="1804"/>
      <c r="K867" s="1804"/>
      <c r="L867" s="1804"/>
      <c r="M867" s="1804"/>
      <c r="N867" s="1804"/>
      <c r="O867" s="1804"/>
      <c r="P867" s="1804"/>
      <c r="Q867" s="1804"/>
      <c r="R867" s="1804"/>
      <c r="S867" s="1804"/>
      <c r="T867" s="1804"/>
      <c r="U867" s="1804"/>
      <c r="V867" s="1804"/>
      <c r="W867" s="1804"/>
      <c r="X867" s="1804"/>
    </row>
    <row r="868" spans="1:24" ht="15.75" customHeight="1">
      <c r="A868" s="1804"/>
      <c r="B868" s="1804"/>
      <c r="C868" s="1804"/>
      <c r="D868" s="1804"/>
      <c r="E868" s="1804"/>
      <c r="F868" s="1804"/>
      <c r="G868" s="1804"/>
      <c r="H868" s="1804"/>
      <c r="I868" s="1804"/>
      <c r="J868" s="1804"/>
      <c r="K868" s="1804"/>
      <c r="L868" s="1804"/>
      <c r="M868" s="1804"/>
      <c r="N868" s="1804"/>
      <c r="O868" s="1804"/>
      <c r="P868" s="1804"/>
      <c r="Q868" s="1804"/>
      <c r="R868" s="1804"/>
      <c r="S868" s="1804"/>
      <c r="T868" s="1804"/>
      <c r="U868" s="1804"/>
      <c r="V868" s="1804"/>
      <c r="W868" s="1804"/>
      <c r="X868" s="1804"/>
    </row>
    <row r="869" spans="1:24" ht="15.75" customHeight="1">
      <c r="A869" s="1804"/>
      <c r="B869" s="1804"/>
      <c r="C869" s="1804"/>
      <c r="D869" s="1804"/>
      <c r="E869" s="1804"/>
      <c r="F869" s="1804"/>
      <c r="G869" s="1804"/>
      <c r="H869" s="1804"/>
      <c r="I869" s="1804"/>
      <c r="J869" s="1804"/>
      <c r="K869" s="1804"/>
      <c r="L869" s="1804"/>
      <c r="M869" s="1804"/>
      <c r="N869" s="1804"/>
      <c r="O869" s="1804"/>
      <c r="P869" s="1804"/>
      <c r="Q869" s="1804"/>
      <c r="R869" s="1804"/>
      <c r="S869" s="1804"/>
      <c r="T869" s="1804"/>
      <c r="U869" s="1804"/>
      <c r="V869" s="1804"/>
      <c r="W869" s="1804"/>
      <c r="X869" s="1804"/>
    </row>
    <row r="870" spans="1:24" ht="15.75" customHeight="1">
      <c r="A870" s="1804"/>
      <c r="B870" s="1804"/>
      <c r="C870" s="1804"/>
      <c r="D870" s="1804"/>
      <c r="E870" s="1804"/>
      <c r="F870" s="1804"/>
      <c r="G870" s="1804"/>
      <c r="H870" s="1804"/>
      <c r="I870" s="1804"/>
      <c r="J870" s="1804"/>
      <c r="K870" s="1804"/>
      <c r="L870" s="1804"/>
      <c r="M870" s="1804"/>
      <c r="N870" s="1804"/>
      <c r="O870" s="1804"/>
      <c r="P870" s="1804"/>
      <c r="Q870" s="1804"/>
      <c r="R870" s="1804"/>
      <c r="S870" s="1804"/>
      <c r="T870" s="1804"/>
      <c r="U870" s="1804"/>
      <c r="V870" s="1804"/>
      <c r="W870" s="1804"/>
      <c r="X870" s="1804"/>
    </row>
    <row r="871" spans="1:24" ht="15.75" customHeight="1">
      <c r="A871" s="1804"/>
      <c r="B871" s="1804"/>
      <c r="C871" s="1804"/>
      <c r="D871" s="1804"/>
      <c r="E871" s="1804"/>
      <c r="F871" s="1804"/>
      <c r="G871" s="1804"/>
      <c r="H871" s="1804"/>
      <c r="I871" s="1804"/>
      <c r="J871" s="1804"/>
      <c r="K871" s="1804"/>
      <c r="L871" s="1804"/>
      <c r="M871" s="1804"/>
      <c r="N871" s="1804"/>
      <c r="O871" s="1804"/>
      <c r="P871" s="1804"/>
      <c r="Q871" s="1804"/>
      <c r="R871" s="1804"/>
      <c r="S871" s="1804"/>
      <c r="T871" s="1804"/>
      <c r="U871" s="1804"/>
      <c r="V871" s="1804"/>
      <c r="W871" s="1804"/>
      <c r="X871" s="1804"/>
    </row>
    <row r="872" spans="1:24" ht="15.75" customHeight="1">
      <c r="A872" s="1804"/>
      <c r="B872" s="1804"/>
      <c r="C872" s="1804"/>
      <c r="D872" s="1804"/>
      <c r="E872" s="1804"/>
      <c r="F872" s="1804"/>
      <c r="G872" s="1804"/>
      <c r="H872" s="1804"/>
      <c r="I872" s="1804"/>
      <c r="J872" s="1804"/>
      <c r="K872" s="1804"/>
      <c r="L872" s="1804"/>
      <c r="M872" s="1804"/>
      <c r="N872" s="1804"/>
      <c r="O872" s="1804"/>
      <c r="P872" s="1804"/>
      <c r="Q872" s="1804"/>
      <c r="R872" s="1804"/>
      <c r="S872" s="1804"/>
      <c r="T872" s="1804"/>
      <c r="U872" s="1804"/>
      <c r="V872" s="1804"/>
      <c r="W872" s="1804"/>
      <c r="X872" s="1804"/>
    </row>
    <row r="873" spans="1:24" ht="15.75" customHeight="1">
      <c r="A873" s="1804"/>
      <c r="B873" s="1804"/>
      <c r="C873" s="1804"/>
      <c r="D873" s="1804"/>
      <c r="E873" s="1804"/>
      <c r="F873" s="1804"/>
      <c r="G873" s="1804"/>
      <c r="H873" s="1804"/>
      <c r="I873" s="1804"/>
      <c r="J873" s="1804"/>
      <c r="K873" s="1804"/>
      <c r="L873" s="1804"/>
      <c r="M873" s="1804"/>
      <c r="N873" s="1804"/>
      <c r="O873" s="1804"/>
      <c r="P873" s="1804"/>
      <c r="Q873" s="1804"/>
      <c r="R873" s="1804"/>
      <c r="S873" s="1804"/>
      <c r="T873" s="1804"/>
      <c r="U873" s="1804"/>
      <c r="V873" s="1804"/>
      <c r="W873" s="1804"/>
      <c r="X873" s="1804"/>
    </row>
    <row r="874" spans="1:24" ht="15.75" customHeight="1">
      <c r="A874" s="1804"/>
      <c r="B874" s="1804"/>
      <c r="C874" s="1804"/>
      <c r="D874" s="1804"/>
      <c r="E874" s="1804"/>
      <c r="F874" s="1804"/>
      <c r="G874" s="1804"/>
      <c r="H874" s="1804"/>
      <c r="I874" s="1804"/>
      <c r="J874" s="1804"/>
      <c r="K874" s="1804"/>
      <c r="L874" s="1804"/>
      <c r="M874" s="1804"/>
      <c r="N874" s="1804"/>
      <c r="O874" s="1804"/>
      <c r="P874" s="1804"/>
      <c r="Q874" s="1804"/>
      <c r="R874" s="1804"/>
      <c r="S874" s="1804"/>
      <c r="T874" s="1804"/>
      <c r="U874" s="1804"/>
      <c r="V874" s="1804"/>
      <c r="W874" s="1804"/>
      <c r="X874" s="1804"/>
    </row>
    <row r="875" spans="1:24" ht="15.75" customHeight="1">
      <c r="A875" s="1804"/>
      <c r="B875" s="1804"/>
      <c r="C875" s="1804"/>
      <c r="D875" s="1804"/>
      <c r="E875" s="1804"/>
      <c r="F875" s="1804"/>
      <c r="G875" s="1804"/>
      <c r="H875" s="1804"/>
      <c r="I875" s="1804"/>
      <c r="J875" s="1804"/>
      <c r="K875" s="1804"/>
      <c r="L875" s="1804"/>
      <c r="M875" s="1804"/>
      <c r="N875" s="1804"/>
      <c r="O875" s="1804"/>
      <c r="P875" s="1804"/>
      <c r="Q875" s="1804"/>
      <c r="R875" s="1804"/>
      <c r="S875" s="1804"/>
      <c r="T875" s="1804"/>
      <c r="U875" s="1804"/>
      <c r="V875" s="1804"/>
      <c r="W875" s="1804"/>
      <c r="X875" s="1804"/>
    </row>
    <row r="876" spans="1:24" ht="15.75" customHeight="1">
      <c r="A876" s="1804"/>
      <c r="B876" s="1804"/>
      <c r="C876" s="1804"/>
      <c r="D876" s="1804"/>
      <c r="E876" s="1804"/>
      <c r="F876" s="1804"/>
      <c r="G876" s="1804"/>
      <c r="H876" s="1804"/>
      <c r="I876" s="1804"/>
      <c r="J876" s="1804"/>
      <c r="K876" s="1804"/>
      <c r="L876" s="1804"/>
      <c r="M876" s="1804"/>
      <c r="N876" s="1804"/>
      <c r="O876" s="1804"/>
      <c r="P876" s="1804"/>
      <c r="Q876" s="1804"/>
      <c r="R876" s="1804"/>
      <c r="S876" s="1804"/>
      <c r="T876" s="1804"/>
      <c r="U876" s="1804"/>
      <c r="V876" s="1804"/>
      <c r="W876" s="1804"/>
      <c r="X876" s="1804"/>
    </row>
    <row r="877" spans="1:24" ht="15.75" customHeight="1">
      <c r="A877" s="1804"/>
      <c r="B877" s="1804"/>
      <c r="C877" s="1804"/>
      <c r="D877" s="1804"/>
      <c r="E877" s="1804"/>
      <c r="F877" s="1804"/>
      <c r="G877" s="1804"/>
      <c r="H877" s="1804"/>
      <c r="I877" s="1804"/>
      <c r="J877" s="1804"/>
      <c r="K877" s="1804"/>
      <c r="L877" s="1804"/>
      <c r="M877" s="1804"/>
      <c r="N877" s="1804"/>
      <c r="O877" s="1804"/>
      <c r="P877" s="1804"/>
      <c r="Q877" s="1804"/>
      <c r="R877" s="1804"/>
      <c r="S877" s="1804"/>
      <c r="T877" s="1804"/>
      <c r="U877" s="1804"/>
      <c r="V877" s="1804"/>
      <c r="W877" s="1804"/>
      <c r="X877" s="1804"/>
    </row>
    <row r="878" spans="1:24" ht="15.75" customHeight="1">
      <c r="A878" s="1804"/>
      <c r="B878" s="1804"/>
      <c r="C878" s="1804"/>
      <c r="D878" s="1804"/>
      <c r="E878" s="1804"/>
      <c r="F878" s="1804"/>
      <c r="G878" s="1804"/>
      <c r="H878" s="1804"/>
      <c r="I878" s="1804"/>
      <c r="J878" s="1804"/>
      <c r="K878" s="1804"/>
      <c r="L878" s="1804"/>
      <c r="M878" s="1804"/>
      <c r="N878" s="1804"/>
      <c r="O878" s="1804"/>
      <c r="P878" s="1804"/>
      <c r="Q878" s="1804"/>
      <c r="R878" s="1804"/>
      <c r="S878" s="1804"/>
      <c r="T878" s="1804"/>
      <c r="U878" s="1804"/>
      <c r="V878" s="1804"/>
      <c r="W878" s="1804"/>
      <c r="X878" s="1804"/>
    </row>
    <row r="879" spans="1:24" ht="15.75" customHeight="1">
      <c r="A879" s="1804"/>
      <c r="B879" s="1804"/>
      <c r="C879" s="1804"/>
      <c r="D879" s="1804"/>
      <c r="E879" s="1804"/>
      <c r="F879" s="1804"/>
      <c r="G879" s="1804"/>
      <c r="H879" s="1804"/>
      <c r="I879" s="1804"/>
      <c r="J879" s="1804"/>
      <c r="K879" s="1804"/>
      <c r="L879" s="1804"/>
      <c r="M879" s="1804"/>
      <c r="N879" s="1804"/>
      <c r="O879" s="1804"/>
      <c r="P879" s="1804"/>
      <c r="Q879" s="1804"/>
      <c r="R879" s="1804"/>
      <c r="S879" s="1804"/>
      <c r="T879" s="1804"/>
      <c r="U879" s="1804"/>
      <c r="V879" s="1804"/>
      <c r="W879" s="1804"/>
      <c r="X879" s="1804"/>
    </row>
    <row r="880" spans="1:24" ht="15.75" customHeight="1">
      <c r="A880" s="1804"/>
      <c r="B880" s="1804"/>
      <c r="C880" s="1804"/>
      <c r="D880" s="1804"/>
      <c r="E880" s="1804"/>
      <c r="F880" s="1804"/>
      <c r="G880" s="1804"/>
      <c r="H880" s="1804"/>
      <c r="I880" s="1804"/>
      <c r="J880" s="1804"/>
      <c r="K880" s="1804"/>
      <c r="L880" s="1804"/>
      <c r="M880" s="1804"/>
      <c r="N880" s="1804"/>
      <c r="O880" s="1804"/>
      <c r="P880" s="1804"/>
      <c r="Q880" s="1804"/>
      <c r="R880" s="1804"/>
      <c r="S880" s="1804"/>
      <c r="T880" s="1804"/>
      <c r="U880" s="1804"/>
      <c r="V880" s="1804"/>
      <c r="W880" s="1804"/>
      <c r="X880" s="1804"/>
    </row>
    <row r="881" spans="1:24" ht="15.75" customHeight="1">
      <c r="A881" s="1804"/>
      <c r="B881" s="1804"/>
      <c r="C881" s="1804"/>
      <c r="D881" s="1804"/>
      <c r="E881" s="1804"/>
      <c r="F881" s="1804"/>
      <c r="G881" s="1804"/>
      <c r="H881" s="1804"/>
      <c r="I881" s="1804"/>
      <c r="J881" s="1804"/>
      <c r="K881" s="1804"/>
      <c r="L881" s="1804"/>
      <c r="M881" s="1804"/>
      <c r="N881" s="1804"/>
      <c r="O881" s="1804"/>
      <c r="P881" s="1804"/>
      <c r="Q881" s="1804"/>
      <c r="R881" s="1804"/>
      <c r="S881" s="1804"/>
      <c r="T881" s="1804"/>
      <c r="U881" s="1804"/>
      <c r="V881" s="1804"/>
      <c r="W881" s="1804"/>
      <c r="X881" s="1804"/>
    </row>
    <row r="882" spans="1:24" ht="15.75" customHeight="1">
      <c r="A882" s="1804"/>
      <c r="B882" s="1804"/>
      <c r="C882" s="1804"/>
      <c r="D882" s="1804"/>
      <c r="E882" s="1804"/>
      <c r="F882" s="1804"/>
      <c r="G882" s="1804"/>
      <c r="H882" s="1804"/>
      <c r="I882" s="1804"/>
      <c r="J882" s="1804"/>
      <c r="K882" s="1804"/>
      <c r="L882" s="1804"/>
      <c r="M882" s="1804"/>
      <c r="N882" s="1804"/>
      <c r="O882" s="1804"/>
      <c r="P882" s="1804"/>
      <c r="Q882" s="1804"/>
      <c r="R882" s="1804"/>
      <c r="S882" s="1804"/>
      <c r="T882" s="1804"/>
      <c r="U882" s="1804"/>
      <c r="V882" s="1804"/>
      <c r="W882" s="1804"/>
      <c r="X882" s="1804"/>
    </row>
    <row r="883" spans="1:24" ht="15.75" customHeight="1">
      <c r="A883" s="1804"/>
      <c r="B883" s="1804"/>
      <c r="C883" s="1804"/>
      <c r="D883" s="1804"/>
      <c r="E883" s="1804"/>
      <c r="F883" s="1804"/>
      <c r="G883" s="1804"/>
      <c r="H883" s="1804"/>
      <c r="I883" s="1804"/>
      <c r="J883" s="1804"/>
      <c r="K883" s="1804"/>
      <c r="L883" s="1804"/>
      <c r="M883" s="1804"/>
      <c r="N883" s="1804"/>
      <c r="O883" s="1804"/>
      <c r="P883" s="1804"/>
      <c r="Q883" s="1804"/>
      <c r="R883" s="1804"/>
      <c r="S883" s="1804"/>
      <c r="T883" s="1804"/>
      <c r="U883" s="1804"/>
      <c r="V883" s="1804"/>
      <c r="W883" s="1804"/>
      <c r="X883" s="1804"/>
    </row>
    <row r="884" spans="1:24" ht="15.75" customHeight="1">
      <c r="A884" s="1804"/>
      <c r="B884" s="1804"/>
      <c r="C884" s="1804"/>
      <c r="D884" s="1804"/>
      <c r="E884" s="1804"/>
      <c r="F884" s="1804"/>
      <c r="G884" s="1804"/>
      <c r="H884" s="1804"/>
      <c r="I884" s="1804"/>
      <c r="J884" s="1804"/>
      <c r="K884" s="1804"/>
      <c r="L884" s="1804"/>
      <c r="M884" s="1804"/>
      <c r="N884" s="1804"/>
      <c r="O884" s="1804"/>
      <c r="P884" s="1804"/>
      <c r="Q884" s="1804"/>
      <c r="R884" s="1804"/>
      <c r="S884" s="1804"/>
      <c r="T884" s="1804"/>
      <c r="U884" s="1804"/>
      <c r="V884" s="1804"/>
      <c r="W884" s="1804"/>
      <c r="X884" s="1804"/>
    </row>
    <row r="885" spans="1:24" ht="15.75" customHeight="1">
      <c r="A885" s="1804"/>
      <c r="B885" s="1804"/>
      <c r="C885" s="1804"/>
      <c r="D885" s="1804"/>
      <c r="E885" s="1804"/>
      <c r="F885" s="1804"/>
      <c r="G885" s="1804"/>
      <c r="H885" s="1804"/>
      <c r="I885" s="1804"/>
      <c r="J885" s="1804"/>
      <c r="K885" s="1804"/>
      <c r="L885" s="1804"/>
      <c r="M885" s="1804"/>
      <c r="N885" s="1804"/>
      <c r="O885" s="1804"/>
      <c r="P885" s="1804"/>
      <c r="Q885" s="1804"/>
      <c r="R885" s="1804"/>
      <c r="S885" s="1804"/>
      <c r="T885" s="1804"/>
      <c r="U885" s="1804"/>
      <c r="V885" s="1804"/>
      <c r="W885" s="1804"/>
      <c r="X885" s="1804"/>
    </row>
    <row r="886" spans="1:24" ht="15.75" customHeight="1">
      <c r="A886" s="1804"/>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row>
    <row r="887" spans="1:24" ht="15.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row>
    <row r="888" spans="1:24" ht="15.75" customHeight="1">
      <c r="A888" s="1804"/>
      <c r="B888" s="1804"/>
      <c r="C888" s="1804"/>
      <c r="D888" s="1804"/>
      <c r="E888" s="1804"/>
      <c r="F888" s="1804"/>
      <c r="G888" s="1804"/>
      <c r="H888" s="1804"/>
      <c r="I888" s="1804"/>
      <c r="J888" s="1804"/>
      <c r="K888" s="1804"/>
      <c r="L888" s="1804"/>
      <c r="M888" s="1804"/>
      <c r="N888" s="1804"/>
      <c r="O888" s="1804"/>
      <c r="P888" s="1804"/>
      <c r="Q888" s="1804"/>
      <c r="R888" s="1804"/>
      <c r="S888" s="1804"/>
      <c r="T888" s="1804"/>
      <c r="U888" s="1804"/>
      <c r="V888" s="1804"/>
      <c r="W888" s="1804"/>
      <c r="X888" s="1804"/>
    </row>
    <row r="889" spans="1:24" ht="15.75" customHeight="1">
      <c r="A889" s="1804"/>
      <c r="B889" s="1804"/>
      <c r="C889" s="1804"/>
      <c r="D889" s="1804"/>
      <c r="E889" s="1804"/>
      <c r="F889" s="1804"/>
      <c r="G889" s="1804"/>
      <c r="H889" s="1804"/>
      <c r="I889" s="1804"/>
      <c r="J889" s="1804"/>
      <c r="K889" s="1804"/>
      <c r="L889" s="1804"/>
      <c r="M889" s="1804"/>
      <c r="N889" s="1804"/>
      <c r="O889" s="1804"/>
      <c r="P889" s="1804"/>
      <c r="Q889" s="1804"/>
      <c r="R889" s="1804"/>
      <c r="S889" s="1804"/>
      <c r="T889" s="1804"/>
      <c r="U889" s="1804"/>
      <c r="V889" s="1804"/>
      <c r="W889" s="1804"/>
      <c r="X889" s="1804"/>
    </row>
    <row r="890" spans="1:24" ht="15.75" customHeight="1">
      <c r="A890" s="1804"/>
      <c r="B890" s="1804"/>
      <c r="C890" s="1804"/>
      <c r="D890" s="1804"/>
      <c r="E890" s="1804"/>
      <c r="F890" s="1804"/>
      <c r="G890" s="1804"/>
      <c r="H890" s="1804"/>
      <c r="I890" s="1804"/>
      <c r="J890" s="1804"/>
      <c r="K890" s="1804"/>
      <c r="L890" s="1804"/>
      <c r="M890" s="1804"/>
      <c r="N890" s="1804"/>
      <c r="O890" s="1804"/>
      <c r="P890" s="1804"/>
      <c r="Q890" s="1804"/>
      <c r="R890" s="1804"/>
      <c r="S890" s="1804"/>
      <c r="T890" s="1804"/>
      <c r="U890" s="1804"/>
      <c r="V890" s="1804"/>
      <c r="W890" s="1804"/>
      <c r="X890" s="1804"/>
    </row>
    <row r="891" spans="1:24" ht="15.75" customHeight="1">
      <c r="A891" s="1804"/>
      <c r="B891" s="1804"/>
      <c r="C891" s="1804"/>
      <c r="D891" s="1804"/>
      <c r="E891" s="1804"/>
      <c r="F891" s="1804"/>
      <c r="G891" s="1804"/>
      <c r="H891" s="1804"/>
      <c r="I891" s="1804"/>
      <c r="J891" s="1804"/>
      <c r="K891" s="1804"/>
      <c r="L891" s="1804"/>
      <c r="M891" s="1804"/>
      <c r="N891" s="1804"/>
      <c r="O891" s="1804"/>
      <c r="P891" s="1804"/>
      <c r="Q891" s="1804"/>
      <c r="R891" s="1804"/>
      <c r="S891" s="1804"/>
      <c r="T891" s="1804"/>
      <c r="U891" s="1804"/>
      <c r="V891" s="1804"/>
      <c r="W891" s="1804"/>
      <c r="X891" s="1804"/>
    </row>
    <row r="892" spans="1:24" ht="15.75" customHeight="1">
      <c r="A892" s="1804"/>
      <c r="B892" s="1804"/>
      <c r="C892" s="1804"/>
      <c r="D892" s="1804"/>
      <c r="E892" s="1804"/>
      <c r="F892" s="1804"/>
      <c r="G892" s="1804"/>
      <c r="H892" s="1804"/>
      <c r="I892" s="1804"/>
      <c r="J892" s="1804"/>
      <c r="K892" s="1804"/>
      <c r="L892" s="1804"/>
      <c r="M892" s="1804"/>
      <c r="N892" s="1804"/>
      <c r="O892" s="1804"/>
      <c r="P892" s="1804"/>
      <c r="Q892" s="1804"/>
      <c r="R892" s="1804"/>
      <c r="S892" s="1804"/>
      <c r="T892" s="1804"/>
      <c r="U892" s="1804"/>
      <c r="V892" s="1804"/>
      <c r="W892" s="1804"/>
      <c r="X892" s="1804"/>
    </row>
    <row r="893" spans="1:24" ht="15.75" customHeight="1">
      <c r="A893" s="1804"/>
      <c r="B893" s="1804"/>
      <c r="C893" s="1804"/>
      <c r="D893" s="1804"/>
      <c r="E893" s="1804"/>
      <c r="F893" s="1804"/>
      <c r="G893" s="1804"/>
      <c r="H893" s="1804"/>
      <c r="I893" s="1804"/>
      <c r="J893" s="1804"/>
      <c r="K893" s="1804"/>
      <c r="L893" s="1804"/>
      <c r="M893" s="1804"/>
      <c r="N893" s="1804"/>
      <c r="O893" s="1804"/>
      <c r="P893" s="1804"/>
      <c r="Q893" s="1804"/>
      <c r="R893" s="1804"/>
      <c r="S893" s="1804"/>
      <c r="T893" s="1804"/>
      <c r="U893" s="1804"/>
      <c r="V893" s="1804"/>
      <c r="W893" s="1804"/>
      <c r="X893" s="1804"/>
    </row>
    <row r="894" spans="1:24" ht="15.75" customHeight="1">
      <c r="A894" s="1804"/>
      <c r="B894" s="1804"/>
      <c r="C894" s="1804"/>
      <c r="D894" s="1804"/>
      <c r="E894" s="1804"/>
      <c r="F894" s="1804"/>
      <c r="G894" s="1804"/>
      <c r="H894" s="1804"/>
      <c r="I894" s="1804"/>
      <c r="J894" s="1804"/>
      <c r="K894" s="1804"/>
      <c r="L894" s="1804"/>
      <c r="M894" s="1804"/>
      <c r="N894" s="1804"/>
      <c r="O894" s="1804"/>
      <c r="P894" s="1804"/>
      <c r="Q894" s="1804"/>
      <c r="R894" s="1804"/>
      <c r="S894" s="1804"/>
      <c r="T894" s="1804"/>
      <c r="U894" s="1804"/>
      <c r="V894" s="1804"/>
      <c r="W894" s="1804"/>
      <c r="X894" s="1804"/>
    </row>
    <row r="895" spans="1:24" ht="15.75" customHeight="1">
      <c r="A895" s="1804"/>
      <c r="B895" s="1804"/>
      <c r="C895" s="1804"/>
      <c r="D895" s="1804"/>
      <c r="E895" s="1804"/>
      <c r="F895" s="1804"/>
      <c r="G895" s="1804"/>
      <c r="H895" s="1804"/>
      <c r="I895" s="1804"/>
      <c r="J895" s="1804"/>
      <c r="K895" s="1804"/>
      <c r="L895" s="1804"/>
      <c r="M895" s="1804"/>
      <c r="N895" s="1804"/>
      <c r="O895" s="1804"/>
      <c r="P895" s="1804"/>
      <c r="Q895" s="1804"/>
      <c r="R895" s="1804"/>
      <c r="S895" s="1804"/>
      <c r="T895" s="1804"/>
      <c r="U895" s="1804"/>
      <c r="V895" s="1804"/>
      <c r="W895" s="1804"/>
      <c r="X895" s="1804"/>
    </row>
    <row r="896" spans="1:24" ht="15.75" customHeight="1">
      <c r="A896" s="1804"/>
      <c r="B896" s="1804"/>
      <c r="C896" s="1804"/>
      <c r="D896" s="1804"/>
      <c r="E896" s="1804"/>
      <c r="F896" s="1804"/>
      <c r="G896" s="1804"/>
      <c r="H896" s="1804"/>
      <c r="I896" s="1804"/>
      <c r="J896" s="1804"/>
      <c r="K896" s="1804"/>
      <c r="L896" s="1804"/>
      <c r="M896" s="1804"/>
      <c r="N896" s="1804"/>
      <c r="O896" s="1804"/>
      <c r="P896" s="1804"/>
      <c r="Q896" s="1804"/>
      <c r="R896" s="1804"/>
      <c r="S896" s="1804"/>
      <c r="T896" s="1804"/>
      <c r="U896" s="1804"/>
      <c r="V896" s="1804"/>
      <c r="W896" s="1804"/>
      <c r="X896" s="1804"/>
    </row>
    <row r="897" spans="1:24" ht="15.75" customHeight="1">
      <c r="A897" s="1804"/>
      <c r="B897" s="1804"/>
      <c r="C897" s="1804"/>
      <c r="D897" s="1804"/>
      <c r="E897" s="1804"/>
      <c r="F897" s="1804"/>
      <c r="G897" s="1804"/>
      <c r="H897" s="1804"/>
      <c r="I897" s="1804"/>
      <c r="J897" s="1804"/>
      <c r="K897" s="1804"/>
      <c r="L897" s="1804"/>
      <c r="M897" s="1804"/>
      <c r="N897" s="1804"/>
      <c r="O897" s="1804"/>
      <c r="P897" s="1804"/>
      <c r="Q897" s="1804"/>
      <c r="R897" s="1804"/>
      <c r="S897" s="1804"/>
      <c r="T897" s="1804"/>
      <c r="U897" s="1804"/>
      <c r="V897" s="1804"/>
      <c r="W897" s="1804"/>
      <c r="X897" s="1804"/>
    </row>
    <row r="898" spans="1:24" ht="15.75" customHeight="1">
      <c r="A898" s="1804"/>
      <c r="B898" s="1804"/>
      <c r="C898" s="1804"/>
      <c r="D898" s="1804"/>
      <c r="E898" s="1804"/>
      <c r="F898" s="1804"/>
      <c r="G898" s="1804"/>
      <c r="H898" s="1804"/>
      <c r="I898" s="1804"/>
      <c r="J898" s="1804"/>
      <c r="K898" s="1804"/>
      <c r="L898" s="1804"/>
      <c r="M898" s="1804"/>
      <c r="N898" s="1804"/>
      <c r="O898" s="1804"/>
      <c r="P898" s="1804"/>
      <c r="Q898" s="1804"/>
      <c r="R898" s="1804"/>
      <c r="S898" s="1804"/>
      <c r="T898" s="1804"/>
      <c r="U898" s="1804"/>
      <c r="V898" s="1804"/>
      <c r="W898" s="1804"/>
      <c r="X898" s="1804"/>
    </row>
    <row r="899" spans="1:24" ht="15.75" customHeight="1">
      <c r="A899" s="1804"/>
      <c r="B899" s="1804"/>
      <c r="C899" s="1804"/>
      <c r="D899" s="1804"/>
      <c r="E899" s="1804"/>
      <c r="F899" s="1804"/>
      <c r="G899" s="1804"/>
      <c r="H899" s="1804"/>
      <c r="I899" s="1804"/>
      <c r="J899" s="1804"/>
      <c r="K899" s="1804"/>
      <c r="L899" s="1804"/>
      <c r="M899" s="1804"/>
      <c r="N899" s="1804"/>
      <c r="O899" s="1804"/>
      <c r="P899" s="1804"/>
      <c r="Q899" s="1804"/>
      <c r="R899" s="1804"/>
      <c r="S899" s="1804"/>
      <c r="T899" s="1804"/>
      <c r="U899" s="1804"/>
      <c r="V899" s="1804"/>
      <c r="W899" s="1804"/>
      <c r="X899" s="1804"/>
    </row>
    <row r="900" spans="1:24" ht="15.75" customHeight="1">
      <c r="A900" s="1804"/>
      <c r="B900" s="1804"/>
      <c r="C900" s="1804"/>
      <c r="D900" s="1804"/>
      <c r="E900" s="1804"/>
      <c r="F900" s="1804"/>
      <c r="G900" s="1804"/>
      <c r="H900" s="1804"/>
      <c r="I900" s="1804"/>
      <c r="J900" s="1804"/>
      <c r="K900" s="1804"/>
      <c r="L900" s="1804"/>
      <c r="M900" s="1804"/>
      <c r="N900" s="1804"/>
      <c r="O900" s="1804"/>
      <c r="P900" s="1804"/>
      <c r="Q900" s="1804"/>
      <c r="R900" s="1804"/>
      <c r="S900" s="1804"/>
      <c r="T900" s="1804"/>
      <c r="U900" s="1804"/>
      <c r="V900" s="1804"/>
      <c r="W900" s="1804"/>
      <c r="X900" s="1804"/>
    </row>
    <row r="901" spans="1:24" ht="15.75" customHeight="1">
      <c r="A901" s="1804"/>
      <c r="B901" s="1804"/>
      <c r="C901" s="1804"/>
      <c r="D901" s="1804"/>
      <c r="E901" s="1804"/>
      <c r="F901" s="1804"/>
      <c r="G901" s="1804"/>
      <c r="H901" s="1804"/>
      <c r="I901" s="1804"/>
      <c r="J901" s="1804"/>
      <c r="K901" s="1804"/>
      <c r="L901" s="1804"/>
      <c r="M901" s="1804"/>
      <c r="N901" s="1804"/>
      <c r="O901" s="1804"/>
      <c r="P901" s="1804"/>
      <c r="Q901" s="1804"/>
      <c r="R901" s="1804"/>
      <c r="S901" s="1804"/>
      <c r="T901" s="1804"/>
      <c r="U901" s="1804"/>
      <c r="V901" s="1804"/>
      <c r="W901" s="1804"/>
      <c r="X901" s="1804"/>
    </row>
    <row r="902" spans="1:24" ht="15.75" customHeight="1">
      <c r="A902" s="1804"/>
      <c r="B902" s="1804"/>
      <c r="C902" s="1804"/>
      <c r="D902" s="1804"/>
      <c r="E902" s="1804"/>
      <c r="F902" s="1804"/>
      <c r="G902" s="1804"/>
      <c r="H902" s="1804"/>
      <c r="I902" s="1804"/>
      <c r="J902" s="1804"/>
      <c r="K902" s="1804"/>
      <c r="L902" s="1804"/>
      <c r="M902" s="1804"/>
      <c r="N902" s="1804"/>
      <c r="O902" s="1804"/>
      <c r="P902" s="1804"/>
      <c r="Q902" s="1804"/>
      <c r="R902" s="1804"/>
      <c r="S902" s="1804"/>
      <c r="T902" s="1804"/>
      <c r="U902" s="1804"/>
      <c r="V902" s="1804"/>
      <c r="W902" s="1804"/>
      <c r="X902" s="1804"/>
    </row>
    <row r="903" spans="1:24" ht="15.75" customHeight="1">
      <c r="A903" s="1804"/>
      <c r="B903" s="1804"/>
      <c r="C903" s="1804"/>
      <c r="D903" s="1804"/>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row>
    <row r="904" spans="1:24" ht="15.75" customHeight="1">
      <c r="A904" s="1804"/>
      <c r="B904" s="1804"/>
      <c r="C904" s="1804"/>
      <c r="D904" s="1804"/>
      <c r="E904" s="1804"/>
      <c r="F904" s="1804"/>
      <c r="G904" s="1804"/>
      <c r="H904" s="1804"/>
      <c r="I904" s="1804"/>
      <c r="J904" s="1804"/>
      <c r="K904" s="1804"/>
      <c r="L904" s="1804"/>
      <c r="M904" s="1804"/>
      <c r="N904" s="1804"/>
      <c r="O904" s="1804"/>
      <c r="P904" s="1804"/>
      <c r="Q904" s="1804"/>
      <c r="R904" s="1804"/>
      <c r="S904" s="1804"/>
      <c r="T904" s="1804"/>
      <c r="U904" s="1804"/>
      <c r="V904" s="1804"/>
      <c r="W904" s="1804"/>
      <c r="X904" s="1804"/>
    </row>
    <row r="905" spans="1:24" ht="15.75" customHeight="1">
      <c r="A905" s="1804"/>
      <c r="B905" s="1804"/>
      <c r="C905" s="1804"/>
      <c r="D905" s="1804"/>
      <c r="E905" s="1804"/>
      <c r="F905" s="1804"/>
      <c r="G905" s="1804"/>
      <c r="H905" s="1804"/>
      <c r="I905" s="1804"/>
      <c r="J905" s="1804"/>
      <c r="K905" s="1804"/>
      <c r="L905" s="1804"/>
      <c r="M905" s="1804"/>
      <c r="N905" s="1804"/>
      <c r="O905" s="1804"/>
      <c r="P905" s="1804"/>
      <c r="Q905" s="1804"/>
      <c r="R905" s="1804"/>
      <c r="S905" s="1804"/>
      <c r="T905" s="1804"/>
      <c r="U905" s="1804"/>
      <c r="V905" s="1804"/>
      <c r="W905" s="1804"/>
      <c r="X905" s="1804"/>
    </row>
    <row r="906" spans="1:24" ht="15.75" customHeight="1">
      <c r="A906" s="1804"/>
      <c r="B906" s="1804"/>
      <c r="C906" s="1804"/>
      <c r="D906" s="1804"/>
      <c r="E906" s="1804"/>
      <c r="F906" s="1804"/>
      <c r="G906" s="1804"/>
      <c r="H906" s="1804"/>
      <c r="I906" s="1804"/>
      <c r="J906" s="1804"/>
      <c r="K906" s="1804"/>
      <c r="L906" s="1804"/>
      <c r="M906" s="1804"/>
      <c r="N906" s="1804"/>
      <c r="O906" s="1804"/>
      <c r="P906" s="1804"/>
      <c r="Q906" s="1804"/>
      <c r="R906" s="1804"/>
      <c r="S906" s="1804"/>
      <c r="T906" s="1804"/>
      <c r="U906" s="1804"/>
      <c r="V906" s="1804"/>
      <c r="W906" s="1804"/>
      <c r="X906" s="1804"/>
    </row>
    <row r="907" spans="1:24" ht="15.75" customHeight="1">
      <c r="A907" s="1804"/>
      <c r="B907" s="1804"/>
      <c r="C907" s="1804"/>
      <c r="D907" s="1804"/>
      <c r="E907" s="1804"/>
      <c r="F907" s="1804"/>
      <c r="G907" s="1804"/>
      <c r="H907" s="1804"/>
      <c r="I907" s="1804"/>
      <c r="J907" s="1804"/>
      <c r="K907" s="1804"/>
      <c r="L907" s="1804"/>
      <c r="M907" s="1804"/>
      <c r="N907" s="1804"/>
      <c r="O907" s="1804"/>
      <c r="P907" s="1804"/>
      <c r="Q907" s="1804"/>
      <c r="R907" s="1804"/>
      <c r="S907" s="1804"/>
      <c r="T907" s="1804"/>
      <c r="U907" s="1804"/>
      <c r="V907" s="1804"/>
      <c r="W907" s="1804"/>
      <c r="X907" s="1804"/>
    </row>
    <row r="908" spans="1:24" ht="15.75" customHeight="1">
      <c r="A908" s="1804"/>
      <c r="B908" s="1804"/>
      <c r="C908" s="1804"/>
      <c r="D908" s="1804"/>
      <c r="E908" s="1804"/>
      <c r="F908" s="1804"/>
      <c r="G908" s="1804"/>
      <c r="H908" s="1804"/>
      <c r="I908" s="1804"/>
      <c r="J908" s="1804"/>
      <c r="K908" s="1804"/>
      <c r="L908" s="1804"/>
      <c r="M908" s="1804"/>
      <c r="N908" s="1804"/>
      <c r="O908" s="1804"/>
      <c r="P908" s="1804"/>
      <c r="Q908" s="1804"/>
      <c r="R908" s="1804"/>
      <c r="S908" s="1804"/>
      <c r="T908" s="1804"/>
      <c r="U908" s="1804"/>
      <c r="V908" s="1804"/>
      <c r="W908" s="1804"/>
      <c r="X908" s="1804"/>
    </row>
    <row r="909" spans="1:24" ht="15.75" customHeight="1">
      <c r="A909" s="1804"/>
      <c r="B909" s="1804"/>
      <c r="C909" s="1804"/>
      <c r="D909" s="1804"/>
      <c r="E909" s="1804"/>
      <c r="F909" s="1804"/>
      <c r="G909" s="1804"/>
      <c r="H909" s="1804"/>
      <c r="I909" s="1804"/>
      <c r="J909" s="1804"/>
      <c r="K909" s="1804"/>
      <c r="L909" s="1804"/>
      <c r="M909" s="1804"/>
      <c r="N909" s="1804"/>
      <c r="O909" s="1804"/>
      <c r="P909" s="1804"/>
      <c r="Q909" s="1804"/>
      <c r="R909" s="1804"/>
      <c r="S909" s="1804"/>
      <c r="T909" s="1804"/>
      <c r="U909" s="1804"/>
      <c r="V909" s="1804"/>
      <c r="W909" s="1804"/>
      <c r="X909" s="1804"/>
    </row>
    <row r="910" spans="1:24" ht="15.75" customHeight="1">
      <c r="A910" s="1804"/>
      <c r="B910" s="1804"/>
      <c r="C910" s="1804"/>
      <c r="D910" s="1804"/>
      <c r="E910" s="1804"/>
      <c r="F910" s="1804"/>
      <c r="G910" s="1804"/>
      <c r="H910" s="1804"/>
      <c r="I910" s="1804"/>
      <c r="J910" s="1804"/>
      <c r="K910" s="1804"/>
      <c r="L910" s="1804"/>
      <c r="M910" s="1804"/>
      <c r="N910" s="1804"/>
      <c r="O910" s="1804"/>
      <c r="P910" s="1804"/>
      <c r="Q910" s="1804"/>
      <c r="R910" s="1804"/>
      <c r="S910" s="1804"/>
      <c r="T910" s="1804"/>
      <c r="U910" s="1804"/>
      <c r="V910" s="1804"/>
      <c r="W910" s="1804"/>
      <c r="X910" s="1804"/>
    </row>
    <row r="911" spans="1:24" ht="15.75" customHeight="1">
      <c r="A911" s="1804"/>
      <c r="B911" s="1804"/>
      <c r="C911" s="1804"/>
      <c r="D911" s="1804"/>
      <c r="E911" s="1804"/>
      <c r="F911" s="1804"/>
      <c r="G911" s="1804"/>
      <c r="H911" s="1804"/>
      <c r="I911" s="1804"/>
      <c r="J911" s="1804"/>
      <c r="K911" s="1804"/>
      <c r="L911" s="1804"/>
      <c r="M911" s="1804"/>
      <c r="N911" s="1804"/>
      <c r="O911" s="1804"/>
      <c r="P911" s="1804"/>
      <c r="Q911" s="1804"/>
      <c r="R911" s="1804"/>
      <c r="S911" s="1804"/>
      <c r="T911" s="1804"/>
      <c r="U911" s="1804"/>
      <c r="V911" s="1804"/>
      <c r="W911" s="1804"/>
      <c r="X911" s="1804"/>
    </row>
    <row r="912" spans="1:24" ht="15.75" customHeight="1">
      <c r="A912" s="1804"/>
      <c r="B912" s="1804"/>
      <c r="C912" s="1804"/>
      <c r="D912" s="1804"/>
      <c r="E912" s="1804"/>
      <c r="F912" s="1804"/>
      <c r="G912" s="1804"/>
      <c r="H912" s="1804"/>
      <c r="I912" s="1804"/>
      <c r="J912" s="1804"/>
      <c r="K912" s="1804"/>
      <c r="L912" s="1804"/>
      <c r="M912" s="1804"/>
      <c r="N912" s="1804"/>
      <c r="O912" s="1804"/>
      <c r="P912" s="1804"/>
      <c r="Q912" s="1804"/>
      <c r="R912" s="1804"/>
      <c r="S912" s="1804"/>
      <c r="T912" s="1804"/>
      <c r="U912" s="1804"/>
      <c r="V912" s="1804"/>
      <c r="W912" s="1804"/>
      <c r="X912" s="1804"/>
    </row>
    <row r="913" spans="1:24" ht="15.75" customHeight="1">
      <c r="A913" s="1804"/>
      <c r="B913" s="1804"/>
      <c r="C913" s="1804"/>
      <c r="D913" s="1804"/>
      <c r="E913" s="1804"/>
      <c r="F913" s="1804"/>
      <c r="G913" s="1804"/>
      <c r="H913" s="1804"/>
      <c r="I913" s="1804"/>
      <c r="J913" s="1804"/>
      <c r="K913" s="1804"/>
      <c r="L913" s="1804"/>
      <c r="M913" s="1804"/>
      <c r="N913" s="1804"/>
      <c r="O913" s="1804"/>
      <c r="P913" s="1804"/>
      <c r="Q913" s="1804"/>
      <c r="R913" s="1804"/>
      <c r="S913" s="1804"/>
      <c r="T913" s="1804"/>
      <c r="U913" s="1804"/>
      <c r="V913" s="1804"/>
      <c r="W913" s="1804"/>
      <c r="X913" s="1804"/>
    </row>
    <row r="914" spans="1:24" ht="15.75" customHeight="1">
      <c r="A914" s="1804"/>
      <c r="B914" s="1804"/>
      <c r="C914" s="1804"/>
      <c r="D914" s="1804"/>
      <c r="E914" s="1804"/>
      <c r="F914" s="1804"/>
      <c r="G914" s="1804"/>
      <c r="H914" s="1804"/>
      <c r="I914" s="1804"/>
      <c r="J914" s="1804"/>
      <c r="K914" s="1804"/>
      <c r="L914" s="1804"/>
      <c r="M914" s="1804"/>
      <c r="N914" s="1804"/>
      <c r="O914" s="1804"/>
      <c r="P914" s="1804"/>
      <c r="Q914" s="1804"/>
      <c r="R914" s="1804"/>
      <c r="S914" s="1804"/>
      <c r="T914" s="1804"/>
      <c r="U914" s="1804"/>
      <c r="V914" s="1804"/>
      <c r="W914" s="1804"/>
      <c r="X914" s="1804"/>
    </row>
    <row r="915" spans="1:24" ht="15.75" customHeight="1">
      <c r="A915" s="1804"/>
      <c r="B915" s="1804"/>
      <c r="C915" s="1804"/>
      <c r="D915" s="1804"/>
      <c r="E915" s="1804"/>
      <c r="F915" s="1804"/>
      <c r="G915" s="1804"/>
      <c r="H915" s="1804"/>
      <c r="I915" s="1804"/>
      <c r="J915" s="1804"/>
      <c r="K915" s="1804"/>
      <c r="L915" s="1804"/>
      <c r="M915" s="1804"/>
      <c r="N915" s="1804"/>
      <c r="O915" s="1804"/>
      <c r="P915" s="1804"/>
      <c r="Q915" s="1804"/>
      <c r="R915" s="1804"/>
      <c r="S915" s="1804"/>
      <c r="T915" s="1804"/>
      <c r="U915" s="1804"/>
      <c r="V915" s="1804"/>
      <c r="W915" s="1804"/>
      <c r="X915" s="1804"/>
    </row>
    <row r="916" spans="1:24" ht="15.75" customHeight="1">
      <c r="A916" s="1804"/>
      <c r="B916" s="1804"/>
      <c r="C916" s="1804"/>
      <c r="D916" s="1804"/>
      <c r="E916" s="1804"/>
      <c r="F916" s="1804"/>
      <c r="G916" s="1804"/>
      <c r="H916" s="1804"/>
      <c r="I916" s="1804"/>
      <c r="J916" s="1804"/>
      <c r="K916" s="1804"/>
      <c r="L916" s="1804"/>
      <c r="M916" s="1804"/>
      <c r="N916" s="1804"/>
      <c r="O916" s="1804"/>
      <c r="P916" s="1804"/>
      <c r="Q916" s="1804"/>
      <c r="R916" s="1804"/>
      <c r="S916" s="1804"/>
      <c r="T916" s="1804"/>
      <c r="U916" s="1804"/>
      <c r="V916" s="1804"/>
      <c r="W916" s="1804"/>
      <c r="X916" s="1804"/>
    </row>
    <row r="917" spans="1:24" ht="15.75" customHeight="1">
      <c r="A917" s="1804"/>
      <c r="B917" s="1804"/>
      <c r="C917" s="1804"/>
      <c r="D917" s="1804"/>
      <c r="E917" s="1804"/>
      <c r="F917" s="1804"/>
      <c r="G917" s="1804"/>
      <c r="H917" s="1804"/>
      <c r="I917" s="1804"/>
      <c r="J917" s="1804"/>
      <c r="K917" s="1804"/>
      <c r="L917" s="1804"/>
      <c r="M917" s="1804"/>
      <c r="N917" s="1804"/>
      <c r="O917" s="1804"/>
      <c r="P917" s="1804"/>
      <c r="Q917" s="1804"/>
      <c r="R917" s="1804"/>
      <c r="S917" s="1804"/>
      <c r="T917" s="1804"/>
      <c r="U917" s="1804"/>
      <c r="V917" s="1804"/>
      <c r="W917" s="1804"/>
      <c r="X917" s="1804"/>
    </row>
    <row r="918" spans="1:24" ht="15.75" customHeight="1">
      <c r="A918" s="1804"/>
      <c r="B918" s="1804"/>
      <c r="C918" s="1804"/>
      <c r="D918" s="1804"/>
      <c r="E918" s="1804"/>
      <c r="F918" s="1804"/>
      <c r="G918" s="1804"/>
      <c r="H918" s="1804"/>
      <c r="I918" s="1804"/>
      <c r="J918" s="1804"/>
      <c r="K918" s="1804"/>
      <c r="L918" s="1804"/>
      <c r="M918" s="1804"/>
      <c r="N918" s="1804"/>
      <c r="O918" s="1804"/>
      <c r="P918" s="1804"/>
      <c r="Q918" s="1804"/>
      <c r="R918" s="1804"/>
      <c r="S918" s="1804"/>
      <c r="T918" s="1804"/>
      <c r="U918" s="1804"/>
      <c r="V918" s="1804"/>
      <c r="W918" s="1804"/>
      <c r="X918" s="1804"/>
    </row>
    <row r="919" spans="1:24" ht="15.75" customHeight="1">
      <c r="A919" s="1804"/>
      <c r="B919" s="1804"/>
      <c r="C919" s="1804"/>
      <c r="D919" s="1804"/>
      <c r="E919" s="1804"/>
      <c r="F919" s="1804"/>
      <c r="G919" s="1804"/>
      <c r="H919" s="1804"/>
      <c r="I919" s="1804"/>
      <c r="J919" s="1804"/>
      <c r="K919" s="1804"/>
      <c r="L919" s="1804"/>
      <c r="M919" s="1804"/>
      <c r="N919" s="1804"/>
      <c r="O919" s="1804"/>
      <c r="P919" s="1804"/>
      <c r="Q919" s="1804"/>
      <c r="R919" s="1804"/>
      <c r="S919" s="1804"/>
      <c r="T919" s="1804"/>
      <c r="U919" s="1804"/>
      <c r="V919" s="1804"/>
      <c r="W919" s="1804"/>
      <c r="X919" s="1804"/>
    </row>
    <row r="920" spans="1:24" ht="15.75" customHeight="1">
      <c r="A920" s="1804"/>
      <c r="B920" s="1804"/>
      <c r="C920" s="1804"/>
      <c r="D920" s="1804"/>
      <c r="E920" s="1804"/>
      <c r="F920" s="1804"/>
      <c r="G920" s="1804"/>
      <c r="H920" s="1804"/>
      <c r="I920" s="1804"/>
      <c r="J920" s="1804"/>
      <c r="K920" s="1804"/>
      <c r="L920" s="1804"/>
      <c r="M920" s="1804"/>
      <c r="N920" s="1804"/>
      <c r="O920" s="1804"/>
      <c r="P920" s="1804"/>
      <c r="Q920" s="1804"/>
      <c r="R920" s="1804"/>
      <c r="S920" s="1804"/>
      <c r="T920" s="1804"/>
      <c r="U920" s="1804"/>
      <c r="V920" s="1804"/>
      <c r="W920" s="1804"/>
      <c r="X920" s="1804"/>
    </row>
    <row r="921" spans="1:24" ht="15.75" customHeight="1">
      <c r="A921" s="1804"/>
      <c r="B921" s="1804"/>
      <c r="C921" s="1804"/>
      <c r="D921" s="1804"/>
      <c r="E921" s="1804"/>
      <c r="F921" s="1804"/>
      <c r="G921" s="1804"/>
      <c r="H921" s="1804"/>
      <c r="I921" s="1804"/>
      <c r="J921" s="1804"/>
      <c r="K921" s="1804"/>
      <c r="L921" s="1804"/>
      <c r="M921" s="1804"/>
      <c r="N921" s="1804"/>
      <c r="O921" s="1804"/>
      <c r="P921" s="1804"/>
      <c r="Q921" s="1804"/>
      <c r="R921" s="1804"/>
      <c r="S921" s="1804"/>
      <c r="T921" s="1804"/>
      <c r="U921" s="1804"/>
      <c r="V921" s="1804"/>
      <c r="W921" s="1804"/>
      <c r="X921" s="1804"/>
    </row>
    <row r="922" spans="1:24" ht="15.75" customHeight="1">
      <c r="A922" s="1804"/>
      <c r="B922" s="1804"/>
      <c r="C922" s="1804"/>
      <c r="D922" s="1804"/>
      <c r="E922" s="1804"/>
      <c r="F922" s="1804"/>
      <c r="G922" s="1804"/>
      <c r="H922" s="1804"/>
      <c r="I922" s="1804"/>
      <c r="J922" s="1804"/>
      <c r="K922" s="1804"/>
      <c r="L922" s="1804"/>
      <c r="M922" s="1804"/>
      <c r="N922" s="1804"/>
      <c r="O922" s="1804"/>
      <c r="P922" s="1804"/>
      <c r="Q922" s="1804"/>
      <c r="R922" s="1804"/>
      <c r="S922" s="1804"/>
      <c r="T922" s="1804"/>
      <c r="U922" s="1804"/>
      <c r="V922" s="1804"/>
      <c r="W922" s="1804"/>
      <c r="X922" s="1804"/>
    </row>
    <row r="923" spans="1:24" ht="15.75" customHeight="1">
      <c r="A923" s="1804"/>
      <c r="B923" s="1804"/>
      <c r="C923" s="1804"/>
      <c r="D923" s="1804"/>
      <c r="E923" s="1804"/>
      <c r="F923" s="1804"/>
      <c r="G923" s="1804"/>
      <c r="H923" s="1804"/>
      <c r="I923" s="1804"/>
      <c r="J923" s="1804"/>
      <c r="K923" s="1804"/>
      <c r="L923" s="1804"/>
      <c r="M923" s="1804"/>
      <c r="N923" s="1804"/>
      <c r="O923" s="1804"/>
      <c r="P923" s="1804"/>
      <c r="Q923" s="1804"/>
      <c r="R923" s="1804"/>
      <c r="S923" s="1804"/>
      <c r="T923" s="1804"/>
      <c r="U923" s="1804"/>
      <c r="V923" s="1804"/>
      <c r="W923" s="1804"/>
      <c r="X923" s="1804"/>
    </row>
    <row r="924" spans="1:24" ht="15.75" customHeight="1">
      <c r="A924" s="1804"/>
      <c r="B924" s="1804"/>
      <c r="C924" s="1804"/>
      <c r="D924" s="1804"/>
      <c r="E924" s="1804"/>
      <c r="F924" s="1804"/>
      <c r="G924" s="1804"/>
      <c r="H924" s="1804"/>
      <c r="I924" s="1804"/>
      <c r="J924" s="1804"/>
      <c r="K924" s="1804"/>
      <c r="L924" s="1804"/>
      <c r="M924" s="1804"/>
      <c r="N924" s="1804"/>
      <c r="O924" s="1804"/>
      <c r="P924" s="1804"/>
      <c r="Q924" s="1804"/>
      <c r="R924" s="1804"/>
      <c r="S924" s="1804"/>
      <c r="T924" s="1804"/>
      <c r="U924" s="1804"/>
      <c r="V924" s="1804"/>
      <c r="W924" s="1804"/>
      <c r="X924" s="1804"/>
    </row>
    <row r="925" spans="1:24" ht="15.75" customHeight="1">
      <c r="A925" s="1804"/>
      <c r="B925" s="1804"/>
      <c r="C925" s="1804"/>
      <c r="D925" s="1804"/>
      <c r="E925" s="1804"/>
      <c r="F925" s="1804"/>
      <c r="G925" s="1804"/>
      <c r="H925" s="1804"/>
      <c r="I925" s="1804"/>
      <c r="J925" s="1804"/>
      <c r="K925" s="1804"/>
      <c r="L925" s="1804"/>
      <c r="M925" s="1804"/>
      <c r="N925" s="1804"/>
      <c r="O925" s="1804"/>
      <c r="P925" s="1804"/>
      <c r="Q925" s="1804"/>
      <c r="R925" s="1804"/>
      <c r="S925" s="1804"/>
      <c r="T925" s="1804"/>
      <c r="U925" s="1804"/>
      <c r="V925" s="1804"/>
      <c r="W925" s="1804"/>
      <c r="X925" s="1804"/>
    </row>
    <row r="926" spans="1:24" ht="15.75" customHeight="1">
      <c r="A926" s="1804"/>
      <c r="B926" s="1804"/>
      <c r="C926" s="1804"/>
      <c r="D926" s="1804"/>
      <c r="E926" s="1804"/>
      <c r="F926" s="1804"/>
      <c r="G926" s="1804"/>
      <c r="H926" s="1804"/>
      <c r="I926" s="1804"/>
      <c r="J926" s="1804"/>
      <c r="K926" s="1804"/>
      <c r="L926" s="1804"/>
      <c r="M926" s="1804"/>
      <c r="N926" s="1804"/>
      <c r="O926" s="1804"/>
      <c r="P926" s="1804"/>
      <c r="Q926" s="1804"/>
      <c r="R926" s="1804"/>
      <c r="S926" s="1804"/>
      <c r="T926" s="1804"/>
      <c r="U926" s="1804"/>
      <c r="V926" s="1804"/>
      <c r="W926" s="1804"/>
      <c r="X926" s="1804"/>
    </row>
    <row r="927" spans="1:24" ht="15.75" customHeight="1">
      <c r="A927" s="1804"/>
      <c r="B927" s="1804"/>
      <c r="C927" s="1804"/>
      <c r="D927" s="1804"/>
      <c r="E927" s="1804"/>
      <c r="F927" s="1804"/>
      <c r="G927" s="1804"/>
      <c r="H927" s="1804"/>
      <c r="I927" s="1804"/>
      <c r="J927" s="1804"/>
      <c r="K927" s="1804"/>
      <c r="L927" s="1804"/>
      <c r="M927" s="1804"/>
      <c r="N927" s="1804"/>
      <c r="O927" s="1804"/>
      <c r="P927" s="1804"/>
      <c r="Q927" s="1804"/>
      <c r="R927" s="1804"/>
      <c r="S927" s="1804"/>
      <c r="T927" s="1804"/>
      <c r="U927" s="1804"/>
      <c r="V927" s="1804"/>
      <c r="W927" s="1804"/>
      <c r="X927" s="1804"/>
    </row>
    <row r="928" spans="1:24" ht="15.75" customHeight="1">
      <c r="A928" s="1804"/>
      <c r="B928" s="1804"/>
      <c r="C928" s="1804"/>
      <c r="D928" s="1804"/>
      <c r="E928" s="1804"/>
      <c r="F928" s="1804"/>
      <c r="G928" s="1804"/>
      <c r="H928" s="1804"/>
      <c r="I928" s="1804"/>
      <c r="J928" s="1804"/>
      <c r="K928" s="1804"/>
      <c r="L928" s="1804"/>
      <c r="M928" s="1804"/>
      <c r="N928" s="1804"/>
      <c r="O928" s="1804"/>
      <c r="P928" s="1804"/>
      <c r="Q928" s="1804"/>
      <c r="R928" s="1804"/>
      <c r="S928" s="1804"/>
      <c r="T928" s="1804"/>
      <c r="U928" s="1804"/>
      <c r="V928" s="1804"/>
      <c r="W928" s="1804"/>
      <c r="X928" s="1804"/>
    </row>
    <row r="929" spans="1:24" ht="15.75" customHeight="1">
      <c r="A929" s="1804"/>
      <c r="B929" s="1804"/>
      <c r="C929" s="1804"/>
      <c r="D929" s="1804"/>
      <c r="E929" s="1804"/>
      <c r="F929" s="1804"/>
      <c r="G929" s="1804"/>
      <c r="H929" s="1804"/>
      <c r="I929" s="1804"/>
      <c r="J929" s="1804"/>
      <c r="K929" s="1804"/>
      <c r="L929" s="1804"/>
      <c r="M929" s="1804"/>
      <c r="N929" s="1804"/>
      <c r="O929" s="1804"/>
      <c r="P929" s="1804"/>
      <c r="Q929" s="1804"/>
      <c r="R929" s="1804"/>
      <c r="S929" s="1804"/>
      <c r="T929" s="1804"/>
      <c r="U929" s="1804"/>
      <c r="V929" s="1804"/>
      <c r="W929" s="1804"/>
      <c r="X929" s="1804"/>
    </row>
    <row r="930" spans="1:24" ht="15.75" customHeight="1">
      <c r="A930" s="1804"/>
      <c r="B930" s="1804"/>
      <c r="C930" s="1804"/>
      <c r="D930" s="1804"/>
      <c r="E930" s="1804"/>
      <c r="F930" s="1804"/>
      <c r="G930" s="1804"/>
      <c r="H930" s="1804"/>
      <c r="I930" s="1804"/>
      <c r="J930" s="1804"/>
      <c r="K930" s="1804"/>
      <c r="L930" s="1804"/>
      <c r="M930" s="1804"/>
      <c r="N930" s="1804"/>
      <c r="O930" s="1804"/>
      <c r="P930" s="1804"/>
      <c r="Q930" s="1804"/>
      <c r="R930" s="1804"/>
      <c r="S930" s="1804"/>
      <c r="T930" s="1804"/>
      <c r="U930" s="1804"/>
      <c r="V930" s="1804"/>
      <c r="W930" s="1804"/>
      <c r="X930" s="1804"/>
    </row>
    <row r="931" spans="1:24" ht="15.75" customHeight="1">
      <c r="A931" s="1804"/>
      <c r="B931" s="1804"/>
      <c r="C931" s="1804"/>
      <c r="D931" s="1804"/>
      <c r="E931" s="1804"/>
      <c r="F931" s="1804"/>
      <c r="G931" s="1804"/>
      <c r="H931" s="1804"/>
      <c r="I931" s="1804"/>
      <c r="J931" s="1804"/>
      <c r="K931" s="1804"/>
      <c r="L931" s="1804"/>
      <c r="M931" s="1804"/>
      <c r="N931" s="1804"/>
      <c r="O931" s="1804"/>
      <c r="P931" s="1804"/>
      <c r="Q931" s="1804"/>
      <c r="R931" s="1804"/>
      <c r="S931" s="1804"/>
      <c r="T931" s="1804"/>
      <c r="U931" s="1804"/>
      <c r="V931" s="1804"/>
      <c r="W931" s="1804"/>
      <c r="X931" s="1804"/>
    </row>
    <row r="932" spans="1:24" ht="15.75" customHeight="1">
      <c r="A932" s="1804"/>
      <c r="B932" s="1804"/>
      <c r="C932" s="1804"/>
      <c r="D932" s="1804"/>
      <c r="E932" s="1804"/>
      <c r="F932" s="1804"/>
      <c r="G932" s="1804"/>
      <c r="H932" s="1804"/>
      <c r="I932" s="1804"/>
      <c r="J932" s="1804"/>
      <c r="K932" s="1804"/>
      <c r="L932" s="1804"/>
      <c r="M932" s="1804"/>
      <c r="N932" s="1804"/>
      <c r="O932" s="1804"/>
      <c r="P932" s="1804"/>
      <c r="Q932" s="1804"/>
      <c r="R932" s="1804"/>
      <c r="S932" s="1804"/>
      <c r="T932" s="1804"/>
      <c r="U932" s="1804"/>
      <c r="V932" s="1804"/>
      <c r="W932" s="1804"/>
      <c r="X932" s="1804"/>
    </row>
    <row r="933" spans="1:24" ht="15.75" customHeight="1">
      <c r="A933" s="1804"/>
      <c r="B933" s="1804"/>
      <c r="C933" s="1804"/>
      <c r="D933" s="1804"/>
      <c r="E933" s="1804"/>
      <c r="F933" s="1804"/>
      <c r="G933" s="1804"/>
      <c r="H933" s="1804"/>
      <c r="I933" s="1804"/>
      <c r="J933" s="1804"/>
      <c r="K933" s="1804"/>
      <c r="L933" s="1804"/>
      <c r="M933" s="1804"/>
      <c r="N933" s="1804"/>
      <c r="O933" s="1804"/>
      <c r="P933" s="1804"/>
      <c r="Q933" s="1804"/>
      <c r="R933" s="1804"/>
      <c r="S933" s="1804"/>
      <c r="T933" s="1804"/>
      <c r="U933" s="1804"/>
      <c r="V933" s="1804"/>
      <c r="W933" s="1804"/>
      <c r="X933" s="1804"/>
    </row>
    <row r="934" spans="1:24" ht="15.75" customHeight="1">
      <c r="A934" s="1804"/>
      <c r="B934" s="1804"/>
      <c r="C934" s="1804"/>
      <c r="D934" s="1804"/>
      <c r="E934" s="1804"/>
      <c r="F934" s="1804"/>
      <c r="G934" s="1804"/>
      <c r="H934" s="1804"/>
      <c r="I934" s="1804"/>
      <c r="J934" s="1804"/>
      <c r="K934" s="1804"/>
      <c r="L934" s="1804"/>
      <c r="M934" s="1804"/>
      <c r="N934" s="1804"/>
      <c r="O934" s="1804"/>
      <c r="P934" s="1804"/>
      <c r="Q934" s="1804"/>
      <c r="R934" s="1804"/>
      <c r="S934" s="1804"/>
      <c r="T934" s="1804"/>
      <c r="U934" s="1804"/>
      <c r="V934" s="1804"/>
      <c r="W934" s="1804"/>
      <c r="X934" s="1804"/>
    </row>
    <row r="935" spans="1:24" ht="15.75" customHeight="1">
      <c r="A935" s="1804"/>
      <c r="B935" s="1804"/>
      <c r="C935" s="1804"/>
      <c r="D935" s="1804"/>
      <c r="E935" s="1804"/>
      <c r="F935" s="1804"/>
      <c r="G935" s="1804"/>
      <c r="H935" s="1804"/>
      <c r="I935" s="1804"/>
      <c r="J935" s="1804"/>
      <c r="K935" s="1804"/>
      <c r="L935" s="1804"/>
      <c r="M935" s="1804"/>
      <c r="N935" s="1804"/>
      <c r="O935" s="1804"/>
      <c r="P935" s="1804"/>
      <c r="Q935" s="1804"/>
      <c r="R935" s="1804"/>
      <c r="S935" s="1804"/>
      <c r="T935" s="1804"/>
      <c r="U935" s="1804"/>
      <c r="V935" s="1804"/>
      <c r="W935" s="1804"/>
      <c r="X935" s="1804"/>
    </row>
    <row r="936" spans="1:24" ht="15.75" customHeight="1">
      <c r="A936" s="1804"/>
      <c r="B936" s="1804"/>
      <c r="C936" s="1804"/>
      <c r="D936" s="1804"/>
      <c r="E936" s="1804"/>
      <c r="F936" s="1804"/>
      <c r="G936" s="1804"/>
      <c r="H936" s="1804"/>
      <c r="I936" s="1804"/>
      <c r="J936" s="1804"/>
      <c r="K936" s="1804"/>
      <c r="L936" s="1804"/>
      <c r="M936" s="1804"/>
      <c r="N936" s="1804"/>
      <c r="O936" s="1804"/>
      <c r="P936" s="1804"/>
      <c r="Q936" s="1804"/>
      <c r="R936" s="1804"/>
      <c r="S936" s="1804"/>
      <c r="T936" s="1804"/>
      <c r="U936" s="1804"/>
      <c r="V936" s="1804"/>
      <c r="W936" s="1804"/>
      <c r="X936" s="1804"/>
    </row>
    <row r="937" spans="1:24" ht="15.75" customHeight="1">
      <c r="A937" s="1804"/>
      <c r="B937" s="1804"/>
      <c r="C937" s="1804"/>
      <c r="D937" s="1804"/>
      <c r="E937" s="1804"/>
      <c r="F937" s="1804"/>
      <c r="G937" s="1804"/>
      <c r="H937" s="1804"/>
      <c r="I937" s="1804"/>
      <c r="J937" s="1804"/>
      <c r="K937" s="1804"/>
      <c r="L937" s="1804"/>
      <c r="M937" s="1804"/>
      <c r="N937" s="1804"/>
      <c r="O937" s="1804"/>
      <c r="P937" s="1804"/>
      <c r="Q937" s="1804"/>
      <c r="R937" s="1804"/>
      <c r="S937" s="1804"/>
      <c r="T937" s="1804"/>
      <c r="U937" s="1804"/>
      <c r="V937" s="1804"/>
      <c r="W937" s="1804"/>
      <c r="X937" s="1804"/>
    </row>
    <row r="938" spans="1:24" ht="15.75" customHeight="1">
      <c r="A938" s="1804"/>
      <c r="B938" s="1804"/>
      <c r="C938" s="1804"/>
      <c r="D938" s="1804"/>
      <c r="E938" s="1804"/>
      <c r="F938" s="1804"/>
      <c r="G938" s="1804"/>
      <c r="H938" s="1804"/>
      <c r="I938" s="1804"/>
      <c r="J938" s="1804"/>
      <c r="K938" s="1804"/>
      <c r="L938" s="1804"/>
      <c r="M938" s="1804"/>
      <c r="N938" s="1804"/>
      <c r="O938" s="1804"/>
      <c r="P938" s="1804"/>
      <c r="Q938" s="1804"/>
      <c r="R938" s="1804"/>
      <c r="S938" s="1804"/>
      <c r="T938" s="1804"/>
      <c r="U938" s="1804"/>
      <c r="V938" s="1804"/>
      <c r="W938" s="1804"/>
      <c r="X938" s="1804"/>
    </row>
    <row r="939" spans="1:24" ht="15.75" customHeight="1">
      <c r="A939" s="1804"/>
      <c r="B939" s="1804"/>
      <c r="C939" s="1804"/>
      <c r="D939" s="1804"/>
      <c r="E939" s="1804"/>
      <c r="F939" s="1804"/>
      <c r="G939" s="1804"/>
      <c r="H939" s="1804"/>
      <c r="I939" s="1804"/>
      <c r="J939" s="1804"/>
      <c r="K939" s="1804"/>
      <c r="L939" s="1804"/>
      <c r="M939" s="1804"/>
      <c r="N939" s="1804"/>
      <c r="O939" s="1804"/>
      <c r="P939" s="1804"/>
      <c r="Q939" s="1804"/>
      <c r="R939" s="1804"/>
      <c r="S939" s="1804"/>
      <c r="T939" s="1804"/>
      <c r="U939" s="1804"/>
      <c r="V939" s="1804"/>
      <c r="W939" s="1804"/>
      <c r="X939" s="1804"/>
    </row>
    <row r="940" spans="1:24" ht="15.75" customHeight="1">
      <c r="A940" s="1804"/>
      <c r="B940" s="1804"/>
      <c r="C940" s="1804"/>
      <c r="D940" s="1804"/>
      <c r="E940" s="1804"/>
      <c r="F940" s="1804"/>
      <c r="G940" s="1804"/>
      <c r="H940" s="1804"/>
      <c r="I940" s="1804"/>
      <c r="J940" s="1804"/>
      <c r="K940" s="1804"/>
      <c r="L940" s="1804"/>
      <c r="M940" s="1804"/>
      <c r="N940" s="1804"/>
      <c r="O940" s="1804"/>
      <c r="P940" s="1804"/>
      <c r="Q940" s="1804"/>
      <c r="R940" s="1804"/>
      <c r="S940" s="1804"/>
      <c r="T940" s="1804"/>
      <c r="U940" s="1804"/>
      <c r="V940" s="1804"/>
      <c r="W940" s="1804"/>
      <c r="X940" s="1804"/>
    </row>
    <row r="941" spans="1:24" ht="15.75" customHeight="1">
      <c r="A941" s="1804"/>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row>
    <row r="942" spans="1:24" ht="15.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row>
    <row r="943" spans="1:24" ht="15.75" customHeight="1">
      <c r="A943" s="1804"/>
      <c r="B943" s="1804"/>
      <c r="C943" s="1804"/>
      <c r="D943" s="1804"/>
      <c r="E943" s="1804"/>
      <c r="F943" s="1804"/>
      <c r="G943" s="1804"/>
      <c r="H943" s="1804"/>
      <c r="I943" s="1804"/>
      <c r="J943" s="1804"/>
      <c r="K943" s="1804"/>
      <c r="L943" s="1804"/>
      <c r="M943" s="1804"/>
      <c r="N943" s="1804"/>
      <c r="O943" s="1804"/>
      <c r="P943" s="1804"/>
      <c r="Q943" s="1804"/>
      <c r="R943" s="1804"/>
      <c r="S943" s="1804"/>
      <c r="T943" s="1804"/>
      <c r="U943" s="1804"/>
      <c r="V943" s="1804"/>
      <c r="W943" s="1804"/>
      <c r="X943" s="1804"/>
    </row>
    <row r="944" spans="1:24" ht="15.75" customHeight="1">
      <c r="A944" s="1804"/>
      <c r="B944" s="1804"/>
      <c r="C944" s="1804"/>
      <c r="D944" s="1804"/>
      <c r="E944" s="1804"/>
      <c r="F944" s="1804"/>
      <c r="G944" s="1804"/>
      <c r="H944" s="1804"/>
      <c r="I944" s="1804"/>
      <c r="J944" s="1804"/>
      <c r="K944" s="1804"/>
      <c r="L944" s="1804"/>
      <c r="M944" s="1804"/>
      <c r="N944" s="1804"/>
      <c r="O944" s="1804"/>
      <c r="P944" s="1804"/>
      <c r="Q944" s="1804"/>
      <c r="R944" s="1804"/>
      <c r="S944" s="1804"/>
      <c r="T944" s="1804"/>
      <c r="U944" s="1804"/>
      <c r="V944" s="1804"/>
      <c r="W944" s="1804"/>
      <c r="X944" s="1804"/>
    </row>
    <row r="945" spans="1:24" ht="15.75" customHeight="1">
      <c r="A945" s="1804"/>
      <c r="B945" s="1804"/>
      <c r="C945" s="1804"/>
      <c r="D945" s="1804"/>
      <c r="E945" s="1804"/>
      <c r="F945" s="1804"/>
      <c r="G945" s="1804"/>
      <c r="H945" s="1804"/>
      <c r="I945" s="1804"/>
      <c r="J945" s="1804"/>
      <c r="K945" s="1804"/>
      <c r="L945" s="1804"/>
      <c r="M945" s="1804"/>
      <c r="N945" s="1804"/>
      <c r="O945" s="1804"/>
      <c r="P945" s="1804"/>
      <c r="Q945" s="1804"/>
      <c r="R945" s="1804"/>
      <c r="S945" s="1804"/>
      <c r="T945" s="1804"/>
      <c r="U945" s="1804"/>
      <c r="V945" s="1804"/>
      <c r="W945" s="1804"/>
      <c r="X945" s="1804"/>
    </row>
    <row r="946" spans="1:24" ht="15.75" customHeight="1">
      <c r="A946" s="1804"/>
      <c r="B946" s="1804"/>
      <c r="C946" s="1804"/>
      <c r="D946" s="1804"/>
      <c r="E946" s="1804"/>
      <c r="F946" s="1804"/>
      <c r="G946" s="1804"/>
      <c r="H946" s="1804"/>
      <c r="I946" s="1804"/>
      <c r="J946" s="1804"/>
      <c r="K946" s="1804"/>
      <c r="L946" s="1804"/>
      <c r="M946" s="1804"/>
      <c r="N946" s="1804"/>
      <c r="O946" s="1804"/>
      <c r="P946" s="1804"/>
      <c r="Q946" s="1804"/>
      <c r="R946" s="1804"/>
      <c r="S946" s="1804"/>
      <c r="T946" s="1804"/>
      <c r="U946" s="1804"/>
      <c r="V946" s="1804"/>
      <c r="W946" s="1804"/>
      <c r="X946" s="1804"/>
    </row>
    <row r="947" spans="1:24" ht="15.75" customHeight="1">
      <c r="A947" s="1804"/>
      <c r="B947" s="1804"/>
      <c r="C947" s="1804"/>
      <c r="D947" s="1804"/>
      <c r="E947" s="1804"/>
      <c r="F947" s="1804"/>
      <c r="G947" s="1804"/>
      <c r="H947" s="1804"/>
      <c r="I947" s="1804"/>
      <c r="J947" s="1804"/>
      <c r="K947" s="1804"/>
      <c r="L947" s="1804"/>
      <c r="M947" s="1804"/>
      <c r="N947" s="1804"/>
      <c r="O947" s="1804"/>
      <c r="P947" s="1804"/>
      <c r="Q947" s="1804"/>
      <c r="R947" s="1804"/>
      <c r="S947" s="1804"/>
      <c r="T947" s="1804"/>
      <c r="U947" s="1804"/>
      <c r="V947" s="1804"/>
      <c r="W947" s="1804"/>
      <c r="X947" s="1804"/>
    </row>
    <row r="948" spans="1:24" ht="15.75" customHeight="1">
      <c r="A948" s="1804"/>
      <c r="B948" s="1804"/>
      <c r="C948" s="1804"/>
      <c r="D948" s="1804"/>
      <c r="E948" s="1804"/>
      <c r="F948" s="1804"/>
      <c r="G948" s="1804"/>
      <c r="H948" s="1804"/>
      <c r="I948" s="1804"/>
      <c r="J948" s="1804"/>
      <c r="K948" s="1804"/>
      <c r="L948" s="1804"/>
      <c r="M948" s="1804"/>
      <c r="N948" s="1804"/>
      <c r="O948" s="1804"/>
      <c r="P948" s="1804"/>
      <c r="Q948" s="1804"/>
      <c r="R948" s="1804"/>
      <c r="S948" s="1804"/>
      <c r="T948" s="1804"/>
      <c r="U948" s="1804"/>
      <c r="V948" s="1804"/>
      <c r="W948" s="1804"/>
      <c r="X948" s="1804"/>
    </row>
    <row r="949" spans="1:24" ht="15.75" customHeight="1">
      <c r="A949" s="1804"/>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row>
    <row r="950" spans="1:24" ht="15.7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row>
    <row r="951" spans="1:24" ht="15.75" customHeight="1">
      <c r="A951" s="1804"/>
      <c r="B951" s="1804"/>
      <c r="C951" s="1804"/>
      <c r="D951" s="1804"/>
      <c r="E951" s="1804"/>
      <c r="F951" s="1804"/>
      <c r="G951" s="1804"/>
      <c r="H951" s="1804"/>
      <c r="I951" s="1804"/>
      <c r="J951" s="1804"/>
      <c r="K951" s="1804"/>
      <c r="L951" s="1804"/>
      <c r="M951" s="1804"/>
      <c r="N951" s="1804"/>
      <c r="O951" s="1804"/>
      <c r="P951" s="1804"/>
      <c r="Q951" s="1804"/>
      <c r="R951" s="1804"/>
      <c r="S951" s="1804"/>
      <c r="T951" s="1804"/>
      <c r="U951" s="1804"/>
      <c r="V951" s="1804"/>
      <c r="W951" s="1804"/>
      <c r="X951" s="1804"/>
    </row>
    <row r="952" spans="1:24" ht="15.75" customHeight="1">
      <c r="A952" s="1804"/>
      <c r="B952" s="1804"/>
      <c r="C952" s="1804"/>
      <c r="D952" s="1804"/>
      <c r="E952" s="1804"/>
      <c r="F952" s="1804"/>
      <c r="G952" s="1804"/>
      <c r="H952" s="1804"/>
      <c r="I952" s="1804"/>
      <c r="J952" s="1804"/>
      <c r="K952" s="1804"/>
      <c r="L952" s="1804"/>
      <c r="M952" s="1804"/>
      <c r="N952" s="1804"/>
      <c r="O952" s="1804"/>
      <c r="P952" s="1804"/>
      <c r="Q952" s="1804"/>
      <c r="R952" s="1804"/>
      <c r="S952" s="1804"/>
      <c r="T952" s="1804"/>
      <c r="U952" s="1804"/>
      <c r="V952" s="1804"/>
      <c r="W952" s="1804"/>
      <c r="X952" s="1804"/>
    </row>
    <row r="953" spans="1:24" ht="15.75" customHeight="1">
      <c r="A953" s="1804"/>
      <c r="B953" s="1804"/>
      <c r="C953" s="1804"/>
      <c r="D953" s="1804"/>
      <c r="E953" s="1804"/>
      <c r="F953" s="1804"/>
      <c r="G953" s="1804"/>
      <c r="H953" s="1804"/>
      <c r="I953" s="1804"/>
      <c r="J953" s="1804"/>
      <c r="K953" s="1804"/>
      <c r="L953" s="1804"/>
      <c r="M953" s="1804"/>
      <c r="N953" s="1804"/>
      <c r="O953" s="1804"/>
      <c r="P953" s="1804"/>
      <c r="Q953" s="1804"/>
      <c r="R953" s="1804"/>
      <c r="S953" s="1804"/>
      <c r="T953" s="1804"/>
      <c r="U953" s="1804"/>
      <c r="V953" s="1804"/>
      <c r="W953" s="1804"/>
      <c r="X953" s="1804"/>
    </row>
    <row r="954" spans="1:24" ht="15.75" customHeight="1">
      <c r="A954" s="1804"/>
      <c r="B954" s="1804"/>
      <c r="C954" s="1804"/>
      <c r="D954" s="1804"/>
      <c r="E954" s="1804"/>
      <c r="F954" s="1804"/>
      <c r="G954" s="1804"/>
      <c r="H954" s="1804"/>
      <c r="I954" s="1804"/>
      <c r="J954" s="1804"/>
      <c r="K954" s="1804"/>
      <c r="L954" s="1804"/>
      <c r="M954" s="1804"/>
      <c r="N954" s="1804"/>
      <c r="O954" s="1804"/>
      <c r="P954" s="1804"/>
      <c r="Q954" s="1804"/>
      <c r="R954" s="1804"/>
      <c r="S954" s="1804"/>
      <c r="T954" s="1804"/>
      <c r="U954" s="1804"/>
      <c r="V954" s="1804"/>
      <c r="W954" s="1804"/>
      <c r="X954" s="1804"/>
    </row>
    <row r="955" spans="1:24" ht="15.75" customHeight="1">
      <c r="A955" s="1804"/>
      <c r="B955" s="1804"/>
      <c r="C955" s="1804"/>
      <c r="D955" s="1804"/>
      <c r="E955" s="1804"/>
      <c r="F955" s="1804"/>
      <c r="G955" s="1804"/>
      <c r="H955" s="1804"/>
      <c r="I955" s="1804"/>
      <c r="J955" s="1804"/>
      <c r="K955" s="1804"/>
      <c r="L955" s="1804"/>
      <c r="M955" s="1804"/>
      <c r="N955" s="1804"/>
      <c r="O955" s="1804"/>
      <c r="P955" s="1804"/>
      <c r="Q955" s="1804"/>
      <c r="R955" s="1804"/>
      <c r="S955" s="1804"/>
      <c r="T955" s="1804"/>
      <c r="U955" s="1804"/>
      <c r="V955" s="1804"/>
      <c r="W955" s="1804"/>
      <c r="X955" s="1804"/>
    </row>
    <row r="956" spans="1:24" ht="15.75" customHeight="1">
      <c r="A956" s="1804"/>
      <c r="B956" s="1804"/>
      <c r="C956" s="1804"/>
      <c r="D956" s="1804"/>
      <c r="E956" s="1804"/>
      <c r="F956" s="1804"/>
      <c r="G956" s="1804"/>
      <c r="H956" s="1804"/>
      <c r="I956" s="1804"/>
      <c r="J956" s="1804"/>
      <c r="K956" s="1804"/>
      <c r="L956" s="1804"/>
      <c r="M956" s="1804"/>
      <c r="N956" s="1804"/>
      <c r="O956" s="1804"/>
      <c r="P956" s="1804"/>
      <c r="Q956" s="1804"/>
      <c r="R956" s="1804"/>
      <c r="S956" s="1804"/>
      <c r="T956" s="1804"/>
      <c r="U956" s="1804"/>
      <c r="V956" s="1804"/>
      <c r="W956" s="1804"/>
      <c r="X956" s="1804"/>
    </row>
    <row r="957" spans="1:24" ht="15.75" customHeight="1">
      <c r="A957" s="1804"/>
      <c r="B957" s="1804"/>
      <c r="C957" s="1804"/>
      <c r="D957" s="1804"/>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row>
    <row r="958" spans="1:24" ht="15.75" customHeight="1">
      <c r="A958" s="1804"/>
      <c r="B958" s="1804"/>
      <c r="C958" s="1804"/>
      <c r="D958" s="1804"/>
      <c r="E958" s="1804"/>
      <c r="F958" s="1804"/>
      <c r="G958" s="1804"/>
      <c r="H958" s="1804"/>
      <c r="I958" s="1804"/>
      <c r="J958" s="1804"/>
      <c r="K958" s="1804"/>
      <c r="L958" s="1804"/>
      <c r="M958" s="1804"/>
      <c r="N958" s="1804"/>
      <c r="O958" s="1804"/>
      <c r="P958" s="1804"/>
      <c r="Q958" s="1804"/>
      <c r="R958" s="1804"/>
      <c r="S958" s="1804"/>
      <c r="T958" s="1804"/>
      <c r="U958" s="1804"/>
      <c r="V958" s="1804"/>
      <c r="W958" s="1804"/>
      <c r="X958" s="1804"/>
    </row>
    <row r="959" spans="1:24" ht="15.75" customHeight="1">
      <c r="A959" s="1804"/>
      <c r="B959" s="1804"/>
      <c r="C959" s="1804"/>
      <c r="D959" s="1804"/>
      <c r="E959" s="1804"/>
      <c r="F959" s="1804"/>
      <c r="G959" s="1804"/>
      <c r="H959" s="1804"/>
      <c r="I959" s="1804"/>
      <c r="J959" s="1804"/>
      <c r="K959" s="1804"/>
      <c r="L959" s="1804"/>
      <c r="M959" s="1804"/>
      <c r="N959" s="1804"/>
      <c r="O959" s="1804"/>
      <c r="P959" s="1804"/>
      <c r="Q959" s="1804"/>
      <c r="R959" s="1804"/>
      <c r="S959" s="1804"/>
      <c r="T959" s="1804"/>
      <c r="U959" s="1804"/>
      <c r="V959" s="1804"/>
      <c r="W959" s="1804"/>
      <c r="X959" s="1804"/>
    </row>
    <row r="960" spans="1:24" ht="15.75" customHeight="1">
      <c r="A960" s="1804"/>
      <c r="B960" s="1804"/>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row>
    <row r="961" spans="1:24" ht="15.75" customHeight="1">
      <c r="A961" s="1804"/>
      <c r="B961" s="1804"/>
      <c r="C961" s="1804"/>
      <c r="D961" s="1804"/>
      <c r="E961" s="1804"/>
      <c r="F961" s="1804"/>
      <c r="G961" s="1804"/>
      <c r="H961" s="1804"/>
      <c r="I961" s="1804"/>
      <c r="J961" s="1804"/>
      <c r="K961" s="1804"/>
      <c r="L961" s="1804"/>
      <c r="M961" s="1804"/>
      <c r="N961" s="1804"/>
      <c r="O961" s="1804"/>
      <c r="P961" s="1804"/>
      <c r="Q961" s="1804"/>
      <c r="R961" s="1804"/>
      <c r="S961" s="1804"/>
      <c r="T961" s="1804"/>
      <c r="U961" s="1804"/>
      <c r="V961" s="1804"/>
      <c r="W961" s="1804"/>
      <c r="X961" s="1804"/>
    </row>
    <row r="962" spans="1:24" ht="15.75" customHeight="1">
      <c r="A962" s="1804"/>
      <c r="B962" s="1804"/>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row>
    <row r="963" spans="1:24" ht="15.75" customHeight="1">
      <c r="A963" s="1804"/>
      <c r="B963" s="1804"/>
      <c r="C963" s="1804"/>
      <c r="D963" s="1804"/>
      <c r="E963" s="1804"/>
      <c r="F963" s="1804"/>
      <c r="G963" s="1804"/>
      <c r="H963" s="1804"/>
      <c r="I963" s="1804"/>
      <c r="J963" s="1804"/>
      <c r="K963" s="1804"/>
      <c r="L963" s="1804"/>
      <c r="M963" s="1804"/>
      <c r="N963" s="1804"/>
      <c r="O963" s="1804"/>
      <c r="P963" s="1804"/>
      <c r="Q963" s="1804"/>
      <c r="R963" s="1804"/>
      <c r="S963" s="1804"/>
      <c r="T963" s="1804"/>
      <c r="U963" s="1804"/>
      <c r="V963" s="1804"/>
      <c r="W963" s="1804"/>
      <c r="X963" s="1804"/>
    </row>
    <row r="964" spans="1:24" ht="15.75" customHeight="1">
      <c r="A964" s="1804"/>
      <c r="B964" s="1804"/>
      <c r="C964" s="1804"/>
      <c r="D964" s="1804"/>
      <c r="E964" s="1804"/>
      <c r="F964" s="1804"/>
      <c r="G964" s="1804"/>
      <c r="H964" s="1804"/>
      <c r="I964" s="1804"/>
      <c r="J964" s="1804"/>
      <c r="K964" s="1804"/>
      <c r="L964" s="1804"/>
      <c r="M964" s="1804"/>
      <c r="N964" s="1804"/>
      <c r="O964" s="1804"/>
      <c r="P964" s="1804"/>
      <c r="Q964" s="1804"/>
      <c r="R964" s="1804"/>
      <c r="S964" s="1804"/>
      <c r="T964" s="1804"/>
      <c r="U964" s="1804"/>
      <c r="V964" s="1804"/>
      <c r="W964" s="1804"/>
      <c r="X964" s="1804"/>
    </row>
    <row r="965" spans="1:24" ht="15.75" customHeight="1">
      <c r="A965" s="1804"/>
      <c r="B965" s="1804"/>
      <c r="C965" s="1804"/>
      <c r="D965" s="1804"/>
      <c r="E965" s="1804"/>
      <c r="F965" s="1804"/>
      <c r="G965" s="1804"/>
      <c r="H965" s="1804"/>
      <c r="I965" s="1804"/>
      <c r="J965" s="1804"/>
      <c r="K965" s="1804"/>
      <c r="L965" s="1804"/>
      <c r="M965" s="1804"/>
      <c r="N965" s="1804"/>
      <c r="O965" s="1804"/>
      <c r="P965" s="1804"/>
      <c r="Q965" s="1804"/>
      <c r="R965" s="1804"/>
      <c r="S965" s="1804"/>
      <c r="T965" s="1804"/>
      <c r="U965" s="1804"/>
      <c r="V965" s="1804"/>
      <c r="W965" s="1804"/>
      <c r="X965" s="1804"/>
    </row>
    <row r="966" spans="1:24" ht="15.75" customHeight="1">
      <c r="A966" s="1804"/>
      <c r="B966" s="1804"/>
      <c r="C966" s="1804"/>
      <c r="D966" s="1804"/>
      <c r="E966" s="1804"/>
      <c r="F966" s="1804"/>
      <c r="G966" s="1804"/>
      <c r="H966" s="1804"/>
      <c r="I966" s="1804"/>
      <c r="J966" s="1804"/>
      <c r="K966" s="1804"/>
      <c r="L966" s="1804"/>
      <c r="M966" s="1804"/>
      <c r="N966" s="1804"/>
      <c r="O966" s="1804"/>
      <c r="P966" s="1804"/>
      <c r="Q966" s="1804"/>
      <c r="R966" s="1804"/>
      <c r="S966" s="1804"/>
      <c r="T966" s="1804"/>
      <c r="U966" s="1804"/>
      <c r="V966" s="1804"/>
      <c r="W966" s="1804"/>
      <c r="X966" s="1804"/>
    </row>
    <row r="967" spans="1:24" ht="15.75" customHeight="1">
      <c r="A967" s="1804"/>
      <c r="B967" s="1804"/>
      <c r="C967" s="1804"/>
      <c r="D967" s="1804"/>
      <c r="E967" s="1804"/>
      <c r="F967" s="1804"/>
      <c r="G967" s="1804"/>
      <c r="H967" s="1804"/>
      <c r="I967" s="1804"/>
      <c r="J967" s="1804"/>
      <c r="K967" s="1804"/>
      <c r="L967" s="1804"/>
      <c r="M967" s="1804"/>
      <c r="N967" s="1804"/>
      <c r="O967" s="1804"/>
      <c r="P967" s="1804"/>
      <c r="Q967" s="1804"/>
      <c r="R967" s="1804"/>
      <c r="S967" s="1804"/>
      <c r="T967" s="1804"/>
      <c r="U967" s="1804"/>
      <c r="V967" s="1804"/>
      <c r="W967" s="1804"/>
      <c r="X967" s="1804"/>
    </row>
    <row r="968" spans="1:24" ht="15.75" customHeight="1">
      <c r="A968" s="1804"/>
      <c r="B968" s="1804"/>
      <c r="C968" s="1804"/>
      <c r="D968" s="1804"/>
      <c r="E968" s="1804"/>
      <c r="F968" s="1804"/>
      <c r="G968" s="1804"/>
      <c r="H968" s="1804"/>
      <c r="I968" s="1804"/>
      <c r="J968" s="1804"/>
      <c r="K968" s="1804"/>
      <c r="L968" s="1804"/>
      <c r="M968" s="1804"/>
      <c r="N968" s="1804"/>
      <c r="O968" s="1804"/>
      <c r="P968" s="1804"/>
      <c r="Q968" s="1804"/>
      <c r="R968" s="1804"/>
      <c r="S968" s="1804"/>
      <c r="T968" s="1804"/>
      <c r="U968" s="1804"/>
      <c r="V968" s="1804"/>
      <c r="W968" s="1804"/>
      <c r="X968" s="1804"/>
    </row>
    <row r="969" spans="1:24" ht="15.75" customHeight="1">
      <c r="A969" s="1804"/>
      <c r="B969" s="1804"/>
      <c r="C969" s="1804"/>
      <c r="D969" s="1804"/>
      <c r="E969" s="1804"/>
      <c r="F969" s="1804"/>
      <c r="G969" s="1804"/>
      <c r="H969" s="1804"/>
      <c r="I969" s="1804"/>
      <c r="J969" s="1804"/>
      <c r="K969" s="1804"/>
      <c r="L969" s="1804"/>
      <c r="M969" s="1804"/>
      <c r="N969" s="1804"/>
      <c r="O969" s="1804"/>
      <c r="P969" s="1804"/>
      <c r="Q969" s="1804"/>
      <c r="R969" s="1804"/>
      <c r="S969" s="1804"/>
      <c r="T969" s="1804"/>
      <c r="U969" s="1804"/>
      <c r="V969" s="1804"/>
      <c r="W969" s="1804"/>
      <c r="X969" s="1804"/>
    </row>
    <row r="970" spans="1:24" ht="15.75" customHeight="1">
      <c r="A970" s="1804"/>
      <c r="B970" s="1804"/>
      <c r="C970" s="1804"/>
      <c r="D970" s="1804"/>
      <c r="E970" s="1804"/>
      <c r="F970" s="1804"/>
      <c r="G970" s="1804"/>
      <c r="H970" s="1804"/>
      <c r="I970" s="1804"/>
      <c r="J970" s="1804"/>
      <c r="K970" s="1804"/>
      <c r="L970" s="1804"/>
      <c r="M970" s="1804"/>
      <c r="N970" s="1804"/>
      <c r="O970" s="1804"/>
      <c r="P970" s="1804"/>
      <c r="Q970" s="1804"/>
      <c r="R970" s="1804"/>
      <c r="S970" s="1804"/>
      <c r="T970" s="1804"/>
      <c r="U970" s="1804"/>
      <c r="V970" s="1804"/>
      <c r="W970" s="1804"/>
      <c r="X970" s="1804"/>
    </row>
    <row r="971" spans="1:24" ht="15.75" customHeight="1">
      <c r="A971" s="1804"/>
      <c r="B971" s="1804"/>
      <c r="C971" s="1804"/>
      <c r="D971" s="1804"/>
      <c r="E971" s="1804"/>
      <c r="F971" s="1804"/>
      <c r="G971" s="1804"/>
      <c r="H971" s="1804"/>
      <c r="I971" s="1804"/>
      <c r="J971" s="1804"/>
      <c r="K971" s="1804"/>
      <c r="L971" s="1804"/>
      <c r="M971" s="1804"/>
      <c r="N971" s="1804"/>
      <c r="O971" s="1804"/>
      <c r="P971" s="1804"/>
      <c r="Q971" s="1804"/>
      <c r="R971" s="1804"/>
      <c r="S971" s="1804"/>
      <c r="T971" s="1804"/>
      <c r="U971" s="1804"/>
      <c r="V971" s="1804"/>
      <c r="W971" s="1804"/>
      <c r="X971" s="1804"/>
    </row>
    <row r="972" spans="1:24" ht="15.75" customHeight="1">
      <c r="A972" s="1804"/>
      <c r="B972" s="1804"/>
      <c r="C972" s="1804"/>
      <c r="D972" s="1804"/>
      <c r="E972" s="1804"/>
      <c r="F972" s="1804"/>
      <c r="G972" s="1804"/>
      <c r="H972" s="1804"/>
      <c r="I972" s="1804"/>
      <c r="J972" s="1804"/>
      <c r="K972" s="1804"/>
      <c r="L972" s="1804"/>
      <c r="M972" s="1804"/>
      <c r="N972" s="1804"/>
      <c r="O972" s="1804"/>
      <c r="P972" s="1804"/>
      <c r="Q972" s="1804"/>
      <c r="R972" s="1804"/>
      <c r="S972" s="1804"/>
      <c r="T972" s="1804"/>
      <c r="U972" s="1804"/>
      <c r="V972" s="1804"/>
      <c r="W972" s="1804"/>
      <c r="X972" s="1804"/>
    </row>
    <row r="973" spans="1:24" ht="15.75" customHeight="1">
      <c r="A973" s="1804"/>
      <c r="B973" s="1804"/>
      <c r="C973" s="1804"/>
      <c r="D973" s="1804"/>
      <c r="E973" s="1804"/>
      <c r="F973" s="1804"/>
      <c r="G973" s="1804"/>
      <c r="H973" s="1804"/>
      <c r="I973" s="1804"/>
      <c r="J973" s="1804"/>
      <c r="K973" s="1804"/>
      <c r="L973" s="1804"/>
      <c r="M973" s="1804"/>
      <c r="N973" s="1804"/>
      <c r="O973" s="1804"/>
      <c r="P973" s="1804"/>
      <c r="Q973" s="1804"/>
      <c r="R973" s="1804"/>
      <c r="S973" s="1804"/>
      <c r="T973" s="1804"/>
      <c r="U973" s="1804"/>
      <c r="V973" s="1804"/>
      <c r="W973" s="1804"/>
      <c r="X973" s="1804"/>
    </row>
    <row r="974" spans="1:24" ht="15.75" customHeight="1">
      <c r="A974" s="1804"/>
      <c r="B974" s="1804"/>
      <c r="C974" s="1804"/>
      <c r="D974" s="1804"/>
      <c r="E974" s="1804"/>
      <c r="F974" s="1804"/>
      <c r="G974" s="1804"/>
      <c r="H974" s="1804"/>
      <c r="I974" s="1804"/>
      <c r="J974" s="1804"/>
      <c r="K974" s="1804"/>
      <c r="L974" s="1804"/>
      <c r="M974" s="1804"/>
      <c r="N974" s="1804"/>
      <c r="O974" s="1804"/>
      <c r="P974" s="1804"/>
      <c r="Q974" s="1804"/>
      <c r="R974" s="1804"/>
      <c r="S974" s="1804"/>
      <c r="T974" s="1804"/>
      <c r="U974" s="1804"/>
      <c r="V974" s="1804"/>
      <c r="W974" s="1804"/>
      <c r="X974" s="1804"/>
    </row>
    <row r="975" spans="1:24" ht="15.75" customHeight="1">
      <c r="A975" s="1804"/>
      <c r="B975" s="1804"/>
      <c r="C975" s="1804"/>
      <c r="D975" s="1804"/>
      <c r="E975" s="1804"/>
      <c r="F975" s="1804"/>
      <c r="G975" s="1804"/>
      <c r="H975" s="1804"/>
      <c r="I975" s="1804"/>
      <c r="J975" s="1804"/>
      <c r="K975" s="1804"/>
      <c r="L975" s="1804"/>
      <c r="M975" s="1804"/>
      <c r="N975" s="1804"/>
      <c r="O975" s="1804"/>
      <c r="P975" s="1804"/>
      <c r="Q975" s="1804"/>
      <c r="R975" s="1804"/>
      <c r="S975" s="1804"/>
      <c r="T975" s="1804"/>
      <c r="U975" s="1804"/>
      <c r="V975" s="1804"/>
      <c r="W975" s="1804"/>
      <c r="X975" s="1804"/>
    </row>
    <row r="976" spans="1:24" ht="15.75" customHeight="1">
      <c r="A976" s="1804"/>
      <c r="B976" s="1804"/>
      <c r="C976" s="1804"/>
      <c r="D976" s="1804"/>
      <c r="E976" s="1804"/>
      <c r="F976" s="1804"/>
      <c r="G976" s="1804"/>
      <c r="H976" s="1804"/>
      <c r="I976" s="1804"/>
      <c r="J976" s="1804"/>
      <c r="K976" s="1804"/>
      <c r="L976" s="1804"/>
      <c r="M976" s="1804"/>
      <c r="N976" s="1804"/>
      <c r="O976" s="1804"/>
      <c r="P976" s="1804"/>
      <c r="Q976" s="1804"/>
      <c r="R976" s="1804"/>
      <c r="S976" s="1804"/>
      <c r="T976" s="1804"/>
      <c r="U976" s="1804"/>
      <c r="V976" s="1804"/>
      <c r="W976" s="1804"/>
      <c r="X976" s="1804"/>
    </row>
    <row r="977" spans="1:24" ht="15.75" customHeight="1">
      <c r="A977" s="1804"/>
      <c r="B977" s="1804"/>
      <c r="C977" s="1804"/>
      <c r="D977" s="1804"/>
      <c r="E977" s="1804"/>
      <c r="F977" s="1804"/>
      <c r="G977" s="1804"/>
      <c r="H977" s="1804"/>
      <c r="I977" s="1804"/>
      <c r="J977" s="1804"/>
      <c r="K977" s="1804"/>
      <c r="L977" s="1804"/>
      <c r="M977" s="1804"/>
      <c r="N977" s="1804"/>
      <c r="O977" s="1804"/>
      <c r="P977" s="1804"/>
      <c r="Q977" s="1804"/>
      <c r="R977" s="1804"/>
      <c r="S977" s="1804"/>
      <c r="T977" s="1804"/>
      <c r="U977" s="1804"/>
      <c r="V977" s="1804"/>
      <c r="W977" s="1804"/>
      <c r="X977" s="1804"/>
    </row>
    <row r="978" spans="1:24" ht="15.75" customHeight="1">
      <c r="A978" s="1804"/>
      <c r="B978" s="1804"/>
      <c r="C978" s="1804"/>
      <c r="D978" s="1804"/>
      <c r="E978" s="1804"/>
      <c r="F978" s="1804"/>
      <c r="G978" s="1804"/>
      <c r="H978" s="1804"/>
      <c r="I978" s="1804"/>
      <c r="J978" s="1804"/>
      <c r="K978" s="1804"/>
      <c r="L978" s="1804"/>
      <c r="M978" s="1804"/>
      <c r="N978" s="1804"/>
      <c r="O978" s="1804"/>
      <c r="P978" s="1804"/>
      <c r="Q978" s="1804"/>
      <c r="R978" s="1804"/>
      <c r="S978" s="1804"/>
      <c r="T978" s="1804"/>
      <c r="U978" s="1804"/>
      <c r="V978" s="1804"/>
      <c r="W978" s="1804"/>
      <c r="X978" s="1804"/>
    </row>
    <row r="979" spans="1:24" ht="15.75" customHeight="1">
      <c r="A979" s="1804"/>
      <c r="B979" s="1804"/>
      <c r="C979" s="1804"/>
      <c r="D979" s="1804"/>
      <c r="E979" s="1804"/>
      <c r="F979" s="1804"/>
      <c r="G979" s="1804"/>
      <c r="H979" s="1804"/>
      <c r="I979" s="1804"/>
      <c r="J979" s="1804"/>
      <c r="K979" s="1804"/>
      <c r="L979" s="1804"/>
      <c r="M979" s="1804"/>
      <c r="N979" s="1804"/>
      <c r="O979" s="1804"/>
      <c r="P979" s="1804"/>
      <c r="Q979" s="1804"/>
      <c r="R979" s="1804"/>
      <c r="S979" s="1804"/>
      <c r="T979" s="1804"/>
      <c r="U979" s="1804"/>
      <c r="V979" s="1804"/>
      <c r="W979" s="1804"/>
      <c r="X979" s="1804"/>
    </row>
    <row r="980" spans="1:24" ht="15.75" customHeight="1">
      <c r="A980" s="1804"/>
      <c r="B980" s="1804"/>
      <c r="C980" s="1804"/>
      <c r="D980" s="1804"/>
      <c r="E980" s="1804"/>
      <c r="F980" s="1804"/>
      <c r="G980" s="1804"/>
      <c r="H980" s="1804"/>
      <c r="I980" s="1804"/>
      <c r="J980" s="1804"/>
      <c r="K980" s="1804"/>
      <c r="L980" s="1804"/>
      <c r="M980" s="1804"/>
      <c r="N980" s="1804"/>
      <c r="O980" s="1804"/>
      <c r="P980" s="1804"/>
      <c r="Q980" s="1804"/>
      <c r="R980" s="1804"/>
      <c r="S980" s="1804"/>
      <c r="T980" s="1804"/>
      <c r="U980" s="1804"/>
      <c r="V980" s="1804"/>
      <c r="W980" s="1804"/>
      <c r="X980" s="1804"/>
    </row>
    <row r="981" spans="1:24" ht="15.75" customHeight="1">
      <c r="A981" s="1804"/>
      <c r="B981" s="1804"/>
      <c r="C981" s="1804"/>
      <c r="D981" s="1804"/>
      <c r="E981" s="1804"/>
      <c r="F981" s="1804"/>
      <c r="G981" s="1804"/>
      <c r="H981" s="1804"/>
      <c r="I981" s="1804"/>
      <c r="J981" s="1804"/>
      <c r="K981" s="1804"/>
      <c r="L981" s="1804"/>
      <c r="M981" s="1804"/>
      <c r="N981" s="1804"/>
      <c r="O981" s="1804"/>
      <c r="P981" s="1804"/>
      <c r="Q981" s="1804"/>
      <c r="R981" s="1804"/>
      <c r="S981" s="1804"/>
      <c r="T981" s="1804"/>
      <c r="U981" s="1804"/>
      <c r="V981" s="1804"/>
      <c r="W981" s="1804"/>
      <c r="X981" s="1804"/>
    </row>
    <row r="982" spans="1:24" ht="15.75" customHeight="1">
      <c r="A982" s="1804"/>
      <c r="B982" s="1804"/>
      <c r="C982" s="1804"/>
      <c r="D982" s="1804"/>
      <c r="E982" s="1804"/>
      <c r="F982" s="1804"/>
      <c r="G982" s="1804"/>
      <c r="H982" s="1804"/>
      <c r="I982" s="1804"/>
      <c r="J982" s="1804"/>
      <c r="K982" s="1804"/>
      <c r="L982" s="1804"/>
      <c r="M982" s="1804"/>
      <c r="N982" s="1804"/>
      <c r="O982" s="1804"/>
      <c r="P982" s="1804"/>
      <c r="Q982" s="1804"/>
      <c r="R982" s="1804"/>
      <c r="S982" s="1804"/>
      <c r="T982" s="1804"/>
      <c r="U982" s="1804"/>
      <c r="V982" s="1804"/>
      <c r="W982" s="1804"/>
      <c r="X982" s="1804"/>
    </row>
    <row r="983" spans="1:24" ht="15.75" customHeight="1">
      <c r="A983" s="1804"/>
      <c r="B983" s="1804"/>
      <c r="C983" s="1804"/>
      <c r="D983" s="1804"/>
      <c r="E983" s="1804"/>
      <c r="F983" s="1804"/>
      <c r="G983" s="1804"/>
      <c r="H983" s="1804"/>
      <c r="I983" s="1804"/>
      <c r="J983" s="1804"/>
      <c r="K983" s="1804"/>
      <c r="L983" s="1804"/>
      <c r="M983" s="1804"/>
      <c r="N983" s="1804"/>
      <c r="O983" s="1804"/>
      <c r="P983" s="1804"/>
      <c r="Q983" s="1804"/>
      <c r="R983" s="1804"/>
      <c r="S983" s="1804"/>
      <c r="T983" s="1804"/>
      <c r="U983" s="1804"/>
      <c r="V983" s="1804"/>
      <c r="W983" s="1804"/>
      <c r="X983" s="1804"/>
    </row>
    <row r="984" spans="1:24" ht="15.75" customHeight="1">
      <c r="A984" s="1804"/>
      <c r="B984" s="1804"/>
      <c r="C984" s="1804"/>
      <c r="D984" s="1804"/>
      <c r="E984" s="1804"/>
      <c r="F984" s="1804"/>
      <c r="G984" s="1804"/>
      <c r="H984" s="1804"/>
      <c r="I984" s="1804"/>
      <c r="J984" s="1804"/>
      <c r="K984" s="1804"/>
      <c r="L984" s="1804"/>
      <c r="M984" s="1804"/>
      <c r="N984" s="1804"/>
      <c r="O984" s="1804"/>
      <c r="P984" s="1804"/>
      <c r="Q984" s="1804"/>
      <c r="R984" s="1804"/>
      <c r="S984" s="1804"/>
      <c r="T984" s="1804"/>
      <c r="U984" s="1804"/>
      <c r="V984" s="1804"/>
      <c r="W984" s="1804"/>
      <c r="X984" s="1804"/>
    </row>
    <row r="985" spans="1:24" ht="15.75" customHeight="1">
      <c r="A985" s="1804"/>
      <c r="B985" s="1804"/>
      <c r="C985" s="1804"/>
      <c r="D985" s="1804"/>
      <c r="E985" s="1804"/>
      <c r="F985" s="1804"/>
      <c r="G985" s="1804"/>
      <c r="H985" s="1804"/>
      <c r="I985" s="1804"/>
      <c r="J985" s="1804"/>
      <c r="K985" s="1804"/>
      <c r="L985" s="1804"/>
      <c r="M985" s="1804"/>
      <c r="N985" s="1804"/>
      <c r="O985" s="1804"/>
      <c r="P985" s="1804"/>
      <c r="Q985" s="1804"/>
      <c r="R985" s="1804"/>
      <c r="S985" s="1804"/>
      <c r="T985" s="1804"/>
      <c r="U985" s="1804"/>
      <c r="V985" s="1804"/>
      <c r="W985" s="1804"/>
      <c r="X985" s="1804"/>
    </row>
    <row r="986" spans="1:24" ht="15.75" customHeight="1">
      <c r="A986" s="1804"/>
      <c r="B986" s="1804"/>
      <c r="C986" s="1804"/>
      <c r="D986" s="1804"/>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row>
    <row r="987" spans="1:24" ht="15.75" customHeight="1">
      <c r="A987" s="1804"/>
      <c r="B987" s="1804"/>
      <c r="C987" s="1804"/>
      <c r="D987" s="1804"/>
      <c r="E987" s="1804"/>
      <c r="F987" s="1804"/>
      <c r="G987" s="1804"/>
      <c r="H987" s="1804"/>
      <c r="I987" s="1804"/>
      <c r="J987" s="1804"/>
      <c r="K987" s="1804"/>
      <c r="L987" s="1804"/>
      <c r="M987" s="1804"/>
      <c r="N987" s="1804"/>
      <c r="O987" s="1804"/>
      <c r="P987" s="1804"/>
      <c r="Q987" s="1804"/>
      <c r="R987" s="1804"/>
      <c r="S987" s="1804"/>
      <c r="T987" s="1804"/>
      <c r="U987" s="1804"/>
      <c r="V987" s="1804"/>
      <c r="W987" s="1804"/>
      <c r="X987" s="1804"/>
    </row>
    <row r="988" spans="1:24" ht="15.75" customHeight="1">
      <c r="A988" s="1804"/>
      <c r="B988" s="1804"/>
      <c r="C988" s="1804"/>
      <c r="D988" s="1804"/>
      <c r="E988" s="1804"/>
      <c r="F988" s="1804"/>
      <c r="G988" s="1804"/>
      <c r="H988" s="1804"/>
      <c r="I988" s="1804"/>
      <c r="J988" s="1804"/>
      <c r="K988" s="1804"/>
      <c r="L988" s="1804"/>
      <c r="M988" s="1804"/>
      <c r="N988" s="1804"/>
      <c r="O988" s="1804"/>
      <c r="P988" s="1804"/>
      <c r="Q988" s="1804"/>
      <c r="R988" s="1804"/>
      <c r="S988" s="1804"/>
      <c r="T988" s="1804"/>
      <c r="U988" s="1804"/>
      <c r="V988" s="1804"/>
      <c r="W988" s="1804"/>
      <c r="X988" s="1804"/>
    </row>
    <row r="989" spans="1:24" ht="15.75" customHeight="1">
      <c r="A989" s="1804"/>
      <c r="B989" s="1804"/>
      <c r="C989" s="1804"/>
      <c r="D989" s="1804"/>
      <c r="E989" s="1804"/>
      <c r="F989" s="1804"/>
      <c r="G989" s="1804"/>
      <c r="H989" s="1804"/>
      <c r="I989" s="1804"/>
      <c r="J989" s="1804"/>
      <c r="K989" s="1804"/>
      <c r="L989" s="1804"/>
      <c r="M989" s="1804"/>
      <c r="N989" s="1804"/>
      <c r="O989" s="1804"/>
      <c r="P989" s="1804"/>
      <c r="Q989" s="1804"/>
      <c r="R989" s="1804"/>
      <c r="S989" s="1804"/>
      <c r="T989" s="1804"/>
      <c r="U989" s="1804"/>
      <c r="V989" s="1804"/>
      <c r="W989" s="1804"/>
      <c r="X989" s="1804"/>
    </row>
    <row r="990" spans="1:24" ht="15.75" customHeight="1">
      <c r="A990" s="1804"/>
      <c r="B990" s="1804"/>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row>
    <row r="991" spans="1:24" ht="15.75" customHeight="1">
      <c r="A991" s="1804"/>
      <c r="B991" s="1804"/>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row>
    <row r="992" spans="1:24" ht="15.75" customHeight="1">
      <c r="A992" s="1804"/>
      <c r="B992" s="1804"/>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row>
    <row r="993" spans="1:24" ht="15.75" customHeight="1">
      <c r="A993" s="1804"/>
      <c r="B993" s="1804"/>
      <c r="C993" s="1804"/>
      <c r="D993" s="1804"/>
      <c r="E993" s="1804"/>
      <c r="F993" s="1804"/>
      <c r="G993" s="1804"/>
      <c r="H993" s="1804"/>
      <c r="I993" s="1804"/>
      <c r="J993" s="1804"/>
      <c r="K993" s="1804"/>
      <c r="L993" s="1804"/>
      <c r="M993" s="1804"/>
      <c r="N993" s="1804"/>
      <c r="O993" s="1804"/>
      <c r="P993" s="1804"/>
      <c r="Q993" s="1804"/>
      <c r="R993" s="1804"/>
      <c r="S993" s="1804"/>
      <c r="T993" s="1804"/>
      <c r="U993" s="1804"/>
      <c r="V993" s="1804"/>
      <c r="W993" s="1804"/>
      <c r="X993" s="1804"/>
    </row>
    <row r="994" spans="1:24" ht="15.75" customHeight="1">
      <c r="A994" s="1804"/>
      <c r="B994" s="1804"/>
      <c r="C994" s="1804"/>
      <c r="D994" s="1804"/>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row>
    <row r="995" spans="1:24" ht="15.75" customHeight="1">
      <c r="A995" s="1804"/>
      <c r="B995" s="1804"/>
      <c r="C995" s="1804"/>
      <c r="D995" s="1804"/>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row>
    <row r="996" spans="1:24" ht="15.75" customHeight="1">
      <c r="A996" s="1804"/>
      <c r="B996" s="1804"/>
      <c r="C996" s="1804"/>
      <c r="D996" s="1804"/>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row>
    <row r="997" spans="1:24" ht="15.75" customHeight="1">
      <c r="A997" s="1804"/>
      <c r="B997" s="1804"/>
      <c r="C997" s="1804"/>
      <c r="D997" s="1804"/>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row>
    <row r="998" spans="1:24" ht="15.75" customHeight="1">
      <c r="A998" s="1804"/>
      <c r="B998" s="1804"/>
      <c r="C998" s="1804"/>
      <c r="D998" s="1804"/>
      <c r="E998" s="1804"/>
      <c r="F998" s="1804"/>
      <c r="G998" s="1804"/>
      <c r="H998" s="1804"/>
      <c r="I998" s="1804"/>
      <c r="J998" s="1804"/>
      <c r="K998" s="1804"/>
      <c r="L998" s="1804"/>
      <c r="M998" s="1804"/>
      <c r="N998" s="1804"/>
      <c r="O998" s="1804"/>
      <c r="P998" s="1804"/>
      <c r="Q998" s="1804"/>
      <c r="R998" s="1804"/>
      <c r="S998" s="1804"/>
      <c r="T998" s="1804"/>
      <c r="U998" s="1804"/>
      <c r="V998" s="1804"/>
      <c r="W998" s="1804"/>
      <c r="X998" s="1804"/>
    </row>
    <row r="999" spans="1:24" ht="15.75" customHeight="1">
      <c r="A999" s="1804"/>
      <c r="B999" s="1804"/>
      <c r="C999" s="1804"/>
      <c r="D999" s="1804"/>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row>
    <row r="1000" spans="1:24" ht="15.75" customHeight="1">
      <c r="A1000" s="1804"/>
      <c r="B1000" s="1804"/>
      <c r="C1000" s="1804"/>
      <c r="D1000" s="1804"/>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36">
        <v>45624</v>
      </c>
    </row>
    <row r="3" spans="1:3">
      <c r="A3" s="2157" t="s">
        <v>622</v>
      </c>
      <c r="B3" s="1523" t="s">
        <v>623</v>
      </c>
      <c r="C3" s="202" t="s">
        <v>3008</v>
      </c>
    </row>
    <row r="4" spans="1:3">
      <c r="A4" s="2017"/>
      <c r="B4" s="1524" t="s">
        <v>625</v>
      </c>
      <c r="C4" s="1070" t="s">
        <v>3009</v>
      </c>
    </row>
    <row r="5" spans="1:3">
      <c r="A5" s="2017"/>
      <c r="B5" s="1524" t="s">
        <v>433</v>
      </c>
      <c r="C5" s="1070" t="s">
        <v>1160</v>
      </c>
    </row>
    <row r="6" spans="1:3">
      <c r="A6" s="2017"/>
      <c r="B6" s="1524" t="s">
        <v>261</v>
      </c>
      <c r="C6" s="1070" t="s">
        <v>3010</v>
      </c>
    </row>
    <row r="7" spans="1:3">
      <c r="A7" s="2017"/>
      <c r="B7" s="1524" t="s">
        <v>435</v>
      </c>
      <c r="C7" s="1071">
        <v>45408</v>
      </c>
    </row>
    <row r="8" spans="1:3">
      <c r="A8" s="2017"/>
      <c r="B8" s="1524" t="s">
        <v>437</v>
      </c>
      <c r="C8" s="1159">
        <v>49906680</v>
      </c>
    </row>
    <row r="9" spans="1:3">
      <c r="A9" s="2017"/>
      <c r="B9" s="1524" t="s">
        <v>439</v>
      </c>
      <c r="C9" s="1157">
        <v>7574336823.6000004</v>
      </c>
    </row>
    <row r="10" spans="1:3">
      <c r="A10" s="2017"/>
      <c r="B10" s="1524" t="s">
        <v>630</v>
      </c>
      <c r="C10" s="1070" t="s">
        <v>2624</v>
      </c>
    </row>
    <row r="11" spans="1:3">
      <c r="A11" s="2017"/>
      <c r="B11" s="1524" t="s">
        <v>632</v>
      </c>
      <c r="C11" s="1070" t="s">
        <v>270</v>
      </c>
    </row>
    <row r="12" spans="1:3">
      <c r="A12" s="2017"/>
      <c r="B12" s="1524" t="s">
        <v>633</v>
      </c>
      <c r="C12" s="1070" t="s">
        <v>2093</v>
      </c>
    </row>
    <row r="13" spans="1:3">
      <c r="A13" s="2017"/>
      <c r="B13" s="1524" t="s">
        <v>634</v>
      </c>
      <c r="C13" s="1070" t="s">
        <v>2047</v>
      </c>
    </row>
    <row r="14" spans="1:3">
      <c r="A14" s="2017"/>
      <c r="B14" s="1524" t="s">
        <v>635</v>
      </c>
      <c r="C14" s="1070" t="s">
        <v>270</v>
      </c>
    </row>
    <row r="15" spans="1:3">
      <c r="A15" s="2017"/>
      <c r="B15" s="1524" t="s">
        <v>636</v>
      </c>
      <c r="C15" s="1070" t="s">
        <v>1160</v>
      </c>
    </row>
    <row r="16" spans="1:3">
      <c r="A16" s="2017"/>
      <c r="B16" s="1524" t="s">
        <v>637</v>
      </c>
      <c r="C16" s="1070" t="s">
        <v>1160</v>
      </c>
    </row>
    <row r="17" spans="1:3" ht="148.5">
      <c r="A17" s="2017"/>
      <c r="B17" s="1524" t="s">
        <v>638</v>
      </c>
      <c r="C17" s="1070" t="s">
        <v>3011</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1160</v>
      </c>
    </row>
    <row r="22" spans="1:3">
      <c r="A22" s="2017"/>
      <c r="B22" s="1524" t="s">
        <v>643</v>
      </c>
      <c r="C22" s="1070" t="s">
        <v>1160</v>
      </c>
    </row>
    <row r="23" spans="1:3">
      <c r="A23" s="2017"/>
      <c r="B23" s="1524" t="s">
        <v>644</v>
      </c>
      <c r="C23" s="1070" t="s">
        <v>1160</v>
      </c>
    </row>
    <row r="24" spans="1:3">
      <c r="A24" s="2017"/>
      <c r="B24" s="1524" t="s">
        <v>645</v>
      </c>
      <c r="C24" s="1070" t="s">
        <v>1160</v>
      </c>
    </row>
    <row r="25" spans="1:3">
      <c r="A25" s="2017"/>
      <c r="B25" s="1524" t="s">
        <v>646</v>
      </c>
      <c r="C25" s="1070" t="s">
        <v>289</v>
      </c>
    </row>
    <row r="26" spans="1:3">
      <c r="A26" s="2017"/>
      <c r="B26" s="1524" t="s">
        <v>647</v>
      </c>
      <c r="C26" s="1070" t="s">
        <v>1160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66">
      <c r="A31" s="2017"/>
      <c r="B31" s="1524" t="s">
        <v>653</v>
      </c>
      <c r="C31" s="1070" t="s">
        <v>3012</v>
      </c>
    </row>
    <row r="32" spans="1:3" ht="33.75" thickBot="1">
      <c r="A32" s="2018"/>
      <c r="B32" s="4" t="s">
        <v>655</v>
      </c>
      <c r="C32" s="1272" t="s">
        <v>3013</v>
      </c>
    </row>
    <row r="33" spans="1:3">
      <c r="A33" s="2154" t="s">
        <v>656</v>
      </c>
      <c r="B33" s="1523" t="s">
        <v>657</v>
      </c>
      <c r="C33" s="202" t="s">
        <v>3010</v>
      </c>
    </row>
    <row r="34" spans="1:3">
      <c r="A34" s="2011"/>
      <c r="B34" s="1524" t="s">
        <v>658</v>
      </c>
      <c r="C34" s="1070" t="s">
        <v>3014</v>
      </c>
    </row>
    <row r="35" spans="1:3">
      <c r="A35" s="2011"/>
      <c r="B35" s="1524" t="s">
        <v>660</v>
      </c>
      <c r="C35" s="1070" t="s">
        <v>307</v>
      </c>
    </row>
    <row r="36" spans="1:3">
      <c r="A36" s="2011"/>
      <c r="B36" s="1524" t="s">
        <v>661</v>
      </c>
      <c r="C36" s="1070" t="s">
        <v>1160</v>
      </c>
    </row>
    <row r="37" spans="1:3">
      <c r="A37" s="2011"/>
      <c r="B37" s="1524" t="s">
        <v>662</v>
      </c>
      <c r="C37" s="1070" t="s">
        <v>1160</v>
      </c>
    </row>
    <row r="38" spans="1:3" ht="17.25" thickBot="1">
      <c r="A38" s="2012"/>
      <c r="B38" s="1273" t="s">
        <v>663</v>
      </c>
      <c r="C38" s="1272" t="s">
        <v>272</v>
      </c>
    </row>
    <row r="39" spans="1:3">
      <c r="A39" s="2154" t="s">
        <v>664</v>
      </c>
      <c r="B39" s="1523" t="s">
        <v>665</v>
      </c>
      <c r="C39" s="202" t="s">
        <v>2047</v>
      </c>
    </row>
    <row r="40" spans="1:3">
      <c r="A40" s="2011"/>
      <c r="B40" s="1524" t="s">
        <v>666</v>
      </c>
      <c r="C40" s="1070" t="s">
        <v>1160</v>
      </c>
    </row>
    <row r="41" spans="1:3">
      <c r="A41" s="2011"/>
      <c r="B41" s="1524" t="s">
        <v>667</v>
      </c>
      <c r="C41" s="1070" t="s">
        <v>1160</v>
      </c>
    </row>
    <row r="42" spans="1:3">
      <c r="A42" s="2011"/>
      <c r="B42" s="1524" t="s">
        <v>668</v>
      </c>
      <c r="C42" s="1070" t="s">
        <v>1160</v>
      </c>
    </row>
    <row r="43" spans="1:3">
      <c r="A43" s="2011"/>
      <c r="B43" s="1524" t="s">
        <v>669</v>
      </c>
      <c r="C43" s="1070" t="s">
        <v>1160</v>
      </c>
    </row>
    <row r="44" spans="1:3" ht="17.25" thickBot="1">
      <c r="A44" s="2012"/>
      <c r="B44" s="1142" t="s">
        <v>670</v>
      </c>
      <c r="C44" s="1272" t="s">
        <v>1160</v>
      </c>
    </row>
    <row r="45" spans="1:3">
      <c r="A45" s="2154" t="s">
        <v>671</v>
      </c>
      <c r="B45" s="1523" t="s">
        <v>672</v>
      </c>
      <c r="C45" s="202" t="s">
        <v>272</v>
      </c>
    </row>
    <row r="46" spans="1:3" ht="99">
      <c r="A46" s="2011"/>
      <c r="B46" s="1524" t="s">
        <v>673</v>
      </c>
      <c r="C46" s="1070" t="s">
        <v>3015</v>
      </c>
    </row>
    <row r="47" spans="1:3" ht="165.75" thickBot="1">
      <c r="A47" s="2012"/>
      <c r="B47" s="1273" t="s">
        <v>675</v>
      </c>
      <c r="C47" s="1272" t="s">
        <v>3016</v>
      </c>
    </row>
    <row r="48" spans="1:3">
      <c r="A48" s="2011" t="s">
        <v>325</v>
      </c>
      <c r="B48" s="4" t="s">
        <v>677</v>
      </c>
      <c r="C48" s="787" t="s">
        <v>272</v>
      </c>
    </row>
    <row r="49" spans="1:3">
      <c r="A49" s="2011"/>
      <c r="B49" s="1524" t="s">
        <v>678</v>
      </c>
      <c r="C49" s="1070" t="s">
        <v>990</v>
      </c>
    </row>
    <row r="50" spans="1:3">
      <c r="A50" s="2011"/>
      <c r="B50" s="1524" t="s">
        <v>680</v>
      </c>
      <c r="C50" s="1070" t="s">
        <v>3017</v>
      </c>
    </row>
    <row r="51" spans="1:3">
      <c r="A51" s="2011"/>
      <c r="B51" s="1524" t="s">
        <v>682</v>
      </c>
      <c r="C51" s="1070" t="s">
        <v>683</v>
      </c>
    </row>
    <row r="52" spans="1:3" ht="66">
      <c r="A52" s="2011"/>
      <c r="B52" s="1524" t="s">
        <v>684</v>
      </c>
      <c r="C52" s="1070" t="s">
        <v>3018</v>
      </c>
    </row>
    <row r="53" spans="1:3" ht="66">
      <c r="A53" s="2011"/>
      <c r="B53" s="1524" t="s">
        <v>686</v>
      </c>
      <c r="C53" s="1070" t="s">
        <v>3019</v>
      </c>
    </row>
    <row r="54" spans="1:3" ht="49.5">
      <c r="A54" s="2011"/>
      <c r="B54" s="1524" t="s">
        <v>688</v>
      </c>
      <c r="C54" s="1070" t="s">
        <v>3020</v>
      </c>
    </row>
    <row r="55" spans="1:3">
      <c r="A55" s="2011"/>
      <c r="B55" s="1524" t="s">
        <v>690</v>
      </c>
      <c r="C55" s="1070" t="s">
        <v>3021</v>
      </c>
    </row>
    <row r="56" spans="1:3">
      <c r="A56" s="2011"/>
      <c r="B56" s="1524" t="s">
        <v>692</v>
      </c>
      <c r="C56" s="1070" t="s">
        <v>342</v>
      </c>
    </row>
    <row r="57" spans="1:3">
      <c r="A57" s="2011"/>
      <c r="B57" s="1524" t="s">
        <v>693</v>
      </c>
      <c r="C57" s="1070" t="s">
        <v>1160</v>
      </c>
    </row>
    <row r="58" spans="1:3">
      <c r="A58" s="2011"/>
      <c r="B58" s="1524" t="s">
        <v>694</v>
      </c>
      <c r="C58" s="1070" t="s">
        <v>1160</v>
      </c>
    </row>
    <row r="59" spans="1:3">
      <c r="A59" s="2011"/>
      <c r="B59" s="1524" t="s">
        <v>695</v>
      </c>
      <c r="C59" s="1070" t="s">
        <v>3022</v>
      </c>
    </row>
    <row r="60" spans="1:3">
      <c r="A60" s="2011"/>
      <c r="B60" s="1524" t="s">
        <v>697</v>
      </c>
      <c r="C60" s="1070" t="s">
        <v>1160</v>
      </c>
    </row>
    <row r="61" spans="1:3">
      <c r="A61" s="2011"/>
      <c r="B61" s="1524" t="s">
        <v>699</v>
      </c>
      <c r="C61" s="1070" t="s">
        <v>1160</v>
      </c>
    </row>
    <row r="62" spans="1:3">
      <c r="A62" s="2011"/>
      <c r="B62" s="1524" t="s">
        <v>701</v>
      </c>
      <c r="C62" s="1070" t="s">
        <v>1160</v>
      </c>
    </row>
    <row r="63" spans="1:3">
      <c r="A63" s="2011"/>
      <c r="B63" s="1524" t="s">
        <v>703</v>
      </c>
      <c r="C63" s="1070" t="s">
        <v>1160</v>
      </c>
    </row>
    <row r="64" spans="1:3">
      <c r="A64" s="2011"/>
      <c r="B64" s="1524" t="s">
        <v>704</v>
      </c>
      <c r="C64" s="1070" t="s">
        <v>1160</v>
      </c>
    </row>
    <row r="65" spans="1:3">
      <c r="A65" s="2011"/>
      <c r="B65" s="1524" t="s">
        <v>705</v>
      </c>
      <c r="C65" s="1070" t="s">
        <v>272</v>
      </c>
    </row>
    <row r="66" spans="1:3">
      <c r="A66" s="2011"/>
      <c r="B66" s="1524" t="s">
        <v>706</v>
      </c>
      <c r="C66" s="1070" t="s">
        <v>2042</v>
      </c>
    </row>
    <row r="67" spans="1:3">
      <c r="A67" s="2011"/>
      <c r="B67" s="1524" t="s">
        <v>707</v>
      </c>
      <c r="C67" s="1158">
        <v>45404</v>
      </c>
    </row>
    <row r="68" spans="1:3" ht="17.25" thickBot="1">
      <c r="A68" s="2012"/>
      <c r="B68" s="1273" t="s">
        <v>708</v>
      </c>
      <c r="C68" s="1272" t="s">
        <v>3023</v>
      </c>
    </row>
    <row r="69" spans="1:3">
      <c r="A69" s="2154" t="s">
        <v>710</v>
      </c>
      <c r="B69" s="1523" t="s">
        <v>711</v>
      </c>
      <c r="C69" s="202" t="s">
        <v>272</v>
      </c>
    </row>
    <row r="70" spans="1:3">
      <c r="A70" s="2011"/>
      <c r="B70" s="1524" t="s">
        <v>712</v>
      </c>
      <c r="C70" s="1070" t="s">
        <v>362</v>
      </c>
    </row>
    <row r="71" spans="1:3">
      <c r="A71" s="2011"/>
      <c r="B71" s="1524" t="s">
        <v>713</v>
      </c>
      <c r="C71" s="1070" t="s">
        <v>1160</v>
      </c>
    </row>
    <row r="72" spans="1:3">
      <c r="A72" s="2011"/>
      <c r="B72" s="1524" t="s">
        <v>714</v>
      </c>
      <c r="C72" s="1070" t="s">
        <v>1160</v>
      </c>
    </row>
    <row r="73" spans="1:3" ht="115.5">
      <c r="A73" s="2011"/>
      <c r="B73" s="1524" t="s">
        <v>715</v>
      </c>
      <c r="C73" s="1070" t="s">
        <v>3024</v>
      </c>
    </row>
    <row r="74" spans="1:3">
      <c r="A74" s="2011"/>
      <c r="B74" s="1524" t="s">
        <v>716</v>
      </c>
      <c r="C74" s="1070" t="s">
        <v>294</v>
      </c>
    </row>
    <row r="75" spans="1:3">
      <c r="A75" s="2011"/>
      <c r="B75" s="1524" t="s">
        <v>717</v>
      </c>
      <c r="C75" s="1070" t="s">
        <v>272</v>
      </c>
    </row>
    <row r="76" spans="1:3">
      <c r="A76" s="2011"/>
      <c r="B76" s="1524" t="s">
        <v>718</v>
      </c>
      <c r="C76" s="1070" t="s">
        <v>2784</v>
      </c>
    </row>
    <row r="77" spans="1:3" ht="83.25" thickBot="1">
      <c r="A77" s="2012"/>
      <c r="B77" s="1273" t="s">
        <v>719</v>
      </c>
      <c r="C77" s="1272" t="s">
        <v>3025</v>
      </c>
    </row>
    <row r="78" spans="1:3">
      <c r="A78" s="2154" t="s">
        <v>720</v>
      </c>
      <c r="B78" s="1523" t="s">
        <v>721</v>
      </c>
      <c r="C78" s="202" t="s">
        <v>3026</v>
      </c>
    </row>
    <row r="79" spans="1:3" ht="49.5">
      <c r="A79" s="2011"/>
      <c r="B79" s="1524" t="s">
        <v>723</v>
      </c>
      <c r="C79" s="1070" t="s">
        <v>3027</v>
      </c>
    </row>
    <row r="80" spans="1:3" ht="66">
      <c r="A80" s="2011"/>
      <c r="B80" s="1524" t="s">
        <v>725</v>
      </c>
      <c r="C80" s="1070" t="s">
        <v>3028</v>
      </c>
    </row>
    <row r="81" spans="1:3" ht="49.5">
      <c r="A81" s="2011"/>
      <c r="B81" s="1524" t="s">
        <v>727</v>
      </c>
      <c r="C81" s="1070" t="s">
        <v>3029</v>
      </c>
    </row>
    <row r="82" spans="1:3" ht="165">
      <c r="A82" s="2011"/>
      <c r="B82" s="1524" t="s">
        <v>728</v>
      </c>
      <c r="C82" s="1070" t="s">
        <v>3030</v>
      </c>
    </row>
    <row r="83" spans="1:3">
      <c r="A83" s="2011"/>
      <c r="B83" s="1524" t="s">
        <v>730</v>
      </c>
      <c r="C83" s="1070" t="s">
        <v>2047</v>
      </c>
    </row>
    <row r="84" spans="1:3">
      <c r="A84" s="2011"/>
      <c r="B84" s="1524" t="s">
        <v>706</v>
      </c>
      <c r="C84" s="1070" t="s">
        <v>1160</v>
      </c>
    </row>
    <row r="85" spans="1:3">
      <c r="A85" s="2011"/>
      <c r="B85" s="1524" t="s">
        <v>707</v>
      </c>
      <c r="C85" s="1070" t="s">
        <v>1160</v>
      </c>
    </row>
    <row r="86" spans="1:3">
      <c r="A86" s="2011"/>
      <c r="B86" s="1524" t="s">
        <v>731</v>
      </c>
      <c r="C86" s="1070" t="s">
        <v>1160</v>
      </c>
    </row>
    <row r="87" spans="1:3">
      <c r="A87" s="2011"/>
      <c r="B87" s="1524" t="s">
        <v>732</v>
      </c>
      <c r="C87" s="1070"/>
    </row>
    <row r="88" spans="1:3">
      <c r="A88" s="2011"/>
      <c r="B88" s="1524" t="s">
        <v>733</v>
      </c>
      <c r="C88" s="1070" t="s">
        <v>2047</v>
      </c>
    </row>
    <row r="89" spans="1:3">
      <c r="A89" s="2011"/>
      <c r="B89" s="1524" t="s">
        <v>734</v>
      </c>
      <c r="C89" s="1070" t="s">
        <v>1160</v>
      </c>
    </row>
    <row r="90" spans="1:3">
      <c r="A90" s="2011"/>
      <c r="B90" s="1524" t="s">
        <v>735</v>
      </c>
      <c r="C90" s="1070" t="s">
        <v>1160</v>
      </c>
    </row>
    <row r="91" spans="1:3">
      <c r="A91" s="2011"/>
      <c r="B91" s="1524" t="s">
        <v>736</v>
      </c>
      <c r="C91" s="1070" t="s">
        <v>1160</v>
      </c>
    </row>
    <row r="92" spans="1:3" ht="17.25" thickBot="1">
      <c r="A92" s="2012"/>
      <c r="B92" s="1273" t="s">
        <v>737</v>
      </c>
      <c r="C92" s="1272" t="s">
        <v>1160</v>
      </c>
    </row>
    <row r="93" spans="1:3" ht="33">
      <c r="A93" s="2154" t="s">
        <v>738</v>
      </c>
      <c r="B93" s="1523" t="s">
        <v>739</v>
      </c>
      <c r="C93" s="202" t="s">
        <v>3031</v>
      </c>
    </row>
    <row r="94" spans="1:3" ht="33">
      <c r="A94" s="2011"/>
      <c r="B94" s="1524" t="s">
        <v>741</v>
      </c>
      <c r="C94" s="1070" t="s">
        <v>2049</v>
      </c>
    </row>
    <row r="95" spans="1:3">
      <c r="A95" s="2011"/>
      <c r="B95" s="1524" t="s">
        <v>742</v>
      </c>
      <c r="C95" s="1070" t="s">
        <v>1160</v>
      </c>
    </row>
    <row r="96" spans="1:3" ht="33">
      <c r="A96" s="2011"/>
      <c r="B96" s="1524" t="s">
        <v>743</v>
      </c>
      <c r="C96" s="1070" t="s">
        <v>1160</v>
      </c>
    </row>
    <row r="97" spans="1:3">
      <c r="A97" s="2011"/>
      <c r="B97" s="1524" t="s">
        <v>744</v>
      </c>
      <c r="C97" s="1070" t="s">
        <v>1160</v>
      </c>
    </row>
    <row r="98" spans="1:3" ht="49.5">
      <c r="A98" s="2011"/>
      <c r="B98" s="1524" t="s">
        <v>746</v>
      </c>
      <c r="C98" s="1070" t="s">
        <v>1075</v>
      </c>
    </row>
    <row r="99" spans="1:3" ht="33">
      <c r="A99" s="2011"/>
      <c r="B99" s="1524" t="s">
        <v>747</v>
      </c>
      <c r="C99" s="1070" t="s">
        <v>260</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66">
      <c r="A103" s="2021" t="s">
        <v>411</v>
      </c>
      <c r="B103" s="1524" t="s">
        <v>753</v>
      </c>
      <c r="C103" s="1537" t="s">
        <v>3032</v>
      </c>
    </row>
    <row r="104" spans="1:3">
      <c r="A104" s="2021"/>
      <c r="B104" s="1524" t="s">
        <v>414</v>
      </c>
      <c r="C104" s="1159">
        <v>4.9906680000000002E-2</v>
      </c>
    </row>
    <row r="105" spans="1:3">
      <c r="A105" s="2021"/>
      <c r="B105" s="1524" t="s">
        <v>576</v>
      </c>
      <c r="C105" s="1160">
        <v>7.5743368236000004</v>
      </c>
    </row>
    <row r="106" spans="1:3">
      <c r="A106" s="2021"/>
      <c r="B106" s="1524" t="s">
        <v>417</v>
      </c>
      <c r="C106" s="1070" t="s">
        <v>3033</v>
      </c>
    </row>
    <row r="107" spans="1:3" ht="17.25" thickBot="1">
      <c r="A107" s="2022"/>
      <c r="B107" s="25" t="s">
        <v>419</v>
      </c>
      <c r="C107" s="1272" t="s">
        <v>1160</v>
      </c>
    </row>
    <row r="108" spans="1:3" s="127" customFormat="1" ht="280.5">
      <c r="A108" s="1976" t="s">
        <v>420</v>
      </c>
      <c r="B108" s="925" t="s">
        <v>421</v>
      </c>
      <c r="C108" s="926" t="s">
        <v>3034</v>
      </c>
    </row>
    <row r="109" spans="1:3" s="127" customFormat="1" ht="50.25" thickBot="1">
      <c r="A109" s="1977"/>
      <c r="B109" s="927" t="s">
        <v>423</v>
      </c>
      <c r="C109" s="928" t="s">
        <v>3035</v>
      </c>
    </row>
    <row r="110" spans="1:3" ht="17.25" thickBot="1">
      <c r="A110" s="2375" t="s">
        <v>758</v>
      </c>
      <c r="B110" s="2392"/>
      <c r="C110" s="1538" t="s">
        <v>1160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3" ht="20.25" thickBot="1">
      <c r="A1" s="1978" t="s">
        <v>620</v>
      </c>
      <c r="B1" s="1978"/>
      <c r="C1" s="1978"/>
    </row>
    <row r="2" spans="1:3" ht="17.25" customHeight="1" thickBot="1">
      <c r="A2" s="1979" t="s">
        <v>253</v>
      </c>
      <c r="B2" s="2029"/>
      <c r="C2" s="1267">
        <v>45837</v>
      </c>
    </row>
    <row r="3" spans="1:3">
      <c r="A3" s="1981" t="s">
        <v>254</v>
      </c>
      <c r="B3" s="128" t="s">
        <v>255</v>
      </c>
      <c r="C3" s="611" t="s">
        <v>830</v>
      </c>
    </row>
    <row r="4" spans="1:3">
      <c r="A4" s="1982"/>
      <c r="B4" s="128" t="s">
        <v>257</v>
      </c>
      <c r="C4" s="612" t="s">
        <v>831</v>
      </c>
    </row>
    <row r="5" spans="1:3">
      <c r="A5" s="1982"/>
      <c r="B5" s="128" t="s">
        <v>259</v>
      </c>
      <c r="C5" s="612" t="s">
        <v>832</v>
      </c>
    </row>
    <row r="6" spans="1:3">
      <c r="A6" s="1982"/>
      <c r="B6" s="128" t="s">
        <v>261</v>
      </c>
      <c r="C6" s="612" t="s">
        <v>833</v>
      </c>
    </row>
    <row r="7" spans="1:3">
      <c r="A7" s="1982"/>
      <c r="B7" s="128" t="s">
        <v>263</v>
      </c>
      <c r="C7" s="1287" t="s">
        <v>834</v>
      </c>
    </row>
    <row r="8" spans="1:3">
      <c r="A8" s="1982"/>
      <c r="B8" s="128" t="s">
        <v>265</v>
      </c>
      <c r="C8" s="623" t="s">
        <v>835</v>
      </c>
    </row>
    <row r="9" spans="1:3">
      <c r="A9" s="1982"/>
      <c r="B9" s="128" t="s">
        <v>266</v>
      </c>
      <c r="C9" s="1288">
        <v>234118481797.07001</v>
      </c>
    </row>
    <row r="10" spans="1:3">
      <c r="A10" s="1982"/>
      <c r="B10" s="128" t="s">
        <v>267</v>
      </c>
      <c r="C10" s="611" t="s">
        <v>836</v>
      </c>
    </row>
    <row r="11" spans="1:3">
      <c r="A11" s="1982"/>
      <c r="B11" s="128" t="s">
        <v>269</v>
      </c>
      <c r="C11" s="612" t="s">
        <v>270</v>
      </c>
    </row>
    <row r="12" spans="1:3">
      <c r="A12" s="1982"/>
      <c r="B12" s="128" t="s">
        <v>271</v>
      </c>
      <c r="C12" s="612" t="s">
        <v>272</v>
      </c>
    </row>
    <row r="13" spans="1:3">
      <c r="A13" s="1982"/>
      <c r="B13" s="128" t="s">
        <v>273</v>
      </c>
      <c r="C13" s="612" t="s">
        <v>272</v>
      </c>
    </row>
    <row r="14" spans="1:3">
      <c r="A14" s="1982"/>
      <c r="B14" s="128" t="s">
        <v>274</v>
      </c>
      <c r="C14" s="612" t="s">
        <v>270</v>
      </c>
    </row>
    <row r="15" spans="1:3">
      <c r="A15" s="1982"/>
      <c r="B15" s="128" t="s">
        <v>275</v>
      </c>
      <c r="C15" s="612" t="s">
        <v>310</v>
      </c>
    </row>
    <row r="16" spans="1:3">
      <c r="A16" s="1982"/>
      <c r="B16" s="128" t="s">
        <v>276</v>
      </c>
      <c r="C16" s="612" t="s">
        <v>310</v>
      </c>
    </row>
    <row r="17" spans="1:3" ht="66">
      <c r="A17" s="1982"/>
      <c r="B17" s="128" t="s">
        <v>277</v>
      </c>
      <c r="C17" s="612" t="s">
        <v>837</v>
      </c>
    </row>
    <row r="18" spans="1:3" ht="33">
      <c r="A18" s="1982"/>
      <c r="B18" s="1244" t="s">
        <v>279</v>
      </c>
      <c r="C18" s="612" t="s">
        <v>280</v>
      </c>
    </row>
    <row r="19" spans="1:3">
      <c r="A19" s="1982"/>
      <c r="B19" s="128" t="s">
        <v>281</v>
      </c>
      <c r="C19" s="612" t="s">
        <v>310</v>
      </c>
    </row>
    <row r="20" spans="1:3">
      <c r="A20" s="1982"/>
      <c r="B20" s="128" t="s">
        <v>282</v>
      </c>
      <c r="C20" s="612" t="s">
        <v>270</v>
      </c>
    </row>
    <row r="21" spans="1:3">
      <c r="A21" s="1982"/>
      <c r="B21" s="128" t="s">
        <v>283</v>
      </c>
      <c r="C21" s="612" t="s">
        <v>310</v>
      </c>
    </row>
    <row r="22" spans="1:3">
      <c r="A22" s="1982"/>
      <c r="B22" s="128" t="s">
        <v>285</v>
      </c>
      <c r="C22" s="612" t="s">
        <v>310</v>
      </c>
    </row>
    <row r="23" spans="1:3">
      <c r="A23" s="1982"/>
      <c r="B23" s="128" t="s">
        <v>286</v>
      </c>
      <c r="C23" s="612" t="s">
        <v>838</v>
      </c>
    </row>
    <row r="24" spans="1:3">
      <c r="A24" s="1982"/>
      <c r="B24" s="128" t="s">
        <v>287</v>
      </c>
      <c r="C24" s="612" t="s">
        <v>310</v>
      </c>
    </row>
    <row r="25" spans="1:3">
      <c r="A25" s="1982"/>
      <c r="B25" s="128" t="s">
        <v>288</v>
      </c>
      <c r="C25" s="612" t="s">
        <v>839</v>
      </c>
    </row>
    <row r="26" spans="1:3">
      <c r="A26" s="1982"/>
      <c r="B26" s="128" t="s">
        <v>290</v>
      </c>
      <c r="C26" s="612" t="s">
        <v>310</v>
      </c>
    </row>
    <row r="27" spans="1:3">
      <c r="A27" s="1982"/>
      <c r="B27" s="128" t="s">
        <v>291</v>
      </c>
      <c r="C27" s="612" t="s">
        <v>292</v>
      </c>
    </row>
    <row r="28" spans="1:3">
      <c r="A28" s="1982"/>
      <c r="B28" s="128" t="s">
        <v>293</v>
      </c>
      <c r="C28" s="612" t="s">
        <v>294</v>
      </c>
    </row>
    <row r="29" spans="1:3">
      <c r="A29" s="1982"/>
      <c r="B29" s="128" t="s">
        <v>295</v>
      </c>
      <c r="C29" s="612" t="s">
        <v>270</v>
      </c>
    </row>
    <row r="30" spans="1:3" ht="33">
      <c r="A30" s="1982"/>
      <c r="B30" s="128" t="s">
        <v>297</v>
      </c>
      <c r="C30" s="612" t="s">
        <v>464</v>
      </c>
    </row>
    <row r="31" spans="1:3" ht="49.5">
      <c r="A31" s="1982"/>
      <c r="B31" s="128" t="s">
        <v>299</v>
      </c>
      <c r="C31" s="612" t="s">
        <v>840</v>
      </c>
    </row>
    <row r="32" spans="1:3" ht="33.75" thickBot="1">
      <c r="A32" s="1983"/>
      <c r="B32" s="131" t="s">
        <v>301</v>
      </c>
      <c r="C32" s="609" t="s">
        <v>310</v>
      </c>
    </row>
    <row r="33" spans="1:3">
      <c r="A33" s="1968" t="s">
        <v>302</v>
      </c>
      <c r="B33" s="132" t="s">
        <v>303</v>
      </c>
      <c r="C33" s="615" t="s">
        <v>833</v>
      </c>
    </row>
    <row r="34" spans="1:3">
      <c r="A34" s="1969"/>
      <c r="B34" s="128" t="s">
        <v>304</v>
      </c>
      <c r="C34" s="612" t="s">
        <v>841</v>
      </c>
    </row>
    <row r="35" spans="1:3">
      <c r="A35" s="1969"/>
      <c r="B35" s="128" t="s">
        <v>306</v>
      </c>
      <c r="C35" s="612" t="s">
        <v>307</v>
      </c>
    </row>
    <row r="36" spans="1:3">
      <c r="A36" s="1969"/>
      <c r="B36" s="128" t="s">
        <v>308</v>
      </c>
      <c r="C36" s="612" t="s">
        <v>310</v>
      </c>
    </row>
    <row r="37" spans="1:3">
      <c r="A37" s="1969"/>
      <c r="B37" s="128" t="s">
        <v>309</v>
      </c>
      <c r="C37" s="612" t="s">
        <v>310</v>
      </c>
    </row>
    <row r="38" spans="1:3" ht="19.5" thickBot="1">
      <c r="A38" s="1970"/>
      <c r="B38" s="133" t="s">
        <v>311</v>
      </c>
      <c r="C38" s="609" t="s">
        <v>272</v>
      </c>
    </row>
    <row r="39" spans="1:3">
      <c r="A39" s="1968" t="s">
        <v>312</v>
      </c>
      <c r="B39" s="132" t="s">
        <v>313</v>
      </c>
      <c r="C39" s="611" t="s">
        <v>270</v>
      </c>
    </row>
    <row r="40" spans="1:3">
      <c r="A40" s="1969"/>
      <c r="B40" s="128" t="s">
        <v>314</v>
      </c>
      <c r="C40" s="612" t="s">
        <v>310</v>
      </c>
    </row>
    <row r="41" spans="1:3">
      <c r="A41" s="1969"/>
      <c r="B41" s="128" t="s">
        <v>315</v>
      </c>
      <c r="C41" s="612" t="s">
        <v>310</v>
      </c>
    </row>
    <row r="42" spans="1:3">
      <c r="A42" s="1969"/>
      <c r="B42" s="128" t="s">
        <v>316</v>
      </c>
      <c r="C42" s="612" t="s">
        <v>310</v>
      </c>
    </row>
    <row r="43" spans="1:3">
      <c r="A43" s="1969"/>
      <c r="B43" s="128" t="s">
        <v>317</v>
      </c>
      <c r="C43" s="612" t="s">
        <v>310</v>
      </c>
    </row>
    <row r="44" spans="1:3" ht="19.5" thickBot="1">
      <c r="A44" s="1970"/>
      <c r="B44" s="133" t="s">
        <v>318</v>
      </c>
      <c r="C44" s="609" t="s">
        <v>310</v>
      </c>
    </row>
    <row r="45" spans="1:3">
      <c r="A45" s="1968" t="s">
        <v>319</v>
      </c>
      <c r="B45" s="132" t="s">
        <v>320</v>
      </c>
      <c r="C45" s="615" t="s">
        <v>270</v>
      </c>
    </row>
    <row r="46" spans="1:3">
      <c r="A46" s="1969"/>
      <c r="B46" s="128" t="s">
        <v>321</v>
      </c>
      <c r="C46" s="612" t="s">
        <v>310</v>
      </c>
    </row>
    <row r="47" spans="1:3" ht="19.5" thickBot="1">
      <c r="A47" s="1970"/>
      <c r="B47" s="133" t="s">
        <v>323</v>
      </c>
      <c r="C47" s="609" t="s">
        <v>310</v>
      </c>
    </row>
    <row r="48" spans="1:3">
      <c r="A48" s="1965" t="s">
        <v>325</v>
      </c>
      <c r="B48" s="134" t="s">
        <v>326</v>
      </c>
      <c r="C48" s="615" t="s">
        <v>502</v>
      </c>
    </row>
    <row r="49" spans="1:3">
      <c r="A49" s="1966"/>
      <c r="B49" s="128" t="s">
        <v>327</v>
      </c>
      <c r="C49" s="612" t="s">
        <v>310</v>
      </c>
    </row>
    <row r="50" spans="1:3">
      <c r="A50" s="1966"/>
      <c r="B50" s="128" t="s">
        <v>329</v>
      </c>
      <c r="C50" s="612" t="s">
        <v>310</v>
      </c>
    </row>
    <row r="51" spans="1:3">
      <c r="A51" s="1966"/>
      <c r="B51" s="128" t="s">
        <v>331</v>
      </c>
      <c r="C51" s="612" t="s">
        <v>310</v>
      </c>
    </row>
    <row r="52" spans="1:3">
      <c r="A52" s="1966"/>
      <c r="B52" s="128" t="s">
        <v>333</v>
      </c>
      <c r="C52" s="612" t="s">
        <v>310</v>
      </c>
    </row>
    <row r="53" spans="1:3" ht="49.5">
      <c r="A53" s="1966"/>
      <c r="B53" s="128" t="s">
        <v>335</v>
      </c>
      <c r="C53" s="612" t="s">
        <v>842</v>
      </c>
    </row>
    <row r="54" spans="1:3" ht="49.5">
      <c r="A54" s="1966"/>
      <c r="B54" s="128" t="s">
        <v>337</v>
      </c>
      <c r="C54" s="612" t="s">
        <v>843</v>
      </c>
    </row>
    <row r="55" spans="1:3">
      <c r="A55" s="1966"/>
      <c r="B55" s="128" t="s">
        <v>339</v>
      </c>
      <c r="C55" s="612" t="s">
        <v>844</v>
      </c>
    </row>
    <row r="56" spans="1:3">
      <c r="A56" s="1966"/>
      <c r="B56" s="128" t="s">
        <v>341</v>
      </c>
      <c r="C56" s="612" t="s">
        <v>812</v>
      </c>
    </row>
    <row r="57" spans="1:3">
      <c r="A57" s="1966"/>
      <c r="B57" s="128" t="s">
        <v>343</v>
      </c>
      <c r="C57" s="612" t="s">
        <v>310</v>
      </c>
    </row>
    <row r="58" spans="1:3">
      <c r="A58" s="1966"/>
      <c r="B58" s="128" t="s">
        <v>344</v>
      </c>
      <c r="C58" s="1289" t="s">
        <v>310</v>
      </c>
    </row>
    <row r="59" spans="1:3">
      <c r="A59" s="1966"/>
      <c r="B59" s="128" t="s">
        <v>345</v>
      </c>
      <c r="C59" s="1290" t="s">
        <v>845</v>
      </c>
    </row>
    <row r="60" spans="1:3">
      <c r="A60" s="1966"/>
      <c r="B60" s="128" t="s">
        <v>347</v>
      </c>
      <c r="C60" s="620" t="s">
        <v>846</v>
      </c>
    </row>
    <row r="61" spans="1:3" ht="33">
      <c r="A61" s="1966"/>
      <c r="B61" s="128" t="s">
        <v>349</v>
      </c>
      <c r="C61" s="612" t="s">
        <v>847</v>
      </c>
    </row>
    <row r="62" spans="1:3">
      <c r="A62" s="1966"/>
      <c r="B62" s="128" t="s">
        <v>351</v>
      </c>
      <c r="C62" s="612" t="s">
        <v>848</v>
      </c>
    </row>
    <row r="63" spans="1:3">
      <c r="A63" s="1966"/>
      <c r="B63" s="128" t="s">
        <v>353</v>
      </c>
      <c r="C63" s="612" t="s">
        <v>310</v>
      </c>
    </row>
    <row r="64" spans="1:3">
      <c r="A64" s="1966"/>
      <c r="B64" s="128" t="s">
        <v>354</v>
      </c>
      <c r="C64" s="612" t="s">
        <v>310</v>
      </c>
    </row>
    <row r="65" spans="1:3">
      <c r="A65" s="1966"/>
      <c r="B65" s="128" t="s">
        <v>355</v>
      </c>
      <c r="C65" s="612" t="s">
        <v>270</v>
      </c>
    </row>
    <row r="66" spans="1:3">
      <c r="A66" s="1966"/>
      <c r="B66" s="128" t="s">
        <v>356</v>
      </c>
      <c r="C66" s="612" t="s">
        <v>310</v>
      </c>
    </row>
    <row r="67" spans="1:3">
      <c r="A67" s="1966"/>
      <c r="B67" s="128" t="s">
        <v>357</v>
      </c>
      <c r="C67" s="826" t="s">
        <v>310</v>
      </c>
    </row>
    <row r="68" spans="1:3" ht="19.5" thickBot="1">
      <c r="A68" s="1967"/>
      <c r="B68" s="133" t="s">
        <v>358</v>
      </c>
      <c r="C68" s="621" t="s">
        <v>310</v>
      </c>
    </row>
    <row r="69" spans="1:3">
      <c r="A69" s="1968" t="s">
        <v>359</v>
      </c>
      <c r="B69" s="132" t="s">
        <v>360</v>
      </c>
      <c r="C69" s="615" t="s">
        <v>272</v>
      </c>
    </row>
    <row r="70" spans="1:3">
      <c r="A70" s="1969"/>
      <c r="B70" s="128" t="s">
        <v>361</v>
      </c>
      <c r="C70" s="612" t="s">
        <v>292</v>
      </c>
    </row>
    <row r="71" spans="1:3">
      <c r="A71" s="1969"/>
      <c r="B71" s="128" t="s">
        <v>363</v>
      </c>
      <c r="C71" s="612" t="s">
        <v>310</v>
      </c>
    </row>
    <row r="72" spans="1:3">
      <c r="A72" s="1969"/>
      <c r="B72" s="128" t="s">
        <v>364</v>
      </c>
      <c r="C72" s="612" t="s">
        <v>310</v>
      </c>
    </row>
    <row r="73" spans="1:3" ht="49.5">
      <c r="A73" s="1969"/>
      <c r="B73" s="128" t="s">
        <v>365</v>
      </c>
      <c r="C73" s="612" t="s">
        <v>531</v>
      </c>
    </row>
    <row r="74" spans="1:3">
      <c r="A74" s="1969"/>
      <c r="B74" s="128" t="s">
        <v>367</v>
      </c>
      <c r="C74" s="612" t="s">
        <v>294</v>
      </c>
    </row>
    <row r="75" spans="1:3">
      <c r="A75" s="1969"/>
      <c r="B75" s="128" t="s">
        <v>368</v>
      </c>
      <c r="C75" s="612" t="s">
        <v>272</v>
      </c>
    </row>
    <row r="76" spans="1:3">
      <c r="A76" s="1969"/>
      <c r="B76" s="128" t="s">
        <v>369</v>
      </c>
      <c r="C76" s="612" t="s">
        <v>370</v>
      </c>
    </row>
    <row r="77" spans="1:3" ht="83.25" thickBot="1">
      <c r="A77" s="1970"/>
      <c r="B77" s="133" t="s">
        <v>371</v>
      </c>
      <c r="C77" s="621" t="s">
        <v>849</v>
      </c>
    </row>
    <row r="78" spans="1:3" ht="56.25">
      <c r="A78" s="1968" t="s">
        <v>373</v>
      </c>
      <c r="B78" s="132" t="s">
        <v>374</v>
      </c>
      <c r="C78" s="1086" t="s">
        <v>850</v>
      </c>
    </row>
    <row r="79" spans="1:3">
      <c r="A79" s="1969"/>
      <c r="B79" s="128" t="s">
        <v>376</v>
      </c>
      <c r="C79" s="612" t="s">
        <v>851</v>
      </c>
    </row>
    <row r="80" spans="1:3" ht="33">
      <c r="A80" s="1969"/>
      <c r="B80" s="128" t="s">
        <v>378</v>
      </c>
      <c r="C80" s="612" t="s">
        <v>852</v>
      </c>
    </row>
    <row r="81" spans="1:3">
      <c r="A81" s="1969"/>
      <c r="B81" s="128" t="s">
        <v>380</v>
      </c>
      <c r="C81" s="612" t="s">
        <v>853</v>
      </c>
    </row>
    <row r="82" spans="1:3" ht="66">
      <c r="A82" s="1969"/>
      <c r="B82" s="128" t="s">
        <v>382</v>
      </c>
      <c r="C82" s="612" t="s">
        <v>854</v>
      </c>
    </row>
    <row r="83" spans="1:3">
      <c r="A83" s="1969"/>
      <c r="B83" s="128" t="s">
        <v>384</v>
      </c>
      <c r="C83" s="612" t="s">
        <v>270</v>
      </c>
    </row>
    <row r="84" spans="1:3">
      <c r="A84" s="1969"/>
      <c r="B84" s="128" t="s">
        <v>356</v>
      </c>
      <c r="C84" s="612" t="s">
        <v>310</v>
      </c>
    </row>
    <row r="85" spans="1:3">
      <c r="A85" s="1969"/>
      <c r="B85" s="128" t="s">
        <v>357</v>
      </c>
      <c r="C85" s="826" t="s">
        <v>310</v>
      </c>
    </row>
    <row r="86" spans="1:3">
      <c r="A86" s="1969"/>
      <c r="B86" s="128" t="s">
        <v>387</v>
      </c>
      <c r="C86" s="612" t="s">
        <v>310</v>
      </c>
    </row>
    <row r="87" spans="1:3">
      <c r="A87" s="1969"/>
      <c r="B87" s="128" t="s">
        <v>389</v>
      </c>
      <c r="C87" s="612"/>
    </row>
    <row r="88" spans="1:3">
      <c r="A88" s="1969"/>
      <c r="B88" s="128" t="s">
        <v>390</v>
      </c>
      <c r="C88" s="612" t="s">
        <v>270</v>
      </c>
    </row>
    <row r="89" spans="1:3">
      <c r="A89" s="1969"/>
      <c r="B89" s="128" t="s">
        <v>391</v>
      </c>
      <c r="C89" s="612" t="s">
        <v>310</v>
      </c>
    </row>
    <row r="90" spans="1:3">
      <c r="A90" s="1969"/>
      <c r="B90" s="128" t="s">
        <v>392</v>
      </c>
      <c r="C90" s="612" t="s">
        <v>310</v>
      </c>
    </row>
    <row r="91" spans="1:3">
      <c r="A91" s="1969"/>
      <c r="B91" s="128" t="s">
        <v>393</v>
      </c>
      <c r="C91" s="612" t="s">
        <v>310</v>
      </c>
    </row>
    <row r="92" spans="1:3" ht="19.5" thickBot="1">
      <c r="A92" s="1970"/>
      <c r="B92" s="133" t="s">
        <v>394</v>
      </c>
      <c r="C92" s="609" t="s">
        <v>310</v>
      </c>
    </row>
    <row r="93" spans="1:3" ht="66">
      <c r="A93" s="1968" t="s">
        <v>395</v>
      </c>
      <c r="B93" s="132" t="s">
        <v>396</v>
      </c>
      <c r="C93" s="615" t="s">
        <v>855</v>
      </c>
    </row>
    <row r="94" spans="1:3" ht="33">
      <c r="A94" s="1969"/>
      <c r="B94" s="128" t="s">
        <v>398</v>
      </c>
      <c r="C94" s="612" t="s">
        <v>559</v>
      </c>
    </row>
    <row r="95" spans="1:3">
      <c r="A95" s="1969"/>
      <c r="B95" s="128" t="s">
        <v>400</v>
      </c>
      <c r="C95" s="612" t="s">
        <v>310</v>
      </c>
    </row>
    <row r="96" spans="1:3" ht="66">
      <c r="A96" s="1969"/>
      <c r="B96" s="128" t="s">
        <v>401</v>
      </c>
      <c r="C96" s="612" t="s">
        <v>856</v>
      </c>
    </row>
    <row r="97" spans="1:3" ht="33">
      <c r="A97" s="1969"/>
      <c r="B97" s="128" t="s">
        <v>402</v>
      </c>
      <c r="C97" s="612" t="s">
        <v>857</v>
      </c>
    </row>
    <row r="98" spans="1:3" ht="49.5">
      <c r="A98" s="1969"/>
      <c r="B98" s="128" t="s">
        <v>404</v>
      </c>
      <c r="C98" s="612" t="s">
        <v>858</v>
      </c>
    </row>
    <row r="99" spans="1:3" ht="33">
      <c r="A99" s="1969"/>
      <c r="B99" s="128" t="s">
        <v>406</v>
      </c>
      <c r="C99" s="612" t="s">
        <v>859</v>
      </c>
    </row>
    <row r="100" spans="1:3" ht="33">
      <c r="A100" s="1969"/>
      <c r="B100" s="128" t="s">
        <v>407</v>
      </c>
      <c r="C100" s="612" t="s">
        <v>860</v>
      </c>
    </row>
    <row r="101" spans="1:3">
      <c r="A101" s="1969"/>
      <c r="B101" s="128" t="s">
        <v>409</v>
      </c>
      <c r="C101" s="612" t="s">
        <v>310</v>
      </c>
    </row>
    <row r="102" spans="1:3" ht="19.5" thickBot="1">
      <c r="A102" s="1970"/>
      <c r="B102" s="133" t="s">
        <v>410</v>
      </c>
      <c r="C102" s="609" t="s">
        <v>310</v>
      </c>
    </row>
    <row r="103" spans="1:3">
      <c r="A103" s="1971" t="s">
        <v>411</v>
      </c>
      <c r="B103" s="128" t="s">
        <v>412</v>
      </c>
      <c r="C103" s="625" t="s">
        <v>861</v>
      </c>
    </row>
    <row r="104" spans="1:3">
      <c r="A104" s="1972"/>
      <c r="B104" s="1244" t="s">
        <v>414</v>
      </c>
      <c r="C104" s="690" t="s">
        <v>862</v>
      </c>
    </row>
    <row r="105" spans="1:3">
      <c r="A105" s="1972"/>
      <c r="B105" s="1244" t="s">
        <v>416</v>
      </c>
      <c r="C105" s="622">
        <v>598.87</v>
      </c>
    </row>
    <row r="106" spans="1:3">
      <c r="A106" s="1972"/>
      <c r="B106" s="1244" t="s">
        <v>417</v>
      </c>
      <c r="C106" s="1289" t="s">
        <v>418</v>
      </c>
    </row>
    <row r="107" spans="1:3" ht="19.5" thickBot="1">
      <c r="A107" s="1973"/>
      <c r="B107" s="135" t="s">
        <v>419</v>
      </c>
      <c r="C107" s="1009" t="s">
        <v>310</v>
      </c>
    </row>
    <row r="108" spans="1:3" ht="49.5">
      <c r="A108" s="1976" t="s">
        <v>420</v>
      </c>
      <c r="B108" s="925" t="s">
        <v>421</v>
      </c>
      <c r="C108" s="926" t="s">
        <v>863</v>
      </c>
    </row>
    <row r="109" spans="1:3" ht="65.099999999999994" customHeight="1" thickBot="1">
      <c r="A109" s="1977"/>
      <c r="B109" s="927" t="s">
        <v>423</v>
      </c>
      <c r="C109" s="928" t="s">
        <v>260</v>
      </c>
    </row>
    <row r="110" spans="1:3" ht="19.5" thickBot="1">
      <c r="A110" s="1974" t="s">
        <v>424</v>
      </c>
      <c r="B110" s="1975"/>
      <c r="C110" s="444" t="s">
        <v>260</v>
      </c>
    </row>
    <row r="111" spans="1:3" ht="231" customHeight="1">
      <c r="A111" s="1964" t="s">
        <v>425</v>
      </c>
      <c r="B111" s="1964"/>
      <c r="C111" s="19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406" t="s">
        <v>620</v>
      </c>
      <c r="B1" s="2406"/>
      <c r="C1" s="2406"/>
    </row>
    <row r="2" spans="1:3" ht="17.25" thickBot="1">
      <c r="A2" s="2373" t="s">
        <v>621</v>
      </c>
      <c r="B2" s="2374"/>
      <c r="C2" s="1564">
        <v>45813</v>
      </c>
    </row>
    <row r="3" spans="1:3">
      <c r="A3" s="2157" t="s">
        <v>622</v>
      </c>
      <c r="B3" s="1523" t="s">
        <v>623</v>
      </c>
      <c r="C3" s="1097" t="s">
        <v>3036</v>
      </c>
    </row>
    <row r="4" spans="1:3">
      <c r="A4" s="2017"/>
      <c r="B4" s="1524" t="s">
        <v>625</v>
      </c>
      <c r="C4" s="348" t="s">
        <v>3037</v>
      </c>
    </row>
    <row r="5" spans="1:3">
      <c r="A5" s="2017"/>
      <c r="B5" s="1524" t="s">
        <v>433</v>
      </c>
      <c r="C5" s="202" t="s">
        <v>260</v>
      </c>
    </row>
    <row r="6" spans="1:3">
      <c r="A6" s="2017"/>
      <c r="B6" s="1524" t="s">
        <v>261</v>
      </c>
      <c r="C6" s="1070" t="s">
        <v>2837</v>
      </c>
    </row>
    <row r="7" spans="1:3">
      <c r="A7" s="2017"/>
      <c r="B7" s="1524" t="s">
        <v>435</v>
      </c>
      <c r="C7" s="1050" t="s">
        <v>3038</v>
      </c>
    </row>
    <row r="8" spans="1:3">
      <c r="A8" s="2017"/>
      <c r="B8" s="1524" t="s">
        <v>437</v>
      </c>
      <c r="C8" s="375">
        <v>75749268320.240692</v>
      </c>
    </row>
    <row r="9" spans="1:3">
      <c r="A9" s="2017"/>
      <c r="B9" s="1524" t="s">
        <v>439</v>
      </c>
      <c r="C9" s="361">
        <v>10889714813717.801</v>
      </c>
    </row>
    <row r="10" spans="1:3" ht="132">
      <c r="A10" s="2017"/>
      <c r="B10" s="1524" t="s">
        <v>630</v>
      </c>
      <c r="C10" s="202" t="s">
        <v>3039</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871</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289</v>
      </c>
    </row>
    <row r="26" spans="1:3">
      <c r="A26" s="2017"/>
      <c r="B26" s="1524" t="s">
        <v>647</v>
      </c>
      <c r="C26" s="1070" t="s">
        <v>260</v>
      </c>
    </row>
    <row r="27" spans="1:3">
      <c r="A27" s="2017"/>
      <c r="B27" s="1524" t="s">
        <v>648</v>
      </c>
      <c r="C27" s="1070" t="s">
        <v>1442</v>
      </c>
    </row>
    <row r="28" spans="1:3">
      <c r="A28" s="2017"/>
      <c r="B28" s="1524" t="s">
        <v>649</v>
      </c>
      <c r="C28" s="1070" t="s">
        <v>294</v>
      </c>
    </row>
    <row r="29" spans="1:3" ht="66">
      <c r="A29" s="2017"/>
      <c r="B29" s="1524" t="s">
        <v>650</v>
      </c>
      <c r="C29" s="1070" t="s">
        <v>3040</v>
      </c>
    </row>
    <row r="30" spans="1:3" ht="82.5">
      <c r="A30" s="2017"/>
      <c r="B30" s="1524" t="s">
        <v>652</v>
      </c>
      <c r="C30" s="1070" t="s">
        <v>3041</v>
      </c>
    </row>
    <row r="31" spans="1:3" ht="132">
      <c r="A31" s="2017"/>
      <c r="B31" s="1524" t="s">
        <v>653</v>
      </c>
      <c r="C31" s="1070" t="s">
        <v>3042</v>
      </c>
    </row>
    <row r="32" spans="1:3" ht="33.75" thickBot="1">
      <c r="A32" s="2018"/>
      <c r="B32" s="4" t="s">
        <v>301</v>
      </c>
      <c r="C32" s="136" t="s">
        <v>260</v>
      </c>
    </row>
    <row r="33" spans="1:3">
      <c r="A33" s="2154" t="s">
        <v>656</v>
      </c>
      <c r="B33" s="1523" t="s">
        <v>657</v>
      </c>
      <c r="C33" s="1568" t="s">
        <v>3043</v>
      </c>
    </row>
    <row r="34" spans="1:3">
      <c r="A34" s="2011"/>
      <c r="B34" s="1524" t="s">
        <v>658</v>
      </c>
      <c r="C34" s="1070" t="s">
        <v>3044</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1568"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1568" t="s">
        <v>272</v>
      </c>
    </row>
    <row r="46" spans="1:3" ht="115.5">
      <c r="A46" s="2011"/>
      <c r="B46" s="1524" t="s">
        <v>673</v>
      </c>
      <c r="C46" s="1070" t="s">
        <v>3045</v>
      </c>
    </row>
    <row r="47" spans="1:3" ht="264.75" thickBot="1">
      <c r="A47" s="2012"/>
      <c r="B47" s="1273" t="s">
        <v>675</v>
      </c>
      <c r="C47" s="1272" t="s">
        <v>3046</v>
      </c>
    </row>
    <row r="48" spans="1:3">
      <c r="A48" s="2011" t="s">
        <v>325</v>
      </c>
      <c r="B48" s="4" t="s">
        <v>677</v>
      </c>
      <c r="C48" s="136" t="s">
        <v>3047</v>
      </c>
    </row>
    <row r="49" spans="1:3">
      <c r="A49" s="2011"/>
      <c r="B49" s="1524" t="s">
        <v>678</v>
      </c>
      <c r="C49" s="1070" t="s">
        <v>3047</v>
      </c>
    </row>
    <row r="50" spans="1:3" ht="49.5">
      <c r="A50" s="2011"/>
      <c r="B50" s="1524" t="s">
        <v>680</v>
      </c>
      <c r="C50" s="1070" t="s">
        <v>3048</v>
      </c>
    </row>
    <row r="51" spans="1:3">
      <c r="A51" s="2011"/>
      <c r="B51" s="1524" t="s">
        <v>682</v>
      </c>
      <c r="C51" s="1070" t="s">
        <v>683</v>
      </c>
    </row>
    <row r="52" spans="1:3" ht="99">
      <c r="A52" s="2011"/>
      <c r="B52" s="1524" t="s">
        <v>684</v>
      </c>
      <c r="C52" s="1070" t="s">
        <v>3049</v>
      </c>
    </row>
    <row r="53" spans="1:3" ht="99">
      <c r="A53" s="2011"/>
      <c r="B53" s="1524" t="s">
        <v>686</v>
      </c>
      <c r="C53" s="1070" t="s">
        <v>3050</v>
      </c>
    </row>
    <row r="54" spans="1:3" ht="115.5">
      <c r="A54" s="2011"/>
      <c r="B54" s="1524" t="s">
        <v>688</v>
      </c>
      <c r="C54" s="1070" t="s">
        <v>3051</v>
      </c>
    </row>
    <row r="55" spans="1:3">
      <c r="A55" s="2011"/>
      <c r="B55" s="1524" t="s">
        <v>690</v>
      </c>
      <c r="C55" s="1070" t="s">
        <v>691</v>
      </c>
    </row>
    <row r="56" spans="1:3">
      <c r="A56" s="2011"/>
      <c r="B56" s="1524" t="s">
        <v>692</v>
      </c>
      <c r="C56" s="1070" t="s">
        <v>342</v>
      </c>
    </row>
    <row r="57" spans="1:3">
      <c r="A57" s="2011"/>
      <c r="B57" s="1524" t="s">
        <v>693</v>
      </c>
      <c r="C57" s="1070" t="s">
        <v>260</v>
      </c>
    </row>
    <row r="58" spans="1:3">
      <c r="A58" s="2011"/>
      <c r="B58" s="1524" t="s">
        <v>694</v>
      </c>
      <c r="C58" s="533" t="s">
        <v>260</v>
      </c>
    </row>
    <row r="59" spans="1:3">
      <c r="A59" s="2011"/>
      <c r="B59" s="1524" t="s">
        <v>695</v>
      </c>
      <c r="C59" s="37" t="s">
        <v>3052</v>
      </c>
    </row>
    <row r="60" spans="1:3" ht="132">
      <c r="A60" s="2011"/>
      <c r="B60" s="1524" t="s">
        <v>697</v>
      </c>
      <c r="C60" s="1051" t="s">
        <v>3053</v>
      </c>
    </row>
    <row r="61" spans="1:3" ht="99">
      <c r="A61" s="2011"/>
      <c r="B61" s="1524" t="s">
        <v>699</v>
      </c>
      <c r="C61" s="13" t="s">
        <v>3054</v>
      </c>
    </row>
    <row r="62" spans="1:3" ht="33">
      <c r="A62" s="2011"/>
      <c r="B62" s="1524" t="s">
        <v>701</v>
      </c>
      <c r="C62" s="1070" t="s">
        <v>3055</v>
      </c>
    </row>
    <row r="63" spans="1:3" ht="82.5">
      <c r="A63" s="2011"/>
      <c r="B63" s="1524" t="s">
        <v>703</v>
      </c>
      <c r="C63" s="1070" t="s">
        <v>3056</v>
      </c>
    </row>
    <row r="64" spans="1:3" ht="132">
      <c r="A64" s="2011"/>
      <c r="B64" s="1524" t="s">
        <v>704</v>
      </c>
      <c r="C64" s="1070" t="s">
        <v>3057</v>
      </c>
    </row>
    <row r="65" spans="1:3">
      <c r="A65" s="2011"/>
      <c r="B65" s="1524" t="s">
        <v>705</v>
      </c>
      <c r="C65" s="1070" t="s">
        <v>272</v>
      </c>
    </row>
    <row r="66" spans="1:3">
      <c r="A66" s="2011"/>
      <c r="B66" s="1524" t="s">
        <v>706</v>
      </c>
      <c r="C66" s="1070" t="s">
        <v>3058</v>
      </c>
    </row>
    <row r="67" spans="1:3">
      <c r="A67" s="2011"/>
      <c r="B67" s="1524" t="s">
        <v>707</v>
      </c>
      <c r="C67" s="1158" t="s">
        <v>3059</v>
      </c>
    </row>
    <row r="68" spans="1:3" ht="66.75" thickBot="1">
      <c r="A68" s="2012"/>
      <c r="B68" s="1273" t="s">
        <v>708</v>
      </c>
      <c r="C68" s="1272" t="s">
        <v>3060</v>
      </c>
    </row>
    <row r="69" spans="1:3">
      <c r="A69" s="2154" t="s">
        <v>710</v>
      </c>
      <c r="B69" s="1523" t="s">
        <v>711</v>
      </c>
      <c r="C69" s="1568" t="s">
        <v>272</v>
      </c>
    </row>
    <row r="70" spans="1:3">
      <c r="A70" s="2011"/>
      <c r="B70" s="1524" t="s">
        <v>712</v>
      </c>
      <c r="C70" s="1070" t="s">
        <v>362</v>
      </c>
    </row>
    <row r="71" spans="1:3">
      <c r="A71" s="2011"/>
      <c r="B71" s="1524" t="s">
        <v>713</v>
      </c>
      <c r="C71" s="1070" t="s">
        <v>260</v>
      </c>
    </row>
    <row r="72" spans="1:3">
      <c r="A72" s="2011"/>
      <c r="B72" s="1524" t="s">
        <v>714</v>
      </c>
      <c r="C72" s="1070" t="s">
        <v>260</v>
      </c>
    </row>
    <row r="73" spans="1:3" ht="115.5">
      <c r="A73" s="2011"/>
      <c r="B73" s="1524" t="s">
        <v>715</v>
      </c>
      <c r="C73" s="1070" t="s">
        <v>3061</v>
      </c>
    </row>
    <row r="74" spans="1:3">
      <c r="A74" s="2011"/>
      <c r="B74" s="1524" t="s">
        <v>716</v>
      </c>
      <c r="C74" s="1070" t="s">
        <v>294</v>
      </c>
    </row>
    <row r="75" spans="1:3">
      <c r="A75" s="2011"/>
      <c r="B75" s="1524" t="s">
        <v>717</v>
      </c>
      <c r="C75" s="1070" t="s">
        <v>270</v>
      </c>
    </row>
    <row r="76" spans="1:3">
      <c r="A76" s="2011"/>
      <c r="B76" s="1524" t="s">
        <v>718</v>
      </c>
      <c r="C76" s="1070" t="s">
        <v>260</v>
      </c>
    </row>
    <row r="77" spans="1:3" ht="198.75" thickBot="1">
      <c r="A77" s="2012"/>
      <c r="B77" s="1273" t="s">
        <v>719</v>
      </c>
      <c r="C77" s="533" t="s">
        <v>3062</v>
      </c>
    </row>
    <row r="78" spans="1:3">
      <c r="A78" s="2154" t="s">
        <v>720</v>
      </c>
      <c r="B78" s="1523" t="s">
        <v>721</v>
      </c>
      <c r="C78" s="1098">
        <v>1152</v>
      </c>
    </row>
    <row r="79" spans="1:3" ht="33">
      <c r="A79" s="2011"/>
      <c r="B79" s="1524" t="s">
        <v>723</v>
      </c>
      <c r="C79" s="202" t="s">
        <v>3063</v>
      </c>
    </row>
    <row r="80" spans="1:3" ht="132">
      <c r="A80" s="2011"/>
      <c r="B80" s="1524" t="s">
        <v>725</v>
      </c>
      <c r="C80" s="1070" t="s">
        <v>3064</v>
      </c>
    </row>
    <row r="81" spans="1:3" ht="198">
      <c r="A81" s="2011"/>
      <c r="B81" s="1524" t="s">
        <v>727</v>
      </c>
      <c r="C81" s="1070" t="s">
        <v>3065</v>
      </c>
    </row>
    <row r="82" spans="1:3" ht="148.5">
      <c r="A82" s="2011"/>
      <c r="B82" s="1524" t="s">
        <v>728</v>
      </c>
      <c r="C82" s="1070" t="s">
        <v>3066</v>
      </c>
    </row>
    <row r="83" spans="1:3">
      <c r="A83" s="2011"/>
      <c r="B83" s="1524" t="s">
        <v>730</v>
      </c>
      <c r="C83" s="1070" t="s">
        <v>272</v>
      </c>
    </row>
    <row r="84" spans="1:3">
      <c r="A84" s="2011"/>
      <c r="B84" s="1524" t="s">
        <v>706</v>
      </c>
      <c r="C84" s="1070" t="s">
        <v>1514</v>
      </c>
    </row>
    <row r="85" spans="1:3">
      <c r="A85" s="2011"/>
      <c r="B85" s="1524" t="s">
        <v>707</v>
      </c>
      <c r="C85" s="1158">
        <v>44286</v>
      </c>
    </row>
    <row r="86" spans="1:3" ht="33">
      <c r="A86" s="2011"/>
      <c r="B86" s="1524" t="s">
        <v>731</v>
      </c>
      <c r="C86" s="1070" t="s">
        <v>3067</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66">
      <c r="A93" s="2154" t="s">
        <v>738</v>
      </c>
      <c r="B93" s="1523" t="s">
        <v>739</v>
      </c>
      <c r="C93" s="1568" t="s">
        <v>3068</v>
      </c>
    </row>
    <row r="94" spans="1:3" ht="82.5">
      <c r="A94" s="2011"/>
      <c r="B94" s="1524" t="s">
        <v>741</v>
      </c>
      <c r="C94" s="1070" t="s">
        <v>3069</v>
      </c>
    </row>
    <row r="95" spans="1:3" ht="99">
      <c r="A95" s="2011"/>
      <c r="B95" s="1524" t="s">
        <v>742</v>
      </c>
      <c r="C95" s="1070" t="s">
        <v>3070</v>
      </c>
    </row>
    <row r="96" spans="1:3" ht="132">
      <c r="A96" s="2011"/>
      <c r="B96" s="1524" t="s">
        <v>743</v>
      </c>
      <c r="C96" s="1070" t="s">
        <v>3071</v>
      </c>
    </row>
    <row r="97" spans="1:3" ht="115.5">
      <c r="A97" s="2011"/>
      <c r="B97" s="1524" t="s">
        <v>744</v>
      </c>
      <c r="C97" s="1070" t="s">
        <v>3072</v>
      </c>
    </row>
    <row r="98" spans="1:3" ht="49.5">
      <c r="A98" s="2011"/>
      <c r="B98" s="1524" t="s">
        <v>746</v>
      </c>
      <c r="C98" s="1070" t="s">
        <v>3073</v>
      </c>
    </row>
    <row r="99" spans="1:3" ht="181.5">
      <c r="A99" s="2011"/>
      <c r="B99" s="1524" t="s">
        <v>747</v>
      </c>
      <c r="C99" s="13" t="s">
        <v>3074</v>
      </c>
    </row>
    <row r="100" spans="1:3">
      <c r="A100" s="2011"/>
      <c r="B100" s="1524" t="s">
        <v>907</v>
      </c>
      <c r="C100" s="1070" t="s">
        <v>3075</v>
      </c>
    </row>
    <row r="101" spans="1:3" ht="33">
      <c r="A101" s="2011"/>
      <c r="B101" s="1524" t="s">
        <v>751</v>
      </c>
      <c r="C101" s="1070" t="s">
        <v>3076</v>
      </c>
    </row>
    <row r="102" spans="1:3" ht="17.25" thickBot="1">
      <c r="A102" s="2012"/>
      <c r="B102" s="1142" t="s">
        <v>752</v>
      </c>
      <c r="C102" s="740" t="s">
        <v>1160</v>
      </c>
    </row>
    <row r="103" spans="1:3" ht="33">
      <c r="A103" s="2021" t="s">
        <v>411</v>
      </c>
      <c r="B103" s="1524" t="s">
        <v>753</v>
      </c>
      <c r="C103" s="533" t="s">
        <v>3077</v>
      </c>
    </row>
    <row r="104" spans="1:3">
      <c r="A104" s="2021"/>
      <c r="B104" s="1524" t="s">
        <v>414</v>
      </c>
      <c r="C104" s="396">
        <v>144.33000000000001</v>
      </c>
    </row>
    <row r="105" spans="1:3">
      <c r="A105" s="2021"/>
      <c r="B105" s="1524" t="s">
        <v>576</v>
      </c>
      <c r="C105" s="362">
        <v>20749.72</v>
      </c>
    </row>
    <row r="106" spans="1:3">
      <c r="A106" s="2021"/>
      <c r="B106" s="1524" t="s">
        <v>417</v>
      </c>
      <c r="C106" s="98">
        <v>143.76</v>
      </c>
    </row>
    <row r="107" spans="1:3" ht="17.25" thickBot="1">
      <c r="A107" s="2022"/>
      <c r="B107" s="25" t="s">
        <v>419</v>
      </c>
      <c r="C107" s="741" t="s">
        <v>260</v>
      </c>
    </row>
    <row r="108" spans="1:3" s="127" customFormat="1" ht="313.5">
      <c r="A108" s="1976" t="s">
        <v>420</v>
      </c>
      <c r="B108" s="925" t="s">
        <v>421</v>
      </c>
      <c r="C108" s="1099" t="s">
        <v>3078</v>
      </c>
    </row>
    <row r="109" spans="1:3" s="127" customFormat="1" ht="50.25" thickBot="1">
      <c r="A109" s="1977"/>
      <c r="B109" s="927" t="s">
        <v>423</v>
      </c>
      <c r="C109" s="1100" t="s">
        <v>3079</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64">
        <v>45806</v>
      </c>
    </row>
    <row r="3" spans="1:3">
      <c r="A3" s="2157" t="s">
        <v>622</v>
      </c>
      <c r="B3" s="1523" t="s">
        <v>623</v>
      </c>
      <c r="C3" s="852" t="s">
        <v>3080</v>
      </c>
    </row>
    <row r="4" spans="1:3">
      <c r="A4" s="2017"/>
      <c r="B4" s="1524" t="s">
        <v>625</v>
      </c>
      <c r="C4" s="202" t="s">
        <v>3081</v>
      </c>
    </row>
    <row r="5" spans="1:3">
      <c r="A5" s="2017"/>
      <c r="B5" s="1524" t="s">
        <v>433</v>
      </c>
      <c r="C5" s="202" t="s">
        <v>260</v>
      </c>
    </row>
    <row r="6" spans="1:3">
      <c r="A6" s="2017"/>
      <c r="B6" s="1524" t="s">
        <v>261</v>
      </c>
      <c r="C6" s="202" t="s">
        <v>3082</v>
      </c>
    </row>
    <row r="7" spans="1:3">
      <c r="A7" s="2017"/>
      <c r="B7" s="1524" t="s">
        <v>435</v>
      </c>
      <c r="C7" s="136" t="s">
        <v>3083</v>
      </c>
    </row>
    <row r="8" spans="1:3">
      <c r="A8" s="2017"/>
      <c r="B8" s="1524" t="s">
        <v>437</v>
      </c>
      <c r="C8" s="351">
        <v>12186954118</v>
      </c>
    </row>
    <row r="9" spans="1:3">
      <c r="A9" s="2017"/>
      <c r="B9" s="1524" t="s">
        <v>439</v>
      </c>
      <c r="C9" s="352">
        <v>1778320344898</v>
      </c>
    </row>
    <row r="10" spans="1:3">
      <c r="A10" s="2017"/>
      <c r="B10" s="1524" t="s">
        <v>630</v>
      </c>
      <c r="C10" s="202" t="s">
        <v>3084</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202" t="s">
        <v>3085</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c r="A31" s="2017"/>
      <c r="B31" s="1524" t="s">
        <v>653</v>
      </c>
      <c r="C31" s="202" t="s">
        <v>2951</v>
      </c>
    </row>
    <row r="32" spans="1:3" ht="33.75" thickBot="1">
      <c r="A32" s="2018"/>
      <c r="B32" s="4" t="s">
        <v>655</v>
      </c>
      <c r="C32" s="136" t="s">
        <v>260</v>
      </c>
    </row>
    <row r="33" spans="1:3">
      <c r="A33" s="2154" t="s">
        <v>656</v>
      </c>
      <c r="B33" s="1523" t="s">
        <v>657</v>
      </c>
      <c r="C33" s="1568" t="s">
        <v>3082</v>
      </c>
    </row>
    <row r="34" spans="1:3">
      <c r="A34" s="2011"/>
      <c r="B34" s="1524" t="s">
        <v>658</v>
      </c>
      <c r="C34" s="202" t="s">
        <v>3086</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270</v>
      </c>
    </row>
    <row r="46" spans="1:3">
      <c r="A46" s="2011"/>
      <c r="B46" s="1524" t="s">
        <v>673</v>
      </c>
      <c r="C46" s="202" t="s">
        <v>260</v>
      </c>
    </row>
    <row r="47" spans="1:3" ht="17.25" thickBot="1">
      <c r="A47" s="2012"/>
      <c r="B47" s="1273" t="s">
        <v>675</v>
      </c>
      <c r="C47" s="136" t="s">
        <v>260</v>
      </c>
    </row>
    <row r="48" spans="1:3">
      <c r="A48" s="2011" t="s">
        <v>325</v>
      </c>
      <c r="B48" s="4" t="s">
        <v>677</v>
      </c>
      <c r="C48" s="1568" t="s">
        <v>272</v>
      </c>
    </row>
    <row r="49" spans="1:3">
      <c r="A49" s="2011"/>
      <c r="B49" s="1524" t="s">
        <v>678</v>
      </c>
      <c r="C49" s="202" t="s">
        <v>3087</v>
      </c>
    </row>
    <row r="50" spans="1:3" ht="82.5">
      <c r="A50" s="2011"/>
      <c r="B50" s="1524" t="s">
        <v>680</v>
      </c>
      <c r="C50" s="202" t="s">
        <v>3088</v>
      </c>
    </row>
    <row r="51" spans="1:3">
      <c r="A51" s="2011"/>
      <c r="B51" s="1524" t="s">
        <v>682</v>
      </c>
      <c r="C51" s="202" t="s">
        <v>683</v>
      </c>
    </row>
    <row r="52" spans="1:3" ht="82.5">
      <c r="A52" s="2011"/>
      <c r="B52" s="1524" t="s">
        <v>684</v>
      </c>
      <c r="C52" s="202" t="s">
        <v>3089</v>
      </c>
    </row>
    <row r="53" spans="1:3" ht="82.5">
      <c r="A53" s="2011"/>
      <c r="B53" s="1524" t="s">
        <v>686</v>
      </c>
      <c r="C53" s="202" t="s">
        <v>3090</v>
      </c>
    </row>
    <row r="54" spans="1:3">
      <c r="A54" s="2011"/>
      <c r="B54" s="1524" t="s">
        <v>688</v>
      </c>
      <c r="C54" s="202" t="s">
        <v>3091</v>
      </c>
    </row>
    <row r="55" spans="1:3">
      <c r="A55" s="2011"/>
      <c r="B55" s="1524" t="s">
        <v>690</v>
      </c>
      <c r="C55" s="202" t="s">
        <v>3092</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359" t="s">
        <v>3092</v>
      </c>
    </row>
    <row r="60" spans="1:3">
      <c r="A60" s="2011"/>
      <c r="B60" s="1524" t="s">
        <v>697</v>
      </c>
      <c r="C60" s="202" t="s">
        <v>3093</v>
      </c>
    </row>
    <row r="61" spans="1:3" ht="33">
      <c r="A61" s="2011"/>
      <c r="B61" s="1524" t="s">
        <v>699</v>
      </c>
      <c r="C61" s="202" t="s">
        <v>3094</v>
      </c>
    </row>
    <row r="62" spans="1:3">
      <c r="A62" s="2011"/>
      <c r="B62" s="1524" t="s">
        <v>701</v>
      </c>
      <c r="C62" s="202" t="s">
        <v>3095</v>
      </c>
    </row>
    <row r="63" spans="1:3">
      <c r="A63" s="2011"/>
      <c r="B63" s="1524" t="s">
        <v>703</v>
      </c>
      <c r="C63" s="202" t="s">
        <v>260</v>
      </c>
    </row>
    <row r="64" spans="1:3">
      <c r="A64" s="2011"/>
      <c r="B64" s="1524" t="s">
        <v>704</v>
      </c>
      <c r="C64" s="202" t="s">
        <v>260</v>
      </c>
    </row>
    <row r="65" spans="1:3">
      <c r="A65" s="2011"/>
      <c r="B65" s="1524" t="s">
        <v>705</v>
      </c>
      <c r="C65" s="202" t="s">
        <v>272</v>
      </c>
    </row>
    <row r="66" spans="1:3">
      <c r="A66" s="2011"/>
      <c r="B66" s="1524" t="s">
        <v>706</v>
      </c>
      <c r="C66" s="202" t="s">
        <v>3096</v>
      </c>
    </row>
    <row r="67" spans="1:3">
      <c r="A67" s="2011"/>
      <c r="B67" s="1524" t="s">
        <v>707</v>
      </c>
      <c r="C67" s="319">
        <v>45037</v>
      </c>
    </row>
    <row r="68" spans="1:3" ht="33.75" thickBot="1">
      <c r="A68" s="2012"/>
      <c r="B68" s="1273" t="s">
        <v>708</v>
      </c>
      <c r="C68" s="136" t="s">
        <v>3097</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36" t="s">
        <v>604</v>
      </c>
    </row>
    <row r="78" spans="1:3" ht="49.5">
      <c r="A78" s="2154" t="s">
        <v>720</v>
      </c>
      <c r="B78" s="1523" t="s">
        <v>721</v>
      </c>
      <c r="C78" s="355" t="s">
        <v>3098</v>
      </c>
    </row>
    <row r="79" spans="1:3" ht="115.5">
      <c r="A79" s="2011"/>
      <c r="B79" s="1524" t="s">
        <v>723</v>
      </c>
      <c r="C79" s="353" t="s">
        <v>3099</v>
      </c>
    </row>
    <row r="80" spans="1:3" ht="49.5">
      <c r="A80" s="2011"/>
      <c r="B80" s="1524" t="s">
        <v>725</v>
      </c>
      <c r="C80" s="202" t="s">
        <v>3100</v>
      </c>
    </row>
    <row r="81" spans="1:3">
      <c r="A81" s="2011"/>
      <c r="B81" s="1524" t="s">
        <v>727</v>
      </c>
      <c r="C81" s="202" t="s">
        <v>381</v>
      </c>
    </row>
    <row r="82" spans="1:3" ht="49.5">
      <c r="A82" s="2011"/>
      <c r="B82" s="1524" t="s">
        <v>728</v>
      </c>
      <c r="C82" s="202" t="s">
        <v>3101</v>
      </c>
    </row>
    <row r="83" spans="1:3">
      <c r="A83" s="2011"/>
      <c r="B83" s="1524" t="s">
        <v>730</v>
      </c>
      <c r="C83" s="202" t="s">
        <v>270</v>
      </c>
    </row>
    <row r="84" spans="1:3">
      <c r="A84" s="2011"/>
      <c r="B84" s="1524" t="s">
        <v>706</v>
      </c>
      <c r="C84" s="202" t="s">
        <v>3096</v>
      </c>
    </row>
    <row r="85" spans="1:3">
      <c r="A85" s="2011"/>
      <c r="B85" s="1524" t="s">
        <v>707</v>
      </c>
      <c r="C85" s="319">
        <v>45037</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66">
      <c r="A93" s="2154" t="s">
        <v>738</v>
      </c>
      <c r="B93" s="1523" t="s">
        <v>739</v>
      </c>
      <c r="C93" s="1568" t="s">
        <v>3102</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c r="A98" s="2011"/>
      <c r="B98" s="1524" t="s">
        <v>746</v>
      </c>
      <c r="C98" s="202" t="s">
        <v>260</v>
      </c>
    </row>
    <row r="99" spans="1:3" ht="33">
      <c r="A99" s="2011"/>
      <c r="B99" s="1524" t="s">
        <v>747</v>
      </c>
      <c r="C99" s="202" t="s">
        <v>260</v>
      </c>
    </row>
    <row r="100" spans="1:3">
      <c r="A100" s="2011"/>
      <c r="B100" s="1524" t="s">
        <v>749</v>
      </c>
      <c r="C100" s="202" t="s">
        <v>260</v>
      </c>
    </row>
    <row r="101" spans="1:3">
      <c r="A101" s="2011"/>
      <c r="B101" s="1524" t="s">
        <v>751</v>
      </c>
      <c r="C101" s="202" t="s">
        <v>260</v>
      </c>
    </row>
    <row r="102" spans="1:3" ht="17.25" thickBot="1">
      <c r="A102" s="2012"/>
      <c r="B102" s="1142" t="s">
        <v>752</v>
      </c>
      <c r="C102" s="136" t="s">
        <v>260</v>
      </c>
    </row>
    <row r="103" spans="1:3" ht="33">
      <c r="A103" s="2021" t="s">
        <v>411</v>
      </c>
      <c r="B103" s="1524" t="s">
        <v>753</v>
      </c>
      <c r="C103" s="1436" t="s">
        <v>3103</v>
      </c>
    </row>
    <row r="104" spans="1:3">
      <c r="A104" s="2021"/>
      <c r="B104" s="1524" t="s">
        <v>414</v>
      </c>
      <c r="C104" s="360">
        <v>3.64</v>
      </c>
    </row>
    <row r="105" spans="1:3">
      <c r="A105" s="2021"/>
      <c r="B105" s="1524" t="s">
        <v>576</v>
      </c>
      <c r="C105" s="357">
        <v>531.14</v>
      </c>
    </row>
    <row r="106" spans="1:3">
      <c r="A106" s="2021"/>
      <c r="B106" s="1524" t="s">
        <v>417</v>
      </c>
      <c r="C106" s="358" t="s">
        <v>3104</v>
      </c>
    </row>
    <row r="107" spans="1:3" ht="17.25" thickBot="1">
      <c r="A107" s="2022"/>
      <c r="B107" s="25" t="s">
        <v>419</v>
      </c>
      <c r="C107" s="202" t="s">
        <v>260</v>
      </c>
    </row>
    <row r="108" spans="1:3" s="127" customFormat="1" ht="115.5">
      <c r="A108" s="1976" t="s">
        <v>420</v>
      </c>
      <c r="B108" s="925" t="s">
        <v>421</v>
      </c>
      <c r="C108" s="926" t="s">
        <v>3105</v>
      </c>
    </row>
    <row r="109" spans="1:3" s="127" customFormat="1" ht="50.25" thickBot="1">
      <c r="A109" s="1977"/>
      <c r="B109" s="927" t="s">
        <v>423</v>
      </c>
      <c r="C109" s="928" t="s">
        <v>3106</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45797</v>
      </c>
    </row>
    <row r="3" spans="1:3">
      <c r="A3" s="2157" t="s">
        <v>622</v>
      </c>
      <c r="B3" s="1523" t="s">
        <v>623</v>
      </c>
      <c r="C3" s="852" t="s">
        <v>3107</v>
      </c>
    </row>
    <row r="4" spans="1:3">
      <c r="A4" s="2017"/>
      <c r="B4" s="1524" t="s">
        <v>625</v>
      </c>
      <c r="C4" s="202" t="s">
        <v>3108</v>
      </c>
    </row>
    <row r="5" spans="1:3">
      <c r="A5" s="2017"/>
      <c r="B5" s="1524" t="s">
        <v>433</v>
      </c>
      <c r="C5" s="1070" t="s">
        <v>260</v>
      </c>
    </row>
    <row r="6" spans="1:3">
      <c r="A6" s="2017"/>
      <c r="B6" s="1524" t="s">
        <v>261</v>
      </c>
      <c r="C6" s="1070" t="s">
        <v>3109</v>
      </c>
    </row>
    <row r="7" spans="1:3">
      <c r="A7" s="2017"/>
      <c r="B7" s="1524" t="s">
        <v>435</v>
      </c>
      <c r="C7" s="1052" t="s">
        <v>3110</v>
      </c>
    </row>
    <row r="8" spans="1:3">
      <c r="A8" s="2017"/>
      <c r="B8" s="1524" t="s">
        <v>437</v>
      </c>
      <c r="C8" s="351">
        <v>127899391.61</v>
      </c>
    </row>
    <row r="9" spans="1:3">
      <c r="A9" s="2017"/>
      <c r="B9" s="1524" t="s">
        <v>439</v>
      </c>
      <c r="C9" s="361">
        <v>18492237436.639999</v>
      </c>
    </row>
    <row r="10" spans="1:3">
      <c r="A10" s="2017"/>
      <c r="B10" s="1524" t="s">
        <v>630</v>
      </c>
      <c r="C10" s="202" t="s">
        <v>268</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871</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839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260</v>
      </c>
    </row>
    <row r="30" spans="1:3" ht="33">
      <c r="A30" s="2017"/>
      <c r="B30" s="1524" t="s">
        <v>652</v>
      </c>
      <c r="C30" s="1070" t="s">
        <v>1268</v>
      </c>
    </row>
    <row r="31" spans="1:3" ht="49.5">
      <c r="A31" s="2017"/>
      <c r="B31" s="1524" t="s">
        <v>653</v>
      </c>
      <c r="C31" s="1070" t="s">
        <v>840</v>
      </c>
    </row>
    <row r="32" spans="1:3" ht="33.75" thickBot="1">
      <c r="A32" s="2018"/>
      <c r="B32" s="4" t="s">
        <v>655</v>
      </c>
      <c r="C32" s="1272" t="s">
        <v>260</v>
      </c>
    </row>
    <row r="33" spans="1:3">
      <c r="A33" s="2154" t="s">
        <v>656</v>
      </c>
      <c r="B33" s="1523" t="s">
        <v>657</v>
      </c>
      <c r="C33" s="202" t="s">
        <v>3109</v>
      </c>
    </row>
    <row r="34" spans="1:3">
      <c r="A34" s="2011"/>
      <c r="B34" s="1524" t="s">
        <v>658</v>
      </c>
      <c r="C34" s="1070" t="s">
        <v>3111</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272</v>
      </c>
    </row>
    <row r="46" spans="1:3">
      <c r="A46" s="2011"/>
      <c r="B46" s="1524" t="s">
        <v>673</v>
      </c>
      <c r="C46" s="1070" t="s">
        <v>3112</v>
      </c>
    </row>
    <row r="47" spans="1:3" ht="50.25" thickBot="1">
      <c r="A47" s="2012"/>
      <c r="B47" s="1273" t="s">
        <v>675</v>
      </c>
      <c r="C47" s="1272" t="s">
        <v>3113</v>
      </c>
    </row>
    <row r="48" spans="1:3">
      <c r="A48" s="2011" t="s">
        <v>325</v>
      </c>
      <c r="B48" s="4" t="s">
        <v>677</v>
      </c>
      <c r="C48" s="787" t="s">
        <v>502</v>
      </c>
    </row>
    <row r="49" spans="1:3">
      <c r="A49" s="2011"/>
      <c r="B49" s="1524" t="s">
        <v>678</v>
      </c>
      <c r="C49" s="1070" t="s">
        <v>260</v>
      </c>
    </row>
    <row r="50" spans="1:3">
      <c r="A50" s="2011"/>
      <c r="B50" s="1524" t="s">
        <v>680</v>
      </c>
      <c r="C50" s="1070" t="s">
        <v>260</v>
      </c>
    </row>
    <row r="51" spans="1:3">
      <c r="A51" s="2011"/>
      <c r="B51" s="1524" t="s">
        <v>682</v>
      </c>
      <c r="C51" s="1070" t="s">
        <v>260</v>
      </c>
    </row>
    <row r="52" spans="1:3" ht="33">
      <c r="A52" s="2011"/>
      <c r="B52" s="1524" t="s">
        <v>684</v>
      </c>
      <c r="C52" s="1070" t="s">
        <v>498</v>
      </c>
    </row>
    <row r="53" spans="1:3" ht="49.5">
      <c r="A53" s="2011"/>
      <c r="B53" s="1524" t="s">
        <v>686</v>
      </c>
      <c r="C53" s="1070" t="s">
        <v>842</v>
      </c>
    </row>
    <row r="54" spans="1:3">
      <c r="A54" s="2011"/>
      <c r="B54" s="1524" t="s">
        <v>688</v>
      </c>
      <c r="C54" s="1070" t="s">
        <v>502</v>
      </c>
    </row>
    <row r="55" spans="1:3">
      <c r="A55" s="2011"/>
      <c r="B55" s="1524" t="s">
        <v>690</v>
      </c>
      <c r="C55" s="1070" t="s">
        <v>691</v>
      </c>
    </row>
    <row r="56" spans="1:3">
      <c r="A56" s="2011"/>
      <c r="B56" s="1524" t="s">
        <v>692</v>
      </c>
      <c r="C56" s="1070" t="s">
        <v>812</v>
      </c>
    </row>
    <row r="57" spans="1:3">
      <c r="A57" s="2011"/>
      <c r="B57" s="1524" t="s">
        <v>693</v>
      </c>
      <c r="C57" s="1070" t="s">
        <v>260</v>
      </c>
    </row>
    <row r="58" spans="1:3">
      <c r="A58" s="2011"/>
      <c r="B58" s="1524" t="s">
        <v>694</v>
      </c>
      <c r="C58" s="533" t="s">
        <v>260</v>
      </c>
    </row>
    <row r="59" spans="1:3">
      <c r="A59" s="2011"/>
      <c r="B59" s="1524" t="s">
        <v>695</v>
      </c>
      <c r="C59" s="359" t="s">
        <v>3114</v>
      </c>
    </row>
    <row r="60" spans="1:3">
      <c r="A60" s="2011"/>
      <c r="B60" s="1524" t="s">
        <v>697</v>
      </c>
      <c r="C60" s="202" t="s">
        <v>3115</v>
      </c>
    </row>
    <row r="61" spans="1:3">
      <c r="A61" s="2011"/>
      <c r="B61" s="1524" t="s">
        <v>699</v>
      </c>
      <c r="C61" s="1070" t="s">
        <v>3116</v>
      </c>
    </row>
    <row r="62" spans="1:3" ht="99">
      <c r="A62" s="2011"/>
      <c r="B62" s="1524" t="s">
        <v>701</v>
      </c>
      <c r="C62" s="1070" t="s">
        <v>3117</v>
      </c>
    </row>
    <row r="63" spans="1:3" ht="66">
      <c r="A63" s="2011"/>
      <c r="B63" s="1524" t="s">
        <v>703</v>
      </c>
      <c r="C63" s="1070" t="s">
        <v>3118</v>
      </c>
    </row>
    <row r="64" spans="1:3" ht="33">
      <c r="A64" s="2011"/>
      <c r="B64" s="1524" t="s">
        <v>704</v>
      </c>
      <c r="C64" s="1070" t="s">
        <v>3119</v>
      </c>
    </row>
    <row r="65" spans="1:3">
      <c r="A65" s="2011"/>
      <c r="B65" s="1524" t="s">
        <v>705</v>
      </c>
      <c r="C65" s="1070" t="s">
        <v>270</v>
      </c>
    </row>
    <row r="66" spans="1:3">
      <c r="A66" s="2011"/>
      <c r="B66" s="1524" t="s">
        <v>706</v>
      </c>
      <c r="C66" s="1070" t="s">
        <v>260</v>
      </c>
    </row>
    <row r="67" spans="1:3">
      <c r="A67" s="2011"/>
      <c r="B67" s="1524" t="s">
        <v>707</v>
      </c>
      <c r="C67" s="1070" t="s">
        <v>260</v>
      </c>
    </row>
    <row r="68" spans="1:3" ht="17.25" thickBot="1">
      <c r="A68" s="2012"/>
      <c r="B68" s="1273" t="s">
        <v>708</v>
      </c>
      <c r="C68" s="1272" t="s">
        <v>260</v>
      </c>
    </row>
    <row r="69" spans="1:3">
      <c r="A69" s="2154" t="s">
        <v>710</v>
      </c>
      <c r="B69" s="1523" t="s">
        <v>711</v>
      </c>
      <c r="C69" s="202" t="s">
        <v>272</v>
      </c>
    </row>
    <row r="70" spans="1:3">
      <c r="A70" s="2011"/>
      <c r="B70" s="1524" t="s">
        <v>712</v>
      </c>
      <c r="C70" s="1070" t="s">
        <v>292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533" t="s">
        <v>849</v>
      </c>
    </row>
    <row r="78" spans="1:3" ht="33">
      <c r="A78" s="2154" t="s">
        <v>720</v>
      </c>
      <c r="B78" s="1523" t="s">
        <v>721</v>
      </c>
      <c r="C78" s="355" t="s">
        <v>3120</v>
      </c>
    </row>
    <row r="79" spans="1:3">
      <c r="A79" s="2011"/>
      <c r="B79" s="1524" t="s">
        <v>723</v>
      </c>
      <c r="C79" s="202" t="s">
        <v>377</v>
      </c>
    </row>
    <row r="80" spans="1:3" ht="33">
      <c r="A80" s="2011"/>
      <c r="B80" s="1524" t="s">
        <v>725</v>
      </c>
      <c r="C80" s="1070" t="s">
        <v>3121</v>
      </c>
    </row>
    <row r="81" spans="1:3">
      <c r="A81" s="2011"/>
      <c r="B81" s="1524" t="s">
        <v>727</v>
      </c>
      <c r="C81" s="1070" t="s">
        <v>3122</v>
      </c>
    </row>
    <row r="82" spans="1:3" ht="49.5">
      <c r="A82" s="2011"/>
      <c r="B82" s="1524" t="s">
        <v>728</v>
      </c>
      <c r="C82" s="1070" t="s">
        <v>3123</v>
      </c>
    </row>
    <row r="83" spans="1:3">
      <c r="A83" s="2011"/>
      <c r="B83" s="1524" t="s">
        <v>730</v>
      </c>
      <c r="C83" s="1070" t="s">
        <v>272</v>
      </c>
    </row>
    <row r="84" spans="1:3">
      <c r="A84" s="2011"/>
      <c r="B84" s="1524" t="s">
        <v>706</v>
      </c>
      <c r="C84" s="1070" t="s">
        <v>3124</v>
      </c>
    </row>
    <row r="85" spans="1:3">
      <c r="A85" s="2011"/>
      <c r="B85" s="1524" t="s">
        <v>707</v>
      </c>
      <c r="C85" s="1158">
        <v>44896</v>
      </c>
    </row>
    <row r="86" spans="1:3" ht="66">
      <c r="A86" s="2011"/>
      <c r="B86" s="1524" t="s">
        <v>731</v>
      </c>
      <c r="C86" s="1070" t="s">
        <v>3125</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66">
      <c r="A93" s="2154" t="s">
        <v>738</v>
      </c>
      <c r="B93" s="1523" t="s">
        <v>739</v>
      </c>
      <c r="C93" s="202" t="s">
        <v>855</v>
      </c>
    </row>
    <row r="94" spans="1:3" ht="33">
      <c r="A94" s="2011"/>
      <c r="B94" s="1524" t="s">
        <v>741</v>
      </c>
      <c r="C94" s="1070" t="s">
        <v>559</v>
      </c>
    </row>
    <row r="95" spans="1:3">
      <c r="A95" s="2011"/>
      <c r="B95" s="1524" t="s">
        <v>742</v>
      </c>
      <c r="C95" s="1070" t="s">
        <v>260</v>
      </c>
    </row>
    <row r="96" spans="1:3" ht="66">
      <c r="A96" s="2011"/>
      <c r="B96" s="1524" t="s">
        <v>743</v>
      </c>
      <c r="C96" s="1070" t="s">
        <v>856</v>
      </c>
    </row>
    <row r="97" spans="1:3" ht="33">
      <c r="A97" s="2011"/>
      <c r="B97" s="1524" t="s">
        <v>744</v>
      </c>
      <c r="C97" s="1070" t="s">
        <v>857</v>
      </c>
    </row>
    <row r="98" spans="1:3" ht="49.5">
      <c r="A98" s="2011"/>
      <c r="B98" s="1524" t="s">
        <v>746</v>
      </c>
      <c r="C98" s="1070" t="s">
        <v>858</v>
      </c>
    </row>
    <row r="99" spans="1:3" ht="33">
      <c r="A99" s="2011"/>
      <c r="B99" s="1524" t="s">
        <v>747</v>
      </c>
      <c r="C99" s="1070" t="s">
        <v>1572</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33">
      <c r="A103" s="2021" t="s">
        <v>411</v>
      </c>
      <c r="B103" s="1524" t="s">
        <v>753</v>
      </c>
      <c r="C103" s="1586" t="s">
        <v>3126</v>
      </c>
    </row>
    <row r="104" spans="1:3">
      <c r="A104" s="2021"/>
      <c r="B104" s="1524" t="s">
        <v>414</v>
      </c>
      <c r="C104" s="356" t="s">
        <v>3127</v>
      </c>
    </row>
    <row r="105" spans="1:3">
      <c r="A105" s="2021"/>
      <c r="B105" s="1524" t="s">
        <v>576</v>
      </c>
      <c r="C105" s="362" t="s">
        <v>3128</v>
      </c>
    </row>
    <row r="106" spans="1:3">
      <c r="A106" s="2021"/>
      <c r="B106" s="1524" t="s">
        <v>417</v>
      </c>
      <c r="C106" s="98" t="s">
        <v>2381</v>
      </c>
    </row>
    <row r="107" spans="1:3" ht="17.25" thickBot="1">
      <c r="A107" s="2022"/>
      <c r="B107" s="25" t="s">
        <v>419</v>
      </c>
      <c r="C107" s="740" t="s">
        <v>260</v>
      </c>
    </row>
    <row r="108" spans="1:3" s="127" customFormat="1" ht="148.5">
      <c r="A108" s="1976" t="s">
        <v>420</v>
      </c>
      <c r="B108" s="925" t="s">
        <v>421</v>
      </c>
      <c r="C108" s="926" t="s">
        <v>3129</v>
      </c>
    </row>
    <row r="109" spans="1:3" s="127" customFormat="1" ht="149.25" thickBot="1">
      <c r="A109" s="1977"/>
      <c r="B109" s="927" t="s">
        <v>423</v>
      </c>
      <c r="C109" s="928" t="s">
        <v>3130</v>
      </c>
    </row>
    <row r="110" spans="1:3" ht="330.75" thickBot="1">
      <c r="A110" s="2375" t="s">
        <v>758</v>
      </c>
      <c r="B110" s="2392"/>
      <c r="C110" s="1538" t="s">
        <v>3131</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2" customWidth="1"/>
    <col min="2" max="3" width="47.625" style="876" customWidth="1"/>
    <col min="4" max="16384" width="7.25" style="872"/>
  </cols>
  <sheetData>
    <row r="1" spans="1:3" ht="20.25" thickBot="1">
      <c r="A1" s="2498" t="s">
        <v>426</v>
      </c>
      <c r="B1" s="2498"/>
      <c r="C1" s="2498"/>
    </row>
    <row r="2" spans="1:3" ht="17.25" thickBot="1">
      <c r="A2" s="2499" t="s">
        <v>427</v>
      </c>
      <c r="B2" s="2500"/>
      <c r="C2" s="1587">
        <v>45811</v>
      </c>
    </row>
    <row r="3" spans="1:3">
      <c r="A3" s="2501" t="s">
        <v>428</v>
      </c>
      <c r="B3" s="1588" t="s">
        <v>429</v>
      </c>
      <c r="C3" s="1053" t="s">
        <v>3132</v>
      </c>
    </row>
    <row r="4" spans="1:3">
      <c r="A4" s="2502"/>
      <c r="B4" s="1589" t="s">
        <v>431</v>
      </c>
      <c r="C4" s="1200" t="s">
        <v>3133</v>
      </c>
    </row>
    <row r="5" spans="1:3">
      <c r="A5" s="2502"/>
      <c r="B5" s="1589" t="s">
        <v>433</v>
      </c>
      <c r="C5" s="1200" t="s">
        <v>260</v>
      </c>
    </row>
    <row r="6" spans="1:3">
      <c r="A6" s="2502"/>
      <c r="B6" s="1589" t="s">
        <v>261</v>
      </c>
      <c r="C6" s="1200" t="s">
        <v>3134</v>
      </c>
    </row>
    <row r="7" spans="1:3" ht="33">
      <c r="A7" s="2502"/>
      <c r="B7" s="1589" t="s">
        <v>435</v>
      </c>
      <c r="C7" s="1201" t="s">
        <v>3135</v>
      </c>
    </row>
    <row r="8" spans="1:3">
      <c r="A8" s="2502"/>
      <c r="B8" s="1589" t="s">
        <v>437</v>
      </c>
      <c r="C8" s="1202">
        <v>791400000</v>
      </c>
    </row>
    <row r="9" spans="1:3">
      <c r="A9" s="2502"/>
      <c r="B9" s="1589" t="s">
        <v>439</v>
      </c>
      <c r="C9" s="1203">
        <v>113249340000</v>
      </c>
    </row>
    <row r="10" spans="1:3">
      <c r="A10" s="2502"/>
      <c r="B10" s="1589" t="s">
        <v>440</v>
      </c>
      <c r="C10" s="1200" t="s">
        <v>3136</v>
      </c>
    </row>
    <row r="11" spans="1:3">
      <c r="A11" s="2502"/>
      <c r="B11" s="1589" t="s">
        <v>442</v>
      </c>
      <c r="C11" s="1200" t="s">
        <v>270</v>
      </c>
    </row>
    <row r="12" spans="1:3">
      <c r="A12" s="2502"/>
      <c r="B12" s="1589" t="s">
        <v>443</v>
      </c>
      <c r="C12" s="1200" t="s">
        <v>272</v>
      </c>
    </row>
    <row r="13" spans="1:3">
      <c r="A13" s="2502"/>
      <c r="B13" s="1589" t="s">
        <v>444</v>
      </c>
      <c r="C13" s="1200" t="s">
        <v>270</v>
      </c>
    </row>
    <row r="14" spans="1:3">
      <c r="A14" s="2502"/>
      <c r="B14" s="1589" t="s">
        <v>445</v>
      </c>
      <c r="C14" s="1200" t="s">
        <v>270</v>
      </c>
    </row>
    <row r="15" spans="1:3">
      <c r="A15" s="2502"/>
      <c r="B15" s="1589" t="s">
        <v>446</v>
      </c>
      <c r="C15" s="1200" t="s">
        <v>260</v>
      </c>
    </row>
    <row r="16" spans="1:3">
      <c r="A16" s="2502"/>
      <c r="B16" s="1589" t="s">
        <v>447</v>
      </c>
      <c r="C16" s="1200" t="s">
        <v>260</v>
      </c>
    </row>
    <row r="17" spans="1:3" ht="66">
      <c r="A17" s="2502"/>
      <c r="B17" s="1589" t="s">
        <v>448</v>
      </c>
      <c r="C17" s="1200" t="s">
        <v>3137</v>
      </c>
    </row>
    <row r="18" spans="1:3" ht="33">
      <c r="A18" s="2502"/>
      <c r="B18" s="1589" t="s">
        <v>985</v>
      </c>
      <c r="C18" s="1200" t="s">
        <v>280</v>
      </c>
    </row>
    <row r="19" spans="1:3">
      <c r="A19" s="2502"/>
      <c r="B19" s="1589" t="s">
        <v>450</v>
      </c>
      <c r="C19" s="1200" t="s">
        <v>260</v>
      </c>
    </row>
    <row r="20" spans="1:3">
      <c r="A20" s="2502"/>
      <c r="B20" s="1589" t="s">
        <v>451</v>
      </c>
      <c r="C20" s="1200" t="s">
        <v>270</v>
      </c>
    </row>
    <row r="21" spans="1:3">
      <c r="A21" s="2502"/>
      <c r="B21" s="1589" t="s">
        <v>452</v>
      </c>
      <c r="C21" s="1200" t="s">
        <v>260</v>
      </c>
    </row>
    <row r="22" spans="1:3">
      <c r="A22" s="2502"/>
      <c r="B22" s="1589" t="s">
        <v>453</v>
      </c>
      <c r="C22" s="1200" t="s">
        <v>260</v>
      </c>
    </row>
    <row r="23" spans="1:3">
      <c r="A23" s="2502"/>
      <c r="B23" s="1589" t="s">
        <v>454</v>
      </c>
      <c r="C23" s="1200" t="s">
        <v>260</v>
      </c>
    </row>
    <row r="24" spans="1:3">
      <c r="A24" s="2502"/>
      <c r="B24" s="1589" t="s">
        <v>456</v>
      </c>
      <c r="C24" s="1200" t="s">
        <v>260</v>
      </c>
    </row>
    <row r="25" spans="1:3">
      <c r="A25" s="2502"/>
      <c r="B25" s="1589" t="s">
        <v>457</v>
      </c>
      <c r="C25" s="1200" t="s">
        <v>2950</v>
      </c>
    </row>
    <row r="26" spans="1:3">
      <c r="A26" s="2502"/>
      <c r="B26" s="1589" t="s">
        <v>458</v>
      </c>
      <c r="C26" s="1200" t="s">
        <v>260</v>
      </c>
    </row>
    <row r="27" spans="1:3">
      <c r="A27" s="2502"/>
      <c r="B27" s="1589" t="s">
        <v>459</v>
      </c>
      <c r="C27" s="1200" t="s">
        <v>292</v>
      </c>
    </row>
    <row r="28" spans="1:3">
      <c r="A28" s="2502"/>
      <c r="B28" s="1589" t="s">
        <v>460</v>
      </c>
      <c r="C28" s="1200" t="s">
        <v>294</v>
      </c>
    </row>
    <row r="29" spans="1:3" ht="99">
      <c r="A29" s="2502"/>
      <c r="B29" s="1589" t="s">
        <v>461</v>
      </c>
      <c r="C29" s="1200" t="s">
        <v>3138</v>
      </c>
    </row>
    <row r="30" spans="1:3" ht="33">
      <c r="A30" s="2502"/>
      <c r="B30" s="1589" t="s">
        <v>463</v>
      </c>
      <c r="C30" s="1200" t="s">
        <v>3139</v>
      </c>
    </row>
    <row r="31" spans="1:3" ht="132">
      <c r="A31" s="2502"/>
      <c r="B31" s="1589" t="s">
        <v>465</v>
      </c>
      <c r="C31" s="1200" t="s">
        <v>3140</v>
      </c>
    </row>
    <row r="32" spans="1:3" ht="33.75" thickBot="1">
      <c r="A32" s="2503"/>
      <c r="B32" s="873" t="s">
        <v>301</v>
      </c>
      <c r="C32" s="874" t="s">
        <v>260</v>
      </c>
    </row>
    <row r="33" spans="1:3">
      <c r="A33" s="2495" t="s">
        <v>468</v>
      </c>
      <c r="B33" s="1588" t="s">
        <v>469</v>
      </c>
      <c r="C33" s="1590" t="s">
        <v>3134</v>
      </c>
    </row>
    <row r="34" spans="1:3">
      <c r="A34" s="2496"/>
      <c r="B34" s="1589" t="s">
        <v>470</v>
      </c>
      <c r="C34" s="1200" t="s">
        <v>3141</v>
      </c>
    </row>
    <row r="35" spans="1:3">
      <c r="A35" s="2496"/>
      <c r="B35" s="1589" t="s">
        <v>472</v>
      </c>
      <c r="C35" s="1200" t="s">
        <v>307</v>
      </c>
    </row>
    <row r="36" spans="1:3">
      <c r="A36" s="2496"/>
      <c r="B36" s="1589" t="s">
        <v>473</v>
      </c>
      <c r="C36" s="1200" t="s">
        <v>260</v>
      </c>
    </row>
    <row r="37" spans="1:3">
      <c r="A37" s="2496"/>
      <c r="B37" s="1589" t="s">
        <v>474</v>
      </c>
      <c r="C37" s="1200" t="s">
        <v>260</v>
      </c>
    </row>
    <row r="38" spans="1:3" ht="17.25" thickBot="1">
      <c r="A38" s="2497"/>
      <c r="B38" s="1591" t="s">
        <v>475</v>
      </c>
      <c r="C38" s="1592" t="s">
        <v>272</v>
      </c>
    </row>
    <row r="39" spans="1:3">
      <c r="A39" s="2495" t="s">
        <v>476</v>
      </c>
      <c r="B39" s="1588" t="s">
        <v>477</v>
      </c>
      <c r="C39" s="1053" t="s">
        <v>270</v>
      </c>
    </row>
    <row r="40" spans="1:3">
      <c r="A40" s="2496"/>
      <c r="B40" s="1589" t="s">
        <v>478</v>
      </c>
      <c r="C40" s="1200" t="s">
        <v>260</v>
      </c>
    </row>
    <row r="41" spans="1:3">
      <c r="A41" s="2496"/>
      <c r="B41" s="1589" t="s">
        <v>479</v>
      </c>
      <c r="C41" s="1200" t="s">
        <v>260</v>
      </c>
    </row>
    <row r="42" spans="1:3">
      <c r="A42" s="2496"/>
      <c r="B42" s="1589" t="s">
        <v>480</v>
      </c>
      <c r="C42" s="1200" t="s">
        <v>260</v>
      </c>
    </row>
    <row r="43" spans="1:3">
      <c r="A43" s="2496"/>
      <c r="B43" s="1589" t="s">
        <v>481</v>
      </c>
      <c r="C43" s="1200" t="s">
        <v>260</v>
      </c>
    </row>
    <row r="44" spans="1:3" ht="17.25" thickBot="1">
      <c r="A44" s="2497"/>
      <c r="B44" s="1204" t="s">
        <v>482</v>
      </c>
      <c r="C44" s="874" t="s">
        <v>260</v>
      </c>
    </row>
    <row r="45" spans="1:3">
      <c r="A45" s="2495" t="s">
        <v>483</v>
      </c>
      <c r="B45" s="1588" t="s">
        <v>484</v>
      </c>
      <c r="C45" s="1590" t="s">
        <v>270</v>
      </c>
    </row>
    <row r="46" spans="1:3">
      <c r="A46" s="2496"/>
      <c r="B46" s="1589" t="s">
        <v>485</v>
      </c>
      <c r="C46" s="1200" t="s">
        <v>260</v>
      </c>
    </row>
    <row r="47" spans="1:3" ht="17.25" thickBot="1">
      <c r="A47" s="2497"/>
      <c r="B47" s="1591" t="s">
        <v>487</v>
      </c>
      <c r="C47" s="1592" t="s">
        <v>260</v>
      </c>
    </row>
    <row r="48" spans="1:3">
      <c r="A48" s="2496" t="s">
        <v>489</v>
      </c>
      <c r="B48" s="873" t="s">
        <v>490</v>
      </c>
      <c r="C48" s="1054" t="s">
        <v>272</v>
      </c>
    </row>
    <row r="49" spans="1:3">
      <c r="A49" s="2496"/>
      <c r="B49" s="1589" t="s">
        <v>491</v>
      </c>
      <c r="C49" s="1200" t="s">
        <v>3142</v>
      </c>
    </row>
    <row r="50" spans="1:3">
      <c r="A50" s="2496"/>
      <c r="B50" s="1589" t="s">
        <v>493</v>
      </c>
      <c r="C50" s="1200" t="s">
        <v>3143</v>
      </c>
    </row>
    <row r="51" spans="1:3">
      <c r="A51" s="2496"/>
      <c r="B51" s="1589" t="s">
        <v>495</v>
      </c>
      <c r="C51" s="1200" t="s">
        <v>496</v>
      </c>
    </row>
    <row r="52" spans="1:3" ht="99">
      <c r="A52" s="2496"/>
      <c r="B52" s="1589" t="s">
        <v>497</v>
      </c>
      <c r="C52" s="1200" t="s">
        <v>3144</v>
      </c>
    </row>
    <row r="53" spans="1:3" ht="33">
      <c r="A53" s="2496"/>
      <c r="B53" s="1589" t="s">
        <v>499</v>
      </c>
      <c r="C53" s="1200" t="s">
        <v>3145</v>
      </c>
    </row>
    <row r="54" spans="1:3" ht="181.5">
      <c r="A54" s="2496"/>
      <c r="B54" s="1589" t="s">
        <v>501</v>
      </c>
      <c r="C54" s="1200" t="s">
        <v>3146</v>
      </c>
    </row>
    <row r="55" spans="1:3">
      <c r="A55" s="2496"/>
      <c r="B55" s="1589" t="s">
        <v>503</v>
      </c>
      <c r="C55" s="1200" t="s">
        <v>3147</v>
      </c>
    </row>
    <row r="56" spans="1:3">
      <c r="A56" s="2496"/>
      <c r="B56" s="1589" t="s">
        <v>505</v>
      </c>
      <c r="C56" s="1200" t="s">
        <v>342</v>
      </c>
    </row>
    <row r="57" spans="1:3">
      <c r="A57" s="2496"/>
      <c r="B57" s="1589" t="s">
        <v>506</v>
      </c>
      <c r="C57" s="1200" t="s">
        <v>260</v>
      </c>
    </row>
    <row r="58" spans="1:3">
      <c r="A58" s="2496"/>
      <c r="B58" s="1589" t="s">
        <v>507</v>
      </c>
      <c r="C58" s="1200" t="s">
        <v>260</v>
      </c>
    </row>
    <row r="59" spans="1:3">
      <c r="A59" s="2496"/>
      <c r="B59" s="1589" t="s">
        <v>508</v>
      </c>
      <c r="C59" s="1200" t="s">
        <v>3147</v>
      </c>
    </row>
    <row r="60" spans="1:3">
      <c r="A60" s="2496"/>
      <c r="B60" s="1589" t="s">
        <v>509</v>
      </c>
      <c r="C60" s="1200" t="s">
        <v>260</v>
      </c>
    </row>
    <row r="61" spans="1:3">
      <c r="A61" s="2496"/>
      <c r="B61" s="1589" t="s">
        <v>510</v>
      </c>
      <c r="C61" s="1200" t="s">
        <v>260</v>
      </c>
    </row>
    <row r="62" spans="1:3">
      <c r="A62" s="2496"/>
      <c r="B62" s="1589" t="s">
        <v>512</v>
      </c>
      <c r="C62" s="1200" t="s">
        <v>260</v>
      </c>
    </row>
    <row r="63" spans="1:3">
      <c r="A63" s="2496"/>
      <c r="B63" s="1589" t="s">
        <v>514</v>
      </c>
      <c r="C63" s="1200" t="s">
        <v>260</v>
      </c>
    </row>
    <row r="64" spans="1:3">
      <c r="A64" s="2496"/>
      <c r="B64" s="1589" t="s">
        <v>516</v>
      </c>
      <c r="C64" s="1200" t="s">
        <v>260</v>
      </c>
    </row>
    <row r="65" spans="1:3">
      <c r="A65" s="2496"/>
      <c r="B65" s="1589" t="s">
        <v>518</v>
      </c>
      <c r="C65" s="1200" t="s">
        <v>270</v>
      </c>
    </row>
    <row r="66" spans="1:3">
      <c r="A66" s="2496"/>
      <c r="B66" s="1589" t="s">
        <v>519</v>
      </c>
      <c r="C66" s="1200" t="s">
        <v>260</v>
      </c>
    </row>
    <row r="67" spans="1:3">
      <c r="A67" s="2496"/>
      <c r="B67" s="1589" t="s">
        <v>521</v>
      </c>
      <c r="C67" s="1200" t="s">
        <v>260</v>
      </c>
    </row>
    <row r="68" spans="1:3" ht="17.25" thickBot="1">
      <c r="A68" s="2497"/>
      <c r="B68" s="1591" t="s">
        <v>523</v>
      </c>
      <c r="C68" s="1592" t="s">
        <v>260</v>
      </c>
    </row>
    <row r="69" spans="1:3">
      <c r="A69" s="2495" t="s">
        <v>525</v>
      </c>
      <c r="B69" s="1588" t="s">
        <v>526</v>
      </c>
      <c r="C69" s="1053" t="s">
        <v>272</v>
      </c>
    </row>
    <row r="70" spans="1:3">
      <c r="A70" s="2496"/>
      <c r="B70" s="1589" t="s">
        <v>527</v>
      </c>
      <c r="C70" s="1200" t="s">
        <v>362</v>
      </c>
    </row>
    <row r="71" spans="1:3">
      <c r="A71" s="2496"/>
      <c r="B71" s="1589" t="s">
        <v>528</v>
      </c>
      <c r="C71" s="1200" t="s">
        <v>467</v>
      </c>
    </row>
    <row r="72" spans="1:3">
      <c r="A72" s="2496"/>
      <c r="B72" s="1589" t="s">
        <v>529</v>
      </c>
      <c r="C72" s="1200" t="s">
        <v>467</v>
      </c>
    </row>
    <row r="73" spans="1:3" ht="115.5">
      <c r="A73" s="2496"/>
      <c r="B73" s="1589" t="s">
        <v>530</v>
      </c>
      <c r="C73" s="1200" t="s">
        <v>3148</v>
      </c>
    </row>
    <row r="74" spans="1:3">
      <c r="A74" s="2496"/>
      <c r="B74" s="1589" t="s">
        <v>532</v>
      </c>
      <c r="C74" s="1200" t="s">
        <v>294</v>
      </c>
    </row>
    <row r="75" spans="1:3" ht="99">
      <c r="A75" s="2496"/>
      <c r="B75" s="1589" t="s">
        <v>533</v>
      </c>
      <c r="C75" s="1200" t="s">
        <v>3149</v>
      </c>
    </row>
    <row r="76" spans="1:3">
      <c r="A76" s="2496"/>
      <c r="B76" s="1589" t="s">
        <v>534</v>
      </c>
      <c r="C76" s="1200" t="s">
        <v>370</v>
      </c>
    </row>
    <row r="77" spans="1:3" ht="83.25" thickBot="1">
      <c r="A77" s="2497"/>
      <c r="B77" s="1591" t="s">
        <v>535</v>
      </c>
      <c r="C77" s="1592" t="s">
        <v>849</v>
      </c>
    </row>
    <row r="78" spans="1:3" ht="66">
      <c r="A78" s="2495" t="s">
        <v>537</v>
      </c>
      <c r="B78" s="1588" t="s">
        <v>538</v>
      </c>
      <c r="C78" s="1053" t="s">
        <v>3150</v>
      </c>
    </row>
    <row r="79" spans="1:3" ht="132">
      <c r="A79" s="2496"/>
      <c r="B79" s="1589" t="s">
        <v>540</v>
      </c>
      <c r="C79" s="1200" t="s">
        <v>3151</v>
      </c>
    </row>
    <row r="80" spans="1:3">
      <c r="A80" s="2496"/>
      <c r="B80" s="1589" t="s">
        <v>541</v>
      </c>
      <c r="C80" s="1200" t="s">
        <v>3152</v>
      </c>
    </row>
    <row r="81" spans="1:3">
      <c r="A81" s="2496"/>
      <c r="B81" s="1589" t="s">
        <v>543</v>
      </c>
      <c r="C81" s="1200" t="s">
        <v>3153</v>
      </c>
    </row>
    <row r="82" spans="1:3" ht="66">
      <c r="A82" s="2496"/>
      <c r="B82" s="1589" t="s">
        <v>545</v>
      </c>
      <c r="C82" s="1200" t="s">
        <v>3154</v>
      </c>
    </row>
    <row r="83" spans="1:3">
      <c r="A83" s="2496"/>
      <c r="B83" s="1589" t="s">
        <v>547</v>
      </c>
      <c r="C83" s="1200" t="s">
        <v>270</v>
      </c>
    </row>
    <row r="84" spans="1:3">
      <c r="A84" s="2496"/>
      <c r="B84" s="1589" t="s">
        <v>519</v>
      </c>
      <c r="C84" s="1200" t="s">
        <v>260</v>
      </c>
    </row>
    <row r="85" spans="1:3">
      <c r="A85" s="2496"/>
      <c r="B85" s="1589" t="s">
        <v>521</v>
      </c>
      <c r="C85" s="1200" t="s">
        <v>260</v>
      </c>
    </row>
    <row r="86" spans="1:3">
      <c r="A86" s="2496"/>
      <c r="B86" s="1589" t="s">
        <v>548</v>
      </c>
      <c r="C86" s="1200" t="s">
        <v>260</v>
      </c>
    </row>
    <row r="87" spans="1:3">
      <c r="A87" s="2496"/>
      <c r="B87" s="1589" t="s">
        <v>549</v>
      </c>
      <c r="C87" s="1200"/>
    </row>
    <row r="88" spans="1:3">
      <c r="A88" s="2496"/>
      <c r="B88" s="1589" t="s">
        <v>550</v>
      </c>
      <c r="C88" s="1200" t="s">
        <v>270</v>
      </c>
    </row>
    <row r="89" spans="1:3">
      <c r="A89" s="2496"/>
      <c r="B89" s="1589" t="s">
        <v>551</v>
      </c>
      <c r="C89" s="1200" t="s">
        <v>260</v>
      </c>
    </row>
    <row r="90" spans="1:3">
      <c r="A90" s="2496"/>
      <c r="B90" s="1589" t="s">
        <v>552</v>
      </c>
      <c r="C90" s="1200" t="s">
        <v>260</v>
      </c>
    </row>
    <row r="91" spans="1:3">
      <c r="A91" s="2496"/>
      <c r="B91" s="1589" t="s">
        <v>553</v>
      </c>
      <c r="C91" s="1200" t="s">
        <v>260</v>
      </c>
    </row>
    <row r="92" spans="1:3" ht="17.25" thickBot="1">
      <c r="A92" s="2497"/>
      <c r="B92" s="1591" t="s">
        <v>554</v>
      </c>
      <c r="C92" s="1592" t="s">
        <v>260</v>
      </c>
    </row>
    <row r="93" spans="1:3" ht="66">
      <c r="A93" s="2495" t="s">
        <v>555</v>
      </c>
      <c r="B93" s="1588" t="s">
        <v>556</v>
      </c>
      <c r="C93" s="1053" t="s">
        <v>3155</v>
      </c>
    </row>
    <row r="94" spans="1:3" ht="33">
      <c r="A94" s="2496"/>
      <c r="B94" s="1589" t="s">
        <v>558</v>
      </c>
      <c r="C94" s="1200" t="s">
        <v>559</v>
      </c>
    </row>
    <row r="95" spans="1:3">
      <c r="A95" s="2496"/>
      <c r="B95" s="1589" t="s">
        <v>560</v>
      </c>
      <c r="C95" s="1200" t="s">
        <v>260</v>
      </c>
    </row>
    <row r="96" spans="1:3" ht="66">
      <c r="A96" s="2496"/>
      <c r="B96" s="1589" t="s">
        <v>561</v>
      </c>
      <c r="C96" s="1200" t="s">
        <v>856</v>
      </c>
    </row>
    <row r="97" spans="1:3" ht="49.5">
      <c r="A97" s="2496"/>
      <c r="B97" s="1589" t="s">
        <v>563</v>
      </c>
      <c r="C97" s="1200" t="s">
        <v>1131</v>
      </c>
    </row>
    <row r="98" spans="1:3" ht="49.5">
      <c r="A98" s="2496"/>
      <c r="B98" s="1589" t="s">
        <v>565</v>
      </c>
      <c r="C98" s="1200" t="s">
        <v>3156</v>
      </c>
    </row>
    <row r="99" spans="1:3" ht="33">
      <c r="A99" s="2496"/>
      <c r="B99" s="1589" t="s">
        <v>567</v>
      </c>
      <c r="C99" s="1200" t="s">
        <v>260</v>
      </c>
    </row>
    <row r="100" spans="1:3">
      <c r="A100" s="2496"/>
      <c r="B100" s="1589" t="s">
        <v>614</v>
      </c>
      <c r="C100" s="1200" t="s">
        <v>260</v>
      </c>
    </row>
    <row r="101" spans="1:3">
      <c r="A101" s="2496"/>
      <c r="B101" s="1589" t="s">
        <v>569</v>
      </c>
      <c r="C101" s="1200" t="s">
        <v>260</v>
      </c>
    </row>
    <row r="102" spans="1:3" ht="17.25" thickBot="1">
      <c r="A102" s="2497"/>
      <c r="B102" s="1204" t="s">
        <v>570</v>
      </c>
      <c r="C102" s="874" t="s">
        <v>260</v>
      </c>
    </row>
    <row r="103" spans="1:3" ht="33">
      <c r="A103" s="2506" t="s">
        <v>571</v>
      </c>
      <c r="B103" s="1589" t="s">
        <v>572</v>
      </c>
      <c r="C103" s="1593" t="s">
        <v>3157</v>
      </c>
    </row>
    <row r="104" spans="1:3">
      <c r="A104" s="2506"/>
      <c r="B104" s="1589" t="s">
        <v>574</v>
      </c>
      <c r="C104" s="1202">
        <v>0.79139999999999999</v>
      </c>
    </row>
    <row r="105" spans="1:3">
      <c r="A105" s="2506"/>
      <c r="B105" s="1589" t="s">
        <v>576</v>
      </c>
      <c r="C105" s="1205">
        <v>113.25</v>
      </c>
    </row>
    <row r="106" spans="1:3">
      <c r="A106" s="2506"/>
      <c r="B106" s="1589" t="s">
        <v>577</v>
      </c>
      <c r="C106" s="1200" t="s">
        <v>2527</v>
      </c>
    </row>
    <row r="107" spans="1:3" ht="17.25" thickBot="1">
      <c r="A107" s="2507"/>
      <c r="B107" s="875" t="s">
        <v>578</v>
      </c>
      <c r="C107" s="1592" t="s">
        <v>260</v>
      </c>
    </row>
    <row r="108" spans="1:3" s="127" customFormat="1" ht="181.5">
      <c r="A108" s="1976" t="s">
        <v>420</v>
      </c>
      <c r="B108" s="925" t="s">
        <v>421</v>
      </c>
      <c r="C108" s="926" t="s">
        <v>3158</v>
      </c>
    </row>
    <row r="109" spans="1:3" s="127" customFormat="1" ht="254.1" customHeight="1" thickBot="1">
      <c r="A109" s="1977"/>
      <c r="B109" s="927" t="s">
        <v>423</v>
      </c>
      <c r="C109" s="928" t="s">
        <v>3159</v>
      </c>
    </row>
    <row r="110" spans="1:3" ht="17.25" thickBot="1">
      <c r="A110" s="2508" t="s">
        <v>580</v>
      </c>
      <c r="B110" s="2509"/>
      <c r="C110" s="1594" t="s">
        <v>260</v>
      </c>
    </row>
    <row r="111" spans="1:3" ht="235.5" customHeight="1">
      <c r="A111" s="2504" t="s">
        <v>425</v>
      </c>
      <c r="B111" s="2505"/>
      <c r="C111" s="25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45810</v>
      </c>
    </row>
    <row r="3" spans="1:3">
      <c r="A3" s="2157" t="s">
        <v>622</v>
      </c>
      <c r="B3" s="1523" t="s">
        <v>623</v>
      </c>
      <c r="C3" s="852" t="s">
        <v>3160</v>
      </c>
    </row>
    <row r="4" spans="1:3">
      <c r="A4" s="2017"/>
      <c r="B4" s="1524" t="s">
        <v>625</v>
      </c>
      <c r="C4" s="136" t="s">
        <v>3161</v>
      </c>
    </row>
    <row r="5" spans="1:3">
      <c r="A5" s="2017"/>
      <c r="B5" s="1524" t="s">
        <v>433</v>
      </c>
      <c r="C5" s="91" t="s">
        <v>260</v>
      </c>
    </row>
    <row r="6" spans="1:3">
      <c r="A6" s="2017"/>
      <c r="B6" s="1524" t="s">
        <v>261</v>
      </c>
      <c r="C6" s="202" t="s">
        <v>3162</v>
      </c>
    </row>
    <row r="7" spans="1:3">
      <c r="A7" s="2017"/>
      <c r="B7" s="1524" t="s">
        <v>435</v>
      </c>
      <c r="C7" s="330" t="s">
        <v>3163</v>
      </c>
    </row>
    <row r="8" spans="1:3">
      <c r="A8" s="2017"/>
      <c r="B8" s="1524" t="s">
        <v>437</v>
      </c>
      <c r="C8" s="351">
        <v>16303342987.700001</v>
      </c>
    </row>
    <row r="9" spans="1:3">
      <c r="A9" s="2017"/>
      <c r="B9" s="1524" t="s">
        <v>439</v>
      </c>
      <c r="C9" s="352">
        <v>2333593208225.9302</v>
      </c>
    </row>
    <row r="10" spans="1:3">
      <c r="A10" s="2017"/>
      <c r="B10" s="1524" t="s">
        <v>630</v>
      </c>
      <c r="C10" s="202" t="s">
        <v>1581</v>
      </c>
    </row>
    <row r="11" spans="1:3">
      <c r="A11" s="2017"/>
      <c r="B11" s="1524" t="s">
        <v>632</v>
      </c>
      <c r="C11" s="202" t="s">
        <v>270</v>
      </c>
    </row>
    <row r="12" spans="1:3">
      <c r="A12" s="2017"/>
      <c r="B12" s="1524" t="s">
        <v>633</v>
      </c>
      <c r="C12" s="202" t="s">
        <v>272</v>
      </c>
    </row>
    <row r="13" spans="1:3">
      <c r="A13" s="2017"/>
      <c r="B13" s="1524" t="s">
        <v>634</v>
      </c>
      <c r="C13" s="354" t="s">
        <v>272</v>
      </c>
    </row>
    <row r="14" spans="1:3">
      <c r="A14" s="2017"/>
      <c r="B14" s="1524" t="s">
        <v>635</v>
      </c>
      <c r="C14" s="202" t="s">
        <v>270</v>
      </c>
    </row>
    <row r="15" spans="1:3">
      <c r="A15" s="2017"/>
      <c r="B15" s="1524" t="s">
        <v>636</v>
      </c>
      <c r="C15" s="202" t="s">
        <v>260</v>
      </c>
    </row>
    <row r="16" spans="1:3">
      <c r="A16" s="2017"/>
      <c r="B16" s="1524" t="s">
        <v>637</v>
      </c>
      <c r="C16" s="202" t="s">
        <v>260</v>
      </c>
    </row>
    <row r="17" spans="1:3" ht="33">
      <c r="A17" s="2017"/>
      <c r="B17" s="1524" t="s">
        <v>638</v>
      </c>
      <c r="C17" s="202" t="s">
        <v>2534</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839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260</v>
      </c>
    </row>
    <row r="30" spans="1:3" ht="33">
      <c r="A30" s="2017"/>
      <c r="B30" s="1524" t="s">
        <v>652</v>
      </c>
      <c r="C30" s="202" t="s">
        <v>1268</v>
      </c>
    </row>
    <row r="31" spans="1:3" ht="33">
      <c r="A31" s="2017"/>
      <c r="B31" s="1524" t="s">
        <v>653</v>
      </c>
      <c r="C31" s="202" t="s">
        <v>2772</v>
      </c>
    </row>
    <row r="32" spans="1:3" ht="33.75" thickBot="1">
      <c r="A32" s="2018"/>
      <c r="B32" s="4" t="s">
        <v>655</v>
      </c>
      <c r="C32" s="136" t="s">
        <v>260</v>
      </c>
    </row>
    <row r="33" spans="1:3">
      <c r="A33" s="2154" t="s">
        <v>656</v>
      </c>
      <c r="B33" s="1523" t="s">
        <v>657</v>
      </c>
      <c r="C33" s="1568" t="s">
        <v>3162</v>
      </c>
    </row>
    <row r="34" spans="1:3">
      <c r="A34" s="2011"/>
      <c r="B34" s="1524" t="s">
        <v>658</v>
      </c>
      <c r="C34" s="202" t="s">
        <v>3164</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272</v>
      </c>
    </row>
    <row r="46" spans="1:3">
      <c r="A46" s="2011"/>
      <c r="B46" s="1524" t="s">
        <v>673</v>
      </c>
      <c r="C46" s="202" t="s">
        <v>3165</v>
      </c>
    </row>
    <row r="47" spans="1:3" ht="17.25" thickBot="1">
      <c r="A47" s="2012"/>
      <c r="B47" s="1273" t="s">
        <v>675</v>
      </c>
      <c r="C47" s="136" t="s">
        <v>3166</v>
      </c>
    </row>
    <row r="48" spans="1:3">
      <c r="A48" s="2011" t="s">
        <v>325</v>
      </c>
      <c r="B48" s="4" t="s">
        <v>677</v>
      </c>
      <c r="C48" s="1568" t="s">
        <v>272</v>
      </c>
    </row>
    <row r="49" spans="1:3">
      <c r="A49" s="2011"/>
      <c r="B49" s="1524" t="s">
        <v>678</v>
      </c>
      <c r="C49" s="202" t="s">
        <v>3167</v>
      </c>
    </row>
    <row r="50" spans="1:3">
      <c r="A50" s="2011"/>
      <c r="B50" s="1524" t="s">
        <v>680</v>
      </c>
      <c r="C50" s="202" t="s">
        <v>3168</v>
      </c>
    </row>
    <row r="51" spans="1:3">
      <c r="A51" s="2011"/>
      <c r="B51" s="1524" t="s">
        <v>682</v>
      </c>
      <c r="C51" s="202" t="s">
        <v>332</v>
      </c>
    </row>
    <row r="52" spans="1:3" ht="33">
      <c r="A52" s="2011"/>
      <c r="B52" s="1524" t="s">
        <v>684</v>
      </c>
      <c r="C52" s="202" t="s">
        <v>3169</v>
      </c>
    </row>
    <row r="53" spans="1:3" ht="99">
      <c r="A53" s="2011"/>
      <c r="B53" s="1524" t="s">
        <v>686</v>
      </c>
      <c r="C53" s="202" t="s">
        <v>2127</v>
      </c>
    </row>
    <row r="54" spans="1:3" ht="49.5">
      <c r="A54" s="2011"/>
      <c r="B54" s="1524" t="s">
        <v>688</v>
      </c>
      <c r="C54" s="202" t="s">
        <v>338</v>
      </c>
    </row>
    <row r="55" spans="1:3">
      <c r="A55" s="2011"/>
      <c r="B55" s="1524" t="s">
        <v>690</v>
      </c>
      <c r="C55" s="202" t="s">
        <v>691</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353" t="s">
        <v>3170</v>
      </c>
    </row>
    <row r="60" spans="1:3" ht="33">
      <c r="A60" s="2011"/>
      <c r="B60" s="1524" t="s">
        <v>697</v>
      </c>
      <c r="C60" s="202" t="s">
        <v>3171</v>
      </c>
    </row>
    <row r="61" spans="1:3" ht="33">
      <c r="A61" s="2011"/>
      <c r="B61" s="1524" t="s">
        <v>699</v>
      </c>
      <c r="C61" s="202" t="s">
        <v>3172</v>
      </c>
    </row>
    <row r="62" spans="1:3">
      <c r="A62" s="2011"/>
      <c r="B62" s="1524" t="s">
        <v>701</v>
      </c>
      <c r="C62" s="202" t="s">
        <v>3173</v>
      </c>
    </row>
    <row r="63" spans="1:3">
      <c r="A63" s="2011"/>
      <c r="B63" s="1524" t="s">
        <v>703</v>
      </c>
      <c r="C63" s="354" t="s">
        <v>3174</v>
      </c>
    </row>
    <row r="64" spans="1:3" ht="33">
      <c r="A64" s="2011"/>
      <c r="B64" s="1524" t="s">
        <v>704</v>
      </c>
      <c r="C64" s="354" t="s">
        <v>3175</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36" t="s">
        <v>260</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66">
      <c r="A73" s="2011"/>
      <c r="B73" s="1524" t="s">
        <v>715</v>
      </c>
      <c r="C73" s="202" t="s">
        <v>1915</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36" t="s">
        <v>604</v>
      </c>
    </row>
    <row r="78" spans="1:3">
      <c r="A78" s="2154" t="s">
        <v>720</v>
      </c>
      <c r="B78" s="1523" t="s">
        <v>721</v>
      </c>
      <c r="C78" s="355" t="s">
        <v>3176</v>
      </c>
    </row>
    <row r="79" spans="1:3">
      <c r="A79" s="2011"/>
      <c r="B79" s="1524" t="s">
        <v>723</v>
      </c>
      <c r="C79" s="202" t="s">
        <v>377</v>
      </c>
    </row>
    <row r="80" spans="1:3">
      <c r="A80" s="2011"/>
      <c r="B80" s="1524" t="s">
        <v>725</v>
      </c>
      <c r="C80" s="202" t="s">
        <v>1198</v>
      </c>
    </row>
    <row r="81" spans="1:3">
      <c r="A81" s="2011"/>
      <c r="B81" s="1524" t="s">
        <v>727</v>
      </c>
      <c r="C81" s="202" t="s">
        <v>1071</v>
      </c>
    </row>
    <row r="82" spans="1:3" ht="132">
      <c r="A82" s="2011"/>
      <c r="B82" s="1524" t="s">
        <v>728</v>
      </c>
      <c r="C82" s="202" t="s">
        <v>3177</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33">
      <c r="A93" s="2154" t="s">
        <v>738</v>
      </c>
      <c r="B93" s="1523" t="s">
        <v>739</v>
      </c>
      <c r="C93" s="1568" t="s">
        <v>1454</v>
      </c>
    </row>
    <row r="94" spans="1:3">
      <c r="A94" s="2011"/>
      <c r="B94" s="1524" t="s">
        <v>741</v>
      </c>
      <c r="C94" s="202" t="s">
        <v>270</v>
      </c>
    </row>
    <row r="95" spans="1:3">
      <c r="A95" s="2011"/>
      <c r="B95" s="1524" t="s">
        <v>742</v>
      </c>
      <c r="C95" s="202" t="s">
        <v>260</v>
      </c>
    </row>
    <row r="96" spans="1:3" ht="33">
      <c r="A96" s="2011"/>
      <c r="B96" s="1524" t="s">
        <v>743</v>
      </c>
      <c r="C96" s="202" t="s">
        <v>260</v>
      </c>
    </row>
    <row r="97" spans="1:3">
      <c r="A97" s="2011"/>
      <c r="B97" s="1524" t="s">
        <v>744</v>
      </c>
      <c r="C97" s="202" t="s">
        <v>260</v>
      </c>
    </row>
    <row r="98" spans="1:3" ht="49.5">
      <c r="A98" s="2011"/>
      <c r="B98" s="1524" t="s">
        <v>746</v>
      </c>
      <c r="C98" s="202" t="s">
        <v>1075</v>
      </c>
    </row>
    <row r="99" spans="1:3" ht="82.5">
      <c r="A99" s="2011"/>
      <c r="B99" s="1524" t="s">
        <v>747</v>
      </c>
      <c r="C99" s="202" t="s">
        <v>3178</v>
      </c>
    </row>
    <row r="100" spans="1:3">
      <c r="A100" s="2011"/>
      <c r="B100" s="1524" t="s">
        <v>749</v>
      </c>
      <c r="C100" s="202" t="s">
        <v>260</v>
      </c>
    </row>
    <row r="101" spans="1:3">
      <c r="A101" s="2011"/>
      <c r="B101" s="1524" t="s">
        <v>751</v>
      </c>
      <c r="C101" s="202" t="s">
        <v>260</v>
      </c>
    </row>
    <row r="102" spans="1:3" ht="17.25" thickBot="1">
      <c r="A102" s="2012"/>
      <c r="B102" s="1142" t="s">
        <v>752</v>
      </c>
      <c r="C102" s="136" t="s">
        <v>260</v>
      </c>
    </row>
    <row r="103" spans="1:3" ht="33">
      <c r="A103" s="2021" t="s">
        <v>411</v>
      </c>
      <c r="B103" s="1524" t="s">
        <v>753</v>
      </c>
      <c r="C103" s="1436" t="s">
        <v>3179</v>
      </c>
    </row>
    <row r="104" spans="1:3">
      <c r="A104" s="2021"/>
      <c r="B104" s="1524" t="s">
        <v>414</v>
      </c>
      <c r="C104" s="360">
        <v>3.13</v>
      </c>
    </row>
    <row r="105" spans="1:3">
      <c r="A105" s="2021"/>
      <c r="B105" s="1524" t="s">
        <v>576</v>
      </c>
      <c r="C105" s="357">
        <v>447.69</v>
      </c>
    </row>
    <row r="106" spans="1:3">
      <c r="A106" s="2021"/>
      <c r="B106" s="1524" t="s">
        <v>417</v>
      </c>
      <c r="C106" s="358" t="s">
        <v>2714</v>
      </c>
    </row>
    <row r="107" spans="1:3" ht="17.25" thickBot="1">
      <c r="A107" s="2022"/>
      <c r="B107" s="25" t="s">
        <v>419</v>
      </c>
      <c r="C107" s="1055" t="s">
        <v>260</v>
      </c>
    </row>
    <row r="108" spans="1:3" s="127" customFormat="1" ht="297">
      <c r="A108" s="1976" t="s">
        <v>420</v>
      </c>
      <c r="B108" s="925" t="s">
        <v>421</v>
      </c>
      <c r="C108" s="926" t="s">
        <v>3180</v>
      </c>
    </row>
    <row r="109" spans="1:3" s="127" customFormat="1" ht="18" customHeight="1" thickBot="1">
      <c r="A109" s="1977"/>
      <c r="B109" s="927" t="s">
        <v>423</v>
      </c>
      <c r="C109" s="928" t="s">
        <v>260</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customHeight="1" thickBot="1">
      <c r="A2" s="2373" t="s">
        <v>621</v>
      </c>
      <c r="B2" s="2374"/>
      <c r="C2" s="1536">
        <v>45838</v>
      </c>
    </row>
    <row r="3" spans="1:3" ht="18.75" customHeight="1">
      <c r="A3" s="2157" t="s">
        <v>622</v>
      </c>
      <c r="B3" s="1523" t="s">
        <v>623</v>
      </c>
      <c r="C3" s="202" t="s">
        <v>3181</v>
      </c>
    </row>
    <row r="4" spans="1:3" ht="16.149999999999999" customHeight="1">
      <c r="A4" s="2017"/>
      <c r="B4" s="1524" t="s">
        <v>625</v>
      </c>
      <c r="C4" s="202" t="s">
        <v>3182</v>
      </c>
    </row>
    <row r="5" spans="1:3" ht="16.149999999999999" customHeight="1">
      <c r="A5" s="2017"/>
      <c r="B5" s="1524" t="s">
        <v>433</v>
      </c>
      <c r="C5" s="202" t="s">
        <v>1160</v>
      </c>
    </row>
    <row r="6" spans="1:3" ht="16.149999999999999" customHeight="1">
      <c r="A6" s="2017"/>
      <c r="B6" s="1524" t="s">
        <v>261</v>
      </c>
      <c r="C6" s="202" t="s">
        <v>186</v>
      </c>
    </row>
    <row r="7" spans="1:3" ht="16.5" customHeight="1">
      <c r="A7" s="2017"/>
      <c r="B7" s="1524" t="s">
        <v>435</v>
      </c>
      <c r="C7" s="787">
        <v>45674</v>
      </c>
    </row>
    <row r="8" spans="1:3" ht="16.149999999999999" customHeight="1">
      <c r="A8" s="2017"/>
      <c r="B8" s="1524" t="s">
        <v>437</v>
      </c>
      <c r="C8" s="203">
        <v>10708531290.91</v>
      </c>
    </row>
    <row r="9" spans="1:3" ht="16.5" customHeight="1">
      <c r="A9" s="2017"/>
      <c r="B9" s="1524" t="s">
        <v>439</v>
      </c>
      <c r="C9" s="204">
        <v>1551237842801.22</v>
      </c>
    </row>
    <row r="10" spans="1:3" ht="16.149999999999999" customHeight="1">
      <c r="A10" s="2017"/>
      <c r="B10" s="1524" t="s">
        <v>630</v>
      </c>
      <c r="C10" s="202" t="s">
        <v>3183</v>
      </c>
    </row>
    <row r="11" spans="1:3" ht="16.149999999999999" customHeight="1">
      <c r="A11" s="2017"/>
      <c r="B11" s="1524" t="s">
        <v>632</v>
      </c>
      <c r="C11" s="202" t="s">
        <v>2047</v>
      </c>
    </row>
    <row r="12" spans="1:3" ht="16.149999999999999" customHeight="1">
      <c r="A12" s="2017"/>
      <c r="B12" s="1524" t="s">
        <v>633</v>
      </c>
      <c r="C12" s="202" t="s">
        <v>2093</v>
      </c>
    </row>
    <row r="13" spans="1:3" ht="16.149999999999999" customHeight="1">
      <c r="A13" s="2017"/>
      <c r="B13" s="1524" t="s">
        <v>634</v>
      </c>
      <c r="C13" s="202" t="s">
        <v>2047</v>
      </c>
    </row>
    <row r="14" spans="1:3" ht="16.149999999999999" customHeight="1">
      <c r="A14" s="2017"/>
      <c r="B14" s="1524" t="s">
        <v>635</v>
      </c>
      <c r="C14" s="202" t="s">
        <v>2047</v>
      </c>
    </row>
    <row r="15" spans="1:3" ht="16.149999999999999" customHeight="1">
      <c r="A15" s="2017"/>
      <c r="B15" s="1524" t="s">
        <v>636</v>
      </c>
      <c r="C15" s="202" t="s">
        <v>1160</v>
      </c>
    </row>
    <row r="16" spans="1:3" ht="16.149999999999999" customHeight="1">
      <c r="A16" s="2017"/>
      <c r="B16" s="1524" t="s">
        <v>637</v>
      </c>
      <c r="C16" s="202" t="s">
        <v>1160</v>
      </c>
    </row>
    <row r="17" spans="1:3" ht="34.5" customHeight="1">
      <c r="A17" s="2017"/>
      <c r="B17" s="1524" t="s">
        <v>638</v>
      </c>
      <c r="C17" s="202" t="s">
        <v>3184</v>
      </c>
    </row>
    <row r="18" spans="1:3" ht="33">
      <c r="A18" s="2017"/>
      <c r="B18" s="1524" t="s">
        <v>279</v>
      </c>
      <c r="C18" s="202" t="s">
        <v>1688</v>
      </c>
    </row>
    <row r="19" spans="1:3" ht="16.149999999999999" customHeight="1">
      <c r="A19" s="2017"/>
      <c r="B19" s="1524" t="s">
        <v>640</v>
      </c>
      <c r="C19" s="202" t="s">
        <v>1160</v>
      </c>
    </row>
    <row r="20" spans="1:3">
      <c r="A20" s="2017"/>
      <c r="B20" s="1524" t="s">
        <v>641</v>
      </c>
      <c r="C20" s="202" t="s">
        <v>2047</v>
      </c>
    </row>
    <row r="21" spans="1:3" ht="16.149999999999999" customHeight="1">
      <c r="A21" s="2017"/>
      <c r="B21" s="1524" t="s">
        <v>642</v>
      </c>
      <c r="C21" s="202" t="s">
        <v>260</v>
      </c>
    </row>
    <row r="22" spans="1:3" ht="16.149999999999999" customHeight="1">
      <c r="A22" s="2017"/>
      <c r="B22" s="1524" t="s">
        <v>643</v>
      </c>
      <c r="C22" s="202" t="s">
        <v>260</v>
      </c>
    </row>
    <row r="23" spans="1:3" ht="16.149999999999999" customHeight="1">
      <c r="A23" s="2017"/>
      <c r="B23" s="1524" t="s">
        <v>644</v>
      </c>
      <c r="C23" s="202" t="s">
        <v>260</v>
      </c>
    </row>
    <row r="24" spans="1:3" ht="16.149999999999999" customHeight="1">
      <c r="A24" s="2017"/>
      <c r="B24" s="1524" t="s">
        <v>645</v>
      </c>
      <c r="C24" s="202" t="s">
        <v>260</v>
      </c>
    </row>
    <row r="25" spans="1:3" ht="16.149999999999999" customHeight="1">
      <c r="A25" s="2017"/>
      <c r="B25" s="1524" t="s">
        <v>646</v>
      </c>
      <c r="C25" s="202" t="s">
        <v>289</v>
      </c>
    </row>
    <row r="26" spans="1:3" ht="16.149999999999999" customHeight="1">
      <c r="A26" s="2017"/>
      <c r="B26" s="1524" t="s">
        <v>647</v>
      </c>
      <c r="C26" s="202" t="s">
        <v>2047</v>
      </c>
    </row>
    <row r="27" spans="1:3" ht="16.5" customHeight="1">
      <c r="A27" s="2017"/>
      <c r="B27" s="1524" t="s">
        <v>648</v>
      </c>
      <c r="C27" s="202" t="s">
        <v>292</v>
      </c>
    </row>
    <row r="28" spans="1:3" ht="16.149999999999999" customHeight="1">
      <c r="A28" s="2017"/>
      <c r="B28" s="1524" t="s">
        <v>649</v>
      </c>
      <c r="C28" s="202" t="s">
        <v>294</v>
      </c>
    </row>
    <row r="29" spans="1:3" ht="16.149999999999999" customHeight="1">
      <c r="A29" s="2017"/>
      <c r="B29" s="1524" t="s">
        <v>650</v>
      </c>
      <c r="C29" s="202" t="s">
        <v>651</v>
      </c>
    </row>
    <row r="30" spans="1:3" ht="82.5">
      <c r="A30" s="2017"/>
      <c r="B30" s="1524" t="s">
        <v>652</v>
      </c>
      <c r="C30" s="202" t="s">
        <v>3185</v>
      </c>
    </row>
    <row r="31" spans="1:3" ht="82.5">
      <c r="A31" s="2017"/>
      <c r="B31" s="1524" t="s">
        <v>653</v>
      </c>
      <c r="C31" s="202" t="s">
        <v>3186</v>
      </c>
    </row>
    <row r="32" spans="1:3" ht="33.75" thickBot="1">
      <c r="A32" s="2018"/>
      <c r="B32" s="4" t="s">
        <v>655</v>
      </c>
      <c r="C32" s="1272" t="s">
        <v>2837</v>
      </c>
    </row>
    <row r="33" spans="1:3" ht="16.5" customHeight="1">
      <c r="A33" s="2154" t="s">
        <v>656</v>
      </c>
      <c r="B33" s="1523" t="s">
        <v>657</v>
      </c>
      <c r="C33" s="202" t="s">
        <v>3187</v>
      </c>
    </row>
    <row r="34" spans="1:3" ht="16.149999999999999" customHeight="1">
      <c r="A34" s="2011"/>
      <c r="B34" s="1524" t="s">
        <v>658</v>
      </c>
      <c r="C34" s="202" t="s">
        <v>3188</v>
      </c>
    </row>
    <row r="35" spans="1:3" ht="16.149999999999999" customHeight="1">
      <c r="A35" s="2011"/>
      <c r="B35" s="1524" t="s">
        <v>660</v>
      </c>
      <c r="C35" s="202" t="s">
        <v>307</v>
      </c>
    </row>
    <row r="36" spans="1:3" ht="16.149999999999999" customHeight="1">
      <c r="A36" s="2011"/>
      <c r="B36" s="1524" t="s">
        <v>661</v>
      </c>
      <c r="C36" s="202" t="s">
        <v>260</v>
      </c>
    </row>
    <row r="37" spans="1:3" ht="16.149999999999999" customHeight="1">
      <c r="A37" s="2011"/>
      <c r="B37" s="1524" t="s">
        <v>662</v>
      </c>
      <c r="C37" s="202" t="s">
        <v>260</v>
      </c>
    </row>
    <row r="38" spans="1:3" ht="16.899999999999999" customHeight="1" thickBot="1">
      <c r="A38" s="2012"/>
      <c r="B38" s="1273" t="s">
        <v>663</v>
      </c>
      <c r="C38" s="1272" t="s">
        <v>272</v>
      </c>
    </row>
    <row r="39" spans="1:3" ht="16.5" customHeight="1">
      <c r="A39" s="2154" t="s">
        <v>664</v>
      </c>
      <c r="B39" s="1523" t="s">
        <v>665</v>
      </c>
      <c r="C39" s="202" t="s">
        <v>270</v>
      </c>
    </row>
    <row r="40" spans="1:3" ht="16.149999999999999" customHeight="1">
      <c r="A40" s="2011"/>
      <c r="B40" s="1524" t="s">
        <v>666</v>
      </c>
      <c r="C40" s="202" t="s">
        <v>260</v>
      </c>
    </row>
    <row r="41" spans="1:3" ht="16.149999999999999" customHeight="1">
      <c r="A41" s="2011"/>
      <c r="B41" s="1524" t="s">
        <v>667</v>
      </c>
      <c r="C41" s="202" t="s">
        <v>260</v>
      </c>
    </row>
    <row r="42" spans="1:3" ht="16.149999999999999" customHeight="1">
      <c r="A42" s="2011"/>
      <c r="B42" s="1524" t="s">
        <v>668</v>
      </c>
      <c r="C42" s="202" t="s">
        <v>260</v>
      </c>
    </row>
    <row r="43" spans="1:3" ht="16.149999999999999" customHeight="1">
      <c r="A43" s="2011"/>
      <c r="B43" s="1524" t="s">
        <v>669</v>
      </c>
      <c r="C43" s="202" t="s">
        <v>260</v>
      </c>
    </row>
    <row r="44" spans="1:3" ht="16.899999999999999" customHeight="1" thickBot="1">
      <c r="A44" s="2012"/>
      <c r="B44" s="1142" t="s">
        <v>670</v>
      </c>
      <c r="C44" s="1272" t="s">
        <v>260</v>
      </c>
    </row>
    <row r="45" spans="1:3" ht="16.5" customHeight="1">
      <c r="A45" s="2154" t="s">
        <v>671</v>
      </c>
      <c r="B45" s="1523" t="s">
        <v>672</v>
      </c>
      <c r="C45" s="202" t="s">
        <v>272</v>
      </c>
    </row>
    <row r="46" spans="1:3" ht="49.5" customHeight="1">
      <c r="A46" s="2011"/>
      <c r="B46" s="1524" t="s">
        <v>673</v>
      </c>
      <c r="C46" s="202" t="s">
        <v>3189</v>
      </c>
    </row>
    <row r="47" spans="1:3" ht="16.899999999999999" customHeight="1" thickBot="1">
      <c r="A47" s="2012"/>
      <c r="B47" s="1273" t="s">
        <v>675</v>
      </c>
      <c r="C47" s="1272" t="s">
        <v>260</v>
      </c>
    </row>
    <row r="48" spans="1:3" ht="16.5" customHeight="1">
      <c r="A48" s="2011" t="s">
        <v>325</v>
      </c>
      <c r="B48" s="4" t="s">
        <v>677</v>
      </c>
      <c r="C48" s="202" t="s">
        <v>272</v>
      </c>
    </row>
    <row r="49" spans="1:3">
      <c r="A49" s="2011"/>
      <c r="B49" s="1524" t="s">
        <v>678</v>
      </c>
      <c r="C49" s="202" t="s">
        <v>3190</v>
      </c>
    </row>
    <row r="50" spans="1:3">
      <c r="A50" s="2011"/>
      <c r="B50" s="1524" t="s">
        <v>680</v>
      </c>
      <c r="C50" s="202" t="s">
        <v>3191</v>
      </c>
    </row>
    <row r="51" spans="1:3">
      <c r="A51" s="2011"/>
      <c r="B51" s="1524" t="s">
        <v>682</v>
      </c>
      <c r="C51" s="202" t="s">
        <v>1939</v>
      </c>
    </row>
    <row r="52" spans="1:3">
      <c r="A52" s="2011"/>
      <c r="B52" s="1524" t="s">
        <v>684</v>
      </c>
      <c r="C52" s="202" t="s">
        <v>3192</v>
      </c>
    </row>
    <row r="53" spans="1:3" ht="66">
      <c r="A53" s="2011"/>
      <c r="B53" s="1524" t="s">
        <v>686</v>
      </c>
      <c r="C53" s="202" t="s">
        <v>3193</v>
      </c>
    </row>
    <row r="54" spans="1:3" ht="50.25" customHeight="1">
      <c r="A54" s="2011"/>
      <c r="B54" s="1524" t="s">
        <v>688</v>
      </c>
      <c r="C54" s="202" t="s">
        <v>3194</v>
      </c>
    </row>
    <row r="55" spans="1:3" ht="16.5" customHeight="1">
      <c r="A55" s="2011"/>
      <c r="B55" s="1524" t="s">
        <v>690</v>
      </c>
      <c r="C55" s="202" t="s">
        <v>3195</v>
      </c>
    </row>
    <row r="56" spans="1:3" ht="16.5" customHeight="1">
      <c r="A56" s="2011"/>
      <c r="B56" s="1524" t="s">
        <v>692</v>
      </c>
      <c r="C56" s="202" t="s">
        <v>342</v>
      </c>
    </row>
    <row r="57" spans="1:3">
      <c r="A57" s="2011"/>
      <c r="B57" s="1524" t="s">
        <v>693</v>
      </c>
      <c r="C57" s="202" t="s">
        <v>260</v>
      </c>
    </row>
    <row r="58" spans="1:3">
      <c r="A58" s="2011"/>
      <c r="B58" s="1524" t="s">
        <v>694</v>
      </c>
      <c r="C58" s="202" t="s">
        <v>260</v>
      </c>
    </row>
    <row r="59" spans="1:3">
      <c r="A59" s="2011"/>
      <c r="B59" s="1524" t="s">
        <v>695</v>
      </c>
      <c r="C59" s="202" t="s">
        <v>3195</v>
      </c>
    </row>
    <row r="60" spans="1:3" ht="16.5" customHeight="1">
      <c r="A60" s="2011"/>
      <c r="B60" s="1524" t="s">
        <v>697</v>
      </c>
      <c r="C60" s="202" t="s">
        <v>3196</v>
      </c>
    </row>
    <row r="61" spans="1:3">
      <c r="A61" s="2011"/>
      <c r="B61" s="1524" t="s">
        <v>699</v>
      </c>
      <c r="C61" s="202" t="s">
        <v>3197</v>
      </c>
    </row>
    <row r="62" spans="1:3">
      <c r="A62" s="2011"/>
      <c r="B62" s="1524" t="s">
        <v>701</v>
      </c>
      <c r="C62" s="202" t="s">
        <v>3197</v>
      </c>
    </row>
    <row r="63" spans="1:3">
      <c r="A63" s="2011"/>
      <c r="B63" s="1524" t="s">
        <v>703</v>
      </c>
      <c r="C63" s="202" t="s">
        <v>260</v>
      </c>
    </row>
    <row r="64" spans="1:3">
      <c r="A64" s="2011"/>
      <c r="B64" s="1524" t="s">
        <v>704</v>
      </c>
      <c r="C64" s="202" t="s">
        <v>260</v>
      </c>
    </row>
    <row r="65" spans="1:3" ht="16.5" customHeight="1">
      <c r="A65" s="2011"/>
      <c r="B65" s="1524" t="s">
        <v>705</v>
      </c>
      <c r="C65" s="202" t="s">
        <v>260</v>
      </c>
    </row>
    <row r="66" spans="1:3">
      <c r="A66" s="2011"/>
      <c r="B66" s="1524" t="s">
        <v>706</v>
      </c>
      <c r="C66" s="202" t="s">
        <v>260</v>
      </c>
    </row>
    <row r="67" spans="1:3">
      <c r="A67" s="2011"/>
      <c r="B67" s="1524" t="s">
        <v>707</v>
      </c>
      <c r="C67" s="202" t="s">
        <v>260</v>
      </c>
    </row>
    <row r="68" spans="1:3" ht="17.25" thickBot="1">
      <c r="A68" s="2012"/>
      <c r="B68" s="1273" t="s">
        <v>708</v>
      </c>
      <c r="C68" s="1272" t="s">
        <v>260</v>
      </c>
    </row>
    <row r="69" spans="1:3" ht="16.5" customHeight="1">
      <c r="A69" s="2154" t="s">
        <v>710</v>
      </c>
      <c r="B69" s="1523" t="s">
        <v>711</v>
      </c>
      <c r="C69" s="202" t="s">
        <v>272</v>
      </c>
    </row>
    <row r="70" spans="1:3" ht="16.149999999999999" customHeight="1">
      <c r="A70" s="2011"/>
      <c r="B70" s="1524" t="s">
        <v>712</v>
      </c>
      <c r="C70" s="202" t="s">
        <v>362</v>
      </c>
    </row>
    <row r="71" spans="1:3" ht="16.149999999999999" customHeight="1">
      <c r="A71" s="2011"/>
      <c r="B71" s="1524" t="s">
        <v>713</v>
      </c>
      <c r="C71" s="202" t="s">
        <v>260</v>
      </c>
    </row>
    <row r="72" spans="1:3" ht="16.149999999999999" customHeight="1">
      <c r="A72" s="2011"/>
      <c r="B72" s="1524" t="s">
        <v>714</v>
      </c>
      <c r="C72" s="202" t="s">
        <v>260</v>
      </c>
    </row>
    <row r="73" spans="1:3" ht="115.5">
      <c r="A73" s="2011"/>
      <c r="B73" s="1524" t="s">
        <v>715</v>
      </c>
      <c r="C73" s="202" t="s">
        <v>3061</v>
      </c>
    </row>
    <row r="74" spans="1:3" ht="16.149999999999999" customHeight="1">
      <c r="A74" s="2011"/>
      <c r="B74" s="1524" t="s">
        <v>716</v>
      </c>
      <c r="C74" s="202" t="s">
        <v>294</v>
      </c>
    </row>
    <row r="75" spans="1:3" ht="16.149999999999999" customHeight="1">
      <c r="A75" s="2011"/>
      <c r="B75" s="1524" t="s">
        <v>717</v>
      </c>
      <c r="C75" s="202" t="s">
        <v>270</v>
      </c>
    </row>
    <row r="76" spans="1:3" ht="16.149999999999999" customHeight="1">
      <c r="A76" s="2011"/>
      <c r="B76" s="1524" t="s">
        <v>718</v>
      </c>
      <c r="C76" s="202" t="s">
        <v>370</v>
      </c>
    </row>
    <row r="77" spans="1:3" ht="182.25" thickBot="1">
      <c r="A77" s="2012"/>
      <c r="B77" s="1273" t="s">
        <v>719</v>
      </c>
      <c r="C77" s="1272" t="s">
        <v>3198</v>
      </c>
    </row>
    <row r="78" spans="1:3" ht="16.5" customHeight="1">
      <c r="A78" s="2154" t="s">
        <v>720</v>
      </c>
      <c r="B78" s="1523" t="s">
        <v>721</v>
      </c>
      <c r="C78" s="202" t="s">
        <v>3199</v>
      </c>
    </row>
    <row r="79" spans="1:3" ht="16.5" customHeight="1">
      <c r="A79" s="2011"/>
      <c r="B79" s="1524" t="s">
        <v>723</v>
      </c>
      <c r="C79" s="202" t="s">
        <v>377</v>
      </c>
    </row>
    <row r="80" spans="1:3" ht="16.149999999999999" customHeight="1">
      <c r="A80" s="2011"/>
      <c r="B80" s="1524" t="s">
        <v>725</v>
      </c>
      <c r="C80" s="202" t="s">
        <v>1917</v>
      </c>
    </row>
    <row r="81" spans="1:3" ht="115.5">
      <c r="A81" s="2011"/>
      <c r="B81" s="1524" t="s">
        <v>727</v>
      </c>
      <c r="C81" s="202" t="s">
        <v>3200</v>
      </c>
    </row>
    <row r="82" spans="1:3" ht="132">
      <c r="A82" s="2011"/>
      <c r="B82" s="1524" t="s">
        <v>728</v>
      </c>
      <c r="C82" s="202" t="s">
        <v>3201</v>
      </c>
    </row>
    <row r="83" spans="1:3" ht="16.149999999999999" customHeight="1">
      <c r="A83" s="2011"/>
      <c r="B83" s="1524" t="s">
        <v>730</v>
      </c>
      <c r="C83" s="202" t="s">
        <v>270</v>
      </c>
    </row>
    <row r="84" spans="1:3" ht="16.149999999999999" customHeight="1">
      <c r="A84" s="2011"/>
      <c r="B84" s="1524" t="s">
        <v>706</v>
      </c>
      <c r="C84" s="202" t="s">
        <v>260</v>
      </c>
    </row>
    <row r="85" spans="1:3" ht="16.149999999999999" customHeight="1">
      <c r="A85" s="2011"/>
      <c r="B85" s="1524" t="s">
        <v>707</v>
      </c>
      <c r="C85" s="202" t="s">
        <v>260</v>
      </c>
    </row>
    <row r="86" spans="1:3" ht="34.5" customHeight="1">
      <c r="A86" s="2011"/>
      <c r="B86" s="1524" t="s">
        <v>731</v>
      </c>
      <c r="C86" s="202" t="s">
        <v>260</v>
      </c>
    </row>
    <row r="87" spans="1:3" ht="16.149999999999999" customHeight="1">
      <c r="A87" s="2011"/>
      <c r="B87" s="1524" t="s">
        <v>732</v>
      </c>
      <c r="C87" s="202"/>
    </row>
    <row r="88" spans="1:3" ht="16.149999999999999" customHeight="1">
      <c r="A88" s="2011"/>
      <c r="B88" s="1524" t="s">
        <v>733</v>
      </c>
      <c r="C88" s="202" t="s">
        <v>270</v>
      </c>
    </row>
    <row r="89" spans="1:3" ht="16.149999999999999" customHeight="1">
      <c r="A89" s="2011"/>
      <c r="B89" s="1524" t="s">
        <v>734</v>
      </c>
      <c r="C89" s="202" t="s">
        <v>260</v>
      </c>
    </row>
    <row r="90" spans="1:3" ht="16.149999999999999" customHeight="1">
      <c r="A90" s="2011"/>
      <c r="B90" s="1524" t="s">
        <v>735</v>
      </c>
      <c r="C90" s="202" t="s">
        <v>260</v>
      </c>
    </row>
    <row r="91" spans="1:3" ht="16.149999999999999" customHeight="1">
      <c r="A91" s="2011"/>
      <c r="B91" s="1524" t="s">
        <v>736</v>
      </c>
      <c r="C91" s="202" t="s">
        <v>260</v>
      </c>
    </row>
    <row r="92" spans="1:3" ht="16.899999999999999" customHeight="1" thickBot="1">
      <c r="A92" s="2012"/>
      <c r="B92" s="1273" t="s">
        <v>737</v>
      </c>
      <c r="C92" s="1272" t="s">
        <v>260</v>
      </c>
    </row>
    <row r="93" spans="1:3" ht="64.900000000000006" customHeight="1">
      <c r="A93" s="2154" t="s">
        <v>738</v>
      </c>
      <c r="B93" s="1523" t="s">
        <v>739</v>
      </c>
      <c r="C93" s="202" t="s">
        <v>3068</v>
      </c>
    </row>
    <row r="94" spans="1:3" ht="33">
      <c r="A94" s="2011"/>
      <c r="B94" s="1524" t="s">
        <v>741</v>
      </c>
      <c r="C94" s="202" t="s">
        <v>559</v>
      </c>
    </row>
    <row r="95" spans="1:3" ht="16.149999999999999" customHeight="1">
      <c r="A95" s="2011"/>
      <c r="B95" s="1524" t="s">
        <v>742</v>
      </c>
      <c r="C95" s="202" t="s">
        <v>270</v>
      </c>
    </row>
    <row r="96" spans="1:3" ht="33">
      <c r="A96" s="2011"/>
      <c r="B96" s="1524" t="s">
        <v>743</v>
      </c>
      <c r="C96" s="202" t="s">
        <v>260</v>
      </c>
    </row>
    <row r="97" spans="1:3" ht="16.149999999999999" customHeight="1">
      <c r="A97" s="2011"/>
      <c r="B97" s="1524" t="s">
        <v>744</v>
      </c>
      <c r="C97" s="202" t="s">
        <v>260</v>
      </c>
    </row>
    <row r="98" spans="1:3" ht="49.5">
      <c r="A98" s="2011"/>
      <c r="B98" s="1524" t="s">
        <v>746</v>
      </c>
      <c r="C98" s="202" t="s">
        <v>1920</v>
      </c>
    </row>
    <row r="99" spans="1:3" ht="33">
      <c r="A99" s="2011"/>
      <c r="B99" s="1524" t="s">
        <v>747</v>
      </c>
      <c r="C99" s="202" t="s">
        <v>260</v>
      </c>
    </row>
    <row r="100" spans="1:3" ht="16.149999999999999" customHeight="1">
      <c r="A100" s="2011"/>
      <c r="B100" s="1524" t="s">
        <v>749</v>
      </c>
      <c r="C100" s="202" t="s">
        <v>260</v>
      </c>
    </row>
    <row r="101" spans="1:3" ht="16.149999999999999" customHeight="1">
      <c r="A101" s="2011"/>
      <c r="B101" s="1524" t="s">
        <v>751</v>
      </c>
      <c r="C101" s="202" t="s">
        <v>260</v>
      </c>
    </row>
    <row r="102" spans="1:3" ht="16.899999999999999" customHeight="1" thickBot="1">
      <c r="A102" s="2012"/>
      <c r="B102" s="1142" t="s">
        <v>752</v>
      </c>
      <c r="C102" s="1272" t="s">
        <v>260</v>
      </c>
    </row>
    <row r="103" spans="1:3" ht="48.6" customHeight="1">
      <c r="A103" s="2021" t="s">
        <v>411</v>
      </c>
      <c r="B103" s="1524" t="s">
        <v>753</v>
      </c>
      <c r="C103" s="202" t="s">
        <v>3202</v>
      </c>
    </row>
    <row r="104" spans="1:3">
      <c r="A104" s="2021"/>
      <c r="B104" s="1524" t="s">
        <v>414</v>
      </c>
      <c r="C104" s="1206">
        <v>10.71</v>
      </c>
    </row>
    <row r="105" spans="1:3">
      <c r="A105" s="2021"/>
      <c r="B105" s="1524" t="s">
        <v>576</v>
      </c>
      <c r="C105" s="1207">
        <v>1551.45</v>
      </c>
    </row>
    <row r="106" spans="1:3">
      <c r="A106" s="2021"/>
      <c r="B106" s="1524" t="s">
        <v>417</v>
      </c>
      <c r="C106" s="202" t="s">
        <v>3203</v>
      </c>
    </row>
    <row r="107" spans="1:3" ht="17.25" thickBot="1">
      <c r="A107" s="2022"/>
      <c r="B107" s="25" t="s">
        <v>419</v>
      </c>
      <c r="C107" s="202" t="s">
        <v>260</v>
      </c>
    </row>
    <row r="108" spans="1:3" ht="66">
      <c r="A108" s="1976" t="s">
        <v>420</v>
      </c>
      <c r="B108" s="925" t="s">
        <v>421</v>
      </c>
      <c r="C108" s="926" t="s">
        <v>3204</v>
      </c>
    </row>
    <row r="109" spans="1:3" ht="235.9" customHeight="1" thickBot="1">
      <c r="A109" s="1977"/>
      <c r="B109" s="927" t="s">
        <v>423</v>
      </c>
      <c r="C109" s="928" t="s">
        <v>3205</v>
      </c>
    </row>
    <row r="110" spans="1:3" ht="17.25" thickBot="1">
      <c r="A110" s="2375" t="s">
        <v>758</v>
      </c>
      <c r="B110" s="2392"/>
      <c r="C110" s="1538" t="s">
        <v>260</v>
      </c>
    </row>
    <row r="111" spans="1:3" ht="235.15" customHeight="1">
      <c r="A111" s="2019" t="s">
        <v>425</v>
      </c>
      <c r="B111" s="2020"/>
      <c r="C111" s="2020"/>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406" t="s">
        <v>620</v>
      </c>
      <c r="B1" s="2406"/>
      <c r="C1" s="2406"/>
    </row>
    <row r="2" spans="1:3" ht="17.25" customHeight="1" thickBot="1">
      <c r="A2" s="2047" t="s">
        <v>427</v>
      </c>
      <c r="B2" s="2048"/>
      <c r="C2" s="1564">
        <v>45814</v>
      </c>
    </row>
    <row r="3" spans="1:3">
      <c r="A3" s="2049" t="s">
        <v>428</v>
      </c>
      <c r="B3" s="10" t="s">
        <v>255</v>
      </c>
      <c r="C3" s="338" t="s">
        <v>3206</v>
      </c>
    </row>
    <row r="4" spans="1:3">
      <c r="A4" s="2044"/>
      <c r="B4" s="10" t="s">
        <v>431</v>
      </c>
      <c r="C4" s="29" t="s">
        <v>3207</v>
      </c>
    </row>
    <row r="5" spans="1:3">
      <c r="A5" s="2044"/>
      <c r="B5" s="10" t="s">
        <v>259</v>
      </c>
      <c r="C5" s="29" t="s">
        <v>260</v>
      </c>
    </row>
    <row r="6" spans="1:3">
      <c r="A6" s="2044"/>
      <c r="B6" s="10" t="s">
        <v>261</v>
      </c>
      <c r="C6" s="29" t="s">
        <v>3208</v>
      </c>
    </row>
    <row r="7" spans="1:3">
      <c r="A7" s="2044"/>
      <c r="B7" s="10" t="s">
        <v>263</v>
      </c>
      <c r="C7" s="337" t="s">
        <v>3209</v>
      </c>
    </row>
    <row r="8" spans="1:3">
      <c r="A8" s="2044"/>
      <c r="B8" s="10" t="s">
        <v>265</v>
      </c>
      <c r="C8" s="351">
        <v>25203914386</v>
      </c>
    </row>
    <row r="9" spans="1:3">
      <c r="A9" s="2044"/>
      <c r="B9" s="10" t="s">
        <v>266</v>
      </c>
      <c r="C9" s="352">
        <v>3631632023902</v>
      </c>
    </row>
    <row r="10" spans="1:3">
      <c r="A10" s="2044"/>
      <c r="B10" s="10" t="s">
        <v>440</v>
      </c>
      <c r="C10" s="338" t="s">
        <v>2001</v>
      </c>
    </row>
    <row r="11" spans="1:3">
      <c r="A11" s="2044"/>
      <c r="B11" s="10" t="s">
        <v>442</v>
      </c>
      <c r="C11" s="1208" t="s">
        <v>270</v>
      </c>
    </row>
    <row r="12" spans="1:3">
      <c r="A12" s="2044"/>
      <c r="B12" s="10" t="s">
        <v>443</v>
      </c>
      <c r="C12" s="1208" t="s">
        <v>272</v>
      </c>
    </row>
    <row r="13" spans="1:3">
      <c r="A13" s="2044"/>
      <c r="B13" s="10" t="s">
        <v>444</v>
      </c>
      <c r="C13" s="1208" t="s">
        <v>272</v>
      </c>
    </row>
    <row r="14" spans="1:3">
      <c r="A14" s="2044"/>
      <c r="B14" s="10" t="s">
        <v>445</v>
      </c>
      <c r="C14" s="1208" t="s">
        <v>270</v>
      </c>
    </row>
    <row r="15" spans="1:3">
      <c r="A15" s="2044"/>
      <c r="B15" s="10" t="s">
        <v>446</v>
      </c>
      <c r="C15" s="1208" t="s">
        <v>260</v>
      </c>
    </row>
    <row r="16" spans="1:3">
      <c r="A16" s="2044"/>
      <c r="B16" s="10" t="s">
        <v>447</v>
      </c>
      <c r="C16" s="1208" t="s">
        <v>260</v>
      </c>
    </row>
    <row r="17" spans="1:3" ht="82.5">
      <c r="A17" s="2044"/>
      <c r="B17" s="10" t="s">
        <v>448</v>
      </c>
      <c r="C17" s="114" t="s">
        <v>3210</v>
      </c>
    </row>
    <row r="18" spans="1:3" ht="33">
      <c r="A18" s="2044"/>
      <c r="B18" s="1524" t="s">
        <v>279</v>
      </c>
      <c r="C18" s="89" t="s">
        <v>280</v>
      </c>
    </row>
    <row r="19" spans="1:3">
      <c r="A19" s="2044"/>
      <c r="B19" s="10" t="s">
        <v>450</v>
      </c>
      <c r="C19" s="89" t="s">
        <v>260</v>
      </c>
    </row>
    <row r="20" spans="1:3">
      <c r="A20" s="2044"/>
      <c r="B20" s="10" t="s">
        <v>948</v>
      </c>
      <c r="C20" s="89" t="s">
        <v>270</v>
      </c>
    </row>
    <row r="21" spans="1:3">
      <c r="A21" s="2044"/>
      <c r="B21" s="10" t="s">
        <v>452</v>
      </c>
      <c r="C21" s="89" t="s">
        <v>260</v>
      </c>
    </row>
    <row r="22" spans="1:3">
      <c r="A22" s="2044"/>
      <c r="B22" s="10" t="s">
        <v>453</v>
      </c>
      <c r="C22" s="89" t="s">
        <v>260</v>
      </c>
    </row>
    <row r="23" spans="1:3">
      <c r="A23" s="2044"/>
      <c r="B23" s="10" t="s">
        <v>454</v>
      </c>
      <c r="C23" s="89" t="s">
        <v>260</v>
      </c>
    </row>
    <row r="24" spans="1:3">
      <c r="A24" s="2044"/>
      <c r="B24" s="10" t="s">
        <v>456</v>
      </c>
      <c r="C24" s="89" t="s">
        <v>260</v>
      </c>
    </row>
    <row r="25" spans="1:3">
      <c r="A25" s="2044"/>
      <c r="B25" s="10" t="s">
        <v>457</v>
      </c>
      <c r="C25" s="89" t="s">
        <v>289</v>
      </c>
    </row>
    <row r="26" spans="1:3">
      <c r="A26" s="2044"/>
      <c r="B26" s="10" t="s">
        <v>458</v>
      </c>
      <c r="C26" s="89" t="s">
        <v>260</v>
      </c>
    </row>
    <row r="27" spans="1:3">
      <c r="A27" s="2044"/>
      <c r="B27" s="10" t="s">
        <v>459</v>
      </c>
      <c r="C27" s="89" t="s">
        <v>292</v>
      </c>
    </row>
    <row r="28" spans="1:3">
      <c r="A28" s="2044"/>
      <c r="B28" s="10" t="s">
        <v>460</v>
      </c>
      <c r="C28" s="89" t="s">
        <v>294</v>
      </c>
    </row>
    <row r="29" spans="1:3" ht="33">
      <c r="A29" s="2044"/>
      <c r="B29" s="10" t="s">
        <v>461</v>
      </c>
      <c r="C29" s="1208" t="s">
        <v>3211</v>
      </c>
    </row>
    <row r="30" spans="1:3" ht="33">
      <c r="A30" s="2044"/>
      <c r="B30" s="10" t="s">
        <v>463</v>
      </c>
      <c r="C30" s="89" t="s">
        <v>464</v>
      </c>
    </row>
    <row r="31" spans="1:3" ht="214.5">
      <c r="A31" s="2044"/>
      <c r="B31" s="10" t="s">
        <v>465</v>
      </c>
      <c r="C31" s="477" t="s">
        <v>3212</v>
      </c>
    </row>
    <row r="32" spans="1:3" ht="33.75" thickBot="1">
      <c r="A32" s="2045"/>
      <c r="B32" s="15" t="s">
        <v>301</v>
      </c>
      <c r="C32" s="115" t="s">
        <v>3213</v>
      </c>
    </row>
    <row r="33" spans="1:3" ht="49.5">
      <c r="A33" s="2043" t="s">
        <v>468</v>
      </c>
      <c r="B33" s="17" t="s">
        <v>469</v>
      </c>
      <c r="C33" s="116" t="s">
        <v>3214</v>
      </c>
    </row>
    <row r="34" spans="1:3">
      <c r="A34" s="2044"/>
      <c r="B34" s="10" t="s">
        <v>470</v>
      </c>
      <c r="C34" s="29" t="s">
        <v>3215</v>
      </c>
    </row>
    <row r="35" spans="1:3">
      <c r="A35" s="2044"/>
      <c r="B35" s="10" t="s">
        <v>472</v>
      </c>
      <c r="C35" s="89" t="s">
        <v>307</v>
      </c>
    </row>
    <row r="36" spans="1:3">
      <c r="A36" s="2044"/>
      <c r="B36" s="10" t="s">
        <v>473</v>
      </c>
      <c r="C36" s="89" t="s">
        <v>260</v>
      </c>
    </row>
    <row r="37" spans="1:3">
      <c r="A37" s="2044"/>
      <c r="B37" s="10" t="s">
        <v>474</v>
      </c>
      <c r="C37" s="89" t="s">
        <v>260</v>
      </c>
    </row>
    <row r="38" spans="1:3" ht="19.5" thickBot="1">
      <c r="A38" s="2045"/>
      <c r="B38" s="19" t="s">
        <v>475</v>
      </c>
      <c r="C38" s="117" t="s">
        <v>272</v>
      </c>
    </row>
    <row r="39" spans="1:3">
      <c r="A39" s="2043" t="s">
        <v>476</v>
      </c>
      <c r="B39" s="17" t="s">
        <v>477</v>
      </c>
      <c r="C39" s="28" t="s">
        <v>270</v>
      </c>
    </row>
    <row r="40" spans="1:3">
      <c r="A40" s="2044"/>
      <c r="B40" s="10" t="s">
        <v>478</v>
      </c>
      <c r="C40" s="89" t="s">
        <v>260</v>
      </c>
    </row>
    <row r="41" spans="1:3">
      <c r="A41" s="2044"/>
      <c r="B41" s="10" t="s">
        <v>479</v>
      </c>
      <c r="C41" s="89" t="s">
        <v>260</v>
      </c>
    </row>
    <row r="42" spans="1:3">
      <c r="A42" s="2044"/>
      <c r="B42" s="10" t="s">
        <v>480</v>
      </c>
      <c r="C42" s="89" t="s">
        <v>260</v>
      </c>
    </row>
    <row r="43" spans="1:3">
      <c r="A43" s="2044"/>
      <c r="B43" s="10" t="s">
        <v>481</v>
      </c>
      <c r="C43" s="89" t="s">
        <v>260</v>
      </c>
    </row>
    <row r="44" spans="1:3" ht="19.5" thickBot="1">
      <c r="A44" s="2045"/>
      <c r="B44" s="19" t="s">
        <v>482</v>
      </c>
      <c r="C44" s="117" t="s">
        <v>260</v>
      </c>
    </row>
    <row r="45" spans="1:3">
      <c r="A45" s="2043" t="s">
        <v>483</v>
      </c>
      <c r="B45" s="17" t="s">
        <v>484</v>
      </c>
      <c r="C45" s="28" t="s">
        <v>272</v>
      </c>
    </row>
    <row r="46" spans="1:3">
      <c r="A46" s="2044"/>
      <c r="B46" s="10" t="s">
        <v>485</v>
      </c>
      <c r="C46" s="29" t="s">
        <v>3216</v>
      </c>
    </row>
    <row r="47" spans="1:3" ht="19.5" thickBot="1">
      <c r="A47" s="2045"/>
      <c r="B47" s="19" t="s">
        <v>487</v>
      </c>
      <c r="C47" s="118" t="s">
        <v>1186</v>
      </c>
    </row>
    <row r="48" spans="1:3">
      <c r="A48" s="2050" t="s">
        <v>325</v>
      </c>
      <c r="B48" s="21" t="s">
        <v>490</v>
      </c>
      <c r="C48" s="119" t="s">
        <v>272</v>
      </c>
    </row>
    <row r="49" spans="1:3">
      <c r="A49" s="2050"/>
      <c r="B49" s="10" t="s">
        <v>491</v>
      </c>
      <c r="C49" s="29" t="s">
        <v>3217</v>
      </c>
    </row>
    <row r="50" spans="1:3">
      <c r="A50" s="2050"/>
      <c r="B50" s="10" t="s">
        <v>493</v>
      </c>
      <c r="C50" s="1208" t="s">
        <v>2008</v>
      </c>
    </row>
    <row r="51" spans="1:3">
      <c r="A51" s="2050"/>
      <c r="B51" s="10" t="s">
        <v>495</v>
      </c>
      <c r="C51" s="1208" t="s">
        <v>332</v>
      </c>
    </row>
    <row r="52" spans="1:3" ht="33">
      <c r="A52" s="2050"/>
      <c r="B52" s="10" t="s">
        <v>497</v>
      </c>
      <c r="C52" s="1208" t="s">
        <v>3218</v>
      </c>
    </row>
    <row r="53" spans="1:3" ht="99">
      <c r="A53" s="2050"/>
      <c r="B53" s="10" t="s">
        <v>955</v>
      </c>
      <c r="C53" s="29" t="s">
        <v>3219</v>
      </c>
    </row>
    <row r="54" spans="1:3" ht="49.5">
      <c r="A54" s="2050"/>
      <c r="B54" s="10" t="s">
        <v>501</v>
      </c>
      <c r="C54" s="29" t="s">
        <v>1195</v>
      </c>
    </row>
    <row r="55" spans="1:3">
      <c r="A55" s="2050"/>
      <c r="B55" s="10" t="s">
        <v>503</v>
      </c>
      <c r="C55" s="114" t="s">
        <v>691</v>
      </c>
    </row>
    <row r="56" spans="1:3">
      <c r="A56" s="2050"/>
      <c r="B56" s="10" t="s">
        <v>505</v>
      </c>
      <c r="C56" s="114" t="s">
        <v>776</v>
      </c>
    </row>
    <row r="57" spans="1:3" ht="49.5">
      <c r="A57" s="2050"/>
      <c r="B57" s="10" t="s">
        <v>506</v>
      </c>
      <c r="C57" s="114" t="s">
        <v>3220</v>
      </c>
    </row>
    <row r="58" spans="1:3">
      <c r="A58" s="2050"/>
      <c r="B58" s="10" t="s">
        <v>507</v>
      </c>
      <c r="C58" s="339" t="s">
        <v>3221</v>
      </c>
    </row>
    <row r="59" spans="1:3">
      <c r="A59" s="2050"/>
      <c r="B59" s="10" t="s">
        <v>508</v>
      </c>
      <c r="C59" s="353" t="s">
        <v>3222</v>
      </c>
    </row>
    <row r="60" spans="1:3" ht="99">
      <c r="A60" s="2050"/>
      <c r="B60" s="10" t="s">
        <v>509</v>
      </c>
      <c r="C60" s="340" t="s">
        <v>3223</v>
      </c>
    </row>
    <row r="61" spans="1:3" ht="33">
      <c r="A61" s="2050"/>
      <c r="B61" s="10" t="s">
        <v>349</v>
      </c>
      <c r="C61" s="120" t="s">
        <v>3224</v>
      </c>
    </row>
    <row r="62" spans="1:3" ht="33">
      <c r="A62" s="2050"/>
      <c r="B62" s="10" t="s">
        <v>351</v>
      </c>
      <c r="C62" s="1208" t="s">
        <v>3225</v>
      </c>
    </row>
    <row r="63" spans="1:3" ht="33">
      <c r="A63" s="2050"/>
      <c r="B63" s="10" t="s">
        <v>514</v>
      </c>
      <c r="C63" s="1208" t="s">
        <v>3226</v>
      </c>
    </row>
    <row r="64" spans="1:3" ht="33">
      <c r="A64" s="2050"/>
      <c r="B64" s="10" t="s">
        <v>516</v>
      </c>
      <c r="C64" s="1208" t="s">
        <v>3227</v>
      </c>
    </row>
    <row r="65" spans="1:3">
      <c r="A65" s="2050"/>
      <c r="B65" s="10" t="s">
        <v>518</v>
      </c>
      <c r="C65" s="1208" t="s">
        <v>270</v>
      </c>
    </row>
    <row r="66" spans="1:3">
      <c r="A66" s="2050"/>
      <c r="B66" s="10" t="s">
        <v>519</v>
      </c>
      <c r="C66" s="1208" t="s">
        <v>260</v>
      </c>
    </row>
    <row r="67" spans="1:3">
      <c r="A67" s="2050"/>
      <c r="B67" s="10" t="s">
        <v>521</v>
      </c>
      <c r="C67" s="1208" t="s">
        <v>260</v>
      </c>
    </row>
    <row r="68" spans="1:3" ht="19.5" thickBot="1">
      <c r="A68" s="2051"/>
      <c r="B68" s="19" t="s">
        <v>523</v>
      </c>
      <c r="C68" s="1595" t="s">
        <v>260</v>
      </c>
    </row>
    <row r="69" spans="1:3">
      <c r="A69" s="2043" t="s">
        <v>525</v>
      </c>
      <c r="B69" s="17" t="s">
        <v>526</v>
      </c>
      <c r="C69" s="28" t="s">
        <v>272</v>
      </c>
    </row>
    <row r="70" spans="1:3">
      <c r="A70" s="2044"/>
      <c r="B70" s="10" t="s">
        <v>527</v>
      </c>
      <c r="C70" s="89" t="s">
        <v>362</v>
      </c>
    </row>
    <row r="71" spans="1:3">
      <c r="A71" s="2044"/>
      <c r="B71" s="10" t="s">
        <v>528</v>
      </c>
      <c r="C71" s="89" t="s">
        <v>260</v>
      </c>
    </row>
    <row r="72" spans="1:3">
      <c r="A72" s="2044"/>
      <c r="B72" s="10" t="s">
        <v>529</v>
      </c>
      <c r="C72" s="89" t="s">
        <v>260</v>
      </c>
    </row>
    <row r="73" spans="1:3" ht="33">
      <c r="A73" s="2044"/>
      <c r="B73" s="10" t="s">
        <v>530</v>
      </c>
      <c r="C73" s="120" t="s">
        <v>3228</v>
      </c>
    </row>
    <row r="74" spans="1:3">
      <c r="A74" s="2044"/>
      <c r="B74" s="10" t="s">
        <v>965</v>
      </c>
      <c r="C74" s="89" t="s">
        <v>294</v>
      </c>
    </row>
    <row r="75" spans="1:3">
      <c r="A75" s="2044"/>
      <c r="B75" s="10" t="s">
        <v>533</v>
      </c>
      <c r="C75" s="89" t="s">
        <v>272</v>
      </c>
    </row>
    <row r="76" spans="1:3">
      <c r="A76" s="2044"/>
      <c r="B76" s="10" t="s">
        <v>534</v>
      </c>
      <c r="C76" s="89" t="s">
        <v>370</v>
      </c>
    </row>
    <row r="77" spans="1:3" ht="165.75" thickBot="1">
      <c r="A77" s="2045"/>
      <c r="B77" s="19" t="s">
        <v>535</v>
      </c>
      <c r="C77" s="341" t="s">
        <v>3229</v>
      </c>
    </row>
    <row r="78" spans="1:3" ht="49.5">
      <c r="A78" s="2043" t="s">
        <v>537</v>
      </c>
      <c r="B78" s="17" t="s">
        <v>538</v>
      </c>
      <c r="C78" s="355" t="s">
        <v>3230</v>
      </c>
    </row>
    <row r="79" spans="1:3">
      <c r="A79" s="2044"/>
      <c r="B79" s="23" t="s">
        <v>540</v>
      </c>
      <c r="C79" s="28" t="s">
        <v>377</v>
      </c>
    </row>
    <row r="80" spans="1:3" ht="33">
      <c r="A80" s="2044"/>
      <c r="B80" s="10" t="s">
        <v>541</v>
      </c>
      <c r="C80" s="1208" t="s">
        <v>3121</v>
      </c>
    </row>
    <row r="81" spans="1:3">
      <c r="A81" s="2044"/>
      <c r="B81" s="10" t="s">
        <v>543</v>
      </c>
      <c r="C81" s="89" t="s">
        <v>381</v>
      </c>
    </row>
    <row r="82" spans="1:3" ht="66">
      <c r="A82" s="2044"/>
      <c r="B82" s="10" t="s">
        <v>545</v>
      </c>
      <c r="C82" s="1208" t="s">
        <v>3231</v>
      </c>
    </row>
    <row r="83" spans="1:3">
      <c r="A83" s="2044"/>
      <c r="B83" s="10" t="s">
        <v>547</v>
      </c>
      <c r="C83" s="89" t="s">
        <v>270</v>
      </c>
    </row>
    <row r="84" spans="1:3">
      <c r="A84" s="2044"/>
      <c r="B84" s="10" t="s">
        <v>519</v>
      </c>
      <c r="C84" s="89" t="s">
        <v>260</v>
      </c>
    </row>
    <row r="85" spans="1:3">
      <c r="A85" s="2044"/>
      <c r="B85" s="10" t="s">
        <v>521</v>
      </c>
      <c r="C85" s="89" t="s">
        <v>260</v>
      </c>
    </row>
    <row r="86" spans="1:3">
      <c r="A86" s="2044"/>
      <c r="B86" s="10" t="s">
        <v>548</v>
      </c>
      <c r="C86" s="89" t="s">
        <v>260</v>
      </c>
    </row>
    <row r="87" spans="1:3">
      <c r="A87" s="2044"/>
      <c r="B87" s="10" t="s">
        <v>549</v>
      </c>
      <c r="C87" s="89"/>
    </row>
    <row r="88" spans="1:3">
      <c r="A88" s="2044"/>
      <c r="B88" s="10" t="s">
        <v>550</v>
      </c>
      <c r="C88" s="89" t="s">
        <v>270</v>
      </c>
    </row>
    <row r="89" spans="1:3">
      <c r="A89" s="2044"/>
      <c r="B89" s="10" t="s">
        <v>551</v>
      </c>
      <c r="C89" s="89" t="s">
        <v>260</v>
      </c>
    </row>
    <row r="90" spans="1:3">
      <c r="A90" s="2044"/>
      <c r="B90" s="10" t="s">
        <v>552</v>
      </c>
      <c r="C90" s="89" t="s">
        <v>260</v>
      </c>
    </row>
    <row r="91" spans="1:3">
      <c r="A91" s="2044"/>
      <c r="B91" s="10" t="s">
        <v>553</v>
      </c>
      <c r="C91" s="89" t="s">
        <v>260</v>
      </c>
    </row>
    <row r="92" spans="1:3" ht="19.5" thickBot="1">
      <c r="A92" s="2045"/>
      <c r="B92" s="19" t="s">
        <v>554</v>
      </c>
      <c r="C92" s="117" t="s">
        <v>260</v>
      </c>
    </row>
    <row r="93" spans="1:3" ht="33">
      <c r="A93" s="2043" t="s">
        <v>555</v>
      </c>
      <c r="B93" s="17" t="s">
        <v>556</v>
      </c>
      <c r="C93" s="1056" t="s">
        <v>3232</v>
      </c>
    </row>
    <row r="94" spans="1:3" ht="33">
      <c r="A94" s="2044"/>
      <c r="B94" s="10" t="s">
        <v>558</v>
      </c>
      <c r="C94" s="89" t="s">
        <v>559</v>
      </c>
    </row>
    <row r="95" spans="1:3">
      <c r="A95" s="2044"/>
      <c r="B95" s="10" t="s">
        <v>560</v>
      </c>
      <c r="C95" s="89" t="s">
        <v>260</v>
      </c>
    </row>
    <row r="96" spans="1:3" ht="33">
      <c r="A96" s="2044"/>
      <c r="B96" s="10" t="s">
        <v>561</v>
      </c>
      <c r="C96" s="89" t="s">
        <v>260</v>
      </c>
    </row>
    <row r="97" spans="1:3" ht="99">
      <c r="A97" s="2044"/>
      <c r="B97" s="10" t="s">
        <v>563</v>
      </c>
      <c r="C97" s="1208" t="s">
        <v>3233</v>
      </c>
    </row>
    <row r="98" spans="1:3" ht="66">
      <c r="A98" s="2044"/>
      <c r="B98" s="10" t="s">
        <v>565</v>
      </c>
      <c r="C98" s="89" t="s">
        <v>1312</v>
      </c>
    </row>
    <row r="99" spans="1:3" ht="33">
      <c r="A99" s="2044"/>
      <c r="B99" s="10" t="s">
        <v>567</v>
      </c>
      <c r="C99" s="89" t="s">
        <v>260</v>
      </c>
    </row>
    <row r="100" spans="1:3">
      <c r="A100" s="2044"/>
      <c r="B100" s="10" t="s">
        <v>614</v>
      </c>
      <c r="C100" s="89" t="s">
        <v>260</v>
      </c>
    </row>
    <row r="101" spans="1:3">
      <c r="A101" s="2044"/>
      <c r="B101" s="10" t="s">
        <v>569</v>
      </c>
      <c r="C101" s="89" t="s">
        <v>260</v>
      </c>
    </row>
    <row r="102" spans="1:3" ht="19.5" thickBot="1">
      <c r="A102" s="2045"/>
      <c r="B102" s="19" t="s">
        <v>570</v>
      </c>
      <c r="C102" s="117" t="s">
        <v>260</v>
      </c>
    </row>
    <row r="103" spans="1:3" ht="33">
      <c r="A103" s="2050" t="s">
        <v>411</v>
      </c>
      <c r="B103" s="10" t="s">
        <v>572</v>
      </c>
      <c r="C103" s="1057" t="s">
        <v>3234</v>
      </c>
    </row>
    <row r="104" spans="1:3">
      <c r="A104" s="2050"/>
      <c r="B104" s="349" t="s">
        <v>414</v>
      </c>
      <c r="C104" s="406">
        <v>0.26</v>
      </c>
    </row>
    <row r="105" spans="1:3">
      <c r="A105" s="2050"/>
      <c r="B105" s="1596" t="s">
        <v>416</v>
      </c>
      <c r="C105" s="362">
        <v>38.28</v>
      </c>
    </row>
    <row r="106" spans="1:3">
      <c r="A106" s="2050"/>
      <c r="B106" s="1597" t="s">
        <v>3235</v>
      </c>
      <c r="C106" s="98" t="s">
        <v>3236</v>
      </c>
    </row>
    <row r="107" spans="1:3" ht="19.5" thickBot="1">
      <c r="A107" s="2051"/>
      <c r="B107" s="25" t="s">
        <v>977</v>
      </c>
      <c r="C107" s="16" t="s">
        <v>260</v>
      </c>
    </row>
    <row r="108" spans="1:3" s="127" customFormat="1" ht="148.5">
      <c r="A108" s="1976" t="s">
        <v>420</v>
      </c>
      <c r="B108" s="925" t="s">
        <v>421</v>
      </c>
      <c r="C108" s="926" t="s">
        <v>3237</v>
      </c>
    </row>
    <row r="109" spans="1:3" s="127" customFormat="1" ht="19.5" thickBot="1">
      <c r="A109" s="1977"/>
      <c r="B109" s="927" t="s">
        <v>423</v>
      </c>
      <c r="C109" s="928" t="s">
        <v>260</v>
      </c>
    </row>
    <row r="110" spans="1:3" ht="19.5" thickBot="1">
      <c r="A110" s="2052" t="s">
        <v>580</v>
      </c>
      <c r="B110" s="2183"/>
      <c r="C110" s="117" t="s">
        <v>260</v>
      </c>
    </row>
    <row r="111" spans="1:3" ht="227.2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45734</v>
      </c>
    </row>
    <row r="3" spans="1:3">
      <c r="A3" s="2157" t="s">
        <v>622</v>
      </c>
      <c r="B3" s="1523" t="s">
        <v>623</v>
      </c>
      <c r="C3" s="202" t="s">
        <v>3256</v>
      </c>
    </row>
    <row r="4" spans="1:3">
      <c r="A4" s="2017"/>
      <c r="B4" s="1043" t="s">
        <v>625</v>
      </c>
      <c r="C4" s="1599" t="s">
        <v>3257</v>
      </c>
    </row>
    <row r="5" spans="1:3">
      <c r="A5" s="2017"/>
      <c r="B5" s="1043" t="s">
        <v>433</v>
      </c>
      <c r="C5" s="1599" t="s">
        <v>260</v>
      </c>
    </row>
    <row r="6" spans="1:3">
      <c r="A6" s="2017"/>
      <c r="B6" s="1043" t="s">
        <v>261</v>
      </c>
      <c r="C6" s="1599" t="s">
        <v>3258</v>
      </c>
    </row>
    <row r="7" spans="1:3">
      <c r="A7" s="2017"/>
      <c r="B7" s="1043" t="s">
        <v>435</v>
      </c>
      <c r="C7" s="1600" t="s">
        <v>3259</v>
      </c>
    </row>
    <row r="8" spans="1:3">
      <c r="A8" s="2017"/>
      <c r="B8" s="1043" t="s">
        <v>437</v>
      </c>
      <c r="C8" s="1601">
        <v>252840087</v>
      </c>
    </row>
    <row r="9" spans="1:3">
      <c r="A9" s="2017"/>
      <c r="B9" s="1043" t="s">
        <v>439</v>
      </c>
      <c r="C9" s="1602">
        <v>37849616709</v>
      </c>
    </row>
    <row r="10" spans="1:3" ht="33">
      <c r="A10" s="2017"/>
      <c r="B10" s="1043" t="s">
        <v>630</v>
      </c>
      <c r="C10" s="1599" t="s">
        <v>3260</v>
      </c>
    </row>
    <row r="11" spans="1:3">
      <c r="A11" s="2017"/>
      <c r="B11" s="1043" t="s">
        <v>632</v>
      </c>
      <c r="C11" s="1599" t="s">
        <v>270</v>
      </c>
    </row>
    <row r="12" spans="1:3">
      <c r="A12" s="2017"/>
      <c r="B12" s="1043" t="s">
        <v>633</v>
      </c>
      <c r="C12" s="1599" t="s">
        <v>272</v>
      </c>
    </row>
    <row r="13" spans="1:3">
      <c r="A13" s="2017"/>
      <c r="B13" s="1043" t="s">
        <v>634</v>
      </c>
      <c r="C13" s="1599" t="s">
        <v>270</v>
      </c>
    </row>
    <row r="14" spans="1:3">
      <c r="A14" s="2017"/>
      <c r="B14" s="1043" t="s">
        <v>635</v>
      </c>
      <c r="C14" s="1599" t="s">
        <v>270</v>
      </c>
    </row>
    <row r="15" spans="1:3">
      <c r="A15" s="2017"/>
      <c r="B15" s="1043" t="s">
        <v>636</v>
      </c>
      <c r="C15" s="1599" t="s">
        <v>260</v>
      </c>
    </row>
    <row r="16" spans="1:3">
      <c r="A16" s="2017"/>
      <c r="B16" s="1043" t="s">
        <v>637</v>
      </c>
      <c r="C16" s="1599" t="s">
        <v>260</v>
      </c>
    </row>
    <row r="17" spans="1:3" ht="231" customHeight="1">
      <c r="A17" s="2017"/>
      <c r="B17" s="1043" t="s">
        <v>638</v>
      </c>
      <c r="C17" s="1599" t="s">
        <v>3261</v>
      </c>
    </row>
    <row r="18" spans="1:3" ht="33">
      <c r="A18" s="2017"/>
      <c r="B18" s="1043" t="s">
        <v>279</v>
      </c>
      <c r="C18" s="1599" t="s">
        <v>871</v>
      </c>
    </row>
    <row r="19" spans="1:3">
      <c r="A19" s="2017"/>
      <c r="B19" s="1043" t="s">
        <v>640</v>
      </c>
      <c r="C19" s="1599" t="s">
        <v>310</v>
      </c>
    </row>
    <row r="20" spans="1:3">
      <c r="A20" s="2017"/>
      <c r="B20" s="1043" t="s">
        <v>641</v>
      </c>
      <c r="C20" s="1599" t="s">
        <v>270</v>
      </c>
    </row>
    <row r="21" spans="1:3">
      <c r="A21" s="2017"/>
      <c r="B21" s="1043" t="s">
        <v>642</v>
      </c>
      <c r="C21" s="1599" t="s">
        <v>260</v>
      </c>
    </row>
    <row r="22" spans="1:3">
      <c r="A22" s="2017"/>
      <c r="B22" s="1043" t="s">
        <v>643</v>
      </c>
      <c r="C22" s="1599" t="s">
        <v>260</v>
      </c>
    </row>
    <row r="23" spans="1:3">
      <c r="A23" s="2017"/>
      <c r="B23" s="1043" t="s">
        <v>644</v>
      </c>
      <c r="C23" s="1599" t="s">
        <v>260</v>
      </c>
    </row>
    <row r="24" spans="1:3">
      <c r="A24" s="2017"/>
      <c r="B24" s="1043" t="s">
        <v>645</v>
      </c>
      <c r="C24" s="1599" t="s">
        <v>260</v>
      </c>
    </row>
    <row r="25" spans="1:3">
      <c r="A25" s="2017"/>
      <c r="B25" s="1043" t="s">
        <v>646</v>
      </c>
      <c r="C25" s="1599" t="s">
        <v>839</v>
      </c>
    </row>
    <row r="26" spans="1:3">
      <c r="A26" s="2017"/>
      <c r="B26" s="1043" t="s">
        <v>647</v>
      </c>
      <c r="C26" s="1599" t="s">
        <v>260</v>
      </c>
    </row>
    <row r="27" spans="1:3">
      <c r="A27" s="2017"/>
      <c r="B27" s="1043" t="s">
        <v>648</v>
      </c>
      <c r="C27" s="1599" t="s">
        <v>292</v>
      </c>
    </row>
    <row r="28" spans="1:3">
      <c r="A28" s="2017"/>
      <c r="B28" s="1043" t="s">
        <v>649</v>
      </c>
      <c r="C28" s="1599" t="s">
        <v>294</v>
      </c>
    </row>
    <row r="29" spans="1:3">
      <c r="A29" s="2017"/>
      <c r="B29" s="1043" t="s">
        <v>650</v>
      </c>
      <c r="C29" s="1599" t="s">
        <v>270</v>
      </c>
    </row>
    <row r="30" spans="1:3" ht="33">
      <c r="A30" s="2017"/>
      <c r="B30" s="1043" t="s">
        <v>652</v>
      </c>
      <c r="C30" s="1599" t="s">
        <v>1056</v>
      </c>
    </row>
    <row r="31" spans="1:3" ht="257.25" customHeight="1">
      <c r="A31" s="2017"/>
      <c r="B31" s="1043" t="s">
        <v>653</v>
      </c>
      <c r="C31" s="1599" t="s">
        <v>3262</v>
      </c>
    </row>
    <row r="32" spans="1:3" ht="33.75" thickBot="1">
      <c r="A32" s="2018"/>
      <c r="B32" s="4" t="s">
        <v>655</v>
      </c>
      <c r="C32" s="1272" t="s">
        <v>260</v>
      </c>
    </row>
    <row r="33" spans="1:3">
      <c r="A33" s="2154" t="s">
        <v>656</v>
      </c>
      <c r="B33" s="1523" t="s">
        <v>657</v>
      </c>
      <c r="C33" s="202" t="s">
        <v>3258</v>
      </c>
    </row>
    <row r="34" spans="1:3">
      <c r="A34" s="2011"/>
      <c r="B34" s="1043" t="s">
        <v>658</v>
      </c>
      <c r="C34" s="1599">
        <v>1.0000000000000001E-5</v>
      </c>
    </row>
    <row r="35" spans="1:3">
      <c r="A35" s="2011"/>
      <c r="B35" s="1043" t="s">
        <v>660</v>
      </c>
      <c r="C35" s="1599" t="s">
        <v>307</v>
      </c>
    </row>
    <row r="36" spans="1:3">
      <c r="A36" s="2011"/>
      <c r="B36" s="1043" t="s">
        <v>661</v>
      </c>
      <c r="C36" s="1599" t="s">
        <v>260</v>
      </c>
    </row>
    <row r="37" spans="1:3">
      <c r="A37" s="2011"/>
      <c r="B37" s="1043" t="s">
        <v>662</v>
      </c>
      <c r="C37" s="1599" t="s">
        <v>260</v>
      </c>
    </row>
    <row r="38" spans="1:3" ht="17.25" thickBot="1">
      <c r="A38" s="2012"/>
      <c r="B38" s="1273" t="s">
        <v>663</v>
      </c>
      <c r="C38" s="1272" t="s">
        <v>272</v>
      </c>
    </row>
    <row r="39" spans="1:3">
      <c r="A39" s="2154" t="s">
        <v>664</v>
      </c>
      <c r="B39" s="1523" t="s">
        <v>665</v>
      </c>
      <c r="C39" s="202" t="s">
        <v>270</v>
      </c>
    </row>
    <row r="40" spans="1:3">
      <c r="A40" s="2011"/>
      <c r="B40" s="1043" t="s">
        <v>666</v>
      </c>
      <c r="C40" s="1599" t="s">
        <v>310</v>
      </c>
    </row>
    <row r="41" spans="1:3">
      <c r="A41" s="2011"/>
      <c r="B41" s="1043" t="s">
        <v>667</v>
      </c>
      <c r="C41" s="1599" t="s">
        <v>310</v>
      </c>
    </row>
    <row r="42" spans="1:3">
      <c r="A42" s="2011"/>
      <c r="B42" s="1043" t="s">
        <v>668</v>
      </c>
      <c r="C42" s="1599" t="s">
        <v>310</v>
      </c>
    </row>
    <row r="43" spans="1:3">
      <c r="A43" s="2011"/>
      <c r="B43" s="1043" t="s">
        <v>669</v>
      </c>
      <c r="C43" s="1599" t="s">
        <v>310</v>
      </c>
    </row>
    <row r="44" spans="1:3" ht="17.25" thickBot="1">
      <c r="A44" s="2012"/>
      <c r="B44" s="1142" t="s">
        <v>670</v>
      </c>
      <c r="C44" s="1272" t="s">
        <v>310</v>
      </c>
    </row>
    <row r="45" spans="1:3">
      <c r="A45" s="2154" t="s">
        <v>671</v>
      </c>
      <c r="B45" s="1523" t="s">
        <v>672</v>
      </c>
      <c r="C45" s="202" t="s">
        <v>272</v>
      </c>
    </row>
    <row r="46" spans="1:3">
      <c r="A46" s="2011"/>
      <c r="B46" s="1043" t="s">
        <v>673</v>
      </c>
      <c r="C46" s="1599" t="s">
        <v>3263</v>
      </c>
    </row>
    <row r="47" spans="1:3" ht="50.25" thickBot="1">
      <c r="A47" s="2012"/>
      <c r="B47" s="1273" t="s">
        <v>675</v>
      </c>
      <c r="C47" s="1272" t="s">
        <v>3264</v>
      </c>
    </row>
    <row r="48" spans="1:3">
      <c r="A48" s="2011" t="s">
        <v>325</v>
      </c>
      <c r="B48" s="4" t="s">
        <v>677</v>
      </c>
      <c r="C48" s="787" t="s">
        <v>272</v>
      </c>
    </row>
    <row r="49" spans="1:3">
      <c r="A49" s="2011"/>
      <c r="B49" s="1043" t="s">
        <v>678</v>
      </c>
      <c r="C49" s="1599" t="s">
        <v>3265</v>
      </c>
    </row>
    <row r="50" spans="1:3" ht="33">
      <c r="A50" s="2011"/>
      <c r="B50" s="1043" t="s">
        <v>680</v>
      </c>
      <c r="C50" s="1599" t="s">
        <v>3266</v>
      </c>
    </row>
    <row r="51" spans="1:3">
      <c r="A51" s="2011"/>
      <c r="B51" s="1043" t="s">
        <v>682</v>
      </c>
      <c r="C51" s="1599" t="s">
        <v>496</v>
      </c>
    </row>
    <row r="52" spans="1:3" ht="104.25" customHeight="1">
      <c r="A52" s="2011"/>
      <c r="B52" s="1043" t="s">
        <v>684</v>
      </c>
      <c r="C52" s="1599" t="s">
        <v>3267</v>
      </c>
    </row>
    <row r="53" spans="1:3" ht="49.5">
      <c r="A53" s="2011"/>
      <c r="B53" s="1043" t="s">
        <v>686</v>
      </c>
      <c r="C53" s="1599" t="s">
        <v>3268</v>
      </c>
    </row>
    <row r="54" spans="1:3">
      <c r="A54" s="2011"/>
      <c r="B54" s="1043" t="s">
        <v>688</v>
      </c>
      <c r="C54" s="1599" t="s">
        <v>502</v>
      </c>
    </row>
    <row r="55" spans="1:3">
      <c r="A55" s="2011"/>
      <c r="B55" s="1043" t="s">
        <v>690</v>
      </c>
      <c r="C55" s="1599" t="s">
        <v>598</v>
      </c>
    </row>
    <row r="56" spans="1:3">
      <c r="A56" s="2011"/>
      <c r="B56" s="1043" t="s">
        <v>692</v>
      </c>
      <c r="C56" s="1599" t="s">
        <v>776</v>
      </c>
    </row>
    <row r="57" spans="1:3">
      <c r="A57" s="2011"/>
      <c r="B57" s="1043" t="s">
        <v>693</v>
      </c>
      <c r="C57" s="1599" t="s">
        <v>3269</v>
      </c>
    </row>
    <row r="58" spans="1:3">
      <c r="A58" s="2011"/>
      <c r="B58" s="1043" t="s">
        <v>694</v>
      </c>
      <c r="C58" s="1599" t="s">
        <v>310</v>
      </c>
    </row>
    <row r="59" spans="1:3" ht="33">
      <c r="A59" s="2011"/>
      <c r="B59" s="1043" t="s">
        <v>695</v>
      </c>
      <c r="C59" s="1599" t="s">
        <v>3270</v>
      </c>
    </row>
    <row r="60" spans="1:3">
      <c r="A60" s="2011"/>
      <c r="B60" s="1043" t="s">
        <v>697</v>
      </c>
      <c r="C60" s="1599" t="s">
        <v>3271</v>
      </c>
    </row>
    <row r="61" spans="1:3">
      <c r="A61" s="2011"/>
      <c r="B61" s="1043" t="s">
        <v>699</v>
      </c>
      <c r="C61" s="1599" t="s">
        <v>3272</v>
      </c>
    </row>
    <row r="62" spans="1:3">
      <c r="A62" s="2011"/>
      <c r="B62" s="1043" t="s">
        <v>701</v>
      </c>
      <c r="C62" s="1599" t="s">
        <v>781</v>
      </c>
    </row>
    <row r="63" spans="1:3">
      <c r="A63" s="2011"/>
      <c r="B63" s="1043" t="s">
        <v>703</v>
      </c>
      <c r="C63" s="1599" t="s">
        <v>310</v>
      </c>
    </row>
    <row r="64" spans="1:3">
      <c r="A64" s="2011"/>
      <c r="B64" s="1043" t="s">
        <v>704</v>
      </c>
      <c r="C64" s="1599" t="s">
        <v>310</v>
      </c>
    </row>
    <row r="65" spans="1:3">
      <c r="A65" s="2011"/>
      <c r="B65" s="1043" t="s">
        <v>705</v>
      </c>
      <c r="C65" s="1599" t="s">
        <v>272</v>
      </c>
    </row>
    <row r="66" spans="1:3">
      <c r="A66" s="2011"/>
      <c r="B66" s="1043" t="s">
        <v>706</v>
      </c>
      <c r="C66" s="1599" t="s">
        <v>2042</v>
      </c>
    </row>
    <row r="67" spans="1:3">
      <c r="A67" s="2011"/>
      <c r="B67" s="1043" t="s">
        <v>707</v>
      </c>
      <c r="C67" s="1603">
        <v>45170</v>
      </c>
    </row>
    <row r="68" spans="1:3" ht="16.5" customHeight="1" thickBot="1">
      <c r="A68" s="2012"/>
      <c r="B68" s="1273" t="s">
        <v>708</v>
      </c>
      <c r="C68" s="1272" t="s">
        <v>1515</v>
      </c>
    </row>
    <row r="69" spans="1:3">
      <c r="A69" s="2154" t="s">
        <v>710</v>
      </c>
      <c r="B69" s="1523" t="s">
        <v>711</v>
      </c>
      <c r="C69" s="202" t="s">
        <v>272</v>
      </c>
    </row>
    <row r="70" spans="1:3">
      <c r="A70" s="2011"/>
      <c r="B70" s="1043" t="s">
        <v>712</v>
      </c>
      <c r="C70" s="1599" t="s">
        <v>3273</v>
      </c>
    </row>
    <row r="71" spans="1:3">
      <c r="A71" s="2011"/>
      <c r="B71" s="1043" t="s">
        <v>713</v>
      </c>
      <c r="C71" s="1599" t="s">
        <v>310</v>
      </c>
    </row>
    <row r="72" spans="1:3">
      <c r="A72" s="2011"/>
      <c r="B72" s="1043" t="s">
        <v>714</v>
      </c>
      <c r="C72" s="1599" t="s">
        <v>310</v>
      </c>
    </row>
    <row r="73" spans="1:3" ht="49.5">
      <c r="A73" s="2011"/>
      <c r="B73" s="1043" t="s">
        <v>715</v>
      </c>
      <c r="C73" s="1599" t="s">
        <v>531</v>
      </c>
    </row>
    <row r="74" spans="1:3">
      <c r="A74" s="2011"/>
      <c r="B74" s="1043" t="s">
        <v>716</v>
      </c>
      <c r="C74" s="1599" t="s">
        <v>294</v>
      </c>
    </row>
    <row r="75" spans="1:3">
      <c r="A75" s="2011"/>
      <c r="B75" s="1043" t="s">
        <v>717</v>
      </c>
      <c r="C75" s="1599" t="s">
        <v>270</v>
      </c>
    </row>
    <row r="76" spans="1:3">
      <c r="A76" s="2011"/>
      <c r="B76" s="1043" t="s">
        <v>718</v>
      </c>
      <c r="C76" s="1599" t="s">
        <v>270</v>
      </c>
    </row>
    <row r="77" spans="1:3" ht="66.75" thickBot="1">
      <c r="A77" s="2012"/>
      <c r="B77" s="1273" t="s">
        <v>719</v>
      </c>
      <c r="C77" s="1272" t="s">
        <v>3274</v>
      </c>
    </row>
    <row r="78" spans="1:3">
      <c r="A78" s="2154" t="s">
        <v>720</v>
      </c>
      <c r="B78" s="1523" t="s">
        <v>721</v>
      </c>
      <c r="C78" s="202" t="s">
        <v>3275</v>
      </c>
    </row>
    <row r="79" spans="1:3" ht="95.1" customHeight="1">
      <c r="A79" s="2011"/>
      <c r="B79" s="1043" t="s">
        <v>723</v>
      </c>
      <c r="C79" s="1599" t="s">
        <v>3276</v>
      </c>
    </row>
    <row r="80" spans="1:3" ht="66">
      <c r="A80" s="2011"/>
      <c r="B80" s="1043" t="s">
        <v>725</v>
      </c>
      <c r="C80" s="1599" t="s">
        <v>607</v>
      </c>
    </row>
    <row r="81" spans="1:3">
      <c r="A81" s="2011"/>
      <c r="B81" s="1043" t="s">
        <v>727</v>
      </c>
      <c r="C81" s="1599" t="s">
        <v>381</v>
      </c>
    </row>
    <row r="82" spans="1:3" ht="49.5">
      <c r="A82" s="2011"/>
      <c r="B82" s="1043" t="s">
        <v>728</v>
      </c>
      <c r="C82" s="1599" t="s">
        <v>3123</v>
      </c>
    </row>
    <row r="83" spans="1:3">
      <c r="A83" s="2011"/>
      <c r="B83" s="1043" t="s">
        <v>730</v>
      </c>
      <c r="C83" s="1599" t="s">
        <v>270</v>
      </c>
    </row>
    <row r="84" spans="1:3">
      <c r="A84" s="2011"/>
      <c r="B84" s="1043" t="s">
        <v>706</v>
      </c>
      <c r="C84" s="1599" t="s">
        <v>310</v>
      </c>
    </row>
    <row r="85" spans="1:3">
      <c r="A85" s="2011"/>
      <c r="B85" s="1043" t="s">
        <v>707</v>
      </c>
      <c r="C85" s="1599" t="s">
        <v>310</v>
      </c>
    </row>
    <row r="86" spans="1:3">
      <c r="A86" s="2011"/>
      <c r="B86" s="1043" t="s">
        <v>731</v>
      </c>
      <c r="C86" s="1599" t="s">
        <v>310</v>
      </c>
    </row>
    <row r="87" spans="1:3">
      <c r="A87" s="2011"/>
      <c r="B87" s="1043" t="s">
        <v>732</v>
      </c>
      <c r="C87" s="1599"/>
    </row>
    <row r="88" spans="1:3">
      <c r="A88" s="2011"/>
      <c r="B88" s="1043" t="s">
        <v>733</v>
      </c>
      <c r="C88" s="1599" t="s">
        <v>270</v>
      </c>
    </row>
    <row r="89" spans="1:3">
      <c r="A89" s="2011"/>
      <c r="B89" s="1043" t="s">
        <v>734</v>
      </c>
      <c r="C89" s="1599" t="s">
        <v>310</v>
      </c>
    </row>
    <row r="90" spans="1:3">
      <c r="A90" s="2011"/>
      <c r="B90" s="1043" t="s">
        <v>735</v>
      </c>
      <c r="C90" s="1599" t="s">
        <v>310</v>
      </c>
    </row>
    <row r="91" spans="1:3">
      <c r="A91" s="2011"/>
      <c r="B91" s="1043" t="s">
        <v>736</v>
      </c>
      <c r="C91" s="1599" t="s">
        <v>310</v>
      </c>
    </row>
    <row r="92" spans="1:3" ht="17.25" thickBot="1">
      <c r="A92" s="2012"/>
      <c r="B92" s="1273" t="s">
        <v>737</v>
      </c>
      <c r="C92" s="1272" t="s">
        <v>310</v>
      </c>
    </row>
    <row r="93" spans="1:3" ht="33">
      <c r="A93" s="2154" t="s">
        <v>738</v>
      </c>
      <c r="B93" s="1523" t="s">
        <v>739</v>
      </c>
      <c r="C93" s="202" t="s">
        <v>1072</v>
      </c>
    </row>
    <row r="94" spans="1:3" ht="33">
      <c r="A94" s="2011"/>
      <c r="B94" s="1043" t="s">
        <v>741</v>
      </c>
      <c r="C94" s="1599" t="s">
        <v>559</v>
      </c>
    </row>
    <row r="95" spans="1:3">
      <c r="A95" s="2011"/>
      <c r="B95" s="1043" t="s">
        <v>742</v>
      </c>
      <c r="C95" s="1599" t="s">
        <v>260</v>
      </c>
    </row>
    <row r="96" spans="1:3" ht="66">
      <c r="A96" s="2011"/>
      <c r="B96" s="1043" t="s">
        <v>743</v>
      </c>
      <c r="C96" s="1599" t="s">
        <v>856</v>
      </c>
    </row>
    <row r="97" spans="1:3" ht="33">
      <c r="A97" s="2011"/>
      <c r="B97" s="1043" t="s">
        <v>744</v>
      </c>
      <c r="C97" s="1599" t="s">
        <v>857</v>
      </c>
    </row>
    <row r="98" spans="1:3" ht="49.5">
      <c r="A98" s="2011"/>
      <c r="B98" s="1043" t="s">
        <v>746</v>
      </c>
      <c r="C98" s="1599" t="s">
        <v>858</v>
      </c>
    </row>
    <row r="99" spans="1:3" ht="33">
      <c r="A99" s="2011"/>
      <c r="B99" s="1043" t="s">
        <v>747</v>
      </c>
      <c r="C99" s="1599" t="s">
        <v>1572</v>
      </c>
    </row>
    <row r="100" spans="1:3">
      <c r="A100" s="2011"/>
      <c r="B100" s="1043" t="s">
        <v>749</v>
      </c>
      <c r="C100" s="1599" t="s">
        <v>260</v>
      </c>
    </row>
    <row r="101" spans="1:3">
      <c r="A101" s="2011"/>
      <c r="B101" s="1043" t="s">
        <v>751</v>
      </c>
      <c r="C101" s="1599" t="s">
        <v>260</v>
      </c>
    </row>
    <row r="102" spans="1:3" ht="17.25" thickBot="1">
      <c r="A102" s="2012"/>
      <c r="B102" s="1142" t="s">
        <v>752</v>
      </c>
      <c r="C102" s="533" t="s">
        <v>260</v>
      </c>
    </row>
    <row r="103" spans="1:3" ht="33">
      <c r="A103" s="2021" t="s">
        <v>411</v>
      </c>
      <c r="B103" s="1043" t="s">
        <v>753</v>
      </c>
      <c r="C103" s="1537" t="s">
        <v>3277</v>
      </c>
    </row>
    <row r="104" spans="1:3">
      <c r="A104" s="2021"/>
      <c r="B104" s="1043" t="s">
        <v>414</v>
      </c>
      <c r="C104" s="1604">
        <v>3.47</v>
      </c>
    </row>
    <row r="105" spans="1:3">
      <c r="A105" s="2021"/>
      <c r="B105" s="1043" t="s">
        <v>576</v>
      </c>
      <c r="C105" s="1605">
        <v>520.47</v>
      </c>
    </row>
    <row r="106" spans="1:3">
      <c r="A106" s="2021"/>
      <c r="B106" s="1043" t="s">
        <v>417</v>
      </c>
      <c r="C106" s="1599" t="s">
        <v>3278</v>
      </c>
    </row>
    <row r="107" spans="1:3" ht="16.5" customHeight="1" thickBot="1">
      <c r="A107" s="2022"/>
      <c r="B107" s="25" t="s">
        <v>419</v>
      </c>
      <c r="C107" s="1272" t="s">
        <v>260</v>
      </c>
    </row>
    <row r="108" spans="1:3" s="127" customFormat="1" ht="409.5" customHeight="1">
      <c r="A108" s="2514" t="s">
        <v>420</v>
      </c>
      <c r="B108" s="2510" t="s">
        <v>421</v>
      </c>
      <c r="C108" s="2512" t="s">
        <v>3279</v>
      </c>
    </row>
    <row r="109" spans="1:3" s="127" customFormat="1" ht="235.5" customHeight="1">
      <c r="A109" s="2515"/>
      <c r="B109" s="2511"/>
      <c r="C109" s="2513"/>
    </row>
    <row r="110" spans="1:3" s="127" customFormat="1" ht="168.75" customHeight="1" thickBot="1">
      <c r="A110" s="2516"/>
      <c r="B110" s="927" t="s">
        <v>423</v>
      </c>
      <c r="C110" s="928" t="s">
        <v>3280</v>
      </c>
    </row>
    <row r="111" spans="1:3" ht="17.25" thickBot="1">
      <c r="A111" s="2375" t="s">
        <v>758</v>
      </c>
      <c r="B111" s="2392"/>
      <c r="C111" s="1538" t="s">
        <v>260</v>
      </c>
    </row>
    <row r="112" spans="1:3" ht="235.5" customHeight="1">
      <c r="A112" s="2019" t="s">
        <v>425</v>
      </c>
      <c r="B112" s="2020"/>
      <c r="C112" s="2020"/>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368">
        <v>45798</v>
      </c>
    </row>
    <row r="3" spans="1:3">
      <c r="A3" s="2157" t="s">
        <v>622</v>
      </c>
      <c r="B3" s="1523" t="s">
        <v>623</v>
      </c>
      <c r="C3" s="1606" t="s">
        <v>3281</v>
      </c>
    </row>
    <row r="4" spans="1:3">
      <c r="A4" s="2017"/>
      <c r="B4" s="1043" t="s">
        <v>625</v>
      </c>
      <c r="C4" s="730" t="s">
        <v>3282</v>
      </c>
    </row>
    <row r="5" spans="1:3">
      <c r="A5" s="2017"/>
      <c r="B5" s="1043" t="s">
        <v>433</v>
      </c>
      <c r="C5" s="730" t="s">
        <v>260</v>
      </c>
    </row>
    <row r="6" spans="1:3">
      <c r="A6" s="2017"/>
      <c r="B6" s="1043" t="s">
        <v>261</v>
      </c>
      <c r="C6" s="730" t="s">
        <v>3283</v>
      </c>
    </row>
    <row r="7" spans="1:3">
      <c r="A7" s="2017"/>
      <c r="B7" s="1043" t="s">
        <v>435</v>
      </c>
      <c r="C7" s="822" t="s">
        <v>3284</v>
      </c>
    </row>
    <row r="8" spans="1:3">
      <c r="A8" s="2017"/>
      <c r="B8" s="1043" t="s">
        <v>437</v>
      </c>
      <c r="C8" s="1607">
        <v>14347382622</v>
      </c>
    </row>
    <row r="9" spans="1:3">
      <c r="A9" s="2017"/>
      <c r="B9" s="1043" t="s">
        <v>439</v>
      </c>
      <c r="C9" s="1608">
        <v>2060052866407</v>
      </c>
    </row>
    <row r="10" spans="1:3" ht="33">
      <c r="A10" s="2017"/>
      <c r="B10" s="1043" t="s">
        <v>630</v>
      </c>
      <c r="C10" s="730" t="s">
        <v>3285</v>
      </c>
    </row>
    <row r="11" spans="1:3">
      <c r="A11" s="2017"/>
      <c r="B11" s="1043" t="s">
        <v>632</v>
      </c>
      <c r="C11" s="730" t="s">
        <v>270</v>
      </c>
    </row>
    <row r="12" spans="1:3">
      <c r="A12" s="2017"/>
      <c r="B12" s="1043" t="s">
        <v>633</v>
      </c>
      <c r="C12" s="730" t="s">
        <v>272</v>
      </c>
    </row>
    <row r="13" spans="1:3">
      <c r="A13" s="2017"/>
      <c r="B13" s="1043" t="s">
        <v>634</v>
      </c>
      <c r="C13" s="642" t="s">
        <v>272</v>
      </c>
    </row>
    <row r="14" spans="1:3">
      <c r="A14" s="2017"/>
      <c r="B14" s="1043" t="s">
        <v>635</v>
      </c>
      <c r="C14" s="730" t="s">
        <v>270</v>
      </c>
    </row>
    <row r="15" spans="1:3">
      <c r="A15" s="2017"/>
      <c r="B15" s="1043" t="s">
        <v>636</v>
      </c>
      <c r="C15" s="730" t="s">
        <v>260</v>
      </c>
    </row>
    <row r="16" spans="1:3">
      <c r="A16" s="2017"/>
      <c r="B16" s="1043" t="s">
        <v>637</v>
      </c>
      <c r="C16" s="730" t="s">
        <v>260</v>
      </c>
    </row>
    <row r="17" spans="1:3">
      <c r="A17" s="2017"/>
      <c r="B17" s="1043" t="s">
        <v>638</v>
      </c>
      <c r="C17" s="730" t="s">
        <v>3286</v>
      </c>
    </row>
    <row r="18" spans="1:3" ht="33">
      <c r="A18" s="2017"/>
      <c r="B18" s="1043" t="s">
        <v>279</v>
      </c>
      <c r="C18" s="730" t="s">
        <v>871</v>
      </c>
    </row>
    <row r="19" spans="1:3">
      <c r="A19" s="2017"/>
      <c r="B19" s="1043" t="s">
        <v>640</v>
      </c>
      <c r="C19" s="730" t="s">
        <v>260</v>
      </c>
    </row>
    <row r="20" spans="1:3">
      <c r="A20" s="2017"/>
      <c r="B20" s="1043" t="s">
        <v>641</v>
      </c>
      <c r="C20" s="730" t="s">
        <v>3287</v>
      </c>
    </row>
    <row r="21" spans="1:3" ht="66">
      <c r="A21" s="2017"/>
      <c r="B21" s="1043" t="s">
        <v>642</v>
      </c>
      <c r="C21" s="730" t="s">
        <v>3288</v>
      </c>
    </row>
    <row r="22" spans="1:3">
      <c r="A22" s="2017"/>
      <c r="B22" s="1043" t="s">
        <v>643</v>
      </c>
      <c r="C22" s="730" t="s">
        <v>1028</v>
      </c>
    </row>
    <row r="23" spans="1:3">
      <c r="A23" s="2017"/>
      <c r="B23" s="1043" t="s">
        <v>644</v>
      </c>
      <c r="C23" s="730" t="s">
        <v>260</v>
      </c>
    </row>
    <row r="24" spans="1:3">
      <c r="A24" s="2017"/>
      <c r="B24" s="1043" t="s">
        <v>645</v>
      </c>
      <c r="C24" s="730" t="s">
        <v>260</v>
      </c>
    </row>
    <row r="25" spans="1:3" ht="33">
      <c r="A25" s="2017"/>
      <c r="B25" s="1043" t="s">
        <v>646</v>
      </c>
      <c r="C25" s="730" t="s">
        <v>3289</v>
      </c>
    </row>
    <row r="26" spans="1:3">
      <c r="A26" s="2017"/>
      <c r="B26" s="1043" t="s">
        <v>647</v>
      </c>
      <c r="C26" s="730" t="s">
        <v>260</v>
      </c>
    </row>
    <row r="27" spans="1:3">
      <c r="A27" s="2017"/>
      <c r="B27" s="1043" t="s">
        <v>648</v>
      </c>
      <c r="C27" s="730" t="s">
        <v>292</v>
      </c>
    </row>
    <row r="28" spans="1:3">
      <c r="A28" s="2017"/>
      <c r="B28" s="1043" t="s">
        <v>649</v>
      </c>
      <c r="C28" s="730" t="s">
        <v>294</v>
      </c>
    </row>
    <row r="29" spans="1:3" ht="49.5">
      <c r="A29" s="2017"/>
      <c r="B29" s="1043" t="s">
        <v>650</v>
      </c>
      <c r="C29" s="730" t="s">
        <v>462</v>
      </c>
    </row>
    <row r="30" spans="1:3" ht="99">
      <c r="A30" s="2017"/>
      <c r="B30" s="1043" t="s">
        <v>652</v>
      </c>
      <c r="C30" s="730" t="s">
        <v>3290</v>
      </c>
    </row>
    <row r="31" spans="1:3">
      <c r="A31" s="2017"/>
      <c r="B31" s="1043" t="s">
        <v>653</v>
      </c>
      <c r="C31" s="730" t="s">
        <v>654</v>
      </c>
    </row>
    <row r="32" spans="1:3" ht="33.75" thickBot="1">
      <c r="A32" s="2018"/>
      <c r="B32" s="4" t="s">
        <v>655</v>
      </c>
      <c r="C32" s="731" t="s">
        <v>768</v>
      </c>
    </row>
    <row r="33" spans="1:3">
      <c r="A33" s="2154" t="s">
        <v>656</v>
      </c>
      <c r="B33" s="1523" t="s">
        <v>657</v>
      </c>
      <c r="C33" s="732" t="s">
        <v>3283</v>
      </c>
    </row>
    <row r="34" spans="1:3">
      <c r="A34" s="2011"/>
      <c r="B34" s="1043" t="s">
        <v>658</v>
      </c>
      <c r="C34" s="730" t="s">
        <v>3291</v>
      </c>
    </row>
    <row r="35" spans="1:3">
      <c r="A35" s="2011"/>
      <c r="B35" s="1043" t="s">
        <v>660</v>
      </c>
      <c r="C35" s="730" t="s">
        <v>307</v>
      </c>
    </row>
    <row r="36" spans="1:3">
      <c r="A36" s="2011"/>
      <c r="B36" s="1043" t="s">
        <v>661</v>
      </c>
      <c r="C36" s="730" t="s">
        <v>260</v>
      </c>
    </row>
    <row r="37" spans="1:3">
      <c r="A37" s="2011"/>
      <c r="B37" s="1043" t="s">
        <v>662</v>
      </c>
      <c r="C37" s="730" t="s">
        <v>260</v>
      </c>
    </row>
    <row r="38" spans="1:3" ht="17.25" thickBot="1">
      <c r="A38" s="2012"/>
      <c r="B38" s="1273" t="s">
        <v>663</v>
      </c>
      <c r="C38" s="731" t="s">
        <v>272</v>
      </c>
    </row>
    <row r="39" spans="1:3">
      <c r="A39" s="2154" t="s">
        <v>664</v>
      </c>
      <c r="B39" s="1523" t="s">
        <v>665</v>
      </c>
      <c r="C39" s="732" t="s">
        <v>272</v>
      </c>
    </row>
    <row r="40" spans="1:3">
      <c r="A40" s="2011"/>
      <c r="B40" s="1043" t="s">
        <v>666</v>
      </c>
      <c r="C40" s="730" t="s">
        <v>1028</v>
      </c>
    </row>
    <row r="41" spans="1:3" ht="49.5">
      <c r="A41" s="2011"/>
      <c r="B41" s="1043" t="s">
        <v>667</v>
      </c>
      <c r="C41" s="730" t="s">
        <v>870</v>
      </c>
    </row>
    <row r="42" spans="1:3">
      <c r="A42" s="2011"/>
      <c r="B42" s="1043" t="s">
        <v>668</v>
      </c>
      <c r="C42" s="730" t="s">
        <v>776</v>
      </c>
    </row>
    <row r="43" spans="1:3">
      <c r="A43" s="2011"/>
      <c r="B43" s="1043" t="s">
        <v>669</v>
      </c>
      <c r="C43" s="730" t="s">
        <v>3292</v>
      </c>
    </row>
    <row r="44" spans="1:3" ht="66.75" thickBot="1">
      <c r="A44" s="2012"/>
      <c r="B44" s="1142" t="s">
        <v>670</v>
      </c>
      <c r="C44" s="734" t="s">
        <v>3293</v>
      </c>
    </row>
    <row r="45" spans="1:3">
      <c r="A45" s="2154" t="s">
        <v>671</v>
      </c>
      <c r="B45" s="1523" t="s">
        <v>672</v>
      </c>
      <c r="C45" s="1609" t="s">
        <v>270</v>
      </c>
    </row>
    <row r="46" spans="1:3">
      <c r="A46" s="2011"/>
      <c r="B46" s="1043" t="s">
        <v>673</v>
      </c>
      <c r="C46" s="730" t="s">
        <v>260</v>
      </c>
    </row>
    <row r="47" spans="1:3" ht="17.25" thickBot="1">
      <c r="A47" s="2012"/>
      <c r="B47" s="1273" t="s">
        <v>675</v>
      </c>
      <c r="C47" s="731" t="s">
        <v>260</v>
      </c>
    </row>
    <row r="48" spans="1:3">
      <c r="A48" s="2011" t="s">
        <v>325</v>
      </c>
      <c r="B48" s="4" t="s">
        <v>677</v>
      </c>
      <c r="C48" s="732" t="s">
        <v>272</v>
      </c>
    </row>
    <row r="49" spans="1:3">
      <c r="A49" s="2011"/>
      <c r="B49" s="1043" t="s">
        <v>678</v>
      </c>
      <c r="C49" s="730" t="s">
        <v>3294</v>
      </c>
    </row>
    <row r="50" spans="1:3">
      <c r="A50" s="2011"/>
      <c r="B50" s="1043" t="s">
        <v>680</v>
      </c>
      <c r="C50" s="730" t="s">
        <v>3295</v>
      </c>
    </row>
    <row r="51" spans="1:3">
      <c r="A51" s="2011"/>
      <c r="B51" s="1043" t="s">
        <v>682</v>
      </c>
      <c r="C51" s="730" t="s">
        <v>683</v>
      </c>
    </row>
    <row r="52" spans="1:3" ht="49.5">
      <c r="A52" s="2011"/>
      <c r="B52" s="1043" t="s">
        <v>684</v>
      </c>
      <c r="C52" s="730" t="s">
        <v>3296</v>
      </c>
    </row>
    <row r="53" spans="1:3" ht="165">
      <c r="A53" s="2011"/>
      <c r="B53" s="1043" t="s">
        <v>686</v>
      </c>
      <c r="C53" s="730" t="s">
        <v>3297</v>
      </c>
    </row>
    <row r="54" spans="1:3" ht="49.5">
      <c r="A54" s="2011"/>
      <c r="B54" s="1043" t="s">
        <v>688</v>
      </c>
      <c r="C54" s="730" t="s">
        <v>3298</v>
      </c>
    </row>
    <row r="55" spans="1:3" ht="33">
      <c r="A55" s="2011"/>
      <c r="B55" s="1043" t="s">
        <v>690</v>
      </c>
      <c r="C55" s="730" t="s">
        <v>3299</v>
      </c>
    </row>
    <row r="56" spans="1:3">
      <c r="A56" s="2011"/>
      <c r="B56" s="1043" t="s">
        <v>692</v>
      </c>
      <c r="C56" s="730" t="s">
        <v>342</v>
      </c>
    </row>
    <row r="57" spans="1:3">
      <c r="A57" s="2011"/>
      <c r="B57" s="1043" t="s">
        <v>693</v>
      </c>
      <c r="C57" s="730" t="s">
        <v>260</v>
      </c>
    </row>
    <row r="58" spans="1:3">
      <c r="A58" s="2011"/>
      <c r="B58" s="1043" t="s">
        <v>694</v>
      </c>
      <c r="C58" s="731" t="s">
        <v>260</v>
      </c>
    </row>
    <row r="59" spans="1:3">
      <c r="A59" s="2011"/>
      <c r="B59" s="1043" t="s">
        <v>695</v>
      </c>
      <c r="C59" s="642" t="s">
        <v>3300</v>
      </c>
    </row>
    <row r="60" spans="1:3">
      <c r="A60" s="2011"/>
      <c r="B60" s="1043" t="s">
        <v>697</v>
      </c>
      <c r="C60" s="730" t="s">
        <v>3301</v>
      </c>
    </row>
    <row r="61" spans="1:3">
      <c r="A61" s="2011"/>
      <c r="B61" s="1043" t="s">
        <v>699</v>
      </c>
      <c r="C61" s="730" t="s">
        <v>3302</v>
      </c>
    </row>
    <row r="62" spans="1:3">
      <c r="A62" s="2011"/>
      <c r="B62" s="1043" t="s">
        <v>701</v>
      </c>
      <c r="C62" s="730" t="s">
        <v>3303</v>
      </c>
    </row>
    <row r="63" spans="1:3">
      <c r="A63" s="2011"/>
      <c r="B63" s="1043" t="s">
        <v>703</v>
      </c>
      <c r="C63" s="730" t="s">
        <v>3304</v>
      </c>
    </row>
    <row r="64" spans="1:3">
      <c r="A64" s="2011"/>
      <c r="B64" s="1043" t="s">
        <v>704</v>
      </c>
      <c r="C64" s="730" t="s">
        <v>3305</v>
      </c>
    </row>
    <row r="65" spans="1:3">
      <c r="A65" s="2011"/>
      <c r="B65" s="1043" t="s">
        <v>705</v>
      </c>
      <c r="C65" s="730" t="s">
        <v>272</v>
      </c>
    </row>
    <row r="66" spans="1:3">
      <c r="A66" s="2011"/>
      <c r="B66" s="1043" t="s">
        <v>706</v>
      </c>
      <c r="C66" s="730" t="s">
        <v>3306</v>
      </c>
    </row>
    <row r="67" spans="1:3">
      <c r="A67" s="2011"/>
      <c r="B67" s="1043" t="s">
        <v>707</v>
      </c>
      <c r="C67" s="733">
        <v>43384</v>
      </c>
    </row>
    <row r="68" spans="1:3" ht="33.75" thickBot="1">
      <c r="A68" s="2012"/>
      <c r="B68" s="1273" t="s">
        <v>708</v>
      </c>
      <c r="C68" s="731" t="s">
        <v>3307</v>
      </c>
    </row>
    <row r="69" spans="1:3">
      <c r="A69" s="2154" t="s">
        <v>710</v>
      </c>
      <c r="B69" s="1523" t="s">
        <v>711</v>
      </c>
      <c r="C69" s="732" t="s">
        <v>272</v>
      </c>
    </row>
    <row r="70" spans="1:3">
      <c r="A70" s="2011"/>
      <c r="B70" s="1043" t="s">
        <v>712</v>
      </c>
      <c r="C70" s="730" t="s">
        <v>362</v>
      </c>
    </row>
    <row r="71" spans="1:3">
      <c r="A71" s="2011"/>
      <c r="B71" s="1043" t="s">
        <v>713</v>
      </c>
      <c r="C71" s="730" t="s">
        <v>260</v>
      </c>
    </row>
    <row r="72" spans="1:3">
      <c r="A72" s="2011"/>
      <c r="B72" s="1043" t="s">
        <v>714</v>
      </c>
      <c r="C72" s="730" t="s">
        <v>260</v>
      </c>
    </row>
    <row r="73" spans="1:3" ht="49.5">
      <c r="A73" s="2011"/>
      <c r="B73" s="1043" t="s">
        <v>715</v>
      </c>
      <c r="C73" s="730" t="s">
        <v>531</v>
      </c>
    </row>
    <row r="74" spans="1:3">
      <c r="A74" s="2011"/>
      <c r="B74" s="1043" t="s">
        <v>716</v>
      </c>
      <c r="C74" s="730" t="s">
        <v>294</v>
      </c>
    </row>
    <row r="75" spans="1:3">
      <c r="A75" s="2011"/>
      <c r="B75" s="1043" t="s">
        <v>717</v>
      </c>
      <c r="C75" s="730" t="s">
        <v>272</v>
      </c>
    </row>
    <row r="76" spans="1:3">
      <c r="A76" s="2011"/>
      <c r="B76" s="1043" t="s">
        <v>718</v>
      </c>
      <c r="C76" s="730" t="s">
        <v>370</v>
      </c>
    </row>
    <row r="77" spans="1:3" ht="149.25" thickBot="1">
      <c r="A77" s="2012"/>
      <c r="B77" s="1273" t="s">
        <v>719</v>
      </c>
      <c r="C77" s="734" t="s">
        <v>1744</v>
      </c>
    </row>
    <row r="78" spans="1:3" ht="33">
      <c r="A78" s="2154" t="s">
        <v>720</v>
      </c>
      <c r="B78" s="1523" t="s">
        <v>721</v>
      </c>
      <c r="C78" s="1298" t="s">
        <v>1982</v>
      </c>
    </row>
    <row r="79" spans="1:3">
      <c r="A79" s="2011"/>
      <c r="B79" s="1043" t="s">
        <v>723</v>
      </c>
      <c r="C79" s="641" t="s">
        <v>1983</v>
      </c>
    </row>
    <row r="80" spans="1:3" ht="49.5">
      <c r="A80" s="2011"/>
      <c r="B80" s="1043" t="s">
        <v>725</v>
      </c>
      <c r="C80" s="730" t="s">
        <v>1745</v>
      </c>
    </row>
    <row r="81" spans="1:3" ht="33">
      <c r="A81" s="2011"/>
      <c r="B81" s="1043" t="s">
        <v>727</v>
      </c>
      <c r="C81" s="730" t="s">
        <v>1746</v>
      </c>
    </row>
    <row r="82" spans="1:3" ht="66">
      <c r="A82" s="2011"/>
      <c r="B82" s="1043" t="s">
        <v>728</v>
      </c>
      <c r="C82" s="730" t="s">
        <v>1747</v>
      </c>
    </row>
    <row r="83" spans="1:3">
      <c r="A83" s="2011"/>
      <c r="B83" s="1043" t="s">
        <v>730</v>
      </c>
      <c r="C83" s="730" t="s">
        <v>272</v>
      </c>
    </row>
    <row r="84" spans="1:3" ht="82.5">
      <c r="A84" s="2011"/>
      <c r="B84" s="1043" t="s">
        <v>706</v>
      </c>
      <c r="C84" s="642" t="s">
        <v>1748</v>
      </c>
    </row>
    <row r="85" spans="1:3" ht="82.5">
      <c r="A85" s="2011"/>
      <c r="B85" s="1043" t="s">
        <v>707</v>
      </c>
      <c r="C85" s="730" t="s">
        <v>1749</v>
      </c>
    </row>
    <row r="86" spans="1:3" ht="99">
      <c r="A86" s="2011"/>
      <c r="B86" s="1043" t="s">
        <v>731</v>
      </c>
      <c r="C86" s="730" t="s">
        <v>1750</v>
      </c>
    </row>
    <row r="87" spans="1:3">
      <c r="A87" s="2011"/>
      <c r="B87" s="1043" t="s">
        <v>732</v>
      </c>
      <c r="C87" s="730"/>
    </row>
    <row r="88" spans="1:3">
      <c r="A88" s="2011"/>
      <c r="B88" s="1043" t="s">
        <v>733</v>
      </c>
      <c r="C88" s="730" t="s">
        <v>270</v>
      </c>
    </row>
    <row r="89" spans="1:3">
      <c r="A89" s="2011"/>
      <c r="B89" s="1043" t="s">
        <v>734</v>
      </c>
      <c r="C89" s="730" t="s">
        <v>260</v>
      </c>
    </row>
    <row r="90" spans="1:3">
      <c r="A90" s="2011"/>
      <c r="B90" s="1043" t="s">
        <v>735</v>
      </c>
      <c r="C90" s="730" t="s">
        <v>260</v>
      </c>
    </row>
    <row r="91" spans="1:3">
      <c r="A91" s="2011"/>
      <c r="B91" s="1043" t="s">
        <v>736</v>
      </c>
      <c r="C91" s="202" t="s">
        <v>260</v>
      </c>
    </row>
    <row r="92" spans="1:3" ht="17.25" thickBot="1">
      <c r="A92" s="2012"/>
      <c r="B92" s="1273" t="s">
        <v>737</v>
      </c>
      <c r="C92" s="731" t="s">
        <v>260</v>
      </c>
    </row>
    <row r="93" spans="1:3" ht="82.5">
      <c r="A93" s="2154" t="s">
        <v>738</v>
      </c>
      <c r="B93" s="1523" t="s">
        <v>739</v>
      </c>
      <c r="C93" s="732" t="s">
        <v>1751</v>
      </c>
    </row>
    <row r="94" spans="1:3" ht="33">
      <c r="A94" s="2011"/>
      <c r="B94" s="1043" t="s">
        <v>741</v>
      </c>
      <c r="C94" s="730" t="s">
        <v>559</v>
      </c>
    </row>
    <row r="95" spans="1:3" ht="99">
      <c r="A95" s="2011"/>
      <c r="B95" s="1043" t="s">
        <v>742</v>
      </c>
      <c r="C95" s="730" t="s">
        <v>3308</v>
      </c>
    </row>
    <row r="96" spans="1:3" ht="66">
      <c r="A96" s="2011"/>
      <c r="B96" s="1043" t="s">
        <v>743</v>
      </c>
      <c r="C96" s="642" t="s">
        <v>3309</v>
      </c>
    </row>
    <row r="97" spans="1:3" ht="82.5">
      <c r="A97" s="2011"/>
      <c r="B97" s="1043" t="s">
        <v>744</v>
      </c>
      <c r="C97" s="642" t="s">
        <v>1754</v>
      </c>
    </row>
    <row r="98" spans="1:3" ht="82.5">
      <c r="A98" s="2011"/>
      <c r="B98" s="1043" t="s">
        <v>746</v>
      </c>
      <c r="C98" s="730" t="s">
        <v>3310</v>
      </c>
    </row>
    <row r="99" spans="1:3" ht="99">
      <c r="A99" s="2011"/>
      <c r="B99" s="1043" t="s">
        <v>747</v>
      </c>
      <c r="C99" s="730" t="s">
        <v>3311</v>
      </c>
    </row>
    <row r="100" spans="1:3" ht="165">
      <c r="A100" s="2011"/>
      <c r="B100" s="1043" t="s">
        <v>749</v>
      </c>
      <c r="C100" s="730" t="s">
        <v>3312</v>
      </c>
    </row>
    <row r="101" spans="1:3">
      <c r="A101" s="2011"/>
      <c r="B101" s="1043" t="s">
        <v>751</v>
      </c>
      <c r="C101" s="642" t="s">
        <v>1992</v>
      </c>
    </row>
    <row r="102" spans="1:3" ht="17.25" thickBot="1">
      <c r="A102" s="2012"/>
      <c r="B102" s="1142" t="s">
        <v>752</v>
      </c>
      <c r="C102" s="731" t="s">
        <v>260</v>
      </c>
    </row>
    <row r="103" spans="1:3" ht="49.5">
      <c r="A103" s="2021" t="s">
        <v>411</v>
      </c>
      <c r="B103" s="1043" t="s">
        <v>753</v>
      </c>
      <c r="C103" s="735" t="s">
        <v>3313</v>
      </c>
    </row>
    <row r="104" spans="1:3">
      <c r="A104" s="2021"/>
      <c r="B104" s="1043" t="s">
        <v>414</v>
      </c>
      <c r="C104" s="854" t="s">
        <v>3314</v>
      </c>
    </row>
    <row r="105" spans="1:3">
      <c r="A105" s="2021"/>
      <c r="B105" s="1043" t="s">
        <v>576</v>
      </c>
      <c r="C105" s="691">
        <v>15389923.68</v>
      </c>
    </row>
    <row r="106" spans="1:3">
      <c r="A106" s="2021"/>
      <c r="B106" s="1043" t="s">
        <v>417</v>
      </c>
      <c r="C106" s="642" t="s">
        <v>3315</v>
      </c>
    </row>
    <row r="107" spans="1:3" ht="17.25" thickBot="1">
      <c r="A107" s="2022"/>
      <c r="B107" s="25" t="s">
        <v>419</v>
      </c>
      <c r="C107" s="855" t="s">
        <v>260</v>
      </c>
    </row>
    <row r="108" spans="1:3" s="127" customFormat="1" ht="231">
      <c r="A108" s="1976" t="s">
        <v>420</v>
      </c>
      <c r="B108" s="925" t="s">
        <v>421</v>
      </c>
      <c r="C108" s="926" t="s">
        <v>3316</v>
      </c>
    </row>
    <row r="109" spans="1:3" s="127" customFormat="1" ht="33.75" thickBot="1">
      <c r="A109" s="1977"/>
      <c r="B109" s="927" t="s">
        <v>423</v>
      </c>
      <c r="C109" s="928" t="s">
        <v>3317</v>
      </c>
    </row>
    <row r="110" spans="1:3" ht="17.25" thickBot="1">
      <c r="A110" s="2375" t="s">
        <v>758</v>
      </c>
      <c r="B110" s="2392"/>
      <c r="C110" s="853"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520" t="s">
        <v>426</v>
      </c>
      <c r="B1" s="2521"/>
      <c r="C1" s="2522"/>
    </row>
    <row r="2" spans="1:3" ht="17.25" customHeight="1" thickBot="1">
      <c r="A2" s="2523" t="s">
        <v>427</v>
      </c>
      <c r="B2" s="2524"/>
      <c r="C2" s="1215">
        <v>45797</v>
      </c>
    </row>
    <row r="3" spans="1:3">
      <c r="A3" s="2517" t="s">
        <v>428</v>
      </c>
      <c r="B3" s="1610" t="s">
        <v>429</v>
      </c>
      <c r="C3" s="1611" t="s">
        <v>3318</v>
      </c>
    </row>
    <row r="4" spans="1:3">
      <c r="A4" s="2518"/>
      <c r="B4" s="1612" t="s">
        <v>431</v>
      </c>
      <c r="C4" s="1613" t="s">
        <v>3319</v>
      </c>
    </row>
    <row r="5" spans="1:3">
      <c r="A5" s="2518"/>
      <c r="B5" s="1612" t="s">
        <v>433</v>
      </c>
      <c r="C5" s="1614" t="s">
        <v>260</v>
      </c>
    </row>
    <row r="6" spans="1:3">
      <c r="A6" s="2518"/>
      <c r="B6" s="1612" t="s">
        <v>261</v>
      </c>
      <c r="C6" s="1614" t="s">
        <v>3320</v>
      </c>
    </row>
    <row r="7" spans="1:3">
      <c r="A7" s="2518"/>
      <c r="B7" s="1612" t="s">
        <v>435</v>
      </c>
      <c r="C7" s="1615" t="s">
        <v>3321</v>
      </c>
    </row>
    <row r="8" spans="1:3">
      <c r="A8" s="2518"/>
      <c r="B8" s="1616" t="s">
        <v>437</v>
      </c>
      <c r="C8" s="375">
        <v>12945559.405964769</v>
      </c>
    </row>
    <row r="9" spans="1:3">
      <c r="A9" s="2518"/>
      <c r="B9" s="1616" t="s">
        <v>439</v>
      </c>
      <c r="C9" s="361">
        <v>1881248692.8748</v>
      </c>
    </row>
    <row r="10" spans="1:3">
      <c r="A10" s="2518"/>
      <c r="B10" s="1612" t="s">
        <v>440</v>
      </c>
      <c r="C10" s="376" t="s">
        <v>268</v>
      </c>
    </row>
    <row r="11" spans="1:3">
      <c r="A11" s="2518"/>
      <c r="B11" s="1612" t="s">
        <v>442</v>
      </c>
      <c r="C11" s="1614" t="s">
        <v>270</v>
      </c>
    </row>
    <row r="12" spans="1:3">
      <c r="A12" s="2518"/>
      <c r="B12" s="1612" t="s">
        <v>443</v>
      </c>
      <c r="C12" s="1614" t="s">
        <v>272</v>
      </c>
    </row>
    <row r="13" spans="1:3">
      <c r="A13" s="2518"/>
      <c r="B13" s="1612" t="s">
        <v>444</v>
      </c>
      <c r="C13" s="1614" t="s">
        <v>272</v>
      </c>
    </row>
    <row r="14" spans="1:3">
      <c r="A14" s="2518"/>
      <c r="B14" s="1612" t="s">
        <v>445</v>
      </c>
      <c r="C14" s="1614" t="s">
        <v>270</v>
      </c>
    </row>
    <row r="15" spans="1:3">
      <c r="A15" s="2518"/>
      <c r="B15" s="1612" t="s">
        <v>446</v>
      </c>
      <c r="C15" s="1614" t="s">
        <v>260</v>
      </c>
    </row>
    <row r="16" spans="1:3">
      <c r="A16" s="2518"/>
      <c r="B16" s="1612" t="s">
        <v>447</v>
      </c>
      <c r="C16" s="1614" t="s">
        <v>260</v>
      </c>
    </row>
    <row r="17" spans="1:3" ht="49.5">
      <c r="A17" s="2518"/>
      <c r="B17" s="1612" t="s">
        <v>448</v>
      </c>
      <c r="C17" s="1614" t="s">
        <v>3322</v>
      </c>
    </row>
    <row r="18" spans="1:3" ht="33">
      <c r="A18" s="2518"/>
      <c r="B18" s="1612" t="s">
        <v>279</v>
      </c>
      <c r="C18" s="1614" t="s">
        <v>280</v>
      </c>
    </row>
    <row r="19" spans="1:3">
      <c r="A19" s="2518"/>
      <c r="B19" s="1612" t="s">
        <v>450</v>
      </c>
      <c r="C19" s="1614" t="s">
        <v>260</v>
      </c>
    </row>
    <row r="20" spans="1:3">
      <c r="A20" s="2518"/>
      <c r="B20" s="1612" t="s">
        <v>282</v>
      </c>
      <c r="C20" s="1614" t="s">
        <v>270</v>
      </c>
    </row>
    <row r="21" spans="1:3">
      <c r="A21" s="2518"/>
      <c r="B21" s="1612" t="s">
        <v>452</v>
      </c>
      <c r="C21" s="1614" t="s">
        <v>260</v>
      </c>
    </row>
    <row r="22" spans="1:3">
      <c r="A22" s="2518"/>
      <c r="B22" s="1612" t="s">
        <v>453</v>
      </c>
      <c r="C22" s="1614" t="s">
        <v>260</v>
      </c>
    </row>
    <row r="23" spans="1:3">
      <c r="A23" s="2518"/>
      <c r="B23" s="1612" t="s">
        <v>454</v>
      </c>
      <c r="C23" s="1614" t="s">
        <v>260</v>
      </c>
    </row>
    <row r="24" spans="1:3">
      <c r="A24" s="2518"/>
      <c r="B24" s="1612" t="s">
        <v>456</v>
      </c>
      <c r="C24" s="1614" t="s">
        <v>260</v>
      </c>
    </row>
    <row r="25" spans="1:3">
      <c r="A25" s="2518"/>
      <c r="B25" s="1612" t="s">
        <v>457</v>
      </c>
      <c r="C25" s="1614" t="s">
        <v>289</v>
      </c>
    </row>
    <row r="26" spans="1:3">
      <c r="A26" s="2518"/>
      <c r="B26" s="1612" t="s">
        <v>458</v>
      </c>
      <c r="C26" s="1614" t="s">
        <v>260</v>
      </c>
    </row>
    <row r="27" spans="1:3">
      <c r="A27" s="2518"/>
      <c r="B27" s="1612" t="s">
        <v>459</v>
      </c>
      <c r="C27" s="1614" t="s">
        <v>292</v>
      </c>
    </row>
    <row r="28" spans="1:3">
      <c r="A28" s="2518"/>
      <c r="B28" s="1612" t="s">
        <v>460</v>
      </c>
      <c r="C28" s="1614" t="s">
        <v>294</v>
      </c>
    </row>
    <row r="29" spans="1:3">
      <c r="A29" s="2518"/>
      <c r="B29" s="1612" t="s">
        <v>461</v>
      </c>
      <c r="C29" s="1614" t="s">
        <v>651</v>
      </c>
    </row>
    <row r="30" spans="1:3" ht="33">
      <c r="A30" s="2518"/>
      <c r="B30" s="1612" t="s">
        <v>463</v>
      </c>
      <c r="C30" s="1614" t="s">
        <v>1268</v>
      </c>
    </row>
    <row r="31" spans="1:3" ht="115.5">
      <c r="A31" s="2518"/>
      <c r="B31" s="1612" t="s">
        <v>465</v>
      </c>
      <c r="C31" s="1614" t="s">
        <v>3323</v>
      </c>
    </row>
    <row r="32" spans="1:3" ht="33.75" thickBot="1">
      <c r="A32" s="2519"/>
      <c r="B32" s="1617" t="s">
        <v>301</v>
      </c>
      <c r="C32" s="1614" t="s">
        <v>260</v>
      </c>
    </row>
    <row r="33" spans="1:3">
      <c r="A33" s="2517" t="s">
        <v>468</v>
      </c>
      <c r="B33" s="1610" t="s">
        <v>469</v>
      </c>
      <c r="C33" s="1618" t="s">
        <v>3320</v>
      </c>
    </row>
    <row r="34" spans="1:3">
      <c r="A34" s="2518"/>
      <c r="B34" s="1612" t="s">
        <v>470</v>
      </c>
      <c r="C34" s="1614" t="s">
        <v>3324</v>
      </c>
    </row>
    <row r="35" spans="1:3">
      <c r="A35" s="2518"/>
      <c r="B35" s="1612" t="s">
        <v>472</v>
      </c>
      <c r="C35" s="1614" t="s">
        <v>1271</v>
      </c>
    </row>
    <row r="36" spans="1:3">
      <c r="A36" s="2518"/>
      <c r="B36" s="1612" t="s">
        <v>473</v>
      </c>
      <c r="C36" s="1614" t="s">
        <v>260</v>
      </c>
    </row>
    <row r="37" spans="1:3">
      <c r="A37" s="2518"/>
      <c r="B37" s="1612" t="s">
        <v>474</v>
      </c>
      <c r="C37" s="1614" t="s">
        <v>260</v>
      </c>
    </row>
    <row r="38" spans="1:3" ht="19.5" thickBot="1">
      <c r="A38" s="2519"/>
      <c r="B38" s="1617" t="s">
        <v>475</v>
      </c>
      <c r="C38" s="1619" t="s">
        <v>272</v>
      </c>
    </row>
    <row r="39" spans="1:3">
      <c r="A39" s="2517" t="s">
        <v>476</v>
      </c>
      <c r="B39" s="1610" t="s">
        <v>477</v>
      </c>
      <c r="C39" s="1618" t="s">
        <v>270</v>
      </c>
    </row>
    <row r="40" spans="1:3">
      <c r="A40" s="2518"/>
      <c r="B40" s="1612" t="s">
        <v>478</v>
      </c>
      <c r="C40" s="1614" t="s">
        <v>260</v>
      </c>
    </row>
    <row r="41" spans="1:3">
      <c r="A41" s="2518"/>
      <c r="B41" s="1612" t="s">
        <v>479</v>
      </c>
      <c r="C41" s="1614" t="s">
        <v>260</v>
      </c>
    </row>
    <row r="42" spans="1:3">
      <c r="A42" s="2518"/>
      <c r="B42" s="1612" t="s">
        <v>480</v>
      </c>
      <c r="C42" s="1614" t="s">
        <v>260</v>
      </c>
    </row>
    <row r="43" spans="1:3">
      <c r="A43" s="2518"/>
      <c r="B43" s="1612" t="s">
        <v>481</v>
      </c>
      <c r="C43" s="1614" t="s">
        <v>260</v>
      </c>
    </row>
    <row r="44" spans="1:3" ht="19.5" thickBot="1">
      <c r="A44" s="2519"/>
      <c r="B44" s="1617" t="s">
        <v>482</v>
      </c>
      <c r="C44" s="1619" t="s">
        <v>260</v>
      </c>
    </row>
    <row r="45" spans="1:3">
      <c r="A45" s="2517" t="s">
        <v>483</v>
      </c>
      <c r="B45" s="1610" t="s">
        <v>484</v>
      </c>
      <c r="C45" s="1618" t="s">
        <v>270</v>
      </c>
    </row>
    <row r="46" spans="1:3">
      <c r="A46" s="2518"/>
      <c r="B46" s="1612" t="s">
        <v>485</v>
      </c>
      <c r="C46" s="1614" t="s">
        <v>260</v>
      </c>
    </row>
    <row r="47" spans="1:3" ht="19.5" thickBot="1">
      <c r="A47" s="2519"/>
      <c r="B47" s="1617" t="s">
        <v>487</v>
      </c>
      <c r="C47" s="1619" t="s">
        <v>260</v>
      </c>
    </row>
    <row r="48" spans="1:3">
      <c r="A48" s="2517" t="s">
        <v>489</v>
      </c>
      <c r="B48" s="1610" t="s">
        <v>490</v>
      </c>
      <c r="C48" s="1618" t="s">
        <v>260</v>
      </c>
    </row>
    <row r="49" spans="1:3">
      <c r="A49" s="2518"/>
      <c r="B49" s="1612" t="s">
        <v>491</v>
      </c>
      <c r="C49" s="1614" t="s">
        <v>502</v>
      </c>
    </row>
    <row r="50" spans="1:3">
      <c r="A50" s="2518"/>
      <c r="B50" s="1612" t="s">
        <v>493</v>
      </c>
      <c r="C50" s="1614" t="s">
        <v>260</v>
      </c>
    </row>
    <row r="51" spans="1:3">
      <c r="A51" s="2518"/>
      <c r="B51" s="1612" t="s">
        <v>495</v>
      </c>
      <c r="C51" s="1614" t="s">
        <v>260</v>
      </c>
    </row>
    <row r="52" spans="1:3" ht="33">
      <c r="A52" s="2518"/>
      <c r="B52" s="1612" t="s">
        <v>497</v>
      </c>
      <c r="C52" s="1614" t="s">
        <v>498</v>
      </c>
    </row>
    <row r="53" spans="1:3">
      <c r="A53" s="2518"/>
      <c r="B53" s="1612" t="s">
        <v>335</v>
      </c>
      <c r="C53" s="1614" t="s">
        <v>3325</v>
      </c>
    </row>
    <row r="54" spans="1:3" ht="82.5">
      <c r="A54" s="2518"/>
      <c r="B54" s="1612" t="s">
        <v>501</v>
      </c>
      <c r="C54" s="1614" t="s">
        <v>3326</v>
      </c>
    </row>
    <row r="55" spans="1:3">
      <c r="A55" s="2518"/>
      <c r="B55" s="1620" t="s">
        <v>503</v>
      </c>
      <c r="C55" s="1614" t="s">
        <v>3327</v>
      </c>
    </row>
    <row r="56" spans="1:3">
      <c r="A56" s="2518"/>
      <c r="B56" s="1620" t="s">
        <v>505</v>
      </c>
      <c r="C56" s="1614" t="s">
        <v>342</v>
      </c>
    </row>
    <row r="57" spans="1:3">
      <c r="A57" s="2518"/>
      <c r="B57" s="1612" t="s">
        <v>506</v>
      </c>
      <c r="C57" s="1614" t="s">
        <v>260</v>
      </c>
    </row>
    <row r="58" spans="1:3">
      <c r="A58" s="2518"/>
      <c r="B58" s="1612" t="s">
        <v>507</v>
      </c>
      <c r="C58" s="1621" t="s">
        <v>260</v>
      </c>
    </row>
    <row r="59" spans="1:3">
      <c r="A59" s="2518"/>
      <c r="B59" s="1616" t="s">
        <v>508</v>
      </c>
      <c r="C59" s="353" t="s">
        <v>3328</v>
      </c>
    </row>
    <row r="60" spans="1:3">
      <c r="A60" s="2518"/>
      <c r="B60" s="1612" t="s">
        <v>509</v>
      </c>
      <c r="C60" s="342" t="s">
        <v>260</v>
      </c>
    </row>
    <row r="61" spans="1:3">
      <c r="A61" s="2518"/>
      <c r="B61" s="1612" t="s">
        <v>510</v>
      </c>
      <c r="C61" s="1614" t="s">
        <v>260</v>
      </c>
    </row>
    <row r="62" spans="1:3">
      <c r="A62" s="2518"/>
      <c r="B62" s="1612" t="s">
        <v>512</v>
      </c>
      <c r="C62" s="1614" t="s">
        <v>260</v>
      </c>
    </row>
    <row r="63" spans="1:3">
      <c r="A63" s="2518"/>
      <c r="B63" s="1612" t="s">
        <v>514</v>
      </c>
      <c r="C63" s="1614" t="s">
        <v>260</v>
      </c>
    </row>
    <row r="64" spans="1:3">
      <c r="A64" s="2518"/>
      <c r="B64" s="1612" t="s">
        <v>516</v>
      </c>
      <c r="C64" s="1614" t="s">
        <v>260</v>
      </c>
    </row>
    <row r="65" spans="1:3">
      <c r="A65" s="2518"/>
      <c r="B65" s="1612" t="s">
        <v>518</v>
      </c>
      <c r="C65" s="1614" t="s">
        <v>270</v>
      </c>
    </row>
    <row r="66" spans="1:3">
      <c r="A66" s="2518"/>
      <c r="B66" s="1612" t="s">
        <v>519</v>
      </c>
      <c r="C66" s="1614" t="s">
        <v>260</v>
      </c>
    </row>
    <row r="67" spans="1:3">
      <c r="A67" s="2518"/>
      <c r="B67" s="1612" t="s">
        <v>521</v>
      </c>
      <c r="C67" s="1614" t="s">
        <v>260</v>
      </c>
    </row>
    <row r="68" spans="1:3" ht="19.5" thickBot="1">
      <c r="A68" s="2519"/>
      <c r="B68" s="1617" t="s">
        <v>523</v>
      </c>
      <c r="C68" s="1619" t="s">
        <v>260</v>
      </c>
    </row>
    <row r="69" spans="1:3">
      <c r="A69" s="2517" t="s">
        <v>525</v>
      </c>
      <c r="B69" s="1610" t="s">
        <v>526</v>
      </c>
      <c r="C69" s="1618" t="s">
        <v>272</v>
      </c>
    </row>
    <row r="70" spans="1:3">
      <c r="A70" s="2518"/>
      <c r="B70" s="1612" t="s">
        <v>527</v>
      </c>
      <c r="C70" s="1614" t="s">
        <v>362</v>
      </c>
    </row>
    <row r="71" spans="1:3">
      <c r="A71" s="2518"/>
      <c r="B71" s="1612" t="s">
        <v>528</v>
      </c>
      <c r="C71" s="1614" t="s">
        <v>260</v>
      </c>
    </row>
    <row r="72" spans="1:3">
      <c r="A72" s="2518"/>
      <c r="B72" s="1612" t="s">
        <v>529</v>
      </c>
      <c r="C72" s="1614" t="s">
        <v>260</v>
      </c>
    </row>
    <row r="73" spans="1:3" ht="66">
      <c r="A73" s="2518"/>
      <c r="B73" s="1612" t="s">
        <v>530</v>
      </c>
      <c r="C73" s="1614" t="s">
        <v>1196</v>
      </c>
    </row>
    <row r="74" spans="1:3">
      <c r="A74" s="2518"/>
      <c r="B74" s="1612" t="s">
        <v>532</v>
      </c>
      <c r="C74" s="1614" t="s">
        <v>294</v>
      </c>
    </row>
    <row r="75" spans="1:3">
      <c r="A75" s="2518"/>
      <c r="B75" s="1612" t="s">
        <v>533</v>
      </c>
      <c r="C75" s="1614" t="s">
        <v>272</v>
      </c>
    </row>
    <row r="76" spans="1:3">
      <c r="A76" s="2518"/>
      <c r="B76" s="1612" t="s">
        <v>534</v>
      </c>
      <c r="C76" s="1614" t="s">
        <v>370</v>
      </c>
    </row>
    <row r="77" spans="1:3" ht="19.5" thickBot="1">
      <c r="A77" s="2519"/>
      <c r="B77" s="1617" t="s">
        <v>535</v>
      </c>
      <c r="C77" s="1621" t="s">
        <v>3325</v>
      </c>
    </row>
    <row r="78" spans="1:3" ht="33">
      <c r="A78" s="2517" t="s">
        <v>537</v>
      </c>
      <c r="B78" s="1622" t="s">
        <v>538</v>
      </c>
      <c r="C78" s="1623" t="s">
        <v>3329</v>
      </c>
    </row>
    <row r="79" spans="1:3">
      <c r="A79" s="2518"/>
      <c r="B79" s="1612" t="s">
        <v>540</v>
      </c>
      <c r="C79" s="342" t="s">
        <v>1329</v>
      </c>
    </row>
    <row r="80" spans="1:3">
      <c r="A80" s="2518"/>
      <c r="B80" s="1612" t="s">
        <v>541</v>
      </c>
      <c r="C80" s="1614" t="s">
        <v>1198</v>
      </c>
    </row>
    <row r="81" spans="1:3" ht="49.5">
      <c r="A81" s="2518"/>
      <c r="B81" s="1612" t="s">
        <v>543</v>
      </c>
      <c r="C81" s="1614" t="s">
        <v>3330</v>
      </c>
    </row>
    <row r="82" spans="1:3" ht="49.5">
      <c r="A82" s="2518"/>
      <c r="B82" s="1612" t="s">
        <v>545</v>
      </c>
      <c r="C82" s="1614" t="s">
        <v>1407</v>
      </c>
    </row>
    <row r="83" spans="1:3">
      <c r="A83" s="2518"/>
      <c r="B83" s="1612" t="s">
        <v>547</v>
      </c>
      <c r="C83" s="1614" t="s">
        <v>270</v>
      </c>
    </row>
    <row r="84" spans="1:3">
      <c r="A84" s="2518"/>
      <c r="B84" s="1612" t="s">
        <v>519</v>
      </c>
      <c r="C84" s="1614" t="s">
        <v>260</v>
      </c>
    </row>
    <row r="85" spans="1:3">
      <c r="A85" s="2518"/>
      <c r="B85" s="1612" t="s">
        <v>521</v>
      </c>
      <c r="C85" s="1614" t="s">
        <v>260</v>
      </c>
    </row>
    <row r="86" spans="1:3">
      <c r="A86" s="2518"/>
      <c r="B86" s="1612" t="s">
        <v>548</v>
      </c>
      <c r="C86" s="1614" t="s">
        <v>260</v>
      </c>
    </row>
    <row r="87" spans="1:3">
      <c r="A87" s="2518"/>
      <c r="B87" s="1612" t="s">
        <v>549</v>
      </c>
      <c r="C87" s="1624"/>
    </row>
    <row r="88" spans="1:3">
      <c r="A88" s="2518"/>
      <c r="B88" s="1612" t="s">
        <v>550</v>
      </c>
      <c r="C88" s="1614" t="s">
        <v>270</v>
      </c>
    </row>
    <row r="89" spans="1:3">
      <c r="A89" s="2518"/>
      <c r="B89" s="1612" t="s">
        <v>551</v>
      </c>
      <c r="C89" s="1614" t="s">
        <v>260</v>
      </c>
    </row>
    <row r="90" spans="1:3">
      <c r="A90" s="2518"/>
      <c r="B90" s="1612" t="s">
        <v>552</v>
      </c>
      <c r="C90" s="1614" t="s">
        <v>260</v>
      </c>
    </row>
    <row r="91" spans="1:3">
      <c r="A91" s="2518"/>
      <c r="B91" s="1612" t="s">
        <v>553</v>
      </c>
      <c r="C91" s="1614" t="s">
        <v>260</v>
      </c>
    </row>
    <row r="92" spans="1:3" ht="19.5" thickBot="1">
      <c r="A92" s="2519"/>
      <c r="B92" s="1617" t="s">
        <v>554</v>
      </c>
      <c r="C92" s="1619" t="s">
        <v>260</v>
      </c>
    </row>
    <row r="93" spans="1:3" ht="49.5">
      <c r="A93" s="2517" t="s">
        <v>555</v>
      </c>
      <c r="B93" s="1610" t="s">
        <v>556</v>
      </c>
      <c r="C93" s="1618" t="s">
        <v>3331</v>
      </c>
    </row>
    <row r="94" spans="1:3">
      <c r="A94" s="2518"/>
      <c r="B94" s="1612" t="s">
        <v>558</v>
      </c>
      <c r="C94" s="354" t="s">
        <v>260</v>
      </c>
    </row>
    <row r="95" spans="1:3" ht="33">
      <c r="A95" s="2518"/>
      <c r="B95" s="1616" t="s">
        <v>560</v>
      </c>
      <c r="C95" s="353" t="s">
        <v>1454</v>
      </c>
    </row>
    <row r="96" spans="1:3" ht="33">
      <c r="A96" s="2518"/>
      <c r="B96" s="1612" t="s">
        <v>561</v>
      </c>
      <c r="C96" s="342" t="s">
        <v>260</v>
      </c>
    </row>
    <row r="97" spans="1:3">
      <c r="A97" s="2518"/>
      <c r="B97" s="1612" t="s">
        <v>563</v>
      </c>
      <c r="C97" s="1614" t="s">
        <v>260</v>
      </c>
    </row>
    <row r="98" spans="1:3" ht="214.5">
      <c r="A98" s="2518"/>
      <c r="B98" s="1612" t="s">
        <v>565</v>
      </c>
      <c r="C98" s="1614" t="s">
        <v>3332</v>
      </c>
    </row>
    <row r="99" spans="1:3" ht="33">
      <c r="A99" s="2518"/>
      <c r="B99" s="1612" t="s">
        <v>567</v>
      </c>
      <c r="C99" s="1614" t="s">
        <v>3333</v>
      </c>
    </row>
    <row r="100" spans="1:3" ht="49.5">
      <c r="A100" s="2518"/>
      <c r="B100" s="1612" t="s">
        <v>568</v>
      </c>
      <c r="C100" s="1614" t="s">
        <v>3334</v>
      </c>
    </row>
    <row r="101" spans="1:3">
      <c r="A101" s="2518"/>
      <c r="B101" s="1612" t="s">
        <v>569</v>
      </c>
      <c r="C101" s="1614" t="s">
        <v>260</v>
      </c>
    </row>
    <row r="102" spans="1:3" ht="19.5" thickBot="1">
      <c r="A102" s="2519"/>
      <c r="B102" s="1625" t="s">
        <v>570</v>
      </c>
      <c r="C102" s="1621" t="s">
        <v>260</v>
      </c>
    </row>
    <row r="103" spans="1:3" ht="33">
      <c r="A103" s="2517" t="s">
        <v>571</v>
      </c>
      <c r="B103" s="1610" t="s">
        <v>572</v>
      </c>
      <c r="C103" s="1626" t="s">
        <v>3335</v>
      </c>
    </row>
    <row r="104" spans="1:3">
      <c r="A104" s="2518"/>
      <c r="B104" s="1616" t="s">
        <v>574</v>
      </c>
      <c r="C104" s="377">
        <v>4.9958704927057536</v>
      </c>
    </row>
    <row r="105" spans="1:3">
      <c r="A105" s="2518"/>
      <c r="B105" s="1616" t="s">
        <v>576</v>
      </c>
      <c r="C105" s="362">
        <v>725.99990000000003</v>
      </c>
    </row>
    <row r="106" spans="1:3">
      <c r="A106" s="2518"/>
      <c r="B106" s="1616" t="s">
        <v>1288</v>
      </c>
      <c r="C106" s="98" t="s">
        <v>2411</v>
      </c>
    </row>
    <row r="107" spans="1:3" ht="19.5" thickBot="1">
      <c r="A107" s="2518"/>
      <c r="B107" s="1627" t="s">
        <v>977</v>
      </c>
      <c r="C107" s="272" t="s">
        <v>3336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527" t="s">
        <v>580</v>
      </c>
      <c r="B110" s="2528"/>
      <c r="C110" s="1628" t="s">
        <v>310</v>
      </c>
    </row>
    <row r="111" spans="1:3" ht="255.75" customHeight="1">
      <c r="A111" s="2525" t="s">
        <v>425</v>
      </c>
      <c r="B111" s="2526"/>
      <c r="C111" s="25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20796978531e4b9ea4d147fd1b39c883">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750f0c26c3ea8187eed1cafbfb1e835c"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http://purl.org/dc/terms/"/>
    <ds:schemaRef ds:uri="http://schemas.microsoft.com/office/2006/documentManagement/types"/>
    <ds:schemaRef ds:uri="http://schemas.microsoft.com/office/2006/metadata/properties"/>
    <ds:schemaRef ds:uri="f257d0e0-4799-4ea1-a158-10b7707bcf19"/>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 ds:uri="2b6baa49-0337-4159-a5f7-623ff786f9f1"/>
  </ds:schemaRefs>
</ds:datastoreItem>
</file>

<file path=customXml/itemProps2.xml><?xml version="1.0" encoding="utf-8"?>
<ds:datastoreItem xmlns:ds="http://schemas.openxmlformats.org/officeDocument/2006/customXml" ds:itemID="{14281E86-AAC1-40AA-A2A5-A692B78D3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121</vt:i4>
      </vt:variant>
      <vt:variant>
        <vt:lpstr>名前付き一覧</vt:lpstr>
      </vt:variant>
      <vt:variant>
        <vt:i4>3</vt:i4>
      </vt:variant>
    </vt:vector>
  </HeadingPairs>
  <TitlesOfParts>
    <vt:vector size="124"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ETC</vt:lpstr>
      <vt:lpstr>ETH</vt:lpstr>
      <vt:lpstr>FCR</vt:lpstr>
      <vt:lpstr>FET</vt:lpstr>
      <vt:lpstr>FIL</vt:lpstr>
      <vt:lpstr>FLR</vt:lpstr>
      <vt:lpstr>FNCT</vt:lpstr>
      <vt:lpstr>FPL</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MANA</vt:lpstr>
      <vt:lpstr>MASK</vt:lpstr>
      <vt:lpstr>MEME</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EOS</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2025-12-16T02:53:58Z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